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4A5AA5C4-3E6D-4680-8F8E-168AD5FCF174}" xr6:coauthVersionLast="47" xr6:coauthVersionMax="47" xr10:uidLastSave="{00000000-0000-0000-0000-000000000000}"/>
  <workbookProtection workbookAlgorithmName="SHA-512" workbookHashValue="bIExtpiM/rM2gBzv55KXhxMuKunkqhB6YTwjq0cXKMJmbEw7zBKs08RlxT39lOPoh/gxQ/63YqmkOjqcTINusA==" workbookSaltValue="i9C6j6Xr7AX4d1961lIZhg==" workbookSpinCount="100000" lockStructure="1"/>
  <bookViews>
    <workbookView showHorizontalScroll="0" showVerticalScroll="0" xWindow="-108" yWindow="-108" windowWidth="23256" windowHeight="12456" tabRatio="760" activeTab="1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유니버스" sheetId="145" r:id="rId5"/>
    <sheet name="업종비중" sheetId="162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5" hidden="1">업종비중!$A$5:$T$5</definedName>
    <definedName name="_xlnm._FilterDatabase" localSheetId="4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62" l="1"/>
  <c r="S13" i="162"/>
  <c r="R13" i="162"/>
  <c r="Q13" i="162"/>
  <c r="M118" i="162"/>
  <c r="L118" i="162"/>
  <c r="K118" i="162"/>
  <c r="J118" i="162"/>
  <c r="F123" i="162"/>
  <c r="E123" i="162"/>
  <c r="D123" i="162"/>
  <c r="C123" i="162"/>
  <c r="T9" i="162" l="1"/>
  <c r="S9" i="162"/>
  <c r="R9" i="162"/>
  <c r="Q9" i="162"/>
  <c r="M120" i="162"/>
  <c r="L120" i="162"/>
  <c r="K120" i="162"/>
  <c r="J120" i="162"/>
  <c r="F122" i="162"/>
  <c r="E122" i="162"/>
  <c r="D122" i="162"/>
  <c r="C122" i="162"/>
  <c r="I1" i="161"/>
  <c r="H1" i="161"/>
  <c r="G1" i="161"/>
  <c r="F1" i="161"/>
  <c r="E1" i="161"/>
  <c r="D1" i="161"/>
  <c r="P8" i="162" l="1"/>
  <c r="P39" i="162"/>
  <c r="P16" i="162"/>
  <c r="P38" i="162"/>
  <c r="P52" i="162"/>
  <c r="P63" i="162"/>
  <c r="P80" i="162"/>
  <c r="P78" i="162"/>
  <c r="P34" i="162"/>
  <c r="P48" i="162"/>
  <c r="P58" i="162"/>
  <c r="P18" i="162"/>
  <c r="P33" i="162"/>
  <c r="P6" i="162"/>
  <c r="P11" i="162"/>
  <c r="P32" i="162"/>
  <c r="P74" i="162"/>
  <c r="P83" i="162"/>
  <c r="P37" i="162"/>
  <c r="P29" i="162"/>
  <c r="P28" i="162"/>
  <c r="P47" i="162"/>
  <c r="P14" i="162"/>
  <c r="P36" i="162"/>
  <c r="P55" i="162"/>
  <c r="P40" i="162"/>
  <c r="P24" i="162"/>
  <c r="P73" i="162"/>
  <c r="P72" i="162"/>
  <c r="P43" i="162"/>
  <c r="P59" i="162"/>
  <c r="P77" i="162"/>
  <c r="P65" i="162"/>
  <c r="P68" i="162"/>
  <c r="P70" i="162"/>
  <c r="P69" i="162"/>
  <c r="P57" i="162"/>
  <c r="P56" i="162"/>
  <c r="P60" i="162"/>
  <c r="P41" i="162"/>
  <c r="P20" i="162"/>
  <c r="P50" i="162"/>
  <c r="P84" i="162"/>
  <c r="P76" i="162"/>
  <c r="P21" i="162"/>
  <c r="P31" i="162"/>
  <c r="P22" i="162"/>
  <c r="P45" i="162"/>
  <c r="P67" i="162"/>
  <c r="P88" i="162"/>
  <c r="P61" i="162"/>
  <c r="P54" i="162"/>
  <c r="P64" i="162"/>
  <c r="P82" i="162"/>
  <c r="P85" i="162"/>
  <c r="P79" i="162"/>
  <c r="P35" i="162"/>
  <c r="P42" i="162"/>
  <c r="P15" i="162"/>
  <c r="P7" i="162"/>
  <c r="P10" i="162"/>
  <c r="P25" i="162"/>
  <c r="P27" i="162"/>
  <c r="P46" i="162"/>
  <c r="P12" i="162"/>
  <c r="P23" i="162"/>
  <c r="P51" i="162"/>
  <c r="P75" i="162"/>
  <c r="P66" i="162"/>
  <c r="P71" i="162"/>
  <c r="P44" i="162"/>
  <c r="P17" i="162"/>
  <c r="P49" i="162"/>
  <c r="P26" i="162"/>
  <c r="P30" i="162"/>
  <c r="P19" i="162"/>
  <c r="P87" i="162"/>
  <c r="P62" i="162"/>
  <c r="P53" i="162"/>
  <c r="P81" i="162"/>
  <c r="P86" i="162"/>
  <c r="T8" i="162"/>
  <c r="S8" i="162"/>
  <c r="R8" i="162"/>
  <c r="Q8" i="162"/>
  <c r="T39" i="162"/>
  <c r="S39" i="162"/>
  <c r="R39" i="162"/>
  <c r="Q39" i="162"/>
  <c r="T16" i="162"/>
  <c r="S16" i="162"/>
  <c r="R16" i="162"/>
  <c r="Q16" i="162"/>
  <c r="T38" i="162"/>
  <c r="S38" i="162"/>
  <c r="R38" i="162"/>
  <c r="Q38" i="162"/>
  <c r="T52" i="162"/>
  <c r="S52" i="162"/>
  <c r="R52" i="162"/>
  <c r="Q52" i="162"/>
  <c r="T63" i="162"/>
  <c r="S63" i="162"/>
  <c r="R63" i="162"/>
  <c r="Q63" i="162"/>
  <c r="T80" i="162"/>
  <c r="S80" i="162"/>
  <c r="R80" i="162"/>
  <c r="Q80" i="162"/>
  <c r="T78" i="162"/>
  <c r="S78" i="162"/>
  <c r="R78" i="162"/>
  <c r="Q78" i="162"/>
  <c r="T34" i="162"/>
  <c r="S34" i="162"/>
  <c r="R34" i="162"/>
  <c r="Q34" i="162"/>
  <c r="T48" i="162"/>
  <c r="S48" i="162"/>
  <c r="R48" i="162"/>
  <c r="Q48" i="162"/>
  <c r="T58" i="162"/>
  <c r="S58" i="162"/>
  <c r="R58" i="162"/>
  <c r="Q58" i="162"/>
  <c r="T18" i="162"/>
  <c r="S18" i="162"/>
  <c r="R18" i="162"/>
  <c r="Q18" i="162"/>
  <c r="T33" i="162"/>
  <c r="S33" i="162"/>
  <c r="R33" i="162"/>
  <c r="Q33" i="162"/>
  <c r="T6" i="162"/>
  <c r="S6" i="162"/>
  <c r="R6" i="162"/>
  <c r="Q6" i="162"/>
  <c r="T11" i="162"/>
  <c r="S11" i="162"/>
  <c r="R11" i="162"/>
  <c r="Q11" i="162"/>
  <c r="T32" i="162"/>
  <c r="S32" i="162"/>
  <c r="R32" i="162"/>
  <c r="Q32" i="162"/>
  <c r="T74" i="162"/>
  <c r="S74" i="162"/>
  <c r="R74" i="162"/>
  <c r="Q74" i="162"/>
  <c r="T83" i="162"/>
  <c r="S83" i="162"/>
  <c r="R83" i="162"/>
  <c r="Q83" i="162"/>
  <c r="T37" i="162"/>
  <c r="S37" i="162"/>
  <c r="R37" i="162"/>
  <c r="Q37" i="162"/>
  <c r="T29" i="162"/>
  <c r="S29" i="162"/>
  <c r="R29" i="162"/>
  <c r="Q29" i="162"/>
  <c r="T28" i="162"/>
  <c r="S28" i="162"/>
  <c r="R28" i="162"/>
  <c r="Q28" i="162"/>
  <c r="T47" i="162"/>
  <c r="S47" i="162"/>
  <c r="R47" i="162"/>
  <c r="Q47" i="162"/>
  <c r="T14" i="162"/>
  <c r="S14" i="162"/>
  <c r="R14" i="162"/>
  <c r="Q14" i="162"/>
  <c r="T36" i="162"/>
  <c r="S36" i="162"/>
  <c r="R36" i="162"/>
  <c r="Q36" i="162"/>
  <c r="T55" i="162"/>
  <c r="S55" i="162"/>
  <c r="R55" i="162"/>
  <c r="Q55" i="162"/>
  <c r="T40" i="162"/>
  <c r="S40" i="162"/>
  <c r="R40" i="162"/>
  <c r="Q40" i="162"/>
  <c r="T24" i="162"/>
  <c r="S24" i="162"/>
  <c r="R24" i="162"/>
  <c r="Q24" i="162"/>
  <c r="T73" i="162"/>
  <c r="S73" i="162"/>
  <c r="R73" i="162"/>
  <c r="Q73" i="162"/>
  <c r="T72" i="162"/>
  <c r="S72" i="162"/>
  <c r="R72" i="162"/>
  <c r="Q72" i="162"/>
  <c r="T43" i="162"/>
  <c r="S43" i="162"/>
  <c r="R43" i="162"/>
  <c r="Q43" i="162"/>
  <c r="T59" i="162"/>
  <c r="S59" i="162"/>
  <c r="R59" i="162"/>
  <c r="Q59" i="162"/>
  <c r="T77" i="162"/>
  <c r="S77" i="162"/>
  <c r="R77" i="162"/>
  <c r="Q77" i="162"/>
  <c r="T65" i="162"/>
  <c r="S65" i="162"/>
  <c r="R65" i="162"/>
  <c r="Q65" i="162"/>
  <c r="T68" i="162"/>
  <c r="S68" i="162"/>
  <c r="R68" i="162"/>
  <c r="Q68" i="162"/>
  <c r="T70" i="162"/>
  <c r="S70" i="162"/>
  <c r="R70" i="162"/>
  <c r="Q70" i="162"/>
  <c r="T69" i="162"/>
  <c r="S69" i="162"/>
  <c r="R69" i="162"/>
  <c r="Q69" i="162"/>
  <c r="T57" i="162"/>
  <c r="S57" i="162"/>
  <c r="R57" i="162"/>
  <c r="Q57" i="162"/>
  <c r="T56" i="162"/>
  <c r="S56" i="162"/>
  <c r="R56" i="162"/>
  <c r="Q56" i="162"/>
  <c r="T60" i="162"/>
  <c r="S60" i="162"/>
  <c r="R60" i="162"/>
  <c r="Q60" i="162"/>
  <c r="T41" i="162"/>
  <c r="S41" i="162"/>
  <c r="R41" i="162"/>
  <c r="Q41" i="162"/>
  <c r="T20" i="162"/>
  <c r="S20" i="162"/>
  <c r="R20" i="162"/>
  <c r="Q20" i="162"/>
  <c r="T50" i="162"/>
  <c r="S50" i="162"/>
  <c r="R50" i="162"/>
  <c r="Q50" i="162"/>
  <c r="T84" i="162"/>
  <c r="S84" i="162"/>
  <c r="R84" i="162"/>
  <c r="Q84" i="162"/>
  <c r="T76" i="162"/>
  <c r="S76" i="162"/>
  <c r="R76" i="162"/>
  <c r="Q76" i="162"/>
  <c r="T21" i="162"/>
  <c r="S21" i="162"/>
  <c r="R21" i="162"/>
  <c r="Q21" i="162"/>
  <c r="T31" i="162"/>
  <c r="S31" i="162"/>
  <c r="R31" i="162"/>
  <c r="Q31" i="162"/>
  <c r="T22" i="162"/>
  <c r="S22" i="162"/>
  <c r="R22" i="162"/>
  <c r="Q22" i="162"/>
  <c r="T45" i="162"/>
  <c r="S45" i="162"/>
  <c r="R45" i="162"/>
  <c r="Q45" i="162"/>
  <c r="T67" i="162"/>
  <c r="S67" i="162"/>
  <c r="R67" i="162"/>
  <c r="Q67" i="162"/>
  <c r="T88" i="162"/>
  <c r="S88" i="162"/>
  <c r="R88" i="162"/>
  <c r="Q88" i="162"/>
  <c r="T61" i="162"/>
  <c r="S61" i="162"/>
  <c r="R61" i="162"/>
  <c r="Q61" i="162"/>
  <c r="T54" i="162"/>
  <c r="S54" i="162"/>
  <c r="R54" i="162"/>
  <c r="Q54" i="162"/>
  <c r="T64" i="162"/>
  <c r="S64" i="162"/>
  <c r="R64" i="162"/>
  <c r="Q64" i="162"/>
  <c r="T82" i="162"/>
  <c r="S82" i="162"/>
  <c r="R82" i="162"/>
  <c r="Q82" i="162"/>
  <c r="T85" i="162"/>
  <c r="S85" i="162"/>
  <c r="R85" i="162"/>
  <c r="Q85" i="162"/>
  <c r="T79" i="162"/>
  <c r="S79" i="162"/>
  <c r="R79" i="162"/>
  <c r="Q79" i="162"/>
  <c r="T35" i="162"/>
  <c r="S35" i="162"/>
  <c r="R35" i="162"/>
  <c r="Q35" i="162"/>
  <c r="T42" i="162"/>
  <c r="S42" i="162"/>
  <c r="R42" i="162"/>
  <c r="Q42" i="162"/>
  <c r="T15" i="162"/>
  <c r="S15" i="162"/>
  <c r="R15" i="162"/>
  <c r="Q15" i="162"/>
  <c r="T7" i="162"/>
  <c r="S7" i="162"/>
  <c r="R7" i="162"/>
  <c r="Q7" i="162"/>
  <c r="T10" i="162"/>
  <c r="S10" i="162"/>
  <c r="R10" i="162"/>
  <c r="Q10" i="162"/>
  <c r="T25" i="162"/>
  <c r="S25" i="162"/>
  <c r="R25" i="162"/>
  <c r="Q25" i="162"/>
  <c r="T27" i="162"/>
  <c r="S27" i="162"/>
  <c r="R27" i="162"/>
  <c r="Q27" i="162"/>
  <c r="T46" i="162"/>
  <c r="S46" i="162"/>
  <c r="R46" i="162"/>
  <c r="Q46" i="162"/>
  <c r="T12" i="162"/>
  <c r="S12" i="162"/>
  <c r="R12" i="162"/>
  <c r="Q12" i="162"/>
  <c r="T23" i="162"/>
  <c r="S23" i="162"/>
  <c r="R23" i="162"/>
  <c r="Q23" i="162"/>
  <c r="T51" i="162"/>
  <c r="S51" i="162"/>
  <c r="R51" i="162"/>
  <c r="Q51" i="162"/>
  <c r="T75" i="162"/>
  <c r="S75" i="162"/>
  <c r="R75" i="162"/>
  <c r="Q75" i="162"/>
  <c r="T66" i="162"/>
  <c r="S66" i="162"/>
  <c r="R66" i="162"/>
  <c r="Q66" i="162"/>
  <c r="T71" i="162"/>
  <c r="S71" i="162"/>
  <c r="R71" i="162"/>
  <c r="Q71" i="162"/>
  <c r="T44" i="162"/>
  <c r="S44" i="162"/>
  <c r="R44" i="162"/>
  <c r="Q44" i="162"/>
  <c r="T17" i="162"/>
  <c r="S17" i="162"/>
  <c r="R17" i="162"/>
  <c r="Q17" i="162"/>
  <c r="T49" i="162"/>
  <c r="S49" i="162"/>
  <c r="R49" i="162"/>
  <c r="Q49" i="162"/>
  <c r="T26" i="162"/>
  <c r="S26" i="162"/>
  <c r="R26" i="162"/>
  <c r="Q26" i="162"/>
  <c r="T30" i="162"/>
  <c r="S30" i="162"/>
  <c r="R30" i="162"/>
  <c r="Q30" i="162"/>
  <c r="T19" i="162"/>
  <c r="S19" i="162"/>
  <c r="R19" i="162"/>
  <c r="Q19" i="162"/>
  <c r="T87" i="162"/>
  <c r="S87" i="162"/>
  <c r="R87" i="162"/>
  <c r="Q87" i="162"/>
  <c r="T62" i="162"/>
  <c r="S62" i="162"/>
  <c r="R62" i="162"/>
  <c r="Q62" i="162"/>
  <c r="T53" i="162"/>
  <c r="S53" i="162"/>
  <c r="R53" i="162"/>
  <c r="Q53" i="162"/>
  <c r="T81" i="162"/>
  <c r="S81" i="162"/>
  <c r="R81" i="162"/>
  <c r="Q81" i="162"/>
  <c r="T86" i="162"/>
  <c r="S86" i="162"/>
  <c r="R86" i="162"/>
  <c r="Q86" i="162"/>
  <c r="I103" i="162"/>
  <c r="I102" i="162"/>
  <c r="I101" i="162"/>
  <c r="I111" i="162"/>
  <c r="I112" i="162"/>
  <c r="I108" i="162"/>
  <c r="I97" i="162"/>
  <c r="I110" i="162"/>
  <c r="I114" i="162"/>
  <c r="I100" i="162"/>
  <c r="I106" i="162"/>
  <c r="I107" i="162"/>
  <c r="I115" i="162"/>
  <c r="I89" i="162"/>
  <c r="I99" i="162"/>
  <c r="I90" i="162"/>
  <c r="I95" i="162"/>
  <c r="I109" i="162"/>
  <c r="I96" i="162"/>
  <c r="I121" i="162"/>
  <c r="I13" i="162"/>
  <c r="I98" i="162"/>
  <c r="I119" i="162"/>
  <c r="I92" i="162"/>
  <c r="I91" i="162"/>
  <c r="I94" i="162"/>
  <c r="I93" i="162"/>
  <c r="I116" i="162"/>
  <c r="I113" i="162"/>
  <c r="I117" i="162"/>
  <c r="I9" i="162"/>
  <c r="I105" i="162"/>
  <c r="I104" i="162"/>
  <c r="I8" i="162"/>
  <c r="I39" i="162"/>
  <c r="I16" i="162"/>
  <c r="I38" i="162"/>
  <c r="I52" i="162"/>
  <c r="I63" i="162"/>
  <c r="I80" i="162"/>
  <c r="I78" i="162"/>
  <c r="I34" i="162"/>
  <c r="I48" i="162"/>
  <c r="I58" i="162"/>
  <c r="I18" i="162"/>
  <c r="I33" i="162"/>
  <c r="I6" i="162"/>
  <c r="I11" i="162"/>
  <c r="I32" i="162"/>
  <c r="I74" i="162"/>
  <c r="I83" i="162"/>
  <c r="I37" i="162"/>
  <c r="I29" i="162"/>
  <c r="I28" i="162"/>
  <c r="I47" i="162"/>
  <c r="I14" i="162"/>
  <c r="I36" i="162"/>
  <c r="I55" i="162"/>
  <c r="I40" i="162"/>
  <c r="I24" i="162"/>
  <c r="I73" i="162"/>
  <c r="I72" i="162"/>
  <c r="I43" i="162"/>
  <c r="I59" i="162"/>
  <c r="I77" i="162"/>
  <c r="I65" i="162"/>
  <c r="I68" i="162"/>
  <c r="I70" i="162"/>
  <c r="I69" i="162"/>
  <c r="I57" i="162"/>
  <c r="I56" i="162"/>
  <c r="I60" i="162"/>
  <c r="I41" i="162"/>
  <c r="I20" i="162"/>
  <c r="I50" i="162"/>
  <c r="I84" i="162"/>
  <c r="I76" i="162"/>
  <c r="I21" i="162"/>
  <c r="I31" i="162"/>
  <c r="I22" i="162"/>
  <c r="I45" i="162"/>
  <c r="I67" i="162"/>
  <c r="I88" i="162"/>
  <c r="I61" i="162"/>
  <c r="I54" i="162"/>
  <c r="I64" i="162"/>
  <c r="I82" i="162"/>
  <c r="I85" i="162"/>
  <c r="I79" i="162"/>
  <c r="I35" i="162"/>
  <c r="I42" i="162"/>
  <c r="I15" i="162"/>
  <c r="I7" i="162"/>
  <c r="I10" i="162"/>
  <c r="I25" i="162"/>
  <c r="I27" i="162"/>
  <c r="I46" i="162"/>
  <c r="I12" i="162"/>
  <c r="I23" i="162"/>
  <c r="I51" i="162"/>
  <c r="I75" i="162"/>
  <c r="I66" i="162"/>
  <c r="I71" i="162"/>
  <c r="I44" i="162"/>
  <c r="I17" i="162"/>
  <c r="I49" i="162"/>
  <c r="I26" i="162"/>
  <c r="I30" i="162"/>
  <c r="I19" i="162"/>
  <c r="I87" i="162"/>
  <c r="I62" i="162"/>
  <c r="I53" i="162"/>
  <c r="I81" i="162"/>
  <c r="I86" i="162"/>
  <c r="B118" i="162"/>
  <c r="B124" i="162"/>
  <c r="B120" i="162"/>
  <c r="B103" i="162"/>
  <c r="B102" i="162"/>
  <c r="B101" i="162"/>
  <c r="B111" i="162"/>
  <c r="B112" i="162"/>
  <c r="B108" i="162"/>
  <c r="B97" i="162"/>
  <c r="B110" i="162"/>
  <c r="B114" i="162"/>
  <c r="B100" i="162"/>
  <c r="B106" i="162"/>
  <c r="B107" i="162"/>
  <c r="B115" i="162"/>
  <c r="B89" i="162"/>
  <c r="B99" i="162"/>
  <c r="B90" i="162"/>
  <c r="B95" i="162"/>
  <c r="B109" i="162"/>
  <c r="B96" i="162"/>
  <c r="B121" i="162"/>
  <c r="B13" i="162"/>
  <c r="B98" i="162"/>
  <c r="B119" i="162"/>
  <c r="B92" i="162"/>
  <c r="B91" i="162"/>
  <c r="B94" i="162"/>
  <c r="B93" i="162"/>
  <c r="B116" i="162"/>
  <c r="B113" i="162"/>
  <c r="B117" i="162"/>
  <c r="B9" i="162"/>
  <c r="B105" i="162"/>
  <c r="B104" i="162"/>
  <c r="B8" i="162"/>
  <c r="B39" i="162"/>
  <c r="B16" i="162"/>
  <c r="B38" i="162"/>
  <c r="B52" i="162"/>
  <c r="B63" i="162"/>
  <c r="B80" i="162"/>
  <c r="B78" i="162"/>
  <c r="B34" i="162"/>
  <c r="B48" i="162"/>
  <c r="B58" i="162"/>
  <c r="B18" i="162"/>
  <c r="B33" i="162"/>
  <c r="B6" i="162"/>
  <c r="B11" i="162"/>
  <c r="B32" i="162"/>
  <c r="B74" i="162"/>
  <c r="B83" i="162"/>
  <c r="B37" i="162"/>
  <c r="B29" i="162"/>
  <c r="B28" i="162"/>
  <c r="B47" i="162"/>
  <c r="B14" i="162"/>
  <c r="B36" i="162"/>
  <c r="B55" i="162"/>
  <c r="B40" i="162"/>
  <c r="B24" i="162"/>
  <c r="B73" i="162"/>
  <c r="B72" i="162"/>
  <c r="B43" i="162"/>
  <c r="B59" i="162"/>
  <c r="B77" i="162"/>
  <c r="B65" i="162"/>
  <c r="B68" i="162"/>
  <c r="B70" i="162"/>
  <c r="B69" i="162"/>
  <c r="B57" i="162"/>
  <c r="B56" i="162"/>
  <c r="B60" i="162"/>
  <c r="B41" i="162"/>
  <c r="B20" i="162"/>
  <c r="B50" i="162"/>
  <c r="B84" i="162"/>
  <c r="B76" i="162"/>
  <c r="B21" i="162"/>
  <c r="B31" i="162"/>
  <c r="B22" i="162"/>
  <c r="B45" i="162"/>
  <c r="B67" i="162"/>
  <c r="B88" i="162"/>
  <c r="B61" i="162"/>
  <c r="B54" i="162"/>
  <c r="B64" i="162"/>
  <c r="B82" i="162"/>
  <c r="B85" i="162"/>
  <c r="B79" i="162"/>
  <c r="B35" i="162"/>
  <c r="B42" i="162"/>
  <c r="B15" i="162"/>
  <c r="B7" i="162"/>
  <c r="B10" i="162"/>
  <c r="B25" i="162"/>
  <c r="B27" i="162"/>
  <c r="B46" i="162"/>
  <c r="B12" i="162"/>
  <c r="B23" i="162"/>
  <c r="B51" i="162"/>
  <c r="B75" i="162"/>
  <c r="B66" i="162"/>
  <c r="B71" i="162"/>
  <c r="B44" i="162"/>
  <c r="B17" i="162"/>
  <c r="B49" i="162"/>
  <c r="B26" i="162"/>
  <c r="B30" i="162"/>
  <c r="B19" i="162"/>
  <c r="B87" i="162"/>
  <c r="B62" i="162"/>
  <c r="B53" i="162"/>
  <c r="B81" i="162"/>
  <c r="B86" i="162"/>
  <c r="M103" i="162"/>
  <c r="L103" i="162"/>
  <c r="K103" i="162"/>
  <c r="J103" i="162"/>
  <c r="M102" i="162"/>
  <c r="L102" i="162"/>
  <c r="K102" i="162"/>
  <c r="J102" i="162"/>
  <c r="M101" i="162"/>
  <c r="L101" i="162"/>
  <c r="K101" i="162"/>
  <c r="J101" i="162"/>
  <c r="M111" i="162"/>
  <c r="L111" i="162"/>
  <c r="K111" i="162"/>
  <c r="J111" i="162"/>
  <c r="M112" i="162"/>
  <c r="L112" i="162"/>
  <c r="K112" i="162"/>
  <c r="J112" i="162"/>
  <c r="M108" i="162"/>
  <c r="L108" i="162"/>
  <c r="K108" i="162"/>
  <c r="J108" i="162"/>
  <c r="M97" i="162"/>
  <c r="L97" i="162"/>
  <c r="K97" i="162"/>
  <c r="J97" i="162"/>
  <c r="M110" i="162"/>
  <c r="L110" i="162"/>
  <c r="K110" i="162"/>
  <c r="J110" i="162"/>
  <c r="M114" i="162"/>
  <c r="L114" i="162"/>
  <c r="K114" i="162"/>
  <c r="J114" i="162"/>
  <c r="M100" i="162"/>
  <c r="L100" i="162"/>
  <c r="K100" i="162"/>
  <c r="J100" i="162"/>
  <c r="M106" i="162"/>
  <c r="L106" i="162"/>
  <c r="K106" i="162"/>
  <c r="J106" i="162"/>
  <c r="M107" i="162"/>
  <c r="L107" i="162"/>
  <c r="K107" i="162"/>
  <c r="J107" i="162"/>
  <c r="M115" i="162"/>
  <c r="L115" i="162"/>
  <c r="K115" i="162"/>
  <c r="J115" i="162"/>
  <c r="M89" i="162"/>
  <c r="L89" i="162"/>
  <c r="K89" i="162"/>
  <c r="J89" i="162"/>
  <c r="M99" i="162"/>
  <c r="L99" i="162"/>
  <c r="K99" i="162"/>
  <c r="J99" i="162"/>
  <c r="M90" i="162"/>
  <c r="L90" i="162"/>
  <c r="K90" i="162"/>
  <c r="J90" i="162"/>
  <c r="M95" i="162"/>
  <c r="L95" i="162"/>
  <c r="K95" i="162"/>
  <c r="J95" i="162"/>
  <c r="M109" i="162"/>
  <c r="L109" i="162"/>
  <c r="K109" i="162"/>
  <c r="J109" i="162"/>
  <c r="M96" i="162"/>
  <c r="L96" i="162"/>
  <c r="K96" i="162"/>
  <c r="J96" i="162"/>
  <c r="M121" i="162"/>
  <c r="L121" i="162"/>
  <c r="K121" i="162"/>
  <c r="J121" i="162"/>
  <c r="M13" i="162"/>
  <c r="L13" i="162"/>
  <c r="K13" i="162"/>
  <c r="J13" i="162"/>
  <c r="M98" i="162"/>
  <c r="L98" i="162"/>
  <c r="K98" i="162"/>
  <c r="J98" i="162"/>
  <c r="M119" i="162"/>
  <c r="L119" i="162"/>
  <c r="K119" i="162"/>
  <c r="J119" i="162"/>
  <c r="M92" i="162"/>
  <c r="L92" i="162"/>
  <c r="K92" i="162"/>
  <c r="J92" i="162"/>
  <c r="M91" i="162"/>
  <c r="L91" i="162"/>
  <c r="K91" i="162"/>
  <c r="J91" i="162"/>
  <c r="M94" i="162"/>
  <c r="L94" i="162"/>
  <c r="K94" i="162"/>
  <c r="J94" i="162"/>
  <c r="M93" i="162"/>
  <c r="L93" i="162"/>
  <c r="K93" i="162"/>
  <c r="J93" i="162"/>
  <c r="M116" i="162"/>
  <c r="L116" i="162"/>
  <c r="K116" i="162"/>
  <c r="J116" i="162"/>
  <c r="M113" i="162"/>
  <c r="L113" i="162"/>
  <c r="K113" i="162"/>
  <c r="J113" i="162"/>
  <c r="M117" i="162"/>
  <c r="L117" i="162"/>
  <c r="K117" i="162"/>
  <c r="J117" i="162"/>
  <c r="M9" i="162"/>
  <c r="L9" i="162"/>
  <c r="K9" i="162"/>
  <c r="J9" i="162"/>
  <c r="M105" i="162"/>
  <c r="L105" i="162"/>
  <c r="K105" i="162"/>
  <c r="J105" i="162"/>
  <c r="M104" i="162"/>
  <c r="L104" i="162"/>
  <c r="K104" i="162"/>
  <c r="J104" i="162"/>
  <c r="M8" i="162"/>
  <c r="L8" i="162"/>
  <c r="K8" i="162"/>
  <c r="J8" i="162"/>
  <c r="M39" i="162"/>
  <c r="L39" i="162"/>
  <c r="K39" i="162"/>
  <c r="J39" i="162"/>
  <c r="M16" i="162"/>
  <c r="L16" i="162"/>
  <c r="K16" i="162"/>
  <c r="J16" i="162"/>
  <c r="M38" i="162"/>
  <c r="L38" i="162"/>
  <c r="K38" i="162"/>
  <c r="J38" i="162"/>
  <c r="M52" i="162"/>
  <c r="L52" i="162"/>
  <c r="K52" i="162"/>
  <c r="J52" i="162"/>
  <c r="M63" i="162"/>
  <c r="L63" i="162"/>
  <c r="K63" i="162"/>
  <c r="J63" i="162"/>
  <c r="M80" i="162"/>
  <c r="L80" i="162"/>
  <c r="K80" i="162"/>
  <c r="J80" i="162"/>
  <c r="M78" i="162"/>
  <c r="L78" i="162"/>
  <c r="K78" i="162"/>
  <c r="J78" i="162"/>
  <c r="M34" i="162"/>
  <c r="L34" i="162"/>
  <c r="K34" i="162"/>
  <c r="J34" i="162"/>
  <c r="M48" i="162"/>
  <c r="L48" i="162"/>
  <c r="K48" i="162"/>
  <c r="J48" i="162"/>
  <c r="M58" i="162"/>
  <c r="L58" i="162"/>
  <c r="K58" i="162"/>
  <c r="J58" i="162"/>
  <c r="M18" i="162"/>
  <c r="L18" i="162"/>
  <c r="K18" i="162"/>
  <c r="J18" i="162"/>
  <c r="M33" i="162"/>
  <c r="L33" i="162"/>
  <c r="K33" i="162"/>
  <c r="J33" i="162"/>
  <c r="M6" i="162"/>
  <c r="L6" i="162"/>
  <c r="K6" i="162"/>
  <c r="J6" i="162"/>
  <c r="M11" i="162"/>
  <c r="L11" i="162"/>
  <c r="K11" i="162"/>
  <c r="J11" i="162"/>
  <c r="M32" i="162"/>
  <c r="L32" i="162"/>
  <c r="K32" i="162"/>
  <c r="J32" i="162"/>
  <c r="M74" i="162"/>
  <c r="L74" i="162"/>
  <c r="K74" i="162"/>
  <c r="J74" i="162"/>
  <c r="M83" i="162"/>
  <c r="L83" i="162"/>
  <c r="K83" i="162"/>
  <c r="J83" i="162"/>
  <c r="M37" i="162"/>
  <c r="L37" i="162"/>
  <c r="K37" i="162"/>
  <c r="J37" i="162"/>
  <c r="M29" i="162"/>
  <c r="L29" i="162"/>
  <c r="K29" i="162"/>
  <c r="J29" i="162"/>
  <c r="M28" i="162"/>
  <c r="L28" i="162"/>
  <c r="K28" i="162"/>
  <c r="J28" i="162"/>
  <c r="M47" i="162"/>
  <c r="L47" i="162"/>
  <c r="K47" i="162"/>
  <c r="J47" i="162"/>
  <c r="M14" i="162"/>
  <c r="L14" i="162"/>
  <c r="K14" i="162"/>
  <c r="J14" i="162"/>
  <c r="M36" i="162"/>
  <c r="L36" i="162"/>
  <c r="K36" i="162"/>
  <c r="J36" i="162"/>
  <c r="M55" i="162"/>
  <c r="L55" i="162"/>
  <c r="K55" i="162"/>
  <c r="J55" i="162"/>
  <c r="M40" i="162"/>
  <c r="L40" i="162"/>
  <c r="K40" i="162"/>
  <c r="J40" i="162"/>
  <c r="M24" i="162"/>
  <c r="L24" i="162"/>
  <c r="K24" i="162"/>
  <c r="J24" i="162"/>
  <c r="M73" i="162"/>
  <c r="L73" i="162"/>
  <c r="K73" i="162"/>
  <c r="J73" i="162"/>
  <c r="M72" i="162"/>
  <c r="L72" i="162"/>
  <c r="K72" i="162"/>
  <c r="J72" i="162"/>
  <c r="M43" i="162"/>
  <c r="L43" i="162"/>
  <c r="K43" i="162"/>
  <c r="J43" i="162"/>
  <c r="M59" i="162"/>
  <c r="L59" i="162"/>
  <c r="K59" i="162"/>
  <c r="J59" i="162"/>
  <c r="M77" i="162"/>
  <c r="L77" i="162"/>
  <c r="K77" i="162"/>
  <c r="J77" i="162"/>
  <c r="M65" i="162"/>
  <c r="L65" i="162"/>
  <c r="K65" i="162"/>
  <c r="J65" i="162"/>
  <c r="M68" i="162"/>
  <c r="L68" i="162"/>
  <c r="K68" i="162"/>
  <c r="J68" i="162"/>
  <c r="M70" i="162"/>
  <c r="L70" i="162"/>
  <c r="K70" i="162"/>
  <c r="J70" i="162"/>
  <c r="M69" i="162"/>
  <c r="L69" i="162"/>
  <c r="K69" i="162"/>
  <c r="J69" i="162"/>
  <c r="M57" i="162"/>
  <c r="L57" i="162"/>
  <c r="K57" i="162"/>
  <c r="J57" i="162"/>
  <c r="M56" i="162"/>
  <c r="L56" i="162"/>
  <c r="K56" i="162"/>
  <c r="J56" i="162"/>
  <c r="M60" i="162"/>
  <c r="L60" i="162"/>
  <c r="K60" i="162"/>
  <c r="J60" i="162"/>
  <c r="M41" i="162"/>
  <c r="L41" i="162"/>
  <c r="K41" i="162"/>
  <c r="J41" i="162"/>
  <c r="M20" i="162"/>
  <c r="L20" i="162"/>
  <c r="K20" i="162"/>
  <c r="J20" i="162"/>
  <c r="M50" i="162"/>
  <c r="L50" i="162"/>
  <c r="K50" i="162"/>
  <c r="J50" i="162"/>
  <c r="M84" i="162"/>
  <c r="L84" i="162"/>
  <c r="K84" i="162"/>
  <c r="J84" i="162"/>
  <c r="M76" i="162"/>
  <c r="L76" i="162"/>
  <c r="K76" i="162"/>
  <c r="J76" i="162"/>
  <c r="M21" i="162"/>
  <c r="L21" i="162"/>
  <c r="K21" i="162"/>
  <c r="J21" i="162"/>
  <c r="M31" i="162"/>
  <c r="L31" i="162"/>
  <c r="K31" i="162"/>
  <c r="J31" i="162"/>
  <c r="M22" i="162"/>
  <c r="L22" i="162"/>
  <c r="K22" i="162"/>
  <c r="J22" i="162"/>
  <c r="M45" i="162"/>
  <c r="L45" i="162"/>
  <c r="K45" i="162"/>
  <c r="J45" i="162"/>
  <c r="M67" i="162"/>
  <c r="L67" i="162"/>
  <c r="K67" i="162"/>
  <c r="J67" i="162"/>
  <c r="M88" i="162"/>
  <c r="L88" i="162"/>
  <c r="K88" i="162"/>
  <c r="J88" i="162"/>
  <c r="M61" i="162"/>
  <c r="L61" i="162"/>
  <c r="K61" i="162"/>
  <c r="J61" i="162"/>
  <c r="M54" i="162"/>
  <c r="L54" i="162"/>
  <c r="K54" i="162"/>
  <c r="J54" i="162"/>
  <c r="M64" i="162"/>
  <c r="L64" i="162"/>
  <c r="K64" i="162"/>
  <c r="J64" i="162"/>
  <c r="M82" i="162"/>
  <c r="L82" i="162"/>
  <c r="K82" i="162"/>
  <c r="J82" i="162"/>
  <c r="M85" i="162"/>
  <c r="L85" i="162"/>
  <c r="K85" i="162"/>
  <c r="J85" i="162"/>
  <c r="M79" i="162"/>
  <c r="L79" i="162"/>
  <c r="K79" i="162"/>
  <c r="J79" i="162"/>
  <c r="M35" i="162"/>
  <c r="L35" i="162"/>
  <c r="K35" i="162"/>
  <c r="J35" i="162"/>
  <c r="M42" i="162"/>
  <c r="L42" i="162"/>
  <c r="K42" i="162"/>
  <c r="J42" i="162"/>
  <c r="M15" i="162"/>
  <c r="L15" i="162"/>
  <c r="K15" i="162"/>
  <c r="J15" i="162"/>
  <c r="M7" i="162"/>
  <c r="L7" i="162"/>
  <c r="K7" i="162"/>
  <c r="J7" i="162"/>
  <c r="M10" i="162"/>
  <c r="L10" i="162"/>
  <c r="K10" i="162"/>
  <c r="J10" i="162"/>
  <c r="M25" i="162"/>
  <c r="L25" i="162"/>
  <c r="K25" i="162"/>
  <c r="J25" i="162"/>
  <c r="M27" i="162"/>
  <c r="L27" i="162"/>
  <c r="K27" i="162"/>
  <c r="J27" i="162"/>
  <c r="M46" i="162"/>
  <c r="L46" i="162"/>
  <c r="K46" i="162"/>
  <c r="J46" i="162"/>
  <c r="M12" i="162"/>
  <c r="L12" i="162"/>
  <c r="K12" i="162"/>
  <c r="J12" i="162"/>
  <c r="M23" i="162"/>
  <c r="L23" i="162"/>
  <c r="K23" i="162"/>
  <c r="J23" i="162"/>
  <c r="M51" i="162"/>
  <c r="L51" i="162"/>
  <c r="K51" i="162"/>
  <c r="J51" i="162"/>
  <c r="M75" i="162"/>
  <c r="L75" i="162"/>
  <c r="K75" i="162"/>
  <c r="J75" i="162"/>
  <c r="M66" i="162"/>
  <c r="L66" i="162"/>
  <c r="K66" i="162"/>
  <c r="J66" i="162"/>
  <c r="M71" i="162"/>
  <c r="L71" i="162"/>
  <c r="K71" i="162"/>
  <c r="J71" i="162"/>
  <c r="M44" i="162"/>
  <c r="L44" i="162"/>
  <c r="K44" i="162"/>
  <c r="J44" i="162"/>
  <c r="M17" i="162"/>
  <c r="L17" i="162"/>
  <c r="K17" i="162"/>
  <c r="J17" i="162"/>
  <c r="M49" i="162"/>
  <c r="L49" i="162"/>
  <c r="K49" i="162"/>
  <c r="J49" i="162"/>
  <c r="M26" i="162"/>
  <c r="L26" i="162"/>
  <c r="K26" i="162"/>
  <c r="J26" i="162"/>
  <c r="M30" i="162"/>
  <c r="L30" i="162"/>
  <c r="K30" i="162"/>
  <c r="J30" i="162"/>
  <c r="M19" i="162"/>
  <c r="L19" i="162"/>
  <c r="K19" i="162"/>
  <c r="J19" i="162"/>
  <c r="M87" i="162"/>
  <c r="L87" i="162"/>
  <c r="K87" i="162"/>
  <c r="J87" i="162"/>
  <c r="M62" i="162"/>
  <c r="L62" i="162"/>
  <c r="K62" i="162"/>
  <c r="J62" i="162"/>
  <c r="M53" i="162"/>
  <c r="L53" i="162"/>
  <c r="K53" i="162"/>
  <c r="J53" i="162"/>
  <c r="M81" i="162"/>
  <c r="L81" i="162"/>
  <c r="K81" i="162"/>
  <c r="J81" i="162"/>
  <c r="M86" i="162"/>
  <c r="L86" i="162"/>
  <c r="K86" i="162"/>
  <c r="J86" i="162"/>
  <c r="F118" i="162"/>
  <c r="F124" i="162"/>
  <c r="F120" i="162"/>
  <c r="F103" i="162"/>
  <c r="F102" i="162"/>
  <c r="F101" i="162"/>
  <c r="F111" i="162"/>
  <c r="F112" i="162"/>
  <c r="F108" i="162"/>
  <c r="F97" i="162"/>
  <c r="F110" i="162"/>
  <c r="F114" i="162"/>
  <c r="F100" i="162"/>
  <c r="F106" i="162"/>
  <c r="F107" i="162"/>
  <c r="F115" i="162"/>
  <c r="F89" i="162"/>
  <c r="F99" i="162"/>
  <c r="F90" i="162"/>
  <c r="F95" i="162"/>
  <c r="F109" i="162"/>
  <c r="F96" i="162"/>
  <c r="F121" i="162"/>
  <c r="F13" i="162"/>
  <c r="F98" i="162"/>
  <c r="F119" i="162"/>
  <c r="F92" i="162"/>
  <c r="F91" i="162"/>
  <c r="F94" i="162"/>
  <c r="F93" i="162"/>
  <c r="F116" i="162"/>
  <c r="F113" i="162"/>
  <c r="F117" i="162"/>
  <c r="F9" i="162"/>
  <c r="F105" i="162"/>
  <c r="F104" i="162"/>
  <c r="F8" i="162"/>
  <c r="F39" i="162"/>
  <c r="F16" i="162"/>
  <c r="F38" i="162"/>
  <c r="F52" i="162"/>
  <c r="F63" i="162"/>
  <c r="F80" i="162"/>
  <c r="F78" i="162"/>
  <c r="F34" i="162"/>
  <c r="F48" i="162"/>
  <c r="F58" i="162"/>
  <c r="F18" i="162"/>
  <c r="F33" i="162"/>
  <c r="F6" i="162"/>
  <c r="F11" i="162"/>
  <c r="F32" i="162"/>
  <c r="F74" i="162"/>
  <c r="F83" i="162"/>
  <c r="F37" i="162"/>
  <c r="F29" i="162"/>
  <c r="F28" i="162"/>
  <c r="F47" i="162"/>
  <c r="F14" i="162"/>
  <c r="F36" i="162"/>
  <c r="F55" i="162"/>
  <c r="F40" i="162"/>
  <c r="F24" i="162"/>
  <c r="F73" i="162"/>
  <c r="F72" i="162"/>
  <c r="F43" i="162"/>
  <c r="F59" i="162"/>
  <c r="F77" i="162"/>
  <c r="F65" i="162"/>
  <c r="F68" i="162"/>
  <c r="F70" i="162"/>
  <c r="F69" i="162"/>
  <c r="F57" i="162"/>
  <c r="F56" i="162"/>
  <c r="F60" i="162"/>
  <c r="F41" i="162"/>
  <c r="F20" i="162"/>
  <c r="F50" i="162"/>
  <c r="F84" i="162"/>
  <c r="F76" i="162"/>
  <c r="F21" i="162"/>
  <c r="F31" i="162"/>
  <c r="F22" i="162"/>
  <c r="F45" i="162"/>
  <c r="F67" i="162"/>
  <c r="F88" i="162"/>
  <c r="F61" i="162"/>
  <c r="F54" i="162"/>
  <c r="F64" i="162"/>
  <c r="F82" i="162"/>
  <c r="F85" i="162"/>
  <c r="F79" i="162"/>
  <c r="F35" i="162"/>
  <c r="F42" i="162"/>
  <c r="F15" i="162"/>
  <c r="F7" i="162"/>
  <c r="F10" i="162"/>
  <c r="F25" i="162"/>
  <c r="F27" i="162"/>
  <c r="F46" i="162"/>
  <c r="F12" i="162"/>
  <c r="F23" i="162"/>
  <c r="F51" i="162"/>
  <c r="F75" i="162"/>
  <c r="F66" i="162"/>
  <c r="F71" i="162"/>
  <c r="F44" i="162"/>
  <c r="F17" i="162"/>
  <c r="F49" i="162"/>
  <c r="F26" i="162"/>
  <c r="F30" i="162"/>
  <c r="F19" i="162"/>
  <c r="F87" i="162"/>
  <c r="F62" i="162"/>
  <c r="F53" i="162"/>
  <c r="F81" i="162"/>
  <c r="F86" i="162"/>
  <c r="E118" i="162"/>
  <c r="E124" i="162"/>
  <c r="E120" i="162"/>
  <c r="E103" i="162"/>
  <c r="E102" i="162"/>
  <c r="E101" i="162"/>
  <c r="E111" i="162"/>
  <c r="E112" i="162"/>
  <c r="E108" i="162"/>
  <c r="E97" i="162"/>
  <c r="E110" i="162"/>
  <c r="E114" i="162"/>
  <c r="E100" i="162"/>
  <c r="E106" i="162"/>
  <c r="E107" i="162"/>
  <c r="E115" i="162"/>
  <c r="E89" i="162"/>
  <c r="E99" i="162"/>
  <c r="E90" i="162"/>
  <c r="E95" i="162"/>
  <c r="E109" i="162"/>
  <c r="E96" i="162"/>
  <c r="E121" i="162"/>
  <c r="E13" i="162"/>
  <c r="E98" i="162"/>
  <c r="E119" i="162"/>
  <c r="E92" i="162"/>
  <c r="E91" i="162"/>
  <c r="E94" i="162"/>
  <c r="E93" i="162"/>
  <c r="E116" i="162"/>
  <c r="E113" i="162"/>
  <c r="E117" i="162"/>
  <c r="E9" i="162"/>
  <c r="E105" i="162"/>
  <c r="E104" i="162"/>
  <c r="E8" i="162"/>
  <c r="E39" i="162"/>
  <c r="E16" i="162"/>
  <c r="E38" i="162"/>
  <c r="E52" i="162"/>
  <c r="E63" i="162"/>
  <c r="E80" i="162"/>
  <c r="E78" i="162"/>
  <c r="E34" i="162"/>
  <c r="E48" i="162"/>
  <c r="E58" i="162"/>
  <c r="E18" i="162"/>
  <c r="E33" i="162"/>
  <c r="E6" i="162"/>
  <c r="E11" i="162"/>
  <c r="E32" i="162"/>
  <c r="E74" i="162"/>
  <c r="E83" i="162"/>
  <c r="E37" i="162"/>
  <c r="E29" i="162"/>
  <c r="E28" i="162"/>
  <c r="E47" i="162"/>
  <c r="E14" i="162"/>
  <c r="E36" i="162"/>
  <c r="E55" i="162"/>
  <c r="E40" i="162"/>
  <c r="E24" i="162"/>
  <c r="E73" i="162"/>
  <c r="E72" i="162"/>
  <c r="E43" i="162"/>
  <c r="E59" i="162"/>
  <c r="E77" i="162"/>
  <c r="E65" i="162"/>
  <c r="E68" i="162"/>
  <c r="E70" i="162"/>
  <c r="E69" i="162"/>
  <c r="E57" i="162"/>
  <c r="E56" i="162"/>
  <c r="E60" i="162"/>
  <c r="E41" i="162"/>
  <c r="E20" i="162"/>
  <c r="E50" i="162"/>
  <c r="E84" i="162"/>
  <c r="E76" i="162"/>
  <c r="E21" i="162"/>
  <c r="E31" i="162"/>
  <c r="E22" i="162"/>
  <c r="E45" i="162"/>
  <c r="E67" i="162"/>
  <c r="E88" i="162"/>
  <c r="E61" i="162"/>
  <c r="E54" i="162"/>
  <c r="E64" i="162"/>
  <c r="E82" i="162"/>
  <c r="E85" i="162"/>
  <c r="E79" i="162"/>
  <c r="E35" i="162"/>
  <c r="E42" i="162"/>
  <c r="E15" i="162"/>
  <c r="E7" i="162"/>
  <c r="E10" i="162"/>
  <c r="E25" i="162"/>
  <c r="E27" i="162"/>
  <c r="E46" i="162"/>
  <c r="E12" i="162"/>
  <c r="E23" i="162"/>
  <c r="E51" i="162"/>
  <c r="E75" i="162"/>
  <c r="E66" i="162"/>
  <c r="E71" i="162"/>
  <c r="E44" i="162"/>
  <c r="E17" i="162"/>
  <c r="E49" i="162"/>
  <c r="E26" i="162"/>
  <c r="E30" i="162"/>
  <c r="E19" i="162"/>
  <c r="E87" i="162"/>
  <c r="E62" i="162"/>
  <c r="E53" i="162"/>
  <c r="E81" i="162"/>
  <c r="E86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86" i="162"/>
  <c r="D86" i="162"/>
  <c r="C81" i="162"/>
  <c r="D81" i="162"/>
  <c r="C53" i="162"/>
  <c r="D53" i="162"/>
  <c r="C62" i="162"/>
  <c r="D62" i="162"/>
  <c r="C87" i="162"/>
  <c r="D87" i="162"/>
  <c r="C19" i="162"/>
  <c r="D19" i="162"/>
  <c r="C30" i="162"/>
  <c r="D30" i="162"/>
  <c r="C26" i="162"/>
  <c r="D26" i="162"/>
  <c r="C49" i="162"/>
  <c r="D49" i="162"/>
  <c r="C17" i="162"/>
  <c r="D17" i="162"/>
  <c r="C44" i="162"/>
  <c r="D44" i="162"/>
  <c r="C71" i="162"/>
  <c r="D71" i="162"/>
  <c r="C66" i="162"/>
  <c r="D66" i="162"/>
  <c r="C75" i="162"/>
  <c r="D75" i="162"/>
  <c r="C51" i="162"/>
  <c r="D51" i="162"/>
  <c r="C23" i="162"/>
  <c r="D23" i="162"/>
  <c r="C12" i="162"/>
  <c r="D12" i="162"/>
  <c r="C46" i="162"/>
  <c r="D46" i="162"/>
  <c r="C27" i="162"/>
  <c r="D27" i="162"/>
  <c r="C25" i="162"/>
  <c r="D25" i="162"/>
  <c r="C10" i="162"/>
  <c r="D10" i="162"/>
  <c r="C7" i="162"/>
  <c r="D7" i="162"/>
  <c r="C15" i="162"/>
  <c r="D15" i="162"/>
  <c r="C42" i="162"/>
  <c r="D42" i="162"/>
  <c r="C35" i="162"/>
  <c r="D35" i="162"/>
  <c r="C79" i="162"/>
  <c r="D79" i="162"/>
  <c r="C85" i="162"/>
  <c r="D85" i="162"/>
  <c r="C82" i="162"/>
  <c r="D82" i="162"/>
  <c r="C64" i="162"/>
  <c r="D64" i="162"/>
  <c r="C54" i="162"/>
  <c r="D54" i="162"/>
  <c r="C61" i="162"/>
  <c r="D61" i="162"/>
  <c r="C88" i="162"/>
  <c r="D88" i="162"/>
  <c r="C67" i="162"/>
  <c r="D67" i="162"/>
  <c r="C45" i="162"/>
  <c r="D45" i="162"/>
  <c r="C22" i="162"/>
  <c r="D22" i="162"/>
  <c r="C31" i="162"/>
  <c r="D31" i="162"/>
  <c r="C21" i="162"/>
  <c r="D21" i="162"/>
  <c r="C76" i="162"/>
  <c r="D76" i="162"/>
  <c r="C84" i="162"/>
  <c r="D84" i="162"/>
  <c r="C50" i="162"/>
  <c r="D50" i="162"/>
  <c r="C20" i="162"/>
  <c r="D20" i="162"/>
  <c r="C41" i="162"/>
  <c r="D41" i="162"/>
  <c r="C60" i="162"/>
  <c r="D60" i="162"/>
  <c r="C56" i="162"/>
  <c r="D56" i="162"/>
  <c r="C57" i="162"/>
  <c r="D57" i="162"/>
  <c r="C69" i="162"/>
  <c r="D69" i="162"/>
  <c r="C70" i="162"/>
  <c r="D70" i="162"/>
  <c r="C68" i="162"/>
  <c r="D68" i="162"/>
  <c r="C65" i="162"/>
  <c r="D65" i="162"/>
  <c r="C77" i="162"/>
  <c r="D77" i="162"/>
  <c r="C59" i="162"/>
  <c r="D59" i="162"/>
  <c r="C43" i="162"/>
  <c r="D43" i="162"/>
  <c r="C72" i="162"/>
  <c r="D72" i="162"/>
  <c r="C73" i="162"/>
  <c r="D73" i="162"/>
  <c r="C24" i="162"/>
  <c r="D24" i="162"/>
  <c r="C40" i="162"/>
  <c r="D40" i="162"/>
  <c r="C55" i="162"/>
  <c r="D55" i="162"/>
  <c r="C36" i="162"/>
  <c r="D36" i="162"/>
  <c r="C14" i="162"/>
  <c r="D14" i="162"/>
  <c r="C47" i="162"/>
  <c r="D47" i="162"/>
  <c r="C28" i="162"/>
  <c r="D28" i="162"/>
  <c r="C29" i="162"/>
  <c r="D29" i="162"/>
  <c r="C37" i="162"/>
  <c r="D37" i="162"/>
  <c r="C83" i="162"/>
  <c r="D83" i="162"/>
  <c r="C74" i="162"/>
  <c r="D74" i="162"/>
  <c r="C32" i="162"/>
  <c r="D32" i="162"/>
  <c r="C11" i="162"/>
  <c r="D11" i="162"/>
  <c r="C6" i="162"/>
  <c r="D6" i="162"/>
  <c r="C33" i="162"/>
  <c r="D33" i="162"/>
  <c r="C18" i="162"/>
  <c r="D18" i="162"/>
  <c r="C58" i="162"/>
  <c r="D58" i="162"/>
  <c r="C48" i="162"/>
  <c r="D48" i="162"/>
  <c r="C34" i="162"/>
  <c r="D34" i="162"/>
  <c r="C78" i="162"/>
  <c r="D78" i="162"/>
  <c r="C80" i="162"/>
  <c r="D80" i="162"/>
  <c r="C63" i="162"/>
  <c r="D63" i="162"/>
  <c r="C52" i="162"/>
  <c r="D52" i="162"/>
  <c r="C38" i="162"/>
  <c r="D38" i="162"/>
  <c r="C16" i="162"/>
  <c r="D16" i="162"/>
  <c r="C39" i="162"/>
  <c r="D39" i="162"/>
  <c r="C8" i="162"/>
  <c r="D8" i="162"/>
  <c r="C104" i="162"/>
  <c r="D104" i="162"/>
  <c r="C105" i="162"/>
  <c r="D105" i="162"/>
  <c r="C9" i="162"/>
  <c r="D9" i="162"/>
  <c r="C117" i="162"/>
  <c r="D117" i="162"/>
  <c r="C113" i="162"/>
  <c r="D113" i="162"/>
  <c r="C116" i="162"/>
  <c r="D116" i="162"/>
  <c r="C93" i="162"/>
  <c r="D93" i="162"/>
  <c r="C94" i="162"/>
  <c r="D94" i="162"/>
  <c r="C91" i="162"/>
  <c r="D91" i="162"/>
  <c r="C92" i="162"/>
  <c r="D92" i="162"/>
  <c r="C119" i="162"/>
  <c r="D119" i="162"/>
  <c r="C98" i="162"/>
  <c r="D98" i="162"/>
  <c r="C13" i="162"/>
  <c r="D13" i="162"/>
  <c r="C121" i="162"/>
  <c r="D121" i="162"/>
  <c r="C96" i="162"/>
  <c r="D96" i="162"/>
  <c r="C109" i="162"/>
  <c r="D109" i="162"/>
  <c r="C95" i="162"/>
  <c r="D95" i="162"/>
  <c r="C90" i="162"/>
  <c r="D90" i="162"/>
  <c r="C99" i="162"/>
  <c r="D99" i="162"/>
  <c r="C89" i="162"/>
  <c r="D89" i="162"/>
  <c r="C115" i="162"/>
  <c r="D115" i="162"/>
  <c r="C107" i="162"/>
  <c r="D107" i="162"/>
  <c r="C106" i="162"/>
  <c r="D106" i="162"/>
  <c r="C100" i="162"/>
  <c r="D100" i="162"/>
  <c r="C114" i="162"/>
  <c r="D114" i="162"/>
  <c r="C110" i="162"/>
  <c r="D110" i="162"/>
  <c r="C97" i="162"/>
  <c r="D97" i="162"/>
  <c r="C108" i="162"/>
  <c r="D108" i="162"/>
  <c r="C112" i="162"/>
  <c r="D112" i="162"/>
  <c r="C111" i="162"/>
  <c r="D111" i="162"/>
  <c r="C101" i="162"/>
  <c r="D101" i="162"/>
  <c r="C102" i="162"/>
  <c r="D102" i="162"/>
  <c r="C103" i="162"/>
  <c r="D103" i="162"/>
  <c r="C120" i="162"/>
  <c r="D120" i="162"/>
  <c r="C124" i="162"/>
  <c r="D124" i="162"/>
  <c r="C118" i="162"/>
  <c r="D118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AO50" i="156" l="1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DM52" i="156" l="1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AS52" i="156" l="1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CG63" i="156" l="1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967AE26B-F65D-495A-87D8-D28808B886BF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<sst xmlns="http://schemas.openxmlformats.org/spreadsheetml/2006/main" count="6209" uniqueCount="886">
  <si>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</si>
  <si>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</si>
  <si>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</si>
  <si>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</si>
  <si>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</si>
  <si>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</si>
  <si>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</si>
  <si>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</si>
  <si>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</si>
  <si>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</si>
  <si>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</si>
  <si>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</si>
  <si>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</si>
  <si>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</si>
  <si>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</si>
  <si>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</si>
  <si>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</si>
  <si>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</si>
  <si>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</si>
  <si>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</si>
  <si>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</si>
  <si>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</si>
  <si>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</si>
  <si>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</si>
  <si>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</si>
  <si>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</si>
  <si>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</si>
  <si>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</si>
  <si>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</si>
  <si>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</si>
  <si>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</si>
  <si>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</si>
  <si>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</si>
  <si>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</si>
  <si>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</si>
  <si>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</si>
  <si>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</si>
  <si>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</si>
  <si>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</si>
  <si>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</si>
  <si>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</si>
  <si>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</si>
  <si>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</si>
  <si>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</si>
  <si>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</si>
  <si>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</si>
  <si>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</si>
  <si>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</si>
  <si>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</si>
  <si>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</si>
  <si>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</si>
  <si>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</si>
  <si>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</si>
  <si>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</si>
  <si>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</si>
  <si>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</si>
  <si>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</si>
  <si>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</si>
  <si>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</si>
  <si>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</si>
  <si>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</si>
  <si>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</si>
  <si>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</si>
  <si>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</si>
  <si>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</si>
  <si>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</si>
  <si>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</si>
  <si>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</si>
  <si>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</si>
  <si>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</si>
  <si>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</si>
  <si>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</si>
  <si>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</si>
  <si>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</si>
  <si>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</si>
  <si>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</si>
  <si>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</si>
  <si>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</si>
  <si>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</si>
  <si>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</si>
  <si>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</si>
  <si>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</si>
  <si>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</si>
  <si>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</si>
  <si>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</si>
  <si>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</si>
  <si>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</si>
  <si>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</si>
  <si>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</si>
  <si>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</si>
  <si>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</si>
  <si>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</si>
  <si>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</si>
  <si>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</si>
  <si>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</si>
  <si>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</si>
  <si>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</si>
  <si>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</si>
  <si>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</si>
  <si>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</si>
  <si>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</si>
  <si>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</si>
  <si>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</si>
  <si>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</si>
  <si>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</si>
  <si>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</si>
  <si>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</si>
  <si>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</si>
  <si>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</si>
  <si>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</si>
  <si>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</si>
  <si>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</si>
  <si>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</si>
  <si>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</si>
  <si>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</si>
  <si>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</si>
  <si>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</si>
  <si>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</si>
  <si>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</si>
  <si>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</si>
  <si>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</si>
  <si>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</si>
  <si>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</si>
  <si>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</si>
  <si>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</si>
  <si>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</si>
  <si>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</si>
  <si>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</si>
  <si>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</si>
  <si>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</si>
  <si>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</si>
  <si>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</si>
  <si>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</si>
  <si>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</si>
  <si>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</si>
  <si>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</si>
  <si>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</si>
  <si>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</si>
  <si>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</si>
  <si>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</si>
  <si>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</si>
  <si>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</si>
  <si>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</si>
  <si>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</si>
  <si>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</si>
  <si>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</si>
  <si>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</si>
  <si>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</si>
  <si>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</si>
  <si>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</si>
  <si>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</si>
  <si>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</si>
  <si>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</si>
  <si>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</si>
  <si>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</si>
  <si>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</si>
  <si>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</si>
  <si>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</si>
  <si>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</si>
  <si>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</si>
  <si>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</si>
  <si>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</si>
  <si>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</si>
  <si>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</si>
  <si>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</si>
  <si>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</si>
  <si>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</si>
  <si>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</si>
  <si>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</si>
  <si>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</si>
  <si>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</si>
  <si>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</si>
  <si>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</si>
  <si>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</si>
  <si>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</si>
  <si>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</si>
  <si>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</si>
  <si>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</si>
  <si>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</si>
  <si>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</si>
  <si>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</si>
  <si>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</si>
  <si>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</si>
  <si>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</si>
  <si>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</si>
  <si>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</si>
  <si>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</si>
  <si>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</si>
  <si>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</si>
  <si>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</si>
  <si>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</si>
  <si>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</si>
  <si>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</si>
  <si>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</si>
  <si>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</si>
  <si>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</si>
  <si>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</si>
  <si>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</si>
  <si>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</si>
  <si>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</si>
  <si>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</si>
  <si>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</si>
  <si>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</si>
  <si>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</si>
  <si>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</si>
  <si>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</si>
  <si>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</si>
  <si>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</si>
  <si>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</si>
  <si>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</si>
  <si>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</si>
  <si>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</si>
  <si>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</si>
  <si>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</si>
  <si>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</si>
  <si>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</si>
  <si>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</si>
  <si>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</si>
  <si>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</si>
  <si>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</si>
  <si>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</si>
  <si>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</si>
  <si>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</si>
  <si>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</si>
  <si>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</si>
  <si>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</si>
  <si>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</si>
  <si>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</si>
  <si>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</si>
  <si>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</si>
  <si>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</si>
  <si>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</si>
  <si>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</si>
  <si>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</si>
  <si>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</si>
  <si>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</si>
  <si>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</si>
  <si>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</si>
  <si>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</si>
  <si>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</si>
  <si>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</si>
  <si>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</si>
  <si>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</si>
  <si>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</si>
  <si>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</si>
  <si>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</si>
  <si>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</si>
  <si>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</si>
  <si>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</si>
  <si>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</si>
  <si>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</si>
  <si>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</si>
  <si>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</si>
  <si>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</si>
  <si>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</si>
  <si>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</si>
  <si>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</si>
  <si>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</si>
  <si>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</si>
  <si>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</si>
  <si>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</si>
  <si>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</si>
  <si>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</si>
  <si>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</si>
  <si>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</si>
  <si>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</si>
  <si>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</si>
  <si>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</si>
  <si>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</si>
  <si>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</si>
  <si>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</si>
  <si>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</si>
  <si>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</si>
  <si>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</si>
  <si>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</si>
  <si>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</si>
  <si>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</si>
  <si>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</si>
  <si>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</si>
  <si>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</si>
  <si>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</si>
  <si>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</si>
  <si>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</si>
  <si>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</si>
  <si>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</si>
  <si>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</si>
  <si>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</si>
  <si>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</si>
  <si>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</si>
  <si>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</si>
  <si>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</si>
  <si>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</si>
  <si>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</si>
  <si>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</si>
  <si>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</si>
  <si>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</si>
  <si>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</si>
  <si>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</si>
  <si>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</si>
  <si>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</si>
  <si>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</si>
  <si>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</si>
  <si>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</si>
  <si>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</si>
  <si>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</si>
  <si>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</si>
  <si>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</si>
  <si>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</si>
  <si>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</si>
  <si>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</si>
  <si>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</si>
  <si>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</si>
  <si>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</si>
  <si>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</si>
  <si>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</si>
  <si>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</si>
  <si>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</si>
  <si>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</si>
  <si>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</si>
  <si>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</si>
  <si>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</si>
  <si>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</si>
  <si>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</si>
  <si>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</si>
  <si>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</si>
  <si>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</si>
  <si>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</si>
  <si>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</si>
  <si>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</si>
  <si>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</si>
  <si>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</si>
  <si>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</si>
  <si>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</si>
  <si>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</si>
  <si>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</si>
  <si>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</si>
  <si>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</si>
  <si>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</si>
  <si>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</si>
  <si>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</si>
  <si>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</si>
  <si>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</si>
  <si>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</si>
  <si>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</si>
  <si>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</si>
  <si>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</si>
  <si>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</si>
  <si>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</si>
  <si>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</si>
  <si>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</si>
  <si>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</si>
  <si>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</si>
  <si>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</si>
  <si>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</si>
  <si>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</si>
  <si>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</si>
  <si>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</si>
  <si>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</si>
  <si>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</si>
  <si>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</si>
  <si>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</si>
  <si>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</si>
  <si>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</si>
  <si>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</si>
  <si>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</si>
  <si>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</si>
  <si>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</si>
  <si>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</si>
  <si>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</si>
  <si>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</si>
  <si>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</si>
  <si>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</si>
  <si>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</si>
  <si>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</si>
  <si>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</si>
  <si>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</si>
  <si>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</si>
  <si>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</si>
  <si>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</si>
  <si>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</si>
  <si>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</si>
  <si>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</si>
  <si>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</si>
  <si>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</si>
  <si>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</si>
  <si>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</si>
  <si>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</si>
  <si>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</si>
  <si>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</si>
  <si>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</si>
  <si>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</si>
  <si>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</si>
  <si>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</si>
  <si>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</si>
  <si>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</si>
  <si>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</si>
  <si>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</si>
  <si>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</si>
  <si>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</si>
  <si>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</si>
  <si>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</si>
  <si>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</si>
  <si>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</si>
  <si>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</si>
  <si>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</si>
  <si>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</si>
  <si>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</si>
  <si>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</si>
  <si>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</si>
  <si>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</si>
  <si>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</si>
  <si>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</si>
  <si>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</si>
  <si>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</si>
  <si>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</si>
  <si>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</si>
  <si>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</si>
  <si>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</si>
  <si>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</si>
  <si>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</si>
  <si>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</si>
  <si>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</si>
  <si>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</si>
  <si>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</si>
  <si>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</si>
  <si>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</si>
  <si>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</si>
  <si>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</si>
  <si>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</si>
  <si>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</si>
  <si>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</si>
  <si>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</si>
  <si>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</si>
  <si>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</si>
  <si>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</si>
  <si>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</si>
  <si>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</si>
  <si>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</si>
  <si>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</si>
  <si>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</si>
  <si>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</si>
  <si>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</si>
  <si>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</si>
  <si>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</si>
  <si>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</si>
  <si>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</si>
  <si>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</si>
  <si>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</si>
  <si>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</si>
  <si>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</si>
  <si>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</si>
  <si>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</si>
  <si>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</si>
  <si>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</si>
  <si>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</si>
  <si>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</si>
  <si>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</si>
  <si>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</si>
  <si>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</si>
  <si>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</si>
  <si>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</si>
  <si>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</si>
  <si>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</si>
  <si>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</si>
  <si>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</si>
  <si>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</si>
  <si>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</si>
  <si>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</si>
  <si>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</si>
  <si>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</si>
  <si>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</si>
  <si>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</si>
  <si>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</si>
  <si>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</si>
  <si>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</si>
  <si>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</si>
  <si>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</si>
  <si>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</si>
  <si>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</si>
  <si>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</si>
  <si>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</si>
  <si>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</si>
  <si>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</si>
  <si>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</si>
  <si>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</si>
  <si>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</si>
  <si>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</si>
  <si>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</si>
  <si>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</si>
  <si>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</si>
  <si>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</si>
  <si>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</si>
  <si>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</si>
  <si>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</si>
  <si>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</si>
  <si>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</si>
  <si>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</si>
  <si>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</si>
  <si>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</si>
  <si>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</si>
  <si>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</si>
  <si>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</si>
  <si>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</si>
  <si>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</si>
  <si>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</si>
  <si>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</si>
  <si>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</si>
  <si>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</si>
  <si>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</si>
  <si>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</si>
  <si>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</si>
  <si>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</si>
  <si>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</si>
  <si>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</si>
  <si>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</si>
  <si>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</si>
  <si>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</si>
  <si>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</si>
  <si>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</si>
  <si>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</si>
  <si>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</si>
  <si>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</si>
  <si>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</si>
  <si>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</si>
  <si>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</si>
  <si>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</si>
  <si>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</si>
  <si>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</si>
  <si>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</si>
  <si>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</si>
  <si>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</si>
  <si>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</si>
  <si>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</si>
  <si>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</si>
  <si>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</si>
  <si>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</si>
  <si>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</si>
  <si>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</si>
  <si>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</si>
  <si>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</si>
  <si>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</si>
  <si>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</si>
  <si>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</si>
  <si>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</si>
  <si>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</si>
  <si>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</si>
  <si>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</si>
  <si>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</si>
  <si>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</si>
  <si>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</si>
  <si>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</si>
  <si>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</si>
  <si>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</si>
  <si>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</si>
  <si>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</si>
  <si>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</si>
  <si>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</si>
  <si>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</si>
  <si>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</si>
  <si>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</si>
  <si>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</si>
  <si>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</si>
  <si>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</si>
  <si>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</si>
  <si>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</si>
  <si>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</si>
  <si>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</si>
  <si>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</si>
  <si>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</si>
  <si>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</si>
  <si>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</si>
  <si>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</si>
  <si>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</si>
  <si>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</si>
  <si>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</si>
  <si>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</si>
  <si>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</si>
  <si>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</si>
  <si>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</si>
  <si>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</si>
  <si>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</si>
  <si>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</si>
  <si>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</si>
  <si>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</si>
  <si>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</si>
  <si>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</si>
  <si>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</si>
  <si>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</si>
  <si>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</si>
  <si>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</si>
  <si>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</si>
  <si>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</si>
  <si>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</si>
  <si>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</si>
  <si>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</si>
  <si>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</si>
  <si>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</si>
  <si>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</si>
  <si>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</si>
  <si>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</si>
  <si>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</si>
  <si>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</si>
  <si>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</si>
  <si>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</si>
  <si>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</si>
  <si>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</si>
  <si>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</si>
  <si>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</si>
  <si>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</si>
  <si>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</si>
  <si>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</si>
  <si>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</si>
  <si>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</si>
  <si>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</si>
  <si>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</si>
  <si>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</si>
  <si>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</si>
  <si>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</si>
  <si>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</si>
  <si>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</si>
  <si>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</si>
  <si>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</si>
  <si>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</si>
  <si>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</si>
  <si>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</si>
  <si>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</si>
  <si>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</si>
  <si>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</si>
  <si>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</si>
  <si>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</si>
  <si>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</si>
  <si>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</si>
  <si>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</si>
  <si>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</si>
  <si>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</si>
  <si>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</si>
  <si>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</si>
  <si>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</si>
  <si>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</si>
  <si>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</si>
  <si>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</si>
  <si>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</si>
  <si>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</si>
  <si>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</si>
  <si>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</si>
  <si>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</si>
  <si>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</si>
  <si>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</si>
  <si>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</si>
  <si>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</si>
  <si>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</si>
  <si>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</si>
  <si>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</si>
  <si>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</si>
  <si>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</si>
  <si>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</si>
  <si>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</si>
  <si>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</si>
  <si>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</si>
  <si>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</si>
  <si>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</si>
  <si>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</si>
  <si>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</si>
  <si>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</si>
  <si>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</si>
  <si>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</si>
  <si>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</si>
  <si>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</si>
  <si>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</si>
  <si>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</si>
  <si>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</si>
  <si>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</si>
  <si>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</si>
  <si>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</si>
  <si>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</si>
  <si>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</si>
  <si>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</si>
  <si>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</si>
  <si>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</si>
  <si>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</si>
  <si>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</si>
  <si>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</si>
  <si>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</si>
  <si>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</si>
  <si>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</si>
  <si>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</si>
  <si>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</si>
  <si>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</si>
  <si>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</si>
  <si>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</si>
  <si>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</si>
  <si>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</si>
  <si>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</si>
  <si>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</si>
  <si>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</si>
  <si>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</si>
  <si>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</si>
  <si>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</si>
  <si>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</si>
  <si>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</si>
  <si>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</si>
  <si>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</si>
  <si>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</si>
  <si>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</si>
  <si>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</si>
  <si>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</si>
  <si>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</si>
  <si>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</si>
  <si>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</si>
  <si>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</si>
  <si>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</si>
  <si>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</si>
  <si>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</si>
  <si>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</si>
  <si>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</si>
  <si>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</si>
  <si>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</si>
  <si>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</si>
  <si>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</si>
  <si>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</si>
  <si>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</si>
  <si>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</si>
  <si>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</si>
  <si>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</si>
  <si>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</si>
  <si>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</si>
  <si>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</si>
  <si>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</si>
  <si>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</si>
  <si>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</si>
  <si>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</si>
  <si>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</si>
  <si>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</si>
  <si>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</si>
  <si>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</si>
  <si>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</si>
  <si>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</si>
  <si>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</si>
  <si>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</si>
  <si>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</si>
  <si>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</si>
  <si>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</si>
  <si>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</si>
  <si>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</si>
  <si>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</si>
  <si>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</si>
  <si>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</si>
  <si>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</si>
  <si>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</si>
  <si>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</si>
  <si>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</si>
  <si>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</si>
  <si>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</si>
  <si>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</si>
  <si>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</si>
  <si>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</si>
  <si>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</si>
  <si>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</si>
  <si>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</si>
  <si>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</si>
  <si>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</si>
  <si>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</si>
  <si>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</si>
  <si>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</si>
  <si>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</si>
  <si>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</si>
  <si>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</si>
  <si>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</si>
  <si>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</si>
  <si>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</si>
  <si>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</si>
  <si>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</si>
  <si>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</si>
  <si>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</si>
  <si>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</si>
  <si>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</si>
  <si>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</si>
  <si>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</si>
  <si>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</si>
  <si>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</si>
  <si>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</si>
  <si>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</si>
  <si>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</si>
  <si>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</si>
  <si>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</si>
  <si>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</si>
  <si>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</si>
  <si>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</si>
  <si>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</si>
  <si>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</si>
  <si>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</si>
  <si>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</si>
  <si>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</si>
  <si>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</si>
  <si>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</si>
  <si>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</si>
  <si>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</si>
  <si>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</si>
  <si>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</si>
  <si>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</si>
  <si>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</si>
  <si>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</si>
  <si>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</si>
  <si>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</si>
  <si>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</si>
  <si>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</si>
  <si>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</si>
  <si>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</si>
  <si>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</si>
  <si>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</si>
  <si>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</si>
  <si>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</si>
  <si>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</si>
  <si>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</si>
  <si>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</si>
  <si>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</si>
  <si>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</si>
  <si>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</si>
  <si>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</si>
  <si>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</si>
  <si>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</si>
  <si>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</si>
  <si>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</si>
  <si>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</si>
  <si>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</si>
  <si>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</si>
  <si>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</si>
  <si>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</si>
  <si>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</si>
  <si>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</si>
  <si>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</si>
  <si>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</si>
  <si>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</si>
  <si>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</si>
  <si>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</si>
  <si>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</si>
  <si>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</si>
  <si>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</si>
  <si>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</si>
  <si>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</si>
  <si>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</si>
  <si>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</si>
  <si>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</si>
  <si>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</si>
  <si>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</si>
  <si>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</si>
  <si>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</si>
  <si>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</si>
  <si>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</si>
  <si>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</si>
  <si>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</si>
  <si>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</si>
  <si>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</si>
  <si>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</si>
  <si>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</si>
  <si>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</si>
  <si>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</si>
  <si>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</si>
  <si>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</si>
  <si>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</si>
  <si>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</si>
  <si>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</si>
  <si>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</si>
  <si>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</si>
  <si>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</si>
  <si>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</si>
  <si>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</si>
  <si>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</si>
  <si>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</si>
  <si>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</si>
  <si>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</si>
  <si>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</si>
  <si>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</si>
  <si>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</si>
  <si>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</si>
  <si>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</si>
  <si>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</si>
  <si>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</si>
  <si>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</si>
  <si>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</si>
  <si>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</si>
  <si>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</si>
  <si>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</si>
  <si>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2026-06-19 18:36:08</t>
    <phoneticPr fontId="4" type="noConversion"/>
  </si>
  <si>
    <t>Last Update : 2026-06-19 18:36:27</t>
    <phoneticPr fontId="4" type="noConversion"/>
  </si>
  <si>
    <t>Last Update : 2026-06-19 18:36:51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</si>
</sst>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503.93267199999997</c:v>
                </c:pt>
                <c:pt idx="1">
                  <c:v>498.87560099999996</c:v>
                </c:pt>
                <c:pt idx="2">
                  <c:v>462.759342</c:v>
                </c:pt>
                <c:pt idx="3">
                  <c:v>406.957651</c:v>
                </c:pt>
                <c:pt idx="4">
                  <c:v>446.46588800000001</c:v>
                </c:pt>
                <c:pt idx="5">
                  <c:v>446.54293899999999</c:v>
                </c:pt>
                <c:pt idx="6">
                  <c:v>419.927751</c:v>
                </c:pt>
                <c:pt idx="7">
                  <c:v>442.36307699999998</c:v>
                </c:pt>
                <c:pt idx="8">
                  <c:v>448.52967100000001</c:v>
                </c:pt>
                <c:pt idx="9">
                  <c:v>446.39121799999998</c:v>
                </c:pt>
                <c:pt idx="10">
                  <c:v>438.66927800000002</c:v>
                </c:pt>
                <c:pt idx="11">
                  <c:v>443.64742699999994</c:v>
                </c:pt>
                <c:pt idx="12">
                  <c:v>450.80595800000003</c:v>
                </c:pt>
                <c:pt idx="13">
                  <c:v>473.54222300000004</c:v>
                </c:pt>
                <c:pt idx="14">
                  <c:v>460.53201799999999</c:v>
                </c:pt>
                <c:pt idx="15">
                  <c:v>461.97273200000001</c:v>
                </c:pt>
                <c:pt idx="16">
                  <c:v>431.978003</c:v>
                </c:pt>
                <c:pt idx="17">
                  <c:v>443.78521599999999</c:v>
                </c:pt>
                <c:pt idx="18">
                  <c:v>450.83121799999998</c:v>
                </c:pt>
                <c:pt idx="19">
                  <c:v>436.31950799999998</c:v>
                </c:pt>
                <c:pt idx="20">
                  <c:v>434.597624</c:v>
                </c:pt>
                <c:pt idx="21">
                  <c:v>421.67896300000001</c:v>
                </c:pt>
                <c:pt idx="22">
                  <c:v>403.518936</c:v>
                </c:pt>
                <c:pt idx="23">
                  <c:v>437.54199999999997</c:v>
                </c:pt>
                <c:pt idx="24">
                  <c:v>418.01858799999997</c:v>
                </c:pt>
                <c:pt idx="25">
                  <c:v>429.454228</c:v>
                </c:pt>
                <c:pt idx="26">
                  <c:v>435.26512599999995</c:v>
                </c:pt>
                <c:pt idx="27">
                  <c:v>438.81344400000006</c:v>
                </c:pt>
                <c:pt idx="28">
                  <c:v>468.95214000000004</c:v>
                </c:pt>
                <c:pt idx="29">
                  <c:v>461.42541399999999</c:v>
                </c:pt>
                <c:pt idx="30">
                  <c:v>467.80344699999995</c:v>
                </c:pt>
                <c:pt idx="31">
                  <c:v>463.59612599999997</c:v>
                </c:pt>
                <c:pt idx="32">
                  <c:v>474.757228</c:v>
                </c:pt>
                <c:pt idx="33">
                  <c:v>484.56698099999994</c:v>
                </c:pt>
                <c:pt idx="34">
                  <c:v>495.199974</c:v>
                </c:pt>
                <c:pt idx="35">
                  <c:v>492.42687300000006</c:v>
                </c:pt>
                <c:pt idx="36">
                  <c:v>494.56769199999997</c:v>
                </c:pt>
                <c:pt idx="37">
                  <c:v>508.03098499999999</c:v>
                </c:pt>
                <c:pt idx="38">
                  <c:v>510.33811600000001</c:v>
                </c:pt>
                <c:pt idx="39">
                  <c:v>514.80322799999999</c:v>
                </c:pt>
                <c:pt idx="40">
                  <c:v>514.72964899999999</c:v>
                </c:pt>
                <c:pt idx="41">
                  <c:v>525.78457400000002</c:v>
                </c:pt>
                <c:pt idx="42">
                  <c:v>527.85203300000001</c:v>
                </c:pt>
                <c:pt idx="43">
                  <c:v>531.82555500000001</c:v>
                </c:pt>
                <c:pt idx="44">
                  <c:v>524.51728900000001</c:v>
                </c:pt>
                <c:pt idx="45">
                  <c:v>551.373651</c:v>
                </c:pt>
                <c:pt idx="46">
                  <c:v>586.874233</c:v>
                </c:pt>
                <c:pt idx="47">
                  <c:v>595.24889299999995</c:v>
                </c:pt>
                <c:pt idx="48">
                  <c:v>595.88655999999992</c:v>
                </c:pt>
                <c:pt idx="49">
                  <c:v>621.65562</c:v>
                </c:pt>
                <c:pt idx="50">
                  <c:v>607.43445199999996</c:v>
                </c:pt>
                <c:pt idx="51">
                  <c:v>623.39576599999998</c:v>
                </c:pt>
                <c:pt idx="52">
                  <c:v>634.312996</c:v>
                </c:pt>
                <c:pt idx="53">
                  <c:v>595.334338</c:v>
                </c:pt>
                <c:pt idx="54">
                  <c:v>597.16063899999995</c:v>
                </c:pt>
                <c:pt idx="55">
                  <c:v>577.74807999999996</c:v>
                </c:pt>
                <c:pt idx="56">
                  <c:v>572.771839</c:v>
                </c:pt>
                <c:pt idx="57">
                  <c:v>620.95172600000001</c:v>
                </c:pt>
                <c:pt idx="58">
                  <c:v>623.49433699999997</c:v>
                </c:pt>
                <c:pt idx="59">
                  <c:v>639.34928000000002</c:v>
                </c:pt>
                <c:pt idx="60">
                  <c:v>653.74983499999996</c:v>
                </c:pt>
                <c:pt idx="61">
                  <c:v>650.29964199999995</c:v>
                </c:pt>
                <c:pt idx="62">
                  <c:v>673.36778099999992</c:v>
                </c:pt>
                <c:pt idx="63">
                  <c:v>698.14767099999995</c:v>
                </c:pt>
                <c:pt idx="64">
                  <c:v>699.21044800000004</c:v>
                </c:pt>
                <c:pt idx="65">
                  <c:v>686.11188600000003</c:v>
                </c:pt>
                <c:pt idx="66">
                  <c:v>648.11224900000002</c:v>
                </c:pt>
                <c:pt idx="67">
                  <c:v>594.56061699999998</c:v>
                </c:pt>
                <c:pt idx="68">
                  <c:v>642.91402100000005</c:v>
                </c:pt>
                <c:pt idx="69">
                  <c:v>613.84480199999996</c:v>
                </c:pt>
                <c:pt idx="70">
                  <c:v>616.48152199999993</c:v>
                </c:pt>
                <c:pt idx="71">
                  <c:v>645.00039100000004</c:v>
                </c:pt>
                <c:pt idx="72">
                  <c:v>678.48119400000007</c:v>
                </c:pt>
                <c:pt idx="73">
                  <c:v>692.81297900000004</c:v>
                </c:pt>
                <c:pt idx="74">
                  <c:v>703.73636799999997</c:v>
                </c:pt>
                <c:pt idx="75">
                  <c:v>719.603117</c:v>
                </c:pt>
                <c:pt idx="76">
                  <c:v>718.68601100000001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-9.3996309807728299E-5</c:v>
                </c:pt>
                <c:pt idx="2">
                  <c:v>-2.2012196753236121E-4</c:v>
                </c:pt>
                <c:pt idx="3">
                  <c:v>-3.476814475233063E-4</c:v>
                </c:pt>
                <c:pt idx="4">
                  <c:v>-4.1799533042994247E-4</c:v>
                </c:pt>
                <c:pt idx="5">
                  <c:v>-4.6908799479981206E-4</c:v>
                </c:pt>
                <c:pt idx="6">
                  <c:v>-4.6224424828625245E-4</c:v>
                </c:pt>
                <c:pt idx="7">
                  <c:v>-3.0166369514364087E-4</c:v>
                </c:pt>
                <c:pt idx="8">
                  <c:v>-1.6561929064629944E-4</c:v>
                </c:pt>
                <c:pt idx="9">
                  <c:v>-7.283232912577394E-5</c:v>
                </c:pt>
                <c:pt idx="10">
                  <c:v>1.2246963462592738E-6</c:v>
                </c:pt>
                <c:pt idx="11">
                  <c:v>1.1150566688788467E-4</c:v>
                </c:pt>
                <c:pt idx="12">
                  <c:v>1.6144367238460139E-4</c:v>
                </c:pt>
                <c:pt idx="13">
                  <c:v>2.3918651705222272E-4</c:v>
                </c:pt>
                <c:pt idx="14">
                  <c:v>2.763755035213213E-4</c:v>
                </c:pt>
                <c:pt idx="15">
                  <c:v>2.9240636926853301E-4</c:v>
                </c:pt>
                <c:pt idx="16">
                  <c:v>1.9000334737446199E-4</c:v>
                </c:pt>
                <c:pt idx="17">
                  <c:v>9.9128795027125056E-5</c:v>
                </c:pt>
                <c:pt idx="18">
                  <c:v>-8.3668973635715738E-8</c:v>
                </c:pt>
                <c:pt idx="19">
                  <c:v>-7.5537597149399351E-5</c:v>
                </c:pt>
                <c:pt idx="20">
                  <c:v>-1.2239933899102327E-4</c:v>
                </c:pt>
                <c:pt idx="21">
                  <c:v>-5.3746510192175857E-5</c:v>
                </c:pt>
                <c:pt idx="22">
                  <c:v>-3.7882563595961446E-5</c:v>
                </c:pt>
                <c:pt idx="23">
                  <c:v>2.2890484821444404E-5</c:v>
                </c:pt>
                <c:pt idx="24">
                  <c:v>8.3783923993655928E-5</c:v>
                </c:pt>
                <c:pt idx="25">
                  <c:v>1.8496049801065373E-4</c:v>
                </c:pt>
                <c:pt idx="26">
                  <c:v>2.6976062594735495E-4</c:v>
                </c:pt>
                <c:pt idx="27">
                  <c:v>3.5118108260777988E-4</c:v>
                </c:pt>
                <c:pt idx="28">
                  <c:v>3.9813707610552912E-4</c:v>
                </c:pt>
                <c:pt idx="29">
                  <c:v>4.2099684292221193E-4</c:v>
                </c:pt>
                <c:pt idx="30">
                  <c:v>4.021998039120584E-4</c:v>
                </c:pt>
                <c:pt idx="31">
                  <c:v>3.4364719091063689E-4</c:v>
                </c:pt>
                <c:pt idx="32">
                  <c:v>3.1383375586502114E-4</c:v>
                </c:pt>
                <c:pt idx="33">
                  <c:v>2.200913638598896E-4</c:v>
                </c:pt>
                <c:pt idx="34">
                  <c:v>1.7447547064222739E-4</c:v>
                </c:pt>
                <c:pt idx="35">
                  <c:v>9.801022889087093E-5</c:v>
                </c:pt>
                <c:pt idx="36">
                  <c:v>5.6069071083292852E-5</c:v>
                </c:pt>
                <c:pt idx="37">
                  <c:v>2.1666960869849011E-5</c:v>
                </c:pt>
                <c:pt idx="38">
                  <c:v>-2.567376155839028E-5</c:v>
                </c:pt>
                <c:pt idx="39">
                  <c:v>-8.2365093733216164E-5</c:v>
                </c:pt>
                <c:pt idx="40">
                  <c:v>-1.0893257068315552E-4</c:v>
                </c:pt>
                <c:pt idx="41">
                  <c:v>-1.0012912144178086E-4</c:v>
                </c:pt>
                <c:pt idx="42">
                  <c:v>-1.1606125322014671E-4</c:v>
                </c:pt>
                <c:pt idx="43">
                  <c:v>-1.1183908885812959E-4</c:v>
                </c:pt>
                <c:pt idx="44">
                  <c:v>-1.1597059810964673E-4</c:v>
                </c:pt>
                <c:pt idx="45">
                  <c:v>-4.4688896599464083E-5</c:v>
                </c:pt>
                <c:pt idx="46">
                  <c:v>-1.7178379083627462E-5</c:v>
                </c:pt>
                <c:pt idx="47">
                  <c:v>-6.6475448157953459E-5</c:v>
                </c:pt>
                <c:pt idx="48">
                  <c:v>-1.3828805437554755E-4</c:v>
                </c:pt>
                <c:pt idx="49">
                  <c:v>-1.9324459877465309E-4</c:v>
                </c:pt>
                <c:pt idx="50">
                  <c:v>-3.445751620512219E-4</c:v>
                </c:pt>
                <c:pt idx="51">
                  <c:v>-4.4651949715030772E-4</c:v>
                </c:pt>
                <c:pt idx="52">
                  <c:v>-4.4438172750796911E-4</c:v>
                </c:pt>
                <c:pt idx="53">
                  <c:v>-4.6569100641958531E-4</c:v>
                </c:pt>
                <c:pt idx="54">
                  <c:v>-4.4539588426500466E-4</c:v>
                </c:pt>
                <c:pt idx="55">
                  <c:v>-3.9964656851560441E-4</c:v>
                </c:pt>
                <c:pt idx="56">
                  <c:v>-3.454624437553293E-4</c:v>
                </c:pt>
                <c:pt idx="57">
                  <c:v>-2.2458005961973129E-4</c:v>
                </c:pt>
                <c:pt idx="58">
                  <c:v>-6.7893437971139141E-5</c:v>
                </c:pt>
                <c:pt idx="59">
                  <c:v>7.0818946954630431E-5</c:v>
                </c:pt>
                <c:pt idx="60">
                  <c:v>2.1231360623649492E-4</c:v>
                </c:pt>
                <c:pt idx="61">
                  <c:v>2.7549932507839098E-4</c:v>
                </c:pt>
                <c:pt idx="62">
                  <c:v>2.9268513800165621E-4</c:v>
                </c:pt>
                <c:pt idx="63">
                  <c:v>2.999210176476876E-4</c:v>
                </c:pt>
                <c:pt idx="64">
                  <c:v>2.2736254710993672E-4</c:v>
                </c:pt>
                <c:pt idx="65">
                  <c:v>1.252943967982875E-4</c:v>
                </c:pt>
                <c:pt idx="66">
                  <c:v>4.5450822632251184E-5</c:v>
                </c:pt>
                <c:pt idx="67">
                  <c:v>-5.3543836373097514E-5</c:v>
                </c:pt>
                <c:pt idx="68">
                  <c:v>-8.7449339427593802E-5</c:v>
                </c:pt>
                <c:pt idx="69">
                  <c:v>-9.6193530595260117E-5</c:v>
                </c:pt>
                <c:pt idx="70">
                  <c:v>-6.3185445988874303E-5</c:v>
                </c:pt>
                <c:pt idx="71">
                  <c:v>5.4811618303823439E-5</c:v>
                </c:pt>
                <c:pt idx="72">
                  <c:v>1.6346391723135636E-4</c:v>
                </c:pt>
                <c:pt idx="73">
                  <c:v>2.4136645018935085E-4</c:v>
                </c:pt>
                <c:pt idx="74">
                  <c:v>3.2110346260238667E-4</c:v>
                </c:pt>
                <c:pt idx="75">
                  <c:v>3.7820132042540013E-4</c:v>
                </c:pt>
                <c:pt idx="76">
                  <c:v>3.4016057077015672E-4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65.245443000000009</c:v>
                </c:pt>
                <c:pt idx="1">
                  <c:v>65.528244999999998</c:v>
                </c:pt>
                <c:pt idx="2">
                  <c:v>62.536333999999997</c:v>
                </c:pt>
                <c:pt idx="3">
                  <c:v>53.809916000000001</c:v>
                </c:pt>
                <c:pt idx="4">
                  <c:v>61.358309999999996</c:v>
                </c:pt>
                <c:pt idx="5">
                  <c:v>63.565281000000006</c:v>
                </c:pt>
                <c:pt idx="6">
                  <c:v>60.686337000000002</c:v>
                </c:pt>
                <c:pt idx="7">
                  <c:v>62.586888000000002</c:v>
                </c:pt>
                <c:pt idx="8">
                  <c:v>62.538398999999998</c:v>
                </c:pt>
                <c:pt idx="9">
                  <c:v>63.187851999999999</c:v>
                </c:pt>
                <c:pt idx="10">
                  <c:v>63.450357999999994</c:v>
                </c:pt>
                <c:pt idx="11">
                  <c:v>62.722145999999995</c:v>
                </c:pt>
                <c:pt idx="12">
                  <c:v>62.644413</c:v>
                </c:pt>
                <c:pt idx="13">
                  <c:v>64.111411000000004</c:v>
                </c:pt>
                <c:pt idx="14">
                  <c:v>62.969394999999999</c:v>
                </c:pt>
                <c:pt idx="15">
                  <c:v>64.107835999999992</c:v>
                </c:pt>
                <c:pt idx="16">
                  <c:v>60.553306999999997</c:v>
                </c:pt>
                <c:pt idx="17">
                  <c:v>61.781013000000002</c:v>
                </c:pt>
                <c:pt idx="18">
                  <c:v>63.968352000000003</c:v>
                </c:pt>
                <c:pt idx="19">
                  <c:v>62.893756999999994</c:v>
                </c:pt>
                <c:pt idx="20">
                  <c:v>63.223310999999995</c:v>
                </c:pt>
                <c:pt idx="21">
                  <c:v>61.277901</c:v>
                </c:pt>
                <c:pt idx="22">
                  <c:v>58.254741000000003</c:v>
                </c:pt>
                <c:pt idx="23">
                  <c:v>61.745449000000001</c:v>
                </c:pt>
                <c:pt idx="24">
                  <c:v>58.446162999999999</c:v>
                </c:pt>
                <c:pt idx="25">
                  <c:v>58.860106999999992</c:v>
                </c:pt>
                <c:pt idx="26">
                  <c:v>57.966285999999997</c:v>
                </c:pt>
                <c:pt idx="27">
                  <c:v>57.392665000000001</c:v>
                </c:pt>
                <c:pt idx="28">
                  <c:v>60.310029000000007</c:v>
                </c:pt>
                <c:pt idx="29">
                  <c:v>59.569652000000005</c:v>
                </c:pt>
                <c:pt idx="30">
                  <c:v>60.498419999999996</c:v>
                </c:pt>
                <c:pt idx="31">
                  <c:v>60.914854000000005</c:v>
                </c:pt>
                <c:pt idx="32">
                  <c:v>62.136507999999999</c:v>
                </c:pt>
                <c:pt idx="33">
                  <c:v>63.890220999999997</c:v>
                </c:pt>
                <c:pt idx="34">
                  <c:v>64.503838000000002</c:v>
                </c:pt>
                <c:pt idx="35">
                  <c:v>64.882959999999997</c:v>
                </c:pt>
                <c:pt idx="36">
                  <c:v>65.157055</c:v>
                </c:pt>
                <c:pt idx="37">
                  <c:v>65.328902999999997</c:v>
                </c:pt>
                <c:pt idx="38">
                  <c:v>65.42954499999999</c:v>
                </c:pt>
                <c:pt idx="39">
                  <c:v>65.064661000000001</c:v>
                </c:pt>
                <c:pt idx="40">
                  <c:v>66.690650000000005</c:v>
                </c:pt>
                <c:pt idx="41">
                  <c:v>67.952972000000003</c:v>
                </c:pt>
                <c:pt idx="42">
                  <c:v>67.393224000000004</c:v>
                </c:pt>
                <c:pt idx="43">
                  <c:v>67.761106000000012</c:v>
                </c:pt>
                <c:pt idx="44">
                  <c:v>66.197620000000001</c:v>
                </c:pt>
                <c:pt idx="45">
                  <c:v>67.386228000000003</c:v>
                </c:pt>
                <c:pt idx="46">
                  <c:v>67.171712999999997</c:v>
                </c:pt>
                <c:pt idx="47">
                  <c:v>66.665618000000009</c:v>
                </c:pt>
                <c:pt idx="48">
                  <c:v>67.254676000000003</c:v>
                </c:pt>
                <c:pt idx="49">
                  <c:v>67.359667000000002</c:v>
                </c:pt>
                <c:pt idx="50">
                  <c:v>65.881405000000001</c:v>
                </c:pt>
                <c:pt idx="51">
                  <c:v>65.603465</c:v>
                </c:pt>
                <c:pt idx="52">
                  <c:v>66.37210300000001</c:v>
                </c:pt>
                <c:pt idx="53">
                  <c:v>62.994323999999999</c:v>
                </c:pt>
                <c:pt idx="54">
                  <c:v>61.943803000000003</c:v>
                </c:pt>
                <c:pt idx="55">
                  <c:v>60.482856999999996</c:v>
                </c:pt>
                <c:pt idx="56">
                  <c:v>59.022599</c:v>
                </c:pt>
                <c:pt idx="57">
                  <c:v>61.791543999999995</c:v>
                </c:pt>
                <c:pt idx="58">
                  <c:v>64.878287999999998</c:v>
                </c:pt>
                <c:pt idx="59">
                  <c:v>65.504296999999994</c:v>
                </c:pt>
                <c:pt idx="60">
                  <c:v>63.337279000000002</c:v>
                </c:pt>
                <c:pt idx="61">
                  <c:v>61.702415000000002</c:v>
                </c:pt>
                <c:pt idx="62">
                  <c:v>60.042994999999998</c:v>
                </c:pt>
                <c:pt idx="63">
                  <c:v>58.630796999999994</c:v>
                </c:pt>
                <c:pt idx="64">
                  <c:v>57.439308999999994</c:v>
                </c:pt>
                <c:pt idx="65">
                  <c:v>58.754779000000006</c:v>
                </c:pt>
                <c:pt idx="66">
                  <c:v>56.054467000000002</c:v>
                </c:pt>
                <c:pt idx="67">
                  <c:v>50.997472999999999</c:v>
                </c:pt>
                <c:pt idx="68">
                  <c:v>54.216515000000001</c:v>
                </c:pt>
                <c:pt idx="69">
                  <c:v>53.308543000000007</c:v>
                </c:pt>
                <c:pt idx="70">
                  <c:v>55.794054000000003</c:v>
                </c:pt>
                <c:pt idx="71">
                  <c:v>57.589467000000006</c:v>
                </c:pt>
                <c:pt idx="72">
                  <c:v>58.009085999999996</c:v>
                </c:pt>
                <c:pt idx="73">
                  <c:v>57.168581999999994</c:v>
                </c:pt>
                <c:pt idx="74">
                  <c:v>57.973931999999998</c:v>
                </c:pt>
                <c:pt idx="75">
                  <c:v>56.206116000000002</c:v>
                </c:pt>
                <c:pt idx="76">
                  <c:v>54.278618999999992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6.7422627561572701E-5</c:v>
                </c:pt>
                <c:pt idx="2">
                  <c:v>2.1288074141765333E-4</c:v>
                </c:pt>
                <c:pt idx="3">
                  <c:v>4.480526824598021E-4</c:v>
                </c:pt>
                <c:pt idx="4">
                  <c:v>7.2843397055828978E-4</c:v>
                </c:pt>
                <c:pt idx="5">
                  <c:v>7.9289298333924891E-4</c:v>
                </c:pt>
                <c:pt idx="6">
                  <c:v>7.0120875251726078E-4</c:v>
                </c:pt>
                <c:pt idx="7">
                  <c:v>5.0801077176429606E-4</c:v>
                </c:pt>
                <c:pt idx="8">
                  <c:v>2.0866411809359199E-4</c:v>
                </c:pt>
                <c:pt idx="9">
                  <c:v>-2.0180510966227611E-4</c:v>
                </c:pt>
                <c:pt idx="10">
                  <c:v>-4.4793987460158013E-4</c:v>
                </c:pt>
                <c:pt idx="11">
                  <c:v>-6.0467991572401073E-4</c:v>
                </c:pt>
                <c:pt idx="12">
                  <c:v>-6.8931184848555792E-4</c:v>
                </c:pt>
                <c:pt idx="13">
                  <c:v>-6.4008533848646074E-4</c:v>
                </c:pt>
                <c:pt idx="14">
                  <c:v>-5.8198914437207852E-4</c:v>
                </c:pt>
                <c:pt idx="15">
                  <c:v>-5.1806130575786607E-4</c:v>
                </c:pt>
                <c:pt idx="16">
                  <c:v>-4.3207971579463042E-4</c:v>
                </c:pt>
                <c:pt idx="17">
                  <c:v>-3.2437825648037823E-4</c:v>
                </c:pt>
                <c:pt idx="18">
                  <c:v>-2.4479826518590412E-4</c:v>
                </c:pt>
                <c:pt idx="19">
                  <c:v>-1.7689754620662488E-4</c:v>
                </c:pt>
                <c:pt idx="20">
                  <c:v>-1.5490955001308754E-4</c:v>
                </c:pt>
                <c:pt idx="21">
                  <c:v>-1.0965904583082927E-4</c:v>
                </c:pt>
                <c:pt idx="22">
                  <c:v>-8.8950226955106205E-5</c:v>
                </c:pt>
                <c:pt idx="23">
                  <c:v>-1.3133007275550955E-5</c:v>
                </c:pt>
                <c:pt idx="24">
                  <c:v>2.1477364722552396E-5</c:v>
                </c:pt>
                <c:pt idx="25">
                  <c:v>2.0576200636440473E-5</c:v>
                </c:pt>
                <c:pt idx="26">
                  <c:v>1.9344427569361179E-5</c:v>
                </c:pt>
                <c:pt idx="27">
                  <c:v>2.1689111844421449E-5</c:v>
                </c:pt>
                <c:pt idx="28">
                  <c:v>-3.2372027163277291E-6</c:v>
                </c:pt>
                <c:pt idx="29">
                  <c:v>-5.265794121745278E-5</c:v>
                </c:pt>
                <c:pt idx="30">
                  <c:v>-2.2539051654697144E-5</c:v>
                </c:pt>
                <c:pt idx="31">
                  <c:v>4.6267872686887499E-6</c:v>
                </c:pt>
                <c:pt idx="32">
                  <c:v>5.7768745311323868E-6</c:v>
                </c:pt>
                <c:pt idx="33">
                  <c:v>-1.0051581959909912E-5</c:v>
                </c:pt>
                <c:pt idx="34">
                  <c:v>4.6479512799175884E-5</c:v>
                </c:pt>
                <c:pt idx="35">
                  <c:v>7.6718177018888893E-5</c:v>
                </c:pt>
                <c:pt idx="36">
                  <c:v>1.050680683795281E-4</c:v>
                </c:pt>
                <c:pt idx="37">
                  <c:v>9.4211039592140083E-5</c:v>
                </c:pt>
                <c:pt idx="38">
                  <c:v>2.6368879545839565E-5</c:v>
                </c:pt>
                <c:pt idx="39">
                  <c:v>-1.3913706812316575E-5</c:v>
                </c:pt>
                <c:pt idx="40">
                  <c:v>5.235225920633286E-5</c:v>
                </c:pt>
                <c:pt idx="41">
                  <c:v>9.8867891489902231E-5</c:v>
                </c:pt>
                <c:pt idx="42">
                  <c:v>9.2461224810732755E-5</c:v>
                </c:pt>
                <c:pt idx="43">
                  <c:v>9.8484561368260173E-5</c:v>
                </c:pt>
                <c:pt idx="44">
                  <c:v>7.7251904480531511E-5</c:v>
                </c:pt>
                <c:pt idx="45">
                  <c:v>2.0974181055057197E-5</c:v>
                </c:pt>
                <c:pt idx="46">
                  <c:v>-6.3086609122872325E-5</c:v>
                </c:pt>
                <c:pt idx="47">
                  <c:v>-3.5831160041412715E-5</c:v>
                </c:pt>
                <c:pt idx="48">
                  <c:v>3.8821247084786631E-5</c:v>
                </c:pt>
                <c:pt idx="49">
                  <c:v>1.299115088819483E-4</c:v>
                </c:pt>
                <c:pt idx="50">
                  <c:v>1.6139256836357249E-4</c:v>
                </c:pt>
                <c:pt idx="51">
                  <c:v>1.7467461083345469E-4</c:v>
                </c:pt>
                <c:pt idx="52">
                  <c:v>1.6321712449257882E-4</c:v>
                </c:pt>
                <c:pt idx="53">
                  <c:v>1.2337230160779222E-4</c:v>
                </c:pt>
                <c:pt idx="54">
                  <c:v>9.4844378394048491E-5</c:v>
                </c:pt>
                <c:pt idx="55">
                  <c:v>5.0574190925892488E-5</c:v>
                </c:pt>
                <c:pt idx="56">
                  <c:v>9.0611524724386314E-5</c:v>
                </c:pt>
                <c:pt idx="57">
                  <c:v>1.4553123686549175E-4</c:v>
                </c:pt>
                <c:pt idx="58">
                  <c:v>2.332660380036736E-4</c:v>
                </c:pt>
                <c:pt idx="59">
                  <c:v>2.6273990772935593E-4</c:v>
                </c:pt>
                <c:pt idx="60">
                  <c:v>1.9996396614317512E-4</c:v>
                </c:pt>
                <c:pt idx="61">
                  <c:v>1.4057543016389435E-4</c:v>
                </c:pt>
                <c:pt idx="62">
                  <c:v>3.3099754054127545E-5</c:v>
                </c:pt>
                <c:pt idx="63">
                  <c:v>-8.082631558367821E-5</c:v>
                </c:pt>
                <c:pt idx="64">
                  <c:v>-8.489490881240385E-5</c:v>
                </c:pt>
                <c:pt idx="65">
                  <c:v>4.4984841212058211E-7</c:v>
                </c:pt>
                <c:pt idx="66">
                  <c:v>5.3936445765693163E-5</c:v>
                </c:pt>
                <c:pt idx="67">
                  <c:v>1.4817268804264029E-4</c:v>
                </c:pt>
                <c:pt idx="68">
                  <c:v>1.8697741869900977E-4</c:v>
                </c:pt>
                <c:pt idx="69">
                  <c:v>1.4780553392608752E-4</c:v>
                </c:pt>
                <c:pt idx="70">
                  <c:v>1.294264854912225E-4</c:v>
                </c:pt>
                <c:pt idx="71">
                  <c:v>2.0848944366459146E-4</c:v>
                </c:pt>
                <c:pt idx="72">
                  <c:v>1.5867078720744764E-4</c:v>
                </c:pt>
                <c:pt idx="73">
                  <c:v>-2.6952275758364828E-5</c:v>
                </c:pt>
                <c:pt idx="74">
                  <c:v>-1.4628474305913419E-4</c:v>
                </c:pt>
                <c:pt idx="75">
                  <c:v>-3.0241259589859854E-4</c:v>
                </c:pt>
                <c:pt idx="76">
                  <c:v>-5.0831230717443099E-4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219.53791699999999</c:v>
                </c:pt>
                <c:pt idx="1">
                  <c:v>218.84045600000002</c:v>
                </c:pt>
                <c:pt idx="2">
                  <c:v>200.75719099999998</c:v>
                </c:pt>
                <c:pt idx="3">
                  <c:v>176.765356</c:v>
                </c:pt>
                <c:pt idx="4">
                  <c:v>193.97933799999998</c:v>
                </c:pt>
                <c:pt idx="5">
                  <c:v>191.902378</c:v>
                </c:pt>
                <c:pt idx="6">
                  <c:v>178.81205700000001</c:v>
                </c:pt>
                <c:pt idx="7">
                  <c:v>189.61753000000002</c:v>
                </c:pt>
                <c:pt idx="8">
                  <c:v>192.31168799999998</c:v>
                </c:pt>
                <c:pt idx="9">
                  <c:v>190.50409299999998</c:v>
                </c:pt>
                <c:pt idx="10">
                  <c:v>186.46292600000001</c:v>
                </c:pt>
                <c:pt idx="11">
                  <c:v>188.75040000000001</c:v>
                </c:pt>
                <c:pt idx="12">
                  <c:v>193.484453</c:v>
                </c:pt>
                <c:pt idx="13">
                  <c:v>205.266009</c:v>
                </c:pt>
                <c:pt idx="14">
                  <c:v>198.687961</c:v>
                </c:pt>
                <c:pt idx="15">
                  <c:v>198.59713300000001</c:v>
                </c:pt>
                <c:pt idx="16">
                  <c:v>185.85433399999999</c:v>
                </c:pt>
                <c:pt idx="17">
                  <c:v>189.32793899999999</c:v>
                </c:pt>
                <c:pt idx="18">
                  <c:v>190.42252500000001</c:v>
                </c:pt>
                <c:pt idx="19">
                  <c:v>183.75404800000001</c:v>
                </c:pt>
                <c:pt idx="20">
                  <c:v>183.49641499999998</c:v>
                </c:pt>
                <c:pt idx="21">
                  <c:v>179.061847</c:v>
                </c:pt>
                <c:pt idx="22">
                  <c:v>171.08345400000002</c:v>
                </c:pt>
                <c:pt idx="23">
                  <c:v>188.588976</c:v>
                </c:pt>
                <c:pt idx="24">
                  <c:v>179.41611799999998</c:v>
                </c:pt>
                <c:pt idx="25">
                  <c:v>184.505833</c:v>
                </c:pt>
                <c:pt idx="26">
                  <c:v>189.11666399999999</c:v>
                </c:pt>
                <c:pt idx="27">
                  <c:v>190.91050100000001</c:v>
                </c:pt>
                <c:pt idx="28">
                  <c:v>204.10614699999999</c:v>
                </c:pt>
                <c:pt idx="29">
                  <c:v>199.092353</c:v>
                </c:pt>
                <c:pt idx="30">
                  <c:v>201.354795</c:v>
                </c:pt>
                <c:pt idx="31">
                  <c:v>197.63931000000002</c:v>
                </c:pt>
                <c:pt idx="32">
                  <c:v>200.75974500000001</c:v>
                </c:pt>
                <c:pt idx="33">
                  <c:v>204.870047</c:v>
                </c:pt>
                <c:pt idx="34">
                  <c:v>210.035</c:v>
                </c:pt>
                <c:pt idx="35">
                  <c:v>209.05934999999999</c:v>
                </c:pt>
                <c:pt idx="36">
                  <c:v>207.655474</c:v>
                </c:pt>
                <c:pt idx="37">
                  <c:v>211.36673900000002</c:v>
                </c:pt>
                <c:pt idx="38">
                  <c:v>209.74381</c:v>
                </c:pt>
                <c:pt idx="39">
                  <c:v>214.296752</c:v>
                </c:pt>
                <c:pt idx="40">
                  <c:v>210.571406</c:v>
                </c:pt>
                <c:pt idx="41">
                  <c:v>214.32006099999998</c:v>
                </c:pt>
                <c:pt idx="42">
                  <c:v>213.95006800000002</c:v>
                </c:pt>
                <c:pt idx="43">
                  <c:v>216.61507900000001</c:v>
                </c:pt>
                <c:pt idx="44">
                  <c:v>212.32497499999999</c:v>
                </c:pt>
                <c:pt idx="45">
                  <c:v>221.06366299999999</c:v>
                </c:pt>
                <c:pt idx="46">
                  <c:v>242.67297400000001</c:v>
                </c:pt>
                <c:pt idx="47">
                  <c:v>247.13972799999999</c:v>
                </c:pt>
                <c:pt idx="48">
                  <c:v>246.94709</c:v>
                </c:pt>
                <c:pt idx="49">
                  <c:v>258.48118799999997</c:v>
                </c:pt>
                <c:pt idx="50">
                  <c:v>253.05219199999999</c:v>
                </c:pt>
                <c:pt idx="51">
                  <c:v>257.87924600000002</c:v>
                </c:pt>
                <c:pt idx="52">
                  <c:v>266.70184700000004</c:v>
                </c:pt>
                <c:pt idx="53">
                  <c:v>248.01163099999999</c:v>
                </c:pt>
                <c:pt idx="54">
                  <c:v>251.76472100000001</c:v>
                </c:pt>
                <c:pt idx="55">
                  <c:v>245.622364</c:v>
                </c:pt>
                <c:pt idx="56">
                  <c:v>244.514613</c:v>
                </c:pt>
                <c:pt idx="57">
                  <c:v>264.927031</c:v>
                </c:pt>
                <c:pt idx="58">
                  <c:v>261.95328799999999</c:v>
                </c:pt>
                <c:pt idx="59">
                  <c:v>265.96736099999998</c:v>
                </c:pt>
                <c:pt idx="60">
                  <c:v>269.46637200000004</c:v>
                </c:pt>
                <c:pt idx="61">
                  <c:v>263.64606200000003</c:v>
                </c:pt>
                <c:pt idx="62">
                  <c:v>276.968232</c:v>
                </c:pt>
                <c:pt idx="63">
                  <c:v>297.65246000000002</c:v>
                </c:pt>
                <c:pt idx="64">
                  <c:v>305.82287700000001</c:v>
                </c:pt>
                <c:pt idx="65">
                  <c:v>300.635493</c:v>
                </c:pt>
                <c:pt idx="66">
                  <c:v>285.16451599999999</c:v>
                </c:pt>
                <c:pt idx="67">
                  <c:v>258.17497099999997</c:v>
                </c:pt>
                <c:pt idx="68">
                  <c:v>276.31208300000003</c:v>
                </c:pt>
                <c:pt idx="69">
                  <c:v>262.27066099999996</c:v>
                </c:pt>
                <c:pt idx="70">
                  <c:v>260.21766600000001</c:v>
                </c:pt>
                <c:pt idx="71">
                  <c:v>277.51448500000004</c:v>
                </c:pt>
                <c:pt idx="72">
                  <c:v>290.77457099999998</c:v>
                </c:pt>
                <c:pt idx="73">
                  <c:v>294.88116300000002</c:v>
                </c:pt>
                <c:pt idx="74">
                  <c:v>295.48862300000002</c:v>
                </c:pt>
                <c:pt idx="75">
                  <c:v>303.17970499999996</c:v>
                </c:pt>
                <c:pt idx="76">
                  <c:v>298.41022900000002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-8.3579189168949203E-5</c:v>
                </c:pt>
                <c:pt idx="2">
                  <c:v>-2.1584112694628829E-4</c:v>
                </c:pt>
                <c:pt idx="3">
                  <c:v>-3.4219000824451128E-4</c:v>
                </c:pt>
                <c:pt idx="4">
                  <c:v>-3.9112153895071362E-4</c:v>
                </c:pt>
                <c:pt idx="5">
                  <c:v>-4.224193898286437E-4</c:v>
                </c:pt>
                <c:pt idx="6">
                  <c:v>-3.6696106525692493E-4</c:v>
                </c:pt>
                <c:pt idx="7">
                  <c:v>-1.5351199580572548E-4</c:v>
                </c:pt>
                <c:pt idx="8">
                  <c:v>-1.6081722770007077E-5</c:v>
                </c:pt>
                <c:pt idx="9">
                  <c:v>7.4039006103077706E-5</c:v>
                </c:pt>
                <c:pt idx="10">
                  <c:v>1.5194045873549613E-4</c:v>
                </c:pt>
                <c:pt idx="11">
                  <c:v>2.5715032402366059E-4</c:v>
                </c:pt>
                <c:pt idx="12">
                  <c:v>3.0224465948649576E-4</c:v>
                </c:pt>
                <c:pt idx="13">
                  <c:v>3.7995186999664396E-4</c:v>
                </c:pt>
                <c:pt idx="14">
                  <c:v>4.1907447362131797E-4</c:v>
                </c:pt>
                <c:pt idx="15">
                  <c:v>3.9452728602783107E-4</c:v>
                </c:pt>
                <c:pt idx="16">
                  <c:v>2.463373540689197E-4</c:v>
                </c:pt>
                <c:pt idx="17">
                  <c:v>7.9859274571472677E-5</c:v>
                </c:pt>
                <c:pt idx="18">
                  <c:v>-9.5420355369681413E-5</c:v>
                </c:pt>
                <c:pt idx="19">
                  <c:v>-2.6128612463982543E-4</c:v>
                </c:pt>
                <c:pt idx="20">
                  <c:v>-3.4218764154464638E-4</c:v>
                </c:pt>
                <c:pt idx="21">
                  <c:v>-2.7782424551310212E-4</c:v>
                </c:pt>
                <c:pt idx="22">
                  <c:v>-2.486006615672853E-4</c:v>
                </c:pt>
                <c:pt idx="23">
                  <c:v>-1.2069367800492646E-4</c:v>
                </c:pt>
                <c:pt idx="24">
                  <c:v>1.4692506225865494E-5</c:v>
                </c:pt>
                <c:pt idx="25">
                  <c:v>1.8208995479084542E-4</c:v>
                </c:pt>
                <c:pt idx="26">
                  <c:v>3.1927809515599673E-4</c:v>
                </c:pt>
                <c:pt idx="27">
                  <c:v>4.3447893426252273E-4</c:v>
                </c:pt>
                <c:pt idx="28">
                  <c:v>4.7226222406986464E-4</c:v>
                </c:pt>
                <c:pt idx="29">
                  <c:v>4.8396558501634932E-4</c:v>
                </c:pt>
                <c:pt idx="30">
                  <c:v>4.4615287752045778E-4</c:v>
                </c:pt>
                <c:pt idx="31">
                  <c:v>3.5082618963028017E-4</c:v>
                </c:pt>
                <c:pt idx="32">
                  <c:v>3.0916639545067117E-4</c:v>
                </c:pt>
                <c:pt idx="33">
                  <c:v>2.3620397462825867E-4</c:v>
                </c:pt>
                <c:pt idx="34">
                  <c:v>2.2082290231270586E-4</c:v>
                </c:pt>
                <c:pt idx="35">
                  <c:v>1.793964408822971E-4</c:v>
                </c:pt>
                <c:pt idx="36">
                  <c:v>1.4237536566384071E-4</c:v>
                </c:pt>
                <c:pt idx="37">
                  <c:v>1.0635541816579434E-4</c:v>
                </c:pt>
                <c:pt idx="38">
                  <c:v>4.2202768846386378E-5</c:v>
                </c:pt>
                <c:pt idx="39">
                  <c:v>-1.5074138168655782E-5</c:v>
                </c:pt>
                <c:pt idx="40">
                  <c:v>-8.5133205255387813E-5</c:v>
                </c:pt>
                <c:pt idx="41">
                  <c:v>-6.6253104094432351E-5</c:v>
                </c:pt>
                <c:pt idx="42">
                  <c:v>-7.5916420538401285E-5</c:v>
                </c:pt>
                <c:pt idx="43">
                  <c:v>-4.770138571669484E-5</c:v>
                </c:pt>
                <c:pt idx="44">
                  <c:v>-6.8433518063723987E-5</c:v>
                </c:pt>
                <c:pt idx="45">
                  <c:v>2.7194509898058696E-5</c:v>
                </c:pt>
                <c:pt idx="46">
                  <c:v>8.9360524098974314E-5</c:v>
                </c:pt>
                <c:pt idx="47">
                  <c:v>2.9889098783015254E-5</c:v>
                </c:pt>
                <c:pt idx="48">
                  <c:v>-7.4279737633917175E-5</c:v>
                </c:pt>
                <c:pt idx="49">
                  <c:v>-1.6898932831343577E-4</c:v>
                </c:pt>
                <c:pt idx="50">
                  <c:v>-3.5299796475490034E-4</c:v>
                </c:pt>
                <c:pt idx="51">
                  <c:v>-5.2065316909784753E-4</c:v>
                </c:pt>
                <c:pt idx="52">
                  <c:v>-5.1228646404180057E-4</c:v>
                </c:pt>
                <c:pt idx="53">
                  <c:v>-5.3580168104899739E-4</c:v>
                </c:pt>
                <c:pt idx="54">
                  <c:v>-5.0356987300779826E-4</c:v>
                </c:pt>
                <c:pt idx="55">
                  <c:v>-4.6521373503940778E-4</c:v>
                </c:pt>
                <c:pt idx="56">
                  <c:v>-4.2553837949281618E-4</c:v>
                </c:pt>
                <c:pt idx="57">
                  <c:v>-3.1679061683998182E-4</c:v>
                </c:pt>
                <c:pt idx="58">
                  <c:v>-1.7496176074640517E-4</c:v>
                </c:pt>
                <c:pt idx="59">
                  <c:v>-2.5114070193678903E-5</c:v>
                </c:pt>
                <c:pt idx="60">
                  <c:v>1.4734576831647447E-4</c:v>
                </c:pt>
                <c:pt idx="61">
                  <c:v>2.1922071494445271E-4</c:v>
                </c:pt>
                <c:pt idx="62">
                  <c:v>2.4864938631960617E-4</c:v>
                </c:pt>
                <c:pt idx="63">
                  <c:v>2.9452077086091443E-4</c:v>
                </c:pt>
                <c:pt idx="64">
                  <c:v>2.092129543377975E-4</c:v>
                </c:pt>
                <c:pt idx="65">
                  <c:v>6.3011638459283038E-5</c:v>
                </c:pt>
                <c:pt idx="66">
                  <c:v>-3.0533165664095737E-5</c:v>
                </c:pt>
                <c:pt idx="67">
                  <c:v>-1.9501468163175733E-4</c:v>
                </c:pt>
                <c:pt idx="68">
                  <c:v>-2.9031023970019248E-4</c:v>
                </c:pt>
                <c:pt idx="69">
                  <c:v>-3.1661515061347586E-4</c:v>
                </c:pt>
                <c:pt idx="70">
                  <c:v>-2.6232606710571536E-4</c:v>
                </c:pt>
                <c:pt idx="71">
                  <c:v>-7.1210181235852922E-5</c:v>
                </c:pt>
                <c:pt idx="72">
                  <c:v>9.6575797702326018E-5</c:v>
                </c:pt>
                <c:pt idx="73">
                  <c:v>2.1115671378099264E-4</c:v>
                </c:pt>
                <c:pt idx="74">
                  <c:v>3.0910562657534668E-4</c:v>
                </c:pt>
                <c:pt idx="75">
                  <c:v>4.0742030452711568E-4</c:v>
                </c:pt>
                <c:pt idx="76">
                  <c:v>3.3138244228592156E-4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31.933796999999998</c:v>
                </c:pt>
                <c:pt idx="1">
                  <c:v>32.318042999999996</c:v>
                </c:pt>
                <c:pt idx="2">
                  <c:v>29.438596999999998</c:v>
                </c:pt>
                <c:pt idx="3">
                  <c:v>25.119508</c:v>
                </c:pt>
                <c:pt idx="4">
                  <c:v>27.841345</c:v>
                </c:pt>
                <c:pt idx="5">
                  <c:v>28.690023999999998</c:v>
                </c:pt>
                <c:pt idx="6">
                  <c:v>27.274389000000003</c:v>
                </c:pt>
                <c:pt idx="7">
                  <c:v>27.869337999999999</c:v>
                </c:pt>
                <c:pt idx="8">
                  <c:v>27.865797999999998</c:v>
                </c:pt>
                <c:pt idx="9">
                  <c:v>28.138855</c:v>
                </c:pt>
                <c:pt idx="10">
                  <c:v>26.945160999999999</c:v>
                </c:pt>
                <c:pt idx="11">
                  <c:v>26.560407000000001</c:v>
                </c:pt>
                <c:pt idx="12">
                  <c:v>27.341867999999998</c:v>
                </c:pt>
                <c:pt idx="13">
                  <c:v>27.963446000000001</c:v>
                </c:pt>
                <c:pt idx="14">
                  <c:v>27.16958</c:v>
                </c:pt>
                <c:pt idx="15">
                  <c:v>27.495860999999998</c:v>
                </c:pt>
                <c:pt idx="16">
                  <c:v>25.902511999999998</c:v>
                </c:pt>
                <c:pt idx="17">
                  <c:v>27.773606000000001</c:v>
                </c:pt>
                <c:pt idx="18">
                  <c:v>28.357870000000002</c:v>
                </c:pt>
                <c:pt idx="19">
                  <c:v>27.830407000000001</c:v>
                </c:pt>
                <c:pt idx="20">
                  <c:v>28.391251</c:v>
                </c:pt>
                <c:pt idx="21">
                  <c:v>28.900334999999998</c:v>
                </c:pt>
                <c:pt idx="22">
                  <c:v>27.732634999999998</c:v>
                </c:pt>
                <c:pt idx="23">
                  <c:v>28.957858000000002</c:v>
                </c:pt>
                <c:pt idx="24">
                  <c:v>28.704742</c:v>
                </c:pt>
                <c:pt idx="25">
                  <c:v>28.616371999999998</c:v>
                </c:pt>
                <c:pt idx="26">
                  <c:v>29.390291999999999</c:v>
                </c:pt>
                <c:pt idx="27">
                  <c:v>29.444091999999998</c:v>
                </c:pt>
                <c:pt idx="28">
                  <c:v>30.097231000000001</c:v>
                </c:pt>
                <c:pt idx="29">
                  <c:v>30.598298</c:v>
                </c:pt>
                <c:pt idx="30">
                  <c:v>30.389848999999998</c:v>
                </c:pt>
                <c:pt idx="31">
                  <c:v>29.775487999999999</c:v>
                </c:pt>
                <c:pt idx="32">
                  <c:v>29.640604999999997</c:v>
                </c:pt>
                <c:pt idx="33">
                  <c:v>30.178289000000003</c:v>
                </c:pt>
                <c:pt idx="34">
                  <c:v>30.771837999999999</c:v>
                </c:pt>
                <c:pt idx="35">
                  <c:v>31.584548999999999</c:v>
                </c:pt>
                <c:pt idx="36">
                  <c:v>32.222029999999997</c:v>
                </c:pt>
                <c:pt idx="37">
                  <c:v>35.433692000000001</c:v>
                </c:pt>
                <c:pt idx="38">
                  <c:v>35.751140999999997</c:v>
                </c:pt>
                <c:pt idx="39">
                  <c:v>34.560932999999999</c:v>
                </c:pt>
                <c:pt idx="40">
                  <c:v>35.307107000000002</c:v>
                </c:pt>
                <c:pt idx="41">
                  <c:v>34.783570000000005</c:v>
                </c:pt>
                <c:pt idx="42">
                  <c:v>36.137978000000004</c:v>
                </c:pt>
                <c:pt idx="43">
                  <c:v>36.788522</c:v>
                </c:pt>
                <c:pt idx="44">
                  <c:v>35.711909000000006</c:v>
                </c:pt>
                <c:pt idx="45">
                  <c:v>37.088788999999998</c:v>
                </c:pt>
                <c:pt idx="46">
                  <c:v>37.801555</c:v>
                </c:pt>
                <c:pt idx="47">
                  <c:v>37.936636</c:v>
                </c:pt>
                <c:pt idx="48">
                  <c:v>37.292034999999998</c:v>
                </c:pt>
                <c:pt idx="49">
                  <c:v>36.467463000000002</c:v>
                </c:pt>
                <c:pt idx="50">
                  <c:v>34.237473999999999</c:v>
                </c:pt>
                <c:pt idx="51">
                  <c:v>33.62077</c:v>
                </c:pt>
                <c:pt idx="52">
                  <c:v>34.268562000000003</c:v>
                </c:pt>
                <c:pt idx="53">
                  <c:v>32.399931000000002</c:v>
                </c:pt>
                <c:pt idx="54">
                  <c:v>32.066681000000003</c:v>
                </c:pt>
                <c:pt idx="55">
                  <c:v>30.901789000000001</c:v>
                </c:pt>
                <c:pt idx="56">
                  <c:v>29.692040999999996</c:v>
                </c:pt>
                <c:pt idx="57">
                  <c:v>31.512181999999999</c:v>
                </c:pt>
                <c:pt idx="58">
                  <c:v>32.551281000000003</c:v>
                </c:pt>
                <c:pt idx="59">
                  <c:v>32.501145000000001</c:v>
                </c:pt>
                <c:pt idx="60">
                  <c:v>31.222321999999998</c:v>
                </c:pt>
                <c:pt idx="61">
                  <c:v>33.284630999999997</c:v>
                </c:pt>
                <c:pt idx="62">
                  <c:v>33.914027000000004</c:v>
                </c:pt>
                <c:pt idx="63">
                  <c:v>33.028041999999999</c:v>
                </c:pt>
                <c:pt idx="64">
                  <c:v>31.808792999999998</c:v>
                </c:pt>
                <c:pt idx="65">
                  <c:v>31.453567</c:v>
                </c:pt>
                <c:pt idx="66">
                  <c:v>30.153546999999996</c:v>
                </c:pt>
                <c:pt idx="67">
                  <c:v>27.685315000000003</c:v>
                </c:pt>
                <c:pt idx="68">
                  <c:v>28.407859999999999</c:v>
                </c:pt>
                <c:pt idx="69">
                  <c:v>27.744955999999998</c:v>
                </c:pt>
                <c:pt idx="70">
                  <c:v>27.799296000000002</c:v>
                </c:pt>
                <c:pt idx="71">
                  <c:v>29.339076000000002</c:v>
                </c:pt>
                <c:pt idx="72">
                  <c:v>30.813346999999997</c:v>
                </c:pt>
                <c:pt idx="73">
                  <c:v>30.422529999999998</c:v>
                </c:pt>
                <c:pt idx="74">
                  <c:v>30.331911999999999</c:v>
                </c:pt>
                <c:pt idx="75">
                  <c:v>28.935709000000003</c:v>
                </c:pt>
                <c:pt idx="76">
                  <c:v>29.014896999999998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7.3428683277728182E-5</c:v>
                </c:pt>
                <c:pt idx="2">
                  <c:v>1.1179556985709514E-4</c:v>
                </c:pt>
                <c:pt idx="3">
                  <c:v>8.8583470667626132E-6</c:v>
                </c:pt>
                <c:pt idx="4">
                  <c:v>-1.7519003154986966E-4</c:v>
                </c:pt>
                <c:pt idx="5">
                  <c:v>-3.0594325887999864E-4</c:v>
                </c:pt>
                <c:pt idx="6">
                  <c:v>-5.5413611559164595E-4</c:v>
                </c:pt>
                <c:pt idx="7">
                  <c:v>-6.1433455498088342E-4</c:v>
                </c:pt>
                <c:pt idx="8">
                  <c:v>-6.332900829258552E-4</c:v>
                </c:pt>
                <c:pt idx="9">
                  <c:v>-6.5589120950845813E-4</c:v>
                </c:pt>
                <c:pt idx="10">
                  <c:v>-7.7597473782619534E-4</c:v>
                </c:pt>
                <c:pt idx="11">
                  <c:v>-7.7053891632667304E-4</c:v>
                </c:pt>
                <c:pt idx="12">
                  <c:v>-6.2869355369881883E-4</c:v>
                </c:pt>
                <c:pt idx="13">
                  <c:v>-4.6088651535040512E-4</c:v>
                </c:pt>
                <c:pt idx="14">
                  <c:v>-3.2106092226828731E-4</c:v>
                </c:pt>
                <c:pt idx="15">
                  <c:v>-8.3818607618628633E-5</c:v>
                </c:pt>
                <c:pt idx="16">
                  <c:v>4.8974525633401628E-5</c:v>
                </c:pt>
                <c:pt idx="17">
                  <c:v>2.3243090285666036E-4</c:v>
                </c:pt>
                <c:pt idx="18">
                  <c:v>4.105580781683289E-4</c:v>
                </c:pt>
                <c:pt idx="19">
                  <c:v>5.5922701707876519E-4</c:v>
                </c:pt>
                <c:pt idx="20">
                  <c:v>6.6412676792447912E-4</c:v>
                </c:pt>
                <c:pt idx="21">
                  <c:v>8.2217578058334858E-4</c:v>
                </c:pt>
                <c:pt idx="22">
                  <c:v>7.7279527598223029E-4</c:v>
                </c:pt>
                <c:pt idx="23">
                  <c:v>6.8031512274883662E-4</c:v>
                </c:pt>
                <c:pt idx="24">
                  <c:v>6.606611686202561E-4</c:v>
                </c:pt>
                <c:pt idx="25">
                  <c:v>5.6112829313286644E-4</c:v>
                </c:pt>
                <c:pt idx="26">
                  <c:v>4.6298695577236504E-4</c:v>
                </c:pt>
                <c:pt idx="27">
                  <c:v>4.5224090331244028E-4</c:v>
                </c:pt>
                <c:pt idx="28">
                  <c:v>3.8072816704126671E-4</c:v>
                </c:pt>
                <c:pt idx="29">
                  <c:v>2.6123385890604219E-4</c:v>
                </c:pt>
                <c:pt idx="30">
                  <c:v>1.8430099783604196E-4</c:v>
                </c:pt>
                <c:pt idx="31">
                  <c:v>2.5458533819667031E-5</c:v>
                </c:pt>
                <c:pt idx="32">
                  <c:v>-1.859519162806655E-4</c:v>
                </c:pt>
                <c:pt idx="33">
                  <c:v>-3.1495798601875827E-4</c:v>
                </c:pt>
                <c:pt idx="34">
                  <c:v>-3.7016407336786872E-4</c:v>
                </c:pt>
                <c:pt idx="35">
                  <c:v>-2.6745665208271607E-4</c:v>
                </c:pt>
                <c:pt idx="36">
                  <c:v>-1.2512405371572011E-4</c:v>
                </c:pt>
                <c:pt idx="37">
                  <c:v>1.4127764998466999E-4</c:v>
                </c:pt>
                <c:pt idx="38">
                  <c:v>2.1138059303713906E-4</c:v>
                </c:pt>
                <c:pt idx="39">
                  <c:v>1.6229664893793093E-4</c:v>
                </c:pt>
                <c:pt idx="40">
                  <c:v>4.3866831643089182E-5</c:v>
                </c:pt>
                <c:pt idx="41">
                  <c:v>-8.2423779020828185E-5</c:v>
                </c:pt>
                <c:pt idx="42">
                  <c:v>-1.9841527896554811E-4</c:v>
                </c:pt>
                <c:pt idx="43">
                  <c:v>-1.574807504046696E-4</c:v>
                </c:pt>
                <c:pt idx="44">
                  <c:v>-1.0566882674608974E-4</c:v>
                </c:pt>
                <c:pt idx="45">
                  <c:v>-2.2491517874306303E-5</c:v>
                </c:pt>
                <c:pt idx="46">
                  <c:v>5.4637424432256605E-5</c:v>
                </c:pt>
                <c:pt idx="47">
                  <c:v>1.9684850900950371E-5</c:v>
                </c:pt>
                <c:pt idx="48">
                  <c:v>-7.9434058159764167E-5</c:v>
                </c:pt>
                <c:pt idx="49">
                  <c:v>-1.2328881083795661E-4</c:v>
                </c:pt>
                <c:pt idx="50">
                  <c:v>-2.4611621900377128E-4</c:v>
                </c:pt>
                <c:pt idx="51">
                  <c:v>-3.5889428343868822E-4</c:v>
                </c:pt>
                <c:pt idx="52">
                  <c:v>-4.6416115865109361E-4</c:v>
                </c:pt>
                <c:pt idx="53">
                  <c:v>-4.8323291031753603E-4</c:v>
                </c:pt>
                <c:pt idx="54">
                  <c:v>-4.3628877978594215E-4</c:v>
                </c:pt>
                <c:pt idx="55">
                  <c:v>-3.5927787331662016E-4</c:v>
                </c:pt>
                <c:pt idx="56">
                  <c:v>-2.1486995333605617E-4</c:v>
                </c:pt>
                <c:pt idx="57">
                  <c:v>-9.0960650994751768E-5</c:v>
                </c:pt>
                <c:pt idx="58">
                  <c:v>4.0381867659479345E-5</c:v>
                </c:pt>
                <c:pt idx="59">
                  <c:v>1.0095203045878054E-4</c:v>
                </c:pt>
                <c:pt idx="60">
                  <c:v>1.0974160270308482E-4</c:v>
                </c:pt>
                <c:pt idx="61">
                  <c:v>1.6241701780815327E-4</c:v>
                </c:pt>
                <c:pt idx="62">
                  <c:v>2.6037883170404517E-4</c:v>
                </c:pt>
                <c:pt idx="63">
                  <c:v>2.5481820828894813E-4</c:v>
                </c:pt>
                <c:pt idx="64">
                  <c:v>2.4723215915299282E-4</c:v>
                </c:pt>
                <c:pt idx="65">
                  <c:v>2.6011698575890887E-4</c:v>
                </c:pt>
                <c:pt idx="66">
                  <c:v>1.6225989957277125E-4</c:v>
                </c:pt>
                <c:pt idx="67">
                  <c:v>2.95358176836023E-5</c:v>
                </c:pt>
                <c:pt idx="68">
                  <c:v>-5.6596454827733864E-6</c:v>
                </c:pt>
                <c:pt idx="69">
                  <c:v>-1.451488072889257E-5</c:v>
                </c:pt>
                <c:pt idx="70">
                  <c:v>-4.2276650858387096E-6</c:v>
                </c:pt>
                <c:pt idx="71">
                  <c:v>5.9913130369634502E-5</c:v>
                </c:pt>
                <c:pt idx="72">
                  <c:v>1.0638946339212028E-4</c:v>
                </c:pt>
                <c:pt idx="73">
                  <c:v>9.7845682860988155E-5</c:v>
                </c:pt>
                <c:pt idx="74">
                  <c:v>7.4170348370731788E-5</c:v>
                </c:pt>
                <c:pt idx="75">
                  <c:v>8.558756530066303E-6</c:v>
                </c:pt>
                <c:pt idx="76">
                  <c:v>-4.9040371632847845E-5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4.1504330000000005</c:v>
                </c:pt>
                <c:pt idx="1">
                  <c:v>4.1042360000000002</c:v>
                </c:pt>
                <c:pt idx="2">
                  <c:v>3.8079209999999999</c:v>
                </c:pt>
                <c:pt idx="3">
                  <c:v>3.4407910000000004</c:v>
                </c:pt>
                <c:pt idx="4">
                  <c:v>3.6430099999999999</c:v>
                </c:pt>
                <c:pt idx="5">
                  <c:v>3.7953769999999998</c:v>
                </c:pt>
                <c:pt idx="6">
                  <c:v>3.653581</c:v>
                </c:pt>
                <c:pt idx="7">
                  <c:v>3.7308730000000003</c:v>
                </c:pt>
                <c:pt idx="8">
                  <c:v>3.7928959999999998</c:v>
                </c:pt>
                <c:pt idx="9">
                  <c:v>3.806432</c:v>
                </c:pt>
                <c:pt idx="10">
                  <c:v>3.8979790000000003</c:v>
                </c:pt>
                <c:pt idx="11">
                  <c:v>3.776097</c:v>
                </c:pt>
                <c:pt idx="12">
                  <c:v>3.9340999999999999</c:v>
                </c:pt>
                <c:pt idx="13">
                  <c:v>4.0106539999999997</c:v>
                </c:pt>
                <c:pt idx="14">
                  <c:v>4.0103210000000002</c:v>
                </c:pt>
                <c:pt idx="15">
                  <c:v>4.1023899999999998</c:v>
                </c:pt>
                <c:pt idx="16">
                  <c:v>3.8832330000000002</c:v>
                </c:pt>
                <c:pt idx="17">
                  <c:v>3.9412780000000001</c:v>
                </c:pt>
                <c:pt idx="18">
                  <c:v>3.9478690000000003</c:v>
                </c:pt>
                <c:pt idx="19">
                  <c:v>3.8060499999999999</c:v>
                </c:pt>
                <c:pt idx="20">
                  <c:v>4.0037500000000001</c:v>
                </c:pt>
                <c:pt idx="21">
                  <c:v>3.9071029999999998</c:v>
                </c:pt>
                <c:pt idx="22">
                  <c:v>3.929694</c:v>
                </c:pt>
                <c:pt idx="23">
                  <c:v>4.0571089999999996</c:v>
                </c:pt>
                <c:pt idx="24">
                  <c:v>3.9203489999999999</c:v>
                </c:pt>
                <c:pt idx="25">
                  <c:v>3.8486940000000001</c:v>
                </c:pt>
                <c:pt idx="26">
                  <c:v>3.8456959999999998</c:v>
                </c:pt>
                <c:pt idx="27">
                  <c:v>3.7566519999999999</c:v>
                </c:pt>
                <c:pt idx="28">
                  <c:v>3.9090220000000002</c:v>
                </c:pt>
                <c:pt idx="29">
                  <c:v>4.0661319999999996</c:v>
                </c:pt>
                <c:pt idx="30">
                  <c:v>4.1866309999999993</c:v>
                </c:pt>
                <c:pt idx="31">
                  <c:v>4.2604949999999997</c:v>
                </c:pt>
                <c:pt idx="32">
                  <c:v>4.1886140000000003</c:v>
                </c:pt>
                <c:pt idx="33">
                  <c:v>4.3191550000000003</c:v>
                </c:pt>
                <c:pt idx="34">
                  <c:v>4.3724370000000006</c:v>
                </c:pt>
                <c:pt idx="35">
                  <c:v>4.423781</c:v>
                </c:pt>
                <c:pt idx="36">
                  <c:v>4.3795380000000002</c:v>
                </c:pt>
                <c:pt idx="37">
                  <c:v>4.3624230000000006</c:v>
                </c:pt>
                <c:pt idx="38">
                  <c:v>4.4786679999999999</c:v>
                </c:pt>
                <c:pt idx="39">
                  <c:v>4.5126870000000006</c:v>
                </c:pt>
                <c:pt idx="40">
                  <c:v>4.717886</c:v>
                </c:pt>
                <c:pt idx="41">
                  <c:v>4.7329840000000001</c:v>
                </c:pt>
                <c:pt idx="42">
                  <c:v>4.7210150000000004</c:v>
                </c:pt>
                <c:pt idx="43">
                  <c:v>4.6746489999999996</c:v>
                </c:pt>
                <c:pt idx="44">
                  <c:v>4.4796680000000002</c:v>
                </c:pt>
                <c:pt idx="45">
                  <c:v>4.5424670000000003</c:v>
                </c:pt>
                <c:pt idx="46">
                  <c:v>4.4490460000000001</c:v>
                </c:pt>
                <c:pt idx="47">
                  <c:v>4.3773819999999999</c:v>
                </c:pt>
                <c:pt idx="48">
                  <c:v>4.5265550000000001</c:v>
                </c:pt>
                <c:pt idx="49">
                  <c:v>4.5396519999999994</c:v>
                </c:pt>
                <c:pt idx="50">
                  <c:v>4.4265540000000003</c:v>
                </c:pt>
                <c:pt idx="51">
                  <c:v>4.2977470000000002</c:v>
                </c:pt>
                <c:pt idx="52">
                  <c:v>4.5717639999999999</c:v>
                </c:pt>
                <c:pt idx="53">
                  <c:v>4.3220700000000001</c:v>
                </c:pt>
                <c:pt idx="54">
                  <c:v>4.2395269999999998</c:v>
                </c:pt>
                <c:pt idx="55">
                  <c:v>4.1981859999999998</c:v>
                </c:pt>
                <c:pt idx="56">
                  <c:v>4.0772089999999999</c:v>
                </c:pt>
                <c:pt idx="57">
                  <c:v>4.1244870000000002</c:v>
                </c:pt>
                <c:pt idx="58">
                  <c:v>4.1790080000000005</c:v>
                </c:pt>
                <c:pt idx="59">
                  <c:v>4.145073</c:v>
                </c:pt>
                <c:pt idx="60">
                  <c:v>4.0508100000000002</c:v>
                </c:pt>
                <c:pt idx="61">
                  <c:v>4.0840269999999999</c:v>
                </c:pt>
                <c:pt idx="62">
                  <c:v>4.0416249999999998</c:v>
                </c:pt>
                <c:pt idx="63">
                  <c:v>4.1351740000000001</c:v>
                </c:pt>
                <c:pt idx="64">
                  <c:v>3.9791370000000001</c:v>
                </c:pt>
                <c:pt idx="65">
                  <c:v>4.0526470000000003</c:v>
                </c:pt>
                <c:pt idx="66">
                  <c:v>3.919286</c:v>
                </c:pt>
                <c:pt idx="67">
                  <c:v>3.714575</c:v>
                </c:pt>
                <c:pt idx="68">
                  <c:v>3.9756709999999997</c:v>
                </c:pt>
                <c:pt idx="69">
                  <c:v>4.0036550000000002</c:v>
                </c:pt>
                <c:pt idx="70">
                  <c:v>4.0484609999999996</c:v>
                </c:pt>
                <c:pt idx="71">
                  <c:v>3.9736530000000001</c:v>
                </c:pt>
                <c:pt idx="72">
                  <c:v>4.0898000000000003</c:v>
                </c:pt>
                <c:pt idx="73">
                  <c:v>3.9879419999999999</c:v>
                </c:pt>
                <c:pt idx="74">
                  <c:v>4.0472339999999996</c:v>
                </c:pt>
                <c:pt idx="75">
                  <c:v>3.8736769999999998</c:v>
                </c:pt>
                <c:pt idx="76">
                  <c:v>3.8757919999999997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1.6277131748029458E-6</c:v>
                </c:pt>
                <c:pt idx="2">
                  <c:v>2.6699907980483294E-5</c:v>
                </c:pt>
                <c:pt idx="3">
                  <c:v>1.2515378230247662E-4</c:v>
                </c:pt>
                <c:pt idx="4">
                  <c:v>1.9668046515437478E-4</c:v>
                </c:pt>
                <c:pt idx="5">
                  <c:v>2.0379864292684738E-4</c:v>
                </c:pt>
                <c:pt idx="6">
                  <c:v>2.1304941160251334E-4</c:v>
                </c:pt>
                <c:pt idx="7">
                  <c:v>1.7347137634706369E-4</c:v>
                </c:pt>
                <c:pt idx="8">
                  <c:v>9.154867093120187E-5</c:v>
                </c:pt>
                <c:pt idx="9">
                  <c:v>-1.1355985895983723E-5</c:v>
                </c:pt>
                <c:pt idx="10">
                  <c:v>-8.0023669350168204E-5</c:v>
                </c:pt>
                <c:pt idx="11">
                  <c:v>-1.9601564286947216E-4</c:v>
                </c:pt>
                <c:pt idx="12">
                  <c:v>-1.4123090610331857E-4</c:v>
                </c:pt>
                <c:pt idx="13">
                  <c:v>-1.2608435979005384E-4</c:v>
                </c:pt>
                <c:pt idx="14">
                  <c:v>-7.6434792402610888E-5</c:v>
                </c:pt>
                <c:pt idx="15">
                  <c:v>3.394304705476553E-5</c:v>
                </c:pt>
                <c:pt idx="16">
                  <c:v>1.8296823746373741E-4</c:v>
                </c:pt>
                <c:pt idx="17">
                  <c:v>1.6457055613587344E-4</c:v>
                </c:pt>
                <c:pt idx="18">
                  <c:v>1.0266651845806262E-4</c:v>
                </c:pt>
                <c:pt idx="19">
                  <c:v>1.2128719904929672E-5</c:v>
                </c:pt>
                <c:pt idx="20">
                  <c:v>-5.4809863994351171E-5</c:v>
                </c:pt>
                <c:pt idx="21">
                  <c:v>-9.4422852935220294E-5</c:v>
                </c:pt>
                <c:pt idx="22">
                  <c:v>-6.1329938944911807E-5</c:v>
                </c:pt>
                <c:pt idx="23">
                  <c:v>3.6448060360960683E-5</c:v>
                </c:pt>
                <c:pt idx="24">
                  <c:v>1.3305623690003634E-4</c:v>
                </c:pt>
                <c:pt idx="25">
                  <c:v>1.0383543884894653E-5</c:v>
                </c:pt>
                <c:pt idx="26">
                  <c:v>-7.5882160666154415E-5</c:v>
                </c:pt>
                <c:pt idx="27">
                  <c:v>-1.9623767901677161E-4</c:v>
                </c:pt>
                <c:pt idx="28">
                  <c:v>-3.2406176037150865E-4</c:v>
                </c:pt>
                <c:pt idx="29">
                  <c:v>-2.6691609173292493E-4</c:v>
                </c:pt>
                <c:pt idx="30">
                  <c:v>-1.1664903361712601E-4</c:v>
                </c:pt>
                <c:pt idx="31">
                  <c:v>1.1033703249915376E-4</c:v>
                </c:pt>
                <c:pt idx="32">
                  <c:v>2.8427809657338146E-4</c:v>
                </c:pt>
                <c:pt idx="33">
                  <c:v>4.2722538077129832E-4</c:v>
                </c:pt>
                <c:pt idx="34">
                  <c:v>4.1854076882654183E-4</c:v>
                </c:pt>
                <c:pt idx="35">
                  <c:v>3.5636926821204821E-4</c:v>
                </c:pt>
                <c:pt idx="36">
                  <c:v>1.6300121153539496E-4</c:v>
                </c:pt>
                <c:pt idx="37">
                  <c:v>-2.1033888747886212E-5</c:v>
                </c:pt>
                <c:pt idx="38">
                  <c:v>-1.2974433888742203E-4</c:v>
                </c:pt>
                <c:pt idx="39">
                  <c:v>-2.0447617929168755E-4</c:v>
                </c:pt>
                <c:pt idx="40">
                  <c:v>-1.8386883621624394E-4</c:v>
                </c:pt>
                <c:pt idx="41">
                  <c:v>-2.0327608638332349E-4</c:v>
                </c:pt>
                <c:pt idx="42">
                  <c:v>-1.9155233270414255E-4</c:v>
                </c:pt>
                <c:pt idx="43">
                  <c:v>-3.3449408158512078E-4</c:v>
                </c:pt>
                <c:pt idx="44">
                  <c:v>-4.5338363121912663E-4</c:v>
                </c:pt>
                <c:pt idx="45">
                  <c:v>-5.8183726787642501E-4</c:v>
                </c:pt>
                <c:pt idx="46">
                  <c:v>-6.4120863546656456E-4</c:v>
                </c:pt>
                <c:pt idx="47">
                  <c:v>-7.3579419718805127E-4</c:v>
                </c:pt>
                <c:pt idx="48">
                  <c:v>-6.2272912602915991E-4</c:v>
                </c:pt>
                <c:pt idx="49">
                  <c:v>-4.5096083724803385E-4</c:v>
                </c:pt>
                <c:pt idx="50">
                  <c:v>-3.3219276988181274E-4</c:v>
                </c:pt>
                <c:pt idx="51">
                  <c:v>-2.7330359124229831E-4</c:v>
                </c:pt>
                <c:pt idx="52">
                  <c:v>3.6700024658239505E-5</c:v>
                </c:pt>
                <c:pt idx="53">
                  <c:v>1.8616316176530649E-4</c:v>
                </c:pt>
                <c:pt idx="54">
                  <c:v>2.3708633771249584E-4</c:v>
                </c:pt>
                <c:pt idx="55">
                  <c:v>3.0407970929339232E-4</c:v>
                </c:pt>
                <c:pt idx="56">
                  <c:v>4.3426287755044164E-4</c:v>
                </c:pt>
                <c:pt idx="57">
                  <c:v>2.7201903528172836E-4</c:v>
                </c:pt>
                <c:pt idx="58">
                  <c:v>2.0561769730816591E-4</c:v>
                </c:pt>
                <c:pt idx="59">
                  <c:v>1.157623469829768E-4</c:v>
                </c:pt>
                <c:pt idx="60">
                  <c:v>8.6403663106712747E-6</c:v>
                </c:pt>
                <c:pt idx="61">
                  <c:v>-7.5470868197315805E-6</c:v>
                </c:pt>
                <c:pt idx="62">
                  <c:v>4.2415941733063133E-5</c:v>
                </c:pt>
                <c:pt idx="63">
                  <c:v>1.1536983401138164E-4</c:v>
                </c:pt>
                <c:pt idx="64">
                  <c:v>2.0085429355256283E-4</c:v>
                </c:pt>
                <c:pt idx="65">
                  <c:v>2.7976663805053079E-4</c:v>
                </c:pt>
                <c:pt idx="66">
                  <c:v>2.4579681464805865E-4</c:v>
                </c:pt>
                <c:pt idx="67">
                  <c:v>2.4308341870156013E-4</c:v>
                </c:pt>
                <c:pt idx="68">
                  <c:v>2.4580395180953684E-4</c:v>
                </c:pt>
                <c:pt idx="69">
                  <c:v>2.6284010228250985E-4</c:v>
                </c:pt>
                <c:pt idx="70">
                  <c:v>2.4947151259286065E-4</c:v>
                </c:pt>
                <c:pt idx="71">
                  <c:v>2.0681474875621904E-4</c:v>
                </c:pt>
                <c:pt idx="72">
                  <c:v>1.8457403711894403E-4</c:v>
                </c:pt>
                <c:pt idx="73">
                  <c:v>3.0331124798172479E-5</c:v>
                </c:pt>
                <c:pt idx="74">
                  <c:v>-7.0352235702232126E-5</c:v>
                </c:pt>
                <c:pt idx="75">
                  <c:v>-3.1099067341982303E-4</c:v>
                </c:pt>
                <c:pt idx="76">
                  <c:v>-3.4985487562492665E-4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29.625097999999998</c:v>
                </c:pt>
                <c:pt idx="1">
                  <c:v>30.007304999999999</c:v>
                </c:pt>
                <c:pt idx="2">
                  <c:v>27.346815000000003</c:v>
                </c:pt>
                <c:pt idx="3">
                  <c:v>23.379298000000002</c:v>
                </c:pt>
                <c:pt idx="4">
                  <c:v>25.856107000000002</c:v>
                </c:pt>
                <c:pt idx="5">
                  <c:v>26.516649999999998</c:v>
                </c:pt>
                <c:pt idx="6">
                  <c:v>25.218677</c:v>
                </c:pt>
                <c:pt idx="7">
                  <c:v>25.776653</c:v>
                </c:pt>
                <c:pt idx="8">
                  <c:v>25.782471999999999</c:v>
                </c:pt>
                <c:pt idx="9">
                  <c:v>26.053404</c:v>
                </c:pt>
                <c:pt idx="10">
                  <c:v>24.911764999999999</c:v>
                </c:pt>
                <c:pt idx="11">
                  <c:v>24.56682</c:v>
                </c:pt>
                <c:pt idx="12">
                  <c:v>25.311955999999999</c:v>
                </c:pt>
                <c:pt idx="13">
                  <c:v>25.876524</c:v>
                </c:pt>
                <c:pt idx="14">
                  <c:v>25.147624</c:v>
                </c:pt>
                <c:pt idx="15">
                  <c:v>25.434526000000002</c:v>
                </c:pt>
                <c:pt idx="16">
                  <c:v>23.939510000000002</c:v>
                </c:pt>
                <c:pt idx="17">
                  <c:v>25.753741000000002</c:v>
                </c:pt>
                <c:pt idx="18">
                  <c:v>26.230814000000002</c:v>
                </c:pt>
                <c:pt idx="19">
                  <c:v>25.723868</c:v>
                </c:pt>
                <c:pt idx="20">
                  <c:v>26.230896000000001</c:v>
                </c:pt>
                <c:pt idx="21">
                  <c:v>26.767071000000001</c:v>
                </c:pt>
                <c:pt idx="22">
                  <c:v>25.668975</c:v>
                </c:pt>
                <c:pt idx="23">
                  <c:v>26.796244000000002</c:v>
                </c:pt>
                <c:pt idx="24">
                  <c:v>26.639890000000001</c:v>
                </c:pt>
                <c:pt idx="25">
                  <c:v>26.535775000000001</c:v>
                </c:pt>
                <c:pt idx="26">
                  <c:v>27.254497999999998</c:v>
                </c:pt>
                <c:pt idx="27">
                  <c:v>27.264638000000001</c:v>
                </c:pt>
                <c:pt idx="28">
                  <c:v>27.860506000000001</c:v>
                </c:pt>
                <c:pt idx="29">
                  <c:v>28.365413</c:v>
                </c:pt>
                <c:pt idx="30">
                  <c:v>28.034083000000003</c:v>
                </c:pt>
                <c:pt idx="31">
                  <c:v>27.451953000000003</c:v>
                </c:pt>
                <c:pt idx="32">
                  <c:v>27.335875000000001</c:v>
                </c:pt>
                <c:pt idx="33">
                  <c:v>27.803165000000003</c:v>
                </c:pt>
                <c:pt idx="34">
                  <c:v>28.349303999999997</c:v>
                </c:pt>
                <c:pt idx="35">
                  <c:v>29.057002000000001</c:v>
                </c:pt>
                <c:pt idx="36">
                  <c:v>29.641960999999998</c:v>
                </c:pt>
                <c:pt idx="37">
                  <c:v>32.600383000000001</c:v>
                </c:pt>
                <c:pt idx="38">
                  <c:v>32.870778000000001</c:v>
                </c:pt>
                <c:pt idx="39">
                  <c:v>31.779378000000001</c:v>
                </c:pt>
                <c:pt idx="40">
                  <c:v>32.362534000000004</c:v>
                </c:pt>
                <c:pt idx="41">
                  <c:v>31.834951</c:v>
                </c:pt>
                <c:pt idx="42">
                  <c:v>33.170303999999994</c:v>
                </c:pt>
                <c:pt idx="43">
                  <c:v>33.812245000000004</c:v>
                </c:pt>
                <c:pt idx="44">
                  <c:v>32.878571999999998</c:v>
                </c:pt>
                <c:pt idx="45">
                  <c:v>34.123376</c:v>
                </c:pt>
                <c:pt idx="46">
                  <c:v>34.863050999999999</c:v>
                </c:pt>
                <c:pt idx="47">
                  <c:v>35.080044999999998</c:v>
                </c:pt>
                <c:pt idx="48">
                  <c:v>34.486381000000002</c:v>
                </c:pt>
                <c:pt idx="49">
                  <c:v>33.753038000000004</c:v>
                </c:pt>
                <c:pt idx="50">
                  <c:v>31.631305999999999</c:v>
                </c:pt>
                <c:pt idx="51">
                  <c:v>31.118490999999999</c:v>
                </c:pt>
                <c:pt idx="52">
                  <c:v>31.688896999999997</c:v>
                </c:pt>
                <c:pt idx="53">
                  <c:v>30.004467999999999</c:v>
                </c:pt>
                <c:pt idx="54">
                  <c:v>29.687589000000003</c:v>
                </c:pt>
                <c:pt idx="55">
                  <c:v>28.624060999999998</c:v>
                </c:pt>
                <c:pt idx="56">
                  <c:v>27.52345</c:v>
                </c:pt>
                <c:pt idx="57">
                  <c:v>29.205157</c:v>
                </c:pt>
                <c:pt idx="58">
                  <c:v>30.098414000000002</c:v>
                </c:pt>
                <c:pt idx="59">
                  <c:v>30.061557000000001</c:v>
                </c:pt>
                <c:pt idx="60">
                  <c:v>28.912747999999997</c:v>
                </c:pt>
                <c:pt idx="61">
                  <c:v>30.951605999999998</c:v>
                </c:pt>
                <c:pt idx="62">
                  <c:v>31.625421000000003</c:v>
                </c:pt>
                <c:pt idx="63">
                  <c:v>30.774243999999999</c:v>
                </c:pt>
                <c:pt idx="64">
                  <c:v>29.625942999999999</c:v>
                </c:pt>
                <c:pt idx="65">
                  <c:v>29.258970000000001</c:v>
                </c:pt>
                <c:pt idx="66">
                  <c:v>28.097628000000004</c:v>
                </c:pt>
                <c:pt idx="67">
                  <c:v>25.824002</c:v>
                </c:pt>
                <c:pt idx="68">
                  <c:v>26.438338000000002</c:v>
                </c:pt>
                <c:pt idx="69">
                  <c:v>25.775554</c:v>
                </c:pt>
                <c:pt idx="70">
                  <c:v>25.762364000000002</c:v>
                </c:pt>
                <c:pt idx="71">
                  <c:v>27.167161</c:v>
                </c:pt>
                <c:pt idx="72">
                  <c:v>28.541278000000002</c:v>
                </c:pt>
                <c:pt idx="73">
                  <c:v>28.188065000000002</c:v>
                </c:pt>
                <c:pt idx="74">
                  <c:v>28.172867</c:v>
                </c:pt>
                <c:pt idx="75">
                  <c:v>26.861733000000001</c:v>
                </c:pt>
                <c:pt idx="76">
                  <c:v>27.001505999999999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6.5383427209872452E-5</c:v>
                </c:pt>
                <c:pt idx="2">
                  <c:v>9.2652442117542168E-5</c:v>
                </c:pt>
                <c:pt idx="3">
                  <c:v>-1.2199452970256325E-5</c:v>
                </c:pt>
                <c:pt idx="4">
                  <c:v>-2.1199591805222157E-4</c:v>
                </c:pt>
                <c:pt idx="5">
                  <c:v>-3.7074475664154662E-4</c:v>
                </c:pt>
                <c:pt idx="6">
                  <c:v>-6.3051927714226482E-4</c:v>
                </c:pt>
                <c:pt idx="7">
                  <c:v>-6.79266029247962E-4</c:v>
                </c:pt>
                <c:pt idx="8">
                  <c:v>-6.8440939521133303E-4</c:v>
                </c:pt>
                <c:pt idx="9">
                  <c:v>-6.8461198922546772E-4</c:v>
                </c:pt>
                <c:pt idx="10">
                  <c:v>-7.7084909773924854E-4</c:v>
                </c:pt>
                <c:pt idx="11">
                  <c:v>-7.4206135468090251E-4</c:v>
                </c:pt>
                <c:pt idx="12">
                  <c:v>-5.9533161035751642E-4</c:v>
                </c:pt>
                <c:pt idx="13">
                  <c:v>-4.2238570315361319E-4</c:v>
                </c:pt>
                <c:pt idx="14">
                  <c:v>-2.7810580776134203E-4</c:v>
                </c:pt>
                <c:pt idx="15">
                  <c:v>-4.4916206140564784E-5</c:v>
                </c:pt>
                <c:pt idx="16">
                  <c:v>7.6279953849902986E-5</c:v>
                </c:pt>
                <c:pt idx="17">
                  <c:v>2.4856915359982744E-4</c:v>
                </c:pt>
                <c:pt idx="18">
                  <c:v>4.109199386142751E-4</c:v>
                </c:pt>
                <c:pt idx="19">
                  <c:v>5.4609969356763277E-4</c:v>
                </c:pt>
                <c:pt idx="20">
                  <c:v>6.4023887203478206E-4</c:v>
                </c:pt>
                <c:pt idx="21">
                  <c:v>8.1006906925459637E-4</c:v>
                </c:pt>
                <c:pt idx="22">
                  <c:v>7.7676876452742493E-4</c:v>
                </c:pt>
                <c:pt idx="23">
                  <c:v>6.9538016049315078E-4</c:v>
                </c:pt>
                <c:pt idx="24">
                  <c:v>6.9757025172051499E-4</c:v>
                </c:pt>
                <c:pt idx="25">
                  <c:v>6.1790409310440554E-4</c:v>
                </c:pt>
                <c:pt idx="26">
                  <c:v>5.1907743579897281E-4</c:v>
                </c:pt>
                <c:pt idx="27">
                  <c:v>4.9890949685335671E-4</c:v>
                </c:pt>
                <c:pt idx="28">
                  <c:v>4.2570104692333524E-4</c:v>
                </c:pt>
                <c:pt idx="29">
                  <c:v>2.9875258875816765E-4</c:v>
                </c:pt>
                <c:pt idx="30">
                  <c:v>2.1210891410422588E-4</c:v>
                </c:pt>
                <c:pt idx="31">
                  <c:v>4.7770353020996264E-5</c:v>
                </c:pt>
                <c:pt idx="32">
                  <c:v>-1.5515941777593574E-4</c:v>
                </c:pt>
                <c:pt idx="33">
                  <c:v>-2.9273184943449173E-4</c:v>
                </c:pt>
                <c:pt idx="34">
                  <c:v>-3.6694384584983505E-4</c:v>
                </c:pt>
                <c:pt idx="35">
                  <c:v>-2.8217701434403322E-4</c:v>
                </c:pt>
                <c:pt idx="36">
                  <c:v>-1.5339090795394661E-4</c:v>
                </c:pt>
                <c:pt idx="37">
                  <c:v>8.4448848261520204E-5</c:v>
                </c:pt>
                <c:pt idx="38">
                  <c:v>1.5230287915680684E-4</c:v>
                </c:pt>
                <c:pt idx="39">
                  <c:v>1.1587112372916236E-4</c:v>
                </c:pt>
                <c:pt idx="40">
                  <c:v>1.2054576079976992E-5</c:v>
                </c:pt>
                <c:pt idx="41">
                  <c:v>-9.7880019798848844E-5</c:v>
                </c:pt>
                <c:pt idx="42">
                  <c:v>-1.7310480872634873E-4</c:v>
                </c:pt>
                <c:pt idx="43">
                  <c:v>-1.0525842445846011E-4</c:v>
                </c:pt>
                <c:pt idx="44">
                  <c:v>-4.8967391269684628E-5</c:v>
                </c:pt>
                <c:pt idx="45">
                  <c:v>3.01820226116618E-5</c:v>
                </c:pt>
                <c:pt idx="46">
                  <c:v>1.056511614420722E-4</c:v>
                </c:pt>
                <c:pt idx="47">
                  <c:v>5.481508816337582E-5</c:v>
                </c:pt>
                <c:pt idx="48">
                  <c:v>-6.4847804130764428E-5</c:v>
                </c:pt>
                <c:pt idx="49">
                  <c:v>-1.2041884627414792E-4</c:v>
                </c:pt>
                <c:pt idx="50">
                  <c:v>-2.5358928112214366E-4</c:v>
                </c:pt>
                <c:pt idx="51">
                  <c:v>-3.8118762181503757E-4</c:v>
                </c:pt>
                <c:pt idx="52">
                  <c:v>-4.9972811505928985E-4</c:v>
                </c:pt>
                <c:pt idx="53">
                  <c:v>-5.1940302653717511E-4</c:v>
                </c:pt>
                <c:pt idx="54">
                  <c:v>-4.7487958328368913E-4</c:v>
                </c:pt>
                <c:pt idx="55">
                  <c:v>-3.8653188829300975E-4</c:v>
                </c:pt>
                <c:pt idx="56">
                  <c:v>-2.3853746632863568E-4</c:v>
                </c:pt>
                <c:pt idx="57">
                  <c:v>-1.1139624740658213E-4</c:v>
                </c:pt>
                <c:pt idx="58">
                  <c:v>9.6806463152989981E-6</c:v>
                </c:pt>
                <c:pt idx="59">
                  <c:v>6.8281172352610596E-5</c:v>
                </c:pt>
                <c:pt idx="60">
                  <c:v>7.9914134277589313E-5</c:v>
                </c:pt>
                <c:pt idx="61">
                  <c:v>1.4103015078194812E-4</c:v>
                </c:pt>
                <c:pt idx="62">
                  <c:v>2.4603077617426836E-4</c:v>
                </c:pt>
                <c:pt idx="63">
                  <c:v>2.5190584659417364E-4</c:v>
                </c:pt>
                <c:pt idx="64">
                  <c:v>2.5237743034868282E-4</c:v>
                </c:pt>
                <c:pt idx="65">
                  <c:v>2.6696625131839127E-4</c:v>
                </c:pt>
                <c:pt idx="66">
                  <c:v>1.6853242089016305E-4</c:v>
                </c:pt>
                <c:pt idx="67">
                  <c:v>2.9831235932537687E-5</c:v>
                </c:pt>
                <c:pt idx="68">
                  <c:v>-1.7042335136712859E-5</c:v>
                </c:pt>
                <c:pt idx="69">
                  <c:v>-4.5068427832853667E-5</c:v>
                </c:pt>
                <c:pt idx="70">
                  <c:v>-4.7914033632418982E-5</c:v>
                </c:pt>
                <c:pt idx="71">
                  <c:v>1.418781248222682E-6</c:v>
                </c:pt>
                <c:pt idx="72">
                  <c:v>4.018716628701721E-5</c:v>
                </c:pt>
                <c:pt idx="73">
                  <c:v>4.0701628000626249E-5</c:v>
                </c:pt>
                <c:pt idx="74">
                  <c:v>4.1014200863473312E-5</c:v>
                </c:pt>
                <c:pt idx="75">
                  <c:v>-6.3172287667455514E-6</c:v>
                </c:pt>
                <c:pt idx="76">
                  <c:v>-4.1906831678149934E-5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29.151328000000003</c:v>
                </c:pt>
                <c:pt idx="1">
                  <c:v>30.307413</c:v>
                </c:pt>
                <c:pt idx="2">
                  <c:v>27.079813000000001</c:v>
                </c:pt>
                <c:pt idx="3">
                  <c:v>23.023914000000001</c:v>
                </c:pt>
                <c:pt idx="4">
                  <c:v>24.920135999999999</c:v>
                </c:pt>
                <c:pt idx="5">
                  <c:v>25.188537</c:v>
                </c:pt>
                <c:pt idx="6">
                  <c:v>23.227243999999999</c:v>
                </c:pt>
                <c:pt idx="7">
                  <c:v>24.129691000000001</c:v>
                </c:pt>
                <c:pt idx="8">
                  <c:v>24.29504</c:v>
                </c:pt>
                <c:pt idx="9">
                  <c:v>24.245123</c:v>
                </c:pt>
                <c:pt idx="10">
                  <c:v>23.887131</c:v>
                </c:pt>
                <c:pt idx="11">
                  <c:v>23.515022000000002</c:v>
                </c:pt>
                <c:pt idx="12">
                  <c:v>24.266985999999999</c:v>
                </c:pt>
                <c:pt idx="13">
                  <c:v>25.324396</c:v>
                </c:pt>
                <c:pt idx="14">
                  <c:v>24.434446999999999</c:v>
                </c:pt>
                <c:pt idx="15">
                  <c:v>24.179257</c:v>
                </c:pt>
                <c:pt idx="16">
                  <c:v>22.891928</c:v>
                </c:pt>
                <c:pt idx="17">
                  <c:v>23.075510999999999</c:v>
                </c:pt>
                <c:pt idx="18">
                  <c:v>23.406672</c:v>
                </c:pt>
                <c:pt idx="19">
                  <c:v>22.968057000000002</c:v>
                </c:pt>
                <c:pt idx="20">
                  <c:v>23.216342000000001</c:v>
                </c:pt>
                <c:pt idx="21">
                  <c:v>22.290851999999997</c:v>
                </c:pt>
                <c:pt idx="22">
                  <c:v>21.308892999999998</c:v>
                </c:pt>
                <c:pt idx="23">
                  <c:v>22.999957999999999</c:v>
                </c:pt>
                <c:pt idx="24">
                  <c:v>22.025983</c:v>
                </c:pt>
                <c:pt idx="25">
                  <c:v>22.112473000000001</c:v>
                </c:pt>
                <c:pt idx="26">
                  <c:v>22.120545</c:v>
                </c:pt>
                <c:pt idx="27">
                  <c:v>22.138939999999998</c:v>
                </c:pt>
                <c:pt idx="28">
                  <c:v>23.576339999999998</c:v>
                </c:pt>
                <c:pt idx="29">
                  <c:v>22.811586999999999</c:v>
                </c:pt>
                <c:pt idx="30">
                  <c:v>22.792504000000001</c:v>
                </c:pt>
                <c:pt idx="31">
                  <c:v>22.326232000000001</c:v>
                </c:pt>
                <c:pt idx="32">
                  <c:v>22.858221</c:v>
                </c:pt>
                <c:pt idx="33">
                  <c:v>23.395198999999998</c:v>
                </c:pt>
                <c:pt idx="34">
                  <c:v>24.330029</c:v>
                </c:pt>
                <c:pt idx="35">
                  <c:v>24.462040999999999</c:v>
                </c:pt>
                <c:pt idx="36">
                  <c:v>24.089392999999998</c:v>
                </c:pt>
                <c:pt idx="37">
                  <c:v>24.922806000000001</c:v>
                </c:pt>
                <c:pt idx="38">
                  <c:v>24.921348999999999</c:v>
                </c:pt>
                <c:pt idx="39">
                  <c:v>24.533135999999999</c:v>
                </c:pt>
                <c:pt idx="40">
                  <c:v>23.769967000000001</c:v>
                </c:pt>
                <c:pt idx="41">
                  <c:v>24.114471999999999</c:v>
                </c:pt>
                <c:pt idx="42">
                  <c:v>25.026699000000001</c:v>
                </c:pt>
                <c:pt idx="43">
                  <c:v>25.029529999999998</c:v>
                </c:pt>
                <c:pt idx="44">
                  <c:v>24.115905999999999</c:v>
                </c:pt>
                <c:pt idx="45">
                  <c:v>24.542259000000001</c:v>
                </c:pt>
                <c:pt idx="46">
                  <c:v>24.780526000000002</c:v>
                </c:pt>
                <c:pt idx="47">
                  <c:v>25.471070000000001</c:v>
                </c:pt>
                <c:pt idx="48">
                  <c:v>27.199509000000003</c:v>
                </c:pt>
                <c:pt idx="49">
                  <c:v>28.739103999999998</c:v>
                </c:pt>
                <c:pt idx="50">
                  <c:v>28.288959999999999</c:v>
                </c:pt>
                <c:pt idx="51">
                  <c:v>30.975628999999998</c:v>
                </c:pt>
                <c:pt idx="52">
                  <c:v>31.020154999999999</c:v>
                </c:pt>
                <c:pt idx="53">
                  <c:v>30.202825000000001</c:v>
                </c:pt>
                <c:pt idx="54">
                  <c:v>28.5944</c:v>
                </c:pt>
                <c:pt idx="55">
                  <c:v>26.521189</c:v>
                </c:pt>
                <c:pt idx="56">
                  <c:v>26.027851999999999</c:v>
                </c:pt>
                <c:pt idx="57">
                  <c:v>29.740334999999998</c:v>
                </c:pt>
                <c:pt idx="58">
                  <c:v>29.304234000000001</c:v>
                </c:pt>
                <c:pt idx="59">
                  <c:v>30.280493</c:v>
                </c:pt>
                <c:pt idx="60">
                  <c:v>30.178626000000001</c:v>
                </c:pt>
                <c:pt idx="61">
                  <c:v>30.020288000000001</c:v>
                </c:pt>
                <c:pt idx="62">
                  <c:v>31.99408</c:v>
                </c:pt>
                <c:pt idx="63">
                  <c:v>32.464365000000001</c:v>
                </c:pt>
                <c:pt idx="64">
                  <c:v>31.901777000000003</c:v>
                </c:pt>
                <c:pt idx="65">
                  <c:v>31.035420000000002</c:v>
                </c:pt>
                <c:pt idx="66">
                  <c:v>30.336138000000002</c:v>
                </c:pt>
                <c:pt idx="67">
                  <c:v>27.733566999999997</c:v>
                </c:pt>
                <c:pt idx="68">
                  <c:v>28.263096000000001</c:v>
                </c:pt>
                <c:pt idx="69">
                  <c:v>27.044944000000001</c:v>
                </c:pt>
                <c:pt idx="70">
                  <c:v>26.864235999999998</c:v>
                </c:pt>
                <c:pt idx="71">
                  <c:v>27.976592999999998</c:v>
                </c:pt>
                <c:pt idx="72">
                  <c:v>29.401028999999998</c:v>
                </c:pt>
                <c:pt idx="73">
                  <c:v>29.481437</c:v>
                </c:pt>
                <c:pt idx="74">
                  <c:v>28.475224000000001</c:v>
                </c:pt>
                <c:pt idx="75">
                  <c:v>27.413814000000002</c:v>
                </c:pt>
                <c:pt idx="76">
                  <c:v>27.517560999999997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-2.98155629584098E-5</c:v>
                </c:pt>
                <c:pt idx="2">
                  <c:v>-1.9446050564907272E-4</c:v>
                </c:pt>
                <c:pt idx="3">
                  <c:v>-3.1684113207613383E-4</c:v>
                </c:pt>
                <c:pt idx="4">
                  <c:v>-6.4911290311755565E-4</c:v>
                </c:pt>
                <c:pt idx="5">
                  <c:v>-8.982377945414762E-4</c:v>
                </c:pt>
                <c:pt idx="6">
                  <c:v>-1.0950386256694334E-3</c:v>
                </c:pt>
                <c:pt idx="7">
                  <c:v>-1.0079012268170754E-3</c:v>
                </c:pt>
                <c:pt idx="8">
                  <c:v>-8.9628252471254792E-4</c:v>
                </c:pt>
                <c:pt idx="9">
                  <c:v>-7.2442422380298373E-4</c:v>
                </c:pt>
                <c:pt idx="10">
                  <c:v>-5.7291112415856185E-4</c:v>
                </c:pt>
                <c:pt idx="11">
                  <c:v>-4.5397917766335622E-4</c:v>
                </c:pt>
                <c:pt idx="12">
                  <c:v>-2.8403150825545608E-4</c:v>
                </c:pt>
                <c:pt idx="13">
                  <c:v>-7.2441663833364709E-5</c:v>
                </c:pt>
                <c:pt idx="14">
                  <c:v>6.3452688831627238E-5</c:v>
                </c:pt>
                <c:pt idx="15">
                  <c:v>1.1198356555770566E-4</c:v>
                </c:pt>
                <c:pt idx="16">
                  <c:v>1.0757062279789808E-4</c:v>
                </c:pt>
                <c:pt idx="17">
                  <c:v>5.7543047019786679E-5</c:v>
                </c:pt>
                <c:pt idx="18">
                  <c:v>2.0700614206867239E-5</c:v>
                </c:pt>
                <c:pt idx="19">
                  <c:v>7.3697999490793904E-5</c:v>
                </c:pt>
                <c:pt idx="20">
                  <c:v>2.1967990983600728E-4</c:v>
                </c:pt>
                <c:pt idx="21">
                  <c:v>4.1178412088201154E-4</c:v>
                </c:pt>
                <c:pt idx="22">
                  <c:v>5.7263834739853755E-4</c:v>
                </c:pt>
                <c:pt idx="23">
                  <c:v>6.9639785522420273E-4</c:v>
                </c:pt>
                <c:pt idx="24">
                  <c:v>7.4031384539760244E-4</c:v>
                </c:pt>
                <c:pt idx="25">
                  <c:v>7.363917943084598E-4</c:v>
                </c:pt>
                <c:pt idx="26">
                  <c:v>7.1365118024352642E-4</c:v>
                </c:pt>
                <c:pt idx="27">
                  <c:v>6.52785974228978E-4</c:v>
                </c:pt>
                <c:pt idx="28">
                  <c:v>5.9163689378791476E-4</c:v>
                </c:pt>
                <c:pt idx="29">
                  <c:v>5.0032563721663452E-4</c:v>
                </c:pt>
                <c:pt idx="30">
                  <c:v>3.360039016465457E-4</c:v>
                </c:pt>
                <c:pt idx="31">
                  <c:v>1.9720565893358716E-4</c:v>
                </c:pt>
                <c:pt idx="32">
                  <c:v>1.4407122112894394E-4</c:v>
                </c:pt>
                <c:pt idx="33">
                  <c:v>1.028885413551657E-4</c:v>
                </c:pt>
                <c:pt idx="34">
                  <c:v>1.6163794481895052E-4</c:v>
                </c:pt>
                <c:pt idx="35">
                  <c:v>2.5273660298707421E-4</c:v>
                </c:pt>
                <c:pt idx="36">
                  <c:v>2.9324465535859998E-4</c:v>
                </c:pt>
                <c:pt idx="37">
                  <c:v>3.215911914208653E-4</c:v>
                </c:pt>
                <c:pt idx="38">
                  <c:v>2.6167611055786448E-4</c:v>
                </c:pt>
                <c:pt idx="39">
                  <c:v>1.10670913681208E-4</c:v>
                </c:pt>
                <c:pt idx="40">
                  <c:v>-8.6367209142386577E-5</c:v>
                </c:pt>
                <c:pt idx="41">
                  <c:v>-1.7848922726366008E-4</c:v>
                </c:pt>
                <c:pt idx="42">
                  <c:v>-1.2833740589984519E-4</c:v>
                </c:pt>
                <c:pt idx="43">
                  <c:v>-9.7204093666569279E-5</c:v>
                </c:pt>
                <c:pt idx="44">
                  <c:v>-1.2445034852618227E-4</c:v>
                </c:pt>
                <c:pt idx="45">
                  <c:v>-2.0401596007471156E-6</c:v>
                </c:pt>
                <c:pt idx="46">
                  <c:v>9.8083584210098052E-5</c:v>
                </c:pt>
                <c:pt idx="47">
                  <c:v>1.3026068354546924E-5</c:v>
                </c:pt>
                <c:pt idx="48">
                  <c:v>1.5461783561641619E-4</c:v>
                </c:pt>
                <c:pt idx="49">
                  <c:v>3.3371882313427352E-4</c:v>
                </c:pt>
                <c:pt idx="50">
                  <c:v>2.7883665361565072E-4</c:v>
                </c:pt>
                <c:pt idx="51">
                  <c:v>3.0114832439125962E-4</c:v>
                </c:pt>
                <c:pt idx="52">
                  <c:v>1.6592368929716427E-4</c:v>
                </c:pt>
                <c:pt idx="53">
                  <c:v>-1.1706257391147355E-4</c:v>
                </c:pt>
                <c:pt idx="54">
                  <c:v>-4.077161479550199E-4</c:v>
                </c:pt>
                <c:pt idx="55">
                  <c:v>-6.050965535066104E-4</c:v>
                </c:pt>
                <c:pt idx="56">
                  <c:v>-8.6893418664072525E-4</c:v>
                </c:pt>
                <c:pt idx="57">
                  <c:v>-7.275168078860263E-4</c:v>
                </c:pt>
                <c:pt idx="58">
                  <c:v>-6.0686410770946031E-4</c:v>
                </c:pt>
                <c:pt idx="59">
                  <c:v>-3.8193929734627432E-4</c:v>
                </c:pt>
                <c:pt idx="60">
                  <c:v>-1.6246234020755933E-4</c:v>
                </c:pt>
                <c:pt idx="61">
                  <c:v>-9.9615933813431692E-5</c:v>
                </c:pt>
                <c:pt idx="62">
                  <c:v>-2.2371387048185799E-5</c:v>
                </c:pt>
                <c:pt idx="63">
                  <c:v>9.484755894932943E-6</c:v>
                </c:pt>
                <c:pt idx="64">
                  <c:v>-4.3198972060112676E-5</c:v>
                </c:pt>
                <c:pt idx="65">
                  <c:v>-3.9852990620767759E-5</c:v>
                </c:pt>
                <c:pt idx="66">
                  <c:v>4.3053576282737279E-5</c:v>
                </c:pt>
                <c:pt idx="67">
                  <c:v>-3.6239898120671234E-5</c:v>
                </c:pt>
                <c:pt idx="68">
                  <c:v>-3.898074680696586E-5</c:v>
                </c:pt>
                <c:pt idx="69">
                  <c:v>-7.3901376572311768E-5</c:v>
                </c:pt>
                <c:pt idx="70">
                  <c:v>-7.2118877191633922E-5</c:v>
                </c:pt>
                <c:pt idx="71">
                  <c:v>5.026687446164533E-5</c:v>
                </c:pt>
                <c:pt idx="72">
                  <c:v>2.251305744889507E-4</c:v>
                </c:pt>
                <c:pt idx="73">
                  <c:v>3.4821017634181209E-4</c:v>
                </c:pt>
                <c:pt idx="74">
                  <c:v>4.1582601018818683E-4</c:v>
                </c:pt>
                <c:pt idx="75">
                  <c:v>4.1967295131310821E-4</c:v>
                </c:pt>
                <c:pt idx="76">
                  <c:v>3.6143206580830528E-4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22.156631000000001</c:v>
                </c:pt>
                <c:pt idx="1">
                  <c:v>22.168148000000002</c:v>
                </c:pt>
                <c:pt idx="2">
                  <c:v>20.911851000000002</c:v>
                </c:pt>
                <c:pt idx="3">
                  <c:v>18.462036999999999</c:v>
                </c:pt>
                <c:pt idx="4">
                  <c:v>20.142265999999999</c:v>
                </c:pt>
                <c:pt idx="5">
                  <c:v>20.152642999999998</c:v>
                </c:pt>
                <c:pt idx="6">
                  <c:v>19.443087999999999</c:v>
                </c:pt>
                <c:pt idx="7">
                  <c:v>19.681253999999999</c:v>
                </c:pt>
                <c:pt idx="8">
                  <c:v>19.972849</c:v>
                </c:pt>
                <c:pt idx="9">
                  <c:v>19.816302</c:v>
                </c:pt>
                <c:pt idx="10">
                  <c:v>20.058624999999999</c:v>
                </c:pt>
                <c:pt idx="11">
                  <c:v>19.754535999999998</c:v>
                </c:pt>
                <c:pt idx="12">
                  <c:v>20.114373000000001</c:v>
                </c:pt>
                <c:pt idx="13">
                  <c:v>20.492072</c:v>
                </c:pt>
                <c:pt idx="14">
                  <c:v>20.010794000000001</c:v>
                </c:pt>
                <c:pt idx="15">
                  <c:v>20.256715</c:v>
                </c:pt>
                <c:pt idx="16">
                  <c:v>19.003107</c:v>
                </c:pt>
                <c:pt idx="17">
                  <c:v>19.608373</c:v>
                </c:pt>
                <c:pt idx="18">
                  <c:v>20.016591000000002</c:v>
                </c:pt>
                <c:pt idx="19">
                  <c:v>20.027782000000002</c:v>
                </c:pt>
                <c:pt idx="20">
                  <c:v>20.345991000000001</c:v>
                </c:pt>
                <c:pt idx="21">
                  <c:v>19.544920000000001</c:v>
                </c:pt>
                <c:pt idx="22">
                  <c:v>19.062992000000001</c:v>
                </c:pt>
                <c:pt idx="23">
                  <c:v>20.010607999999998</c:v>
                </c:pt>
                <c:pt idx="24">
                  <c:v>19.367864999999998</c:v>
                </c:pt>
                <c:pt idx="25">
                  <c:v>19.219069000000001</c:v>
                </c:pt>
                <c:pt idx="26">
                  <c:v>19.150629000000002</c:v>
                </c:pt>
                <c:pt idx="27">
                  <c:v>19.220714999999998</c:v>
                </c:pt>
                <c:pt idx="28">
                  <c:v>19.830908999999998</c:v>
                </c:pt>
                <c:pt idx="29">
                  <c:v>19.662585999999997</c:v>
                </c:pt>
                <c:pt idx="30">
                  <c:v>19.645866000000002</c:v>
                </c:pt>
                <c:pt idx="31">
                  <c:v>19.188879</c:v>
                </c:pt>
                <c:pt idx="32">
                  <c:v>19.269193999999999</c:v>
                </c:pt>
                <c:pt idx="33">
                  <c:v>20.152987</c:v>
                </c:pt>
                <c:pt idx="34">
                  <c:v>20.339469000000001</c:v>
                </c:pt>
                <c:pt idx="35">
                  <c:v>20.126300000000001</c:v>
                </c:pt>
                <c:pt idx="36">
                  <c:v>20.080316</c:v>
                </c:pt>
                <c:pt idx="37">
                  <c:v>19.832566</c:v>
                </c:pt>
                <c:pt idx="38">
                  <c:v>19.572654</c:v>
                </c:pt>
                <c:pt idx="39">
                  <c:v>19.500235999999997</c:v>
                </c:pt>
                <c:pt idx="40">
                  <c:v>19.734832000000001</c:v>
                </c:pt>
                <c:pt idx="41">
                  <c:v>19.715045</c:v>
                </c:pt>
                <c:pt idx="42">
                  <c:v>19.536928</c:v>
                </c:pt>
                <c:pt idx="43">
                  <c:v>19.294528</c:v>
                </c:pt>
                <c:pt idx="44">
                  <c:v>18.941113000000001</c:v>
                </c:pt>
                <c:pt idx="45">
                  <c:v>18.924163</c:v>
                </c:pt>
                <c:pt idx="46">
                  <c:v>18.689235999999998</c:v>
                </c:pt>
                <c:pt idx="47">
                  <c:v>18.764751</c:v>
                </c:pt>
                <c:pt idx="48">
                  <c:v>18.622382000000002</c:v>
                </c:pt>
                <c:pt idx="49">
                  <c:v>18.256160000000001</c:v>
                </c:pt>
                <c:pt idx="50">
                  <c:v>18.477370000000001</c:v>
                </c:pt>
                <c:pt idx="51">
                  <c:v>18.117619000000001</c:v>
                </c:pt>
                <c:pt idx="52">
                  <c:v>18.682296000000001</c:v>
                </c:pt>
                <c:pt idx="53">
                  <c:v>18.110114000000003</c:v>
                </c:pt>
                <c:pt idx="54">
                  <c:v>17.500232999999998</c:v>
                </c:pt>
                <c:pt idx="55">
                  <c:v>17.227981</c:v>
                </c:pt>
                <c:pt idx="56">
                  <c:v>16.904333999999999</c:v>
                </c:pt>
                <c:pt idx="57">
                  <c:v>17.482399999999998</c:v>
                </c:pt>
                <c:pt idx="58">
                  <c:v>18.162030999999999</c:v>
                </c:pt>
                <c:pt idx="59">
                  <c:v>18.110780999999999</c:v>
                </c:pt>
                <c:pt idx="60">
                  <c:v>18.038435</c:v>
                </c:pt>
                <c:pt idx="61">
                  <c:v>17.758581</c:v>
                </c:pt>
                <c:pt idx="62">
                  <c:v>17.719708999999998</c:v>
                </c:pt>
                <c:pt idx="63">
                  <c:v>17.714832000000001</c:v>
                </c:pt>
                <c:pt idx="64">
                  <c:v>17.381774</c:v>
                </c:pt>
                <c:pt idx="65">
                  <c:v>16.953665000000001</c:v>
                </c:pt>
                <c:pt idx="66">
                  <c:v>16.523212000000001</c:v>
                </c:pt>
                <c:pt idx="67">
                  <c:v>15.177220999999999</c:v>
                </c:pt>
                <c:pt idx="68">
                  <c:v>16.105964</c:v>
                </c:pt>
                <c:pt idx="69">
                  <c:v>15.936060000000001</c:v>
                </c:pt>
                <c:pt idx="70">
                  <c:v>16.082924999999999</c:v>
                </c:pt>
                <c:pt idx="71">
                  <c:v>16.187756</c:v>
                </c:pt>
                <c:pt idx="72">
                  <c:v>16.547363000000001</c:v>
                </c:pt>
                <c:pt idx="73">
                  <c:v>16.629629000000001</c:v>
                </c:pt>
                <c:pt idx="74">
                  <c:v>17.059054999999997</c:v>
                </c:pt>
                <c:pt idx="75">
                  <c:v>17.130314000000002</c:v>
                </c:pt>
                <c:pt idx="76">
                  <c:v>16.554637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4.9384861153696848E-5</c:v>
                </c:pt>
                <c:pt idx="2">
                  <c:v>6.724824757541128E-5</c:v>
                </c:pt>
                <c:pt idx="3">
                  <c:v>1.1695278287279762E-4</c:v>
                </c:pt>
                <c:pt idx="4">
                  <c:v>1.7674955714242125E-4</c:v>
                </c:pt>
                <c:pt idx="5">
                  <c:v>1.3195582892290987E-4</c:v>
                </c:pt>
                <c:pt idx="6">
                  <c:v>5.9250853136945343E-5</c:v>
                </c:pt>
                <c:pt idx="7">
                  <c:v>-4.3425659300319022E-5</c:v>
                </c:pt>
                <c:pt idx="8">
                  <c:v>-1.8509100026768482E-4</c:v>
                </c:pt>
                <c:pt idx="9">
                  <c:v>-3.5539994457268467E-4</c:v>
                </c:pt>
                <c:pt idx="10">
                  <c:v>-4.1410401466693779E-4</c:v>
                </c:pt>
                <c:pt idx="11">
                  <c:v>-4.6807877760546475E-4</c:v>
                </c:pt>
                <c:pt idx="12">
                  <c:v>-4.0597592229783895E-4</c:v>
                </c:pt>
                <c:pt idx="13">
                  <c:v>-2.7777433917336073E-4</c:v>
                </c:pt>
                <c:pt idx="14">
                  <c:v>-1.6136505053384193E-4</c:v>
                </c:pt>
                <c:pt idx="15">
                  <c:v>-9.2812123581421848E-5</c:v>
                </c:pt>
                <c:pt idx="16">
                  <c:v>-8.0297244244500988E-5</c:v>
                </c:pt>
                <c:pt idx="17">
                  <c:v>-8.7657722342796354E-5</c:v>
                </c:pt>
                <c:pt idx="18">
                  <c:v>-8.7049847353043702E-5</c:v>
                </c:pt>
                <c:pt idx="19">
                  <c:v>3.6357993344661183E-6</c:v>
                </c:pt>
                <c:pt idx="20">
                  <c:v>6.7936683962746026E-5</c:v>
                </c:pt>
                <c:pt idx="21">
                  <c:v>1.4765893141655033E-4</c:v>
                </c:pt>
                <c:pt idx="22">
                  <c:v>1.927784855188737E-4</c:v>
                </c:pt>
                <c:pt idx="23">
                  <c:v>2.3572237922098204E-4</c:v>
                </c:pt>
                <c:pt idx="24">
                  <c:v>1.6468461637382677E-4</c:v>
                </c:pt>
                <c:pt idx="25">
                  <c:v>9.4252182478609715E-5</c:v>
                </c:pt>
                <c:pt idx="26">
                  <c:v>7.2433301581632662E-5</c:v>
                </c:pt>
                <c:pt idx="27">
                  <c:v>5.7560671336708133E-5</c:v>
                </c:pt>
                <c:pt idx="28">
                  <c:v>3.6897633921464186E-5</c:v>
                </c:pt>
                <c:pt idx="29">
                  <c:v>4.3482246001570366E-5</c:v>
                </c:pt>
                <c:pt idx="30">
                  <c:v>3.4122308108119865E-5</c:v>
                </c:pt>
                <c:pt idx="31">
                  <c:v>1.2055514875770131E-5</c:v>
                </c:pt>
                <c:pt idx="32">
                  <c:v>-2.0175189429804785E-5</c:v>
                </c:pt>
                <c:pt idx="33">
                  <c:v>1.2227845966198802E-5</c:v>
                </c:pt>
                <c:pt idx="34">
                  <c:v>4.4304811617474347E-5</c:v>
                </c:pt>
                <c:pt idx="35">
                  <c:v>6.5133887920359242E-5</c:v>
                </c:pt>
                <c:pt idx="36">
                  <c:v>9.580521044605584E-5</c:v>
                </c:pt>
                <c:pt idx="37">
                  <c:v>9.3233800868682481E-5</c:v>
                </c:pt>
                <c:pt idx="38">
                  <c:v>-4.4899260811055849E-5</c:v>
                </c:pt>
                <c:pt idx="39">
                  <c:v>-1.7412379472020724E-4</c:v>
                </c:pt>
                <c:pt idx="40">
                  <c:v>-1.967907876591578E-4</c:v>
                </c:pt>
                <c:pt idx="41">
                  <c:v>-2.2918854168431081E-4</c:v>
                </c:pt>
                <c:pt idx="42">
                  <c:v>-2.741275534326551E-4</c:v>
                </c:pt>
                <c:pt idx="43">
                  <c:v>-2.8604852705078605E-4</c:v>
                </c:pt>
                <c:pt idx="44">
                  <c:v>-2.7418808992259256E-4</c:v>
                </c:pt>
                <c:pt idx="45">
                  <c:v>-3.2925882998102198E-4</c:v>
                </c:pt>
                <c:pt idx="46">
                  <c:v>-3.7960262920099105E-4</c:v>
                </c:pt>
                <c:pt idx="47">
                  <c:v>-3.1656010207756972E-4</c:v>
                </c:pt>
                <c:pt idx="48">
                  <c:v>-2.4678471783362208E-4</c:v>
                </c:pt>
                <c:pt idx="49">
                  <c:v>-1.7443293201230259E-4</c:v>
                </c:pt>
                <c:pt idx="50">
                  <c:v>1.7783319884551521E-5</c:v>
                </c:pt>
                <c:pt idx="51">
                  <c:v>1.5806503427167782E-4</c:v>
                </c:pt>
                <c:pt idx="52">
                  <c:v>3.0025364877279037E-4</c:v>
                </c:pt>
                <c:pt idx="53">
                  <c:v>4.124339034729743E-4</c:v>
                </c:pt>
                <c:pt idx="54">
                  <c:v>4.6271858230241515E-4</c:v>
                </c:pt>
                <c:pt idx="55">
                  <c:v>4.0226396552425742E-4</c:v>
                </c:pt>
                <c:pt idx="56">
                  <c:v>4.0585874771883638E-4</c:v>
                </c:pt>
                <c:pt idx="57">
                  <c:v>3.4925326361470309E-4</c:v>
                </c:pt>
                <c:pt idx="58">
                  <c:v>3.6908643559359252E-4</c:v>
                </c:pt>
                <c:pt idx="59">
                  <c:v>3.8320845803878963E-4</c:v>
                </c:pt>
                <c:pt idx="60">
                  <c:v>4.2219345734667221E-4</c:v>
                </c:pt>
                <c:pt idx="61">
                  <c:v>4.1971750273552889E-4</c:v>
                </c:pt>
                <c:pt idx="62">
                  <c:v>3.9260382922318593E-4</c:v>
                </c:pt>
                <c:pt idx="63">
                  <c:v>3.0285781413266636E-4</c:v>
                </c:pt>
                <c:pt idx="64">
                  <c:v>2.6788936546777334E-4</c:v>
                </c:pt>
                <c:pt idx="65">
                  <c:v>1.5998861088515693E-4</c:v>
                </c:pt>
                <c:pt idx="66">
                  <c:v>6.2424745155008332E-5</c:v>
                </c:pt>
                <c:pt idx="67">
                  <c:v>-4.8774726876065974E-5</c:v>
                </c:pt>
                <c:pt idx="68">
                  <c:v>-9.5028879312400276E-5</c:v>
                </c:pt>
                <c:pt idx="69">
                  <c:v>-1.4370993786655932E-4</c:v>
                </c:pt>
                <c:pt idx="70">
                  <c:v>-1.4922010594940695E-4</c:v>
                </c:pt>
                <c:pt idx="71">
                  <c:v>-1.4715935075566025E-4</c:v>
                </c:pt>
                <c:pt idx="72">
                  <c:v>-1.1079003595687164E-4</c:v>
                </c:pt>
                <c:pt idx="73">
                  <c:v>-1.3850721133342679E-4</c:v>
                </c:pt>
                <c:pt idx="74">
                  <c:v>-1.2170701221297928E-4</c:v>
                </c:pt>
                <c:pt idx="75">
                  <c:v>-1.0975672209701635E-4</c:v>
                </c:pt>
                <c:pt idx="76">
                  <c:v>-9.1829278085146766E-5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15.170715</c:v>
                </c:pt>
                <c:pt idx="1">
                  <c:v>15.086976000000002</c:v>
                </c:pt>
                <c:pt idx="2">
                  <c:v>13.908082</c:v>
                </c:pt>
                <c:pt idx="3">
                  <c:v>12.038214</c:v>
                </c:pt>
                <c:pt idx="4">
                  <c:v>13.025910000000001</c:v>
                </c:pt>
                <c:pt idx="5">
                  <c:v>13.27449</c:v>
                </c:pt>
                <c:pt idx="6">
                  <c:v>12.758004</c:v>
                </c:pt>
                <c:pt idx="7">
                  <c:v>13.074386000000001</c:v>
                </c:pt>
                <c:pt idx="8">
                  <c:v>13.170389000000002</c:v>
                </c:pt>
                <c:pt idx="9">
                  <c:v>13.17056</c:v>
                </c:pt>
                <c:pt idx="10">
                  <c:v>13.200992999999999</c:v>
                </c:pt>
                <c:pt idx="11">
                  <c:v>13.068811999999999</c:v>
                </c:pt>
                <c:pt idx="12">
                  <c:v>13.313997000000001</c:v>
                </c:pt>
                <c:pt idx="13">
                  <c:v>13.45529</c:v>
                </c:pt>
                <c:pt idx="14">
                  <c:v>13.140283999999999</c:v>
                </c:pt>
                <c:pt idx="15">
                  <c:v>13.280297000000001</c:v>
                </c:pt>
                <c:pt idx="16">
                  <c:v>12.463594000000001</c:v>
                </c:pt>
                <c:pt idx="17">
                  <c:v>12.638575999999999</c:v>
                </c:pt>
                <c:pt idx="18">
                  <c:v>12.782717</c:v>
                </c:pt>
                <c:pt idx="19">
                  <c:v>12.510709</c:v>
                </c:pt>
                <c:pt idx="20">
                  <c:v>12.588775</c:v>
                </c:pt>
                <c:pt idx="21">
                  <c:v>12.196367</c:v>
                </c:pt>
                <c:pt idx="22">
                  <c:v>11.839185000000001</c:v>
                </c:pt>
                <c:pt idx="23">
                  <c:v>12.422974</c:v>
                </c:pt>
                <c:pt idx="24">
                  <c:v>11.783049999999999</c:v>
                </c:pt>
                <c:pt idx="25">
                  <c:v>11.863789000000001</c:v>
                </c:pt>
                <c:pt idx="26">
                  <c:v>11.871601</c:v>
                </c:pt>
                <c:pt idx="27">
                  <c:v>11.851896999999999</c:v>
                </c:pt>
                <c:pt idx="28">
                  <c:v>12.382612</c:v>
                </c:pt>
                <c:pt idx="29">
                  <c:v>12.252244000000001</c:v>
                </c:pt>
                <c:pt idx="30">
                  <c:v>12.346336000000001</c:v>
                </c:pt>
                <c:pt idx="31">
                  <c:v>12.210828999999999</c:v>
                </c:pt>
                <c:pt idx="32">
                  <c:v>12.475322999999999</c:v>
                </c:pt>
                <c:pt idx="33">
                  <c:v>13.110215</c:v>
                </c:pt>
                <c:pt idx="34">
                  <c:v>13.591811999999999</c:v>
                </c:pt>
                <c:pt idx="35">
                  <c:v>13.412085999999999</c:v>
                </c:pt>
                <c:pt idx="36">
                  <c:v>13.305828</c:v>
                </c:pt>
                <c:pt idx="37">
                  <c:v>13.366964000000001</c:v>
                </c:pt>
                <c:pt idx="38">
                  <c:v>13.357892999999999</c:v>
                </c:pt>
                <c:pt idx="39">
                  <c:v>13.334686999999999</c:v>
                </c:pt>
                <c:pt idx="40">
                  <c:v>13.148485999999998</c:v>
                </c:pt>
                <c:pt idx="41">
                  <c:v>13.272839999999999</c:v>
                </c:pt>
                <c:pt idx="42">
                  <c:v>13.485104999999999</c:v>
                </c:pt>
                <c:pt idx="43">
                  <c:v>13.460967000000002</c:v>
                </c:pt>
                <c:pt idx="44">
                  <c:v>13.082874</c:v>
                </c:pt>
                <c:pt idx="45">
                  <c:v>13.089672999999999</c:v>
                </c:pt>
                <c:pt idx="46">
                  <c:v>13.148275</c:v>
                </c:pt>
                <c:pt idx="47">
                  <c:v>13.080828</c:v>
                </c:pt>
                <c:pt idx="48">
                  <c:v>13.613783999999999</c:v>
                </c:pt>
                <c:pt idx="49">
                  <c:v>13.596222000000001</c:v>
                </c:pt>
                <c:pt idx="50">
                  <c:v>13.368528</c:v>
                </c:pt>
                <c:pt idx="51">
                  <c:v>13.412386999999999</c:v>
                </c:pt>
                <c:pt idx="52">
                  <c:v>13.988723</c:v>
                </c:pt>
                <c:pt idx="53">
                  <c:v>13.463069000000001</c:v>
                </c:pt>
                <c:pt idx="54">
                  <c:v>12.995967</c:v>
                </c:pt>
                <c:pt idx="55">
                  <c:v>12.540032999999999</c:v>
                </c:pt>
                <c:pt idx="56">
                  <c:v>12.308892999999999</c:v>
                </c:pt>
                <c:pt idx="57">
                  <c:v>13.108224</c:v>
                </c:pt>
                <c:pt idx="58">
                  <c:v>13.398814999999999</c:v>
                </c:pt>
                <c:pt idx="59">
                  <c:v>13.353701999999998</c:v>
                </c:pt>
                <c:pt idx="60">
                  <c:v>14.063954999999998</c:v>
                </c:pt>
                <c:pt idx="61">
                  <c:v>13.869316</c:v>
                </c:pt>
                <c:pt idx="62">
                  <c:v>15.614082000000002</c:v>
                </c:pt>
                <c:pt idx="63">
                  <c:v>17.112386999999998</c:v>
                </c:pt>
                <c:pt idx="64">
                  <c:v>16.430281000000001</c:v>
                </c:pt>
                <c:pt idx="65">
                  <c:v>15.612957000000002</c:v>
                </c:pt>
                <c:pt idx="66">
                  <c:v>15.012979999999999</c:v>
                </c:pt>
                <c:pt idx="67">
                  <c:v>14.578839000000002</c:v>
                </c:pt>
                <c:pt idx="68">
                  <c:v>14.275535000000001</c:v>
                </c:pt>
                <c:pt idx="69">
                  <c:v>13.381480999999999</c:v>
                </c:pt>
                <c:pt idx="70">
                  <c:v>13.550112</c:v>
                </c:pt>
                <c:pt idx="71">
                  <c:v>14.018164000000001</c:v>
                </c:pt>
                <c:pt idx="72">
                  <c:v>14.275763000000001</c:v>
                </c:pt>
                <c:pt idx="73">
                  <c:v>13.988454000000001</c:v>
                </c:pt>
                <c:pt idx="74">
                  <c:v>13.908605999999999</c:v>
                </c:pt>
                <c:pt idx="75">
                  <c:v>13.460001</c:v>
                </c:pt>
                <c:pt idx="76">
                  <c:v>13.078953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4.3487891271414696E-5</c:v>
                </c:pt>
                <c:pt idx="2">
                  <c:v>-1.2763793732921004E-4</c:v>
                </c:pt>
                <c:pt idx="3">
                  <c:v>-1.6358055494142769E-4</c:v>
                </c:pt>
                <c:pt idx="4">
                  <c:v>-2.2030616444140651E-4</c:v>
                </c:pt>
                <c:pt idx="5">
                  <c:v>-4.5674070555812822E-4</c:v>
                </c:pt>
                <c:pt idx="6">
                  <c:v>-6.0805755996267796E-4</c:v>
                </c:pt>
                <c:pt idx="7">
                  <c:v>-5.2561730750390443E-4</c:v>
                </c:pt>
                <c:pt idx="8">
                  <c:v>-4.7062689557076352E-4</c:v>
                </c:pt>
                <c:pt idx="9">
                  <c:v>-4.0299098934718273E-4</c:v>
                </c:pt>
                <c:pt idx="10">
                  <c:v>-3.5229435199815454E-4</c:v>
                </c:pt>
                <c:pt idx="11">
                  <c:v>-3.4871870782222881E-4</c:v>
                </c:pt>
                <c:pt idx="12">
                  <c:v>-2.6879709919350387E-4</c:v>
                </c:pt>
                <c:pt idx="13">
                  <c:v>-2.2184973670792826E-4</c:v>
                </c:pt>
                <c:pt idx="14">
                  <c:v>-1.6698200185039482E-4</c:v>
                </c:pt>
                <c:pt idx="15">
                  <c:v>-9.7918694365840223E-5</c:v>
                </c:pt>
                <c:pt idx="16">
                  <c:v>-8.367409884448701E-5</c:v>
                </c:pt>
                <c:pt idx="17">
                  <c:v>-7.5140117062405141E-5</c:v>
                </c:pt>
                <c:pt idx="18">
                  <c:v>-3.6473038946068783E-5</c:v>
                </c:pt>
                <c:pt idx="19">
                  <c:v>2.0287863036302055E-5</c:v>
                </c:pt>
                <c:pt idx="20">
                  <c:v>6.2635704447243281E-5</c:v>
                </c:pt>
                <c:pt idx="21">
                  <c:v>1.5647034824878346E-4</c:v>
                </c:pt>
                <c:pt idx="22">
                  <c:v>1.8963670373977888E-4</c:v>
                </c:pt>
                <c:pt idx="23">
                  <c:v>2.7523874539554859E-4</c:v>
                </c:pt>
                <c:pt idx="24">
                  <c:v>2.3435333310245867E-4</c:v>
                </c:pt>
                <c:pt idx="25">
                  <c:v>1.9418921648113997E-4</c:v>
                </c:pt>
                <c:pt idx="26">
                  <c:v>1.3674610896773705E-4</c:v>
                </c:pt>
                <c:pt idx="27">
                  <c:v>1.0479083277682168E-4</c:v>
                </c:pt>
                <c:pt idx="28">
                  <c:v>7.3496824493576645E-5</c:v>
                </c:pt>
                <c:pt idx="29">
                  <c:v>9.331918706746115E-5</c:v>
                </c:pt>
                <c:pt idx="30">
                  <c:v>1.1572160830062499E-4</c:v>
                </c:pt>
                <c:pt idx="31">
                  <c:v>1.5620307938999018E-4</c:v>
                </c:pt>
                <c:pt idx="32">
                  <c:v>2.0971298240851828E-4</c:v>
                </c:pt>
                <c:pt idx="33">
                  <c:v>2.7103471597164825E-4</c:v>
                </c:pt>
                <c:pt idx="34">
                  <c:v>3.537769304224931E-4</c:v>
                </c:pt>
                <c:pt idx="35">
                  <c:v>3.648331769390724E-4</c:v>
                </c:pt>
                <c:pt idx="36">
                  <c:v>3.4119474973033539E-4</c:v>
                </c:pt>
                <c:pt idx="37">
                  <c:v>2.5633099829266558E-4</c:v>
                </c:pt>
                <c:pt idx="38">
                  <c:v>1.2179938554361322E-4</c:v>
                </c:pt>
                <c:pt idx="39">
                  <c:v>-1.313801279083154E-5</c:v>
                </c:pt>
                <c:pt idx="40">
                  <c:v>-1.3409749286018703E-4</c:v>
                </c:pt>
                <c:pt idx="41">
                  <c:v>-1.7572174831479196E-4</c:v>
                </c:pt>
                <c:pt idx="42">
                  <c:v>-1.2744313620540051E-4</c:v>
                </c:pt>
                <c:pt idx="43">
                  <c:v>-1.0690935116252048E-4</c:v>
                </c:pt>
                <c:pt idx="44">
                  <c:v>-1.7009924832982984E-4</c:v>
                </c:pt>
                <c:pt idx="45">
                  <c:v>-1.9794956131763029E-4</c:v>
                </c:pt>
                <c:pt idx="46">
                  <c:v>-2.4352878596700894E-4</c:v>
                </c:pt>
                <c:pt idx="47">
                  <c:v>-3.3941729238446804E-4</c:v>
                </c:pt>
                <c:pt idx="48">
                  <c:v>-2.4307916666480955E-4</c:v>
                </c:pt>
                <c:pt idx="49">
                  <c:v>-6.0197239755834442E-5</c:v>
                </c:pt>
                <c:pt idx="50">
                  <c:v>1.1624737324845893E-4</c:v>
                </c:pt>
                <c:pt idx="51">
                  <c:v>2.3955298290528025E-4</c:v>
                </c:pt>
                <c:pt idx="52">
                  <c:v>4.3079243075981079E-4</c:v>
                </c:pt>
                <c:pt idx="53">
                  <c:v>4.2263364138517853E-4</c:v>
                </c:pt>
                <c:pt idx="54">
                  <c:v>3.684166997162861E-4</c:v>
                </c:pt>
                <c:pt idx="55">
                  <c:v>2.9643762976211613E-4</c:v>
                </c:pt>
                <c:pt idx="56">
                  <c:v>2.5811451323292354E-4</c:v>
                </c:pt>
                <c:pt idx="57">
                  <c:v>1.9072578619076547E-4</c:v>
                </c:pt>
                <c:pt idx="58">
                  <c:v>2.1325298310599362E-4</c:v>
                </c:pt>
                <c:pt idx="59">
                  <c:v>2.4227193487674626E-4</c:v>
                </c:pt>
                <c:pt idx="60">
                  <c:v>2.3509414538558742E-4</c:v>
                </c:pt>
                <c:pt idx="61">
                  <c:v>2.3639484321191255E-4</c:v>
                </c:pt>
                <c:pt idx="62">
                  <c:v>2.9767252309679084E-4</c:v>
                </c:pt>
                <c:pt idx="63">
                  <c:v>1.1937281205832035E-4</c:v>
                </c:pt>
                <c:pt idx="64">
                  <c:v>-1.6711901707152987E-4</c:v>
                </c:pt>
                <c:pt idx="65">
                  <c:v>-3.5531064963682584E-4</c:v>
                </c:pt>
                <c:pt idx="66">
                  <c:v>-4.7490134139694279E-4</c:v>
                </c:pt>
                <c:pt idx="67">
                  <c:v>-3.8717830521222318E-4</c:v>
                </c:pt>
                <c:pt idx="68">
                  <c:v>-2.0374242788605336E-4</c:v>
                </c:pt>
                <c:pt idx="69">
                  <c:v>1.0368256380873856E-4</c:v>
                </c:pt>
                <c:pt idx="70">
                  <c:v>3.4975203844248866E-4</c:v>
                </c:pt>
                <c:pt idx="71">
                  <c:v>6.736578682221253E-4</c:v>
                </c:pt>
                <c:pt idx="72">
                  <c:v>5.5444284652020814E-4</c:v>
                </c:pt>
                <c:pt idx="73">
                  <c:v>4.8930947423766807E-4</c:v>
                </c:pt>
                <c:pt idx="74">
                  <c:v>4.8028294200602262E-4</c:v>
                </c:pt>
                <c:pt idx="75">
                  <c:v>4.2993028736225533E-4</c:v>
                </c:pt>
                <c:pt idx="76">
                  <c:v>2.303347104664255E-4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0.92467600000000005</c:v>
                </c:pt>
                <c:pt idx="1">
                  <c:v>0.89088199999999995</c:v>
                </c:pt>
                <c:pt idx="2">
                  <c:v>0.92138600000000004</c:v>
                </c:pt>
                <c:pt idx="3">
                  <c:v>0.82682800000000012</c:v>
                </c:pt>
                <c:pt idx="4">
                  <c:v>0.86104400000000003</c:v>
                </c:pt>
                <c:pt idx="5">
                  <c:v>0.84943600000000008</c:v>
                </c:pt>
                <c:pt idx="6">
                  <c:v>0.85602999999999996</c:v>
                </c:pt>
                <c:pt idx="7">
                  <c:v>0.83824300000000007</c:v>
                </c:pt>
                <c:pt idx="8">
                  <c:v>0.84152000000000005</c:v>
                </c:pt>
                <c:pt idx="9">
                  <c:v>0.84736800000000001</c:v>
                </c:pt>
                <c:pt idx="10">
                  <c:v>0.83464300000000002</c:v>
                </c:pt>
                <c:pt idx="11">
                  <c:v>0.821608</c:v>
                </c:pt>
                <c:pt idx="12">
                  <c:v>0.826685</c:v>
                </c:pt>
                <c:pt idx="13">
                  <c:v>0.84358899999999992</c:v>
                </c:pt>
                <c:pt idx="14">
                  <c:v>0.86427600000000004</c:v>
                </c:pt>
                <c:pt idx="15">
                  <c:v>0.90320800000000001</c:v>
                </c:pt>
                <c:pt idx="16">
                  <c:v>0.86441800000000002</c:v>
                </c:pt>
                <c:pt idx="17">
                  <c:v>0.85544699999999996</c:v>
                </c:pt>
                <c:pt idx="18">
                  <c:v>0.86265800000000004</c:v>
                </c:pt>
                <c:pt idx="19">
                  <c:v>0.85927199999999992</c:v>
                </c:pt>
                <c:pt idx="20">
                  <c:v>0.84997000000000011</c:v>
                </c:pt>
                <c:pt idx="21">
                  <c:v>0.85615799999999997</c:v>
                </c:pt>
                <c:pt idx="22">
                  <c:v>0.85591299999999992</c:v>
                </c:pt>
                <c:pt idx="23">
                  <c:v>0.85911700000000002</c:v>
                </c:pt>
                <c:pt idx="24">
                  <c:v>0.840306</c:v>
                </c:pt>
                <c:pt idx="25">
                  <c:v>0.84273700000000007</c:v>
                </c:pt>
                <c:pt idx="26">
                  <c:v>0.85187199999999996</c:v>
                </c:pt>
                <c:pt idx="27">
                  <c:v>0.84280499999999992</c:v>
                </c:pt>
                <c:pt idx="28">
                  <c:v>0.84149200000000002</c:v>
                </c:pt>
                <c:pt idx="29">
                  <c:v>0.83810899999999999</c:v>
                </c:pt>
                <c:pt idx="30">
                  <c:v>0.84481000000000006</c:v>
                </c:pt>
                <c:pt idx="31">
                  <c:v>0.83519900000000002</c:v>
                </c:pt>
                <c:pt idx="32">
                  <c:v>0.8360479999999999</c:v>
                </c:pt>
                <c:pt idx="33">
                  <c:v>0.83800799999999998</c:v>
                </c:pt>
                <c:pt idx="34">
                  <c:v>0.847993</c:v>
                </c:pt>
                <c:pt idx="35">
                  <c:v>0.850634</c:v>
                </c:pt>
                <c:pt idx="36">
                  <c:v>0.84742600000000001</c:v>
                </c:pt>
                <c:pt idx="37">
                  <c:v>0.84644400000000009</c:v>
                </c:pt>
                <c:pt idx="38">
                  <c:v>0.84682999999999997</c:v>
                </c:pt>
                <c:pt idx="39">
                  <c:v>0.85638700000000012</c:v>
                </c:pt>
                <c:pt idx="40">
                  <c:v>0.8822620000000001</c:v>
                </c:pt>
                <c:pt idx="41">
                  <c:v>0.87958700000000012</c:v>
                </c:pt>
                <c:pt idx="42">
                  <c:v>0.89809899999999998</c:v>
                </c:pt>
                <c:pt idx="43">
                  <c:v>0.92054500000000006</c:v>
                </c:pt>
                <c:pt idx="44">
                  <c:v>0.92300700000000002</c:v>
                </c:pt>
                <c:pt idx="45">
                  <c:v>0.89457500000000001</c:v>
                </c:pt>
                <c:pt idx="46">
                  <c:v>0.88153400000000004</c:v>
                </c:pt>
                <c:pt idx="47">
                  <c:v>0.88187599999999999</c:v>
                </c:pt>
                <c:pt idx="48">
                  <c:v>0.88443700000000003</c:v>
                </c:pt>
                <c:pt idx="49">
                  <c:v>0.87632399999999999</c:v>
                </c:pt>
                <c:pt idx="50">
                  <c:v>0.86926399999999993</c:v>
                </c:pt>
                <c:pt idx="51">
                  <c:v>0.87204599999999988</c:v>
                </c:pt>
                <c:pt idx="52">
                  <c:v>0.88831000000000004</c:v>
                </c:pt>
                <c:pt idx="53">
                  <c:v>0.90008700000000008</c:v>
                </c:pt>
                <c:pt idx="54">
                  <c:v>0.8514520000000001</c:v>
                </c:pt>
                <c:pt idx="55">
                  <c:v>0.8420709999999999</c:v>
                </c:pt>
                <c:pt idx="56">
                  <c:v>0.82434200000000002</c:v>
                </c:pt>
                <c:pt idx="57">
                  <c:v>0.84598700000000004</c:v>
                </c:pt>
                <c:pt idx="58">
                  <c:v>0.85651499999999992</c:v>
                </c:pt>
                <c:pt idx="59">
                  <c:v>0.83377800000000002</c:v>
                </c:pt>
                <c:pt idx="60">
                  <c:v>0.81786700000000001</c:v>
                </c:pt>
                <c:pt idx="61">
                  <c:v>0.80841800000000008</c:v>
                </c:pt>
                <c:pt idx="62">
                  <c:v>0.79801899999999992</c:v>
                </c:pt>
                <c:pt idx="63">
                  <c:v>0.77642299999999997</c:v>
                </c:pt>
                <c:pt idx="64">
                  <c:v>0.76674300000000006</c:v>
                </c:pt>
                <c:pt idx="65">
                  <c:v>0.77149100000000004</c:v>
                </c:pt>
                <c:pt idx="66">
                  <c:v>0.76915299999999998</c:v>
                </c:pt>
                <c:pt idx="67">
                  <c:v>0.74494700000000003</c:v>
                </c:pt>
                <c:pt idx="68">
                  <c:v>0.75188299999999997</c:v>
                </c:pt>
                <c:pt idx="69">
                  <c:v>0.76366199999999995</c:v>
                </c:pt>
                <c:pt idx="70">
                  <c:v>0.78193000000000001</c:v>
                </c:pt>
                <c:pt idx="71">
                  <c:v>0.78956999999999999</c:v>
                </c:pt>
                <c:pt idx="72">
                  <c:v>0.80620999999999998</c:v>
                </c:pt>
                <c:pt idx="73">
                  <c:v>0.80118100000000003</c:v>
                </c:pt>
                <c:pt idx="74">
                  <c:v>0.78615900000000005</c:v>
                </c:pt>
                <c:pt idx="75">
                  <c:v>0.76571800000000001</c:v>
                </c:pt>
                <c:pt idx="76">
                  <c:v>0.75594700000000004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-3.7051279894594448E-4</c:v>
                </c:pt>
                <c:pt idx="2">
                  <c:v>-8.661415821304059E-4</c:v>
                </c:pt>
                <c:pt idx="3">
                  <c:v>-1.4020162702870482E-3</c:v>
                </c:pt>
                <c:pt idx="4">
                  <c:v>-1.679219845796517E-3</c:v>
                </c:pt>
                <c:pt idx="5">
                  <c:v>-1.8601261151501187E-3</c:v>
                </c:pt>
                <c:pt idx="6">
                  <c:v>-1.6328570675500872E-3</c:v>
                </c:pt>
                <c:pt idx="7">
                  <c:v>-1.1406269936980111E-3</c:v>
                </c:pt>
                <c:pt idx="8">
                  <c:v>-5.8836251238086543E-4</c:v>
                </c:pt>
                <c:pt idx="9">
                  <c:v>-1.6920804603729866E-4</c:v>
                </c:pt>
                <c:pt idx="10">
                  <c:v>1.7038843802122394E-4</c:v>
                </c:pt>
                <c:pt idx="11">
                  <c:v>3.8564655145320332E-4</c:v>
                </c:pt>
                <c:pt idx="12">
                  <c:v>6.2041802384979602E-4</c:v>
                </c:pt>
                <c:pt idx="13">
                  <c:v>8.5702402410156716E-4</c:v>
                </c:pt>
                <c:pt idx="14">
                  <c:v>9.3613234957798819E-4</c:v>
                </c:pt>
                <c:pt idx="15">
                  <c:v>1.1318891017494282E-3</c:v>
                </c:pt>
                <c:pt idx="16">
                  <c:v>1.1575772068044669E-3</c:v>
                </c:pt>
                <c:pt idx="17">
                  <c:v>1.1056011759202906E-3</c:v>
                </c:pt>
                <c:pt idx="18">
                  <c:v>9.8587858475493949E-4</c:v>
                </c:pt>
                <c:pt idx="19">
                  <c:v>9.4487237079809701E-4</c:v>
                </c:pt>
                <c:pt idx="20">
                  <c:v>7.3831073884223614E-4</c:v>
                </c:pt>
                <c:pt idx="21">
                  <c:v>6.791452148058538E-4</c:v>
                </c:pt>
                <c:pt idx="22">
                  <c:v>6.8579741272065022E-4</c:v>
                </c:pt>
                <c:pt idx="23">
                  <c:v>6.6623129874006533E-4</c:v>
                </c:pt>
                <c:pt idx="24">
                  <c:v>5.6747216304613211E-4</c:v>
                </c:pt>
                <c:pt idx="25">
                  <c:v>5.1895621604650458E-4</c:v>
                </c:pt>
                <c:pt idx="26">
                  <c:v>4.2647833929806002E-4</c:v>
                </c:pt>
                <c:pt idx="27">
                  <c:v>2.6274635162353856E-4</c:v>
                </c:pt>
                <c:pt idx="28">
                  <c:v>1.0597150020744746E-4</c:v>
                </c:pt>
                <c:pt idx="29">
                  <c:v>3.9170126818641139E-5</c:v>
                </c:pt>
                <c:pt idx="30">
                  <c:v>-2.6177878208736042E-5</c:v>
                </c:pt>
                <c:pt idx="31">
                  <c:v>-1.0941260581070632E-4</c:v>
                </c:pt>
                <c:pt idx="32">
                  <c:v>-1.5987140898426585E-4</c:v>
                </c:pt>
                <c:pt idx="33">
                  <c:v>-2.1534331533200405E-4</c:v>
                </c:pt>
                <c:pt idx="34">
                  <c:v>-2.0371665803012578E-4</c:v>
                </c:pt>
                <c:pt idx="35">
                  <c:v>-2.1654171799546191E-4</c:v>
                </c:pt>
                <c:pt idx="36">
                  <c:v>-2.0890070216276146E-4</c:v>
                </c:pt>
                <c:pt idx="37">
                  <c:v>-1.8958742912451019E-4</c:v>
                </c:pt>
                <c:pt idx="38">
                  <c:v>-1.7311533400844861E-4</c:v>
                </c:pt>
                <c:pt idx="39">
                  <c:v>-1.3837935908247247E-4</c:v>
                </c:pt>
                <c:pt idx="40">
                  <c:v>-2.2764421180815418E-5</c:v>
                </c:pt>
                <c:pt idx="41">
                  <c:v>6.527401415516818E-5</c:v>
                </c:pt>
                <c:pt idx="42">
                  <c:v>1.6707979138148876E-4</c:v>
                </c:pt>
                <c:pt idx="43">
                  <c:v>2.3989626300398152E-4</c:v>
                </c:pt>
                <c:pt idx="44">
                  <c:v>2.6875466025390315E-4</c:v>
                </c:pt>
                <c:pt idx="45">
                  <c:v>1.6421475019207001E-4</c:v>
                </c:pt>
                <c:pt idx="46">
                  <c:v>8.9477107311742524E-5</c:v>
                </c:pt>
                <c:pt idx="47">
                  <c:v>-1.2476781352057905E-5</c:v>
                </c:pt>
                <c:pt idx="48">
                  <c:v>-1.1380185708919938E-4</c:v>
                </c:pt>
                <c:pt idx="49">
                  <c:v>-2.224030016111585E-4</c:v>
                </c:pt>
                <c:pt idx="50">
                  <c:v>-2.5819803841164069E-4</c:v>
                </c:pt>
                <c:pt idx="51">
                  <c:v>-2.9132231729798818E-4</c:v>
                </c:pt>
                <c:pt idx="52">
                  <c:v>-2.793774768681232E-4</c:v>
                </c:pt>
                <c:pt idx="53">
                  <c:v>-1.6083611913080508E-4</c:v>
                </c:pt>
                <c:pt idx="54">
                  <c:v>-1.0299775047797584E-4</c:v>
                </c:pt>
                <c:pt idx="55">
                  <c:v>-3.0353103601058612E-5</c:v>
                </c:pt>
                <c:pt idx="56">
                  <c:v>1.4634973976121782E-5</c:v>
                </c:pt>
                <c:pt idx="57">
                  <c:v>2.564412133093983E-5</c:v>
                </c:pt>
                <c:pt idx="58">
                  <c:v>-5.7544335866574221E-5</c:v>
                </c:pt>
                <c:pt idx="59">
                  <c:v>-1.188187625445424E-4</c:v>
                </c:pt>
                <c:pt idx="60">
                  <c:v>-2.2974298576926289E-4</c:v>
                </c:pt>
                <c:pt idx="61">
                  <c:v>-3.1545269530290442E-4</c:v>
                </c:pt>
                <c:pt idx="62">
                  <c:v>-3.8858064713877873E-4</c:v>
                </c:pt>
                <c:pt idx="63">
                  <c:v>-4.7418661506777154E-4</c:v>
                </c:pt>
                <c:pt idx="64">
                  <c:v>-4.5444302339899619E-4</c:v>
                </c:pt>
                <c:pt idx="65">
                  <c:v>-3.9107561030127426E-4</c:v>
                </c:pt>
                <c:pt idx="66">
                  <c:v>-2.8757977567104551E-4</c:v>
                </c:pt>
                <c:pt idx="67">
                  <c:v>-2.1949800652951092E-4</c:v>
                </c:pt>
                <c:pt idx="68">
                  <c:v>-1.1346168252566216E-4</c:v>
                </c:pt>
                <c:pt idx="69">
                  <c:v>-2.8597178471913461E-5</c:v>
                </c:pt>
                <c:pt idx="70">
                  <c:v>7.7020122030036647E-5</c:v>
                </c:pt>
                <c:pt idx="71">
                  <c:v>1.7860613761556501E-4</c:v>
                </c:pt>
                <c:pt idx="72">
                  <c:v>2.8011880986258047E-4</c:v>
                </c:pt>
                <c:pt idx="73">
                  <c:v>3.164841463987331E-4</c:v>
                </c:pt>
                <c:pt idx="74">
                  <c:v>2.9270616380918356E-4</c:v>
                </c:pt>
                <c:pt idx="75">
                  <c:v>1.9151741637242126E-4</c:v>
                </c:pt>
                <c:pt idx="76">
                  <c:v>4.7422567170554955E-5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10.731308</c:v>
                </c:pt>
                <c:pt idx="1">
                  <c:v>10.606207000000001</c:v>
                </c:pt>
                <c:pt idx="2">
                  <c:v>10.243378999999999</c:v>
                </c:pt>
                <c:pt idx="3">
                  <c:v>8.9927589999999995</c:v>
                </c:pt>
                <c:pt idx="4">
                  <c:v>10.694330000000001</c:v>
                </c:pt>
                <c:pt idx="5">
                  <c:v>11.225728999999999</c:v>
                </c:pt>
                <c:pt idx="6">
                  <c:v>10.240784</c:v>
                </c:pt>
                <c:pt idx="7">
                  <c:v>10.604628</c:v>
                </c:pt>
                <c:pt idx="8">
                  <c:v>10.407217999999999</c:v>
                </c:pt>
                <c:pt idx="9">
                  <c:v>10.531916000000001</c:v>
                </c:pt>
                <c:pt idx="10">
                  <c:v>10.458492999999999</c:v>
                </c:pt>
                <c:pt idx="11">
                  <c:v>10.649414</c:v>
                </c:pt>
                <c:pt idx="12">
                  <c:v>10.507257000000001</c:v>
                </c:pt>
                <c:pt idx="13">
                  <c:v>11.016810000000001</c:v>
                </c:pt>
                <c:pt idx="14">
                  <c:v>10.981453999999999</c:v>
                </c:pt>
                <c:pt idx="15">
                  <c:v>11.173167999999999</c:v>
                </c:pt>
                <c:pt idx="16">
                  <c:v>10.582958999999999</c:v>
                </c:pt>
                <c:pt idx="17">
                  <c:v>10.853538</c:v>
                </c:pt>
                <c:pt idx="18">
                  <c:v>11.209300000000001</c:v>
                </c:pt>
                <c:pt idx="19">
                  <c:v>10.612712</c:v>
                </c:pt>
                <c:pt idx="20">
                  <c:v>10.570936999999999</c:v>
                </c:pt>
                <c:pt idx="21">
                  <c:v>10.078732</c:v>
                </c:pt>
                <c:pt idx="22">
                  <c:v>9.6492310000000003</c:v>
                </c:pt>
                <c:pt idx="23">
                  <c:v>10.565935000000001</c:v>
                </c:pt>
                <c:pt idx="24">
                  <c:v>9.8926730000000003</c:v>
                </c:pt>
                <c:pt idx="25">
                  <c:v>9.9878859999999996</c:v>
                </c:pt>
                <c:pt idx="26">
                  <c:v>9.8855109999999993</c:v>
                </c:pt>
                <c:pt idx="27">
                  <c:v>9.9456299999999995</c:v>
                </c:pt>
                <c:pt idx="28">
                  <c:v>10.791432</c:v>
                </c:pt>
                <c:pt idx="29">
                  <c:v>10.581080999999999</c:v>
                </c:pt>
                <c:pt idx="30">
                  <c:v>10.794974</c:v>
                </c:pt>
                <c:pt idx="31">
                  <c:v>10.843925</c:v>
                </c:pt>
                <c:pt idx="32">
                  <c:v>11.157946000000001</c:v>
                </c:pt>
                <c:pt idx="33">
                  <c:v>11.380360000000001</c:v>
                </c:pt>
                <c:pt idx="34">
                  <c:v>11.620538</c:v>
                </c:pt>
                <c:pt idx="35">
                  <c:v>11.744011</c:v>
                </c:pt>
                <c:pt idx="36">
                  <c:v>11.821000999999999</c:v>
                </c:pt>
                <c:pt idx="37">
                  <c:v>12.062239999999999</c:v>
                </c:pt>
                <c:pt idx="38">
                  <c:v>12.316405</c:v>
                </c:pt>
                <c:pt idx="39">
                  <c:v>12.280538999999999</c:v>
                </c:pt>
                <c:pt idx="40">
                  <c:v>12.78571</c:v>
                </c:pt>
                <c:pt idx="41">
                  <c:v>12.901719</c:v>
                </c:pt>
                <c:pt idx="42">
                  <c:v>12.924660000000001</c:v>
                </c:pt>
                <c:pt idx="43">
                  <c:v>12.899685</c:v>
                </c:pt>
                <c:pt idx="44">
                  <c:v>12.66417</c:v>
                </c:pt>
                <c:pt idx="45">
                  <c:v>13.104088000000001</c:v>
                </c:pt>
                <c:pt idx="46">
                  <c:v>13.265901000000001</c:v>
                </c:pt>
                <c:pt idx="47">
                  <c:v>13.111227</c:v>
                </c:pt>
                <c:pt idx="48">
                  <c:v>13.190676000000002</c:v>
                </c:pt>
                <c:pt idx="49">
                  <c:v>13.575858999999999</c:v>
                </c:pt>
                <c:pt idx="50">
                  <c:v>12.858623</c:v>
                </c:pt>
                <c:pt idx="51">
                  <c:v>13.532778</c:v>
                </c:pt>
                <c:pt idx="52">
                  <c:v>13.691366</c:v>
                </c:pt>
                <c:pt idx="53">
                  <c:v>12.5928</c:v>
                </c:pt>
                <c:pt idx="54">
                  <c:v>12.810410000000001</c:v>
                </c:pt>
                <c:pt idx="55">
                  <c:v>12.442781</c:v>
                </c:pt>
                <c:pt idx="56">
                  <c:v>12.452369000000001</c:v>
                </c:pt>
                <c:pt idx="57">
                  <c:v>13.46584</c:v>
                </c:pt>
                <c:pt idx="58">
                  <c:v>14.089601000000002</c:v>
                </c:pt>
                <c:pt idx="59">
                  <c:v>14.281626000000001</c:v>
                </c:pt>
                <c:pt idx="60">
                  <c:v>13.436944</c:v>
                </c:pt>
                <c:pt idx="61">
                  <c:v>12.799261999999999</c:v>
                </c:pt>
                <c:pt idx="62">
                  <c:v>12.262316</c:v>
                </c:pt>
                <c:pt idx="63">
                  <c:v>12.004174000000001</c:v>
                </c:pt>
                <c:pt idx="64">
                  <c:v>11.739455</c:v>
                </c:pt>
                <c:pt idx="65">
                  <c:v>13.013966</c:v>
                </c:pt>
                <c:pt idx="66">
                  <c:v>12.406836</c:v>
                </c:pt>
                <c:pt idx="67">
                  <c:v>11.019016000000001</c:v>
                </c:pt>
                <c:pt idx="68">
                  <c:v>12.236853999999999</c:v>
                </c:pt>
                <c:pt idx="69">
                  <c:v>12.142647999999999</c:v>
                </c:pt>
                <c:pt idx="70">
                  <c:v>13.268351999999998</c:v>
                </c:pt>
                <c:pt idx="71">
                  <c:v>14.506442999999999</c:v>
                </c:pt>
                <c:pt idx="72">
                  <c:v>14.333195999999999</c:v>
                </c:pt>
                <c:pt idx="73">
                  <c:v>13.646829</c:v>
                </c:pt>
                <c:pt idx="74">
                  <c:v>13.744016</c:v>
                </c:pt>
                <c:pt idx="75">
                  <c:v>13.622964999999999</c:v>
                </c:pt>
                <c:pt idx="76">
                  <c:v>13.010483000000001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5.5106799428976221E-5</c:v>
                </c:pt>
                <c:pt idx="2">
                  <c:v>4.2048048974679931E-4</c:v>
                </c:pt>
                <c:pt idx="3">
                  <c:v>5.6655153985127966E-4</c:v>
                </c:pt>
                <c:pt idx="4">
                  <c:v>1.0311431017843388E-3</c:v>
                </c:pt>
                <c:pt idx="5">
                  <c:v>1.1019132783412714E-3</c:v>
                </c:pt>
                <c:pt idx="6">
                  <c:v>9.7721772313310922E-4</c:v>
                </c:pt>
                <c:pt idx="7">
                  <c:v>5.3914383703124354E-4</c:v>
                </c:pt>
                <c:pt idx="8">
                  <c:v>3.9886919086740786E-5</c:v>
                </c:pt>
                <c:pt idx="9">
                  <c:v>-6.1563704819349091E-4</c:v>
                </c:pt>
                <c:pt idx="10">
                  <c:v>-1.1087854341202609E-3</c:v>
                </c:pt>
                <c:pt idx="11">
                  <c:v>-1.1929888263671772E-3</c:v>
                </c:pt>
                <c:pt idx="12">
                  <c:v>-1.1879734917989659E-3</c:v>
                </c:pt>
                <c:pt idx="13">
                  <c:v>-9.3221301631800021E-4</c:v>
                </c:pt>
                <c:pt idx="14">
                  <c:v>-6.8859734288862027E-4</c:v>
                </c:pt>
                <c:pt idx="15">
                  <c:v>-4.4621404313803775E-4</c:v>
                </c:pt>
                <c:pt idx="16">
                  <c:v>-2.8071015886986457E-4</c:v>
                </c:pt>
                <c:pt idx="17">
                  <c:v>-5.9444888595116727E-5</c:v>
                </c:pt>
                <c:pt idx="18">
                  <c:v>6.8755768848222597E-5</c:v>
                </c:pt>
                <c:pt idx="19">
                  <c:v>4.4979092381448632E-5</c:v>
                </c:pt>
                <c:pt idx="20">
                  <c:v>-4.9076904996638449E-5</c:v>
                </c:pt>
                <c:pt idx="21">
                  <c:v>-9.4587783119564456E-5</c:v>
                </c:pt>
                <c:pt idx="22">
                  <c:v>-1.1790064915556827E-4</c:v>
                </c:pt>
                <c:pt idx="23">
                  <c:v>-1.3482839905923556E-4</c:v>
                </c:pt>
                <c:pt idx="24">
                  <c:v>-4.6114817597470614E-5</c:v>
                </c:pt>
                <c:pt idx="25">
                  <c:v>1.1148231965228271E-5</c:v>
                </c:pt>
                <c:pt idx="26">
                  <c:v>1.3925559233517182E-4</c:v>
                </c:pt>
                <c:pt idx="27">
                  <c:v>1.7387788755429798E-4</c:v>
                </c:pt>
                <c:pt idx="28">
                  <c:v>1.7318881021382687E-4</c:v>
                </c:pt>
                <c:pt idx="29">
                  <c:v>9.7949480038634447E-5</c:v>
                </c:pt>
                <c:pt idx="30">
                  <c:v>1.723560724022781E-4</c:v>
                </c:pt>
                <c:pt idx="31">
                  <c:v>1.3473807795942762E-4</c:v>
                </c:pt>
                <c:pt idx="32">
                  <c:v>1.1441716975837181E-4</c:v>
                </c:pt>
                <c:pt idx="33">
                  <c:v>4.1453188625434931E-5</c:v>
                </c:pt>
                <c:pt idx="34">
                  <c:v>1.1117979057378513E-4</c:v>
                </c:pt>
                <c:pt idx="35">
                  <c:v>1.6261872144563463E-4</c:v>
                </c:pt>
                <c:pt idx="36">
                  <c:v>2.3591927580661186E-4</c:v>
                </c:pt>
                <c:pt idx="37">
                  <c:v>2.6386125056848615E-4</c:v>
                </c:pt>
                <c:pt idx="38">
                  <c:v>3.0055483649951996E-4</c:v>
                </c:pt>
                <c:pt idx="39">
                  <c:v>3.1071855104841635E-4</c:v>
                </c:pt>
                <c:pt idx="40">
                  <c:v>5.1041621700087807E-4</c:v>
                </c:pt>
                <c:pt idx="41">
                  <c:v>4.0116132168116438E-4</c:v>
                </c:pt>
                <c:pt idx="42">
                  <c:v>3.2149880537312391E-4</c:v>
                </c:pt>
                <c:pt idx="43">
                  <c:v>2.3703406525727604E-4</c:v>
                </c:pt>
                <c:pt idx="44">
                  <c:v>1.5631797085346056E-4</c:v>
                </c:pt>
                <c:pt idx="45">
                  <c:v>-8.6497393681425996E-5</c:v>
                </c:pt>
                <c:pt idx="46">
                  <c:v>-2.0203577246375966E-4</c:v>
                </c:pt>
                <c:pt idx="47">
                  <c:v>-2.7156321381676323E-4</c:v>
                </c:pt>
                <c:pt idx="48">
                  <c:v>-2.5787541929753297E-4</c:v>
                </c:pt>
                <c:pt idx="49">
                  <c:v>-2.4071039933881366E-4</c:v>
                </c:pt>
                <c:pt idx="50">
                  <c:v>-2.6576373995366271E-4</c:v>
                </c:pt>
                <c:pt idx="51">
                  <c:v>-7.5443766371115483E-5</c:v>
                </c:pt>
                <c:pt idx="52">
                  <c:v>4.7378873948064328E-5</c:v>
                </c:pt>
                <c:pt idx="53">
                  <c:v>9.5979416487271236E-5</c:v>
                </c:pt>
                <c:pt idx="54">
                  <c:v>1.344778417645336E-4</c:v>
                </c:pt>
                <c:pt idx="55">
                  <c:v>1.0415359823336693E-4</c:v>
                </c:pt>
                <c:pt idx="56">
                  <c:v>1.1973980407724923E-5</c:v>
                </c:pt>
                <c:pt idx="57">
                  <c:v>3.0616618942619453E-5</c:v>
                </c:pt>
                <c:pt idx="58">
                  <c:v>1.065129520667939E-4</c:v>
                </c:pt>
                <c:pt idx="59">
                  <c:v>2.3766915168382796E-5</c:v>
                </c:pt>
                <c:pt idx="60">
                  <c:v>-2.4447069027381586E-4</c:v>
                </c:pt>
                <c:pt idx="61">
                  <c:v>-4.5375883367982967E-4</c:v>
                </c:pt>
                <c:pt idx="62">
                  <c:v>-7.6129963472978859E-4</c:v>
                </c:pt>
                <c:pt idx="63">
                  <c:v>-1.0366367142805469E-3</c:v>
                </c:pt>
                <c:pt idx="64">
                  <c:v>-1.0194043604707325E-3</c:v>
                </c:pt>
                <c:pt idx="65">
                  <c:v>-5.5442381385947478E-4</c:v>
                </c:pt>
                <c:pt idx="66">
                  <c:v>-1.0643871538859844E-4</c:v>
                </c:pt>
                <c:pt idx="67">
                  <c:v>3.2192859016752105E-4</c:v>
                </c:pt>
                <c:pt idx="68">
                  <c:v>6.4869430608620652E-4</c:v>
                </c:pt>
                <c:pt idx="69">
                  <c:v>7.8350026557031695E-4</c:v>
                </c:pt>
                <c:pt idx="70">
                  <c:v>7.7411752532119925E-4</c:v>
                </c:pt>
                <c:pt idx="71">
                  <c:v>1.001128888726573E-3</c:v>
                </c:pt>
                <c:pt idx="72">
                  <c:v>9.9900875431271387E-4</c:v>
                </c:pt>
                <c:pt idx="73">
                  <c:v>6.9168919461937367E-4</c:v>
                </c:pt>
                <c:pt idx="74">
                  <c:v>4.027640767884994E-4</c:v>
                </c:pt>
                <c:pt idx="75">
                  <c:v>4.3165537405051406E-5</c:v>
                </c:pt>
                <c:pt idx="76">
                  <c:v>-6.6298022000814113E-4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217.63402500000001</c:v>
                </c:pt>
                <c:pt idx="1">
                  <c:v>214.49423900000002</c:v>
                </c:pt>
                <c:pt idx="2">
                  <c:v>192.56603799999999</c:v>
                </c:pt>
                <c:pt idx="3">
                  <c:v>171.49251999999998</c:v>
                </c:pt>
                <c:pt idx="4">
                  <c:v>191.419365</c:v>
                </c:pt>
                <c:pt idx="5">
                  <c:v>188.74430100000001</c:v>
                </c:pt>
                <c:pt idx="6">
                  <c:v>172.77594199999999</c:v>
                </c:pt>
                <c:pt idx="7">
                  <c:v>188.95617799999999</c:v>
                </c:pt>
                <c:pt idx="8">
                  <c:v>191.10057900000001</c:v>
                </c:pt>
                <c:pt idx="9">
                  <c:v>188.20798400000001</c:v>
                </c:pt>
                <c:pt idx="10">
                  <c:v>184.01151100000001</c:v>
                </c:pt>
                <c:pt idx="11">
                  <c:v>191.76534699999999</c:v>
                </c:pt>
                <c:pt idx="12">
                  <c:v>194.41668300000001</c:v>
                </c:pt>
                <c:pt idx="13">
                  <c:v>209.63140200000001</c:v>
                </c:pt>
                <c:pt idx="14">
                  <c:v>201.77213400000002</c:v>
                </c:pt>
                <c:pt idx="15">
                  <c:v>200.86694399999999</c:v>
                </c:pt>
                <c:pt idx="16">
                  <c:v>187.30589599999999</c:v>
                </c:pt>
                <c:pt idx="17">
                  <c:v>193.24542</c:v>
                </c:pt>
                <c:pt idx="18">
                  <c:v>193.72046900000001</c:v>
                </c:pt>
                <c:pt idx="19">
                  <c:v>183.403583</c:v>
                </c:pt>
                <c:pt idx="20">
                  <c:v>182.37652499999999</c:v>
                </c:pt>
                <c:pt idx="21">
                  <c:v>176.36317700000001</c:v>
                </c:pt>
                <c:pt idx="22">
                  <c:v>165.90084899999999</c:v>
                </c:pt>
                <c:pt idx="23">
                  <c:v>186.207358</c:v>
                </c:pt>
                <c:pt idx="24">
                  <c:v>174.439348</c:v>
                </c:pt>
                <c:pt idx="25">
                  <c:v>182.54238899999999</c:v>
                </c:pt>
                <c:pt idx="26">
                  <c:v>187.19082399999999</c:v>
                </c:pt>
                <c:pt idx="27">
                  <c:v>191.40302399999999</c:v>
                </c:pt>
                <c:pt idx="28">
                  <c:v>208.92914199999998</c:v>
                </c:pt>
                <c:pt idx="29">
                  <c:v>202.504966</c:v>
                </c:pt>
                <c:pt idx="30">
                  <c:v>205.854567</c:v>
                </c:pt>
                <c:pt idx="31">
                  <c:v>203.680485</c:v>
                </c:pt>
                <c:pt idx="32">
                  <c:v>210.081188</c:v>
                </c:pt>
                <c:pt idx="33">
                  <c:v>215.34209900000002</c:v>
                </c:pt>
                <c:pt idx="34">
                  <c:v>220.669613</c:v>
                </c:pt>
                <c:pt idx="35">
                  <c:v>217.88401200000001</c:v>
                </c:pt>
                <c:pt idx="36">
                  <c:v>219.91648700000002</c:v>
                </c:pt>
                <c:pt idx="37">
                  <c:v>226.97481400000001</c:v>
                </c:pt>
                <c:pt idx="38">
                  <c:v>226.26616299999998</c:v>
                </c:pt>
                <c:pt idx="39">
                  <c:v>230.48062799999997</c:v>
                </c:pt>
                <c:pt idx="40">
                  <c:v>227.82318900000001</c:v>
                </c:pt>
                <c:pt idx="41">
                  <c:v>236.59042999999997</c:v>
                </c:pt>
                <c:pt idx="42">
                  <c:v>235.61359199999998</c:v>
                </c:pt>
                <c:pt idx="43">
                  <c:v>237.38395099999997</c:v>
                </c:pt>
                <c:pt idx="44">
                  <c:v>233.603014</c:v>
                </c:pt>
                <c:pt idx="45">
                  <c:v>252.42587200000003</c:v>
                </c:pt>
                <c:pt idx="46">
                  <c:v>283.31291600000003</c:v>
                </c:pt>
                <c:pt idx="47">
                  <c:v>290.23735899999997</c:v>
                </c:pt>
                <c:pt idx="48">
                  <c:v>290.88802500000003</c:v>
                </c:pt>
                <c:pt idx="49">
                  <c:v>315.16623700000002</c:v>
                </c:pt>
                <c:pt idx="50">
                  <c:v>307.34045200000003</c:v>
                </c:pt>
                <c:pt idx="51">
                  <c:v>321.128421</c:v>
                </c:pt>
                <c:pt idx="52">
                  <c:v>327.93336099999999</c:v>
                </c:pt>
                <c:pt idx="53">
                  <c:v>300.927121</c:v>
                </c:pt>
                <c:pt idx="54">
                  <c:v>308.31964599999998</c:v>
                </c:pt>
                <c:pt idx="55">
                  <c:v>297.74122499999999</c:v>
                </c:pt>
                <c:pt idx="56">
                  <c:v>298.05479200000002</c:v>
                </c:pt>
                <c:pt idx="57">
                  <c:v>327.05522400000001</c:v>
                </c:pt>
                <c:pt idx="58">
                  <c:v>323.38167799999997</c:v>
                </c:pt>
                <c:pt idx="59">
                  <c:v>335.41141400000004</c:v>
                </c:pt>
                <c:pt idx="60">
                  <c:v>352.88709</c:v>
                </c:pt>
                <c:pt idx="61">
                  <c:v>350.99088399999999</c:v>
                </c:pt>
                <c:pt idx="62">
                  <c:v>363.89875699999999</c:v>
                </c:pt>
                <c:pt idx="63">
                  <c:v>384.61140499999999</c:v>
                </c:pt>
                <c:pt idx="64">
                  <c:v>390.72510499999999</c:v>
                </c:pt>
                <c:pt idx="65">
                  <c:v>382.39460600000001</c:v>
                </c:pt>
                <c:pt idx="66">
                  <c:v>352.31335000000001</c:v>
                </c:pt>
                <c:pt idx="67">
                  <c:v>320.04116899999997</c:v>
                </c:pt>
                <c:pt idx="68">
                  <c:v>358.300907</c:v>
                </c:pt>
                <c:pt idx="69">
                  <c:v>334.77984100000003</c:v>
                </c:pt>
                <c:pt idx="70">
                  <c:v>337.627499</c:v>
                </c:pt>
                <c:pt idx="71">
                  <c:v>356.46261299999998</c:v>
                </c:pt>
                <c:pt idx="72">
                  <c:v>374.49742500000002</c:v>
                </c:pt>
                <c:pt idx="73">
                  <c:v>383.98136800000003</c:v>
                </c:pt>
                <c:pt idx="74">
                  <c:v>395.89036900000002</c:v>
                </c:pt>
                <c:pt idx="75">
                  <c:v>416.752588</c:v>
                </c:pt>
                <c:pt idx="76">
                  <c:v>416.81584700000002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-1.5666621602792707E-4</c:v>
                </c:pt>
                <c:pt idx="2">
                  <c:v>-3.719449073879414E-4</c:v>
                </c:pt>
                <c:pt idx="3">
                  <c:v>-6.0803337894208324E-4</c:v>
                </c:pt>
                <c:pt idx="4">
                  <c:v>-6.1473628615568796E-4</c:v>
                </c:pt>
                <c:pt idx="5">
                  <c:v>-6.2763531993807742E-4</c:v>
                </c:pt>
                <c:pt idx="6">
                  <c:v>-5.5159878857924676E-4</c:v>
                </c:pt>
                <c:pt idx="7">
                  <c:v>-2.2030570938680609E-4</c:v>
                </c:pt>
                <c:pt idx="8">
                  <c:v>2.0912225357261815E-5</c:v>
                </c:pt>
                <c:pt idx="9">
                  <c:v>1.2800207079236839E-4</c:v>
                </c:pt>
                <c:pt idx="10">
                  <c:v>2.2109622587626479E-4</c:v>
                </c:pt>
                <c:pt idx="11">
                  <c:v>4.2025436763373607E-4</c:v>
                </c:pt>
                <c:pt idx="12">
                  <c:v>4.6143441709280418E-4</c:v>
                </c:pt>
                <c:pt idx="13">
                  <c:v>5.5876068079730909E-4</c:v>
                </c:pt>
                <c:pt idx="14">
                  <c:v>6.1105630395002684E-4</c:v>
                </c:pt>
                <c:pt idx="15">
                  <c:v>5.9474792545973886E-4</c:v>
                </c:pt>
                <c:pt idx="16">
                  <c:v>3.9379962749793286E-4</c:v>
                </c:pt>
                <c:pt idx="17">
                  <c:v>2.1511050434414478E-4</c:v>
                </c:pt>
                <c:pt idx="18">
                  <c:v>-5.3931775198679129E-6</c:v>
                </c:pt>
                <c:pt idx="19">
                  <c:v>-2.444357886878856E-4</c:v>
                </c:pt>
                <c:pt idx="20">
                  <c:v>-4.0623722236392571E-4</c:v>
                </c:pt>
                <c:pt idx="21">
                  <c:v>-3.936647173616209E-4</c:v>
                </c:pt>
                <c:pt idx="22">
                  <c:v>-4.4353063464187175E-4</c:v>
                </c:pt>
                <c:pt idx="23">
                  <c:v>-3.3732777850132873E-4</c:v>
                </c:pt>
                <c:pt idx="24">
                  <c:v>-1.8755130411865538E-4</c:v>
                </c:pt>
                <c:pt idx="25">
                  <c:v>5.0377440591645574E-5</c:v>
                </c:pt>
                <c:pt idx="26">
                  <c:v>2.713967654744916E-4</c:v>
                </c:pt>
                <c:pt idx="27">
                  <c:v>4.8301049680145796E-4</c:v>
                </c:pt>
                <c:pt idx="28">
                  <c:v>6.3272736317596188E-4</c:v>
                </c:pt>
                <c:pt idx="29">
                  <c:v>7.1073550806198429E-4</c:v>
                </c:pt>
                <c:pt idx="30">
                  <c:v>7.142351235006443E-4</c:v>
                </c:pt>
                <c:pt idx="31">
                  <c:v>6.389533212585207E-4</c:v>
                </c:pt>
                <c:pt idx="32">
                  <c:v>6.0394116944234924E-4</c:v>
                </c:pt>
                <c:pt idx="33">
                  <c:v>4.2967464878562061E-4</c:v>
                </c:pt>
                <c:pt idx="34">
                  <c:v>3.2913315156043706E-4</c:v>
                </c:pt>
                <c:pt idx="35">
                  <c:v>1.7947047776431188E-4</c:v>
                </c:pt>
                <c:pt idx="36">
                  <c:v>8.7062889148464113E-5</c:v>
                </c:pt>
                <c:pt idx="37">
                  <c:v>-5.1802571222113545E-6</c:v>
                </c:pt>
                <c:pt idx="38">
                  <c:v>-8.3880423374921645E-5</c:v>
                </c:pt>
                <c:pt idx="39">
                  <c:v>-1.2971875157549977E-4</c:v>
                </c:pt>
                <c:pt idx="40">
                  <c:v>-1.5233394718704347E-4</c:v>
                </c:pt>
                <c:pt idx="41">
                  <c:v>-9.0776535942407519E-5</c:v>
                </c:pt>
                <c:pt idx="42">
                  <c:v>-1.0073883649465616E-4</c:v>
                </c:pt>
                <c:pt idx="43">
                  <c:v>-7.8471349525082801E-5</c:v>
                </c:pt>
                <c:pt idx="44">
                  <c:v>-7.8073741723495784E-5</c:v>
                </c:pt>
                <c:pt idx="45">
                  <c:v>7.2009616156490895E-5</c:v>
                </c:pt>
                <c:pt idx="46">
                  <c:v>1.1708957643479022E-4</c:v>
                </c:pt>
                <c:pt idx="47">
                  <c:v>4.7619630478731227E-5</c:v>
                </c:pt>
                <c:pt idx="48">
                  <c:v>-8.6989397239257754E-5</c:v>
                </c:pt>
                <c:pt idx="49">
                  <c:v>-2.2900707420332484E-4</c:v>
                </c:pt>
                <c:pt idx="50">
                  <c:v>-5.4308308823128966E-4</c:v>
                </c:pt>
                <c:pt idx="51">
                  <c:v>-7.8132228996562994E-4</c:v>
                </c:pt>
                <c:pt idx="52">
                  <c:v>-8.3081088934871508E-4</c:v>
                </c:pt>
                <c:pt idx="53">
                  <c:v>-9.120505079459561E-4</c:v>
                </c:pt>
                <c:pt idx="54">
                  <c:v>-8.7426873217993158E-4</c:v>
                </c:pt>
                <c:pt idx="55">
                  <c:v>-7.7806973102010637E-4</c:v>
                </c:pt>
                <c:pt idx="56">
                  <c:v>-6.7330692609500974E-4</c:v>
                </c:pt>
                <c:pt idx="57">
                  <c:v>-4.5154727202088385E-4</c:v>
                </c:pt>
                <c:pt idx="58">
                  <c:v>-1.7460987972671665E-4</c:v>
                </c:pt>
                <c:pt idx="59">
                  <c:v>6.6940096488420369E-5</c:v>
                </c:pt>
                <c:pt idx="60">
                  <c:v>3.1953080517549133E-4</c:v>
                </c:pt>
                <c:pt idx="61">
                  <c:v>4.2697207165027042E-4</c:v>
                </c:pt>
                <c:pt idx="62">
                  <c:v>4.2871109726672508E-4</c:v>
                </c:pt>
                <c:pt idx="63">
                  <c:v>4.5590481113547203E-4</c:v>
                </c:pt>
                <c:pt idx="64">
                  <c:v>3.7115380968804246E-4</c:v>
                </c:pt>
                <c:pt idx="65">
                  <c:v>2.290526747784039E-4</c:v>
                </c:pt>
                <c:pt idx="66">
                  <c:v>1.1762570944422074E-4</c:v>
                </c:pt>
                <c:pt idx="67">
                  <c:v>-1.2136252340474952E-5</c:v>
                </c:pt>
                <c:pt idx="68">
                  <c:v>-8.1289218142212803E-5</c:v>
                </c:pt>
                <c:pt idx="69">
                  <c:v>-1.4365714958690596E-4</c:v>
                </c:pt>
                <c:pt idx="70">
                  <c:v>-1.3818266782080065E-4</c:v>
                </c:pt>
                <c:pt idx="71">
                  <c:v>2.8587353958581523E-5</c:v>
                </c:pt>
                <c:pt idx="72">
                  <c:v>1.7350190912845145E-4</c:v>
                </c:pt>
                <c:pt idx="73">
                  <c:v>2.6564396718734733E-4</c:v>
                </c:pt>
                <c:pt idx="74">
                  <c:v>3.8575965422010014E-4</c:v>
                </c:pt>
                <c:pt idx="75">
                  <c:v>4.8772151193891209E-4</c:v>
                </c:pt>
                <c:pt idx="76">
                  <c:v>4.3060960513995278E-4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5.26274</c:v>
                </c:pt>
                <c:pt idx="1">
                  <c:v>4.9909019999999993</c:v>
                </c:pt>
                <c:pt idx="2">
                  <c:v>4.9248940000000001</c:v>
                </c:pt>
                <c:pt idx="3">
                  <c:v>4.489789</c:v>
                </c:pt>
                <c:pt idx="4">
                  <c:v>4.7777379999999994</c:v>
                </c:pt>
                <c:pt idx="5">
                  <c:v>4.7806340000000001</c:v>
                </c:pt>
                <c:pt idx="6">
                  <c:v>4.5917289999999999</c:v>
                </c:pt>
                <c:pt idx="7">
                  <c:v>4.7100970000000002</c:v>
                </c:pt>
                <c:pt idx="8">
                  <c:v>4.7728519999999994</c:v>
                </c:pt>
                <c:pt idx="9">
                  <c:v>4.6883400000000002</c:v>
                </c:pt>
                <c:pt idx="10">
                  <c:v>4.5931499999999996</c:v>
                </c:pt>
                <c:pt idx="11">
                  <c:v>4.5265440000000003</c:v>
                </c:pt>
                <c:pt idx="12">
                  <c:v>4.6258910000000002</c:v>
                </c:pt>
                <c:pt idx="13">
                  <c:v>4.8036219999999998</c:v>
                </c:pt>
                <c:pt idx="14">
                  <c:v>4.6644680000000003</c:v>
                </c:pt>
                <c:pt idx="15">
                  <c:v>4.6743389999999998</c:v>
                </c:pt>
                <c:pt idx="16">
                  <c:v>4.4651569999999996</c:v>
                </c:pt>
                <c:pt idx="17">
                  <c:v>4.6606249999999996</c:v>
                </c:pt>
                <c:pt idx="18">
                  <c:v>4.8098660000000004</c:v>
                </c:pt>
                <c:pt idx="19">
                  <c:v>4.4776150000000001</c:v>
                </c:pt>
                <c:pt idx="20">
                  <c:v>4.4125629999999996</c:v>
                </c:pt>
                <c:pt idx="21">
                  <c:v>4.3507239999999996</c:v>
                </c:pt>
                <c:pt idx="22">
                  <c:v>4.2794319999999999</c:v>
                </c:pt>
                <c:pt idx="23">
                  <c:v>4.4000410000000008</c:v>
                </c:pt>
                <c:pt idx="24">
                  <c:v>4.2606489999999999</c:v>
                </c:pt>
                <c:pt idx="25">
                  <c:v>4.2421069999999999</c:v>
                </c:pt>
                <c:pt idx="26">
                  <c:v>4.2597129999999996</c:v>
                </c:pt>
                <c:pt idx="27">
                  <c:v>4.2438160000000007</c:v>
                </c:pt>
                <c:pt idx="28">
                  <c:v>4.410736</c:v>
                </c:pt>
                <c:pt idx="29">
                  <c:v>4.3591139999999999</c:v>
                </c:pt>
                <c:pt idx="30">
                  <c:v>4.4294820000000001</c:v>
                </c:pt>
                <c:pt idx="31">
                  <c:v>4.406917</c:v>
                </c:pt>
                <c:pt idx="32">
                  <c:v>4.5447340000000001</c:v>
                </c:pt>
                <c:pt idx="33">
                  <c:v>4.4843339999999996</c:v>
                </c:pt>
                <c:pt idx="34">
                  <c:v>4.5511400000000002</c:v>
                </c:pt>
                <c:pt idx="35">
                  <c:v>4.4628620000000003</c:v>
                </c:pt>
                <c:pt idx="36">
                  <c:v>4.4123449999999993</c:v>
                </c:pt>
                <c:pt idx="37">
                  <c:v>4.3617540000000004</c:v>
                </c:pt>
                <c:pt idx="38">
                  <c:v>4.2704510000000004</c:v>
                </c:pt>
                <c:pt idx="39">
                  <c:v>4.2676530000000001</c:v>
                </c:pt>
                <c:pt idx="40">
                  <c:v>4.2644830000000002</c:v>
                </c:pt>
                <c:pt idx="41">
                  <c:v>4.2496720000000003</c:v>
                </c:pt>
                <c:pt idx="42">
                  <c:v>4.3740440000000005</c:v>
                </c:pt>
                <c:pt idx="43">
                  <c:v>4.2784599999999999</c:v>
                </c:pt>
                <c:pt idx="44">
                  <c:v>4.2161870000000006</c:v>
                </c:pt>
                <c:pt idx="45">
                  <c:v>4.2692120000000005</c:v>
                </c:pt>
                <c:pt idx="46">
                  <c:v>4.2573379999999998</c:v>
                </c:pt>
                <c:pt idx="47">
                  <c:v>4.3147480000000007</c:v>
                </c:pt>
                <c:pt idx="48">
                  <c:v>4.3511199999999999</c:v>
                </c:pt>
                <c:pt idx="49">
                  <c:v>4.3380980000000005</c:v>
                </c:pt>
                <c:pt idx="50">
                  <c:v>4.3264100000000001</c:v>
                </c:pt>
                <c:pt idx="51">
                  <c:v>4.2771109999999997</c:v>
                </c:pt>
                <c:pt idx="52">
                  <c:v>4.6013679999999999</c:v>
                </c:pt>
                <c:pt idx="53">
                  <c:v>4.6272379999999993</c:v>
                </c:pt>
                <c:pt idx="54">
                  <c:v>4.6773499999999997</c:v>
                </c:pt>
                <c:pt idx="55">
                  <c:v>4.7164140000000003</c:v>
                </c:pt>
                <c:pt idx="56">
                  <c:v>4.5797270000000001</c:v>
                </c:pt>
                <c:pt idx="57">
                  <c:v>4.6972649999999998</c:v>
                </c:pt>
                <c:pt idx="58">
                  <c:v>4.7134419999999997</c:v>
                </c:pt>
                <c:pt idx="59">
                  <c:v>4.698715</c:v>
                </c:pt>
                <c:pt idx="60">
                  <c:v>4.626811</c:v>
                </c:pt>
                <c:pt idx="61">
                  <c:v>4.5110849999999996</c:v>
                </c:pt>
                <c:pt idx="62">
                  <c:v>4.5340940000000005</c:v>
                </c:pt>
                <c:pt idx="63">
                  <c:v>4.6605109999999996</c:v>
                </c:pt>
                <c:pt idx="64">
                  <c:v>4.8674429999999997</c:v>
                </c:pt>
                <c:pt idx="65">
                  <c:v>5.268764</c:v>
                </c:pt>
                <c:pt idx="66">
                  <c:v>5.0889550000000003</c:v>
                </c:pt>
                <c:pt idx="67">
                  <c:v>4.8936970000000004</c:v>
                </c:pt>
                <c:pt idx="68">
                  <c:v>4.9519699999999993</c:v>
                </c:pt>
                <c:pt idx="69">
                  <c:v>4.7644169999999999</c:v>
                </c:pt>
                <c:pt idx="70">
                  <c:v>4.9742009999999999</c:v>
                </c:pt>
                <c:pt idx="71">
                  <c:v>5.0186150000000005</c:v>
                </c:pt>
                <c:pt idx="72">
                  <c:v>5.1610680000000002</c:v>
                </c:pt>
                <c:pt idx="73">
                  <c:v>5.1569279999999997</c:v>
                </c:pt>
                <c:pt idx="74">
                  <c:v>5.1641599999999999</c:v>
                </c:pt>
                <c:pt idx="75">
                  <c:v>5.2367439999999998</c:v>
                </c:pt>
                <c:pt idx="76">
                  <c:v>5.1804180000000004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-1.4946060021566939E-5</c:v>
                </c:pt>
                <c:pt idx="2">
                  <c:v>1.2124336881054174E-4</c:v>
                </c:pt>
                <c:pt idx="3">
                  <c:v>2.2826981331273814E-4</c:v>
                </c:pt>
                <c:pt idx="4">
                  <c:v>2.9820715921212616E-4</c:v>
                </c:pt>
                <c:pt idx="5">
                  <c:v>3.6066262967656505E-4</c:v>
                </c:pt>
                <c:pt idx="6">
                  <c:v>3.9563611992307255E-4</c:v>
                </c:pt>
                <c:pt idx="7">
                  <c:v>3.538063147598868E-4</c:v>
                </c:pt>
                <c:pt idx="8">
                  <c:v>2.9833644847755453E-4</c:v>
                </c:pt>
                <c:pt idx="9">
                  <c:v>2.2266858316244648E-4</c:v>
                </c:pt>
                <c:pt idx="10">
                  <c:v>1.3355016815298824E-4</c:v>
                </c:pt>
                <c:pt idx="11">
                  <c:v>5.4971442987333894E-5</c:v>
                </c:pt>
                <c:pt idx="12">
                  <c:v>1.2328762475968358E-5</c:v>
                </c:pt>
                <c:pt idx="13">
                  <c:v>-3.7082487574789701E-6</c:v>
                </c:pt>
                <c:pt idx="14">
                  <c:v>-1.6041155446682603E-5</c:v>
                </c:pt>
                <c:pt idx="15">
                  <c:v>-2.3200152014695341E-5</c:v>
                </c:pt>
                <c:pt idx="16">
                  <c:v>-4.7284585586249497E-5</c:v>
                </c:pt>
                <c:pt idx="17">
                  <c:v>-5.7117630250452713E-5</c:v>
                </c:pt>
                <c:pt idx="18">
                  <c:v>-5.197058795763888E-5</c:v>
                </c:pt>
                <c:pt idx="19">
                  <c:v>-8.5536974187242583E-5</c:v>
                </c:pt>
                <c:pt idx="20">
                  <c:v>-1.0262842642309834E-4</c:v>
                </c:pt>
                <c:pt idx="21">
                  <c:v>-8.506620845426683E-5</c:v>
                </c:pt>
                <c:pt idx="22">
                  <c:v>-9.1697690331405985E-5</c:v>
                </c:pt>
                <c:pt idx="23">
                  <c:v>-1.2434021395901545E-4</c:v>
                </c:pt>
                <c:pt idx="24">
                  <c:v>-1.0573926988563965E-4</c:v>
                </c:pt>
                <c:pt idx="25">
                  <c:v>-8.1336617770224999E-5</c:v>
                </c:pt>
                <c:pt idx="26">
                  <c:v>-6.9418933322192879E-5</c:v>
                </c:pt>
                <c:pt idx="27">
                  <c:v>-6.2932515252765665E-5</c:v>
                </c:pt>
                <c:pt idx="28">
                  <c:v>-5.9449891055261036E-5</c:v>
                </c:pt>
                <c:pt idx="29">
                  <c:v>-5.482183945915381E-5</c:v>
                </c:pt>
                <c:pt idx="30">
                  <c:v>-3.7708361842087664E-5</c:v>
                </c:pt>
                <c:pt idx="31">
                  <c:v>-3.6126877458194197E-5</c:v>
                </c:pt>
                <c:pt idx="32">
                  <c:v>-1.2289678595623829E-5</c:v>
                </c:pt>
                <c:pt idx="33">
                  <c:v>-1.4533644490243405E-5</c:v>
                </c:pt>
                <c:pt idx="34">
                  <c:v>1.0022229580804339E-5</c:v>
                </c:pt>
                <c:pt idx="35">
                  <c:v>1.5946949811115039E-6</c:v>
                </c:pt>
                <c:pt idx="36">
                  <c:v>-1.254090169944597E-5</c:v>
                </c:pt>
                <c:pt idx="37">
                  <c:v>-7.8943607270561141E-5</c:v>
                </c:pt>
                <c:pt idx="38">
                  <c:v>-1.1178963600322794E-4</c:v>
                </c:pt>
                <c:pt idx="39">
                  <c:v>-1.5214207721841745E-4</c:v>
                </c:pt>
                <c:pt idx="40">
                  <c:v>-1.68094499857701E-4</c:v>
                </c:pt>
                <c:pt idx="41">
                  <c:v>-1.677801682787383E-4</c:v>
                </c:pt>
                <c:pt idx="42">
                  <c:v>-8.9801392129489202E-5</c:v>
                </c:pt>
                <c:pt idx="43">
                  <c:v>-6.57668342887886E-5</c:v>
                </c:pt>
                <c:pt idx="44">
                  <c:v>-5.3658963820167049E-5</c:v>
                </c:pt>
                <c:pt idx="45">
                  <c:v>-3.8611996861586957E-5</c:v>
                </c:pt>
                <c:pt idx="46">
                  <c:v>-6.0780287460462725E-5</c:v>
                </c:pt>
                <c:pt idx="47">
                  <c:v>-6.0368021097612673E-5</c:v>
                </c:pt>
                <c:pt idx="48">
                  <c:v>-6.8970363110757268E-6</c:v>
                </c:pt>
                <c:pt idx="49">
                  <c:v>5.1035084708849806E-5</c:v>
                </c:pt>
                <c:pt idx="50">
                  <c:v>9.7857751510164613E-5</c:v>
                </c:pt>
                <c:pt idx="51">
                  <c:v>1.6391157329727479E-4</c:v>
                </c:pt>
                <c:pt idx="52">
                  <c:v>2.1988180857192161E-4</c:v>
                </c:pt>
                <c:pt idx="53">
                  <c:v>2.743075557723678E-4</c:v>
                </c:pt>
                <c:pt idx="54">
                  <c:v>3.7716700655507932E-4</c:v>
                </c:pt>
                <c:pt idx="55">
                  <c:v>4.7565636503143539E-4</c:v>
                </c:pt>
                <c:pt idx="56">
                  <c:v>5.2889716093496996E-4</c:v>
                </c:pt>
                <c:pt idx="57">
                  <c:v>4.642767319217346E-4</c:v>
                </c:pt>
                <c:pt idx="58">
                  <c:v>3.6014990368459844E-4</c:v>
                </c:pt>
                <c:pt idx="59">
                  <c:v>1.6612643786450968E-4</c:v>
                </c:pt>
                <c:pt idx="60">
                  <c:v>-3.056571853110937E-5</c:v>
                </c:pt>
                <c:pt idx="61">
                  <c:v>-1.6142590603065749E-4</c:v>
                </c:pt>
                <c:pt idx="62">
                  <c:v>-2.5368620416611905E-4</c:v>
                </c:pt>
                <c:pt idx="63">
                  <c:v>-3.077146824915643E-4</c:v>
                </c:pt>
                <c:pt idx="64">
                  <c:v>-2.9657812001486429E-4</c:v>
                </c:pt>
                <c:pt idx="65">
                  <c:v>-2.7603140608151167E-4</c:v>
                </c:pt>
                <c:pt idx="66">
                  <c:v>-2.570264204501873E-4</c:v>
                </c:pt>
                <c:pt idx="67">
                  <c:v>-2.2522588852228744E-4</c:v>
                </c:pt>
                <c:pt idx="68">
                  <c:v>-1.914360607522992E-4</c:v>
                </c:pt>
                <c:pt idx="69">
                  <c:v>-1.8901285857619165E-4</c:v>
                </c:pt>
                <c:pt idx="70">
                  <c:v>-1.9052591080074291E-4</c:v>
                </c:pt>
                <c:pt idx="71">
                  <c:v>-1.689575930767961E-4</c:v>
                </c:pt>
                <c:pt idx="72">
                  <c:v>-1.5100436406759586E-4</c:v>
                </c:pt>
                <c:pt idx="73">
                  <c:v>-1.412358677381941E-4</c:v>
                </c:pt>
                <c:pt idx="74">
                  <c:v>-1.2378443312346908E-4</c:v>
                </c:pt>
                <c:pt idx="75">
                  <c:v>-1.0471908414890526E-4</c:v>
                </c:pt>
                <c:pt idx="76">
                  <c:v>-9.9655803059597696E-5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22.222670000000001</c:v>
                </c:pt>
                <c:pt idx="1">
                  <c:v>21.480733999999998</c:v>
                </c:pt>
                <c:pt idx="2">
                  <c:v>21.008567000000003</c:v>
                </c:pt>
                <c:pt idx="3">
                  <c:v>18.853967000000001</c:v>
                </c:pt>
                <c:pt idx="4">
                  <c:v>20.047657000000001</c:v>
                </c:pt>
                <c:pt idx="5">
                  <c:v>19.837710000000001</c:v>
                </c:pt>
                <c:pt idx="6">
                  <c:v>19.198248</c:v>
                </c:pt>
                <c:pt idx="7">
                  <c:v>19.612532000000002</c:v>
                </c:pt>
                <c:pt idx="8">
                  <c:v>20.121032999999997</c:v>
                </c:pt>
                <c:pt idx="9">
                  <c:v>19.981573999999998</c:v>
                </c:pt>
                <c:pt idx="10">
                  <c:v>19.696287999999999</c:v>
                </c:pt>
                <c:pt idx="11">
                  <c:v>19.565572</c:v>
                </c:pt>
                <c:pt idx="12">
                  <c:v>19.837603000000001</c:v>
                </c:pt>
                <c:pt idx="13">
                  <c:v>20.475942</c:v>
                </c:pt>
                <c:pt idx="14">
                  <c:v>20.531617000000001</c:v>
                </c:pt>
                <c:pt idx="15">
                  <c:v>20.688501000000002</c:v>
                </c:pt>
                <c:pt idx="16">
                  <c:v>19.318857999999999</c:v>
                </c:pt>
                <c:pt idx="17">
                  <c:v>19.485496999999999</c:v>
                </c:pt>
                <c:pt idx="18">
                  <c:v>19.879945000000003</c:v>
                </c:pt>
                <c:pt idx="19">
                  <c:v>20.066264</c:v>
                </c:pt>
                <c:pt idx="20">
                  <c:v>20.20327</c:v>
                </c:pt>
                <c:pt idx="21">
                  <c:v>19.470319</c:v>
                </c:pt>
                <c:pt idx="22">
                  <c:v>19.045452999999998</c:v>
                </c:pt>
                <c:pt idx="23">
                  <c:v>19.908410999999997</c:v>
                </c:pt>
                <c:pt idx="24">
                  <c:v>19.509619000000001</c:v>
                </c:pt>
                <c:pt idx="25">
                  <c:v>19.411096000000001</c:v>
                </c:pt>
                <c:pt idx="26">
                  <c:v>19.704304999999998</c:v>
                </c:pt>
                <c:pt idx="27">
                  <c:v>19.467419</c:v>
                </c:pt>
                <c:pt idx="28">
                  <c:v>20.503133999999999</c:v>
                </c:pt>
                <c:pt idx="29">
                  <c:v>20.397885000000002</c:v>
                </c:pt>
                <c:pt idx="30">
                  <c:v>20.902082</c:v>
                </c:pt>
                <c:pt idx="31">
                  <c:v>20.815338000000001</c:v>
                </c:pt>
                <c:pt idx="32">
                  <c:v>20.898310000000002</c:v>
                </c:pt>
                <c:pt idx="33">
                  <c:v>21.116153000000001</c:v>
                </c:pt>
                <c:pt idx="34">
                  <c:v>21.395282999999999</c:v>
                </c:pt>
                <c:pt idx="35">
                  <c:v>21.373177999999999</c:v>
                </c:pt>
                <c:pt idx="36">
                  <c:v>21.328875</c:v>
                </c:pt>
                <c:pt idx="37">
                  <c:v>21.279220000000002</c:v>
                </c:pt>
                <c:pt idx="38">
                  <c:v>20.897683999999998</c:v>
                </c:pt>
                <c:pt idx="39">
                  <c:v>20.992331</c:v>
                </c:pt>
                <c:pt idx="40">
                  <c:v>21.046341000000002</c:v>
                </c:pt>
                <c:pt idx="41">
                  <c:v>20.855163000000001</c:v>
                </c:pt>
                <c:pt idx="42">
                  <c:v>21.048641</c:v>
                </c:pt>
                <c:pt idx="43">
                  <c:v>21.099695000000001</c:v>
                </c:pt>
                <c:pt idx="44">
                  <c:v>21.096995</c:v>
                </c:pt>
                <c:pt idx="45">
                  <c:v>20.816457</c:v>
                </c:pt>
                <c:pt idx="46">
                  <c:v>20.709213000000002</c:v>
                </c:pt>
                <c:pt idx="47">
                  <c:v>20.966777</c:v>
                </c:pt>
                <c:pt idx="48">
                  <c:v>20.828520000000001</c:v>
                </c:pt>
                <c:pt idx="49">
                  <c:v>20.593633999999998</c:v>
                </c:pt>
                <c:pt idx="50">
                  <c:v>20.174292000000001</c:v>
                </c:pt>
                <c:pt idx="51">
                  <c:v>19.874858</c:v>
                </c:pt>
                <c:pt idx="52">
                  <c:v>20.421364999999998</c:v>
                </c:pt>
                <c:pt idx="53">
                  <c:v>19.953472000000001</c:v>
                </c:pt>
                <c:pt idx="54">
                  <c:v>19.557904000000001</c:v>
                </c:pt>
                <c:pt idx="55">
                  <c:v>19.597932999999998</c:v>
                </c:pt>
                <c:pt idx="56">
                  <c:v>19.482979</c:v>
                </c:pt>
                <c:pt idx="57">
                  <c:v>19.859043</c:v>
                </c:pt>
                <c:pt idx="58">
                  <c:v>20.416110999999997</c:v>
                </c:pt>
                <c:pt idx="59">
                  <c:v>20.085516000000002</c:v>
                </c:pt>
                <c:pt idx="60">
                  <c:v>19.741395000000001</c:v>
                </c:pt>
                <c:pt idx="61">
                  <c:v>19.316407000000002</c:v>
                </c:pt>
                <c:pt idx="62">
                  <c:v>19.363651000000001</c:v>
                </c:pt>
                <c:pt idx="63">
                  <c:v>19.301949</c:v>
                </c:pt>
                <c:pt idx="64">
                  <c:v>19.789664000000002</c:v>
                </c:pt>
                <c:pt idx="65">
                  <c:v>20.468140999999999</c:v>
                </c:pt>
                <c:pt idx="66">
                  <c:v>21.273029999999999</c:v>
                </c:pt>
                <c:pt idx="67">
                  <c:v>19.435805999999999</c:v>
                </c:pt>
                <c:pt idx="68">
                  <c:v>19.900780999999998</c:v>
                </c:pt>
                <c:pt idx="69">
                  <c:v>19.719671999999999</c:v>
                </c:pt>
                <c:pt idx="70">
                  <c:v>19.475042999999999</c:v>
                </c:pt>
                <c:pt idx="71">
                  <c:v>20.304915999999999</c:v>
                </c:pt>
                <c:pt idx="72">
                  <c:v>21.301821</c:v>
                </c:pt>
                <c:pt idx="73">
                  <c:v>21.649754000000001</c:v>
                </c:pt>
                <c:pt idx="74">
                  <c:v>20.877039</c:v>
                </c:pt>
                <c:pt idx="75">
                  <c:v>20.554482999999998</c:v>
                </c:pt>
                <c:pt idx="76">
                  <c:v>20.192421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-4.7522721012531076E-5</c:v>
                </c:pt>
                <c:pt idx="2">
                  <c:v>-3.6630663248009377E-5</c:v>
                </c:pt>
                <c:pt idx="3">
                  <c:v>2.3870361613478717E-6</c:v>
                </c:pt>
                <c:pt idx="4">
                  <c:v>2.7224621461804986E-5</c:v>
                </c:pt>
                <c:pt idx="5">
                  <c:v>3.9096192692217102E-5</c:v>
                </c:pt>
                <c:pt idx="6">
                  <c:v>7.091939390977538E-5</c:v>
                </c:pt>
                <c:pt idx="7">
                  <c:v>4.4806708381447838E-5</c:v>
                </c:pt>
                <c:pt idx="8">
                  <c:v>1.7404280212806871E-5</c:v>
                </c:pt>
                <c:pt idx="9">
                  <c:v>2.9198284691128691E-7</c:v>
                </c:pt>
                <c:pt idx="10">
                  <c:v>-1.2272664185282853E-5</c:v>
                </c:pt>
                <c:pt idx="11">
                  <c:v>-3.2225794423244267E-5</c:v>
                </c:pt>
                <c:pt idx="12">
                  <c:v>-2.7677124287634373E-5</c:v>
                </c:pt>
                <c:pt idx="13">
                  <c:v>-2.2302870572950057E-5</c:v>
                </c:pt>
                <c:pt idx="14">
                  <c:v>-2.2849614344389374E-6</c:v>
                </c:pt>
                <c:pt idx="15">
                  <c:v>2.1335646500962033E-5</c:v>
                </c:pt>
                <c:pt idx="16">
                  <c:v>5.6997577520792849E-6</c:v>
                </c:pt>
                <c:pt idx="17">
                  <c:v>-1.6107531165456505E-5</c:v>
                </c:pt>
                <c:pt idx="18">
                  <c:v>-3.0231750052064941E-5</c:v>
                </c:pt>
                <c:pt idx="19">
                  <c:v>-3.2887880940228004E-5</c:v>
                </c:pt>
                <c:pt idx="20">
                  <c:v>-2.6292755355596554E-5</c:v>
                </c:pt>
                <c:pt idx="21">
                  <c:v>9.3170413728845604E-6</c:v>
                </c:pt>
                <c:pt idx="22">
                  <c:v>4.1923064689425323E-5</c:v>
                </c:pt>
                <c:pt idx="23">
                  <c:v>5.5916396856342857E-5</c:v>
                </c:pt>
                <c:pt idx="24">
                  <c:v>5.460904483039665E-5</c:v>
                </c:pt>
                <c:pt idx="25">
                  <c:v>3.2247640326408214E-5</c:v>
                </c:pt>
                <c:pt idx="26">
                  <c:v>3.2735911728298521E-5</c:v>
                </c:pt>
                <c:pt idx="27">
                  <c:v>2.9618246412542606E-5</c:v>
                </c:pt>
                <c:pt idx="28">
                  <c:v>3.5996829643446471E-5</c:v>
                </c:pt>
                <c:pt idx="29">
                  <c:v>3.2911163332280911E-5</c:v>
                </c:pt>
                <c:pt idx="30">
                  <c:v>7.1248979244288596E-5</c:v>
                </c:pt>
                <c:pt idx="31">
                  <c:v>8.0915656356525466E-5</c:v>
                </c:pt>
                <c:pt idx="32">
                  <c:v>7.8446977972171914E-5</c:v>
                </c:pt>
                <c:pt idx="33">
                  <c:v>6.2814772723767228E-5</c:v>
                </c:pt>
                <c:pt idx="34">
                  <c:v>5.93064500893625E-5</c:v>
                </c:pt>
                <c:pt idx="35">
                  <c:v>2.6639999886980518E-5</c:v>
                </c:pt>
                <c:pt idx="36">
                  <c:v>7.3217808165737986E-6</c:v>
                </c:pt>
                <c:pt idx="37">
                  <c:v>-1.4151840290639351E-5</c:v>
                </c:pt>
                <c:pt idx="38">
                  <c:v>-6.1121758758665056E-5</c:v>
                </c:pt>
                <c:pt idx="39">
                  <c:v>-1.1255289017746287E-4</c:v>
                </c:pt>
                <c:pt idx="40">
                  <c:v>-1.4228999450646246E-4</c:v>
                </c:pt>
                <c:pt idx="41">
                  <c:v>-2.127733540491204E-4</c:v>
                </c:pt>
                <c:pt idx="42">
                  <c:v>-2.1534292112724638E-4</c:v>
                </c:pt>
                <c:pt idx="43">
                  <c:v>-1.7662192664509636E-4</c:v>
                </c:pt>
                <c:pt idx="44">
                  <c:v>-1.1703916724696458E-4</c:v>
                </c:pt>
                <c:pt idx="45">
                  <c:v>-1.2008282633464424E-4</c:v>
                </c:pt>
                <c:pt idx="46">
                  <c:v>-7.3741466792181186E-5</c:v>
                </c:pt>
                <c:pt idx="47">
                  <c:v>-4.480898177430543E-5</c:v>
                </c:pt>
                <c:pt idx="48">
                  <c:v>-2.9313104625960126E-5</c:v>
                </c:pt>
                <c:pt idx="49">
                  <c:v>-3.7296894701192667E-5</c:v>
                </c:pt>
                <c:pt idx="50">
                  <c:v>-5.204926894624123E-6</c:v>
                </c:pt>
                <c:pt idx="51">
                  <c:v>1.3033539974109068E-5</c:v>
                </c:pt>
                <c:pt idx="52">
                  <c:v>2.1084883393034955E-5</c:v>
                </c:pt>
                <c:pt idx="53">
                  <c:v>2.7056299975991983E-5</c:v>
                </c:pt>
                <c:pt idx="54">
                  <c:v>4.0774836514983272E-5</c:v>
                </c:pt>
                <c:pt idx="55">
                  <c:v>6.8262869946234548E-5</c:v>
                </c:pt>
                <c:pt idx="56">
                  <c:v>1.0206271266023342E-4</c:v>
                </c:pt>
                <c:pt idx="57">
                  <c:v>1.1360167659927679E-4</c:v>
                </c:pt>
                <c:pt idx="58">
                  <c:v>1.3710357336053122E-4</c:v>
                </c:pt>
                <c:pt idx="59">
                  <c:v>1.4267659464962528E-4</c:v>
                </c:pt>
                <c:pt idx="60">
                  <c:v>1.2613638281589438E-4</c:v>
                </c:pt>
                <c:pt idx="61">
                  <c:v>9.9087480497637848E-5</c:v>
                </c:pt>
                <c:pt idx="62">
                  <c:v>7.315337808520466E-5</c:v>
                </c:pt>
                <c:pt idx="63">
                  <c:v>4.4114405149301442E-5</c:v>
                </c:pt>
                <c:pt idx="64">
                  <c:v>4.4347502743871599E-5</c:v>
                </c:pt>
                <c:pt idx="65">
                  <c:v>8.4365498844713851E-5</c:v>
                </c:pt>
                <c:pt idx="66">
                  <c:v>1.3761522152939515E-4</c:v>
                </c:pt>
                <c:pt idx="67">
                  <c:v>1.2986483327731197E-4</c:v>
                </c:pt>
                <c:pt idx="68">
                  <c:v>1.3215606956814776E-4</c:v>
                </c:pt>
                <c:pt idx="69">
                  <c:v>1.1153193151065697E-4</c:v>
                </c:pt>
                <c:pt idx="70">
                  <c:v>4.9396204231621956E-5</c:v>
                </c:pt>
                <c:pt idx="71">
                  <c:v>2.8158039252714439E-5</c:v>
                </c:pt>
                <c:pt idx="72">
                  <c:v>9.1317197729932518E-5</c:v>
                </c:pt>
                <c:pt idx="73">
                  <c:v>1.2750766394568474E-4</c:v>
                </c:pt>
                <c:pt idx="74">
                  <c:v>1.2663201979026372E-4</c:v>
                </c:pt>
                <c:pt idx="75">
                  <c:v>1.1837868617715046E-4</c:v>
                </c:pt>
                <c:pt idx="76">
                  <c:v>4.2745333156774695E-5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2.50454</c:v>
                </c:pt>
                <c:pt idx="1">
                  <c:v>2.390698</c:v>
                </c:pt>
                <c:pt idx="2">
                  <c:v>2.1346229999999999</c:v>
                </c:pt>
                <c:pt idx="3">
                  <c:v>1.879372</c:v>
                </c:pt>
                <c:pt idx="4">
                  <c:v>1.9943770000000001</c:v>
                </c:pt>
                <c:pt idx="5">
                  <c:v>2.00956</c:v>
                </c:pt>
                <c:pt idx="6">
                  <c:v>1.8496990000000002</c:v>
                </c:pt>
                <c:pt idx="7">
                  <c:v>2.0049839999999999</c:v>
                </c:pt>
                <c:pt idx="8">
                  <c:v>1.9885150000000003</c:v>
                </c:pt>
                <c:pt idx="9">
                  <c:v>1.9929419999999998</c:v>
                </c:pt>
                <c:pt idx="10">
                  <c:v>1.9455009999999999</c:v>
                </c:pt>
                <c:pt idx="11">
                  <c:v>1.9609830000000001</c:v>
                </c:pt>
                <c:pt idx="12">
                  <c:v>1.9786999999999999</c:v>
                </c:pt>
                <c:pt idx="13">
                  <c:v>2.0376990000000004</c:v>
                </c:pt>
                <c:pt idx="14">
                  <c:v>2.0336790000000002</c:v>
                </c:pt>
                <c:pt idx="15">
                  <c:v>2.1197819999999998</c:v>
                </c:pt>
                <c:pt idx="16">
                  <c:v>1.9622490000000001</c:v>
                </c:pt>
                <c:pt idx="17">
                  <c:v>2.002113</c:v>
                </c:pt>
                <c:pt idx="18">
                  <c:v>2.0634589999999999</c:v>
                </c:pt>
                <c:pt idx="19">
                  <c:v>1.9861229999999999</c:v>
                </c:pt>
                <c:pt idx="20">
                  <c:v>1.9936929999999999</c:v>
                </c:pt>
                <c:pt idx="21">
                  <c:v>1.9224000000000001</c:v>
                </c:pt>
                <c:pt idx="22">
                  <c:v>1.8515099999999998</c:v>
                </c:pt>
                <c:pt idx="23">
                  <c:v>1.9631560000000001</c:v>
                </c:pt>
                <c:pt idx="24">
                  <c:v>1.865046</c:v>
                </c:pt>
                <c:pt idx="25">
                  <c:v>1.8464330000000002</c:v>
                </c:pt>
                <c:pt idx="26">
                  <c:v>1.8448939999999998</c:v>
                </c:pt>
                <c:pt idx="27">
                  <c:v>1.838962</c:v>
                </c:pt>
                <c:pt idx="28">
                  <c:v>1.9692009999999998</c:v>
                </c:pt>
                <c:pt idx="29">
                  <c:v>1.9183319999999999</c:v>
                </c:pt>
                <c:pt idx="30">
                  <c:v>1.9818099999999998</c:v>
                </c:pt>
                <c:pt idx="31">
                  <c:v>1.898987</c:v>
                </c:pt>
                <c:pt idx="32">
                  <c:v>1.9386349999999999</c:v>
                </c:pt>
                <c:pt idx="33">
                  <c:v>1.962852</c:v>
                </c:pt>
                <c:pt idx="34">
                  <c:v>2.0033979999999998</c:v>
                </c:pt>
                <c:pt idx="35">
                  <c:v>1.998005</c:v>
                </c:pt>
                <c:pt idx="36">
                  <c:v>1.991687</c:v>
                </c:pt>
                <c:pt idx="37">
                  <c:v>2.0324080000000002</c:v>
                </c:pt>
                <c:pt idx="38">
                  <c:v>1.9986919999999999</c:v>
                </c:pt>
                <c:pt idx="39">
                  <c:v>1.9712769999999999</c:v>
                </c:pt>
                <c:pt idx="40">
                  <c:v>1.9662900000000001</c:v>
                </c:pt>
                <c:pt idx="41">
                  <c:v>1.958091</c:v>
                </c:pt>
                <c:pt idx="42">
                  <c:v>1.9464139999999999</c:v>
                </c:pt>
                <c:pt idx="43">
                  <c:v>1.965411</c:v>
                </c:pt>
                <c:pt idx="44">
                  <c:v>1.9391229999999999</c:v>
                </c:pt>
                <c:pt idx="45">
                  <c:v>1.9336209999999998</c:v>
                </c:pt>
                <c:pt idx="46">
                  <c:v>1.9143110000000001</c:v>
                </c:pt>
                <c:pt idx="47">
                  <c:v>2.0153569999999998</c:v>
                </c:pt>
                <c:pt idx="48">
                  <c:v>2.0435430000000001</c:v>
                </c:pt>
                <c:pt idx="49">
                  <c:v>1.9675150000000001</c:v>
                </c:pt>
                <c:pt idx="50">
                  <c:v>1.9194990000000001</c:v>
                </c:pt>
                <c:pt idx="51">
                  <c:v>1.9670479999999999</c:v>
                </c:pt>
                <c:pt idx="52">
                  <c:v>2.124187</c:v>
                </c:pt>
                <c:pt idx="53">
                  <c:v>2.037874</c:v>
                </c:pt>
                <c:pt idx="54">
                  <c:v>1.9653080000000003</c:v>
                </c:pt>
                <c:pt idx="55">
                  <c:v>1.9705400000000002</c:v>
                </c:pt>
                <c:pt idx="56">
                  <c:v>1.9104189999999999</c:v>
                </c:pt>
                <c:pt idx="57">
                  <c:v>2.041061</c:v>
                </c:pt>
                <c:pt idx="58">
                  <c:v>2.0608599999999999</c:v>
                </c:pt>
                <c:pt idx="59">
                  <c:v>2.0756380000000001</c:v>
                </c:pt>
                <c:pt idx="60">
                  <c:v>2.023028</c:v>
                </c:pt>
                <c:pt idx="61">
                  <c:v>2.0022250000000001</c:v>
                </c:pt>
                <c:pt idx="62">
                  <c:v>2.0012189999999999</c:v>
                </c:pt>
                <c:pt idx="63">
                  <c:v>1.9590380000000001</c:v>
                </c:pt>
                <c:pt idx="64">
                  <c:v>1.9558720000000001</c:v>
                </c:pt>
                <c:pt idx="65">
                  <c:v>1.9850840000000001</c:v>
                </c:pt>
                <c:pt idx="66">
                  <c:v>1.9432209999999999</c:v>
                </c:pt>
                <c:pt idx="67">
                  <c:v>1.824884</c:v>
                </c:pt>
                <c:pt idx="68">
                  <c:v>1.9321630000000001</c:v>
                </c:pt>
                <c:pt idx="69">
                  <c:v>1.9587259999999997</c:v>
                </c:pt>
                <c:pt idx="70">
                  <c:v>1.954161</c:v>
                </c:pt>
                <c:pt idx="71">
                  <c:v>2.0411359999999998</c:v>
                </c:pt>
                <c:pt idx="72">
                  <c:v>2.2582529999999998</c:v>
                </c:pt>
                <c:pt idx="73">
                  <c:v>2.226121</c:v>
                </c:pt>
                <c:pt idx="74">
                  <c:v>2.1700810000000001</c:v>
                </c:pt>
                <c:pt idx="75">
                  <c:v>2.1593960000000001</c:v>
                </c:pt>
                <c:pt idx="76">
                  <c:v>2.1107419999999997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-4.7531493544582945E-5</c:v>
                </c:pt>
                <c:pt idx="2">
                  <c:v>-2.3119405865599114E-4</c:v>
                </c:pt>
                <c:pt idx="3">
                  <c:v>-3.7234113394423655E-4</c:v>
                </c:pt>
                <c:pt idx="4">
                  <c:v>-7.9778556898739612E-4</c:v>
                </c:pt>
                <c:pt idx="5">
                  <c:v>-1.0373419026790003E-3</c:v>
                </c:pt>
                <c:pt idx="6">
                  <c:v>-1.3293702089535457E-3</c:v>
                </c:pt>
                <c:pt idx="7">
                  <c:v>-1.2777848268309814E-3</c:v>
                </c:pt>
                <c:pt idx="8">
                  <c:v>-1.0990780648210629E-3</c:v>
                </c:pt>
                <c:pt idx="9">
                  <c:v>-9.4530168441363856E-4</c:v>
                </c:pt>
                <c:pt idx="10">
                  <c:v>-7.2758626789784595E-4</c:v>
                </c:pt>
                <c:pt idx="11">
                  <c:v>-3.0694944070534498E-4</c:v>
                </c:pt>
                <c:pt idx="12">
                  <c:v>-9.8317566298628759E-5</c:v>
                </c:pt>
                <c:pt idx="13">
                  <c:v>4.5263123930926533E-5</c:v>
                </c:pt>
                <c:pt idx="14">
                  <c:v>1.407905644014273E-4</c:v>
                </c:pt>
                <c:pt idx="15">
                  <c:v>3.7672785907947974E-4</c:v>
                </c:pt>
                <c:pt idx="16">
                  <c:v>3.5901187297708408E-4</c:v>
                </c:pt>
                <c:pt idx="17">
                  <c:v>3.1600614555094084E-4</c:v>
                </c:pt>
                <c:pt idx="18">
                  <c:v>3.397317302810017E-4</c:v>
                </c:pt>
                <c:pt idx="19">
                  <c:v>4.1989321940563511E-4</c:v>
                </c:pt>
                <c:pt idx="20">
                  <c:v>3.4571992043891495E-4</c:v>
                </c:pt>
                <c:pt idx="21">
                  <c:v>4.0275261352657301E-4</c:v>
                </c:pt>
                <c:pt idx="22">
                  <c:v>4.1067744606442468E-4</c:v>
                </c:pt>
                <c:pt idx="23">
                  <c:v>3.8639829871861455E-4</c:v>
                </c:pt>
                <c:pt idx="24">
                  <c:v>3.1661500280835556E-4</c:v>
                </c:pt>
                <c:pt idx="25">
                  <c:v>9.0824029063540186E-5</c:v>
                </c:pt>
                <c:pt idx="26">
                  <c:v>-2.7709848592294851E-5</c:v>
                </c:pt>
                <c:pt idx="27">
                  <c:v>-6.0881643244869521E-5</c:v>
                </c:pt>
                <c:pt idx="28">
                  <c:v>3.5001692680334748E-5</c:v>
                </c:pt>
                <c:pt idx="29">
                  <c:v>1.2022060931882368E-4</c:v>
                </c:pt>
                <c:pt idx="30">
                  <c:v>3.4413542597205599E-4</c:v>
                </c:pt>
                <c:pt idx="31">
                  <c:v>4.3927918153842757E-4</c:v>
                </c:pt>
                <c:pt idx="32">
                  <c:v>5.0285781739809496E-4</c:v>
                </c:pt>
                <c:pt idx="33">
                  <c:v>3.6302829173862408E-4</c:v>
                </c:pt>
                <c:pt idx="34">
                  <c:v>3.2946191431199235E-4</c:v>
                </c:pt>
                <c:pt idx="35">
                  <c:v>2.5346827529345087E-4</c:v>
                </c:pt>
                <c:pt idx="36">
                  <c:v>2.9314178512347694E-4</c:v>
                </c:pt>
                <c:pt idx="37">
                  <c:v>3.3465510188252748E-4</c:v>
                </c:pt>
                <c:pt idx="38">
                  <c:v>3.1814799961072342E-4</c:v>
                </c:pt>
                <c:pt idx="39">
                  <c:v>1.9208662535979222E-4</c:v>
                </c:pt>
                <c:pt idx="40">
                  <c:v>1.1164143261734678E-4</c:v>
                </c:pt>
                <c:pt idx="41">
                  <c:v>-7.3916356493700379E-6</c:v>
                </c:pt>
                <c:pt idx="42">
                  <c:v>-1.589764012476194E-4</c:v>
                </c:pt>
                <c:pt idx="43">
                  <c:v>-1.8397475702101781E-4</c:v>
                </c:pt>
                <c:pt idx="44">
                  <c:v>-1.8436544485628454E-4</c:v>
                </c:pt>
                <c:pt idx="45">
                  <c:v>-2.2908949702396861E-4</c:v>
                </c:pt>
                <c:pt idx="46">
                  <c:v>-2.2687568241500306E-4</c:v>
                </c:pt>
                <c:pt idx="47">
                  <c:v>4.6506397067130781E-5</c:v>
                </c:pt>
                <c:pt idx="48">
                  <c:v>2.5816521201044959E-4</c:v>
                </c:pt>
                <c:pt idx="49">
                  <c:v>3.7515584623442049E-4</c:v>
                </c:pt>
                <c:pt idx="50">
                  <c:v>4.5529765513078639E-4</c:v>
                </c:pt>
                <c:pt idx="51">
                  <c:v>5.2944391138161665E-4</c:v>
                </c:pt>
                <c:pt idx="52">
                  <c:v>4.5623567088654438E-4</c:v>
                </c:pt>
                <c:pt idx="53">
                  <c:v>3.4601468700869631E-4</c:v>
                </c:pt>
                <c:pt idx="54">
                  <c:v>3.2221618205148734E-4</c:v>
                </c:pt>
                <c:pt idx="55">
                  <c:v>3.3168085405983977E-4</c:v>
                </c:pt>
                <c:pt idx="56">
                  <c:v>2.5195834616326411E-4</c:v>
                </c:pt>
                <c:pt idx="57">
                  <c:v>1.8569347537571472E-4</c:v>
                </c:pt>
                <c:pt idx="58">
                  <c:v>1.6202094314382511E-4</c:v>
                </c:pt>
                <c:pt idx="59">
                  <c:v>1.5375943105714316E-4</c:v>
                </c:pt>
                <c:pt idx="60">
                  <c:v>1.2129251519839616E-4</c:v>
                </c:pt>
                <c:pt idx="61">
                  <c:v>1.426380507372402E-4</c:v>
                </c:pt>
                <c:pt idx="62">
                  <c:v>-1.0765236501657921E-6</c:v>
                </c:pt>
                <c:pt idx="63">
                  <c:v>-1.4847705887340869E-4</c:v>
                </c:pt>
                <c:pt idx="64">
                  <c:v>-2.4934858220956922E-4</c:v>
                </c:pt>
                <c:pt idx="65">
                  <c:v>-2.9158056264732613E-4</c:v>
                </c:pt>
                <c:pt idx="66">
                  <c:v>-3.328398997778459E-4</c:v>
                </c:pt>
                <c:pt idx="67">
                  <c:v>-3.6343067533367118E-4</c:v>
                </c:pt>
                <c:pt idx="68">
                  <c:v>-3.3295420650248736E-4</c:v>
                </c:pt>
                <c:pt idx="69">
                  <c:v>-2.3279424894459457E-4</c:v>
                </c:pt>
                <c:pt idx="70">
                  <c:v>-2.0110802013482119E-4</c:v>
                </c:pt>
                <c:pt idx="71">
                  <c:v>2.4403669813515081E-5</c:v>
                </c:pt>
                <c:pt idx="72">
                  <c:v>6.2127527492677093E-4</c:v>
                </c:pt>
                <c:pt idx="73">
                  <c:v>1.0016053693225049E-3</c:v>
                </c:pt>
                <c:pt idx="74">
                  <c:v>1.1565939624475069E-3</c:v>
                </c:pt>
                <c:pt idx="75">
                  <c:v>1.2742049868247817E-3</c:v>
                </c:pt>
                <c:pt idx="76">
                  <c:v>1.2007197337194886E-3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2.5767419999999999</c:v>
                </c:pt>
                <c:pt idx="1">
                  <c:v>2.4827110000000001</c:v>
                </c:pt>
                <c:pt idx="2">
                  <c:v>2.8684130000000003</c:v>
                </c:pt>
                <c:pt idx="3">
                  <c:v>2.4208609999999999</c:v>
                </c:pt>
                <c:pt idx="4">
                  <c:v>2.5264259999999998</c:v>
                </c:pt>
                <c:pt idx="5">
                  <c:v>2.4831129999999999</c:v>
                </c:pt>
                <c:pt idx="6">
                  <c:v>2.4147509999999999</c:v>
                </c:pt>
                <c:pt idx="7">
                  <c:v>2.443206</c:v>
                </c:pt>
                <c:pt idx="8">
                  <c:v>2.4463979999999999</c:v>
                </c:pt>
                <c:pt idx="9">
                  <c:v>2.518319</c:v>
                </c:pt>
                <c:pt idx="10">
                  <c:v>2.4544589999999999</c:v>
                </c:pt>
                <c:pt idx="11">
                  <c:v>2.4755470000000002</c:v>
                </c:pt>
                <c:pt idx="12">
                  <c:v>2.471536</c:v>
                </c:pt>
                <c:pt idx="13">
                  <c:v>2.4839530000000001</c:v>
                </c:pt>
                <c:pt idx="14">
                  <c:v>2.4540150000000001</c:v>
                </c:pt>
                <c:pt idx="15">
                  <c:v>2.5132129999999999</c:v>
                </c:pt>
                <c:pt idx="16">
                  <c:v>2.358231</c:v>
                </c:pt>
                <c:pt idx="17">
                  <c:v>2.3811520000000002</c:v>
                </c:pt>
                <c:pt idx="18">
                  <c:v>2.3846820000000002</c:v>
                </c:pt>
                <c:pt idx="19">
                  <c:v>2.3607</c:v>
                </c:pt>
                <c:pt idx="20">
                  <c:v>2.3349609999999998</c:v>
                </c:pt>
                <c:pt idx="21">
                  <c:v>2.3237669999999997</c:v>
                </c:pt>
                <c:pt idx="22">
                  <c:v>2.3531629999999999</c:v>
                </c:pt>
                <c:pt idx="23">
                  <c:v>2.4303949999999999</c:v>
                </c:pt>
                <c:pt idx="24">
                  <c:v>2.4185859999999999</c:v>
                </c:pt>
                <c:pt idx="25">
                  <c:v>2.4212400000000001</c:v>
                </c:pt>
                <c:pt idx="26">
                  <c:v>2.4155769999999999</c:v>
                </c:pt>
                <c:pt idx="27">
                  <c:v>2.412976</c:v>
                </c:pt>
                <c:pt idx="28">
                  <c:v>2.4454069999999999</c:v>
                </c:pt>
                <c:pt idx="29">
                  <c:v>2.4702459999999999</c:v>
                </c:pt>
                <c:pt idx="30">
                  <c:v>2.585931</c:v>
                </c:pt>
                <c:pt idx="31">
                  <c:v>2.5391569999999999</c:v>
                </c:pt>
                <c:pt idx="32">
                  <c:v>2.509004</c:v>
                </c:pt>
                <c:pt idx="33">
                  <c:v>2.5254050000000001</c:v>
                </c:pt>
                <c:pt idx="34">
                  <c:v>2.5522259999999997</c:v>
                </c:pt>
                <c:pt idx="35">
                  <c:v>2.5263629999999999</c:v>
                </c:pt>
                <c:pt idx="36">
                  <c:v>2.531148</c:v>
                </c:pt>
                <c:pt idx="37">
                  <c:v>2.5381589999999998</c:v>
                </c:pt>
                <c:pt idx="38">
                  <c:v>2.5176639999999999</c:v>
                </c:pt>
                <c:pt idx="39">
                  <c:v>2.5025189999999999</c:v>
                </c:pt>
                <c:pt idx="40">
                  <c:v>2.5368369999999998</c:v>
                </c:pt>
                <c:pt idx="41">
                  <c:v>2.5156589999999999</c:v>
                </c:pt>
                <c:pt idx="42">
                  <c:v>2.49587</c:v>
                </c:pt>
                <c:pt idx="43">
                  <c:v>2.4890910000000002</c:v>
                </c:pt>
                <c:pt idx="44">
                  <c:v>2.4622459999999999</c:v>
                </c:pt>
                <c:pt idx="45">
                  <c:v>2.5287869999999999</c:v>
                </c:pt>
                <c:pt idx="46">
                  <c:v>2.46536</c:v>
                </c:pt>
                <c:pt idx="47">
                  <c:v>2.5266900000000003</c:v>
                </c:pt>
                <c:pt idx="48">
                  <c:v>2.4854430000000001</c:v>
                </c:pt>
                <c:pt idx="49">
                  <c:v>2.423854</c:v>
                </c:pt>
                <c:pt idx="50">
                  <c:v>2.3976830000000002</c:v>
                </c:pt>
                <c:pt idx="51">
                  <c:v>2.4158770000000001</c:v>
                </c:pt>
                <c:pt idx="52">
                  <c:v>2.4454029999999998</c:v>
                </c:pt>
                <c:pt idx="53">
                  <c:v>2.4166729999999998</c:v>
                </c:pt>
                <c:pt idx="54">
                  <c:v>2.4160060000000003</c:v>
                </c:pt>
                <c:pt idx="55">
                  <c:v>2.404471</c:v>
                </c:pt>
                <c:pt idx="56">
                  <c:v>2.3708290000000001</c:v>
                </c:pt>
                <c:pt idx="57">
                  <c:v>2.429351</c:v>
                </c:pt>
                <c:pt idx="58">
                  <c:v>2.4667779999999997</c:v>
                </c:pt>
                <c:pt idx="59">
                  <c:v>2.42963</c:v>
                </c:pt>
                <c:pt idx="60">
                  <c:v>2.359998</c:v>
                </c:pt>
                <c:pt idx="61">
                  <c:v>2.3382149999999999</c:v>
                </c:pt>
                <c:pt idx="62">
                  <c:v>2.3252990000000002</c:v>
                </c:pt>
                <c:pt idx="63">
                  <c:v>2.3192710000000001</c:v>
                </c:pt>
                <c:pt idx="64">
                  <c:v>2.2840479999999999</c:v>
                </c:pt>
                <c:pt idx="65">
                  <c:v>2.3033869999999999</c:v>
                </c:pt>
                <c:pt idx="66">
                  <c:v>2.2847040000000001</c:v>
                </c:pt>
                <c:pt idx="67">
                  <c:v>2.1866729999999999</c:v>
                </c:pt>
                <c:pt idx="68">
                  <c:v>2.2450900000000003</c:v>
                </c:pt>
                <c:pt idx="69">
                  <c:v>2.1765720000000002</c:v>
                </c:pt>
                <c:pt idx="70">
                  <c:v>2.2150660000000002</c:v>
                </c:pt>
                <c:pt idx="71">
                  <c:v>2.3409930000000001</c:v>
                </c:pt>
                <c:pt idx="72">
                  <c:v>2.473144</c:v>
                </c:pt>
                <c:pt idx="73">
                  <c:v>2.5547900000000001</c:v>
                </c:pt>
                <c:pt idx="74">
                  <c:v>2.5498080000000001</c:v>
                </c:pt>
                <c:pt idx="75">
                  <c:v>2.3758349999999999</c:v>
                </c:pt>
                <c:pt idx="76">
                  <c:v>2.3459639999999999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-2.4773922018765571E-5</c:v>
                </c:pt>
                <c:pt idx="2">
                  <c:v>-1.3000702972431238E-4</c:v>
                </c:pt>
                <c:pt idx="3">
                  <c:v>-3.1028773177186345E-4</c:v>
                </c:pt>
                <c:pt idx="4">
                  <c:v>-3.6533370573657456E-4</c:v>
                </c:pt>
                <c:pt idx="5">
                  <c:v>-3.8560570881376486E-4</c:v>
                </c:pt>
                <c:pt idx="6">
                  <c:v>-3.0851857747042752E-4</c:v>
                </c:pt>
                <c:pt idx="7">
                  <c:v>-9.7007197329252793E-5</c:v>
                </c:pt>
                <c:pt idx="8">
                  <c:v>1.4745770846995879E-4</c:v>
                </c:pt>
                <c:pt idx="9">
                  <c:v>2.6867594017944001E-4</c:v>
                </c:pt>
                <c:pt idx="10">
                  <c:v>3.5086094200793003E-4</c:v>
                </c:pt>
                <c:pt idx="11">
                  <c:v>2.5713825793953498E-4</c:v>
                </c:pt>
                <c:pt idx="12">
                  <c:v>1.2350120452380375E-4</c:v>
                </c:pt>
                <c:pt idx="13">
                  <c:v>6.5922539943060352E-5</c:v>
                </c:pt>
                <c:pt idx="14">
                  <c:v>-6.6398553640583787E-5</c:v>
                </c:pt>
                <c:pt idx="15">
                  <c:v>5.1137291280440098E-6</c:v>
                </c:pt>
                <c:pt idx="16">
                  <c:v>2.2323635313780448E-5</c:v>
                </c:pt>
                <c:pt idx="17">
                  <c:v>9.3673492730275901E-5</c:v>
                </c:pt>
                <c:pt idx="18">
                  <c:v>9.9408574233111102E-5</c:v>
                </c:pt>
                <c:pt idx="19">
                  <c:v>1.3887852837643922E-4</c:v>
                </c:pt>
                <c:pt idx="20">
                  <c:v>7.7119870717266156E-5</c:v>
                </c:pt>
                <c:pt idx="21">
                  <c:v>1.5936256128710262E-4</c:v>
                </c:pt>
                <c:pt idx="22">
                  <c:v>1.3156060378686775E-4</c:v>
                </c:pt>
                <c:pt idx="23">
                  <c:v>1.9831787531888727E-4</c:v>
                </c:pt>
                <c:pt idx="24">
                  <c:v>1.9592568827762278E-4</c:v>
                </c:pt>
                <c:pt idx="25">
                  <c:v>2.0656237860927504E-4</c:v>
                </c:pt>
                <c:pt idx="26">
                  <c:v>2.1134471526485307E-4</c:v>
                </c:pt>
                <c:pt idx="27">
                  <c:v>2.6058834780837289E-4</c:v>
                </c:pt>
                <c:pt idx="28">
                  <c:v>1.8869301640629253E-4</c:v>
                </c:pt>
                <c:pt idx="29">
                  <c:v>1.7125594374702106E-4</c:v>
                </c:pt>
                <c:pt idx="30">
                  <c:v>2.4748326844176648E-4</c:v>
                </c:pt>
                <c:pt idx="31">
                  <c:v>1.6835459191174315E-4</c:v>
                </c:pt>
                <c:pt idx="32">
                  <c:v>4.9351586962047755E-5</c:v>
                </c:pt>
                <c:pt idx="33">
                  <c:v>-6.135085589427299E-5</c:v>
                </c:pt>
                <c:pt idx="34">
                  <c:v>-1.3117315101953482E-4</c:v>
                </c:pt>
                <c:pt idx="35">
                  <c:v>-3.2709327933838048E-4</c:v>
                </c:pt>
                <c:pt idx="36">
                  <c:v>-3.3799697971058612E-4</c:v>
                </c:pt>
                <c:pt idx="37">
                  <c:v>-2.8374953317459413E-4</c:v>
                </c:pt>
                <c:pt idx="38">
                  <c:v>-2.4552263675118485E-4</c:v>
                </c:pt>
                <c:pt idx="39">
                  <c:v>-2.4209868781104068E-4</c:v>
                </c:pt>
                <c:pt idx="40">
                  <c:v>-1.735994419428037E-4</c:v>
                </c:pt>
                <c:pt idx="41">
                  <c:v>-1.1980922456277623E-4</c:v>
                </c:pt>
                <c:pt idx="42">
                  <c:v>-9.902248691443259E-5</c:v>
                </c:pt>
                <c:pt idx="43">
                  <c:v>-7.6121791294691459E-5</c:v>
                </c:pt>
                <c:pt idx="44">
                  <c:v>-6.2966687399975584E-5</c:v>
                </c:pt>
                <c:pt idx="45">
                  <c:v>-1.5431238554248027E-4</c:v>
                </c:pt>
                <c:pt idx="46">
                  <c:v>-2.0385105918029449E-4</c:v>
                </c:pt>
                <c:pt idx="47">
                  <c:v>-1.3800805538164573E-4</c:v>
                </c:pt>
                <c:pt idx="48">
                  <c:v>-9.8966821575673406E-5</c:v>
                </c:pt>
                <c:pt idx="49">
                  <c:v>-5.2244867203556778E-5</c:v>
                </c:pt>
                <c:pt idx="50">
                  <c:v>-1.4465024266918083E-5</c:v>
                </c:pt>
                <c:pt idx="51">
                  <c:v>1.7500245616385783E-5</c:v>
                </c:pt>
                <c:pt idx="52">
                  <c:v>-2.4175209667946909E-5</c:v>
                </c:pt>
                <c:pt idx="53">
                  <c:v>-7.3255493522642826E-6</c:v>
                </c:pt>
                <c:pt idx="54">
                  <c:v>3.8428275399071785E-5</c:v>
                </c:pt>
                <c:pt idx="55">
                  <c:v>1.4318819550648813E-4</c:v>
                </c:pt>
                <c:pt idx="56">
                  <c:v>2.2863245235167035E-4</c:v>
                </c:pt>
                <c:pt idx="57">
                  <c:v>2.8076486437877095E-4</c:v>
                </c:pt>
                <c:pt idx="58">
                  <c:v>3.2132583242601236E-4</c:v>
                </c:pt>
                <c:pt idx="59">
                  <c:v>2.9618093290576441E-4</c:v>
                </c:pt>
                <c:pt idx="60">
                  <c:v>2.1926446484601584E-4</c:v>
                </c:pt>
                <c:pt idx="61">
                  <c:v>1.2021239137954322E-4</c:v>
                </c:pt>
                <c:pt idx="62">
                  <c:v>3.0423765450676168E-5</c:v>
                </c:pt>
                <c:pt idx="63">
                  <c:v>-5.7308381927618222E-5</c:v>
                </c:pt>
                <c:pt idx="64">
                  <c:v>-8.3420392802649847E-5</c:v>
                </c:pt>
                <c:pt idx="65">
                  <c:v>-7.293141071252536E-5</c:v>
                </c:pt>
                <c:pt idx="66">
                  <c:v>-2.8093985794589327E-5</c:v>
                </c:pt>
                <c:pt idx="67">
                  <c:v>-6.934111217277492E-6</c:v>
                </c:pt>
                <c:pt idx="68">
                  <c:v>9.1555407299905717E-6</c:v>
                </c:pt>
                <c:pt idx="69">
                  <c:v>-2.2513713599693977E-5</c:v>
                </c:pt>
                <c:pt idx="70">
                  <c:v>-7.2669055612425233E-5</c:v>
                </c:pt>
                <c:pt idx="71">
                  <c:v>-8.4908266645023601E-5</c:v>
                </c:pt>
                <c:pt idx="72">
                  <c:v>-5.0587280714044995E-5</c:v>
                </c:pt>
                <c:pt idx="73">
                  <c:v>-6.2992497302793722E-6</c:v>
                </c:pt>
                <c:pt idx="74">
                  <c:v>4.5972527932108565E-5</c:v>
                </c:pt>
                <c:pt idx="75">
                  <c:v>7.9106155514416352E-5</c:v>
                </c:pt>
                <c:pt idx="76">
                  <c:v>4.6827940827718809E-5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21.315139000000002</c:v>
                </c:pt>
                <c:pt idx="1">
                  <c:v>21.476642999999999</c:v>
                </c:pt>
                <c:pt idx="2">
                  <c:v>20.907138</c:v>
                </c:pt>
                <c:pt idx="3">
                  <c:v>17.847915</c:v>
                </c:pt>
                <c:pt idx="4">
                  <c:v>19.634611</c:v>
                </c:pt>
                <c:pt idx="5">
                  <c:v>19.752966000000001</c:v>
                </c:pt>
                <c:pt idx="6">
                  <c:v>19.865923000000002</c:v>
                </c:pt>
                <c:pt idx="7">
                  <c:v>19.940227</c:v>
                </c:pt>
                <c:pt idx="8">
                  <c:v>20.687342000000001</c:v>
                </c:pt>
                <c:pt idx="9">
                  <c:v>21.171392000000001</c:v>
                </c:pt>
                <c:pt idx="10">
                  <c:v>20.865171</c:v>
                </c:pt>
                <c:pt idx="11">
                  <c:v>20.295282999999998</c:v>
                </c:pt>
                <c:pt idx="12">
                  <c:v>20.580035000000002</c:v>
                </c:pt>
                <c:pt idx="13">
                  <c:v>20.738567</c:v>
                </c:pt>
                <c:pt idx="14">
                  <c:v>20.10632</c:v>
                </c:pt>
                <c:pt idx="15">
                  <c:v>20.023419000000001</c:v>
                </c:pt>
                <c:pt idx="16">
                  <c:v>18.268086</c:v>
                </c:pt>
                <c:pt idx="17">
                  <c:v>18.841044</c:v>
                </c:pt>
                <c:pt idx="18">
                  <c:v>19.166101000000001</c:v>
                </c:pt>
                <c:pt idx="19">
                  <c:v>18.939685000000001</c:v>
                </c:pt>
                <c:pt idx="20">
                  <c:v>18.528879</c:v>
                </c:pt>
                <c:pt idx="21">
                  <c:v>17.705106000000001</c:v>
                </c:pt>
                <c:pt idx="22">
                  <c:v>17.516895999999999</c:v>
                </c:pt>
                <c:pt idx="23">
                  <c:v>18.194137999999999</c:v>
                </c:pt>
                <c:pt idx="24">
                  <c:v>17.488963000000002</c:v>
                </c:pt>
                <c:pt idx="25">
                  <c:v>18.635235999999999</c:v>
                </c:pt>
                <c:pt idx="26">
                  <c:v>18.180437999999999</c:v>
                </c:pt>
                <c:pt idx="27">
                  <c:v>18.061449</c:v>
                </c:pt>
                <c:pt idx="28">
                  <c:v>18.854226999999998</c:v>
                </c:pt>
                <c:pt idx="29">
                  <c:v>18.606657999999999</c:v>
                </c:pt>
                <c:pt idx="30">
                  <c:v>18.726635000000002</c:v>
                </c:pt>
                <c:pt idx="31">
                  <c:v>18.355611</c:v>
                </c:pt>
                <c:pt idx="32">
                  <c:v>18.830684999999999</c:v>
                </c:pt>
                <c:pt idx="33">
                  <c:v>18.919982999999998</c:v>
                </c:pt>
                <c:pt idx="34">
                  <c:v>19.418360999999997</c:v>
                </c:pt>
                <c:pt idx="35">
                  <c:v>19.878995</c:v>
                </c:pt>
                <c:pt idx="36">
                  <c:v>19.834728999999999</c:v>
                </c:pt>
                <c:pt idx="37">
                  <c:v>20.983422000000001</c:v>
                </c:pt>
                <c:pt idx="38">
                  <c:v>22.351548999999999</c:v>
                </c:pt>
                <c:pt idx="39">
                  <c:v>22.642552999999999</c:v>
                </c:pt>
                <c:pt idx="40">
                  <c:v>23.430523000000001</c:v>
                </c:pt>
                <c:pt idx="41">
                  <c:v>23.551151000000001</c:v>
                </c:pt>
                <c:pt idx="42">
                  <c:v>23.259910999999999</c:v>
                </c:pt>
                <c:pt idx="43">
                  <c:v>23.664078</c:v>
                </c:pt>
                <c:pt idx="44">
                  <c:v>23.490714999999998</c:v>
                </c:pt>
                <c:pt idx="45">
                  <c:v>23.492749</c:v>
                </c:pt>
                <c:pt idx="46">
                  <c:v>22.640160999999999</c:v>
                </c:pt>
                <c:pt idx="47">
                  <c:v>23.459873999999999</c:v>
                </c:pt>
                <c:pt idx="48">
                  <c:v>22.453962000000001</c:v>
                </c:pt>
                <c:pt idx="49">
                  <c:v>23.271158</c:v>
                </c:pt>
                <c:pt idx="50">
                  <c:v>22.788069</c:v>
                </c:pt>
                <c:pt idx="51">
                  <c:v>22.981948000000003</c:v>
                </c:pt>
                <c:pt idx="52">
                  <c:v>21.806702999999999</c:v>
                </c:pt>
                <c:pt idx="53">
                  <c:v>20.955014000000002</c:v>
                </c:pt>
                <c:pt idx="54">
                  <c:v>20.555036999999999</c:v>
                </c:pt>
                <c:pt idx="55">
                  <c:v>20.020054000000002</c:v>
                </c:pt>
                <c:pt idx="56">
                  <c:v>20.249921000000001</c:v>
                </c:pt>
                <c:pt idx="57">
                  <c:v>21.178871000000001</c:v>
                </c:pt>
                <c:pt idx="58">
                  <c:v>21.826514000000003</c:v>
                </c:pt>
                <c:pt idx="59">
                  <c:v>23.274789999999999</c:v>
                </c:pt>
                <c:pt idx="60">
                  <c:v>22.926117999999999</c:v>
                </c:pt>
                <c:pt idx="61">
                  <c:v>21.662378</c:v>
                </c:pt>
                <c:pt idx="62">
                  <c:v>21.505182999999999</c:v>
                </c:pt>
                <c:pt idx="63">
                  <c:v>21.274395000000002</c:v>
                </c:pt>
                <c:pt idx="64">
                  <c:v>20.615212</c:v>
                </c:pt>
                <c:pt idx="65">
                  <c:v>20.394126</c:v>
                </c:pt>
                <c:pt idx="66">
                  <c:v>20.280825</c:v>
                </c:pt>
                <c:pt idx="67">
                  <c:v>18.888551</c:v>
                </c:pt>
                <c:pt idx="68">
                  <c:v>18.765281999999999</c:v>
                </c:pt>
                <c:pt idx="69">
                  <c:v>19.630523999999998</c:v>
                </c:pt>
                <c:pt idx="70">
                  <c:v>19.441714000000001</c:v>
                </c:pt>
                <c:pt idx="71">
                  <c:v>20.101092000000001</c:v>
                </c:pt>
                <c:pt idx="72">
                  <c:v>21.755564</c:v>
                </c:pt>
                <c:pt idx="73">
                  <c:v>21.887606999999999</c:v>
                </c:pt>
                <c:pt idx="74">
                  <c:v>22.097101000000002</c:v>
                </c:pt>
                <c:pt idx="75">
                  <c:v>21.054276000000002</c:v>
                </c:pt>
                <c:pt idx="76">
                  <c:v>20.799108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-1.1574386589689456E-4</c:v>
                </c:pt>
                <c:pt idx="2">
                  <c:v>-1.7654069983417419E-4</c:v>
                </c:pt>
                <c:pt idx="3">
                  <c:v>-1.4607586121370754E-4</c:v>
                </c:pt>
                <c:pt idx="4">
                  <c:v>-1.284194658487086E-4</c:v>
                </c:pt>
                <c:pt idx="5">
                  <c:v>-9.4648161023439285E-5</c:v>
                </c:pt>
                <c:pt idx="6">
                  <c:v>-6.9852924662964166E-5</c:v>
                </c:pt>
                <c:pt idx="7">
                  <c:v>-1.4138704932766037E-4</c:v>
                </c:pt>
                <c:pt idx="8">
                  <c:v>-1.0536465165164751E-4</c:v>
                </c:pt>
                <c:pt idx="9">
                  <c:v>1.1952059437205832E-5</c:v>
                </c:pt>
                <c:pt idx="10">
                  <c:v>7.033620767663587E-5</c:v>
                </c:pt>
                <c:pt idx="11">
                  <c:v>3.4180102309183994E-5</c:v>
                </c:pt>
                <c:pt idx="12">
                  <c:v>7.0461095977994339E-5</c:v>
                </c:pt>
                <c:pt idx="13">
                  <c:v>-3.1136474374379806E-6</c:v>
                </c:pt>
                <c:pt idx="14">
                  <c:v>-1.4381225794017486E-4</c:v>
                </c:pt>
                <c:pt idx="15">
                  <c:v>-2.0629349889316861E-4</c:v>
                </c:pt>
                <c:pt idx="16">
                  <c:v>-2.9505223051628474E-4</c:v>
                </c:pt>
                <c:pt idx="17">
                  <c:v>-3.5455237176139148E-4</c:v>
                </c:pt>
                <c:pt idx="18">
                  <c:v>-3.9329754696901167E-4</c:v>
                </c:pt>
                <c:pt idx="19">
                  <c:v>-3.8882682857252872E-4</c:v>
                </c:pt>
                <c:pt idx="20">
                  <c:v>-3.8625737845420915E-4</c:v>
                </c:pt>
                <c:pt idx="21">
                  <c:v>-2.647122789327306E-4</c:v>
                </c:pt>
                <c:pt idx="22">
                  <c:v>-1.7422100513694253E-4</c:v>
                </c:pt>
                <c:pt idx="23">
                  <c:v>-1.0830158810147799E-4</c:v>
                </c:pt>
                <c:pt idx="24">
                  <c:v>-9.3348907157846496E-5</c:v>
                </c:pt>
                <c:pt idx="25">
                  <c:v>8.2897952384708602E-6</c:v>
                </c:pt>
                <c:pt idx="26">
                  <c:v>7.0689932352261883E-5</c:v>
                </c:pt>
                <c:pt idx="27">
                  <c:v>1.2168755004475539E-4</c:v>
                </c:pt>
                <c:pt idx="28">
                  <c:v>1.9532177296714974E-4</c:v>
                </c:pt>
                <c:pt idx="29">
                  <c:v>2.3255779755806645E-4</c:v>
                </c:pt>
                <c:pt idx="30">
                  <c:v>1.9602833985669563E-4</c:v>
                </c:pt>
                <c:pt idx="31">
                  <c:v>1.6700848769285557E-4</c:v>
                </c:pt>
                <c:pt idx="32">
                  <c:v>1.5978037512410262E-4</c:v>
                </c:pt>
                <c:pt idx="33">
                  <c:v>1.3141519763472636E-4</c:v>
                </c:pt>
                <c:pt idx="34">
                  <c:v>1.9954045999596689E-4</c:v>
                </c:pt>
                <c:pt idx="35">
                  <c:v>2.414178131250501E-4</c:v>
                </c:pt>
                <c:pt idx="36">
                  <c:v>2.5133003983358101E-4</c:v>
                </c:pt>
                <c:pt idx="37">
                  <c:v>2.987989345358746E-4</c:v>
                </c:pt>
                <c:pt idx="38">
                  <c:v>3.8547696357954574E-4</c:v>
                </c:pt>
                <c:pt idx="39">
                  <c:v>4.1582551154741666E-4</c:v>
                </c:pt>
                <c:pt idx="40">
                  <c:v>4.5184046903441364E-4</c:v>
                </c:pt>
                <c:pt idx="41">
                  <c:v>4.215882773846352E-4</c:v>
                </c:pt>
                <c:pt idx="42">
                  <c:v>3.1997747864594009E-4</c:v>
                </c:pt>
                <c:pt idx="43">
                  <c:v>1.9256593755650109E-4</c:v>
                </c:pt>
                <c:pt idx="44">
                  <c:v>8.7729132044651349E-5</c:v>
                </c:pt>
                <c:pt idx="45">
                  <c:v>-6.1477636888471291E-5</c:v>
                </c:pt>
                <c:pt idx="46">
                  <c:v>-1.750671857978616E-4</c:v>
                </c:pt>
                <c:pt idx="47">
                  <c:v>-1.9260043399344751E-4</c:v>
                </c:pt>
                <c:pt idx="48">
                  <c:v>-3.1427182253408736E-4</c:v>
                </c:pt>
                <c:pt idx="49">
                  <c:v>-3.2261442220363841E-4</c:v>
                </c:pt>
                <c:pt idx="50">
                  <c:v>-3.4278895992274021E-4</c:v>
                </c:pt>
                <c:pt idx="51">
                  <c:v>-3.0397292408377435E-4</c:v>
                </c:pt>
                <c:pt idx="52">
                  <c:v>-4.0480485169274187E-4</c:v>
                </c:pt>
                <c:pt idx="53">
                  <c:v>-3.3591931814095331E-4</c:v>
                </c:pt>
                <c:pt idx="54">
                  <c:v>-3.6106019991517726E-4</c:v>
                </c:pt>
                <c:pt idx="55">
                  <c:v>-3.0610993209476719E-4</c:v>
                </c:pt>
                <c:pt idx="56">
                  <c:v>-2.0369539566035262E-4</c:v>
                </c:pt>
                <c:pt idx="57">
                  <c:v>-4.0542715266602531E-5</c:v>
                </c:pt>
                <c:pt idx="58">
                  <c:v>7.5672794001089205E-5</c:v>
                </c:pt>
                <c:pt idx="59">
                  <c:v>2.2532925405067408E-4</c:v>
                </c:pt>
                <c:pt idx="60">
                  <c:v>3.1537778182692177E-4</c:v>
                </c:pt>
                <c:pt idx="61">
                  <c:v>3.4466707475800323E-4</c:v>
                </c:pt>
                <c:pt idx="62">
                  <c:v>3.5970467442053496E-4</c:v>
                </c:pt>
                <c:pt idx="63">
                  <c:v>3.4913956624542597E-4</c:v>
                </c:pt>
                <c:pt idx="64">
                  <c:v>2.1713511737923822E-4</c:v>
                </c:pt>
                <c:pt idx="65">
                  <c:v>8.0878373698244625E-5</c:v>
                </c:pt>
                <c:pt idx="66">
                  <c:v>1.4174450192546426E-5</c:v>
                </c:pt>
                <c:pt idx="67">
                  <c:v>-2.148367205118228E-5</c:v>
                </c:pt>
                <c:pt idx="68">
                  <c:v>-8.7775896897113116E-5</c:v>
                </c:pt>
                <c:pt idx="69">
                  <c:v>-6.2052327677979743E-5</c:v>
                </c:pt>
                <c:pt idx="70">
                  <c:v>-8.2751475735846165E-6</c:v>
                </c:pt>
                <c:pt idx="71">
                  <c:v>2.1276065414108433E-5</c:v>
                </c:pt>
                <c:pt idx="72">
                  <c:v>6.960020691220407E-5</c:v>
                </c:pt>
                <c:pt idx="73">
                  <c:v>1.5782744056757871E-4</c:v>
                </c:pt>
                <c:pt idx="74">
                  <c:v>2.7574132175497144E-4</c:v>
                </c:pt>
                <c:pt idx="75">
                  <c:v>3.3496396962983771E-4</c:v>
                </c:pt>
                <c:pt idx="76">
                  <c:v>3.7399279163514293E-4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12.969488</c:v>
                </c:pt>
                <c:pt idx="1">
                  <c:v>12.871300999999999</c:v>
                </c:pt>
                <c:pt idx="2">
                  <c:v>12.028446000000001</c:v>
                </c:pt>
                <c:pt idx="3">
                  <c:v>10.582224</c:v>
                </c:pt>
                <c:pt idx="4">
                  <c:v>11.199928999999999</c:v>
                </c:pt>
                <c:pt idx="5">
                  <c:v>11.579634</c:v>
                </c:pt>
                <c:pt idx="6">
                  <c:v>11.328834000000001</c:v>
                </c:pt>
                <c:pt idx="7">
                  <c:v>11.549750999999999</c:v>
                </c:pt>
                <c:pt idx="8">
                  <c:v>11.417477999999999</c:v>
                </c:pt>
                <c:pt idx="9">
                  <c:v>11.409583</c:v>
                </c:pt>
                <c:pt idx="10">
                  <c:v>11.655517999999999</c:v>
                </c:pt>
                <c:pt idx="11">
                  <c:v>11.432764000000001</c:v>
                </c:pt>
                <c:pt idx="12">
                  <c:v>11.618935</c:v>
                </c:pt>
                <c:pt idx="13">
                  <c:v>11.70885</c:v>
                </c:pt>
                <c:pt idx="14">
                  <c:v>11.284969</c:v>
                </c:pt>
                <c:pt idx="15">
                  <c:v>11.278877</c:v>
                </c:pt>
                <c:pt idx="16">
                  <c:v>10.524827999999999</c:v>
                </c:pt>
                <c:pt idx="17">
                  <c:v>10.756636</c:v>
                </c:pt>
                <c:pt idx="18">
                  <c:v>10.998122</c:v>
                </c:pt>
                <c:pt idx="19">
                  <c:v>10.889619999999999</c:v>
                </c:pt>
                <c:pt idx="20">
                  <c:v>11.079496000000001</c:v>
                </c:pt>
                <c:pt idx="21">
                  <c:v>10.850344999999999</c:v>
                </c:pt>
                <c:pt idx="22">
                  <c:v>10.692302</c:v>
                </c:pt>
                <c:pt idx="23">
                  <c:v>11.019724</c:v>
                </c:pt>
                <c:pt idx="24">
                  <c:v>10.335122</c:v>
                </c:pt>
                <c:pt idx="25">
                  <c:v>10.332122999999999</c:v>
                </c:pt>
                <c:pt idx="26">
                  <c:v>10.246377000000001</c:v>
                </c:pt>
                <c:pt idx="27">
                  <c:v>10.164553999999999</c:v>
                </c:pt>
                <c:pt idx="28">
                  <c:v>10.424463000000001</c:v>
                </c:pt>
                <c:pt idx="29">
                  <c:v>10.399124</c:v>
                </c:pt>
                <c:pt idx="30">
                  <c:v>10.455988</c:v>
                </c:pt>
                <c:pt idx="31">
                  <c:v>10.38335</c:v>
                </c:pt>
                <c:pt idx="32">
                  <c:v>10.492769000000001</c:v>
                </c:pt>
                <c:pt idx="33">
                  <c:v>10.784399000000001</c:v>
                </c:pt>
                <c:pt idx="34">
                  <c:v>11.152023</c:v>
                </c:pt>
                <c:pt idx="35">
                  <c:v>11.07535</c:v>
                </c:pt>
                <c:pt idx="36">
                  <c:v>10.958945</c:v>
                </c:pt>
                <c:pt idx="37">
                  <c:v>10.873519999999999</c:v>
                </c:pt>
                <c:pt idx="38">
                  <c:v>10.975536</c:v>
                </c:pt>
                <c:pt idx="39">
                  <c:v>10.972357000000001</c:v>
                </c:pt>
                <c:pt idx="40">
                  <c:v>10.984287</c:v>
                </c:pt>
                <c:pt idx="41">
                  <c:v>11.008922</c:v>
                </c:pt>
                <c:pt idx="42">
                  <c:v>11.162338</c:v>
                </c:pt>
                <c:pt idx="43">
                  <c:v>11.178357999999999</c:v>
                </c:pt>
                <c:pt idx="44">
                  <c:v>10.902285000000001</c:v>
                </c:pt>
                <c:pt idx="45">
                  <c:v>10.930549000000001</c:v>
                </c:pt>
                <c:pt idx="46">
                  <c:v>10.719157000000001</c:v>
                </c:pt>
                <c:pt idx="47">
                  <c:v>10.512516999999999</c:v>
                </c:pt>
                <c:pt idx="48">
                  <c:v>10.653559</c:v>
                </c:pt>
                <c:pt idx="49">
                  <c:v>10.532772999999999</c:v>
                </c:pt>
                <c:pt idx="50">
                  <c:v>10.238936000000001</c:v>
                </c:pt>
                <c:pt idx="51">
                  <c:v>10.18328</c:v>
                </c:pt>
                <c:pt idx="52">
                  <c:v>10.738463000000001</c:v>
                </c:pt>
                <c:pt idx="53">
                  <c:v>10.369238000000001</c:v>
                </c:pt>
                <c:pt idx="54">
                  <c:v>10.096610999999999</c:v>
                </c:pt>
                <c:pt idx="55">
                  <c:v>10.042442999999999</c:v>
                </c:pt>
                <c:pt idx="56">
                  <c:v>9.693128999999999</c:v>
                </c:pt>
                <c:pt idx="57">
                  <c:v>9.8913210000000014</c:v>
                </c:pt>
                <c:pt idx="58">
                  <c:v>10.11711</c:v>
                </c:pt>
                <c:pt idx="59">
                  <c:v>9.9421979999999994</c:v>
                </c:pt>
                <c:pt idx="60">
                  <c:v>9.8054490000000012</c:v>
                </c:pt>
                <c:pt idx="61">
                  <c:v>9.8577999999999992</c:v>
                </c:pt>
                <c:pt idx="62">
                  <c:v>10.433211</c:v>
                </c:pt>
                <c:pt idx="63">
                  <c:v>11.037967999999999</c:v>
                </c:pt>
                <c:pt idx="64">
                  <c:v>11.259829</c:v>
                </c:pt>
                <c:pt idx="65">
                  <c:v>10.903321</c:v>
                </c:pt>
                <c:pt idx="66">
                  <c:v>10.554435</c:v>
                </c:pt>
                <c:pt idx="67">
                  <c:v>10.618909</c:v>
                </c:pt>
                <c:pt idx="68">
                  <c:v>10.379755000000001</c:v>
                </c:pt>
                <c:pt idx="69">
                  <c:v>9.7458419999999997</c:v>
                </c:pt>
                <c:pt idx="70">
                  <c:v>9.9247949999999996</c:v>
                </c:pt>
                <c:pt idx="71">
                  <c:v>10.455389</c:v>
                </c:pt>
                <c:pt idx="72">
                  <c:v>10.389647999999999</c:v>
                </c:pt>
                <c:pt idx="73">
                  <c:v>10.309122</c:v>
                </c:pt>
                <c:pt idx="74">
                  <c:v>10.450710000000001</c:v>
                </c:pt>
                <c:pt idx="75">
                  <c:v>10.112152999999999</c:v>
                </c:pt>
                <c:pt idx="76">
                  <c:v>9.9827370000000002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6.9180918288649831E-5</c:v>
                </c:pt>
                <c:pt idx="2">
                  <c:v>-5.7999547471250956E-5</c:v>
                </c:pt>
                <c:pt idx="3">
                  <c:v>-8.4594719842023185E-5</c:v>
                </c:pt>
                <c:pt idx="4">
                  <c:v>-1.4633925891281545E-4</c:v>
                </c:pt>
                <c:pt idx="5">
                  <c:v>-3.1149399274482616E-4</c:v>
                </c:pt>
                <c:pt idx="6">
                  <c:v>-4.3912700523910021E-4</c:v>
                </c:pt>
                <c:pt idx="7">
                  <c:v>-3.6856489505706746E-4</c:v>
                </c:pt>
                <c:pt idx="8">
                  <c:v>-3.7113634129992218E-4</c:v>
                </c:pt>
                <c:pt idx="9">
                  <c:v>-2.8840252981347163E-4</c:v>
                </c:pt>
                <c:pt idx="10">
                  <c:v>-2.1989005314370421E-4</c:v>
                </c:pt>
                <c:pt idx="11">
                  <c:v>-2.6462802813741074E-4</c:v>
                </c:pt>
                <c:pt idx="12">
                  <c:v>-1.9651367783427758E-4</c:v>
                </c:pt>
                <c:pt idx="13">
                  <c:v>-1.4711427617854049E-4</c:v>
                </c:pt>
                <c:pt idx="14">
                  <c:v>-1.6713245135762506E-4</c:v>
                </c:pt>
                <c:pt idx="15">
                  <c:v>-2.3766569728480734E-4</c:v>
                </c:pt>
                <c:pt idx="16">
                  <c:v>-3.4748947760134007E-4</c:v>
                </c:pt>
                <c:pt idx="17">
                  <c:v>-4.0193662607502416E-4</c:v>
                </c:pt>
                <c:pt idx="18">
                  <c:v>-2.8880720232627236E-4</c:v>
                </c:pt>
                <c:pt idx="19">
                  <c:v>-8.8256243559239715E-5</c:v>
                </c:pt>
                <c:pt idx="20">
                  <c:v>1.4776399268992134E-4</c:v>
                </c:pt>
                <c:pt idx="21">
                  <c:v>4.3345135829168263E-4</c:v>
                </c:pt>
                <c:pt idx="22">
                  <c:v>6.3115806865704982E-4</c:v>
                </c:pt>
                <c:pt idx="23">
                  <c:v>7.3349872601585959E-4</c:v>
                </c:pt>
                <c:pt idx="24">
                  <c:v>6.3094585901387105E-4</c:v>
                </c:pt>
                <c:pt idx="25">
                  <c:v>4.9935739238419498E-4</c:v>
                </c:pt>
                <c:pt idx="26">
                  <c:v>3.8890823876477009E-4</c:v>
                </c:pt>
                <c:pt idx="27">
                  <c:v>2.578665292263338E-4</c:v>
                </c:pt>
                <c:pt idx="28">
                  <c:v>9.6817613374870797E-5</c:v>
                </c:pt>
                <c:pt idx="29">
                  <c:v>8.5226143623819855E-5</c:v>
                </c:pt>
                <c:pt idx="30">
                  <c:v>7.8839907526932328E-5</c:v>
                </c:pt>
                <c:pt idx="31">
                  <c:v>6.8508843254253698E-5</c:v>
                </c:pt>
                <c:pt idx="32">
                  <c:v>5.1328047115731801E-5</c:v>
                </c:pt>
                <c:pt idx="33">
                  <c:v>7.6379478974400894E-5</c:v>
                </c:pt>
                <c:pt idx="34">
                  <c:v>1.5634222335888051E-4</c:v>
                </c:pt>
                <c:pt idx="35">
                  <c:v>1.452974384445282E-4</c:v>
                </c:pt>
                <c:pt idx="36">
                  <c:v>7.9383751952077884E-5</c:v>
                </c:pt>
                <c:pt idx="37">
                  <c:v>-3.5777413890369677E-5</c:v>
                </c:pt>
                <c:pt idx="38">
                  <c:v>-1.2777623067310341E-4</c:v>
                </c:pt>
                <c:pt idx="39">
                  <c:v>-2.7717654542029374E-4</c:v>
                </c:pt>
                <c:pt idx="40">
                  <c:v>-3.2227494018618455E-4</c:v>
                </c:pt>
                <c:pt idx="41">
                  <c:v>-3.0232150287604238E-4</c:v>
                </c:pt>
                <c:pt idx="42">
                  <c:v>-1.870633899493712E-4</c:v>
                </c:pt>
                <c:pt idx="43">
                  <c:v>-1.105844210495264E-4</c:v>
                </c:pt>
                <c:pt idx="44">
                  <c:v>-1.2864137711971483E-4</c:v>
                </c:pt>
                <c:pt idx="45">
                  <c:v>-1.9862851617445036E-4</c:v>
                </c:pt>
                <c:pt idx="46">
                  <c:v>-3.1135019076006015E-4</c:v>
                </c:pt>
                <c:pt idx="47">
                  <c:v>-4.5882714839249315E-4</c:v>
                </c:pt>
                <c:pt idx="48">
                  <c:v>-4.8310617162357296E-4</c:v>
                </c:pt>
                <c:pt idx="49">
                  <c:v>-3.7148592886201374E-4</c:v>
                </c:pt>
                <c:pt idx="50">
                  <c:v>-2.0867414712480643E-4</c:v>
                </c:pt>
                <c:pt idx="51">
                  <c:v>-5.780017395424586E-5</c:v>
                </c:pt>
                <c:pt idx="52">
                  <c:v>2.128970784832675E-4</c:v>
                </c:pt>
                <c:pt idx="53">
                  <c:v>3.8102426412801752E-4</c:v>
                </c:pt>
                <c:pt idx="54">
                  <c:v>4.9142174957599526E-4</c:v>
                </c:pt>
                <c:pt idx="55">
                  <c:v>5.5398272563642167E-4</c:v>
                </c:pt>
                <c:pt idx="56">
                  <c:v>6.2963172154876677E-4</c:v>
                </c:pt>
                <c:pt idx="57">
                  <c:v>6.1045580700654599E-4</c:v>
                </c:pt>
                <c:pt idx="58">
                  <c:v>5.7618655996551169E-4</c:v>
                </c:pt>
                <c:pt idx="59">
                  <c:v>5.2377556222607763E-4</c:v>
                </c:pt>
                <c:pt idx="60">
                  <c:v>4.637119292421026E-4</c:v>
                </c:pt>
                <c:pt idx="61">
                  <c:v>4.2158462516894658E-4</c:v>
                </c:pt>
                <c:pt idx="62">
                  <c:v>4.9456300592728498E-4</c:v>
                </c:pt>
                <c:pt idx="63">
                  <c:v>3.13049250403802E-4</c:v>
                </c:pt>
                <c:pt idx="64">
                  <c:v>1.3024169449538754E-5</c:v>
                </c:pt>
                <c:pt idx="65">
                  <c:v>-2.5078245335757214E-4</c:v>
                </c:pt>
                <c:pt idx="66">
                  <c:v>-4.1616644446381188E-4</c:v>
                </c:pt>
                <c:pt idx="67">
                  <c:v>-3.2841701726571404E-4</c:v>
                </c:pt>
                <c:pt idx="68">
                  <c:v>-1.3032606928290629E-4</c:v>
                </c:pt>
                <c:pt idx="69">
                  <c:v>1.5439201156464409E-4</c:v>
                </c:pt>
                <c:pt idx="70">
                  <c:v>3.9323295778679018E-4</c:v>
                </c:pt>
                <c:pt idx="71">
                  <c:v>7.917500113021655E-4</c:v>
                </c:pt>
                <c:pt idx="72">
                  <c:v>6.2391543568394579E-4</c:v>
                </c:pt>
                <c:pt idx="73">
                  <c:v>5.0667824795022306E-4</c:v>
                </c:pt>
                <c:pt idx="74">
                  <c:v>5.1358581646704718E-4</c:v>
                </c:pt>
                <c:pt idx="75">
                  <c:v>4.8272854562553149E-4</c:v>
                </c:pt>
                <c:pt idx="76">
                  <c:v>1.9166085387270211E-4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10.460346000000001</c:v>
                </c:pt>
                <c:pt idx="1">
                  <c:v>10.303152000000001</c:v>
                </c:pt>
                <c:pt idx="2">
                  <c:v>9.5140220000000006</c:v>
                </c:pt>
                <c:pt idx="3">
                  <c:v>8.1661839999999994</c:v>
                </c:pt>
                <c:pt idx="4">
                  <c:v>8.8603330000000007</c:v>
                </c:pt>
                <c:pt idx="5">
                  <c:v>9.0185689999999994</c:v>
                </c:pt>
                <c:pt idx="6">
                  <c:v>8.4455489999999998</c:v>
                </c:pt>
                <c:pt idx="7">
                  <c:v>8.759291000000001</c:v>
                </c:pt>
                <c:pt idx="8">
                  <c:v>8.8048760000000001</c:v>
                </c:pt>
                <c:pt idx="9">
                  <c:v>8.7553440000000009</c:v>
                </c:pt>
                <c:pt idx="10">
                  <c:v>8.5694580000000009</c:v>
                </c:pt>
                <c:pt idx="11">
                  <c:v>8.4935799999999997</c:v>
                </c:pt>
                <c:pt idx="12">
                  <c:v>8.7105610000000002</c:v>
                </c:pt>
                <c:pt idx="13">
                  <c:v>8.9981600000000004</c:v>
                </c:pt>
                <c:pt idx="14">
                  <c:v>8.7340879999999999</c:v>
                </c:pt>
                <c:pt idx="15">
                  <c:v>8.6848929999999989</c:v>
                </c:pt>
                <c:pt idx="16">
                  <c:v>8.2508440000000007</c:v>
                </c:pt>
                <c:pt idx="17">
                  <c:v>8.4705779999999997</c:v>
                </c:pt>
                <c:pt idx="18">
                  <c:v>8.6606620000000003</c:v>
                </c:pt>
                <c:pt idx="19">
                  <c:v>8.5437519999999996</c:v>
                </c:pt>
                <c:pt idx="20">
                  <c:v>8.6411639999999998</c:v>
                </c:pt>
                <c:pt idx="21">
                  <c:v>8.3675039999999985</c:v>
                </c:pt>
                <c:pt idx="22">
                  <c:v>8.0786179999999987</c:v>
                </c:pt>
                <c:pt idx="23">
                  <c:v>8.5704729999999998</c:v>
                </c:pt>
                <c:pt idx="24">
                  <c:v>8.1854800000000001</c:v>
                </c:pt>
                <c:pt idx="25">
                  <c:v>8.1977869999999999</c:v>
                </c:pt>
                <c:pt idx="26">
                  <c:v>8.1691120000000002</c:v>
                </c:pt>
                <c:pt idx="27">
                  <c:v>8.1171860000000002</c:v>
                </c:pt>
                <c:pt idx="28">
                  <c:v>8.567753999999999</c:v>
                </c:pt>
                <c:pt idx="29">
                  <c:v>8.5036500000000004</c:v>
                </c:pt>
                <c:pt idx="30">
                  <c:v>8.5774259999999991</c:v>
                </c:pt>
                <c:pt idx="31">
                  <c:v>8.3919240000000013</c:v>
                </c:pt>
                <c:pt idx="32">
                  <c:v>8.6195500000000003</c:v>
                </c:pt>
                <c:pt idx="33">
                  <c:v>8.7324760000000001</c:v>
                </c:pt>
                <c:pt idx="34">
                  <c:v>8.9264020000000013</c:v>
                </c:pt>
                <c:pt idx="35">
                  <c:v>8.9331209999999999</c:v>
                </c:pt>
                <c:pt idx="36">
                  <c:v>8.8556690000000007</c:v>
                </c:pt>
                <c:pt idx="37">
                  <c:v>9.2109839999999998</c:v>
                </c:pt>
                <c:pt idx="38">
                  <c:v>9.3280210000000015</c:v>
                </c:pt>
                <c:pt idx="39">
                  <c:v>9.1649060000000002</c:v>
                </c:pt>
                <c:pt idx="40">
                  <c:v>8.9941220000000008</c:v>
                </c:pt>
                <c:pt idx="41">
                  <c:v>9.1620360000000005</c:v>
                </c:pt>
                <c:pt idx="42">
                  <c:v>9.3270270000000011</c:v>
                </c:pt>
                <c:pt idx="43">
                  <c:v>9.2837460000000007</c:v>
                </c:pt>
                <c:pt idx="44">
                  <c:v>9.0704979999999988</c:v>
                </c:pt>
                <c:pt idx="45">
                  <c:v>9.2529070000000004</c:v>
                </c:pt>
                <c:pt idx="46">
                  <c:v>9.1907420000000002</c:v>
                </c:pt>
                <c:pt idx="47">
                  <c:v>9.3041359999999997</c:v>
                </c:pt>
                <c:pt idx="48">
                  <c:v>9.9727199999999989</c:v>
                </c:pt>
                <c:pt idx="49">
                  <c:v>10.412236999999999</c:v>
                </c:pt>
                <c:pt idx="50">
                  <c:v>10.200894999999999</c:v>
                </c:pt>
                <c:pt idx="51">
                  <c:v>11.166271</c:v>
                </c:pt>
                <c:pt idx="52">
                  <c:v>11.198896000000001</c:v>
                </c:pt>
                <c:pt idx="53">
                  <c:v>10.958102999999999</c:v>
                </c:pt>
                <c:pt idx="54">
                  <c:v>10.304077000000001</c:v>
                </c:pt>
                <c:pt idx="55">
                  <c:v>9.6886329999999994</c:v>
                </c:pt>
                <c:pt idx="56">
                  <c:v>9.6004439999999995</c:v>
                </c:pt>
                <c:pt idx="57">
                  <c:v>11.145833999999999</c:v>
                </c:pt>
                <c:pt idx="58">
                  <c:v>11.114338999999999</c:v>
                </c:pt>
                <c:pt idx="59">
                  <c:v>11.308977000000001</c:v>
                </c:pt>
                <c:pt idx="60">
                  <c:v>11.400171</c:v>
                </c:pt>
                <c:pt idx="61">
                  <c:v>11.312766</c:v>
                </c:pt>
                <c:pt idx="62">
                  <c:v>12.121656</c:v>
                </c:pt>
                <c:pt idx="63">
                  <c:v>11.964086999999999</c:v>
                </c:pt>
                <c:pt idx="64">
                  <c:v>11.837439999999999</c:v>
                </c:pt>
                <c:pt idx="65">
                  <c:v>11.750136999999999</c:v>
                </c:pt>
                <c:pt idx="66">
                  <c:v>11.143314999999999</c:v>
                </c:pt>
                <c:pt idx="67">
                  <c:v>10.099074999999999</c:v>
                </c:pt>
                <c:pt idx="68">
                  <c:v>10.166482</c:v>
                </c:pt>
                <c:pt idx="69">
                  <c:v>9.8787729999999989</c:v>
                </c:pt>
                <c:pt idx="70">
                  <c:v>9.9568349999999999</c:v>
                </c:pt>
                <c:pt idx="71">
                  <c:v>10.479935000000001</c:v>
                </c:pt>
                <c:pt idx="72">
                  <c:v>11.069177999999999</c:v>
                </c:pt>
                <c:pt idx="73">
                  <c:v>11.227907999999999</c:v>
                </c:pt>
                <c:pt idx="74">
                  <c:v>10.808178999999999</c:v>
                </c:pt>
                <c:pt idx="75">
                  <c:v>10.320889999999999</c:v>
                </c:pt>
                <c:pt idx="76">
                  <c:v>10.295200999999999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-1.158502126728995E-5</c:v>
                </c:pt>
                <c:pt idx="2">
                  <c:v>1.9170693962219975E-5</c:v>
                </c:pt>
                <c:pt idx="3">
                  <c:v>8.5649381538910403E-5</c:v>
                </c:pt>
                <c:pt idx="4">
                  <c:v>1.2942170909193464E-4</c:v>
                </c:pt>
                <c:pt idx="5">
                  <c:v>5.2872256677052203E-5</c:v>
                </c:pt>
                <c:pt idx="6">
                  <c:v>-1.044164812838106E-5</c:v>
                </c:pt>
                <c:pt idx="7">
                  <c:v>-4.1697168355736725E-5</c:v>
                </c:pt>
                <c:pt idx="8">
                  <c:v>-1.225726076455272E-4</c:v>
                </c:pt>
                <c:pt idx="9">
                  <c:v>-2.1456137159344733E-4</c:v>
                </c:pt>
                <c:pt idx="10">
                  <c:v>-3.0345971876481466E-4</c:v>
                </c:pt>
                <c:pt idx="11">
                  <c:v>-3.5360508102493042E-4</c:v>
                </c:pt>
                <c:pt idx="12">
                  <c:v>-3.5684222952829428E-4</c:v>
                </c:pt>
                <c:pt idx="13">
                  <c:v>-3.0111361358609891E-4</c:v>
                </c:pt>
                <c:pt idx="14">
                  <c:v>-2.4762525580701198E-4</c:v>
                </c:pt>
                <c:pt idx="15">
                  <c:v>-1.7878715577704699E-4</c:v>
                </c:pt>
                <c:pt idx="16">
                  <c:v>-1.0220223723984595E-4</c:v>
                </c:pt>
                <c:pt idx="17">
                  <c:v>-3.0609909808514135E-5</c:v>
                </c:pt>
                <c:pt idx="18">
                  <c:v>3.4341011438709262E-5</c:v>
                </c:pt>
                <c:pt idx="19">
                  <c:v>1.112254167403787E-4</c:v>
                </c:pt>
                <c:pt idx="20">
                  <c:v>2.2026316707071073E-4</c:v>
                </c:pt>
                <c:pt idx="21">
                  <c:v>2.866871735395357E-4</c:v>
                </c:pt>
                <c:pt idx="22">
                  <c:v>2.967020459837971E-4</c:v>
                </c:pt>
                <c:pt idx="23">
                  <c:v>3.0156621010047209E-4</c:v>
                </c:pt>
                <c:pt idx="24">
                  <c:v>2.6906632747870213E-4</c:v>
                </c:pt>
                <c:pt idx="25">
                  <c:v>1.9982868987340752E-4</c:v>
                </c:pt>
                <c:pt idx="26">
                  <c:v>1.4714949568715323E-4</c:v>
                </c:pt>
                <c:pt idx="27">
                  <c:v>1.1309623687433674E-4</c:v>
                </c:pt>
                <c:pt idx="28">
                  <c:v>8.6246048249357459E-5</c:v>
                </c:pt>
                <c:pt idx="29">
                  <c:v>8.3831816952632365E-5</c:v>
                </c:pt>
                <c:pt idx="30">
                  <c:v>9.7432694178585381E-5</c:v>
                </c:pt>
                <c:pt idx="31">
                  <c:v>8.2994230798080095E-5</c:v>
                </c:pt>
                <c:pt idx="32">
                  <c:v>1.0073401237989656E-4</c:v>
                </c:pt>
                <c:pt idx="33">
                  <c:v>6.8955594281733707E-5</c:v>
                </c:pt>
                <c:pt idx="34">
                  <c:v>3.3220130085504093E-5</c:v>
                </c:pt>
                <c:pt idx="35">
                  <c:v>-2.9461835130513065E-5</c:v>
                </c:pt>
                <c:pt idx="36">
                  <c:v>-5.4415461137484046E-5</c:v>
                </c:pt>
                <c:pt idx="37">
                  <c:v>-8.4167120577660441E-5</c:v>
                </c:pt>
                <c:pt idx="38">
                  <c:v>-1.1570859744298572E-4</c:v>
                </c:pt>
                <c:pt idx="39">
                  <c:v>-1.7096534745802055E-4</c:v>
                </c:pt>
                <c:pt idx="40">
                  <c:v>-2.2253612545850959E-4</c:v>
                </c:pt>
                <c:pt idx="41">
                  <c:v>-2.249971474002202E-4</c:v>
                </c:pt>
                <c:pt idx="42">
                  <c:v>-2.3494086263939492E-4</c:v>
                </c:pt>
                <c:pt idx="43">
                  <c:v>-2.4066149355652221E-4</c:v>
                </c:pt>
                <c:pt idx="44">
                  <c:v>-2.1256540846684711E-4</c:v>
                </c:pt>
                <c:pt idx="45">
                  <c:v>-8.5573490783215312E-5</c:v>
                </c:pt>
                <c:pt idx="46">
                  <c:v>-3.3681269647076672E-5</c:v>
                </c:pt>
                <c:pt idx="47">
                  <c:v>-3.6133345983652577E-6</c:v>
                </c:pt>
                <c:pt idx="48">
                  <c:v>1.5835418129451606E-4</c:v>
                </c:pt>
                <c:pt idx="49">
                  <c:v>2.4386385046519873E-4</c:v>
                </c:pt>
                <c:pt idx="50">
                  <c:v>8.4525065220650124E-5</c:v>
                </c:pt>
                <c:pt idx="51">
                  <c:v>-1.4580300636376131E-5</c:v>
                </c:pt>
                <c:pt idx="52">
                  <c:v>-2.3458199227542151E-4</c:v>
                </c:pt>
                <c:pt idx="53">
                  <c:v>-4.2450670953800979E-4</c:v>
                </c:pt>
                <c:pt idx="54">
                  <c:v>-5.8405322052047337E-4</c:v>
                </c:pt>
                <c:pt idx="55">
                  <c:v>-5.4928281482937097E-4</c:v>
                </c:pt>
                <c:pt idx="56">
                  <c:v>-5.6613106155318214E-4</c:v>
                </c:pt>
                <c:pt idx="57">
                  <c:v>-2.7014688014896247E-4</c:v>
                </c:pt>
                <c:pt idx="58">
                  <c:v>-1.683716545655611E-4</c:v>
                </c:pt>
                <c:pt idx="59">
                  <c:v>-5.4257526489451258E-5</c:v>
                </c:pt>
                <c:pt idx="60">
                  <c:v>-2.823068713998355E-6</c:v>
                </c:pt>
                <c:pt idx="61">
                  <c:v>-4.8692357707417967E-5</c:v>
                </c:pt>
                <c:pt idx="62">
                  <c:v>-7.5906216604702858E-5</c:v>
                </c:pt>
                <c:pt idx="63">
                  <c:v>-1.7231680764944173E-4</c:v>
                </c:pt>
                <c:pt idx="64">
                  <c:v>-1.8976961432869491E-4</c:v>
                </c:pt>
                <c:pt idx="65">
                  <c:v>-1.3615939615053865E-4</c:v>
                </c:pt>
                <c:pt idx="66">
                  <c:v>1.2721581937475031E-5</c:v>
                </c:pt>
                <c:pt idx="67">
                  <c:v>5.7555233284677099E-5</c:v>
                </c:pt>
                <c:pt idx="68">
                  <c:v>2.3087942594577325E-4</c:v>
                </c:pt>
                <c:pt idx="69">
                  <c:v>3.2280074153732616E-4</c:v>
                </c:pt>
                <c:pt idx="70">
                  <c:v>3.9607854641931996E-4</c:v>
                </c:pt>
                <c:pt idx="71">
                  <c:v>5.7118038767518895E-4</c:v>
                </c:pt>
                <c:pt idx="72">
                  <c:v>7.330690669713751E-4</c:v>
                </c:pt>
                <c:pt idx="73">
                  <c:v>8.3403239117879006E-4</c:v>
                </c:pt>
                <c:pt idx="74">
                  <c:v>8.3551446184662213E-4</c:v>
                </c:pt>
                <c:pt idx="75">
                  <c:v>7.8608682020556294E-4</c:v>
                </c:pt>
                <c:pt idx="76">
                  <c:v>6.3679576257276937E-4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20.78689</c:v>
                </c:pt>
                <c:pt idx="1">
                  <c:v>22.092912999999999</c:v>
                </c:pt>
                <c:pt idx="2">
                  <c:v>19.559298000000002</c:v>
                </c:pt>
                <c:pt idx="3">
                  <c:v>16.609435000000001</c:v>
                </c:pt>
                <c:pt idx="4">
                  <c:v>17.963901999999997</c:v>
                </c:pt>
                <c:pt idx="5">
                  <c:v>18.088597</c:v>
                </c:pt>
                <c:pt idx="6">
                  <c:v>16.610032</c:v>
                </c:pt>
                <c:pt idx="7">
                  <c:v>17.278932999999999</c:v>
                </c:pt>
                <c:pt idx="8">
                  <c:v>17.423404999999999</c:v>
                </c:pt>
                <c:pt idx="9">
                  <c:v>17.438359999999999</c:v>
                </c:pt>
                <c:pt idx="10">
                  <c:v>17.251145000000001</c:v>
                </c:pt>
                <c:pt idx="11">
                  <c:v>16.932373999999999</c:v>
                </c:pt>
                <c:pt idx="12">
                  <c:v>17.468743</c:v>
                </c:pt>
                <c:pt idx="13">
                  <c:v>18.249165999999999</c:v>
                </c:pt>
                <c:pt idx="14">
                  <c:v>17.594242000000001</c:v>
                </c:pt>
                <c:pt idx="15">
                  <c:v>17.425754999999999</c:v>
                </c:pt>
                <c:pt idx="16">
                  <c:v>16.494969000000001</c:v>
                </c:pt>
                <c:pt idx="17">
                  <c:v>16.494492000000001</c:v>
                </c:pt>
                <c:pt idx="18">
                  <c:v>16.679649999999999</c:v>
                </c:pt>
                <c:pt idx="19">
                  <c:v>16.328281</c:v>
                </c:pt>
                <c:pt idx="20">
                  <c:v>16.472225000000002</c:v>
                </c:pt>
                <c:pt idx="21">
                  <c:v>15.776399</c:v>
                </c:pt>
                <c:pt idx="22">
                  <c:v>15.034219</c:v>
                </c:pt>
                <c:pt idx="23">
                  <c:v>16.296195000000001</c:v>
                </c:pt>
                <c:pt idx="24">
                  <c:v>15.641548</c:v>
                </c:pt>
                <c:pt idx="25">
                  <c:v>15.739463000000001</c:v>
                </c:pt>
                <c:pt idx="26">
                  <c:v>15.749235000000001</c:v>
                </c:pt>
                <c:pt idx="27">
                  <c:v>15.799199</c:v>
                </c:pt>
                <c:pt idx="28">
                  <c:v>16.853650999999999</c:v>
                </c:pt>
                <c:pt idx="29">
                  <c:v>16.134649</c:v>
                </c:pt>
                <c:pt idx="30">
                  <c:v>16.083664000000002</c:v>
                </c:pt>
                <c:pt idx="31">
                  <c:v>15.795589999999999</c:v>
                </c:pt>
                <c:pt idx="32">
                  <c:v>16.141245000000001</c:v>
                </c:pt>
                <c:pt idx="33">
                  <c:v>16.570767</c:v>
                </c:pt>
                <c:pt idx="34">
                  <c:v>17.358972000000001</c:v>
                </c:pt>
                <c:pt idx="35">
                  <c:v>17.494579999999999</c:v>
                </c:pt>
                <c:pt idx="36">
                  <c:v>17.195425</c:v>
                </c:pt>
                <c:pt idx="37">
                  <c:v>17.682651999999997</c:v>
                </c:pt>
                <c:pt idx="38">
                  <c:v>17.579794</c:v>
                </c:pt>
                <c:pt idx="39">
                  <c:v>17.33351</c:v>
                </c:pt>
                <c:pt idx="40">
                  <c:v>16.756629</c:v>
                </c:pt>
                <c:pt idx="41">
                  <c:v>16.954566</c:v>
                </c:pt>
                <c:pt idx="42">
                  <c:v>17.70786</c:v>
                </c:pt>
                <c:pt idx="43">
                  <c:v>17.78482</c:v>
                </c:pt>
                <c:pt idx="44">
                  <c:v>17.076092000000003</c:v>
                </c:pt>
                <c:pt idx="45">
                  <c:v>17.321957999999999</c:v>
                </c:pt>
                <c:pt idx="46">
                  <c:v>17.562526000000002</c:v>
                </c:pt>
                <c:pt idx="47">
                  <c:v>18.129170999999999</c:v>
                </c:pt>
                <c:pt idx="48">
                  <c:v>19.233839</c:v>
                </c:pt>
                <c:pt idx="49">
                  <c:v>20.299976999999998</c:v>
                </c:pt>
                <c:pt idx="50">
                  <c:v>20.049904000000002</c:v>
                </c:pt>
                <c:pt idx="51">
                  <c:v>21.791629999999998</c:v>
                </c:pt>
                <c:pt idx="52">
                  <c:v>21.780164000000003</c:v>
                </c:pt>
                <c:pt idx="53">
                  <c:v>21.137426999999999</c:v>
                </c:pt>
                <c:pt idx="54">
                  <c:v>20.159725000000002</c:v>
                </c:pt>
                <c:pt idx="55">
                  <c:v>18.648920999999998</c:v>
                </c:pt>
                <c:pt idx="56">
                  <c:v>18.181376</c:v>
                </c:pt>
                <c:pt idx="57">
                  <c:v>20.423919000000001</c:v>
                </c:pt>
                <c:pt idx="58">
                  <c:v>20.083120000000001</c:v>
                </c:pt>
                <c:pt idx="59">
                  <c:v>20.856836999999999</c:v>
                </c:pt>
                <c:pt idx="60">
                  <c:v>20.594968999999999</c:v>
                </c:pt>
                <c:pt idx="61">
                  <c:v>20.494898000000003</c:v>
                </c:pt>
                <c:pt idx="62">
                  <c:v>21.625648000000002</c:v>
                </c:pt>
                <c:pt idx="63">
                  <c:v>22.198437999999999</c:v>
                </c:pt>
                <c:pt idx="64">
                  <c:v>21.722598000000001</c:v>
                </c:pt>
                <c:pt idx="65">
                  <c:v>20.952424000000001</c:v>
                </c:pt>
                <c:pt idx="66">
                  <c:v>20.823687</c:v>
                </c:pt>
                <c:pt idx="67">
                  <c:v>19.185206000000001</c:v>
                </c:pt>
                <c:pt idx="68">
                  <c:v>19.700448999999999</c:v>
                </c:pt>
                <c:pt idx="69">
                  <c:v>18.764907999999998</c:v>
                </c:pt>
                <c:pt idx="70">
                  <c:v>18.518682000000002</c:v>
                </c:pt>
                <c:pt idx="71">
                  <c:v>19.155811</c:v>
                </c:pt>
                <c:pt idx="72">
                  <c:v>20.000761999999998</c:v>
                </c:pt>
                <c:pt idx="73">
                  <c:v>19.961870999999999</c:v>
                </c:pt>
                <c:pt idx="74">
                  <c:v>19.357958</c:v>
                </c:pt>
                <c:pt idx="75">
                  <c:v>18.711317000000001</c:v>
                </c:pt>
                <c:pt idx="76">
                  <c:v>18.800626999999999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-3.5156534245182199E-5</c:v>
                </c:pt>
                <c:pt idx="2">
                  <c:v>-2.7265430381396465E-4</c:v>
                </c:pt>
                <c:pt idx="3">
                  <c:v>-4.5741806234498303E-4</c:v>
                </c:pt>
                <c:pt idx="4">
                  <c:v>-9.2604105381656606E-4</c:v>
                </c:pt>
                <c:pt idx="5">
                  <c:v>-1.2268418228750357E-3</c:v>
                </c:pt>
                <c:pt idx="6">
                  <c:v>-1.4731228986950256E-3</c:v>
                </c:pt>
                <c:pt idx="7">
                  <c:v>-1.3400275136420804E-3</c:v>
                </c:pt>
                <c:pt idx="8">
                  <c:v>-1.1644200852446731E-3</c:v>
                </c:pt>
                <c:pt idx="9">
                  <c:v>-9.026442237044035E-4</c:v>
                </c:pt>
                <c:pt idx="10">
                  <c:v>-6.6942858630753216E-4</c:v>
                </c:pt>
                <c:pt idx="11">
                  <c:v>-4.9564663177487393E-4</c:v>
                </c:pt>
                <c:pt idx="12">
                  <c:v>-2.7586553963905407E-4</c:v>
                </c:pt>
                <c:pt idx="13">
                  <c:v>-1.5932663985569404E-5</c:v>
                </c:pt>
                <c:pt idx="14">
                  <c:v>1.4452739715960228E-4</c:v>
                </c:pt>
                <c:pt idx="15">
                  <c:v>1.9225095735522606E-4</c:v>
                </c:pt>
                <c:pt idx="16">
                  <c:v>1.6289011871271778E-4</c:v>
                </c:pt>
                <c:pt idx="17">
                  <c:v>7.2503512674291712E-5</c:v>
                </c:pt>
                <c:pt idx="18">
                  <c:v>1.9853861002072822E-6</c:v>
                </c:pt>
                <c:pt idx="19">
                  <c:v>4.5072993314567919E-5</c:v>
                </c:pt>
                <c:pt idx="20">
                  <c:v>1.9671273218836239E-4</c:v>
                </c:pt>
                <c:pt idx="21">
                  <c:v>4.3251711433639657E-4</c:v>
                </c:pt>
                <c:pt idx="22">
                  <c:v>6.5211509148640611E-4</c:v>
                </c:pt>
                <c:pt idx="23">
                  <c:v>8.2038831801788288E-4</c:v>
                </c:pt>
                <c:pt idx="24">
                  <c:v>8.9384767908841237E-4</c:v>
                </c:pt>
                <c:pt idx="25">
                  <c:v>9.2115491432363892E-4</c:v>
                </c:pt>
                <c:pt idx="26">
                  <c:v>9.1919693446971824E-4</c:v>
                </c:pt>
                <c:pt idx="27">
                  <c:v>8.5363276721472166E-4</c:v>
                </c:pt>
                <c:pt idx="28">
                  <c:v>7.9245279016310749E-4</c:v>
                </c:pt>
                <c:pt idx="29">
                  <c:v>6.7228207487745218E-4</c:v>
                </c:pt>
                <c:pt idx="30">
                  <c:v>4.4225315211778455E-4</c:v>
                </c:pt>
                <c:pt idx="31">
                  <c:v>2.5836670247675119E-4</c:v>
                </c:pt>
                <c:pt idx="32">
                  <c:v>1.804673687356748E-4</c:v>
                </c:pt>
                <c:pt idx="33">
                  <c:v>1.3007792098625865E-4</c:v>
                </c:pt>
                <c:pt idx="34">
                  <c:v>2.3443703880402886E-4</c:v>
                </c:pt>
                <c:pt idx="35">
                  <c:v>3.8690832894535207E-4</c:v>
                </c:pt>
                <c:pt idx="36">
                  <c:v>4.5403738464793673E-4</c:v>
                </c:pt>
                <c:pt idx="37">
                  <c:v>5.0043998420170905E-4</c:v>
                </c:pt>
                <c:pt idx="38">
                  <c:v>4.2773706241809855E-4</c:v>
                </c:pt>
                <c:pt idx="39">
                  <c:v>2.3139122956356581E-4</c:v>
                </c:pt>
                <c:pt idx="40">
                  <c:v>-2.4849912139831187E-5</c:v>
                </c:pt>
                <c:pt idx="41">
                  <c:v>-1.5611752450173219E-4</c:v>
                </c:pt>
                <c:pt idx="42">
                  <c:v>-8.4503584169816619E-5</c:v>
                </c:pt>
                <c:pt idx="43">
                  <c:v>-3.3889617617309401E-5</c:v>
                </c:pt>
                <c:pt idx="44">
                  <c:v>-7.5857792216666321E-5</c:v>
                </c:pt>
                <c:pt idx="45">
                  <c:v>3.6364720931034806E-5</c:v>
                </c:pt>
                <c:pt idx="46">
                  <c:v>1.4695291912425554E-4</c:v>
                </c:pt>
                <c:pt idx="47">
                  <c:v>1.5936802548092792E-5</c:v>
                </c:pt>
                <c:pt idx="48">
                  <c:v>1.4489593348010861E-4</c:v>
                </c:pt>
                <c:pt idx="49">
                  <c:v>3.5205831918892912E-4</c:v>
                </c:pt>
                <c:pt idx="50">
                  <c:v>3.5110654223243073E-4</c:v>
                </c:pt>
                <c:pt idx="51">
                  <c:v>4.3191400209650747E-4</c:v>
                </c:pt>
                <c:pt idx="52">
                  <c:v>3.4785786078084214E-4</c:v>
                </c:pt>
                <c:pt idx="53">
                  <c:v>3.6861676692200984E-5</c:v>
                </c:pt>
                <c:pt idx="54">
                  <c:v>-2.8725388896852326E-4</c:v>
                </c:pt>
                <c:pt idx="55">
                  <c:v>-5.7707915302843821E-4</c:v>
                </c:pt>
                <c:pt idx="56">
                  <c:v>-9.3234943009781474E-4</c:v>
                </c:pt>
                <c:pt idx="57">
                  <c:v>-8.7624762543744958E-4</c:v>
                </c:pt>
                <c:pt idx="58">
                  <c:v>-7.5192160164616769E-4</c:v>
                </c:pt>
                <c:pt idx="59">
                  <c:v>-4.9196780396271221E-4</c:v>
                </c:pt>
                <c:pt idx="60">
                  <c:v>-2.0720225319001984E-4</c:v>
                </c:pt>
                <c:pt idx="61">
                  <c:v>-9.9531176065789856E-5</c:v>
                </c:pt>
                <c:pt idx="62">
                  <c:v>1.9354854441746812E-5</c:v>
                </c:pt>
                <c:pt idx="63">
                  <c:v>1.0463668898744088E-4</c:v>
                </c:pt>
                <c:pt idx="64">
                  <c:v>3.4793007284663328E-5</c:v>
                </c:pt>
                <c:pt idx="65">
                  <c:v>1.5288707130579589E-5</c:v>
                </c:pt>
                <c:pt idx="66">
                  <c:v>5.7623293959017257E-5</c:v>
                </c:pt>
                <c:pt idx="67">
                  <c:v>-8.19734179373438E-5</c:v>
                </c:pt>
                <c:pt idx="68">
                  <c:v>-1.7745658699076485E-4</c:v>
                </c:pt>
                <c:pt idx="69">
                  <c:v>-2.8220038192711225E-4</c:v>
                </c:pt>
                <c:pt idx="70">
                  <c:v>-3.2406650728741555E-4</c:v>
                </c:pt>
                <c:pt idx="71">
                  <c:v>-2.3903630184696786E-4</c:v>
                </c:pt>
                <c:pt idx="72">
                  <c:v>-7.8477745792987887E-5</c:v>
                </c:pt>
                <c:pt idx="73">
                  <c:v>3.890903415792996E-5</c:v>
                </c:pt>
                <c:pt idx="74">
                  <c:v>1.310863388336708E-4</c:v>
                </c:pt>
                <c:pt idx="75">
                  <c:v>1.6268272802641236E-4</c:v>
                </c:pt>
                <c:pt idx="76">
                  <c:v>1.5334142656912842E-4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12.790369</c:v>
                </c:pt>
                <c:pt idx="1">
                  <c:v>12.495896</c:v>
                </c:pt>
                <c:pt idx="2">
                  <c:v>11.549462</c:v>
                </c:pt>
                <c:pt idx="3">
                  <c:v>10.069032</c:v>
                </c:pt>
                <c:pt idx="4">
                  <c:v>11.210054</c:v>
                </c:pt>
                <c:pt idx="5">
                  <c:v>11.224208000000001</c:v>
                </c:pt>
                <c:pt idx="6">
                  <c:v>10.658311999999999</c:v>
                </c:pt>
                <c:pt idx="7">
                  <c:v>11.196522999999999</c:v>
                </c:pt>
                <c:pt idx="8">
                  <c:v>11.224855999999999</c:v>
                </c:pt>
                <c:pt idx="9">
                  <c:v>11.349530999999999</c:v>
                </c:pt>
                <c:pt idx="10">
                  <c:v>11.326941999999999</c:v>
                </c:pt>
                <c:pt idx="11">
                  <c:v>11.125866</c:v>
                </c:pt>
                <c:pt idx="12">
                  <c:v>11.324902999999999</c:v>
                </c:pt>
                <c:pt idx="13">
                  <c:v>12.043242999999999</c:v>
                </c:pt>
                <c:pt idx="14">
                  <c:v>12.062037</c:v>
                </c:pt>
                <c:pt idx="15">
                  <c:v>12.266716000000001</c:v>
                </c:pt>
                <c:pt idx="16">
                  <c:v>11.515445</c:v>
                </c:pt>
                <c:pt idx="17">
                  <c:v>11.687362</c:v>
                </c:pt>
                <c:pt idx="18">
                  <c:v>12.394667</c:v>
                </c:pt>
                <c:pt idx="19">
                  <c:v>12.057943</c:v>
                </c:pt>
                <c:pt idx="20">
                  <c:v>11.473758</c:v>
                </c:pt>
                <c:pt idx="21">
                  <c:v>10.966139999999999</c:v>
                </c:pt>
                <c:pt idx="22">
                  <c:v>10.514208999999999</c:v>
                </c:pt>
                <c:pt idx="23">
                  <c:v>11.439666000000001</c:v>
                </c:pt>
                <c:pt idx="24">
                  <c:v>10.968406</c:v>
                </c:pt>
                <c:pt idx="25">
                  <c:v>11.090299999999999</c:v>
                </c:pt>
                <c:pt idx="26">
                  <c:v>11.312244</c:v>
                </c:pt>
                <c:pt idx="27">
                  <c:v>11.151405</c:v>
                </c:pt>
                <c:pt idx="28">
                  <c:v>12.038871</c:v>
                </c:pt>
                <c:pt idx="29">
                  <c:v>11.896478</c:v>
                </c:pt>
                <c:pt idx="30">
                  <c:v>12.174773</c:v>
                </c:pt>
                <c:pt idx="31">
                  <c:v>12.730580999999999</c:v>
                </c:pt>
                <c:pt idx="32">
                  <c:v>13.113871</c:v>
                </c:pt>
                <c:pt idx="33">
                  <c:v>13.459810000000001</c:v>
                </c:pt>
                <c:pt idx="34">
                  <c:v>13.639896999999999</c:v>
                </c:pt>
                <c:pt idx="35">
                  <c:v>13.570518</c:v>
                </c:pt>
                <c:pt idx="36">
                  <c:v>13.626463000000001</c:v>
                </c:pt>
                <c:pt idx="37">
                  <c:v>13.588876000000001</c:v>
                </c:pt>
                <c:pt idx="38">
                  <c:v>14.053245</c:v>
                </c:pt>
                <c:pt idx="39">
                  <c:v>14.887298000000001</c:v>
                </c:pt>
                <c:pt idx="40">
                  <c:v>15.884979000000001</c:v>
                </c:pt>
                <c:pt idx="41">
                  <c:v>17.147102</c:v>
                </c:pt>
                <c:pt idx="42">
                  <c:v>16.982582999999998</c:v>
                </c:pt>
                <c:pt idx="43">
                  <c:v>17.613198999999998</c:v>
                </c:pt>
                <c:pt idx="44">
                  <c:v>18.019812999999999</c:v>
                </c:pt>
                <c:pt idx="45">
                  <c:v>19.508824000000001</c:v>
                </c:pt>
                <c:pt idx="46">
                  <c:v>20.817969000000002</c:v>
                </c:pt>
                <c:pt idx="47">
                  <c:v>20.817758999999999</c:v>
                </c:pt>
                <c:pt idx="48">
                  <c:v>20.968817999999999</c:v>
                </c:pt>
                <c:pt idx="49">
                  <c:v>20.537289999999999</c:v>
                </c:pt>
                <c:pt idx="50">
                  <c:v>19.902328000000001</c:v>
                </c:pt>
                <c:pt idx="51">
                  <c:v>19.561426999999998</c:v>
                </c:pt>
                <c:pt idx="52">
                  <c:v>19.012360999999999</c:v>
                </c:pt>
                <c:pt idx="53">
                  <c:v>17.571480999999999</c:v>
                </c:pt>
                <c:pt idx="54">
                  <c:v>17.573259</c:v>
                </c:pt>
                <c:pt idx="55">
                  <c:v>16.930551000000001</c:v>
                </c:pt>
                <c:pt idx="56">
                  <c:v>16.460187999999999</c:v>
                </c:pt>
                <c:pt idx="57">
                  <c:v>18.071751000000003</c:v>
                </c:pt>
                <c:pt idx="58">
                  <c:v>18.524874000000001</c:v>
                </c:pt>
                <c:pt idx="59">
                  <c:v>18.299520000000001</c:v>
                </c:pt>
                <c:pt idx="60">
                  <c:v>17.224081999999999</c:v>
                </c:pt>
                <c:pt idx="61">
                  <c:v>16.500530999999999</c:v>
                </c:pt>
                <c:pt idx="62">
                  <c:v>16.219583</c:v>
                </c:pt>
                <c:pt idx="63">
                  <c:v>16.906527000000001</c:v>
                </c:pt>
                <c:pt idx="64">
                  <c:v>15.661049999999999</c:v>
                </c:pt>
                <c:pt idx="65">
                  <c:v>15.505404</c:v>
                </c:pt>
                <c:pt idx="66">
                  <c:v>14.826914000000002</c:v>
                </c:pt>
                <c:pt idx="67">
                  <c:v>13.76484</c:v>
                </c:pt>
                <c:pt idx="68">
                  <c:v>14.673007</c:v>
                </c:pt>
                <c:pt idx="69">
                  <c:v>14.961735999999998</c:v>
                </c:pt>
                <c:pt idx="70">
                  <c:v>14.821567000000002</c:v>
                </c:pt>
                <c:pt idx="71">
                  <c:v>15.238504000000001</c:v>
                </c:pt>
                <c:pt idx="72">
                  <c:v>16.644061999999998</c:v>
                </c:pt>
                <c:pt idx="73">
                  <c:v>16.534075000000001</c:v>
                </c:pt>
                <c:pt idx="74">
                  <c:v>16.635492000000003</c:v>
                </c:pt>
                <c:pt idx="75">
                  <c:v>16.084181000000001</c:v>
                </c:pt>
                <c:pt idx="76">
                  <c:v>16.250216000000002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-1.3899056965130177E-4</c:v>
                </c:pt>
                <c:pt idx="2">
                  <c:v>-2.6454163110470682E-4</c:v>
                </c:pt>
                <c:pt idx="3">
                  <c:v>-2.9039769843220575E-4</c:v>
                </c:pt>
                <c:pt idx="4">
                  <c:v>-1.8496343475500615E-4</c:v>
                </c:pt>
                <c:pt idx="5">
                  <c:v>-2.7106094143886095E-4</c:v>
                </c:pt>
                <c:pt idx="6">
                  <c:v>-3.1496133454914571E-4</c:v>
                </c:pt>
                <c:pt idx="7">
                  <c:v>-3.0407947964208908E-4</c:v>
                </c:pt>
                <c:pt idx="8">
                  <c:v>-2.8176715054472885E-4</c:v>
                </c:pt>
                <c:pt idx="9">
                  <c:v>-3.0423123377330851E-4</c:v>
                </c:pt>
                <c:pt idx="10">
                  <c:v>-2.6473834883943015E-4</c:v>
                </c:pt>
                <c:pt idx="11">
                  <c:v>-2.4566929636918441E-4</c:v>
                </c:pt>
                <c:pt idx="12">
                  <c:v>-2.0246314762379421E-4</c:v>
                </c:pt>
                <c:pt idx="13">
                  <c:v>-1.0379532689246455E-4</c:v>
                </c:pt>
                <c:pt idx="14">
                  <c:v>-1.9322838261910192E-6</c:v>
                </c:pt>
                <c:pt idx="15">
                  <c:v>1.0093358325157702E-4</c:v>
                </c:pt>
                <c:pt idx="16">
                  <c:v>1.5509668909420267E-4</c:v>
                </c:pt>
                <c:pt idx="17">
                  <c:v>1.5488041180658908E-4</c:v>
                </c:pt>
                <c:pt idx="18">
                  <c:v>1.8985754844282803E-4</c:v>
                </c:pt>
                <c:pt idx="19">
                  <c:v>1.9080240257753149E-4</c:v>
                </c:pt>
                <c:pt idx="20">
                  <c:v>2.5974336041448135E-4</c:v>
                </c:pt>
                <c:pt idx="21">
                  <c:v>3.6967588241740241E-4</c:v>
                </c:pt>
                <c:pt idx="22">
                  <c:v>4.35995229089528E-4</c:v>
                </c:pt>
                <c:pt idx="23">
                  <c:v>3.7054679713725006E-4</c:v>
                </c:pt>
                <c:pt idx="24">
                  <c:v>3.0609395924533433E-4</c:v>
                </c:pt>
                <c:pt idx="25">
                  <c:v>1.3957783742148765E-4</c:v>
                </c:pt>
                <c:pt idx="26">
                  <c:v>5.1196813859376067E-5</c:v>
                </c:pt>
                <c:pt idx="27">
                  <c:v>-5.3830110118850336E-5</c:v>
                </c:pt>
                <c:pt idx="28">
                  <c:v>-3.9148594392967922E-5</c:v>
                </c:pt>
                <c:pt idx="29">
                  <c:v>-1.3129713435810174E-5</c:v>
                </c:pt>
                <c:pt idx="30">
                  <c:v>7.3060073066915672E-5</c:v>
                </c:pt>
                <c:pt idx="31">
                  <c:v>1.0022845656352434E-4</c:v>
                </c:pt>
                <c:pt idx="32">
                  <c:v>7.8483199305767921E-5</c:v>
                </c:pt>
                <c:pt idx="33">
                  <c:v>2.4608223282562841E-5</c:v>
                </c:pt>
                <c:pt idx="34">
                  <c:v>-2.3501899392267792E-5</c:v>
                </c:pt>
                <c:pt idx="35">
                  <c:v>-1.3519258368512483E-4</c:v>
                </c:pt>
                <c:pt idx="36">
                  <c:v>-2.0463007972173271E-4</c:v>
                </c:pt>
                <c:pt idx="37">
                  <c:v>-1.7161290234189882E-4</c:v>
                </c:pt>
                <c:pt idx="38">
                  <c:v>-1.8110975919453633E-4</c:v>
                </c:pt>
                <c:pt idx="39">
                  <c:v>-1.9851351539239075E-4</c:v>
                </c:pt>
                <c:pt idx="40">
                  <c:v>-2.7205967978081134E-5</c:v>
                </c:pt>
                <c:pt idx="41">
                  <c:v>6.5442576028972542E-5</c:v>
                </c:pt>
                <c:pt idx="42">
                  <c:v>-7.8708100156237829E-5</c:v>
                </c:pt>
                <c:pt idx="43">
                  <c:v>-1.7924702956816936E-4</c:v>
                </c:pt>
                <c:pt idx="44">
                  <c:v>-1.9011233692256796E-4</c:v>
                </c:pt>
                <c:pt idx="45">
                  <c:v>-2.8677592238090778E-4</c:v>
                </c:pt>
                <c:pt idx="46">
                  <c:v>-3.136642615274997E-4</c:v>
                </c:pt>
                <c:pt idx="47">
                  <c:v>-2.1009498480374493E-4</c:v>
                </c:pt>
                <c:pt idx="48">
                  <c:v>-1.1649368214810673E-4</c:v>
                </c:pt>
                <c:pt idx="49">
                  <c:v>-1.1887731522187538E-4</c:v>
                </c:pt>
                <c:pt idx="50">
                  <c:v>-3.6560946957243999E-5</c:v>
                </c:pt>
                <c:pt idx="51">
                  <c:v>3.9871469807907013E-5</c:v>
                </c:pt>
                <c:pt idx="52">
                  <c:v>8.3193526155556368E-5</c:v>
                </c:pt>
                <c:pt idx="53">
                  <c:v>7.0458462933906943E-5</c:v>
                </c:pt>
                <c:pt idx="54">
                  <c:v>1.1608576271072762E-4</c:v>
                </c:pt>
                <c:pt idx="55">
                  <c:v>1.3969154708939197E-5</c:v>
                </c:pt>
                <c:pt idx="56">
                  <c:v>-4.2010468257214022E-5</c:v>
                </c:pt>
                <c:pt idx="57">
                  <c:v>1.4221053567489662E-5</c:v>
                </c:pt>
                <c:pt idx="58">
                  <c:v>4.8736556931127371E-5</c:v>
                </c:pt>
                <c:pt idx="59">
                  <c:v>3.1519217300203474E-5</c:v>
                </c:pt>
                <c:pt idx="60">
                  <c:v>-2.1174731339894566E-5</c:v>
                </c:pt>
                <c:pt idx="61">
                  <c:v>-7.2448910216798223E-5</c:v>
                </c:pt>
                <c:pt idx="62">
                  <c:v>-9.3712131024437312E-5</c:v>
                </c:pt>
                <c:pt idx="63">
                  <c:v>-3.1121731585383801E-5</c:v>
                </c:pt>
                <c:pt idx="64">
                  <c:v>2.7312063811007082E-5</c:v>
                </c:pt>
                <c:pt idx="65">
                  <c:v>1.3644617226799916E-4</c:v>
                </c:pt>
                <c:pt idx="66">
                  <c:v>3.3961700796094002E-4</c:v>
                </c:pt>
                <c:pt idx="67">
                  <c:v>4.902203503483832E-4</c:v>
                </c:pt>
                <c:pt idx="68">
                  <c:v>5.1002569288906849E-4</c:v>
                </c:pt>
                <c:pt idx="69">
                  <c:v>6.0344516026164204E-4</c:v>
                </c:pt>
                <c:pt idx="70">
                  <c:v>6.0514133588957951E-4</c:v>
                </c:pt>
                <c:pt idx="71">
                  <c:v>3.9107063949584146E-4</c:v>
                </c:pt>
                <c:pt idx="72">
                  <c:v>2.3913223799665464E-4</c:v>
                </c:pt>
                <c:pt idx="73">
                  <c:v>9.9436079971027631E-5</c:v>
                </c:pt>
                <c:pt idx="74">
                  <c:v>-1.2621841255153792E-4</c:v>
                </c:pt>
                <c:pt idx="75">
                  <c:v>-2.9474273661340966E-4</c:v>
                </c:pt>
                <c:pt idx="76">
                  <c:v>-2.5868416722956951E-4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2.7180330000000001</c:v>
                </c:pt>
                <c:pt idx="1">
                  <c:v>2.7027070000000002</c:v>
                </c:pt>
                <c:pt idx="2">
                  <c:v>2.5226700000000002</c:v>
                </c:pt>
                <c:pt idx="3">
                  <c:v>2.3007590000000002</c:v>
                </c:pt>
                <c:pt idx="4">
                  <c:v>2.4100799999999998</c:v>
                </c:pt>
                <c:pt idx="5">
                  <c:v>2.4052630000000002</c:v>
                </c:pt>
                <c:pt idx="6">
                  <c:v>2.2607889999999999</c:v>
                </c:pt>
                <c:pt idx="7">
                  <c:v>2.3741840000000001</c:v>
                </c:pt>
                <c:pt idx="8">
                  <c:v>2.4035869999999999</c:v>
                </c:pt>
                <c:pt idx="9">
                  <c:v>2.4106269999999999</c:v>
                </c:pt>
                <c:pt idx="10">
                  <c:v>2.4049549999999997</c:v>
                </c:pt>
                <c:pt idx="11">
                  <c:v>2.423546</c:v>
                </c:pt>
                <c:pt idx="12">
                  <c:v>2.4533779999999998</c:v>
                </c:pt>
                <c:pt idx="13">
                  <c:v>2.482701</c:v>
                </c:pt>
                <c:pt idx="14">
                  <c:v>2.4293339999999999</c:v>
                </c:pt>
                <c:pt idx="15">
                  <c:v>2.5119560000000001</c:v>
                </c:pt>
                <c:pt idx="16">
                  <c:v>2.3649529999999999</c:v>
                </c:pt>
                <c:pt idx="17">
                  <c:v>2.4196789999999999</c:v>
                </c:pt>
                <c:pt idx="18">
                  <c:v>2.4344969999999999</c:v>
                </c:pt>
                <c:pt idx="19">
                  <c:v>2.4002779999999997</c:v>
                </c:pt>
                <c:pt idx="20">
                  <c:v>2.4585460000000001</c:v>
                </c:pt>
                <c:pt idx="21">
                  <c:v>2.3603749999999999</c:v>
                </c:pt>
                <c:pt idx="22">
                  <c:v>2.2794490000000001</c:v>
                </c:pt>
                <c:pt idx="23">
                  <c:v>2.364859</c:v>
                </c:pt>
                <c:pt idx="24">
                  <c:v>2.261117</c:v>
                </c:pt>
                <c:pt idx="25">
                  <c:v>2.2317230000000001</c:v>
                </c:pt>
                <c:pt idx="26">
                  <c:v>2.240577</c:v>
                </c:pt>
                <c:pt idx="27">
                  <c:v>2.242391</c:v>
                </c:pt>
                <c:pt idx="28">
                  <c:v>2.3553269999999999</c:v>
                </c:pt>
                <c:pt idx="29">
                  <c:v>2.3416740000000003</c:v>
                </c:pt>
                <c:pt idx="30">
                  <c:v>2.3868200000000002</c:v>
                </c:pt>
                <c:pt idx="31">
                  <c:v>2.335407</c:v>
                </c:pt>
                <c:pt idx="32">
                  <c:v>2.389202</c:v>
                </c:pt>
                <c:pt idx="33">
                  <c:v>2.4146419999999997</c:v>
                </c:pt>
                <c:pt idx="34">
                  <c:v>2.4683839999999999</c:v>
                </c:pt>
                <c:pt idx="35">
                  <c:v>2.4616530000000001</c:v>
                </c:pt>
                <c:pt idx="36">
                  <c:v>2.449681</c:v>
                </c:pt>
                <c:pt idx="37">
                  <c:v>2.4719410000000002</c:v>
                </c:pt>
                <c:pt idx="38">
                  <c:v>2.4595799999999999</c:v>
                </c:pt>
                <c:pt idx="39">
                  <c:v>2.439943</c:v>
                </c:pt>
                <c:pt idx="40">
                  <c:v>2.489474</c:v>
                </c:pt>
                <c:pt idx="41">
                  <c:v>2.5168599999999999</c:v>
                </c:pt>
                <c:pt idx="42">
                  <c:v>2.5236459999999998</c:v>
                </c:pt>
                <c:pt idx="43">
                  <c:v>2.5460799999999999</c:v>
                </c:pt>
                <c:pt idx="44">
                  <c:v>2.496947</c:v>
                </c:pt>
                <c:pt idx="45">
                  <c:v>2.4942470000000001</c:v>
                </c:pt>
                <c:pt idx="46">
                  <c:v>2.4610599999999998</c:v>
                </c:pt>
                <c:pt idx="47">
                  <c:v>2.5547810000000002</c:v>
                </c:pt>
                <c:pt idx="48">
                  <c:v>2.559939</c:v>
                </c:pt>
                <c:pt idx="49">
                  <c:v>2.4668009999999998</c:v>
                </c:pt>
                <c:pt idx="50">
                  <c:v>2.3975219999999999</c:v>
                </c:pt>
                <c:pt idx="51">
                  <c:v>2.4215819999999999</c:v>
                </c:pt>
                <c:pt idx="52">
                  <c:v>2.5768219999999999</c:v>
                </c:pt>
                <c:pt idx="53">
                  <c:v>2.4852620000000001</c:v>
                </c:pt>
                <c:pt idx="54">
                  <c:v>2.4193899999999999</c:v>
                </c:pt>
                <c:pt idx="55">
                  <c:v>2.408077</c:v>
                </c:pt>
                <c:pt idx="56">
                  <c:v>2.3348450000000001</c:v>
                </c:pt>
                <c:pt idx="57">
                  <c:v>2.4105669999999999</c:v>
                </c:pt>
                <c:pt idx="58">
                  <c:v>2.4563809999999999</c:v>
                </c:pt>
                <c:pt idx="59">
                  <c:v>2.454142</c:v>
                </c:pt>
                <c:pt idx="60">
                  <c:v>2.4049299999999998</c:v>
                </c:pt>
                <c:pt idx="61">
                  <c:v>2.4113389999999999</c:v>
                </c:pt>
                <c:pt idx="62">
                  <c:v>2.3929040000000001</c:v>
                </c:pt>
                <c:pt idx="63">
                  <c:v>2.328077</c:v>
                </c:pt>
                <c:pt idx="64">
                  <c:v>2.2881849999999999</c:v>
                </c:pt>
                <c:pt idx="65">
                  <c:v>2.3042669999999998</c:v>
                </c:pt>
                <c:pt idx="66">
                  <c:v>2.3213949999999999</c:v>
                </c:pt>
                <c:pt idx="67">
                  <c:v>2.2093340000000001</c:v>
                </c:pt>
                <c:pt idx="68">
                  <c:v>2.2859790000000002</c:v>
                </c:pt>
                <c:pt idx="69">
                  <c:v>2.3256410000000001</c:v>
                </c:pt>
                <c:pt idx="70">
                  <c:v>2.316462</c:v>
                </c:pt>
                <c:pt idx="71">
                  <c:v>2.3912949999999999</c:v>
                </c:pt>
                <c:pt idx="72">
                  <c:v>2.5698060000000003</c:v>
                </c:pt>
                <c:pt idx="73">
                  <c:v>2.5649029999999997</c:v>
                </c:pt>
                <c:pt idx="74">
                  <c:v>2.5128140000000001</c:v>
                </c:pt>
                <c:pt idx="75">
                  <c:v>2.4749300000000001</c:v>
                </c:pt>
                <c:pt idx="76">
                  <c:v>2.4143720000000002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-5.8016787774353706E-5</c:v>
                </c:pt>
                <c:pt idx="2">
                  <c:v>-2.4411988451005022E-4</c:v>
                </c:pt>
                <c:pt idx="3">
                  <c:v>-3.4214395229702297E-4</c:v>
                </c:pt>
                <c:pt idx="4">
                  <c:v>-6.4499832010536976E-4</c:v>
                </c:pt>
                <c:pt idx="5">
                  <c:v>-7.7622966410848557E-4</c:v>
                </c:pt>
                <c:pt idx="6">
                  <c:v>-9.5644046408919689E-4</c:v>
                </c:pt>
                <c:pt idx="7">
                  <c:v>-9.6354357276767734E-4</c:v>
                </c:pt>
                <c:pt idx="8">
                  <c:v>-8.5102876422043106E-4</c:v>
                </c:pt>
                <c:pt idx="9">
                  <c:v>-7.4230837643828409E-4</c:v>
                </c:pt>
                <c:pt idx="10">
                  <c:v>-5.5198629927811506E-4</c:v>
                </c:pt>
                <c:pt idx="11">
                  <c:v>-2.165430364310288E-4</c:v>
                </c:pt>
                <c:pt idx="12">
                  <c:v>-1.1533221608349062E-5</c:v>
                </c:pt>
                <c:pt idx="13">
                  <c:v>1.0202223061451512E-4</c:v>
                </c:pt>
                <c:pt idx="14">
                  <c:v>2.0560447125630792E-4</c:v>
                </c:pt>
                <c:pt idx="15">
                  <c:v>4.2115699456229364E-4</c:v>
                </c:pt>
                <c:pt idx="16">
                  <c:v>3.9230679928564758E-4</c:v>
                </c:pt>
                <c:pt idx="17">
                  <c:v>3.5508711297501945E-4</c:v>
                </c:pt>
                <c:pt idx="18">
                  <c:v>3.3584251473707744E-4</c:v>
                </c:pt>
                <c:pt idx="19">
                  <c:v>3.4356739749939757E-4</c:v>
                </c:pt>
                <c:pt idx="20">
                  <c:v>3.2413273482211427E-4</c:v>
                </c:pt>
                <c:pt idx="21">
                  <c:v>3.9005088420716188E-4</c:v>
                </c:pt>
                <c:pt idx="22">
                  <c:v>3.5011613263423355E-4</c:v>
                </c:pt>
                <c:pt idx="23">
                  <c:v>3.2897265090866374E-4</c:v>
                </c:pt>
                <c:pt idx="24">
                  <c:v>2.2928119702089614E-4</c:v>
                </c:pt>
                <c:pt idx="25">
                  <c:v>-1.463121724095079E-4</c:v>
                </c:pt>
                <c:pt idx="26">
                  <c:v>-3.2816531069917402E-4</c:v>
                </c:pt>
                <c:pt idx="27">
                  <c:v>-3.5285613409849362E-4</c:v>
                </c:pt>
                <c:pt idx="28">
                  <c:v>-2.4826625353134156E-4</c:v>
                </c:pt>
                <c:pt idx="29">
                  <c:v>-8.1461142293763915E-5</c:v>
                </c:pt>
                <c:pt idx="30">
                  <c:v>2.6197025694968076E-4</c:v>
                </c:pt>
                <c:pt idx="31">
                  <c:v>4.4287177459757918E-4</c:v>
                </c:pt>
                <c:pt idx="32">
                  <c:v>5.7223429287532352E-4</c:v>
                </c:pt>
                <c:pt idx="33">
                  <c:v>5.1215835561229587E-4</c:v>
                </c:pt>
                <c:pt idx="34">
                  <c:v>6.0323301553087401E-4</c:v>
                </c:pt>
                <c:pt idx="35">
                  <c:v>5.6519838466202949E-4</c:v>
                </c:pt>
                <c:pt idx="36">
                  <c:v>5.7666696793597701E-4</c:v>
                </c:pt>
                <c:pt idx="37">
                  <c:v>5.1993562261472542E-4</c:v>
                </c:pt>
                <c:pt idx="38">
                  <c:v>4.714145464521231E-4</c:v>
                </c:pt>
                <c:pt idx="39">
                  <c:v>2.2593940754446679E-4</c:v>
                </c:pt>
                <c:pt idx="40">
                  <c:v>2.1657727810400133E-4</c:v>
                </c:pt>
                <c:pt idx="41">
                  <c:v>1.7016430382743537E-4</c:v>
                </c:pt>
                <c:pt idx="42">
                  <c:v>1.531048320880187E-4</c:v>
                </c:pt>
                <c:pt idx="43">
                  <c:v>1.4735407059923467E-4</c:v>
                </c:pt>
                <c:pt idx="44">
                  <c:v>1.4892661547009965E-4</c:v>
                </c:pt>
                <c:pt idx="45">
                  <c:v>-6.1182380074176787E-5</c:v>
                </c:pt>
                <c:pt idx="46">
                  <c:v>-2.3296617957975811E-4</c:v>
                </c:pt>
                <c:pt idx="47">
                  <c:v>-1.7452067865601089E-4</c:v>
                </c:pt>
                <c:pt idx="48">
                  <c:v>-1.2739780338350931E-4</c:v>
                </c:pt>
                <c:pt idx="49">
                  <c:v>-1.7612885010721916E-4</c:v>
                </c:pt>
                <c:pt idx="50">
                  <c:v>-1.4879052276827806E-4</c:v>
                </c:pt>
                <c:pt idx="51">
                  <c:v>-8.5507001721941105E-5</c:v>
                </c:pt>
                <c:pt idx="52">
                  <c:v>-9.5598454656008631E-5</c:v>
                </c:pt>
                <c:pt idx="53">
                  <c:v>-8.0522625869913186E-5</c:v>
                </c:pt>
                <c:pt idx="54">
                  <c:v>2.4960914229726189E-5</c:v>
                </c:pt>
                <c:pt idx="55">
                  <c:v>1.0928178751600575E-4</c:v>
                </c:pt>
                <c:pt idx="56">
                  <c:v>1.3546500367274882E-4</c:v>
                </c:pt>
                <c:pt idx="57">
                  <c:v>7.4372556715609931E-5</c:v>
                </c:pt>
                <c:pt idx="58">
                  <c:v>2.7584444977073565E-5</c:v>
                </c:pt>
                <c:pt idx="59">
                  <c:v>-1.8564908127950924E-5</c:v>
                </c:pt>
                <c:pt idx="60">
                  <c:v>-6.4507538842967802E-5</c:v>
                </c:pt>
                <c:pt idx="61">
                  <c:v>-1.1619396265879199E-6</c:v>
                </c:pt>
                <c:pt idx="62">
                  <c:v>-5.3840159524119269E-5</c:v>
                </c:pt>
                <c:pt idx="63">
                  <c:v>-1.3408131358021212E-4</c:v>
                </c:pt>
                <c:pt idx="64">
                  <c:v>-1.4225368025990476E-4</c:v>
                </c:pt>
                <c:pt idx="65">
                  <c:v>-1.4030789923382141E-4</c:v>
                </c:pt>
                <c:pt idx="66">
                  <c:v>-1.6218514564585922E-4</c:v>
                </c:pt>
                <c:pt idx="67">
                  <c:v>-1.580333212843699E-4</c:v>
                </c:pt>
                <c:pt idx="68">
                  <c:v>-9.6547231555587498E-5</c:v>
                </c:pt>
                <c:pt idx="69">
                  <c:v>1.9118513263024295E-5</c:v>
                </c:pt>
                <c:pt idx="70">
                  <c:v>8.2663622611696877E-5</c:v>
                </c:pt>
                <c:pt idx="71">
                  <c:v>2.4408762337144703E-4</c:v>
                </c:pt>
                <c:pt idx="72">
                  <c:v>7.0066983472720024E-4</c:v>
                </c:pt>
                <c:pt idx="73">
                  <c:v>9.9294745978784093E-4</c:v>
                </c:pt>
                <c:pt idx="74">
                  <c:v>1.0401769675727562E-3</c:v>
                </c:pt>
                <c:pt idx="75">
                  <c:v>1.054016702256627E-3</c:v>
                </c:pt>
                <c:pt idx="76">
                  <c:v>9.2230072618181263E-4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9.2218330000000002</c:v>
                </c:pt>
                <c:pt idx="1">
                  <c:v>9.0932320000000004</c:v>
                </c:pt>
                <c:pt idx="2">
                  <c:v>8.4852050000000006</c:v>
                </c:pt>
                <c:pt idx="3">
                  <c:v>7.4704070000000007</c:v>
                </c:pt>
                <c:pt idx="4">
                  <c:v>7.8461639999999999</c:v>
                </c:pt>
                <c:pt idx="5">
                  <c:v>7.941771000000001</c:v>
                </c:pt>
                <c:pt idx="6">
                  <c:v>7.568003</c:v>
                </c:pt>
                <c:pt idx="7">
                  <c:v>7.7499520000000004</c:v>
                </c:pt>
                <c:pt idx="8">
                  <c:v>7.870431</c:v>
                </c:pt>
                <c:pt idx="9">
                  <c:v>7.8450320000000007</c:v>
                </c:pt>
                <c:pt idx="10">
                  <c:v>7.7033469999999999</c:v>
                </c:pt>
                <c:pt idx="11">
                  <c:v>7.733136</c:v>
                </c:pt>
                <c:pt idx="12">
                  <c:v>7.8198829999999999</c:v>
                </c:pt>
                <c:pt idx="13">
                  <c:v>7.9987289999999991</c:v>
                </c:pt>
                <c:pt idx="14">
                  <c:v>7.8311229999999998</c:v>
                </c:pt>
                <c:pt idx="15">
                  <c:v>7.9860699999999998</c:v>
                </c:pt>
                <c:pt idx="16">
                  <c:v>7.5018259999999994</c:v>
                </c:pt>
                <c:pt idx="17">
                  <c:v>7.7004550000000007</c:v>
                </c:pt>
                <c:pt idx="18">
                  <c:v>7.7978380000000005</c:v>
                </c:pt>
                <c:pt idx="19">
                  <c:v>7.6511589999999998</c:v>
                </c:pt>
                <c:pt idx="20">
                  <c:v>7.7106770000000004</c:v>
                </c:pt>
                <c:pt idx="21">
                  <c:v>7.4569029999999996</c:v>
                </c:pt>
                <c:pt idx="22">
                  <c:v>7.2994270000000006</c:v>
                </c:pt>
                <c:pt idx="23">
                  <c:v>7.5877320000000008</c:v>
                </c:pt>
                <c:pt idx="24">
                  <c:v>7.3331839999999993</c:v>
                </c:pt>
                <c:pt idx="25">
                  <c:v>7.2643529999999998</c:v>
                </c:pt>
                <c:pt idx="26">
                  <c:v>7.2856969999999999</c:v>
                </c:pt>
                <c:pt idx="27">
                  <c:v>7.2865609999999998</c:v>
                </c:pt>
                <c:pt idx="28">
                  <c:v>7.6361419999999995</c:v>
                </c:pt>
                <c:pt idx="29">
                  <c:v>7.6378979999999999</c:v>
                </c:pt>
                <c:pt idx="30">
                  <c:v>7.7356720000000001</c:v>
                </c:pt>
                <c:pt idx="31">
                  <c:v>7.6199380000000003</c:v>
                </c:pt>
                <c:pt idx="32">
                  <c:v>7.8072100000000004</c:v>
                </c:pt>
                <c:pt idx="33">
                  <c:v>7.8928270000000005</c:v>
                </c:pt>
                <c:pt idx="34">
                  <c:v>8.1381969999999999</c:v>
                </c:pt>
                <c:pt idx="35">
                  <c:v>8.0969669999999994</c:v>
                </c:pt>
                <c:pt idx="36">
                  <c:v>8.08535</c:v>
                </c:pt>
                <c:pt idx="37">
                  <c:v>8.1580539999999999</c:v>
                </c:pt>
                <c:pt idx="38">
                  <c:v>8.2357999999999993</c:v>
                </c:pt>
                <c:pt idx="39">
                  <c:v>8.1906740000000013</c:v>
                </c:pt>
                <c:pt idx="40">
                  <c:v>8.3210630000000005</c:v>
                </c:pt>
                <c:pt idx="41">
                  <c:v>8.4257380000000008</c:v>
                </c:pt>
                <c:pt idx="42">
                  <c:v>8.6090529999999994</c:v>
                </c:pt>
                <c:pt idx="43">
                  <c:v>8.5813579999999998</c:v>
                </c:pt>
                <c:pt idx="44">
                  <c:v>8.5701260000000001</c:v>
                </c:pt>
                <c:pt idx="45">
                  <c:v>8.669003</c:v>
                </c:pt>
                <c:pt idx="46">
                  <c:v>8.6961630000000003</c:v>
                </c:pt>
                <c:pt idx="47">
                  <c:v>8.7400899999999986</c:v>
                </c:pt>
                <c:pt idx="48">
                  <c:v>8.8162749999999992</c:v>
                </c:pt>
                <c:pt idx="49">
                  <c:v>8.8338839999999994</c:v>
                </c:pt>
                <c:pt idx="50">
                  <c:v>9.2066029999999994</c:v>
                </c:pt>
                <c:pt idx="51">
                  <c:v>9.369705999999999</c:v>
                </c:pt>
                <c:pt idx="52">
                  <c:v>10.157553</c:v>
                </c:pt>
                <c:pt idx="53">
                  <c:v>10.463236999999999</c:v>
                </c:pt>
                <c:pt idx="54">
                  <c:v>9.8381129999999999</c:v>
                </c:pt>
                <c:pt idx="55">
                  <c:v>9.364827</c:v>
                </c:pt>
                <c:pt idx="56">
                  <c:v>9.0170649999999988</c:v>
                </c:pt>
                <c:pt idx="57">
                  <c:v>10.162504</c:v>
                </c:pt>
                <c:pt idx="58">
                  <c:v>10.206185000000001</c:v>
                </c:pt>
                <c:pt idx="59">
                  <c:v>10.095019000000001</c:v>
                </c:pt>
                <c:pt idx="60">
                  <c:v>9.8956820000000008</c:v>
                </c:pt>
                <c:pt idx="61">
                  <c:v>9.7229289999999988</c:v>
                </c:pt>
                <c:pt idx="62">
                  <c:v>10.758371</c:v>
                </c:pt>
                <c:pt idx="63">
                  <c:v>12.136817000000001</c:v>
                </c:pt>
                <c:pt idx="64">
                  <c:v>12.479233000000001</c:v>
                </c:pt>
                <c:pt idx="65">
                  <c:v>11.685111000000001</c:v>
                </c:pt>
                <c:pt idx="66">
                  <c:v>11.264388</c:v>
                </c:pt>
                <c:pt idx="67">
                  <c:v>10.301461999999999</c:v>
                </c:pt>
                <c:pt idx="68">
                  <c:v>10.341759</c:v>
                </c:pt>
                <c:pt idx="69">
                  <c:v>10.117842999999999</c:v>
                </c:pt>
                <c:pt idx="70">
                  <c:v>10.33816</c:v>
                </c:pt>
                <c:pt idx="71">
                  <c:v>10.183947</c:v>
                </c:pt>
                <c:pt idx="72">
                  <c:v>10.565849</c:v>
                </c:pt>
                <c:pt idx="73">
                  <c:v>10.52314</c:v>
                </c:pt>
                <c:pt idx="74">
                  <c:v>10.48363</c:v>
                </c:pt>
                <c:pt idx="75">
                  <c:v>10.209783</c:v>
                </c:pt>
                <c:pt idx="76">
                  <c:v>9.7966280000000001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-5.673975658564735E-5</c:v>
                </c:pt>
                <c:pt idx="2">
                  <c:v>-2.1131490354019906E-4</c:v>
                </c:pt>
                <c:pt idx="3">
                  <c:v>-2.4765185704260647E-4</c:v>
                </c:pt>
                <c:pt idx="4">
                  <c:v>-3.0828880291130384E-4</c:v>
                </c:pt>
                <c:pt idx="5">
                  <c:v>-4.1269307891064809E-4</c:v>
                </c:pt>
                <c:pt idx="6">
                  <c:v>-4.3910785785910504E-4</c:v>
                </c:pt>
                <c:pt idx="7">
                  <c:v>-4.4361106892677911E-4</c:v>
                </c:pt>
                <c:pt idx="8">
                  <c:v>-4.5629865977571285E-4</c:v>
                </c:pt>
                <c:pt idx="9">
                  <c:v>-4.2929678216181656E-4</c:v>
                </c:pt>
                <c:pt idx="10">
                  <c:v>-4.0084537458616714E-4</c:v>
                </c:pt>
                <c:pt idx="11">
                  <c:v>-3.6193040345365232E-4</c:v>
                </c:pt>
                <c:pt idx="12">
                  <c:v>-2.6833149484872614E-4</c:v>
                </c:pt>
                <c:pt idx="13">
                  <c:v>-1.7943865515111595E-4</c:v>
                </c:pt>
                <c:pt idx="14">
                  <c:v>-1.0137530135857103E-4</c:v>
                </c:pt>
                <c:pt idx="15">
                  <c:v>2.686364679114735E-5</c:v>
                </c:pt>
                <c:pt idx="16">
                  <c:v>6.6012387782195085E-5</c:v>
                </c:pt>
                <c:pt idx="17">
                  <c:v>1.2327309382066632E-4</c:v>
                </c:pt>
                <c:pt idx="18">
                  <c:v>1.4867983982419877E-4</c:v>
                </c:pt>
                <c:pt idx="19">
                  <c:v>2.0291491697821558E-4</c:v>
                </c:pt>
                <c:pt idx="20">
                  <c:v>2.4229550481131017E-4</c:v>
                </c:pt>
                <c:pt idx="21">
                  <c:v>3.0294898384455773E-4</c:v>
                </c:pt>
                <c:pt idx="22">
                  <c:v>3.2683295292358503E-4</c:v>
                </c:pt>
                <c:pt idx="23">
                  <c:v>3.3031758463740685E-4</c:v>
                </c:pt>
                <c:pt idx="24">
                  <c:v>3.2004894098341518E-4</c:v>
                </c:pt>
                <c:pt idx="25">
                  <c:v>2.1370296771106435E-4</c:v>
                </c:pt>
                <c:pt idx="26">
                  <c:v>1.4015905320753468E-4</c:v>
                </c:pt>
                <c:pt idx="27">
                  <c:v>5.0325412457773546E-5</c:v>
                </c:pt>
                <c:pt idx="28">
                  <c:v>4.9357305081237056E-5</c:v>
                </c:pt>
                <c:pt idx="29">
                  <c:v>6.7441271914881406E-5</c:v>
                </c:pt>
                <c:pt idx="30">
                  <c:v>1.4171100194232172E-4</c:v>
                </c:pt>
                <c:pt idx="31">
                  <c:v>2.1238532008069168E-4</c:v>
                </c:pt>
                <c:pt idx="32">
                  <c:v>3.0247291492678437E-4</c:v>
                </c:pt>
                <c:pt idx="33">
                  <c:v>3.1221747533826468E-4</c:v>
                </c:pt>
                <c:pt idx="34">
                  <c:v>3.7836814535839212E-4</c:v>
                </c:pt>
                <c:pt idx="35">
                  <c:v>3.7157283466420833E-4</c:v>
                </c:pt>
                <c:pt idx="36">
                  <c:v>3.4439134428246158E-4</c:v>
                </c:pt>
                <c:pt idx="37">
                  <c:v>2.8321723851860834E-4</c:v>
                </c:pt>
                <c:pt idx="38">
                  <c:v>2.3107651007797029E-4</c:v>
                </c:pt>
                <c:pt idx="39">
                  <c:v>6.7199211448061715E-5</c:v>
                </c:pt>
                <c:pt idx="40">
                  <c:v>5.5689681713283847E-6</c:v>
                </c:pt>
                <c:pt idx="41">
                  <c:v>-6.2027334928002929E-5</c:v>
                </c:pt>
                <c:pt idx="42">
                  <c:v>-7.6904740695551261E-5</c:v>
                </c:pt>
                <c:pt idx="43">
                  <c:v>-1.3839973818170897E-4</c:v>
                </c:pt>
                <c:pt idx="44">
                  <c:v>-9.3824762695011614E-5</c:v>
                </c:pt>
                <c:pt idx="45">
                  <c:v>-1.0428774684081097E-4</c:v>
                </c:pt>
                <c:pt idx="46">
                  <c:v>-1.2061242818244439E-6</c:v>
                </c:pt>
                <c:pt idx="47">
                  <c:v>2.929529755486452E-5</c:v>
                </c:pt>
                <c:pt idx="48">
                  <c:v>1.245320183553521E-4</c:v>
                </c:pt>
                <c:pt idx="49">
                  <c:v>1.1071111995303448E-4</c:v>
                </c:pt>
                <c:pt idx="50">
                  <c:v>2.0983567976237482E-4</c:v>
                </c:pt>
                <c:pt idx="51">
                  <c:v>1.6965535146936083E-4</c:v>
                </c:pt>
                <c:pt idx="52">
                  <c:v>1.2471241113468985E-4</c:v>
                </c:pt>
                <c:pt idx="53">
                  <c:v>-9.0583673840201448E-5</c:v>
                </c:pt>
                <c:pt idx="54">
                  <c:v>-3.6201981851614049E-4</c:v>
                </c:pt>
                <c:pt idx="55">
                  <c:v>-6.4578292546369788E-4</c:v>
                </c:pt>
                <c:pt idx="56">
                  <c:v>-8.0474417648518327E-4</c:v>
                </c:pt>
                <c:pt idx="57">
                  <c:v>-7.9451002555247583E-4</c:v>
                </c:pt>
                <c:pt idx="58">
                  <c:v>-6.5940331545225744E-4</c:v>
                </c:pt>
                <c:pt idx="59">
                  <c:v>-4.2740447207801431E-4</c:v>
                </c:pt>
                <c:pt idx="60">
                  <c:v>-3.2158266671086571E-4</c:v>
                </c:pt>
                <c:pt idx="61">
                  <c:v>-2.1439244434443103E-4</c:v>
                </c:pt>
                <c:pt idx="62">
                  <c:v>-8.5418517825809983E-5</c:v>
                </c:pt>
                <c:pt idx="63">
                  <c:v>-6.3735725300472228E-5</c:v>
                </c:pt>
                <c:pt idx="64">
                  <c:v>-5.4804865730641197E-4</c:v>
                </c:pt>
                <c:pt idx="65">
                  <c:v>-1.0270388024045509E-3</c:v>
                </c:pt>
                <c:pt idx="66">
                  <c:v>-1.490654351567868E-3</c:v>
                </c:pt>
                <c:pt idx="67">
                  <c:v>-1.8511092915661611E-3</c:v>
                </c:pt>
                <c:pt idx="68">
                  <c:v>-1.8681317948976753E-3</c:v>
                </c:pt>
                <c:pt idx="69">
                  <c:v>-1.1367803331956633E-3</c:v>
                </c:pt>
                <c:pt idx="70">
                  <c:v>-3.0963626934184989E-4</c:v>
                </c:pt>
                <c:pt idx="71">
                  <c:v>4.5835491233875252E-4</c:v>
                </c:pt>
                <c:pt idx="72">
                  <c:v>9.4443615797880007E-4</c:v>
                </c:pt>
                <c:pt idx="73">
                  <c:v>1.2625305949667564E-3</c:v>
                </c:pt>
                <c:pt idx="74">
                  <c:v>1.4150839937445041E-3</c:v>
                </c:pt>
                <c:pt idx="75">
                  <c:v>1.4404349301620656E-3</c:v>
                </c:pt>
                <c:pt idx="76">
                  <c:v>1.3777195355156163E-3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5.1933590000000001</c:v>
                </c:pt>
                <c:pt idx="1">
                  <c:v>5.1828890000000003</c:v>
                </c:pt>
                <c:pt idx="2">
                  <c:v>5.0193879999999993</c:v>
                </c:pt>
                <c:pt idx="3">
                  <c:v>4.5919739999999996</c:v>
                </c:pt>
                <c:pt idx="4">
                  <c:v>4.7698220000000005</c:v>
                </c:pt>
                <c:pt idx="5">
                  <c:v>4.7632029999999999</c:v>
                </c:pt>
                <c:pt idx="6">
                  <c:v>4.6609879999999997</c:v>
                </c:pt>
                <c:pt idx="7">
                  <c:v>4.7168989999999997</c:v>
                </c:pt>
                <c:pt idx="8">
                  <c:v>4.8232710000000001</c:v>
                </c:pt>
                <c:pt idx="9">
                  <c:v>4.7870879999999998</c:v>
                </c:pt>
                <c:pt idx="10">
                  <c:v>4.7761269999999998</c:v>
                </c:pt>
                <c:pt idx="11">
                  <c:v>4.6744570000000003</c:v>
                </c:pt>
                <c:pt idx="12">
                  <c:v>4.6940200000000001</c:v>
                </c:pt>
                <c:pt idx="13">
                  <c:v>4.7138210000000003</c:v>
                </c:pt>
                <c:pt idx="14">
                  <c:v>4.6742429999999997</c:v>
                </c:pt>
                <c:pt idx="15">
                  <c:v>4.8441190000000001</c:v>
                </c:pt>
                <c:pt idx="16">
                  <c:v>4.6608910000000003</c:v>
                </c:pt>
                <c:pt idx="17">
                  <c:v>4.8030499999999998</c:v>
                </c:pt>
                <c:pt idx="18">
                  <c:v>4.8415210000000002</c:v>
                </c:pt>
                <c:pt idx="19">
                  <c:v>4.7930480000000006</c:v>
                </c:pt>
                <c:pt idx="20">
                  <c:v>4.819496</c:v>
                </c:pt>
                <c:pt idx="21">
                  <c:v>4.6998419999999994</c:v>
                </c:pt>
                <c:pt idx="22">
                  <c:v>4.6851160000000007</c:v>
                </c:pt>
                <c:pt idx="23">
                  <c:v>4.8808489999999995</c:v>
                </c:pt>
                <c:pt idx="24">
                  <c:v>4.7448370000000004</c:v>
                </c:pt>
                <c:pt idx="25">
                  <c:v>4.7449209999999997</c:v>
                </c:pt>
                <c:pt idx="26">
                  <c:v>4.7225480000000006</c:v>
                </c:pt>
                <c:pt idx="27">
                  <c:v>4.6778589999999998</c:v>
                </c:pt>
                <c:pt idx="28">
                  <c:v>4.7240510000000002</c:v>
                </c:pt>
                <c:pt idx="29">
                  <c:v>4.7322230000000003</c:v>
                </c:pt>
                <c:pt idx="30">
                  <c:v>4.8527779999999998</c:v>
                </c:pt>
                <c:pt idx="31">
                  <c:v>4.858949</c:v>
                </c:pt>
                <c:pt idx="32">
                  <c:v>4.8728370000000005</c:v>
                </c:pt>
                <c:pt idx="33">
                  <c:v>4.9362029999999999</c:v>
                </c:pt>
                <c:pt idx="34">
                  <c:v>5.0291949999999996</c:v>
                </c:pt>
                <c:pt idx="35">
                  <c:v>5.0311240000000002</c:v>
                </c:pt>
                <c:pt idx="36">
                  <c:v>5.0176419999999995</c:v>
                </c:pt>
                <c:pt idx="37">
                  <c:v>4.9883600000000001</c:v>
                </c:pt>
                <c:pt idx="38">
                  <c:v>4.977646</c:v>
                </c:pt>
                <c:pt idx="39">
                  <c:v>4.9934820000000002</c:v>
                </c:pt>
                <c:pt idx="40">
                  <c:v>4.9763470000000005</c:v>
                </c:pt>
                <c:pt idx="41">
                  <c:v>4.9603299999999999</c:v>
                </c:pt>
                <c:pt idx="42">
                  <c:v>4.9337119999999999</c:v>
                </c:pt>
                <c:pt idx="43">
                  <c:v>5.0222449999999998</c:v>
                </c:pt>
                <c:pt idx="44">
                  <c:v>5.0020509999999998</c:v>
                </c:pt>
                <c:pt idx="45">
                  <c:v>4.979406</c:v>
                </c:pt>
                <c:pt idx="46">
                  <c:v>4.8604050000000001</c:v>
                </c:pt>
                <c:pt idx="47">
                  <c:v>4.8316370000000006</c:v>
                </c:pt>
                <c:pt idx="48">
                  <c:v>4.9285019999999999</c:v>
                </c:pt>
                <c:pt idx="49">
                  <c:v>4.8285749999999998</c:v>
                </c:pt>
                <c:pt idx="50">
                  <c:v>4.7664689999999998</c:v>
                </c:pt>
                <c:pt idx="51">
                  <c:v>4.6960059999999997</c:v>
                </c:pt>
                <c:pt idx="52">
                  <c:v>4.9765559999999995</c:v>
                </c:pt>
                <c:pt idx="53">
                  <c:v>4.9582949999999997</c:v>
                </c:pt>
                <c:pt idx="54">
                  <c:v>4.7984039999999997</c:v>
                </c:pt>
                <c:pt idx="55">
                  <c:v>4.8048459999999995</c:v>
                </c:pt>
                <c:pt idx="56">
                  <c:v>4.7051230000000004</c:v>
                </c:pt>
                <c:pt idx="57">
                  <c:v>4.7009650000000001</c:v>
                </c:pt>
                <c:pt idx="58">
                  <c:v>4.7601500000000003</c:v>
                </c:pt>
                <c:pt idx="59">
                  <c:v>4.6768970000000003</c:v>
                </c:pt>
                <c:pt idx="60">
                  <c:v>4.5514169999999998</c:v>
                </c:pt>
                <c:pt idx="61">
                  <c:v>4.5199949999999998</c:v>
                </c:pt>
                <c:pt idx="62">
                  <c:v>4.4532080000000001</c:v>
                </c:pt>
                <c:pt idx="63">
                  <c:v>4.3620539999999997</c:v>
                </c:pt>
                <c:pt idx="64">
                  <c:v>4.359947</c:v>
                </c:pt>
                <c:pt idx="65">
                  <c:v>4.353192</c:v>
                </c:pt>
                <c:pt idx="66">
                  <c:v>4.3182349999999996</c:v>
                </c:pt>
                <c:pt idx="67">
                  <c:v>4.164282</c:v>
                </c:pt>
                <c:pt idx="68">
                  <c:v>4.2785489999999999</c:v>
                </c:pt>
                <c:pt idx="69">
                  <c:v>4.2718800000000003</c:v>
                </c:pt>
                <c:pt idx="70">
                  <c:v>4.386673</c:v>
                </c:pt>
                <c:pt idx="71">
                  <c:v>4.3857080000000002</c:v>
                </c:pt>
                <c:pt idx="72">
                  <c:v>4.3966029999999998</c:v>
                </c:pt>
                <c:pt idx="73">
                  <c:v>4.4034940000000002</c:v>
                </c:pt>
                <c:pt idx="74">
                  <c:v>4.3848929999999999</c:v>
                </c:pt>
                <c:pt idx="75">
                  <c:v>4.2817800000000004</c:v>
                </c:pt>
                <c:pt idx="76">
                  <c:v>4.242083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-2.6330251029389567E-5</c:v>
                </c:pt>
                <c:pt idx="2">
                  <c:v>-1.218275191362837E-4</c:v>
                </c:pt>
                <c:pt idx="3">
                  <c:v>-1.2064110374412118E-4</c:v>
                </c:pt>
                <c:pt idx="4">
                  <c:v>-1.5166952604878079E-4</c:v>
                </c:pt>
                <c:pt idx="5">
                  <c:v>-1.2806183459573197E-4</c:v>
                </c:pt>
                <c:pt idx="6">
                  <c:v>-5.7276581329191557E-5</c:v>
                </c:pt>
                <c:pt idx="7">
                  <c:v>-6.9104780678631042E-5</c:v>
                </c:pt>
                <c:pt idx="8">
                  <c:v>-9.7591563517626802E-5</c:v>
                </c:pt>
                <c:pt idx="9">
                  <c:v>-1.5397718375493897E-4</c:v>
                </c:pt>
                <c:pt idx="10">
                  <c:v>-1.8111526882719719E-4</c:v>
                </c:pt>
                <c:pt idx="11">
                  <c:v>-2.48043693959967E-4</c:v>
                </c:pt>
                <c:pt idx="12">
                  <c:v>-1.8805952083690352E-4</c:v>
                </c:pt>
                <c:pt idx="13">
                  <c:v>-2.0421162010065338E-4</c:v>
                </c:pt>
                <c:pt idx="14">
                  <c:v>-2.5748434859223222E-4</c:v>
                </c:pt>
                <c:pt idx="15">
                  <c:v>-1.9622220552639117E-4</c:v>
                </c:pt>
                <c:pt idx="16">
                  <c:v>-1.2354428568367914E-4</c:v>
                </c:pt>
                <c:pt idx="17">
                  <c:v>-4.6355833652370645E-5</c:v>
                </c:pt>
                <c:pt idx="18">
                  <c:v>6.7584999979235466E-5</c:v>
                </c:pt>
                <c:pt idx="19">
                  <c:v>2.7668489822564617E-4</c:v>
                </c:pt>
                <c:pt idx="20">
                  <c:v>3.686344569685657E-4</c:v>
                </c:pt>
                <c:pt idx="21">
                  <c:v>4.1811911403347439E-4</c:v>
                </c:pt>
                <c:pt idx="22">
                  <c:v>4.1283278661565967E-4</c:v>
                </c:pt>
                <c:pt idx="23">
                  <c:v>4.7619122974273714E-4</c:v>
                </c:pt>
                <c:pt idx="24">
                  <c:v>5.121470755646933E-4</c:v>
                </c:pt>
                <c:pt idx="25">
                  <c:v>4.8943028527752286E-4</c:v>
                </c:pt>
                <c:pt idx="26">
                  <c:v>4.8223862932521744E-4</c:v>
                </c:pt>
                <c:pt idx="27">
                  <c:v>4.3960100522556344E-4</c:v>
                </c:pt>
                <c:pt idx="28">
                  <c:v>2.6862954391243814E-4</c:v>
                </c:pt>
                <c:pt idx="29">
                  <c:v>1.217460426381074E-4</c:v>
                </c:pt>
                <c:pt idx="30">
                  <c:v>5.4601338339904963E-5</c:v>
                </c:pt>
                <c:pt idx="31">
                  <c:v>7.3019952633866011E-6</c:v>
                </c:pt>
                <c:pt idx="32">
                  <c:v>-7.9647465045049959E-5</c:v>
                </c:pt>
                <c:pt idx="33">
                  <c:v>-1.2223017088787061E-4</c:v>
                </c:pt>
                <c:pt idx="34">
                  <c:v>-1.0402399247101169E-4</c:v>
                </c:pt>
                <c:pt idx="35">
                  <c:v>-1.2822888370617853E-4</c:v>
                </c:pt>
                <c:pt idx="36">
                  <c:v>-1.5673493758157353E-4</c:v>
                </c:pt>
                <c:pt idx="37">
                  <c:v>-1.7533719242011204E-4</c:v>
                </c:pt>
                <c:pt idx="38">
                  <c:v>-1.9074199018926866E-4</c:v>
                </c:pt>
                <c:pt idx="39">
                  <c:v>-2.3483003733417048E-4</c:v>
                </c:pt>
                <c:pt idx="40">
                  <c:v>-2.4465651266899628E-4</c:v>
                </c:pt>
                <c:pt idx="41">
                  <c:v>-2.5762921836193216E-4</c:v>
                </c:pt>
                <c:pt idx="42">
                  <c:v>-2.3859597095762737E-4</c:v>
                </c:pt>
                <c:pt idx="43">
                  <c:v>-1.6415196236630098E-4</c:v>
                </c:pt>
                <c:pt idx="44">
                  <c:v>-1.0369494791283E-4</c:v>
                </c:pt>
                <c:pt idx="45">
                  <c:v>-1.2245218864989757E-4</c:v>
                </c:pt>
                <c:pt idx="46">
                  <c:v>-1.8527144014500598E-4</c:v>
                </c:pt>
                <c:pt idx="47">
                  <c:v>-2.2848644288064564E-4</c:v>
                </c:pt>
                <c:pt idx="48">
                  <c:v>-1.8685479154377315E-4</c:v>
                </c:pt>
                <c:pt idx="49">
                  <c:v>-1.9079295394188172E-4</c:v>
                </c:pt>
                <c:pt idx="50">
                  <c:v>-1.457096514037313E-4</c:v>
                </c:pt>
                <c:pt idx="51">
                  <c:v>-1.0087165246310502E-4</c:v>
                </c:pt>
                <c:pt idx="52">
                  <c:v>1.4505682055695378E-4</c:v>
                </c:pt>
                <c:pt idx="53">
                  <c:v>2.9477490272964335E-4</c:v>
                </c:pt>
                <c:pt idx="54">
                  <c:v>4.0889108835894959E-4</c:v>
                </c:pt>
                <c:pt idx="55">
                  <c:v>4.9683123396822846E-4</c:v>
                </c:pt>
                <c:pt idx="56">
                  <c:v>5.9813326660741305E-4</c:v>
                </c:pt>
                <c:pt idx="57">
                  <c:v>3.8653611402206006E-4</c:v>
                </c:pt>
                <c:pt idx="58">
                  <c:v>1.2854228287489385E-4</c:v>
                </c:pt>
                <c:pt idx="59">
                  <c:v>-9.5850137171880543E-5</c:v>
                </c:pt>
                <c:pt idx="60">
                  <c:v>-3.0561209559798756E-4</c:v>
                </c:pt>
                <c:pt idx="61">
                  <c:v>-4.3249503055960896E-4</c:v>
                </c:pt>
                <c:pt idx="62">
                  <c:v>-4.6836745967581653E-4</c:v>
                </c:pt>
                <c:pt idx="63">
                  <c:v>-4.8053396186751777E-4</c:v>
                </c:pt>
                <c:pt idx="64">
                  <c:v>-3.8740058917266322E-4</c:v>
                </c:pt>
                <c:pt idx="65">
                  <c:v>-2.7596263670950894E-4</c:v>
                </c:pt>
                <c:pt idx="66">
                  <c:v>-1.9195515944348137E-4</c:v>
                </c:pt>
                <c:pt idx="67">
                  <c:v>-1.0175343048770625E-4</c:v>
                </c:pt>
                <c:pt idx="68">
                  <c:v>-7.1211272256634507E-6</c:v>
                </c:pt>
                <c:pt idx="69">
                  <c:v>2.8555824552828997E-5</c:v>
                </c:pt>
                <c:pt idx="70">
                  <c:v>1.0416687301827729E-4</c:v>
                </c:pt>
                <c:pt idx="71">
                  <c:v>1.3746999353098641E-4</c:v>
                </c:pt>
                <c:pt idx="72">
                  <c:v>1.3059830637657556E-4</c:v>
                </c:pt>
                <c:pt idx="73">
                  <c:v>1.0547406878068711E-4</c:v>
                </c:pt>
                <c:pt idx="74">
                  <c:v>7.8396141742842181E-5</c:v>
                </c:pt>
                <c:pt idx="75">
                  <c:v>-9.3568557734142869E-6</c:v>
                </c:pt>
                <c:pt idx="76">
                  <c:v>-8.3709911885296393E-5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4.3565059999999995</c:v>
                </c:pt>
                <c:pt idx="1">
                  <c:v>4.278931</c:v>
                </c:pt>
                <c:pt idx="2">
                  <c:v>3.9869699999999999</c:v>
                </c:pt>
                <c:pt idx="3">
                  <c:v>3.5909160000000004</c:v>
                </c:pt>
                <c:pt idx="4">
                  <c:v>3.8156500000000002</c:v>
                </c:pt>
                <c:pt idx="5">
                  <c:v>3.949897</c:v>
                </c:pt>
                <c:pt idx="6">
                  <c:v>3.8246820000000001</c:v>
                </c:pt>
                <c:pt idx="7">
                  <c:v>3.9022910000000004</c:v>
                </c:pt>
                <c:pt idx="8">
                  <c:v>3.9747440000000003</c:v>
                </c:pt>
                <c:pt idx="9">
                  <c:v>4.0055690000000004</c:v>
                </c:pt>
                <c:pt idx="10">
                  <c:v>4.0920489999999994</c:v>
                </c:pt>
                <c:pt idx="11">
                  <c:v>3.975419</c:v>
                </c:pt>
                <c:pt idx="12">
                  <c:v>4.108606</c:v>
                </c:pt>
                <c:pt idx="13">
                  <c:v>4.2003399999999997</c:v>
                </c:pt>
                <c:pt idx="14">
                  <c:v>4.1850949999999996</c:v>
                </c:pt>
                <c:pt idx="15">
                  <c:v>4.2739720000000005</c:v>
                </c:pt>
                <c:pt idx="16">
                  <c:v>4.0496749999999997</c:v>
                </c:pt>
                <c:pt idx="17">
                  <c:v>4.112476</c:v>
                </c:pt>
                <c:pt idx="18">
                  <c:v>4.1195940000000002</c:v>
                </c:pt>
                <c:pt idx="19">
                  <c:v>3.9884930000000001</c:v>
                </c:pt>
                <c:pt idx="20">
                  <c:v>4.1882449999999993</c:v>
                </c:pt>
                <c:pt idx="21">
                  <c:v>4.0976109999999997</c:v>
                </c:pt>
                <c:pt idx="22">
                  <c:v>4.0949960000000001</c:v>
                </c:pt>
                <c:pt idx="23">
                  <c:v>4.2244070000000002</c:v>
                </c:pt>
                <c:pt idx="24">
                  <c:v>4.0810089999999999</c:v>
                </c:pt>
                <c:pt idx="25">
                  <c:v>4.007593</c:v>
                </c:pt>
                <c:pt idx="26">
                  <c:v>4.013884</c:v>
                </c:pt>
                <c:pt idx="27">
                  <c:v>3.9194260000000001</c:v>
                </c:pt>
                <c:pt idx="28">
                  <c:v>4.0738349999999999</c:v>
                </c:pt>
                <c:pt idx="29">
                  <c:v>4.2156310000000001</c:v>
                </c:pt>
                <c:pt idx="30">
                  <c:v>4.3416269999999999</c:v>
                </c:pt>
                <c:pt idx="31">
                  <c:v>4.3873989999999994</c:v>
                </c:pt>
                <c:pt idx="32">
                  <c:v>4.3183920000000002</c:v>
                </c:pt>
                <c:pt idx="33">
                  <c:v>4.4616319999999998</c:v>
                </c:pt>
                <c:pt idx="34">
                  <c:v>4.5071810000000001</c:v>
                </c:pt>
                <c:pt idx="35">
                  <c:v>4.5633690000000007</c:v>
                </c:pt>
                <c:pt idx="36">
                  <c:v>4.5287300000000004</c:v>
                </c:pt>
                <c:pt idx="37">
                  <c:v>4.4922849999999999</c:v>
                </c:pt>
                <c:pt idx="38">
                  <c:v>4.612622</c:v>
                </c:pt>
                <c:pt idx="39">
                  <c:v>4.6484260000000006</c:v>
                </c:pt>
                <c:pt idx="40">
                  <c:v>4.8736309999999996</c:v>
                </c:pt>
                <c:pt idx="41">
                  <c:v>4.9177359999999997</c:v>
                </c:pt>
                <c:pt idx="42">
                  <c:v>4.9014639999999998</c:v>
                </c:pt>
                <c:pt idx="43">
                  <c:v>4.8534470000000001</c:v>
                </c:pt>
                <c:pt idx="44">
                  <c:v>4.6443879999999993</c:v>
                </c:pt>
                <c:pt idx="45">
                  <c:v>4.6955119999999999</c:v>
                </c:pt>
                <c:pt idx="46">
                  <c:v>4.5779860000000001</c:v>
                </c:pt>
                <c:pt idx="47">
                  <c:v>4.4956459999999998</c:v>
                </c:pt>
                <c:pt idx="48">
                  <c:v>4.6340859999999999</c:v>
                </c:pt>
                <c:pt idx="49">
                  <c:v>4.6472509999999998</c:v>
                </c:pt>
                <c:pt idx="50">
                  <c:v>4.5629589999999993</c:v>
                </c:pt>
                <c:pt idx="51">
                  <c:v>4.4203980000000005</c:v>
                </c:pt>
                <c:pt idx="52">
                  <c:v>4.6531609999999999</c:v>
                </c:pt>
                <c:pt idx="53">
                  <c:v>4.4180589999999995</c:v>
                </c:pt>
                <c:pt idx="54">
                  <c:v>4.3259099999999995</c:v>
                </c:pt>
                <c:pt idx="55">
                  <c:v>4.2814500000000004</c:v>
                </c:pt>
                <c:pt idx="56">
                  <c:v>4.1656019999999998</c:v>
                </c:pt>
                <c:pt idx="57">
                  <c:v>4.2280870000000004</c:v>
                </c:pt>
                <c:pt idx="58">
                  <c:v>4.2983630000000002</c:v>
                </c:pt>
                <c:pt idx="59">
                  <c:v>4.2546249999999999</c:v>
                </c:pt>
                <c:pt idx="60">
                  <c:v>4.1666940000000006</c:v>
                </c:pt>
                <c:pt idx="61">
                  <c:v>4.1862440000000003</c:v>
                </c:pt>
                <c:pt idx="62">
                  <c:v>4.1341890000000001</c:v>
                </c:pt>
                <c:pt idx="63">
                  <c:v>4.2068970000000006</c:v>
                </c:pt>
                <c:pt idx="64">
                  <c:v>4.0508660000000001</c:v>
                </c:pt>
                <c:pt idx="65">
                  <c:v>4.11252</c:v>
                </c:pt>
                <c:pt idx="66">
                  <c:v>3.9887349999999997</c:v>
                </c:pt>
                <c:pt idx="67">
                  <c:v>3.7846190000000002</c:v>
                </c:pt>
                <c:pt idx="68">
                  <c:v>4.0499859999999996</c:v>
                </c:pt>
                <c:pt idx="69">
                  <c:v>4.0615899999999998</c:v>
                </c:pt>
                <c:pt idx="70">
                  <c:v>4.1157170000000001</c:v>
                </c:pt>
                <c:pt idx="71">
                  <c:v>4.0520809999999994</c:v>
                </c:pt>
                <c:pt idx="72">
                  <c:v>4.1519729999999999</c:v>
                </c:pt>
                <c:pt idx="73">
                  <c:v>4.0627910000000007</c:v>
                </c:pt>
                <c:pt idx="74">
                  <c:v>4.1118410000000001</c:v>
                </c:pt>
                <c:pt idx="75">
                  <c:v>3.9326629999999998</c:v>
                </c:pt>
                <c:pt idx="76">
                  <c:v>3.928032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4.3565059999999995</c:v>
                </c:pt>
                <c:pt idx="1">
                  <c:v>4.278931</c:v>
                </c:pt>
                <c:pt idx="2">
                  <c:v>3.9869699999999999</c:v>
                </c:pt>
                <c:pt idx="3">
                  <c:v>3.5909160000000004</c:v>
                </c:pt>
                <c:pt idx="4">
                  <c:v>3.8156500000000002</c:v>
                </c:pt>
                <c:pt idx="5">
                  <c:v>3.949897</c:v>
                </c:pt>
                <c:pt idx="6">
                  <c:v>3.8246820000000001</c:v>
                </c:pt>
                <c:pt idx="7">
                  <c:v>3.9022910000000004</c:v>
                </c:pt>
                <c:pt idx="8">
                  <c:v>3.9747440000000003</c:v>
                </c:pt>
                <c:pt idx="9">
                  <c:v>4.0055690000000004</c:v>
                </c:pt>
                <c:pt idx="10">
                  <c:v>4.0920489999999994</c:v>
                </c:pt>
                <c:pt idx="11">
                  <c:v>3.975419</c:v>
                </c:pt>
                <c:pt idx="12">
                  <c:v>4.108606</c:v>
                </c:pt>
                <c:pt idx="13">
                  <c:v>4.2003399999999997</c:v>
                </c:pt>
                <c:pt idx="14">
                  <c:v>4.1850949999999996</c:v>
                </c:pt>
                <c:pt idx="15">
                  <c:v>4.2739720000000005</c:v>
                </c:pt>
                <c:pt idx="16">
                  <c:v>4.0496749999999997</c:v>
                </c:pt>
                <c:pt idx="17">
                  <c:v>4.112476</c:v>
                </c:pt>
                <c:pt idx="18">
                  <c:v>4.1195940000000002</c:v>
                </c:pt>
                <c:pt idx="19">
                  <c:v>3.9884930000000001</c:v>
                </c:pt>
                <c:pt idx="20">
                  <c:v>4.1882449999999993</c:v>
                </c:pt>
                <c:pt idx="21">
                  <c:v>4.0976109999999997</c:v>
                </c:pt>
                <c:pt idx="22">
                  <c:v>4.0949960000000001</c:v>
                </c:pt>
                <c:pt idx="23">
                  <c:v>4.2244070000000002</c:v>
                </c:pt>
                <c:pt idx="24">
                  <c:v>4.0810089999999999</c:v>
                </c:pt>
                <c:pt idx="25">
                  <c:v>4.007593</c:v>
                </c:pt>
                <c:pt idx="26">
                  <c:v>4.013884</c:v>
                </c:pt>
                <c:pt idx="27">
                  <c:v>3.9194260000000001</c:v>
                </c:pt>
                <c:pt idx="28">
                  <c:v>4.0738349999999999</c:v>
                </c:pt>
                <c:pt idx="29">
                  <c:v>4.2156310000000001</c:v>
                </c:pt>
                <c:pt idx="30">
                  <c:v>4.3416269999999999</c:v>
                </c:pt>
                <c:pt idx="31">
                  <c:v>4.3873989999999994</c:v>
                </c:pt>
                <c:pt idx="32">
                  <c:v>4.3183920000000002</c:v>
                </c:pt>
                <c:pt idx="33">
                  <c:v>4.4616319999999998</c:v>
                </c:pt>
                <c:pt idx="34">
                  <c:v>4.5071810000000001</c:v>
                </c:pt>
                <c:pt idx="35">
                  <c:v>4.5633690000000007</c:v>
                </c:pt>
                <c:pt idx="36">
                  <c:v>4.5287300000000004</c:v>
                </c:pt>
                <c:pt idx="37">
                  <c:v>4.4922849999999999</c:v>
                </c:pt>
                <c:pt idx="38">
                  <c:v>4.612622</c:v>
                </c:pt>
                <c:pt idx="39">
                  <c:v>4.6484260000000006</c:v>
                </c:pt>
                <c:pt idx="40">
                  <c:v>4.8736309999999996</c:v>
                </c:pt>
                <c:pt idx="41">
                  <c:v>4.9177359999999997</c:v>
                </c:pt>
                <c:pt idx="42">
                  <c:v>4.9014639999999998</c:v>
                </c:pt>
                <c:pt idx="43">
                  <c:v>4.8534470000000001</c:v>
                </c:pt>
                <c:pt idx="44">
                  <c:v>4.6443879999999993</c:v>
                </c:pt>
                <c:pt idx="45">
                  <c:v>4.6955119999999999</c:v>
                </c:pt>
                <c:pt idx="46">
                  <c:v>4.5779860000000001</c:v>
                </c:pt>
                <c:pt idx="47">
                  <c:v>4.4956459999999998</c:v>
                </c:pt>
                <c:pt idx="48">
                  <c:v>4.6340859999999999</c:v>
                </c:pt>
                <c:pt idx="49">
                  <c:v>4.6472509999999998</c:v>
                </c:pt>
                <c:pt idx="50">
                  <c:v>4.5629589999999993</c:v>
                </c:pt>
                <c:pt idx="51">
                  <c:v>4.4203980000000005</c:v>
                </c:pt>
                <c:pt idx="52">
                  <c:v>4.6531609999999999</c:v>
                </c:pt>
                <c:pt idx="53">
                  <c:v>4.4180589999999995</c:v>
                </c:pt>
                <c:pt idx="54">
                  <c:v>4.3259099999999995</c:v>
                </c:pt>
                <c:pt idx="55">
                  <c:v>4.2814500000000004</c:v>
                </c:pt>
                <c:pt idx="56">
                  <c:v>4.1656019999999998</c:v>
                </c:pt>
                <c:pt idx="57">
                  <c:v>4.2280870000000004</c:v>
                </c:pt>
                <c:pt idx="58">
                  <c:v>4.2983630000000002</c:v>
                </c:pt>
                <c:pt idx="59">
                  <c:v>4.2546249999999999</c:v>
                </c:pt>
                <c:pt idx="60">
                  <c:v>4.1666940000000006</c:v>
                </c:pt>
                <c:pt idx="61">
                  <c:v>4.1862440000000003</c:v>
                </c:pt>
                <c:pt idx="62">
                  <c:v>4.1341890000000001</c:v>
                </c:pt>
                <c:pt idx="63">
                  <c:v>4.2068970000000006</c:v>
                </c:pt>
                <c:pt idx="64">
                  <c:v>4.0508660000000001</c:v>
                </c:pt>
                <c:pt idx="65">
                  <c:v>4.11252</c:v>
                </c:pt>
                <c:pt idx="66">
                  <c:v>3.9887349999999997</c:v>
                </c:pt>
                <c:pt idx="67">
                  <c:v>3.7846190000000002</c:v>
                </c:pt>
                <c:pt idx="68">
                  <c:v>4.0499859999999996</c:v>
                </c:pt>
                <c:pt idx="69">
                  <c:v>4.0615899999999998</c:v>
                </c:pt>
                <c:pt idx="70">
                  <c:v>4.1157170000000001</c:v>
                </c:pt>
                <c:pt idx="71">
                  <c:v>4.0520809999999994</c:v>
                </c:pt>
                <c:pt idx="72">
                  <c:v>4.1519729999999999</c:v>
                </c:pt>
                <c:pt idx="73">
                  <c:v>4.0627910000000007</c:v>
                </c:pt>
                <c:pt idx="74">
                  <c:v>4.1118410000000001</c:v>
                </c:pt>
                <c:pt idx="75">
                  <c:v>3.9326629999999998</c:v>
                </c:pt>
                <c:pt idx="76">
                  <c:v>3.928032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화장품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-4.6861576464317549E-5</c:v>
                </c:pt>
                <c:pt idx="2">
                  <c:v>-7.5190523262716851E-5</c:v>
                </c:pt>
                <c:pt idx="3">
                  <c:v>3.1404103230059632E-5</c:v>
                </c:pt>
                <c:pt idx="4">
                  <c:v>8.4787730530587019E-5</c:v>
                </c:pt>
                <c:pt idx="5">
                  <c:v>7.5717661942993291E-5</c:v>
                </c:pt>
                <c:pt idx="6">
                  <c:v>1.2925642460778202E-4</c:v>
                </c:pt>
                <c:pt idx="7">
                  <c:v>1.1691681865183166E-4</c:v>
                </c:pt>
                <c:pt idx="8">
                  <c:v>7.5996816593459297E-5</c:v>
                </c:pt>
                <c:pt idx="9">
                  <c:v>3.8980773091979712E-5</c:v>
                </c:pt>
                <c:pt idx="10">
                  <c:v>9.8035973994729087E-6</c:v>
                </c:pt>
                <c:pt idx="11">
                  <c:v>-7.9045524738348706E-5</c:v>
                </c:pt>
                <c:pt idx="12">
                  <c:v>-3.2441147527379957E-5</c:v>
                </c:pt>
                <c:pt idx="13">
                  <c:v>-3.0411287328022192E-5</c:v>
                </c:pt>
                <c:pt idx="14">
                  <c:v>-3.7914910149558316E-5</c:v>
                </c:pt>
                <c:pt idx="15">
                  <c:v>2.5078381712237982E-5</c:v>
                </c:pt>
                <c:pt idx="16">
                  <c:v>1.2392806841537274E-4</c:v>
                </c:pt>
                <c:pt idx="17">
                  <c:v>1.0807785931087838E-4</c:v>
                </c:pt>
                <c:pt idx="18">
                  <c:v>5.789149794059676E-5</c:v>
                </c:pt>
                <c:pt idx="19">
                  <c:v>1.0871837746185219E-5</c:v>
                </c:pt>
                <c:pt idx="20">
                  <c:v>-1.0777286808886111E-5</c:v>
                </c:pt>
                <c:pt idx="21">
                  <c:v>-1.0197289654862931E-5</c:v>
                </c:pt>
                <c:pt idx="22">
                  <c:v>1.6712240062849481E-5</c:v>
                </c:pt>
                <c:pt idx="23">
                  <c:v>8.6820237108607527E-5</c:v>
                </c:pt>
                <c:pt idx="24">
                  <c:v>1.5171121318909313E-4</c:v>
                </c:pt>
                <c:pt idx="25">
                  <c:v>2.6456108189084894E-5</c:v>
                </c:pt>
                <c:pt idx="26">
                  <c:v>-5.6833896503817258E-5</c:v>
                </c:pt>
                <c:pt idx="27">
                  <c:v>-1.6185357767685763E-4</c:v>
                </c:pt>
                <c:pt idx="28">
                  <c:v>-2.8616056390611011E-4</c:v>
                </c:pt>
                <c:pt idx="29">
                  <c:v>-2.6053114909373648E-4</c:v>
                </c:pt>
                <c:pt idx="30">
                  <c:v>-1.3488175603198842E-4</c:v>
                </c:pt>
                <c:pt idx="31">
                  <c:v>4.0727859466573474E-6</c:v>
                </c:pt>
                <c:pt idx="32">
                  <c:v>1.2964353847931824E-4</c:v>
                </c:pt>
                <c:pt idx="33">
                  <c:v>2.8192274607312054E-4</c:v>
                </c:pt>
                <c:pt idx="34">
                  <c:v>3.0573378239158434E-4</c:v>
                </c:pt>
                <c:pt idx="35">
                  <c:v>2.8208591139962846E-4</c:v>
                </c:pt>
                <c:pt idx="36">
                  <c:v>1.7702589403511122E-4</c:v>
                </c:pt>
                <c:pt idx="37">
                  <c:v>1.6820306957742012E-5</c:v>
                </c:pt>
                <c:pt idx="38">
                  <c:v>-8.8334024501904003E-5</c:v>
                </c:pt>
                <c:pt idx="39">
                  <c:v>-1.4895326772037447E-4</c:v>
                </c:pt>
                <c:pt idx="40">
                  <c:v>-1.3131536517368677E-4</c:v>
                </c:pt>
                <c:pt idx="41">
                  <c:v>-8.8164741958769385E-5</c:v>
                </c:pt>
                <c:pt idx="42">
                  <c:v>1.8188402729388232E-6</c:v>
                </c:pt>
                <c:pt idx="43">
                  <c:v>-1.108861456792307E-4</c:v>
                </c:pt>
                <c:pt idx="44">
                  <c:v>-2.5053692754467159E-4</c:v>
                </c:pt>
                <c:pt idx="45">
                  <c:v>-4.1388160696292231E-4</c:v>
                </c:pt>
                <c:pt idx="46">
                  <c:v>-5.8279245499290192E-4</c:v>
                </c:pt>
                <c:pt idx="47">
                  <c:v>-7.7352385393122166E-4</c:v>
                </c:pt>
                <c:pt idx="48">
                  <c:v>-7.099633091536728E-4</c:v>
                </c:pt>
                <c:pt idx="49">
                  <c:v>-5.1340114053022214E-4</c:v>
                </c:pt>
                <c:pt idx="50">
                  <c:v>-3.3996568765566246E-4</c:v>
                </c:pt>
                <c:pt idx="51">
                  <c:v>-2.4256806582552447E-4</c:v>
                </c:pt>
                <c:pt idx="52">
                  <c:v>5.3113348481301681E-5</c:v>
                </c:pt>
                <c:pt idx="53">
                  <c:v>2.0584453600257203E-4</c:v>
                </c:pt>
                <c:pt idx="54">
                  <c:v>2.2330227098097137E-4</c:v>
                </c:pt>
                <c:pt idx="55">
                  <c:v>2.1907016798764856E-4</c:v>
                </c:pt>
                <c:pt idx="56">
                  <c:v>3.0766266019018594E-4</c:v>
                </c:pt>
                <c:pt idx="57">
                  <c:v>1.9910275505974172E-4</c:v>
                </c:pt>
                <c:pt idx="58">
                  <c:v>1.4567005566471403E-4</c:v>
                </c:pt>
                <c:pt idx="59">
                  <c:v>7.9851486003999393E-5</c:v>
                </c:pt>
                <c:pt idx="60">
                  <c:v>1.1680685232001915E-5</c:v>
                </c:pt>
                <c:pt idx="61">
                  <c:v>1.450231684919142E-5</c:v>
                </c:pt>
                <c:pt idx="62">
                  <c:v>4.569153749028746E-5</c:v>
                </c:pt>
                <c:pt idx="63">
                  <c:v>1.0802550412997305E-4</c:v>
                </c:pt>
                <c:pt idx="64">
                  <c:v>1.7402078928410302E-4</c:v>
                </c:pt>
                <c:pt idx="65">
                  <c:v>2.3148966389795105E-4</c:v>
                </c:pt>
                <c:pt idx="66">
                  <c:v>2.1172189548621095E-4</c:v>
                </c:pt>
                <c:pt idx="67">
                  <c:v>2.1839704523602782E-4</c:v>
                </c:pt>
                <c:pt idx="68">
                  <c:v>2.2807878541322713E-4</c:v>
                </c:pt>
                <c:pt idx="69">
                  <c:v>2.4571999982493848E-4</c:v>
                </c:pt>
                <c:pt idx="70">
                  <c:v>2.395220135544467E-4</c:v>
                </c:pt>
                <c:pt idx="71">
                  <c:v>1.8716174255845912E-4</c:v>
                </c:pt>
                <c:pt idx="72">
                  <c:v>1.4988443394729127E-4</c:v>
                </c:pt>
                <c:pt idx="73">
                  <c:v>8.8342796219705066E-7</c:v>
                </c:pt>
                <c:pt idx="74">
                  <c:v>-9.3700406548294813E-5</c:v>
                </c:pt>
                <c:pt idx="75">
                  <c:v>-3.2445626724268668E-4</c:v>
                </c:pt>
                <c:pt idx="76">
                  <c:v>-3.6450720930070993E-4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31.933796999999998</c:v>
                </c:pt>
                <c:pt idx="1">
                  <c:v>32.318042999999996</c:v>
                </c:pt>
                <c:pt idx="2">
                  <c:v>29.438596999999998</c:v>
                </c:pt>
                <c:pt idx="3">
                  <c:v>25.119508</c:v>
                </c:pt>
                <c:pt idx="4">
                  <c:v>27.841345</c:v>
                </c:pt>
                <c:pt idx="5">
                  <c:v>28.690023999999998</c:v>
                </c:pt>
                <c:pt idx="6">
                  <c:v>27.274389000000003</c:v>
                </c:pt>
                <c:pt idx="7">
                  <c:v>27.869337999999999</c:v>
                </c:pt>
                <c:pt idx="8">
                  <c:v>27.865797999999998</c:v>
                </c:pt>
                <c:pt idx="9">
                  <c:v>28.138855</c:v>
                </c:pt>
                <c:pt idx="10">
                  <c:v>26.945160999999999</c:v>
                </c:pt>
                <c:pt idx="11">
                  <c:v>26.560407000000001</c:v>
                </c:pt>
                <c:pt idx="12">
                  <c:v>27.341867999999998</c:v>
                </c:pt>
                <c:pt idx="13">
                  <c:v>27.963446000000001</c:v>
                </c:pt>
                <c:pt idx="14">
                  <c:v>27.16958</c:v>
                </c:pt>
                <c:pt idx="15">
                  <c:v>27.495860999999998</c:v>
                </c:pt>
                <c:pt idx="16">
                  <c:v>25.902511999999998</c:v>
                </c:pt>
                <c:pt idx="17">
                  <c:v>27.773606000000001</c:v>
                </c:pt>
                <c:pt idx="18">
                  <c:v>28.357870000000002</c:v>
                </c:pt>
                <c:pt idx="19">
                  <c:v>27.830407000000001</c:v>
                </c:pt>
                <c:pt idx="20">
                  <c:v>28.391251</c:v>
                </c:pt>
                <c:pt idx="21">
                  <c:v>28.900334999999998</c:v>
                </c:pt>
                <c:pt idx="22">
                  <c:v>27.732634999999998</c:v>
                </c:pt>
                <c:pt idx="23">
                  <c:v>28.957858000000002</c:v>
                </c:pt>
                <c:pt idx="24">
                  <c:v>28.704742</c:v>
                </c:pt>
                <c:pt idx="25">
                  <c:v>28.616371999999998</c:v>
                </c:pt>
                <c:pt idx="26">
                  <c:v>29.390291999999999</c:v>
                </c:pt>
                <c:pt idx="27">
                  <c:v>29.444091999999998</c:v>
                </c:pt>
                <c:pt idx="28">
                  <c:v>30.097231000000001</c:v>
                </c:pt>
                <c:pt idx="29">
                  <c:v>30.598298</c:v>
                </c:pt>
                <c:pt idx="30">
                  <c:v>30.389848999999998</c:v>
                </c:pt>
                <c:pt idx="31">
                  <c:v>29.775487999999999</c:v>
                </c:pt>
                <c:pt idx="32">
                  <c:v>29.640604999999997</c:v>
                </c:pt>
                <c:pt idx="33">
                  <c:v>30.178289000000003</c:v>
                </c:pt>
                <c:pt idx="34">
                  <c:v>30.771837999999999</c:v>
                </c:pt>
                <c:pt idx="35">
                  <c:v>31.584548999999999</c:v>
                </c:pt>
                <c:pt idx="36">
                  <c:v>32.222029999999997</c:v>
                </c:pt>
                <c:pt idx="37">
                  <c:v>35.433692000000001</c:v>
                </c:pt>
                <c:pt idx="38">
                  <c:v>35.751140999999997</c:v>
                </c:pt>
                <c:pt idx="39">
                  <c:v>34.560932999999999</c:v>
                </c:pt>
                <c:pt idx="40">
                  <c:v>35.307107000000002</c:v>
                </c:pt>
                <c:pt idx="41">
                  <c:v>34.783570000000005</c:v>
                </c:pt>
                <c:pt idx="42">
                  <c:v>36.137978000000004</c:v>
                </c:pt>
                <c:pt idx="43">
                  <c:v>36.788522</c:v>
                </c:pt>
                <c:pt idx="44">
                  <c:v>35.711909000000006</c:v>
                </c:pt>
                <c:pt idx="45">
                  <c:v>37.088788999999998</c:v>
                </c:pt>
                <c:pt idx="46">
                  <c:v>37.801555</c:v>
                </c:pt>
                <c:pt idx="47">
                  <c:v>37.936636</c:v>
                </c:pt>
                <c:pt idx="48">
                  <c:v>37.292034999999998</c:v>
                </c:pt>
                <c:pt idx="49">
                  <c:v>36.467463000000002</c:v>
                </c:pt>
                <c:pt idx="50">
                  <c:v>34.237473999999999</c:v>
                </c:pt>
                <c:pt idx="51">
                  <c:v>33.62077</c:v>
                </c:pt>
                <c:pt idx="52">
                  <c:v>34.268562000000003</c:v>
                </c:pt>
                <c:pt idx="53">
                  <c:v>32.399931000000002</c:v>
                </c:pt>
                <c:pt idx="54">
                  <c:v>32.066681000000003</c:v>
                </c:pt>
                <c:pt idx="55">
                  <c:v>30.901789000000001</c:v>
                </c:pt>
                <c:pt idx="56">
                  <c:v>29.692040999999996</c:v>
                </c:pt>
                <c:pt idx="57">
                  <c:v>31.512181999999999</c:v>
                </c:pt>
                <c:pt idx="58">
                  <c:v>32.551281000000003</c:v>
                </c:pt>
                <c:pt idx="59">
                  <c:v>32.501145000000001</c:v>
                </c:pt>
                <c:pt idx="60">
                  <c:v>31.222321999999998</c:v>
                </c:pt>
                <c:pt idx="61">
                  <c:v>33.284630999999997</c:v>
                </c:pt>
                <c:pt idx="62">
                  <c:v>33.914027000000004</c:v>
                </c:pt>
                <c:pt idx="63">
                  <c:v>33.028041999999999</c:v>
                </c:pt>
                <c:pt idx="64">
                  <c:v>31.808792999999998</c:v>
                </c:pt>
                <c:pt idx="65">
                  <c:v>31.453567</c:v>
                </c:pt>
                <c:pt idx="66">
                  <c:v>30.153546999999996</c:v>
                </c:pt>
                <c:pt idx="67">
                  <c:v>27.685315000000003</c:v>
                </c:pt>
                <c:pt idx="68">
                  <c:v>28.407859999999999</c:v>
                </c:pt>
                <c:pt idx="69">
                  <c:v>27.744955999999998</c:v>
                </c:pt>
                <c:pt idx="70">
                  <c:v>27.799296000000002</c:v>
                </c:pt>
                <c:pt idx="71">
                  <c:v>29.339076000000002</c:v>
                </c:pt>
                <c:pt idx="72">
                  <c:v>30.813346999999997</c:v>
                </c:pt>
                <c:pt idx="73">
                  <c:v>30.422529999999998</c:v>
                </c:pt>
                <c:pt idx="74">
                  <c:v>30.331911999999999</c:v>
                </c:pt>
                <c:pt idx="75">
                  <c:v>28.935709000000003</c:v>
                </c:pt>
                <c:pt idx="76">
                  <c:v>29.014896999999998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46079</c:v>
                </c:pt>
                <c:pt idx="1">
                  <c:v>46080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46090</c:v>
                </c:pt>
                <c:pt idx="7">
                  <c:v>46091</c:v>
                </c:pt>
                <c:pt idx="8">
                  <c:v>46092</c:v>
                </c:pt>
                <c:pt idx="9">
                  <c:v>46093</c:v>
                </c:pt>
                <c:pt idx="10">
                  <c:v>46094</c:v>
                </c:pt>
                <c:pt idx="11">
                  <c:v>46097</c:v>
                </c:pt>
                <c:pt idx="12">
                  <c:v>46098</c:v>
                </c:pt>
                <c:pt idx="13">
                  <c:v>46099</c:v>
                </c:pt>
                <c:pt idx="14">
                  <c:v>46100</c:v>
                </c:pt>
                <c:pt idx="15">
                  <c:v>46101</c:v>
                </c:pt>
                <c:pt idx="16">
                  <c:v>46104</c:v>
                </c:pt>
                <c:pt idx="17">
                  <c:v>46105</c:v>
                </c:pt>
                <c:pt idx="18">
                  <c:v>46106</c:v>
                </c:pt>
                <c:pt idx="19">
                  <c:v>46107</c:v>
                </c:pt>
                <c:pt idx="20">
                  <c:v>46108</c:v>
                </c:pt>
                <c:pt idx="21">
                  <c:v>46111</c:v>
                </c:pt>
                <c:pt idx="22">
                  <c:v>46112</c:v>
                </c:pt>
                <c:pt idx="23">
                  <c:v>46113</c:v>
                </c:pt>
                <c:pt idx="24">
                  <c:v>46114</c:v>
                </c:pt>
                <c:pt idx="25">
                  <c:v>46115</c:v>
                </c:pt>
                <c:pt idx="26">
                  <c:v>46118</c:v>
                </c:pt>
                <c:pt idx="27">
                  <c:v>46119</c:v>
                </c:pt>
                <c:pt idx="28">
                  <c:v>46120</c:v>
                </c:pt>
                <c:pt idx="29">
                  <c:v>46121</c:v>
                </c:pt>
                <c:pt idx="30">
                  <c:v>46122</c:v>
                </c:pt>
                <c:pt idx="31">
                  <c:v>46125</c:v>
                </c:pt>
                <c:pt idx="32">
                  <c:v>46126</c:v>
                </c:pt>
                <c:pt idx="33">
                  <c:v>46127</c:v>
                </c:pt>
                <c:pt idx="34">
                  <c:v>46128</c:v>
                </c:pt>
                <c:pt idx="35">
                  <c:v>46129</c:v>
                </c:pt>
                <c:pt idx="36">
                  <c:v>46132</c:v>
                </c:pt>
                <c:pt idx="37">
                  <c:v>46133</c:v>
                </c:pt>
                <c:pt idx="38">
                  <c:v>46134</c:v>
                </c:pt>
                <c:pt idx="39">
                  <c:v>46135</c:v>
                </c:pt>
                <c:pt idx="40">
                  <c:v>46136</c:v>
                </c:pt>
                <c:pt idx="41">
                  <c:v>46139</c:v>
                </c:pt>
                <c:pt idx="42">
                  <c:v>46140</c:v>
                </c:pt>
                <c:pt idx="43">
                  <c:v>46141</c:v>
                </c:pt>
                <c:pt idx="44">
                  <c:v>46142</c:v>
                </c:pt>
                <c:pt idx="45">
                  <c:v>46146</c:v>
                </c:pt>
                <c:pt idx="46">
                  <c:v>46148</c:v>
                </c:pt>
                <c:pt idx="47">
                  <c:v>46149</c:v>
                </c:pt>
                <c:pt idx="48">
                  <c:v>46150</c:v>
                </c:pt>
                <c:pt idx="49">
                  <c:v>46153</c:v>
                </c:pt>
                <c:pt idx="50">
                  <c:v>46154</c:v>
                </c:pt>
                <c:pt idx="51">
                  <c:v>46155</c:v>
                </c:pt>
                <c:pt idx="52">
                  <c:v>46156</c:v>
                </c:pt>
                <c:pt idx="53">
                  <c:v>46157</c:v>
                </c:pt>
                <c:pt idx="54">
                  <c:v>46160</c:v>
                </c:pt>
                <c:pt idx="55">
                  <c:v>46161</c:v>
                </c:pt>
                <c:pt idx="56">
                  <c:v>46162</c:v>
                </c:pt>
                <c:pt idx="57">
                  <c:v>46163</c:v>
                </c:pt>
                <c:pt idx="58">
                  <c:v>46164</c:v>
                </c:pt>
                <c:pt idx="59">
                  <c:v>46168</c:v>
                </c:pt>
                <c:pt idx="60">
                  <c:v>46169</c:v>
                </c:pt>
                <c:pt idx="61">
                  <c:v>46170</c:v>
                </c:pt>
                <c:pt idx="62">
                  <c:v>46171</c:v>
                </c:pt>
                <c:pt idx="63">
                  <c:v>46174</c:v>
                </c:pt>
                <c:pt idx="64">
                  <c:v>46175</c:v>
                </c:pt>
                <c:pt idx="65">
                  <c:v>46177</c:v>
                </c:pt>
                <c:pt idx="66">
                  <c:v>46178</c:v>
                </c:pt>
                <c:pt idx="67">
                  <c:v>46181</c:v>
                </c:pt>
                <c:pt idx="68">
                  <c:v>46182</c:v>
                </c:pt>
                <c:pt idx="69">
                  <c:v>46183</c:v>
                </c:pt>
                <c:pt idx="70">
                  <c:v>46184</c:v>
                </c:pt>
                <c:pt idx="71">
                  <c:v>46185</c:v>
                </c:pt>
                <c:pt idx="72">
                  <c:v>46188</c:v>
                </c:pt>
                <c:pt idx="73">
                  <c:v>46189</c:v>
                </c:pt>
                <c:pt idx="74">
                  <c:v>46190</c:v>
                </c:pt>
                <c:pt idx="75">
                  <c:v>46191</c:v>
                </c:pt>
                <c:pt idx="76">
                  <c:v>46192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7.3428683277728182E-5</c:v>
                </c:pt>
                <c:pt idx="2">
                  <c:v>1.1179556985709514E-4</c:v>
                </c:pt>
                <c:pt idx="3">
                  <c:v>8.8583470667626132E-6</c:v>
                </c:pt>
                <c:pt idx="4">
                  <c:v>-1.7519003154986966E-4</c:v>
                </c:pt>
                <c:pt idx="5">
                  <c:v>-3.0594325887999864E-4</c:v>
                </c:pt>
                <c:pt idx="6">
                  <c:v>-5.5413611559164595E-4</c:v>
                </c:pt>
                <c:pt idx="7">
                  <c:v>-6.1433455498088342E-4</c:v>
                </c:pt>
                <c:pt idx="8">
                  <c:v>-6.332900829258552E-4</c:v>
                </c:pt>
                <c:pt idx="9">
                  <c:v>-6.5589120950845813E-4</c:v>
                </c:pt>
                <c:pt idx="10">
                  <c:v>-7.7597473782619534E-4</c:v>
                </c:pt>
                <c:pt idx="11">
                  <c:v>-7.7053891632667304E-4</c:v>
                </c:pt>
                <c:pt idx="12">
                  <c:v>-6.2869355369881883E-4</c:v>
                </c:pt>
                <c:pt idx="13">
                  <c:v>-4.6088651535040512E-4</c:v>
                </c:pt>
                <c:pt idx="14">
                  <c:v>-3.2106092226828731E-4</c:v>
                </c:pt>
                <c:pt idx="15">
                  <c:v>-8.3818607618628633E-5</c:v>
                </c:pt>
                <c:pt idx="16">
                  <c:v>4.8974525633401628E-5</c:v>
                </c:pt>
                <c:pt idx="17">
                  <c:v>2.3243090285666036E-4</c:v>
                </c:pt>
                <c:pt idx="18">
                  <c:v>4.105580781683289E-4</c:v>
                </c:pt>
                <c:pt idx="19">
                  <c:v>5.5922701707876519E-4</c:v>
                </c:pt>
                <c:pt idx="20">
                  <c:v>6.6412676792447912E-4</c:v>
                </c:pt>
                <c:pt idx="21">
                  <c:v>8.2217578058334858E-4</c:v>
                </c:pt>
                <c:pt idx="22">
                  <c:v>7.7279527598223029E-4</c:v>
                </c:pt>
                <c:pt idx="23">
                  <c:v>6.8031512274883662E-4</c:v>
                </c:pt>
                <c:pt idx="24">
                  <c:v>6.606611686202561E-4</c:v>
                </c:pt>
                <c:pt idx="25">
                  <c:v>5.6112829313286644E-4</c:v>
                </c:pt>
                <c:pt idx="26">
                  <c:v>4.6298695577236504E-4</c:v>
                </c:pt>
                <c:pt idx="27">
                  <c:v>4.5224090331244028E-4</c:v>
                </c:pt>
                <c:pt idx="28">
                  <c:v>3.8072816704126671E-4</c:v>
                </c:pt>
                <c:pt idx="29">
                  <c:v>2.6123385890604219E-4</c:v>
                </c:pt>
                <c:pt idx="30">
                  <c:v>1.8430099783604196E-4</c:v>
                </c:pt>
                <c:pt idx="31">
                  <c:v>2.5458533819667031E-5</c:v>
                </c:pt>
                <c:pt idx="32">
                  <c:v>-1.859519162806655E-4</c:v>
                </c:pt>
                <c:pt idx="33">
                  <c:v>-3.1495798601875827E-4</c:v>
                </c:pt>
                <c:pt idx="34">
                  <c:v>-3.7016407336786872E-4</c:v>
                </c:pt>
                <c:pt idx="35">
                  <c:v>-2.6745665208271607E-4</c:v>
                </c:pt>
                <c:pt idx="36">
                  <c:v>-1.2512405371572011E-4</c:v>
                </c:pt>
                <c:pt idx="37">
                  <c:v>1.4127764998466999E-4</c:v>
                </c:pt>
                <c:pt idx="38">
                  <c:v>2.1138059303713906E-4</c:v>
                </c:pt>
                <c:pt idx="39">
                  <c:v>1.6229664893793093E-4</c:v>
                </c:pt>
                <c:pt idx="40">
                  <c:v>4.3866831643089182E-5</c:v>
                </c:pt>
                <c:pt idx="41">
                  <c:v>-8.2423779020828185E-5</c:v>
                </c:pt>
                <c:pt idx="42">
                  <c:v>-1.9841527896554811E-4</c:v>
                </c:pt>
                <c:pt idx="43">
                  <c:v>-1.574807504046696E-4</c:v>
                </c:pt>
                <c:pt idx="44">
                  <c:v>-1.0566882674608974E-4</c:v>
                </c:pt>
                <c:pt idx="45">
                  <c:v>-2.2491517874306303E-5</c:v>
                </c:pt>
                <c:pt idx="46">
                  <c:v>5.4637424432256605E-5</c:v>
                </c:pt>
                <c:pt idx="47">
                  <c:v>1.9684850900950371E-5</c:v>
                </c:pt>
                <c:pt idx="48">
                  <c:v>-7.9434058159764167E-5</c:v>
                </c:pt>
                <c:pt idx="49">
                  <c:v>-1.2328881083795661E-4</c:v>
                </c:pt>
                <c:pt idx="50">
                  <c:v>-2.4611621900377128E-4</c:v>
                </c:pt>
                <c:pt idx="51">
                  <c:v>-3.5889428343868822E-4</c:v>
                </c:pt>
                <c:pt idx="52">
                  <c:v>-4.6416115865109361E-4</c:v>
                </c:pt>
                <c:pt idx="53">
                  <c:v>-4.8323291031753603E-4</c:v>
                </c:pt>
                <c:pt idx="54">
                  <c:v>-4.3628877978594215E-4</c:v>
                </c:pt>
                <c:pt idx="55">
                  <c:v>-3.5927787331662016E-4</c:v>
                </c:pt>
                <c:pt idx="56">
                  <c:v>-2.1486995333605617E-4</c:v>
                </c:pt>
                <c:pt idx="57">
                  <c:v>-9.0960650994751768E-5</c:v>
                </c:pt>
                <c:pt idx="58">
                  <c:v>4.0381867659479345E-5</c:v>
                </c:pt>
                <c:pt idx="59">
                  <c:v>1.0095203045878054E-4</c:v>
                </c:pt>
                <c:pt idx="60">
                  <c:v>1.0974160270308482E-4</c:v>
                </c:pt>
                <c:pt idx="61">
                  <c:v>1.6241701780815327E-4</c:v>
                </c:pt>
                <c:pt idx="62">
                  <c:v>2.6037883170404517E-4</c:v>
                </c:pt>
                <c:pt idx="63">
                  <c:v>2.5481820828894813E-4</c:v>
                </c:pt>
                <c:pt idx="64">
                  <c:v>2.4723215915299282E-4</c:v>
                </c:pt>
                <c:pt idx="65">
                  <c:v>2.6011698575890887E-4</c:v>
                </c:pt>
                <c:pt idx="66">
                  <c:v>1.6225989957277125E-4</c:v>
                </c:pt>
                <c:pt idx="67">
                  <c:v>2.95358176836023E-5</c:v>
                </c:pt>
                <c:pt idx="68">
                  <c:v>-5.6596454827733864E-6</c:v>
                </c:pt>
                <c:pt idx="69">
                  <c:v>-1.451488072889257E-5</c:v>
                </c:pt>
                <c:pt idx="70">
                  <c:v>-4.2276650858387096E-6</c:v>
                </c:pt>
                <c:pt idx="71">
                  <c:v>5.9913130369634502E-5</c:v>
                </c:pt>
                <c:pt idx="72">
                  <c:v>1.0638946339212028E-4</c:v>
                </c:pt>
                <c:pt idx="73">
                  <c:v>9.7845682860988155E-5</c:v>
                </c:pt>
                <c:pt idx="74">
                  <c:v>7.4170348370731788E-5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49" zoomScale="115" zoomScaleNormal="100" zoomScaleSheetLayoutView="115" workbookViewId="0">
      <selection activeCell="M55" sqref="M55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tabSelected="1" view="pageBreakPreview" topLeftCell="A18" zoomScale="115" zoomScaleNormal="100" zoomScaleSheetLayoutView="115" workbookViewId="0">
      <selection activeCell="P26" sqref="P26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52" zoomScale="130" zoomScaleNormal="100" zoomScaleSheetLayoutView="130" workbookViewId="0">
      <selection activeCell="M59" sqref="M59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opLeftCell="A113" zoomScaleNormal="100" workbookViewId="0">
      <selection activeCell="H128" sqref="H128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300</v>
      </c>
      <c r="D2" s="66"/>
    </row>
    <row r="3" spans="1:14" ht="15" customHeight="1">
      <c r="B3" s="50">
        <f>HLOOKUP(C2,오실!$F$5:$EY$6,2,0)</f>
        <v>122</v>
      </c>
      <c r="C3" s="50">
        <f>B3+1</f>
        <v>123</v>
      </c>
    </row>
    <row r="4" spans="1:14" ht="15" customHeight="1">
      <c r="M4" s="62" t="s">
        <v>232</v>
      </c>
      <c r="N4" s="64">
        <f>PERCENTILE(G26:G102,0.9)</f>
        <v>2.2521287675387371E-4</v>
      </c>
    </row>
    <row r="5" spans="1:14" ht="15" customHeight="1">
      <c r="A5" s="47"/>
      <c r="M5" s="62" t="s">
        <v>235</v>
      </c>
      <c r="N5" s="60">
        <f>PERCENTILE(G26:G102,0.75)</f>
        <v>1.4567005566471403E-4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1.4567005566471403E-4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-8.8164741958769385E-5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-3.0147884524074067E-4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-3.6450720930070993E-4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화장품 시가총액</v>
      </c>
      <c r="G25" s="48" t="str">
        <f>VLOOKUP(E25,오실!$A$14:$EY$91,그래프뽑기!$C$3,0)</f>
        <v>화장품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46079</v>
      </c>
      <c r="F26" s="2">
        <f>VLOOKUP(E26,오실!$A$15:$EY$91,그래프뽑기!$B$3,0)</f>
        <v>4.3565059999999995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46080</v>
      </c>
      <c r="F27" s="2">
        <f>VLOOKUP(E27,오실!$A$15:$EY$91,그래프뽑기!$B$3,0)</f>
        <v>4.278931</v>
      </c>
      <c r="G27" s="48">
        <f>VLOOKUP(E27,오실!$A$15:$EY$91,그래프뽑기!$C$3,0)</f>
        <v>-4.6861576464317549E-5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46084</v>
      </c>
      <c r="F28" s="2">
        <f>VLOOKUP(E28,오실!$A$15:$EY$91,그래프뽑기!$B$3,0)</f>
        <v>3.9869699999999999</v>
      </c>
      <c r="G28" s="48">
        <f>VLOOKUP(E28,오실!$A$15:$EY$91,그래프뽑기!$C$3,0)</f>
        <v>-7.5190523262716851E-5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46085</v>
      </c>
      <c r="F29" s="2">
        <f>VLOOKUP(E29,오실!$A$15:$EY$91,그래프뽑기!$B$3,0)</f>
        <v>3.5909160000000004</v>
      </c>
      <c r="G29" s="48">
        <f>VLOOKUP(E29,오실!$A$15:$EY$91,그래프뽑기!$C$3,0)</f>
        <v>3.1404103230059632E-5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46086</v>
      </c>
      <c r="F30" s="2">
        <f>VLOOKUP(E30,오실!$A$15:$EY$91,그래프뽑기!$B$3,0)</f>
        <v>3.8156500000000002</v>
      </c>
      <c r="G30" s="48">
        <f>VLOOKUP(E30,오실!$A$15:$EY$91,그래프뽑기!$C$3,0)</f>
        <v>8.4787730530587019E-5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46087</v>
      </c>
      <c r="F31" s="2">
        <f>VLOOKUP(E31,오실!$A$15:$EY$91,그래프뽑기!$B$3,0)</f>
        <v>3.949897</v>
      </c>
      <c r="G31" s="48">
        <f>VLOOKUP(E31,오실!$A$15:$EY$91,그래프뽑기!$C$3,0)</f>
        <v>7.5717661942993291E-5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46090</v>
      </c>
      <c r="F32" s="2">
        <f>VLOOKUP(E32,오실!$A$15:$EY$91,그래프뽑기!$B$3,0)</f>
        <v>3.8246820000000001</v>
      </c>
      <c r="G32" s="48">
        <f>VLOOKUP(E32,오실!$A$15:$EY$91,그래프뽑기!$C$3,0)</f>
        <v>1.2925642460778202E-4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46091</v>
      </c>
      <c r="F33" s="2">
        <f>VLOOKUP(E33,오실!$A$15:$EY$91,그래프뽑기!$B$3,0)</f>
        <v>3.9022910000000004</v>
      </c>
      <c r="G33" s="48">
        <f>VLOOKUP(E33,오실!$A$15:$EY$91,그래프뽑기!$C$3,0)</f>
        <v>1.1691681865183166E-4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46092</v>
      </c>
      <c r="F34" s="2">
        <f>VLOOKUP(E34,오실!$A$15:$EY$91,그래프뽑기!$B$3,0)</f>
        <v>3.9747440000000003</v>
      </c>
      <c r="G34" s="48">
        <f>VLOOKUP(E34,오실!$A$15:$EY$91,그래프뽑기!$C$3,0)</f>
        <v>7.5996816593459297E-5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46093</v>
      </c>
      <c r="F35" s="2">
        <f>VLOOKUP(E35,오실!$A$15:$EY$91,그래프뽑기!$B$3,0)</f>
        <v>4.0055690000000004</v>
      </c>
      <c r="G35" s="48">
        <f>VLOOKUP(E35,오실!$A$15:$EY$91,그래프뽑기!$C$3,0)</f>
        <v>3.8980773091979712E-5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46094</v>
      </c>
      <c r="F36" s="2">
        <f>VLOOKUP(E36,오실!$A$15:$EY$91,그래프뽑기!$B$3,0)</f>
        <v>4.0920489999999994</v>
      </c>
      <c r="G36" s="48">
        <f>VLOOKUP(E36,오실!$A$15:$EY$91,그래프뽑기!$C$3,0)</f>
        <v>9.8035973994729087E-6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46097</v>
      </c>
      <c r="F37" s="2">
        <f>VLOOKUP(E37,오실!$A$15:$EY$91,그래프뽑기!$B$3,0)</f>
        <v>3.975419</v>
      </c>
      <c r="G37" s="48">
        <f>VLOOKUP(E37,오실!$A$15:$EY$91,그래프뽑기!$C$3,0)</f>
        <v>-7.9045524738348706E-5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46098</v>
      </c>
      <c r="F38" s="2">
        <f>VLOOKUP(E38,오실!$A$15:$EY$91,그래프뽑기!$B$3,0)</f>
        <v>4.108606</v>
      </c>
      <c r="G38" s="48">
        <f>VLOOKUP(E38,오실!$A$15:$EY$91,그래프뽑기!$C$3,0)</f>
        <v>-3.2441147527379957E-5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46099</v>
      </c>
      <c r="F39" s="2">
        <f>VLOOKUP(E39,오실!$A$15:$EY$91,그래프뽑기!$B$3,0)</f>
        <v>4.2003399999999997</v>
      </c>
      <c r="G39" s="48">
        <f>VLOOKUP(E39,오실!$A$15:$EY$91,그래프뽑기!$C$3,0)</f>
        <v>-3.0411287328022192E-5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46100</v>
      </c>
      <c r="F40" s="2">
        <f>VLOOKUP(E40,오실!$A$15:$EY$91,그래프뽑기!$B$3,0)</f>
        <v>4.1850949999999996</v>
      </c>
      <c r="G40" s="48">
        <f>VLOOKUP(E40,오실!$A$15:$EY$91,그래프뽑기!$C$3,0)</f>
        <v>-3.7914910149558316E-5</v>
      </c>
      <c r="H40" s="44"/>
    </row>
    <row r="41" spans="1:8">
      <c r="A41" s="11" t="s">
        <v>193</v>
      </c>
      <c r="B41" s="2" t="s">
        <v>165</v>
      </c>
      <c r="E41" s="46">
        <f>오실!A30</f>
        <v>46101</v>
      </c>
      <c r="F41" s="2">
        <f>VLOOKUP(E41,오실!$A$15:$EY$91,그래프뽑기!$B$3,0)</f>
        <v>4.2739720000000005</v>
      </c>
      <c r="G41" s="48">
        <f>VLOOKUP(E41,오실!$A$15:$EY$91,그래프뽑기!$C$3,0)</f>
        <v>2.5078381712237982E-5</v>
      </c>
      <c r="H41" s="44"/>
    </row>
    <row r="42" spans="1:8">
      <c r="A42" s="11" t="s">
        <v>204</v>
      </c>
      <c r="B42" s="2" t="s">
        <v>166</v>
      </c>
      <c r="E42" s="46">
        <f>오실!A31</f>
        <v>46104</v>
      </c>
      <c r="F42" s="2">
        <f>VLOOKUP(E42,오실!$A$15:$EY$91,그래프뽑기!$B$3,0)</f>
        <v>4.0496749999999997</v>
      </c>
      <c r="G42" s="48">
        <f>VLOOKUP(E42,오실!$A$15:$EY$91,그래프뽑기!$C$3,0)</f>
        <v>1.2392806841537274E-4</v>
      </c>
    </row>
    <row r="43" spans="1:8">
      <c r="A43" s="11" t="s">
        <v>205</v>
      </c>
      <c r="B43" s="2" t="s">
        <v>167</v>
      </c>
      <c r="E43" s="46">
        <f>오실!A32</f>
        <v>46105</v>
      </c>
      <c r="F43" s="2">
        <f>VLOOKUP(E43,오실!$A$15:$EY$91,그래프뽑기!$B$3,0)</f>
        <v>4.112476</v>
      </c>
      <c r="G43" s="48">
        <f>VLOOKUP(E43,오실!$A$15:$EY$91,그래프뽑기!$C$3,0)</f>
        <v>1.0807785931087838E-4</v>
      </c>
    </row>
    <row r="44" spans="1:8">
      <c r="A44" s="11" t="s">
        <v>206</v>
      </c>
      <c r="B44" s="2" t="s">
        <v>168</v>
      </c>
      <c r="E44" s="46">
        <f>오실!A33</f>
        <v>46106</v>
      </c>
      <c r="F44" s="2">
        <f>VLOOKUP(E44,오실!$A$15:$EY$91,그래프뽑기!$B$3,0)</f>
        <v>4.1195940000000002</v>
      </c>
      <c r="G44" s="48">
        <f>VLOOKUP(E44,오실!$A$15:$EY$91,그래프뽑기!$C$3,0)</f>
        <v>5.789149794059676E-5</v>
      </c>
    </row>
    <row r="45" spans="1:8">
      <c r="A45" s="11" t="s">
        <v>207</v>
      </c>
      <c r="B45" s="2" t="s">
        <v>169</v>
      </c>
      <c r="E45" s="46">
        <f>오실!A34</f>
        <v>46107</v>
      </c>
      <c r="F45" s="2">
        <f>VLOOKUP(E45,오실!$A$15:$EY$91,그래프뽑기!$B$3,0)</f>
        <v>3.9884930000000001</v>
      </c>
      <c r="G45" s="48">
        <f>VLOOKUP(E45,오실!$A$15:$EY$91,그래프뽑기!$C$3,0)</f>
        <v>1.0871837746185219E-5</v>
      </c>
    </row>
    <row r="46" spans="1:8">
      <c r="A46" s="11" t="s">
        <v>208</v>
      </c>
      <c r="B46" s="2" t="s">
        <v>170</v>
      </c>
      <c r="E46" s="46">
        <f>오실!A35</f>
        <v>46108</v>
      </c>
      <c r="F46" s="2">
        <f>VLOOKUP(E46,오실!$A$15:$EY$91,그래프뽑기!$B$3,0)</f>
        <v>4.1882449999999993</v>
      </c>
      <c r="G46" s="48">
        <f>VLOOKUP(E46,오실!$A$15:$EY$91,그래프뽑기!$C$3,0)</f>
        <v>-1.0777286808886111E-5</v>
      </c>
    </row>
    <row r="47" spans="1:8">
      <c r="A47" s="11" t="s">
        <v>154</v>
      </c>
      <c r="B47" s="2" t="s">
        <v>171</v>
      </c>
      <c r="E47" s="46">
        <f>오실!A36</f>
        <v>46111</v>
      </c>
      <c r="F47" s="2">
        <f>VLOOKUP(E47,오실!$A$15:$EY$91,그래프뽑기!$B$3,0)</f>
        <v>4.0976109999999997</v>
      </c>
      <c r="G47" s="48">
        <f>VLOOKUP(E47,오실!$A$15:$EY$91,그래프뽑기!$C$3,0)</f>
        <v>-1.0197289654862931E-5</v>
      </c>
    </row>
    <row r="48" spans="1:8">
      <c r="A48" s="11" t="s">
        <v>168</v>
      </c>
      <c r="E48" s="46">
        <f>오실!A37</f>
        <v>46112</v>
      </c>
      <c r="F48" s="2">
        <f>VLOOKUP(E48,오실!$A$15:$EY$91,그래프뽑기!$B$3,0)</f>
        <v>4.0949960000000001</v>
      </c>
      <c r="G48" s="48">
        <f>VLOOKUP(E48,오실!$A$15:$EY$91,그래프뽑기!$C$3,0)</f>
        <v>1.6712240062849481E-5</v>
      </c>
    </row>
    <row r="49" spans="1:7">
      <c r="A49" s="11" t="s">
        <v>192</v>
      </c>
      <c r="E49" s="46">
        <f>오실!A38</f>
        <v>46113</v>
      </c>
      <c r="F49" s="2">
        <f>VLOOKUP(E49,오실!$A$15:$EY$91,그래프뽑기!$B$3,0)</f>
        <v>4.2244070000000002</v>
      </c>
      <c r="G49" s="48">
        <f>VLOOKUP(E49,오실!$A$15:$EY$91,그래프뽑기!$C$3,0)</f>
        <v>8.6820237108607527E-5</v>
      </c>
    </row>
    <row r="50" spans="1:7">
      <c r="A50" s="11" t="s">
        <v>239</v>
      </c>
      <c r="E50" s="46">
        <f>오실!A39</f>
        <v>46114</v>
      </c>
      <c r="F50" s="2">
        <f>VLOOKUP(E50,오실!$A$15:$EY$91,그래프뽑기!$B$3,0)</f>
        <v>4.0810089999999999</v>
      </c>
      <c r="G50" s="48">
        <f>VLOOKUP(E50,오실!$A$15:$EY$91,그래프뽑기!$C$3,0)</f>
        <v>1.5171121318909313E-4</v>
      </c>
    </row>
    <row r="51" spans="1:7">
      <c r="A51" s="11" t="s">
        <v>240</v>
      </c>
      <c r="E51" s="46">
        <f>오실!A40</f>
        <v>46115</v>
      </c>
      <c r="F51" s="2">
        <f>VLOOKUP(E51,오실!$A$15:$EY$91,그래프뽑기!$B$3,0)</f>
        <v>4.007593</v>
      </c>
      <c r="G51" s="48">
        <f>VLOOKUP(E51,오실!$A$15:$EY$91,그래프뽑기!$C$3,0)</f>
        <v>2.6456108189084894E-5</v>
      </c>
    </row>
    <row r="52" spans="1:7">
      <c r="A52" s="11" t="s">
        <v>212</v>
      </c>
      <c r="E52" s="46">
        <f>오실!A41</f>
        <v>46118</v>
      </c>
      <c r="F52" s="2">
        <f>VLOOKUP(E52,오실!$A$15:$EY$91,그래프뽑기!$B$3,0)</f>
        <v>4.013884</v>
      </c>
      <c r="G52" s="48">
        <f>VLOOKUP(E52,오실!$A$15:$EY$91,그래프뽑기!$C$3,0)</f>
        <v>-5.6833896503817258E-5</v>
      </c>
    </row>
    <row r="53" spans="1:7">
      <c r="A53" s="11" t="s">
        <v>221</v>
      </c>
      <c r="E53" s="46">
        <f>오실!A42</f>
        <v>46119</v>
      </c>
      <c r="F53" s="2">
        <f>VLOOKUP(E53,오실!$A$15:$EY$91,그래프뽑기!$B$3,0)</f>
        <v>3.9194260000000001</v>
      </c>
      <c r="G53" s="48">
        <f>VLOOKUP(E53,오실!$A$15:$EY$91,그래프뽑기!$C$3,0)</f>
        <v>-1.6185357767685763E-4</v>
      </c>
    </row>
    <row r="54" spans="1:7">
      <c r="A54" s="11" t="s">
        <v>229</v>
      </c>
      <c r="E54" s="46">
        <f>오실!A43</f>
        <v>46120</v>
      </c>
      <c r="F54" s="2">
        <f>VLOOKUP(E54,오실!$A$15:$EY$91,그래프뽑기!$B$3,0)</f>
        <v>4.0738349999999999</v>
      </c>
      <c r="G54" s="48">
        <f>VLOOKUP(E54,오실!$A$15:$EY$91,그래프뽑기!$C$3,0)</f>
        <v>-2.8616056390611011E-4</v>
      </c>
    </row>
    <row r="55" spans="1:7">
      <c r="A55" s="11"/>
      <c r="E55" s="46">
        <f>오실!A44</f>
        <v>46121</v>
      </c>
      <c r="F55" s="2">
        <f>VLOOKUP(E55,오실!$A$15:$EY$91,그래프뽑기!$B$3,0)</f>
        <v>4.2156310000000001</v>
      </c>
      <c r="G55" s="48">
        <f>VLOOKUP(E55,오실!$A$15:$EY$91,그래프뽑기!$C$3,0)</f>
        <v>-2.6053114909373648E-4</v>
      </c>
    </row>
    <row r="56" spans="1:7">
      <c r="A56" s="11"/>
      <c r="E56" s="46">
        <f>오실!A45</f>
        <v>46122</v>
      </c>
      <c r="F56" s="2">
        <f>VLOOKUP(E56,오실!$A$15:$EY$91,그래프뽑기!$B$3,0)</f>
        <v>4.3416269999999999</v>
      </c>
      <c r="G56" s="48">
        <f>VLOOKUP(E56,오실!$A$15:$EY$91,그래프뽑기!$C$3,0)</f>
        <v>-1.3488175603198842E-4</v>
      </c>
    </row>
    <row r="57" spans="1:7">
      <c r="A57" s="11"/>
      <c r="E57" s="46">
        <f>오실!A46</f>
        <v>46125</v>
      </c>
      <c r="F57" s="2">
        <f>VLOOKUP(E57,오실!$A$15:$EY$91,그래프뽑기!$B$3,0)</f>
        <v>4.3873989999999994</v>
      </c>
      <c r="G57" s="48">
        <f>VLOOKUP(E57,오실!$A$15:$EY$91,그래프뽑기!$C$3,0)</f>
        <v>4.0727859466573474E-6</v>
      </c>
    </row>
    <row r="58" spans="1:7">
      <c r="A58" s="11"/>
      <c r="E58" s="46">
        <f>오실!A47</f>
        <v>46126</v>
      </c>
      <c r="F58" s="2">
        <f>VLOOKUP(E58,오실!$A$15:$EY$91,그래프뽑기!$B$3,0)</f>
        <v>4.3183920000000002</v>
      </c>
      <c r="G58" s="48">
        <f>VLOOKUP(E58,오실!$A$15:$EY$91,그래프뽑기!$C$3,0)</f>
        <v>1.2964353847931824E-4</v>
      </c>
    </row>
    <row r="59" spans="1:7">
      <c r="A59" s="11"/>
      <c r="E59" s="46">
        <f>오실!A48</f>
        <v>46127</v>
      </c>
      <c r="F59" s="2">
        <f>VLOOKUP(E59,오실!$A$15:$EY$91,그래프뽑기!$B$3,0)</f>
        <v>4.4616319999999998</v>
      </c>
      <c r="G59" s="48">
        <f>VLOOKUP(E59,오실!$A$15:$EY$91,그래프뽑기!$C$3,0)</f>
        <v>2.8192274607312054E-4</v>
      </c>
    </row>
    <row r="60" spans="1:7">
      <c r="A60" s="11"/>
      <c r="E60" s="46">
        <f>오실!A49</f>
        <v>46128</v>
      </c>
      <c r="F60" s="2">
        <f>VLOOKUP(E60,오실!$A$15:$EY$91,그래프뽑기!$B$3,0)</f>
        <v>4.5071810000000001</v>
      </c>
      <c r="G60" s="48">
        <f>VLOOKUP(E60,오실!$A$15:$EY$91,그래프뽑기!$C$3,0)</f>
        <v>3.0573378239158434E-4</v>
      </c>
    </row>
    <row r="61" spans="1:7">
      <c r="A61" s="11"/>
      <c r="E61" s="46">
        <f>오실!A50</f>
        <v>46129</v>
      </c>
      <c r="F61" s="2">
        <f>VLOOKUP(E61,오실!$A$15:$EY$91,그래프뽑기!$B$3,0)</f>
        <v>4.5633690000000007</v>
      </c>
      <c r="G61" s="48">
        <f>VLOOKUP(E61,오실!$A$15:$EY$91,그래프뽑기!$C$3,0)</f>
        <v>2.8208591139962846E-4</v>
      </c>
    </row>
    <row r="62" spans="1:7">
      <c r="A62" s="11"/>
      <c r="E62" s="46">
        <f>오실!A51</f>
        <v>46132</v>
      </c>
      <c r="F62" s="2">
        <f>VLOOKUP(E62,오실!$A$15:$EY$91,그래프뽑기!$B$3,0)</f>
        <v>4.5287300000000004</v>
      </c>
      <c r="G62" s="48">
        <f>VLOOKUP(E62,오실!$A$15:$EY$91,그래프뽑기!$C$3,0)</f>
        <v>1.7702589403511122E-4</v>
      </c>
    </row>
    <row r="63" spans="1:7">
      <c r="A63" s="11"/>
      <c r="E63" s="46">
        <f>오실!A52</f>
        <v>46133</v>
      </c>
      <c r="F63" s="2">
        <f>VLOOKUP(E63,오실!$A$15:$EY$91,그래프뽑기!$B$3,0)</f>
        <v>4.4922849999999999</v>
      </c>
      <c r="G63" s="48">
        <f>VLOOKUP(E63,오실!$A$15:$EY$91,그래프뽑기!$C$3,0)</f>
        <v>1.6820306957742012E-5</v>
      </c>
    </row>
    <row r="64" spans="1:7">
      <c r="A64" s="11"/>
      <c r="E64" s="46">
        <f>오실!A53</f>
        <v>46134</v>
      </c>
      <c r="F64" s="2">
        <f>VLOOKUP(E64,오실!$A$15:$EY$91,그래프뽑기!$B$3,0)</f>
        <v>4.612622</v>
      </c>
      <c r="G64" s="48">
        <f>VLOOKUP(E64,오실!$A$15:$EY$91,그래프뽑기!$C$3,0)</f>
        <v>-8.8334024501904003E-5</v>
      </c>
    </row>
    <row r="65" spans="1:8">
      <c r="A65" s="11"/>
      <c r="E65" s="46">
        <f>오실!A54</f>
        <v>46135</v>
      </c>
      <c r="F65" s="2">
        <f>VLOOKUP(E65,오실!$A$15:$EY$91,그래프뽑기!$B$3,0)</f>
        <v>4.6484260000000006</v>
      </c>
      <c r="G65" s="48">
        <f>VLOOKUP(E65,오실!$A$15:$EY$91,그래프뽑기!$C$3,0)</f>
        <v>-1.4895326772037447E-4</v>
      </c>
    </row>
    <row r="66" spans="1:8">
      <c r="A66" s="11"/>
      <c r="E66" s="46">
        <f>오실!A55</f>
        <v>46136</v>
      </c>
      <c r="F66" s="2">
        <f>VLOOKUP(E66,오실!$A$15:$EY$91,그래프뽑기!$B$3,0)</f>
        <v>4.8736309999999996</v>
      </c>
      <c r="G66" s="48">
        <f>VLOOKUP(E66,오실!$A$15:$EY$91,그래프뽑기!$C$3,0)</f>
        <v>-1.3131536517368677E-4</v>
      </c>
    </row>
    <row r="67" spans="1:8">
      <c r="A67" s="11"/>
      <c r="E67" s="46">
        <f>오실!A56</f>
        <v>46139</v>
      </c>
      <c r="F67" s="2">
        <f>VLOOKUP(E67,오실!$A$15:$EY$91,그래프뽑기!$B$3,0)</f>
        <v>4.9177359999999997</v>
      </c>
      <c r="G67" s="48">
        <f>VLOOKUP(E67,오실!$A$15:$EY$91,그래프뽑기!$C$3,0)</f>
        <v>-8.8164741958769385E-5</v>
      </c>
    </row>
    <row r="68" spans="1:8">
      <c r="A68" s="11"/>
      <c r="E68" s="46">
        <f>오실!A57</f>
        <v>46140</v>
      </c>
      <c r="F68" s="2">
        <f>VLOOKUP(E68,오실!$A$15:$EY$91,그래프뽑기!$B$3,0)</f>
        <v>4.9014639999999998</v>
      </c>
      <c r="G68" s="48">
        <f>VLOOKUP(E68,오실!$A$15:$EY$91,그래프뽑기!$C$3,0)</f>
        <v>1.8188402729388232E-6</v>
      </c>
    </row>
    <row r="69" spans="1:8">
      <c r="A69" s="11"/>
      <c r="E69" s="46">
        <f>오실!A58</f>
        <v>46141</v>
      </c>
      <c r="F69" s="2">
        <f>VLOOKUP(E69,오실!$A$15:$EY$91,그래프뽑기!$B$3,0)</f>
        <v>4.8534470000000001</v>
      </c>
      <c r="G69" s="48">
        <f>VLOOKUP(E69,오실!$A$15:$EY$91,그래프뽑기!$C$3,0)</f>
        <v>-1.108861456792307E-4</v>
      </c>
    </row>
    <row r="70" spans="1:8">
      <c r="A70" s="11"/>
      <c r="E70" s="46">
        <f>오실!A59</f>
        <v>46142</v>
      </c>
      <c r="F70" s="2">
        <f>VLOOKUP(E70,오실!$A$15:$EY$91,그래프뽑기!$B$3,0)</f>
        <v>4.6443879999999993</v>
      </c>
      <c r="G70" s="48">
        <f>VLOOKUP(E70,오실!$A$15:$EY$91,그래프뽑기!$C$3,0)</f>
        <v>-2.5053692754467159E-4</v>
      </c>
    </row>
    <row r="71" spans="1:8">
      <c r="A71" s="11"/>
      <c r="E71" s="46">
        <f>오실!A60</f>
        <v>46146</v>
      </c>
      <c r="F71" s="2">
        <f>VLOOKUP(E71,오실!$A$15:$EY$91,그래프뽑기!$B$3,0)</f>
        <v>4.6955119999999999</v>
      </c>
      <c r="G71" s="48">
        <f>VLOOKUP(E71,오실!$A$15:$EY$91,그래프뽑기!$C$3,0)</f>
        <v>-4.1388160696292231E-4</v>
      </c>
    </row>
    <row r="72" spans="1:8">
      <c r="A72" s="11"/>
      <c r="E72" s="46">
        <f>오실!A61</f>
        <v>46148</v>
      </c>
      <c r="F72" s="2">
        <f>VLOOKUP(E72,오실!$A$15:$EY$91,그래프뽑기!$B$3,0)</f>
        <v>4.5779860000000001</v>
      </c>
      <c r="G72" s="48">
        <f>VLOOKUP(E72,오실!$A$15:$EY$91,그래프뽑기!$C$3,0)</f>
        <v>-5.8279245499290192E-4</v>
      </c>
    </row>
    <row r="73" spans="1:8">
      <c r="A73" s="11"/>
      <c r="E73" s="46">
        <f>오실!A62</f>
        <v>46149</v>
      </c>
      <c r="F73" s="2">
        <f>VLOOKUP(E73,오실!$A$15:$EY$91,그래프뽑기!$B$3,0)</f>
        <v>4.4956459999999998</v>
      </c>
      <c r="G73" s="48">
        <f>VLOOKUP(E73,오실!$A$15:$EY$91,그래프뽑기!$C$3,0)</f>
        <v>-7.7352385393122166E-4</v>
      </c>
    </row>
    <row r="74" spans="1:8">
      <c r="A74" s="11"/>
      <c r="E74" s="46">
        <f>오실!A63</f>
        <v>46150</v>
      </c>
      <c r="F74" s="2">
        <f>VLOOKUP(E74,오실!$A$15:$EY$91,그래프뽑기!$B$3,0)</f>
        <v>4.6340859999999999</v>
      </c>
      <c r="G74" s="48">
        <f>VLOOKUP(E74,오실!$A$15:$EY$91,그래프뽑기!$C$3,0)</f>
        <v>-7.099633091536728E-4</v>
      </c>
    </row>
    <row r="75" spans="1:8">
      <c r="A75" s="11"/>
      <c r="E75" s="46">
        <f>오실!A64</f>
        <v>46153</v>
      </c>
      <c r="F75" s="2">
        <f>VLOOKUP(E75,오실!$A$15:$EY$91,그래프뽑기!$B$3,0)</f>
        <v>4.6472509999999998</v>
      </c>
      <c r="G75" s="48">
        <f>VLOOKUP(E75,오실!$A$15:$EY$91,그래프뽑기!$C$3,0)</f>
        <v>-5.1340114053022214E-4</v>
      </c>
    </row>
    <row r="76" spans="1:8">
      <c r="A76" s="11"/>
      <c r="E76" s="46">
        <f>오실!A65</f>
        <v>46154</v>
      </c>
      <c r="F76" s="2">
        <f>VLOOKUP(E76,오실!$A$15:$EY$91,그래프뽑기!$B$3,0)</f>
        <v>4.5629589999999993</v>
      </c>
      <c r="G76" s="48">
        <f>VLOOKUP(E76,오실!$A$15:$EY$91,그래프뽑기!$C$3,0)</f>
        <v>-3.3996568765566246E-4</v>
      </c>
    </row>
    <row r="77" spans="1:8">
      <c r="A77" s="11"/>
      <c r="E77" s="46">
        <f>오실!A66</f>
        <v>46155</v>
      </c>
      <c r="F77" s="2">
        <f>VLOOKUP(E77,오실!$A$15:$EY$91,그래프뽑기!$B$3,0)</f>
        <v>4.4203980000000005</v>
      </c>
      <c r="G77" s="48">
        <f>VLOOKUP(E77,오실!$A$15:$EY$91,그래프뽑기!$C$3,0)</f>
        <v>-2.4256806582552447E-4</v>
      </c>
    </row>
    <row r="78" spans="1:8">
      <c r="A78" s="11"/>
      <c r="E78" s="46">
        <f>오실!A67</f>
        <v>46156</v>
      </c>
      <c r="F78" s="2">
        <f>VLOOKUP(E78,오실!$A$15:$EY$91,그래프뽑기!$B$3,0)</f>
        <v>4.6531609999999999</v>
      </c>
      <c r="G78" s="48">
        <f>VLOOKUP(E78,오실!$A$15:$EY$91,그래프뽑기!$C$3,0)</f>
        <v>5.3113348481301681E-5</v>
      </c>
    </row>
    <row r="79" spans="1:8">
      <c r="A79" s="11"/>
      <c r="E79" s="46">
        <f>오실!A68</f>
        <v>46157</v>
      </c>
      <c r="F79" s="2">
        <f>VLOOKUP(E79,오실!$A$15:$EY$91,그래프뽑기!$B$3,0)</f>
        <v>4.4180589999999995</v>
      </c>
      <c r="G79" s="48">
        <f>VLOOKUP(E79,오실!$A$15:$EY$91,그래프뽑기!$C$3,0)</f>
        <v>2.0584453600257203E-4</v>
      </c>
      <c r="H79" s="44"/>
    </row>
    <row r="80" spans="1:8">
      <c r="A80" s="11"/>
      <c r="E80" s="46">
        <f>오실!A69</f>
        <v>46160</v>
      </c>
      <c r="F80" s="2">
        <f>VLOOKUP(E80,오실!$A$15:$EY$91,그래프뽑기!$B$3,0)</f>
        <v>4.3259099999999995</v>
      </c>
      <c r="G80" s="48">
        <f>VLOOKUP(E80,오실!$A$15:$EY$91,그래프뽑기!$C$3,0)</f>
        <v>2.2330227098097137E-4</v>
      </c>
    </row>
    <row r="81" spans="1:8">
      <c r="A81" s="11"/>
      <c r="E81" s="46">
        <f>오실!A70</f>
        <v>46161</v>
      </c>
      <c r="F81" s="2">
        <f>VLOOKUP(E81,오실!$A$15:$EY$91,그래프뽑기!$B$3,0)</f>
        <v>4.2814500000000004</v>
      </c>
      <c r="G81" s="48">
        <f>VLOOKUP(E81,오실!$A$15:$EY$91,그래프뽑기!$C$3,0)</f>
        <v>2.1907016798764856E-4</v>
      </c>
      <c r="H81" s="44"/>
    </row>
    <row r="82" spans="1:8">
      <c r="A82" s="11"/>
      <c r="E82" s="46">
        <f>오실!A71</f>
        <v>46162</v>
      </c>
      <c r="F82" s="2">
        <f>VLOOKUP(E82,오실!$A$15:$EY$91,그래프뽑기!$B$3,0)</f>
        <v>4.1656019999999998</v>
      </c>
      <c r="G82" s="48">
        <f>VLOOKUP(E82,오실!$A$15:$EY$91,그래프뽑기!$C$3,0)</f>
        <v>3.0766266019018594E-4</v>
      </c>
      <c r="H82" s="44"/>
    </row>
    <row r="83" spans="1:8">
      <c r="A83" s="11"/>
      <c r="E83" s="46">
        <f>오실!A72</f>
        <v>46163</v>
      </c>
      <c r="F83" s="2">
        <f>VLOOKUP(E83,오실!$A$15:$EY$91,그래프뽑기!$B$3,0)</f>
        <v>4.2280870000000004</v>
      </c>
      <c r="G83" s="48">
        <f>VLOOKUP(E83,오실!$A$15:$EY$91,그래프뽑기!$C$3,0)</f>
        <v>1.9910275505974172E-4</v>
      </c>
    </row>
    <row r="84" spans="1:8">
      <c r="A84" s="11"/>
      <c r="E84" s="46">
        <f>오실!A73</f>
        <v>46164</v>
      </c>
      <c r="F84" s="2">
        <f>VLOOKUP(E84,오실!$A$15:$EY$91,그래프뽑기!$B$3,0)</f>
        <v>4.2983630000000002</v>
      </c>
      <c r="G84" s="48">
        <f>VLOOKUP(E84,오실!$A$15:$EY$91,그래프뽑기!$C$3,0)</f>
        <v>1.4567005566471403E-4</v>
      </c>
    </row>
    <row r="85" spans="1:8">
      <c r="A85" s="11"/>
      <c r="E85" s="46">
        <f>오실!A74</f>
        <v>46168</v>
      </c>
      <c r="F85" s="2">
        <f>VLOOKUP(E85,오실!$A$15:$EY$91,그래프뽑기!$B$3,0)</f>
        <v>4.2546249999999999</v>
      </c>
      <c r="G85" s="48">
        <f>VLOOKUP(E85,오실!$A$15:$EY$91,그래프뽑기!$C$3,0)</f>
        <v>7.9851486003999393E-5</v>
      </c>
    </row>
    <row r="86" spans="1:8">
      <c r="A86" s="11"/>
      <c r="E86" s="46">
        <f>오실!A75</f>
        <v>46169</v>
      </c>
      <c r="F86" s="2">
        <f>VLOOKUP(E86,오실!$A$15:$EY$91,그래프뽑기!$B$3,0)</f>
        <v>4.1666940000000006</v>
      </c>
      <c r="G86" s="48">
        <f>VLOOKUP(E86,오실!$A$15:$EY$91,그래프뽑기!$C$3,0)</f>
        <v>1.1680685232001915E-5</v>
      </c>
    </row>
    <row r="87" spans="1:8">
      <c r="A87" s="11"/>
      <c r="E87" s="46">
        <f>오실!A76</f>
        <v>46170</v>
      </c>
      <c r="F87" s="2">
        <f>VLOOKUP(E87,오실!$A$15:$EY$91,그래프뽑기!$B$3,0)</f>
        <v>4.1862440000000003</v>
      </c>
      <c r="G87" s="48">
        <f>VLOOKUP(E87,오실!$A$15:$EY$91,그래프뽑기!$C$3,0)</f>
        <v>1.450231684919142E-5</v>
      </c>
    </row>
    <row r="88" spans="1:8">
      <c r="A88" s="11"/>
      <c r="E88" s="46">
        <f>오실!A77</f>
        <v>46171</v>
      </c>
      <c r="F88" s="2">
        <f>VLOOKUP(E88,오실!$A$15:$EY$91,그래프뽑기!$B$3,0)</f>
        <v>4.1341890000000001</v>
      </c>
      <c r="G88" s="48">
        <f>VLOOKUP(E88,오실!$A$15:$EY$91,그래프뽑기!$C$3,0)</f>
        <v>4.569153749028746E-5</v>
      </c>
    </row>
    <row r="89" spans="1:8">
      <c r="A89" s="11"/>
      <c r="E89" s="46">
        <f>오실!A78</f>
        <v>46174</v>
      </c>
      <c r="F89" s="2">
        <f>VLOOKUP(E89,오실!$A$15:$EY$91,그래프뽑기!$B$3,0)</f>
        <v>4.2068970000000006</v>
      </c>
      <c r="G89" s="48">
        <f>VLOOKUP(E89,오실!$A$15:$EY$91,그래프뽑기!$C$3,0)</f>
        <v>1.0802550412997305E-4</v>
      </c>
    </row>
    <row r="90" spans="1:8">
      <c r="A90" s="11"/>
      <c r="E90" s="46">
        <f>오실!A79</f>
        <v>46175</v>
      </c>
      <c r="F90" s="2">
        <f>VLOOKUP(E90,오실!$A$15:$EY$91,그래프뽑기!$B$3,0)</f>
        <v>4.0508660000000001</v>
      </c>
      <c r="G90" s="48">
        <f>VLOOKUP(E90,오실!$A$15:$EY$91,그래프뽑기!$C$3,0)</f>
        <v>1.7402078928410302E-4</v>
      </c>
    </row>
    <row r="91" spans="1:8">
      <c r="A91" s="11"/>
      <c r="E91" s="46">
        <f>오실!A80</f>
        <v>46177</v>
      </c>
      <c r="F91" s="2">
        <f>VLOOKUP(E91,오실!$A$15:$EY$91,그래프뽑기!$B$3,0)</f>
        <v>4.11252</v>
      </c>
      <c r="G91" s="48">
        <f>VLOOKUP(E91,오실!$A$15:$EY$91,그래프뽑기!$C$3,0)</f>
        <v>2.3148966389795105E-4</v>
      </c>
    </row>
    <row r="92" spans="1:8">
      <c r="A92" s="11"/>
      <c r="E92" s="46">
        <f>오실!A81</f>
        <v>46178</v>
      </c>
      <c r="F92" s="2">
        <f>VLOOKUP(E92,오실!$A$15:$EY$91,그래프뽑기!$B$3,0)</f>
        <v>3.9887349999999997</v>
      </c>
      <c r="G92" s="48">
        <f>VLOOKUP(E92,오실!$A$15:$EY$91,그래프뽑기!$C$3,0)</f>
        <v>2.1172189548621095E-4</v>
      </c>
    </row>
    <row r="93" spans="1:8">
      <c r="A93" s="11"/>
      <c r="E93" s="46">
        <f>오실!A82</f>
        <v>46181</v>
      </c>
      <c r="F93" s="2">
        <f>VLOOKUP(E93,오실!$A$15:$EY$91,그래프뽑기!$B$3,0)</f>
        <v>3.7846190000000002</v>
      </c>
      <c r="G93" s="48">
        <f>VLOOKUP(E93,오실!$A$15:$EY$91,그래프뽑기!$C$3,0)</f>
        <v>2.1839704523602782E-4</v>
      </c>
    </row>
    <row r="94" spans="1:8">
      <c r="A94" s="11"/>
      <c r="E94" s="46">
        <f>오실!A83</f>
        <v>46182</v>
      </c>
      <c r="F94" s="2">
        <f>VLOOKUP(E94,오실!$A$15:$EY$91,그래프뽑기!$B$3,0)</f>
        <v>4.0499859999999996</v>
      </c>
      <c r="G94" s="48">
        <f>VLOOKUP(E94,오실!$A$15:$EY$91,그래프뽑기!$C$3,0)</f>
        <v>2.2807878541322713E-4</v>
      </c>
    </row>
    <row r="95" spans="1:8">
      <c r="A95" s="11"/>
      <c r="E95" s="46">
        <f>오실!A84</f>
        <v>46183</v>
      </c>
      <c r="F95" s="2">
        <f>VLOOKUP(E95,오실!$A$15:$EY$91,그래프뽑기!$B$3,0)</f>
        <v>4.0615899999999998</v>
      </c>
      <c r="G95" s="48">
        <f>VLOOKUP(E95,오실!$A$15:$EY$91,그래프뽑기!$C$3,0)</f>
        <v>2.4571999982493848E-4</v>
      </c>
    </row>
    <row r="96" spans="1:8">
      <c r="A96" s="11"/>
      <c r="E96" s="46">
        <f>오실!A85</f>
        <v>46184</v>
      </c>
      <c r="F96" s="2">
        <f>VLOOKUP(E96,오실!$A$15:$EY$91,그래프뽑기!$B$3,0)</f>
        <v>4.1157170000000001</v>
      </c>
      <c r="G96" s="48">
        <f>VLOOKUP(E96,오실!$A$15:$EY$91,그래프뽑기!$C$3,0)</f>
        <v>2.395220135544467E-4</v>
      </c>
    </row>
    <row r="97" spans="1:7">
      <c r="A97" s="11"/>
      <c r="E97" s="46">
        <f>오실!A86</f>
        <v>46185</v>
      </c>
      <c r="F97" s="2">
        <f>VLOOKUP(E97,오실!$A$15:$EY$91,그래프뽑기!$B$3,0)</f>
        <v>4.0520809999999994</v>
      </c>
      <c r="G97" s="48">
        <f>VLOOKUP(E97,오실!$A$15:$EY$91,그래프뽑기!$C$3,0)</f>
        <v>1.8716174255845912E-4</v>
      </c>
    </row>
    <row r="98" spans="1:7">
      <c r="A98" s="11"/>
      <c r="E98" s="46">
        <f>오실!A87</f>
        <v>46188</v>
      </c>
      <c r="F98" s="2">
        <f>VLOOKUP(E98,오실!$A$15:$EY$91,그래프뽑기!$B$3,0)</f>
        <v>4.1519729999999999</v>
      </c>
      <c r="G98" s="48">
        <f>VLOOKUP(E98,오실!$A$15:$EY$91,그래프뽑기!$C$3,0)</f>
        <v>1.4988443394729127E-4</v>
      </c>
    </row>
    <row r="99" spans="1:7">
      <c r="A99" s="11"/>
      <c r="E99" s="46">
        <f>오실!A88</f>
        <v>46189</v>
      </c>
      <c r="F99" s="2">
        <f>VLOOKUP(E99,오실!$A$15:$EY$91,그래프뽑기!$B$3,0)</f>
        <v>4.0627910000000007</v>
      </c>
      <c r="G99" s="48">
        <f>VLOOKUP(E99,오실!$A$15:$EY$91,그래프뽑기!$C$3,0)</f>
        <v>8.8342796219705066E-7</v>
      </c>
    </row>
    <row r="100" spans="1:7">
      <c r="A100" s="11"/>
      <c r="E100" s="46">
        <f>오실!A89</f>
        <v>46190</v>
      </c>
      <c r="F100" s="2">
        <f>VLOOKUP(E100,오실!$A$15:$EY$91,그래프뽑기!$B$3,0)</f>
        <v>4.1118410000000001</v>
      </c>
      <c r="G100" s="48">
        <f>VLOOKUP(E100,오실!$A$15:$EY$91,그래프뽑기!$C$3,0)</f>
        <v>-9.3700406548294813E-5</v>
      </c>
    </row>
    <row r="101" spans="1:7">
      <c r="A101" s="11"/>
      <c r="E101" s="46">
        <f>오실!A90</f>
        <v>46191</v>
      </c>
      <c r="F101" s="2">
        <f>VLOOKUP(E101,오실!$A$15:$EY$91,그래프뽑기!$B$3,0)</f>
        <v>3.9326629999999998</v>
      </c>
      <c r="G101" s="48">
        <f>VLOOKUP(E101,오실!$A$15:$EY$91,그래프뽑기!$C$3,0)</f>
        <v>-3.2445626724268668E-4</v>
      </c>
    </row>
    <row r="102" spans="1:7">
      <c r="A102" s="11"/>
      <c r="E102" s="46">
        <f>오실!A91</f>
        <v>46192</v>
      </c>
      <c r="F102" s="2">
        <f>VLOOKUP(E102,오실!$A$15:$EY$91,그래프뽑기!$B$3,0)</f>
        <v>3.928032</v>
      </c>
      <c r="G102" s="48">
        <f>VLOOKUP(E102,오실!$A$15:$EY$91,그래프뽑기!$C$3,0)</f>
        <v>-3.6450720930070993E-4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20260619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20260619</v>
      </c>
      <c r="F22" s="9">
        <f>C18</f>
        <v>20260619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20260619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46079</v>
      </c>
      <c r="L26" s="2">
        <f>VLOOKUP(K26,오실!$A$15:$EY$91,유니버스!$L$19,0)</f>
        <v>31.933796999999998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46080</v>
      </c>
      <c r="L27" s="2">
        <f>VLOOKUP(K27,오실!$A$15:$EY$91,유니버스!$L$19,0)</f>
        <v>32.318042999999996</v>
      </c>
      <c r="M27" s="48">
        <f>VLOOKUP(K27,오실!$A$15:$EY$91,유니버스!$M$19,0)</f>
        <v>7.3428683277728182E-5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46084</v>
      </c>
      <c r="L28" s="2">
        <f>VLOOKUP(K28,오실!$A$15:$EY$91,유니버스!$L$19,0)</f>
        <v>29.438596999999998</v>
      </c>
      <c r="M28" s="48">
        <f>VLOOKUP(K28,오실!$A$15:$EY$91,유니버스!$M$19,0)</f>
        <v>1.1179556985709514E-4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46085</v>
      </c>
      <c r="L29" s="2">
        <f>VLOOKUP(K29,오실!$A$15:$EY$91,유니버스!$L$19,0)</f>
        <v>25.119508</v>
      </c>
      <c r="M29" s="48">
        <f>VLOOKUP(K29,오실!$A$15:$EY$91,유니버스!$M$19,0)</f>
        <v>8.8583470667626132E-6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46086</v>
      </c>
      <c r="L30" s="2">
        <f>VLOOKUP(K30,오실!$A$15:$EY$91,유니버스!$L$19,0)</f>
        <v>27.841345</v>
      </c>
      <c r="M30" s="48">
        <f>VLOOKUP(K30,오실!$A$15:$EY$91,유니버스!$M$19,0)</f>
        <v>-1.7519003154986966E-4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46087</v>
      </c>
      <c r="L31" s="2">
        <f>VLOOKUP(K31,오실!$A$15:$EY$91,유니버스!$L$19,0)</f>
        <v>28.690023999999998</v>
      </c>
      <c r="M31" s="48">
        <f>VLOOKUP(K31,오실!$A$15:$EY$91,유니버스!$M$19,0)</f>
        <v>-3.0594325887999864E-4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46090</v>
      </c>
      <c r="L32" s="2">
        <f>VLOOKUP(K32,오실!$A$15:$EY$91,유니버스!$L$19,0)</f>
        <v>27.274389000000003</v>
      </c>
      <c r="M32" s="48">
        <f>VLOOKUP(K32,오실!$A$15:$EY$91,유니버스!$M$19,0)</f>
        <v>-5.5413611559164595E-4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46091</v>
      </c>
      <c r="L33" s="2">
        <f>VLOOKUP(K33,오실!$A$15:$EY$91,유니버스!$L$19,0)</f>
        <v>27.869337999999999</v>
      </c>
      <c r="M33" s="48">
        <f>VLOOKUP(K33,오실!$A$15:$EY$91,유니버스!$M$19,0)</f>
        <v>-6.1433455498088342E-4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46092</v>
      </c>
      <c r="L34" s="2">
        <f>VLOOKUP(K34,오실!$A$15:$EY$91,유니버스!$L$19,0)</f>
        <v>27.865797999999998</v>
      </c>
      <c r="M34" s="48">
        <f>VLOOKUP(K34,오실!$A$15:$EY$91,유니버스!$M$19,0)</f>
        <v>-6.332900829258552E-4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46093</v>
      </c>
      <c r="L35" s="2">
        <f>VLOOKUP(K35,오실!$A$15:$EY$91,유니버스!$L$19,0)</f>
        <v>28.138855</v>
      </c>
      <c r="M35" s="48">
        <f>VLOOKUP(K35,오실!$A$15:$EY$91,유니버스!$M$19,0)</f>
        <v>-6.5589120950845813E-4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46094</v>
      </c>
      <c r="L36" s="2">
        <f>VLOOKUP(K36,오실!$A$15:$EY$91,유니버스!$L$19,0)</f>
        <v>26.945160999999999</v>
      </c>
      <c r="M36" s="48">
        <f>VLOOKUP(K36,오실!$A$15:$EY$91,유니버스!$M$19,0)</f>
        <v>-7.7597473782619534E-4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46097</v>
      </c>
      <c r="L37" s="2">
        <f>VLOOKUP(K37,오실!$A$15:$EY$91,유니버스!$L$19,0)</f>
        <v>26.560407000000001</v>
      </c>
      <c r="M37" s="48">
        <f>VLOOKUP(K37,오실!$A$15:$EY$91,유니버스!$M$19,0)</f>
        <v>-7.7053891632667304E-4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46098</v>
      </c>
      <c r="L38" s="2">
        <f>VLOOKUP(K38,오실!$A$15:$EY$91,유니버스!$L$19,0)</f>
        <v>27.341867999999998</v>
      </c>
      <c r="M38" s="48">
        <f>VLOOKUP(K38,오실!$A$15:$EY$91,유니버스!$M$19,0)</f>
        <v>-6.2869355369881883E-4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46099</v>
      </c>
      <c r="L39" s="2">
        <f>VLOOKUP(K39,오실!$A$15:$EY$91,유니버스!$L$19,0)</f>
        <v>27.963446000000001</v>
      </c>
      <c r="M39" s="48">
        <f>VLOOKUP(K39,오실!$A$15:$EY$91,유니버스!$M$19,0)</f>
        <v>-4.6088651535040512E-4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46100</v>
      </c>
      <c r="L40" s="2">
        <f>VLOOKUP(K40,오실!$A$15:$EY$91,유니버스!$L$19,0)</f>
        <v>27.16958</v>
      </c>
      <c r="M40" s="48">
        <f>VLOOKUP(K40,오실!$A$15:$EY$91,유니버스!$M$19,0)</f>
        <v>-3.2106092226828731E-4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46101</v>
      </c>
      <c r="L41" s="2">
        <f>VLOOKUP(K41,오실!$A$15:$EY$91,유니버스!$L$19,0)</f>
        <v>27.495860999999998</v>
      </c>
      <c r="M41" s="48">
        <f>VLOOKUP(K41,오실!$A$15:$EY$91,유니버스!$M$19,0)</f>
        <v>-8.3818607618628633E-5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46104</v>
      </c>
      <c r="L42" s="2">
        <f>VLOOKUP(K42,오실!$A$15:$EY$91,유니버스!$L$19,0)</f>
        <v>25.902511999999998</v>
      </c>
      <c r="M42" s="48">
        <f>VLOOKUP(K42,오실!$A$15:$EY$91,유니버스!$M$19,0)</f>
        <v>4.8974525633401628E-5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46105</v>
      </c>
      <c r="L43" s="2">
        <f>VLOOKUP(K43,오실!$A$15:$EY$91,유니버스!$L$19,0)</f>
        <v>27.773606000000001</v>
      </c>
      <c r="M43" s="48">
        <f>VLOOKUP(K43,오실!$A$15:$EY$91,유니버스!$M$19,0)</f>
        <v>2.3243090285666036E-4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46106</v>
      </c>
      <c r="L44" s="2">
        <f>VLOOKUP(K44,오실!$A$15:$EY$91,유니버스!$L$19,0)</f>
        <v>28.357870000000002</v>
      </c>
      <c r="M44" s="48">
        <f>VLOOKUP(K44,오실!$A$15:$EY$91,유니버스!$M$19,0)</f>
        <v>4.105580781683289E-4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46107</v>
      </c>
      <c r="L45" s="2">
        <f>VLOOKUP(K45,오실!$A$15:$EY$91,유니버스!$L$19,0)</f>
        <v>27.830407000000001</v>
      </c>
      <c r="M45" s="48">
        <f>VLOOKUP(K45,오실!$A$15:$EY$91,유니버스!$M$19,0)</f>
        <v>5.5922701707876519E-4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46108</v>
      </c>
      <c r="L46" s="2">
        <f>VLOOKUP(K46,오실!$A$15:$EY$91,유니버스!$L$19,0)</f>
        <v>28.391251</v>
      </c>
      <c r="M46" s="48">
        <f>VLOOKUP(K46,오실!$A$15:$EY$91,유니버스!$M$19,0)</f>
        <v>6.6412676792447912E-4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46111</v>
      </c>
      <c r="L47" s="2">
        <f>VLOOKUP(K47,오실!$A$15:$EY$91,유니버스!$L$19,0)</f>
        <v>28.900334999999998</v>
      </c>
      <c r="M47" s="48">
        <f>VLOOKUP(K47,오실!$A$15:$EY$91,유니버스!$M$19,0)</f>
        <v>8.2217578058334858E-4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46112</v>
      </c>
      <c r="L48" s="2">
        <f>VLOOKUP(K48,오실!$A$15:$EY$91,유니버스!$L$19,0)</f>
        <v>27.732634999999998</v>
      </c>
      <c r="M48" s="48">
        <f>VLOOKUP(K48,오실!$A$15:$EY$91,유니버스!$M$19,0)</f>
        <v>7.7279527598223029E-4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46113</v>
      </c>
      <c r="L49" s="2">
        <f>VLOOKUP(K49,오실!$A$15:$EY$91,유니버스!$L$19,0)</f>
        <v>28.957858000000002</v>
      </c>
      <c r="M49" s="48">
        <f>VLOOKUP(K49,오실!$A$15:$EY$91,유니버스!$M$19,0)</f>
        <v>6.8031512274883662E-4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46114</v>
      </c>
      <c r="L50" s="2">
        <f>VLOOKUP(K50,오실!$A$15:$EY$91,유니버스!$L$19,0)</f>
        <v>28.704742</v>
      </c>
      <c r="M50" s="48">
        <f>VLOOKUP(K50,오실!$A$15:$EY$91,유니버스!$M$19,0)</f>
        <v>6.606611686202561E-4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46115</v>
      </c>
      <c r="L51" s="2">
        <f>VLOOKUP(K51,오실!$A$15:$EY$91,유니버스!$L$19,0)</f>
        <v>28.616371999999998</v>
      </c>
      <c r="M51" s="48">
        <f>VLOOKUP(K51,오실!$A$15:$EY$91,유니버스!$M$19,0)</f>
        <v>5.6112829313286644E-4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46118</v>
      </c>
      <c r="L52" s="2">
        <f>VLOOKUP(K52,오실!$A$15:$EY$91,유니버스!$L$19,0)</f>
        <v>29.390291999999999</v>
      </c>
      <c r="M52" s="48">
        <f>VLOOKUP(K52,오실!$A$15:$EY$91,유니버스!$M$19,0)</f>
        <v>4.6298695577236504E-4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46119</v>
      </c>
      <c r="L53" s="2">
        <f>VLOOKUP(K53,오실!$A$15:$EY$91,유니버스!$L$19,0)</f>
        <v>29.444091999999998</v>
      </c>
      <c r="M53" s="48">
        <f>VLOOKUP(K53,오실!$A$15:$EY$91,유니버스!$M$19,0)</f>
        <v>4.5224090331244028E-4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46120</v>
      </c>
      <c r="L54" s="2">
        <f>VLOOKUP(K54,오실!$A$15:$EY$91,유니버스!$L$19,0)</f>
        <v>30.097231000000001</v>
      </c>
      <c r="M54" s="48">
        <f>VLOOKUP(K54,오실!$A$15:$EY$91,유니버스!$M$19,0)</f>
        <v>3.8072816704126671E-4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46121</v>
      </c>
      <c r="L55" s="2">
        <f>VLOOKUP(K55,오실!$A$15:$EY$91,유니버스!$L$19,0)</f>
        <v>30.598298</v>
      </c>
      <c r="M55" s="48">
        <f>VLOOKUP(K55,오실!$A$15:$EY$91,유니버스!$M$19,0)</f>
        <v>2.6123385890604219E-4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46122</v>
      </c>
      <c r="L56" s="2">
        <f>VLOOKUP(K56,오실!$A$15:$EY$91,유니버스!$L$19,0)</f>
        <v>30.389848999999998</v>
      </c>
      <c r="M56" s="48">
        <f>VLOOKUP(K56,오실!$A$15:$EY$91,유니버스!$M$19,0)</f>
        <v>1.8430099783604196E-4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46125</v>
      </c>
      <c r="L57" s="2">
        <f>VLOOKUP(K57,오실!$A$15:$EY$91,유니버스!$L$19,0)</f>
        <v>29.775487999999999</v>
      </c>
      <c r="M57" s="48">
        <f>VLOOKUP(K57,오실!$A$15:$EY$91,유니버스!$M$19,0)</f>
        <v>2.5458533819667031E-5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46126</v>
      </c>
      <c r="L58" s="2">
        <f>VLOOKUP(K58,오실!$A$15:$EY$91,유니버스!$L$19,0)</f>
        <v>29.640604999999997</v>
      </c>
      <c r="M58" s="48">
        <f>VLOOKUP(K58,오실!$A$15:$EY$91,유니버스!$M$19,0)</f>
        <v>-1.859519162806655E-4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46127</v>
      </c>
      <c r="L59" s="2">
        <f>VLOOKUP(K59,오실!$A$15:$EY$91,유니버스!$L$19,0)</f>
        <v>30.178289000000003</v>
      </c>
      <c r="M59" s="48">
        <f>VLOOKUP(K59,오실!$A$15:$EY$91,유니버스!$M$19,0)</f>
        <v>-3.1495798601875827E-4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46128</v>
      </c>
      <c r="L60" s="2">
        <f>VLOOKUP(K60,오실!$A$15:$EY$91,유니버스!$L$19,0)</f>
        <v>30.771837999999999</v>
      </c>
      <c r="M60" s="48">
        <f>VLOOKUP(K60,오실!$A$15:$EY$91,유니버스!$M$19,0)</f>
        <v>-3.7016407336786872E-4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46129</v>
      </c>
      <c r="L61" s="2">
        <f>VLOOKUP(K61,오실!$A$15:$EY$91,유니버스!$L$19,0)</f>
        <v>31.584548999999999</v>
      </c>
      <c r="M61" s="48">
        <f>VLOOKUP(K61,오실!$A$15:$EY$91,유니버스!$M$19,0)</f>
        <v>-2.6745665208271607E-4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46132</v>
      </c>
      <c r="L62" s="2">
        <f>VLOOKUP(K62,오실!$A$15:$EY$91,유니버스!$L$19,0)</f>
        <v>32.222029999999997</v>
      </c>
      <c r="M62" s="48">
        <f>VLOOKUP(K62,오실!$A$15:$EY$91,유니버스!$M$19,0)</f>
        <v>-1.2512405371572011E-4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46133</v>
      </c>
      <c r="L63" s="2">
        <f>VLOOKUP(K63,오실!$A$15:$EY$91,유니버스!$L$19,0)</f>
        <v>35.433692000000001</v>
      </c>
      <c r="M63" s="48">
        <f>VLOOKUP(K63,오실!$A$15:$EY$91,유니버스!$M$19,0)</f>
        <v>1.4127764998466999E-4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46134</v>
      </c>
      <c r="L64" s="2">
        <f>VLOOKUP(K64,오실!$A$15:$EY$91,유니버스!$L$19,0)</f>
        <v>35.751140999999997</v>
      </c>
      <c r="M64" s="48">
        <f>VLOOKUP(K64,오실!$A$15:$EY$91,유니버스!$M$19,0)</f>
        <v>2.1138059303713906E-4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46135</v>
      </c>
      <c r="L65" s="2">
        <f>VLOOKUP(K65,오실!$A$15:$EY$91,유니버스!$L$19,0)</f>
        <v>34.560932999999999</v>
      </c>
      <c r="M65" s="48">
        <f>VLOOKUP(K65,오실!$A$15:$EY$91,유니버스!$M$19,0)</f>
        <v>1.6229664893793093E-4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46136</v>
      </c>
      <c r="L66" s="2">
        <f>VLOOKUP(K66,오실!$A$15:$EY$91,유니버스!$L$19,0)</f>
        <v>35.307107000000002</v>
      </c>
      <c r="M66" s="48">
        <f>VLOOKUP(K66,오실!$A$15:$EY$91,유니버스!$M$19,0)</f>
        <v>4.3866831643089182E-5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46139</v>
      </c>
      <c r="L67" s="2">
        <f>VLOOKUP(K67,오실!$A$15:$EY$91,유니버스!$L$19,0)</f>
        <v>34.783570000000005</v>
      </c>
      <c r="M67" s="48">
        <f>VLOOKUP(K67,오실!$A$15:$EY$91,유니버스!$M$19,0)</f>
        <v>-8.2423779020828185E-5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46140</v>
      </c>
      <c r="L68" s="2">
        <f>VLOOKUP(K68,오실!$A$15:$EY$91,유니버스!$L$19,0)</f>
        <v>36.137978000000004</v>
      </c>
      <c r="M68" s="48">
        <f>VLOOKUP(K68,오실!$A$15:$EY$91,유니버스!$M$19,0)</f>
        <v>-1.9841527896554811E-4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46141</v>
      </c>
      <c r="L69" s="2">
        <f>VLOOKUP(K69,오실!$A$15:$EY$91,유니버스!$L$19,0)</f>
        <v>36.788522</v>
      </c>
      <c r="M69" s="48">
        <f>VLOOKUP(K69,오실!$A$15:$EY$91,유니버스!$M$19,0)</f>
        <v>-1.574807504046696E-4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46142</v>
      </c>
      <c r="L70" s="2">
        <f>VLOOKUP(K70,오실!$A$15:$EY$91,유니버스!$L$19,0)</f>
        <v>35.711909000000006</v>
      </c>
      <c r="M70" s="48">
        <f>VLOOKUP(K70,오실!$A$15:$EY$91,유니버스!$M$19,0)</f>
        <v>-1.0566882674608974E-4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46146</v>
      </c>
      <c r="L71" s="2">
        <f>VLOOKUP(K71,오실!$A$15:$EY$91,유니버스!$L$19,0)</f>
        <v>37.088788999999998</v>
      </c>
      <c r="M71" s="48">
        <f>VLOOKUP(K71,오실!$A$15:$EY$91,유니버스!$M$19,0)</f>
        <v>-2.2491517874306303E-5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46148</v>
      </c>
      <c r="L72" s="2">
        <f>VLOOKUP(K72,오실!$A$15:$EY$91,유니버스!$L$19,0)</f>
        <v>37.801555</v>
      </c>
      <c r="M72" s="48">
        <f>VLOOKUP(K72,오실!$A$15:$EY$91,유니버스!$M$19,0)</f>
        <v>5.4637424432256605E-5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46149</v>
      </c>
      <c r="L73" s="2">
        <f>VLOOKUP(K73,오실!$A$15:$EY$91,유니버스!$L$19,0)</f>
        <v>37.936636</v>
      </c>
      <c r="M73" s="48">
        <f>VLOOKUP(K73,오실!$A$15:$EY$91,유니버스!$M$19,0)</f>
        <v>1.9684850900950371E-5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46150</v>
      </c>
      <c r="L74" s="2">
        <f>VLOOKUP(K74,오실!$A$15:$EY$91,유니버스!$L$19,0)</f>
        <v>37.292034999999998</v>
      </c>
      <c r="M74" s="48">
        <f>VLOOKUP(K74,오실!$A$15:$EY$91,유니버스!$M$19,0)</f>
        <v>-7.9434058159764167E-5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46153</v>
      </c>
      <c r="L75" s="2">
        <f>VLOOKUP(K75,오실!$A$15:$EY$91,유니버스!$L$19,0)</f>
        <v>36.467463000000002</v>
      </c>
      <c r="M75" s="48">
        <f>VLOOKUP(K75,오실!$A$15:$EY$91,유니버스!$M$19,0)</f>
        <v>-1.2328881083795661E-4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46154</v>
      </c>
      <c r="L76" s="2">
        <f>VLOOKUP(K76,오실!$A$15:$EY$91,유니버스!$L$19,0)</f>
        <v>34.237473999999999</v>
      </c>
      <c r="M76" s="48">
        <f>VLOOKUP(K76,오실!$A$15:$EY$91,유니버스!$M$19,0)</f>
        <v>-2.4611621900377128E-4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46155</v>
      </c>
      <c r="L77" s="2">
        <f>VLOOKUP(K77,오실!$A$15:$EY$91,유니버스!$L$19,0)</f>
        <v>33.62077</v>
      </c>
      <c r="M77" s="48">
        <f>VLOOKUP(K77,오실!$A$15:$EY$91,유니버스!$M$19,0)</f>
        <v>-3.5889428343868822E-4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46156</v>
      </c>
      <c r="L78" s="2">
        <f>VLOOKUP(K78,오실!$A$15:$EY$91,유니버스!$L$19,0)</f>
        <v>34.268562000000003</v>
      </c>
      <c r="M78" s="48">
        <f>VLOOKUP(K78,오실!$A$15:$EY$91,유니버스!$M$19,0)</f>
        <v>-4.6416115865109361E-4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46157</v>
      </c>
      <c r="L79" s="2">
        <f>VLOOKUP(K79,오실!$A$15:$EY$91,유니버스!$L$19,0)</f>
        <v>32.399931000000002</v>
      </c>
      <c r="M79" s="48">
        <f>VLOOKUP(K79,오실!$A$15:$EY$91,유니버스!$M$19,0)</f>
        <v>-4.8323291031753603E-4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46160</v>
      </c>
      <c r="L80" s="2">
        <f>VLOOKUP(K80,오실!$A$15:$EY$91,유니버스!$L$19,0)</f>
        <v>32.066681000000003</v>
      </c>
      <c r="M80" s="48">
        <f>VLOOKUP(K80,오실!$A$15:$EY$91,유니버스!$M$19,0)</f>
        <v>-4.3628877978594215E-4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46161</v>
      </c>
      <c r="L81" s="2">
        <f>VLOOKUP(K81,오실!$A$15:$EY$91,유니버스!$L$19,0)</f>
        <v>30.901789000000001</v>
      </c>
      <c r="M81" s="48">
        <f>VLOOKUP(K81,오실!$A$15:$EY$91,유니버스!$M$19,0)</f>
        <v>-3.5927787331662016E-4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46162</v>
      </c>
      <c r="L82" s="2">
        <f>VLOOKUP(K82,오실!$A$15:$EY$91,유니버스!$L$19,0)</f>
        <v>29.692040999999996</v>
      </c>
      <c r="M82" s="48">
        <f>VLOOKUP(K82,오실!$A$15:$EY$91,유니버스!$M$19,0)</f>
        <v>-2.1486995333605617E-4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46163</v>
      </c>
      <c r="L83" s="2">
        <f>VLOOKUP(K83,오실!$A$15:$EY$91,유니버스!$L$19,0)</f>
        <v>31.512181999999999</v>
      </c>
      <c r="M83" s="48">
        <f>VLOOKUP(K83,오실!$A$15:$EY$91,유니버스!$M$19,0)</f>
        <v>-9.0960650994751768E-5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46164</v>
      </c>
      <c r="L84" s="2">
        <f>VLOOKUP(K84,오실!$A$15:$EY$91,유니버스!$L$19,0)</f>
        <v>32.551281000000003</v>
      </c>
      <c r="M84" s="48">
        <f>VLOOKUP(K84,오실!$A$15:$EY$91,유니버스!$M$19,0)</f>
        <v>4.0381867659479345E-5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46168</v>
      </c>
      <c r="L85" s="2">
        <f>VLOOKUP(K85,오실!$A$15:$EY$91,유니버스!$L$19,0)</f>
        <v>32.501145000000001</v>
      </c>
      <c r="M85" s="48">
        <f>VLOOKUP(K85,오실!$A$15:$EY$91,유니버스!$M$19,0)</f>
        <v>1.0095203045878054E-4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46169</v>
      </c>
      <c r="L86" s="2">
        <f>VLOOKUP(K86,오실!$A$15:$EY$91,유니버스!$L$19,0)</f>
        <v>31.222321999999998</v>
      </c>
      <c r="M86" s="48">
        <f>VLOOKUP(K86,오실!$A$15:$EY$91,유니버스!$M$19,0)</f>
        <v>1.0974160270308482E-4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46170</v>
      </c>
      <c r="L87" s="2">
        <f>VLOOKUP(K87,오실!$A$15:$EY$91,유니버스!$L$19,0)</f>
        <v>33.284630999999997</v>
      </c>
      <c r="M87" s="48">
        <f>VLOOKUP(K87,오실!$A$15:$EY$91,유니버스!$M$19,0)</f>
        <v>1.6241701780815327E-4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46171</v>
      </c>
      <c r="L88" s="2">
        <f>VLOOKUP(K88,오실!$A$15:$EY$91,유니버스!$L$19,0)</f>
        <v>33.914027000000004</v>
      </c>
      <c r="M88" s="48">
        <f>VLOOKUP(K88,오실!$A$15:$EY$91,유니버스!$M$19,0)</f>
        <v>2.6037883170404517E-4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46174</v>
      </c>
      <c r="L89" s="2">
        <f>VLOOKUP(K89,오실!$A$15:$EY$91,유니버스!$L$19,0)</f>
        <v>33.028041999999999</v>
      </c>
      <c r="M89" s="48">
        <f>VLOOKUP(K89,오실!$A$15:$EY$91,유니버스!$M$19,0)</f>
        <v>2.5481820828894813E-4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46175</v>
      </c>
      <c r="L90" s="2">
        <f>VLOOKUP(K90,오실!$A$15:$EY$91,유니버스!$L$19,0)</f>
        <v>31.808792999999998</v>
      </c>
      <c r="M90" s="48">
        <f>VLOOKUP(K90,오실!$A$15:$EY$91,유니버스!$M$19,0)</f>
        <v>2.4723215915299282E-4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46177</v>
      </c>
      <c r="L91" s="2">
        <f>VLOOKUP(K91,오실!$A$15:$EY$91,유니버스!$L$19,0)</f>
        <v>31.453567</v>
      </c>
      <c r="M91" s="48">
        <f>VLOOKUP(K91,오실!$A$15:$EY$91,유니버스!$M$19,0)</f>
        <v>2.6011698575890887E-4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46178</v>
      </c>
      <c r="L92" s="2">
        <f>VLOOKUP(K92,오실!$A$15:$EY$91,유니버스!$L$19,0)</f>
        <v>30.153546999999996</v>
      </c>
      <c r="M92" s="48">
        <f>VLOOKUP(K92,오실!$A$15:$EY$91,유니버스!$M$19,0)</f>
        <v>1.6225989957277125E-4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46181</v>
      </c>
      <c r="L93" s="2">
        <f>VLOOKUP(K93,오실!$A$15:$EY$91,유니버스!$L$19,0)</f>
        <v>27.685315000000003</v>
      </c>
      <c r="M93" s="48">
        <f>VLOOKUP(K93,오실!$A$15:$EY$91,유니버스!$M$19,0)</f>
        <v>2.95358176836023E-5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46182</v>
      </c>
      <c r="L94" s="2">
        <f>VLOOKUP(K94,오실!$A$15:$EY$91,유니버스!$L$19,0)</f>
        <v>28.407859999999999</v>
      </c>
      <c r="M94" s="48">
        <f>VLOOKUP(K94,오실!$A$15:$EY$91,유니버스!$M$19,0)</f>
        <v>-5.6596454827733864E-6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46183</v>
      </c>
      <c r="L95" s="2">
        <f>VLOOKUP(K95,오실!$A$15:$EY$91,유니버스!$L$19,0)</f>
        <v>27.744955999999998</v>
      </c>
      <c r="M95" s="48">
        <f>VLOOKUP(K95,오실!$A$15:$EY$91,유니버스!$M$19,0)</f>
        <v>-1.451488072889257E-5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46184</v>
      </c>
      <c r="L96" s="2">
        <f>VLOOKUP(K96,오실!$A$15:$EY$91,유니버스!$L$19,0)</f>
        <v>27.799296000000002</v>
      </c>
      <c r="M96" s="48">
        <f>VLOOKUP(K96,오실!$A$15:$EY$91,유니버스!$M$19,0)</f>
        <v>-4.2276650858387096E-6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46185</v>
      </c>
      <c r="L97" s="2">
        <f>VLOOKUP(K97,오실!$A$15:$EY$91,유니버스!$L$19,0)</f>
        <v>29.339076000000002</v>
      </c>
      <c r="M97" s="48">
        <f>VLOOKUP(K97,오실!$A$15:$EY$91,유니버스!$M$19,0)</f>
        <v>5.9913130369634502E-5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46188</v>
      </c>
      <c r="L98" s="2">
        <f>VLOOKUP(K98,오실!$A$15:$EY$91,유니버스!$L$19,0)</f>
        <v>30.813346999999997</v>
      </c>
      <c r="M98" s="48">
        <f>VLOOKUP(K98,오실!$A$15:$EY$91,유니버스!$M$19,0)</f>
        <v>1.0638946339212028E-4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46189</v>
      </c>
      <c r="L99" s="2">
        <f>VLOOKUP(K99,오실!$A$15:$EY$91,유니버스!$L$19,0)</f>
        <v>30.422529999999998</v>
      </c>
      <c r="M99" s="48">
        <f>VLOOKUP(K99,오실!$A$15:$EY$91,유니버스!$M$19,0)</f>
        <v>9.7845682860988155E-5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46190</v>
      </c>
      <c r="L100" s="2">
        <f>VLOOKUP(K100,오실!$A$15:$EY$91,유니버스!$L$19,0)</f>
        <v>30.331911999999999</v>
      </c>
      <c r="M100" s="48">
        <f>VLOOKUP(K100,오실!$A$15:$EY$91,유니버스!$M$19,0)</f>
        <v>7.4170348370731788E-5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46191</v>
      </c>
      <c r="L101" s="2">
        <f>VLOOKUP(K101,오실!$A$15:$EY$91,유니버스!$L$19,0)</f>
        <v>28.935709000000003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46192</v>
      </c>
      <c r="L102" s="2">
        <f>VLOOKUP(K102,오실!$A$15:$EY$91,유니버스!$L$19,0)</f>
        <v>29.014896999999998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K14" sqref="K14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379</v>
      </c>
      <c r="B6" s="70" t="str">
        <f>VLOOKUP(A6,관심도db!$A$14:$X$333,2,0)</f>
        <v>제약</v>
      </c>
      <c r="C6" s="72">
        <f>VLOOKUP(A6,관심도db!$A$14:$X$333,4,0)-VLOOKUP(A6,관심도db!$A$14:$X$333,5,0)</f>
        <v>2829.2100000000009</v>
      </c>
      <c r="D6" s="72">
        <f>VLOOKUP(A6,관심도db!$A$14:$X$333,4,0)-VLOOKUP(A6,관심도db!$A$14:$X$333,6,0)</f>
        <v>2817.0400000000009</v>
      </c>
      <c r="E6" s="72">
        <f>VLOOKUP(A6,관심도db!$A$14:$X$333,10,0)+VLOOKUP(A6,관심도db!$A$14:$X$333,11,0)+VLOOKUP(A6,관심도db!$A$14:$X$333,12,0)</f>
        <v>383.84000000000003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187.32066666666671</v>
      </c>
      <c r="H6" s="74" t="s">
        <v>493</v>
      </c>
      <c r="I6" s="74" t="str">
        <f>VLOOKUP(H6,관심도db!$A$14:$X$333,2,0)</f>
        <v>KSQ 제약</v>
      </c>
      <c r="J6" s="72">
        <f>VLOOKUP(H6,관심도db!$A$14:$X$333,4,0)-VLOOKUP(H6,관심도db!$A$14:$X$333,5,0)</f>
        <v>1306.67</v>
      </c>
      <c r="K6" s="72">
        <f>VLOOKUP(H6,관심도db!$A$14:$X$333,4,0)-VLOOKUP(H6,관심도db!$A$14:$X$333,6,0)</f>
        <v>1342.3400000000001</v>
      </c>
      <c r="L6" s="72">
        <f>VLOOKUP(H6,관심도db!$A$14:$X$333,10,0)+VLOOKUP(H6,관심도db!$A$14:$X$333,11,0)+VLOOKUP(H6,관심도db!$A$14:$X$333,12,0)</f>
        <v>142.29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46.33799999999998</v>
      </c>
      <c r="O6" s="73" t="s">
        <v>578</v>
      </c>
      <c r="P6" s="74" t="str">
        <f>VLOOKUP(O6,관심도db!$A$14:$X$333,2,0)</f>
        <v>반도체</v>
      </c>
      <c r="Q6" s="72">
        <f>VLOOKUP(O6,관심도db!$A$14:$X$333,4,0)-VLOOKUP(O6,관심도db!$A$14:$X$333,5,0)</f>
        <v>158416.78999999998</v>
      </c>
      <c r="R6" s="72">
        <f>VLOOKUP(O6,관심도db!$A$14:$X$333,4,0)-VLOOKUP(O6,관심도db!$A$14:$X$333,6,0)</f>
        <v>165580.03999999998</v>
      </c>
      <c r="S6" s="72">
        <f>VLOOKUP(O6,관심도db!$A$14:$X$333,10,0)+VLOOKUP(O6,관심도db!$A$14:$X$333,11,0)+VLOOKUP(O6,관심도db!$A$14:$X$333,12,0)</f>
        <v>69501.099999999991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48945.136666666658</v>
      </c>
    </row>
    <row r="7" spans="1:20">
      <c r="A7" s="70" t="s">
        <v>335</v>
      </c>
      <c r="B7" s="70" t="str">
        <f>VLOOKUP(A7,관심도db!$A$14:$X$333,2,0)</f>
        <v>조선</v>
      </c>
      <c r="C7" s="72">
        <f>VLOOKUP(A7,관심도db!$A$14:$X$333,4,0)-VLOOKUP(A7,관심도db!$A$14:$X$333,5,0)</f>
        <v>1725.6800000000003</v>
      </c>
      <c r="D7" s="72">
        <f>VLOOKUP(A7,관심도db!$A$14:$X$333,4,0)-VLOOKUP(A7,관심도db!$A$14:$X$333,6,0)</f>
        <v>2229.3600000000006</v>
      </c>
      <c r="E7" s="72">
        <f>VLOOKUP(A7,관심도db!$A$14:$X$333,10,0)+VLOOKUP(A7,관심도db!$A$14:$X$333,11,0)+VLOOKUP(A7,관심도db!$A$14:$X$333,12,0)</f>
        <v>1084.49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395.75</v>
      </c>
      <c r="H7" s="74" t="s">
        <v>447</v>
      </c>
      <c r="I7" s="74" t="str">
        <f>VLOOKUP(H7,관심도db!$A$14:$X$333,2,0)</f>
        <v>KSQ 조선</v>
      </c>
      <c r="J7" s="72">
        <f>VLOOKUP(H7,관심도db!$A$14:$X$333,4,0)-VLOOKUP(H7,관심도db!$A$14:$X$333,5,0)</f>
        <v>6.4099999999999966</v>
      </c>
      <c r="K7" s="72">
        <f>VLOOKUP(H7,관심도db!$A$14:$X$333,4,0)-VLOOKUP(H7,관심도db!$A$14:$X$333,6,0)</f>
        <v>-9.5200000000000102</v>
      </c>
      <c r="L7" s="72">
        <f>VLOOKUP(H7,관심도db!$A$14:$X$333,10,0)+VLOOKUP(H7,관심도db!$A$14:$X$333,11,0)+VLOOKUP(H7,관심도db!$A$14:$X$333,12,0)</f>
        <v>7.08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5.2133333333333338</v>
      </c>
      <c r="O7" s="73" t="s">
        <v>135</v>
      </c>
      <c r="P7" s="74" t="str">
        <f>VLOOKUP(O7,관심도db!$A$14:$X$333,2,0)</f>
        <v>반도체</v>
      </c>
      <c r="Q7" s="72">
        <f>VLOOKUP(O7,관심도db!$A$14:$X$333,4,0)-VLOOKUP(O7,관심도db!$A$14:$X$333,5,0)</f>
        <v>158416.78999999998</v>
      </c>
      <c r="R7" s="72">
        <f>VLOOKUP(O7,관심도db!$A$14:$X$333,4,0)-VLOOKUP(O7,관심도db!$A$14:$X$333,6,0)</f>
        <v>165580.03999999998</v>
      </c>
      <c r="S7" s="72">
        <f>VLOOKUP(O7,관심도db!$A$14:$X$333,10,0)+VLOOKUP(O7,관심도db!$A$14:$X$333,11,0)+VLOOKUP(O7,관심도db!$A$14:$X$333,12,0)</f>
        <v>69501.099999999991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48945.136666666658</v>
      </c>
    </row>
    <row r="8" spans="1:20">
      <c r="A8" s="70" t="s">
        <v>391</v>
      </c>
      <c r="B8" s="70" t="str">
        <f>VLOOKUP(A8,관심도db!$A$14:$X$333,2,0)</f>
        <v>생명보험</v>
      </c>
      <c r="C8" s="72">
        <f>VLOOKUP(A8,관심도db!$A$14:$X$333,4,0)-VLOOKUP(A8,관심도db!$A$14:$X$333,5,0)</f>
        <v>1372.48</v>
      </c>
      <c r="D8" s="72">
        <f>VLOOKUP(A8,관심도db!$A$14:$X$333,4,0)-VLOOKUP(A8,관심도db!$A$14:$X$333,6,0)</f>
        <v>2010.8400000000001</v>
      </c>
      <c r="E8" s="72">
        <f>VLOOKUP(A8,관심도db!$A$14:$X$333,10,0)+VLOOKUP(A8,관심도db!$A$14:$X$333,11,0)+VLOOKUP(A8,관심도db!$A$14:$X$333,12,0)</f>
        <v>854.01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708.548</v>
      </c>
      <c r="H8" s="74" t="s">
        <v>506</v>
      </c>
      <c r="I8" s="74" t="str">
        <f>VLOOKUP(H8,관심도db!$A$14:$X$333,2,0)</f>
        <v>KSQ 생명보험</v>
      </c>
      <c r="J8" s="72">
        <f>VLOOKUP(H8,관심도db!$A$14:$X$333,4,0)-VLOOKUP(H8,관심도db!$A$14:$X$333,5,0)</f>
        <v>0</v>
      </c>
      <c r="K8" s="72">
        <f>VLOOKUP(H8,관심도db!$A$14:$X$333,4,0)-VLOOKUP(H8,관심도db!$A$14:$X$333,6,0)</f>
        <v>0</v>
      </c>
      <c r="L8" s="72">
        <f>VLOOKUP(H8,관심도db!$A$14:$X$333,10,0)+VLOOKUP(H8,관심도db!$A$14:$X$333,11,0)+VLOOKUP(H8,관심도db!$A$14:$X$333,12,0)</f>
        <v>0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0</v>
      </c>
      <c r="O8" s="73" t="s">
        <v>97</v>
      </c>
      <c r="P8" s="74" t="str">
        <f>VLOOKUP(O8,관심도db!$A$14:$X$333,2,0)</f>
        <v>WISE 셀렉트 고배당 70 배당가중 지수</v>
      </c>
      <c r="Q8" s="72">
        <f>VLOOKUP(O8,관심도db!$A$14:$X$333,4,0)-VLOOKUP(O8,관심도db!$A$14:$X$333,5,0)</f>
        <v>77854.820000000007</v>
      </c>
      <c r="R8" s="72">
        <f>VLOOKUP(O8,관심도db!$A$14:$X$333,4,0)-VLOOKUP(O8,관심도db!$A$14:$X$333,6,0)</f>
        <v>58572.610000000015</v>
      </c>
      <c r="S8" s="72">
        <f>VLOOKUP(O8,관심도db!$A$14:$X$333,10,0)+VLOOKUP(O8,관심도db!$A$14:$X$333,11,0)+VLOOKUP(O8,관심도db!$A$14:$X$333,12,0)</f>
        <v>37297.629999999997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26066.660666666663</v>
      </c>
    </row>
    <row r="9" spans="1:20" ht="13.2">
      <c r="A9" s="70" t="s">
        <v>394</v>
      </c>
      <c r="B9" s="70" t="str">
        <f>VLOOKUP(A9,관심도db!$A$14:$X$333,2,0)</f>
        <v>IT</v>
      </c>
      <c r="C9" s="72">
        <f>VLOOKUP(A9,관심도db!$A$14:$X$333,4,0)-VLOOKUP(A9,관심도db!$A$14:$X$333,5,0)</f>
        <v>181661.89999999997</v>
      </c>
      <c r="D9" s="72">
        <f>VLOOKUP(A9,관심도db!$A$14:$X$333,4,0)-VLOOKUP(A9,관심도db!$A$14:$X$333,6,0)</f>
        <v>152694.15999999997</v>
      </c>
      <c r="E9" s="72">
        <f>VLOOKUP(A9,관심도db!$A$14:$X$333,10,0)+VLOOKUP(A9,관심도db!$A$14:$X$333,11,0)+VLOOKUP(A9,관심도db!$A$14:$X$333,12,0)</f>
        <v>80494.069999999992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56730.598666666658</v>
      </c>
      <c r="H9" s="74" t="s">
        <v>509</v>
      </c>
      <c r="I9" s="74" t="str">
        <f>VLOOKUP(H9,관심도db!$A$14:$X$333,2,0)</f>
        <v>KSQ IT</v>
      </c>
      <c r="J9" s="72">
        <f>VLOOKUP(H9,관심도db!$A$14:$X$333,4,0)-VLOOKUP(H9,관심도db!$A$14:$X$333,5,0)</f>
        <v>-598.44999999999709</v>
      </c>
      <c r="K9" s="72">
        <f>VLOOKUP(H9,관심도db!$A$14:$X$333,4,0)-VLOOKUP(H9,관심도db!$A$14:$X$333,6,0)</f>
        <v>-11207.130000000005</v>
      </c>
      <c r="L9" s="72">
        <f>VLOOKUP(H9,관심도db!$A$14:$X$333,10,0)+VLOOKUP(H9,관심도db!$A$14:$X$333,11,0)+VLOOKUP(H9,관심도db!$A$14:$X$333,12,0)</f>
        <v>2596.36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253.29533333333393</v>
      </c>
      <c r="O9" s="74"/>
      <c r="P9" s="79" t="s">
        <v>862</v>
      </c>
      <c r="Q9" s="72">
        <f>SUM(관심도db!$D$334:$D$359)-SUM(관심도db!$E$334:$E$359)</f>
        <v>21105.94</v>
      </c>
      <c r="R9" s="72">
        <f>SUM(관심도db!$D$334:$D$359)-SUM(관심도db!$F$334:$F$359)</f>
        <v>21105.94</v>
      </c>
      <c r="S9" s="72">
        <f>SUM(관심도db!$G$334:$I$359)</f>
        <v>1751.92</v>
      </c>
      <c r="T9" s="72">
        <f>SUM(관심도db!$G$334:$I$359)-AVERAGE(관심도db!$J$334:$X$359)</f>
        <v>1712.8212820512822</v>
      </c>
    </row>
    <row r="10" spans="1:20">
      <c r="A10" s="70" t="s">
        <v>334</v>
      </c>
      <c r="B10" s="70" t="str">
        <f>VLOOKUP(A10,관심도db!$A$14:$X$333,2,0)</f>
        <v>기계</v>
      </c>
      <c r="C10" s="72">
        <f>VLOOKUP(A10,관심도db!$A$14:$X$333,4,0)-VLOOKUP(A10,관심도db!$A$14:$X$333,5,0)</f>
        <v>412.14999999999964</v>
      </c>
      <c r="D10" s="72">
        <f>VLOOKUP(A10,관심도db!$A$14:$X$333,4,0)-VLOOKUP(A10,관심도db!$A$14:$X$333,6,0)</f>
        <v>-5624.75</v>
      </c>
      <c r="E10" s="72">
        <f>VLOOKUP(A10,관심도db!$A$14:$X$333,10,0)+VLOOKUP(A10,관심도db!$A$14:$X$333,11,0)+VLOOKUP(A10,관심도db!$A$14:$X$333,12,0)</f>
        <v>742.85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295.35133333333329</v>
      </c>
      <c r="H10" s="74" t="s">
        <v>446</v>
      </c>
      <c r="I10" s="74" t="str">
        <f>VLOOKUP(H10,관심도db!$A$14:$X$333,2,0)</f>
        <v>KSQ 기계</v>
      </c>
      <c r="J10" s="72">
        <f>VLOOKUP(H10,관심도db!$A$14:$X$333,4,0)-VLOOKUP(H10,관심도db!$A$14:$X$333,5,0)</f>
        <v>-722.86999999999989</v>
      </c>
      <c r="K10" s="72">
        <f>VLOOKUP(H10,관심도db!$A$14:$X$333,4,0)-VLOOKUP(H10,관심도db!$A$14:$X$333,6,0)</f>
        <v>-4519.9299999999994</v>
      </c>
      <c r="L10" s="72">
        <f>VLOOKUP(H10,관심도db!$A$14:$X$333,10,0)+VLOOKUP(H10,관심도db!$A$14:$X$333,11,0)+VLOOKUP(H10,관심도db!$A$14:$X$333,12,0)</f>
        <v>76.86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-54.660000000000011</v>
      </c>
      <c r="O10" s="74" t="s">
        <v>134</v>
      </c>
      <c r="P10" s="74" t="str">
        <f>VLOOKUP(O10,관심도db!$A$14:$X$333,2,0)</f>
        <v>IT하드웨어</v>
      </c>
      <c r="Q10" s="72">
        <f>VLOOKUP(O10,관심도db!$A$14:$X$333,4,0)-VLOOKUP(O10,관심도db!$A$14:$X$333,5,0)</f>
        <v>15304.5</v>
      </c>
      <c r="R10" s="72">
        <f>VLOOKUP(O10,관심도db!$A$14:$X$333,4,0)-VLOOKUP(O10,관심도db!$A$14:$X$333,6,0)</f>
        <v>3820.5900000000038</v>
      </c>
      <c r="S10" s="72">
        <f>VLOOKUP(O10,관심도db!$A$14:$X$333,10,0)+VLOOKUP(O10,관심도db!$A$14:$X$333,11,0)+VLOOKUP(O10,관심도db!$A$14:$X$333,12,0)</f>
        <v>9731.5499999999993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7230.7739999999994</v>
      </c>
    </row>
    <row r="11" spans="1:20">
      <c r="A11" s="70" t="s">
        <v>378</v>
      </c>
      <c r="B11" s="70" t="str">
        <f>VLOOKUP(A11,관심도db!$A$14:$X$333,2,0)</f>
        <v>생물공학</v>
      </c>
      <c r="C11" s="72">
        <f>VLOOKUP(A11,관심도db!$A$14:$X$333,4,0)-VLOOKUP(A11,관심도db!$A$14:$X$333,5,0)</f>
        <v>775.68000000000029</v>
      </c>
      <c r="D11" s="72">
        <f>VLOOKUP(A11,관심도db!$A$14:$X$333,4,0)-VLOOKUP(A11,관심도db!$A$14:$X$333,6,0)</f>
        <v>492.93000000000029</v>
      </c>
      <c r="E11" s="72">
        <f>VLOOKUP(A11,관심도db!$A$14:$X$333,10,0)+VLOOKUP(A11,관심도db!$A$14:$X$333,11,0)+VLOOKUP(A11,관심도db!$A$14:$X$333,12,0)</f>
        <v>518.11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283.6253333333334</v>
      </c>
      <c r="H11" s="74" t="s">
        <v>492</v>
      </c>
      <c r="I11" s="74" t="str">
        <f>VLOOKUP(H11,관심도db!$A$14:$X$333,2,0)</f>
        <v>KSQ 생물공학</v>
      </c>
      <c r="J11" s="72">
        <f>VLOOKUP(H11,관심도db!$A$14:$X$333,4,0)-VLOOKUP(H11,관심도db!$A$14:$X$333,5,0)</f>
        <v>755.98999999999978</v>
      </c>
      <c r="K11" s="72">
        <f>VLOOKUP(H11,관심도db!$A$14:$X$333,4,0)-VLOOKUP(H11,관심도db!$A$14:$X$333,6,0)</f>
        <v>524.72000000000025</v>
      </c>
      <c r="L11" s="72">
        <f>VLOOKUP(H11,관심도db!$A$14:$X$333,10,0)+VLOOKUP(H11,관심도db!$A$14:$X$333,11,0)+VLOOKUP(H11,관심도db!$A$14:$X$333,12,0)</f>
        <v>518.11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283.6253333333334</v>
      </c>
      <c r="O11" s="74" t="s">
        <v>577</v>
      </c>
      <c r="P11" s="74" t="str">
        <f>VLOOKUP(O11,관심도db!$A$14:$X$333,2,0)</f>
        <v>전자장비,사무용전자제품</v>
      </c>
      <c r="Q11" s="72">
        <f>VLOOKUP(O11,관심도db!$A$14:$X$333,4,0)-VLOOKUP(O11,관심도db!$A$14:$X$333,5,0)</f>
        <v>14402.330000000002</v>
      </c>
      <c r="R11" s="72">
        <f>VLOOKUP(O11,관심도db!$A$14:$X$333,4,0)-VLOOKUP(O11,관심도db!$A$14:$X$333,6,0)</f>
        <v>7530</v>
      </c>
      <c r="S11" s="72">
        <f>VLOOKUP(O11,관심도db!$A$14:$X$333,10,0)+VLOOKUP(O11,관심도db!$A$14:$X$333,11,0)+VLOOKUP(O11,관심도db!$A$14:$X$333,12,0)</f>
        <v>9624.18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7194.5366666666669</v>
      </c>
    </row>
    <row r="12" spans="1:20">
      <c r="A12" s="70" t="s">
        <v>330</v>
      </c>
      <c r="B12" s="70" t="str">
        <f>VLOOKUP(A12,관심도db!$A$14:$X$333,2,0)</f>
        <v>건설</v>
      </c>
      <c r="C12" s="72">
        <f>VLOOKUP(A12,관심도db!$A$14:$X$333,4,0)-VLOOKUP(A12,관심도db!$A$14:$X$333,5,0)</f>
        <v>-4627.6600000000008</v>
      </c>
      <c r="D12" s="72">
        <f>VLOOKUP(A12,관심도db!$A$14:$X$333,4,0)-VLOOKUP(A12,관심도db!$A$14:$X$333,6,0)</f>
        <v>-572.63000000000011</v>
      </c>
      <c r="E12" s="72">
        <f>VLOOKUP(A12,관심도db!$A$14:$X$333,10,0)+VLOOKUP(A12,관심도db!$A$14:$X$333,11,0)+VLOOKUP(A12,관심도db!$A$14:$X$333,12,0)</f>
        <v>597.07999999999993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270.06933333333325</v>
      </c>
      <c r="H12" s="74" t="s">
        <v>442</v>
      </c>
      <c r="I12" s="74" t="str">
        <f>VLOOKUP(H12,관심도db!$A$14:$X$333,2,0)</f>
        <v>KSQ 건설</v>
      </c>
      <c r="J12" s="72">
        <f>VLOOKUP(H12,관심도db!$A$14:$X$333,4,0)-VLOOKUP(H12,관심도db!$A$14:$X$333,5,0)</f>
        <v>43.060000000000059</v>
      </c>
      <c r="K12" s="72">
        <f>VLOOKUP(H12,관심도db!$A$14:$X$333,4,0)-VLOOKUP(H12,관심도db!$A$14:$X$333,6,0)</f>
        <v>132.06000000000006</v>
      </c>
      <c r="L12" s="72">
        <f>VLOOKUP(H12,관심도db!$A$14:$X$333,10,0)+VLOOKUP(H12,관심도db!$A$14:$X$333,11,0)+VLOOKUP(H12,관심도db!$A$14:$X$333,12,0)</f>
        <v>5.839999999999999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1.4813333333333327</v>
      </c>
      <c r="O12" s="74" t="s">
        <v>130</v>
      </c>
      <c r="P12" s="74" t="str">
        <f>VLOOKUP(O12,관심도db!$A$14:$X$333,2,0)</f>
        <v>은행</v>
      </c>
      <c r="Q12" s="75">
        <f>VLOOKUP(O12,관심도db!$A$14:$X$333,4,0)-VLOOKUP(O12,관심도db!$A$14:$X$333,5,0)</f>
        <v>7528.1999999999989</v>
      </c>
      <c r="R12" s="75">
        <f>VLOOKUP(O12,관심도db!$A$14:$X$333,4,0)-VLOOKUP(O12,관심도db!$A$14:$X$333,6,0)</f>
        <v>7629.9</v>
      </c>
      <c r="S12" s="72">
        <f>VLOOKUP(O12,관심도db!$A$14:$X$333,10,0)+VLOOKUP(O12,관심도db!$A$14:$X$333,11,0)+VLOOKUP(O12,관심도db!$A$14:$X$333,12,0)</f>
        <v>1029.78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323.04933333333338</v>
      </c>
    </row>
    <row r="13" spans="1:20" ht="13.2">
      <c r="A13" s="70" t="s">
        <v>185</v>
      </c>
      <c r="B13" s="70" t="str">
        <f>VLOOKUP(A13,관심도db!$A$14:$X$333,2,0)</f>
        <v>반도체와반도체장비</v>
      </c>
      <c r="C13" s="72">
        <f>VLOOKUP(A13,관심도db!$A$14:$X$333,4,0)-VLOOKUP(A13,관심도db!$A$14:$X$333,5,0)</f>
        <v>158416.78999999998</v>
      </c>
      <c r="D13" s="72">
        <f>VLOOKUP(A13,관심도db!$A$14:$X$333,4,0)-VLOOKUP(A13,관심도db!$A$14:$X$333,6,0)</f>
        <v>165580.03999999998</v>
      </c>
      <c r="E13" s="72">
        <f>VLOOKUP(A13,관심도db!$A$14:$X$333,10,0)+VLOOKUP(A13,관심도db!$A$14:$X$333,11,0)+VLOOKUP(A13,관심도db!$A$14:$X$333,12,0)</f>
        <v>69501.099999999991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48945.136666666658</v>
      </c>
      <c r="H13" s="74" t="s">
        <v>186</v>
      </c>
      <c r="I13" s="74" t="str">
        <f>VLOOKUP(H13,관심도db!$A$14:$X$333,2,0)</f>
        <v>KSQ 반도체와반도체장비</v>
      </c>
      <c r="J13" s="72">
        <f>VLOOKUP(H13,관심도db!$A$14:$X$333,4,0)-VLOOKUP(H13,관심도db!$A$14:$X$333,5,0)</f>
        <v>-2801.6999999999971</v>
      </c>
      <c r="K13" s="72">
        <f>VLOOKUP(H13,관심도db!$A$14:$X$333,4,0)-VLOOKUP(H13,관심도db!$A$14:$X$333,6,0)</f>
        <v>-1199.9100000000035</v>
      </c>
      <c r="L13" s="72">
        <f>VLOOKUP(H13,관심도db!$A$14:$X$333,10,0)+VLOOKUP(H13,관심도db!$A$14:$X$333,11,0)+VLOOKUP(H13,관심도db!$A$14:$X$333,12,0)</f>
        <v>2167.88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140.05333333333328</v>
      </c>
      <c r="O13" s="74"/>
      <c r="P13" s="79" t="s">
        <v>876</v>
      </c>
      <c r="Q13" s="72">
        <f>SUM(관심도db!$D$360:$D$364)-SUM(관심도db!$E$360:$E$364)</f>
        <v>6798.49</v>
      </c>
      <c r="R13" s="72">
        <f>SUM(관심도db!$D$360:$D$364)-SUM(관심도db!$F$360:$F$364)</f>
        <v>6798.49</v>
      </c>
      <c r="S13" s="72">
        <f>SUM(관심도db!$G$360:$I$364)</f>
        <v>493.34</v>
      </c>
      <c r="T13" s="72">
        <f>SUM(관심도db!$G$359:$I$364)-AVERAGE(관심도db!$J$360:$X$364)</f>
        <v>431.61040000000003</v>
      </c>
    </row>
    <row r="14" spans="1:20">
      <c r="A14" s="70" t="s">
        <v>370</v>
      </c>
      <c r="B14" s="70" t="str">
        <f>VLOOKUP(A14,관심도db!$A$14:$X$333,2,0)</f>
        <v>가정용품과개인용품</v>
      </c>
      <c r="C14" s="72">
        <f>VLOOKUP(A14,관심도db!$A$14:$X$333,4,0)-VLOOKUP(A14,관심도db!$A$14:$X$333,5,0)</f>
        <v>-54.04</v>
      </c>
      <c r="D14" s="72">
        <f>VLOOKUP(A14,관심도db!$A$14:$X$333,4,0)-VLOOKUP(A14,관심도db!$A$14:$X$333,6,0)</f>
        <v>-11</v>
      </c>
      <c r="E14" s="72">
        <f>VLOOKUP(A14,관심도db!$A$14:$X$333,10,0)+VLOOKUP(A14,관심도db!$A$14:$X$333,11,0)+VLOOKUP(A14,관심도db!$A$14:$X$333,12,0)</f>
        <v>0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0</v>
      </c>
      <c r="H14" s="74" t="s">
        <v>484</v>
      </c>
      <c r="I14" s="74" t="str">
        <f>VLOOKUP(H14,관심도db!$A$14:$X$333,2,0)</f>
        <v>KSQ 가정용품과개인용품</v>
      </c>
      <c r="J14" s="72">
        <f>VLOOKUP(H14,관심도db!$A$14:$X$333,4,0)-VLOOKUP(H14,관심도db!$A$14:$X$333,5,0)</f>
        <v>-54.370000000000005</v>
      </c>
      <c r="K14" s="72">
        <f>VLOOKUP(H14,관심도db!$A$14:$X$333,4,0)-VLOOKUP(H14,관심도db!$A$14:$X$333,6,0)</f>
        <v>-9.66</v>
      </c>
      <c r="L14" s="72">
        <f>VLOOKUP(H14,관심도db!$A$14:$X$333,10,0)+VLOOKUP(H14,관심도db!$A$14:$X$333,11,0)+VLOOKUP(H14,관심도db!$A$14:$X$333,12,0)</f>
        <v>0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0</v>
      </c>
      <c r="O14" s="73" t="s">
        <v>570</v>
      </c>
      <c r="P14" s="74" t="str">
        <f>VLOOKUP(O14,관심도db!$A$14:$X$333,2,0)</f>
        <v>기타금융</v>
      </c>
      <c r="Q14" s="75">
        <f>VLOOKUP(O14,관심도db!$A$14:$X$333,4,0)-VLOOKUP(O14,관심도db!$A$14:$X$333,5,0)</f>
        <v>6534.4</v>
      </c>
      <c r="R14" s="75">
        <f>VLOOKUP(O14,관심도db!$A$14:$X$333,4,0)-VLOOKUP(O14,관심도db!$A$14:$X$333,6,0)</f>
        <v>6443.91</v>
      </c>
      <c r="S14" s="72">
        <f>VLOOKUP(O14,관심도db!$A$14:$X$333,10,0)+VLOOKUP(O14,관심도db!$A$14:$X$333,11,0)+VLOOKUP(O14,관심도db!$A$14:$X$333,12,0)</f>
        <v>139.35999999999999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22.724666666666636</v>
      </c>
    </row>
    <row r="15" spans="1:20">
      <c r="A15" s="70" t="s">
        <v>336</v>
      </c>
      <c r="B15" s="70" t="str">
        <f>VLOOKUP(A15,관심도db!$A$14:$X$333,2,0)</f>
        <v>무역회사와판매업체</v>
      </c>
      <c r="C15" s="72">
        <f>VLOOKUP(A15,관심도db!$A$14:$X$333,4,0)-VLOOKUP(A15,관심도db!$A$14:$X$333,5,0)</f>
        <v>-210.76</v>
      </c>
      <c r="D15" s="72">
        <f>VLOOKUP(A15,관심도db!$A$14:$X$333,4,0)-VLOOKUP(A15,관심도db!$A$14:$X$333,6,0)</f>
        <v>24.289999999999964</v>
      </c>
      <c r="E15" s="72">
        <f>VLOOKUP(A15,관심도db!$A$14:$X$333,10,0)+VLOOKUP(A15,관심도db!$A$14:$X$333,11,0)+VLOOKUP(A15,관심도db!$A$14:$X$333,12,0)</f>
        <v>33.230000000000004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-49.795999999999978</v>
      </c>
      <c r="H15" s="74" t="s">
        <v>448</v>
      </c>
      <c r="I15" s="74" t="str">
        <f>VLOOKUP(H15,관심도db!$A$14:$X$333,2,0)</f>
        <v>KSQ 무역회사와판매업체</v>
      </c>
      <c r="J15" s="72">
        <f>VLOOKUP(H15,관심도db!$A$14:$X$333,4,0)-VLOOKUP(H15,관심도db!$A$14:$X$333,5,0)</f>
        <v>0</v>
      </c>
      <c r="K15" s="72">
        <f>VLOOKUP(H15,관심도db!$A$14:$X$333,4,0)-VLOOKUP(H15,관심도db!$A$14:$X$333,6,0)</f>
        <v>0</v>
      </c>
      <c r="L15" s="72">
        <f>VLOOKUP(H15,관심도db!$A$14:$X$333,10,0)+VLOOKUP(H15,관심도db!$A$14:$X$333,11,0)+VLOOKUP(H15,관심도db!$A$14:$X$333,12,0)</f>
        <v>0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0</v>
      </c>
      <c r="O15" s="74" t="s">
        <v>136</v>
      </c>
      <c r="P15" s="74" t="str">
        <f>VLOOKUP(O15,관심도db!$A$14:$X$333,2,0)</f>
        <v>IT가전</v>
      </c>
      <c r="Q15" s="72">
        <f>VLOOKUP(O15,관심도db!$A$14:$X$333,4,0)-VLOOKUP(O15,관심도db!$A$14:$X$333,5,0)</f>
        <v>6502.5600000000013</v>
      </c>
      <c r="R15" s="72">
        <f>VLOOKUP(O15,관심도db!$A$14:$X$333,4,0)-VLOOKUP(O15,관심도db!$A$14:$X$333,6,0)</f>
        <v>-6223</v>
      </c>
      <c r="S15" s="72">
        <f>VLOOKUP(O15,관심도db!$A$14:$X$333,10,0)+VLOOKUP(O15,관심도db!$A$14:$X$333,11,0)+VLOOKUP(O15,관심도db!$A$14:$X$333,12,0)</f>
        <v>1104.51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538.81733333333341</v>
      </c>
    </row>
    <row r="16" spans="1:20">
      <c r="A16" s="70" t="s">
        <v>390</v>
      </c>
      <c r="B16" s="70" t="str">
        <f>VLOOKUP(A16,관심도db!$A$14:$X$333,2,0)</f>
        <v>보험</v>
      </c>
      <c r="C16" s="72">
        <f>VLOOKUP(A16,관심도db!$A$14:$X$333,4,0)-VLOOKUP(A16,관심도db!$A$14:$X$333,5,0)</f>
        <v>1977.37</v>
      </c>
      <c r="D16" s="72">
        <f>VLOOKUP(A16,관심도db!$A$14:$X$333,4,0)-VLOOKUP(A16,관심도db!$A$14:$X$333,6,0)</f>
        <v>2331.13</v>
      </c>
      <c r="E16" s="72">
        <f>VLOOKUP(A16,관심도db!$A$14:$X$333,10,0)+VLOOKUP(A16,관심도db!$A$14:$X$333,11,0)+VLOOKUP(A16,관심도db!$A$14:$X$333,12,0)</f>
        <v>1084.17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860.80266666666671</v>
      </c>
      <c r="H16" s="74" t="s">
        <v>504</v>
      </c>
      <c r="I16" s="74" t="str">
        <f>VLOOKUP(H16,관심도db!$A$14:$X$333,2,0)</f>
        <v>KSQ 보험</v>
      </c>
      <c r="J16" s="72">
        <f>VLOOKUP(H16,관심도db!$A$14:$X$333,4,0)-VLOOKUP(H16,관심도db!$A$14:$X$333,5,0)</f>
        <v>10.17</v>
      </c>
      <c r="K16" s="72">
        <f>VLOOKUP(H16,관심도db!$A$14:$X$333,4,0)-VLOOKUP(H16,관심도db!$A$14:$X$333,6,0)</f>
        <v>10.17</v>
      </c>
      <c r="L16" s="72">
        <f>VLOOKUP(H16,관심도db!$A$14:$X$333,10,0)+VLOOKUP(H16,관심도db!$A$14:$X$333,11,0)+VLOOKUP(H16,관심도db!$A$14:$X$333,12,0)</f>
        <v>3.34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2.7226666666666666</v>
      </c>
      <c r="O16" s="74" t="s">
        <v>98</v>
      </c>
      <c r="P16" s="74" t="str">
        <f>VLOOKUP(O16,관심도db!$A$14:$X$333,2,0)</f>
        <v>WISE 2차전지 테마 지수</v>
      </c>
      <c r="Q16" s="72">
        <f>VLOOKUP(O16,관심도db!$A$14:$X$333,4,0)-VLOOKUP(O16,관심도db!$A$14:$X$333,5,0)</f>
        <v>5296.08</v>
      </c>
      <c r="R16" s="72">
        <f>VLOOKUP(O16,관심도db!$A$14:$X$333,4,0)-VLOOKUP(O16,관심도db!$A$14:$X$333,6,0)</f>
        <v>-154.52000000000044</v>
      </c>
      <c r="S16" s="72">
        <f>VLOOKUP(O16,관심도db!$A$14:$X$333,10,0)+VLOOKUP(O16,관심도db!$A$14:$X$333,11,0)+VLOOKUP(O16,관심도db!$A$14:$X$333,12,0)</f>
        <v>1019.7099999999999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331.57799999999986</v>
      </c>
    </row>
    <row r="17" spans="1:20">
      <c r="A17" s="70" t="s">
        <v>324</v>
      </c>
      <c r="B17" s="70" t="str">
        <f>VLOOKUP(A17,관심도db!$A$14:$X$333,2,0)</f>
        <v>철강</v>
      </c>
      <c r="C17" s="72">
        <f>VLOOKUP(A17,관심도db!$A$14:$X$333,4,0)-VLOOKUP(A17,관심도db!$A$14:$X$333,5,0)</f>
        <v>75.7800000000002</v>
      </c>
      <c r="D17" s="72">
        <f>VLOOKUP(A17,관심도db!$A$14:$X$333,4,0)-VLOOKUP(A17,관심도db!$A$14:$X$333,6,0)</f>
        <v>-115.76000000000022</v>
      </c>
      <c r="E17" s="72">
        <f>VLOOKUP(A17,관심도db!$A$14:$X$333,10,0)+VLOOKUP(A17,관심도db!$A$14:$X$333,11,0)+VLOOKUP(A17,관심도db!$A$14:$X$333,12,0)</f>
        <v>133.93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-0.83066666666667288</v>
      </c>
      <c r="H17" s="74" t="s">
        <v>436</v>
      </c>
      <c r="I17" s="74" t="str">
        <f>VLOOKUP(H17,관심도db!$A$14:$X$333,2,0)</f>
        <v>KSQ 철강</v>
      </c>
      <c r="J17" s="72">
        <f>VLOOKUP(H17,관심도db!$A$14:$X$333,4,0)-VLOOKUP(H17,관심도db!$A$14:$X$333,5,0)</f>
        <v>-36.320000000000007</v>
      </c>
      <c r="K17" s="72">
        <f>VLOOKUP(H17,관심도db!$A$14:$X$333,4,0)-VLOOKUP(H17,관심도db!$A$14:$X$333,6,0)</f>
        <v>5.9300000000000068</v>
      </c>
      <c r="L17" s="72">
        <f>VLOOKUP(H17,관심도db!$A$14:$X$333,10,0)+VLOOKUP(H17,관심도db!$A$14:$X$333,11,0)+VLOOKUP(H17,관심도db!$A$14:$X$333,12,0)</f>
        <v>0.01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-9.3333333333333338E-2</v>
      </c>
      <c r="O17" s="74" t="s">
        <v>124</v>
      </c>
      <c r="P17" s="74" t="str">
        <f>VLOOKUP(O17,관심도db!$A$14:$X$333,2,0)</f>
        <v>자동차</v>
      </c>
      <c r="Q17" s="72">
        <f>VLOOKUP(O17,관심도db!$A$14:$X$333,4,0)-VLOOKUP(O17,관심도db!$A$14:$X$333,5,0)</f>
        <v>4802.5299999999988</v>
      </c>
      <c r="R17" s="72">
        <f>VLOOKUP(O17,관심도db!$A$14:$X$333,4,0)-VLOOKUP(O17,관심도db!$A$14:$X$333,6,0)</f>
        <v>-1015.2100000000028</v>
      </c>
      <c r="S17" s="72">
        <f>VLOOKUP(O17,관심도db!$A$14:$X$333,10,0)+VLOOKUP(O17,관심도db!$A$14:$X$333,11,0)+VLOOKUP(O17,관심도db!$A$14:$X$333,12,0)</f>
        <v>1397.7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402.26400000000012</v>
      </c>
    </row>
    <row r="18" spans="1:20">
      <c r="A18" s="70" t="s">
        <v>381</v>
      </c>
      <c r="B18" s="70" t="str">
        <f>VLOOKUP(A18,관심도db!$A$14:$X$333,2,0)</f>
        <v>금융</v>
      </c>
      <c r="C18" s="72">
        <f>VLOOKUP(A18,관심도db!$A$14:$X$333,4,0)-VLOOKUP(A18,관심도db!$A$14:$X$333,5,0)</f>
        <v>9913.8899999999958</v>
      </c>
      <c r="D18" s="72">
        <f>VLOOKUP(A18,관심도db!$A$14:$X$333,4,0)-VLOOKUP(A18,관심도db!$A$14:$X$333,6,0)</f>
        <v>9884.0199999999968</v>
      </c>
      <c r="E18" s="72">
        <f>VLOOKUP(A18,관심도db!$A$14:$X$333,10,0)+VLOOKUP(A18,관심도db!$A$14:$X$333,11,0)+VLOOKUP(A18,관심도db!$A$14:$X$333,12,0)</f>
        <v>2290.2600000000002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1076.6653333333334</v>
      </c>
      <c r="H18" s="74" t="s">
        <v>495</v>
      </c>
      <c r="I18" s="74" t="str">
        <f>VLOOKUP(H18,관심도db!$A$14:$X$333,2,0)</f>
        <v>KSQ 금융</v>
      </c>
      <c r="J18" s="72">
        <f>VLOOKUP(H18,관심도db!$A$14:$X$333,4,0)-VLOOKUP(H18,관심도db!$A$14:$X$333,5,0)</f>
        <v>6744.0600000000013</v>
      </c>
      <c r="K18" s="72">
        <f>VLOOKUP(H18,관심도db!$A$14:$X$333,4,0)-VLOOKUP(H18,관심도db!$A$14:$X$333,6,0)</f>
        <v>6544.5000000000009</v>
      </c>
      <c r="L18" s="72">
        <f>VLOOKUP(H18,관심도db!$A$14:$X$333,10,0)+VLOOKUP(H18,관심도db!$A$14:$X$333,11,0)+VLOOKUP(H18,관심도db!$A$14:$X$333,12,0)</f>
        <v>30.22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13.733999999999998</v>
      </c>
      <c r="O18" s="74" t="s">
        <v>580</v>
      </c>
      <c r="P18" s="74" t="str">
        <f>VLOOKUP(O18,관심도db!$A$14:$X$333,2,0)</f>
        <v>전기제품</v>
      </c>
      <c r="Q18" s="72">
        <f>VLOOKUP(O18,관심도db!$A$14:$X$333,4,0)-VLOOKUP(O18,관심도db!$A$14:$X$333,5,0)</f>
        <v>4777.6399999999994</v>
      </c>
      <c r="R18" s="72">
        <f>VLOOKUP(O18,관심도db!$A$14:$X$333,4,0)-VLOOKUP(O18,관심도db!$A$14:$X$333,6,0)</f>
        <v>-1131.2700000000004</v>
      </c>
      <c r="S18" s="72">
        <f>VLOOKUP(O18,관심도db!$A$14:$X$333,10,0)+VLOOKUP(O18,관심도db!$A$14:$X$333,11,0)+VLOOKUP(O18,관심도db!$A$14:$X$333,12,0)</f>
        <v>673.66000000000008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282.58200000000005</v>
      </c>
    </row>
    <row r="19" spans="1:20">
      <c r="A19" s="70" t="s">
        <v>320</v>
      </c>
      <c r="B19" s="70" t="str">
        <f>VLOOKUP(A19,관심도db!$A$14:$X$333,2,0)</f>
        <v>소재</v>
      </c>
      <c r="C19" s="72">
        <f>VLOOKUP(A19,관심도db!$A$14:$X$333,4,0)-VLOOKUP(A19,관심도db!$A$14:$X$333,5,0)</f>
        <v>-366.92000000000007</v>
      </c>
      <c r="D19" s="72">
        <f>VLOOKUP(A19,관심도db!$A$14:$X$333,4,0)-VLOOKUP(A19,관심도db!$A$14:$X$333,6,0)</f>
        <v>-2588.6000000000004</v>
      </c>
      <c r="E19" s="72">
        <f>VLOOKUP(A19,관심도db!$A$14:$X$333,10,0)+VLOOKUP(A19,관심도db!$A$14:$X$333,11,0)+VLOOKUP(A19,관심도db!$A$14:$X$333,12,0)</f>
        <v>692.32999999999993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180.22199999999998</v>
      </c>
      <c r="H19" s="74" t="s">
        <v>432</v>
      </c>
      <c r="I19" s="74" t="str">
        <f>VLOOKUP(H19,관심도db!$A$14:$X$333,2,0)</f>
        <v>KSQ 소재</v>
      </c>
      <c r="J19" s="72">
        <f>VLOOKUP(H19,관심도db!$A$14:$X$333,4,0)-VLOOKUP(H19,관심도db!$A$14:$X$333,5,0)</f>
        <v>466.21000000000004</v>
      </c>
      <c r="K19" s="72">
        <f>VLOOKUP(H19,관심도db!$A$14:$X$333,4,0)-VLOOKUP(H19,관심도db!$A$14:$X$333,6,0)</f>
        <v>-897.96</v>
      </c>
      <c r="L19" s="72">
        <f>VLOOKUP(H19,관심도db!$A$14:$X$333,10,0)+VLOOKUP(H19,관심도db!$A$14:$X$333,11,0)+VLOOKUP(H19,관심도db!$A$14:$X$333,12,0)</f>
        <v>133.37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60.814666666666682</v>
      </c>
      <c r="O19" s="74" t="s">
        <v>120</v>
      </c>
      <c r="P19" s="74" t="str">
        <f>VLOOKUP(O19,관심도db!$A$14:$X$333,2,0)</f>
        <v>기계</v>
      </c>
      <c r="Q19" s="72">
        <f>VLOOKUP(O19,관심도db!$A$14:$X$333,4,0)-VLOOKUP(O19,관심도db!$A$14:$X$333,5,0)</f>
        <v>4270.6999999999971</v>
      </c>
      <c r="R19" s="72">
        <f>VLOOKUP(O19,관심도db!$A$14:$X$333,4,0)-VLOOKUP(O19,관심도db!$A$14:$X$333,6,0)</f>
        <v>-302.38000000000466</v>
      </c>
      <c r="S19" s="72">
        <f>VLOOKUP(O19,관심도db!$A$14:$X$333,10,0)+VLOOKUP(O19,관심도db!$A$14:$X$333,11,0)+VLOOKUP(O19,관심도db!$A$14:$X$333,12,0)</f>
        <v>1760.8200000000002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408.80133333333356</v>
      </c>
    </row>
    <row r="20" spans="1:20">
      <c r="A20" s="70" t="s">
        <v>352</v>
      </c>
      <c r="B20" s="70" t="str">
        <f>VLOOKUP(A20,관심도db!$A$14:$X$333,2,0)</f>
        <v>문구류</v>
      </c>
      <c r="C20" s="72">
        <f>VLOOKUP(A20,관심도db!$A$14:$X$333,4,0)-VLOOKUP(A20,관심도db!$A$14:$X$333,5,0)</f>
        <v>-9.9999999999999978E-2</v>
      </c>
      <c r="D20" s="72">
        <f>VLOOKUP(A20,관심도db!$A$14:$X$333,4,0)-VLOOKUP(A20,관심도db!$A$14:$X$333,6,0)</f>
        <v>-6.9999999999999951E-2</v>
      </c>
      <c r="E20" s="72">
        <f>VLOOKUP(A20,관심도db!$A$14:$X$333,10,0)+VLOOKUP(A20,관심도db!$A$14:$X$333,11,0)+VLOOKUP(A20,관심도db!$A$14:$X$333,12,0)</f>
        <v>0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0</v>
      </c>
      <c r="H20" s="74" t="s">
        <v>466</v>
      </c>
      <c r="I20" s="74" t="str">
        <f>VLOOKUP(H20,관심도db!$A$14:$X$333,2,0)</f>
        <v>KSQ 문구류</v>
      </c>
      <c r="J20" s="72">
        <f>VLOOKUP(H20,관심도db!$A$14:$X$333,4,0)-VLOOKUP(H20,관심도db!$A$14:$X$333,5,0)</f>
        <v>-843190</v>
      </c>
      <c r="K20" s="72">
        <f>VLOOKUP(H20,관심도db!$A$14:$X$333,4,0)-VLOOKUP(H20,관심도db!$A$14:$X$333,6,0)</f>
        <v>-843190</v>
      </c>
      <c r="L20" s="72">
        <f>VLOOKUP(H20,관심도db!$A$14:$X$333,10,0)+VLOOKUP(H20,관심도db!$A$14:$X$333,11,0)+VLOOKUP(H20,관심도db!$A$14:$X$333,12,0)</f>
        <v>0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0</v>
      </c>
      <c r="O20" s="74" t="s">
        <v>202</v>
      </c>
      <c r="P20" s="74" t="str">
        <f>VLOOKUP(O20,관심도db!$A$14:$X$333,2,0)</f>
        <v>자동차</v>
      </c>
      <c r="Q20" s="72">
        <f>VLOOKUP(O20,관심도db!$A$14:$X$333,4,0)-VLOOKUP(O20,관심도db!$A$14:$X$333,5,0)</f>
        <v>4259.3799999999992</v>
      </c>
      <c r="R20" s="72">
        <f>VLOOKUP(O20,관심도db!$A$14:$X$333,4,0)-VLOOKUP(O20,관심도db!$A$14:$X$333,6,0)</f>
        <v>271.68999999999869</v>
      </c>
      <c r="S20" s="72">
        <f>VLOOKUP(O20,관심도db!$A$14:$X$333,10,0)+VLOOKUP(O20,관심도db!$A$14:$X$333,11,0)+VLOOKUP(O20,관심도db!$A$14:$X$333,12,0)</f>
        <v>864.18999999999994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270.62333333333322</v>
      </c>
    </row>
    <row r="21" spans="1:20">
      <c r="A21" s="70" t="s">
        <v>348</v>
      </c>
      <c r="B21" s="70" t="str">
        <f>VLOOKUP(A21,관심도db!$A$14:$X$333,2,0)</f>
        <v>가정용기기와용품</v>
      </c>
      <c r="C21" s="72">
        <f>VLOOKUP(A21,관심도db!$A$14:$X$333,4,0)-VLOOKUP(A21,관심도db!$A$14:$X$333,5,0)</f>
        <v>162.20999999999998</v>
      </c>
      <c r="D21" s="72">
        <f>VLOOKUP(A21,관심도db!$A$14:$X$333,4,0)-VLOOKUP(A21,관심도db!$A$14:$X$333,6,0)</f>
        <v>13.330000000000041</v>
      </c>
      <c r="E21" s="72">
        <f>VLOOKUP(A21,관심도db!$A$14:$X$333,10,0)+VLOOKUP(A21,관심도db!$A$14:$X$333,11,0)+VLOOKUP(A21,관심도db!$A$14:$X$333,12,0)</f>
        <v>40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27.585999999999999</v>
      </c>
      <c r="H21" s="74" t="s">
        <v>462</v>
      </c>
      <c r="I21" s="74" t="str">
        <f>VLOOKUP(H21,관심도db!$A$14:$X$333,2,0)</f>
        <v>KSQ 가정용기기와용품</v>
      </c>
      <c r="J21" s="72">
        <f>VLOOKUP(H21,관심도db!$A$14:$X$333,4,0)-VLOOKUP(H21,관심도db!$A$14:$X$333,5,0)</f>
        <v>-44.400000000000006</v>
      </c>
      <c r="K21" s="72">
        <f>VLOOKUP(H21,관심도db!$A$14:$X$333,4,0)-VLOOKUP(H21,관심도db!$A$14:$X$333,6,0)</f>
        <v>-138.76</v>
      </c>
      <c r="L21" s="72">
        <f>VLOOKUP(H21,관심도db!$A$14:$X$333,10,0)+VLOOKUP(H21,관심도db!$A$14:$X$333,11,0)+VLOOKUP(H21,관심도db!$A$14:$X$333,12,0)</f>
        <v>0.18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-2.0066666666666664</v>
      </c>
      <c r="O21" s="74" t="s">
        <v>555</v>
      </c>
      <c r="P21" s="74" t="str">
        <f>VLOOKUP(O21,관심도db!$A$14:$X$333,2,0)</f>
        <v>복합기업</v>
      </c>
      <c r="Q21" s="72">
        <f>VLOOKUP(O21,관심도db!$A$14:$X$333,4,0)-VLOOKUP(O21,관심도db!$A$14:$X$333,5,0)</f>
        <v>4088.7</v>
      </c>
      <c r="R21" s="72">
        <f>VLOOKUP(O21,관심도db!$A$14:$X$333,4,0)-VLOOKUP(O21,관심도db!$A$14:$X$333,6,0)</f>
        <v>-8171.3799999999992</v>
      </c>
      <c r="S21" s="72">
        <f>VLOOKUP(O21,관심도db!$A$14:$X$333,10,0)+VLOOKUP(O21,관심도db!$A$14:$X$333,11,0)+VLOOKUP(O21,관심도db!$A$14:$X$333,12,0)</f>
        <v>947.38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610.18866666666668</v>
      </c>
    </row>
    <row r="22" spans="1:20">
      <c r="A22" s="70" t="s">
        <v>346</v>
      </c>
      <c r="B22" s="70" t="str">
        <f>VLOOKUP(A22,관심도db!$A$14:$X$333,2,0)</f>
        <v>자동차</v>
      </c>
      <c r="C22" s="72">
        <f>VLOOKUP(A22,관심도db!$A$14:$X$333,4,0)-VLOOKUP(A22,관심도db!$A$14:$X$333,5,0)</f>
        <v>4259.3799999999992</v>
      </c>
      <c r="D22" s="72">
        <f>VLOOKUP(A22,관심도db!$A$14:$X$333,4,0)-VLOOKUP(A22,관심도db!$A$14:$X$333,6,0)</f>
        <v>271.68999999999869</v>
      </c>
      <c r="E22" s="72">
        <f>VLOOKUP(A22,관심도db!$A$14:$X$333,10,0)+VLOOKUP(A22,관심도db!$A$14:$X$333,11,0)+VLOOKUP(A22,관심도db!$A$14:$X$333,12,0)</f>
        <v>864.18999999999994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270.62333333333322</v>
      </c>
      <c r="H22" s="74" t="s">
        <v>460</v>
      </c>
      <c r="I22" s="74" t="str">
        <f>VLOOKUP(H22,관심도db!$A$14:$X$333,2,0)</f>
        <v>KSQ 자동차</v>
      </c>
      <c r="J22" s="72">
        <f>VLOOKUP(H22,관심도db!$A$14:$X$333,4,0)-VLOOKUP(H22,관심도db!$A$14:$X$333,5,0)</f>
        <v>1.8100000000000005</v>
      </c>
      <c r="K22" s="72">
        <f>VLOOKUP(H22,관심도db!$A$14:$X$333,4,0)-VLOOKUP(H22,관심도db!$A$14:$X$333,6,0)</f>
        <v>-9.870000000000001</v>
      </c>
      <c r="L22" s="72">
        <f>VLOOKUP(H22,관심도db!$A$14:$X$333,10,0)+VLOOKUP(H22,관심도db!$A$14:$X$333,11,0)+VLOOKUP(H22,관심도db!$A$14:$X$333,12,0)</f>
        <v>0.02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4.6666666666666679E-3</v>
      </c>
      <c r="O22" s="74" t="s">
        <v>203</v>
      </c>
      <c r="P22" s="74" t="str">
        <f>VLOOKUP(O22,관심도db!$A$14:$X$333,2,0)</f>
        <v>전기장비</v>
      </c>
      <c r="Q22" s="75">
        <f>VLOOKUP(O22,관심도db!$A$14:$X$333,4,0)-VLOOKUP(O22,관심도db!$A$14:$X$333,5,0)</f>
        <v>3858.5499999999993</v>
      </c>
      <c r="R22" s="75">
        <f>VLOOKUP(O22,관심도db!$A$14:$X$333,4,0)-VLOOKUP(O22,관심도db!$A$14:$X$333,6,0)</f>
        <v>5322.3600000000006</v>
      </c>
      <c r="S22" s="72">
        <f>VLOOKUP(O22,관심도db!$A$14:$X$333,10,0)+VLOOKUP(O22,관심도db!$A$14:$X$333,11,0)+VLOOKUP(O22,관심도db!$A$14:$X$333,12,0)</f>
        <v>1017.9499999999999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113.43333333333328</v>
      </c>
    </row>
    <row r="23" spans="1:20">
      <c r="A23" s="70" t="s">
        <v>329</v>
      </c>
      <c r="B23" s="70" t="str">
        <f>VLOOKUP(A23,관심도db!$A$14:$X$333,2,0)</f>
        <v>건축자재</v>
      </c>
      <c r="C23" s="72">
        <f>VLOOKUP(A23,관심도db!$A$14:$X$333,4,0)-VLOOKUP(A23,관심도db!$A$14:$X$333,5,0)</f>
        <v>244.66999999999985</v>
      </c>
      <c r="D23" s="72">
        <f>VLOOKUP(A23,관심도db!$A$14:$X$333,4,0)-VLOOKUP(A23,관심도db!$A$14:$X$333,6,0)</f>
        <v>421.68999999999994</v>
      </c>
      <c r="E23" s="72">
        <f>VLOOKUP(A23,관심도db!$A$14:$X$333,10,0)+VLOOKUP(A23,관심도db!$A$14:$X$333,11,0)+VLOOKUP(A23,관심도db!$A$14:$X$333,12,0)</f>
        <v>22.490000000000002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10.850666666666669</v>
      </c>
      <c r="H23" s="74" t="s">
        <v>441</v>
      </c>
      <c r="I23" s="74" t="str">
        <f>VLOOKUP(H23,관심도db!$A$14:$X$333,2,0)</f>
        <v>KSQ 건축자재</v>
      </c>
      <c r="J23" s="72">
        <f>VLOOKUP(H23,관심도db!$A$14:$X$333,4,0)-VLOOKUP(H23,관심도db!$A$14:$X$333,5,0)</f>
        <v>-27.210000000000036</v>
      </c>
      <c r="K23" s="72">
        <f>VLOOKUP(H23,관심도db!$A$14:$X$333,4,0)-VLOOKUP(H23,관심도db!$A$14:$X$333,6,0)</f>
        <v>84.610000000000014</v>
      </c>
      <c r="L23" s="72">
        <f>VLOOKUP(H23,관심도db!$A$14:$X$333,10,0)+VLOOKUP(H23,관심도db!$A$14:$X$333,11,0)+VLOOKUP(H23,관심도db!$A$14:$X$333,12,0)</f>
        <v>0.37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-4.7413333333333325</v>
      </c>
      <c r="O23" s="74" t="s">
        <v>129</v>
      </c>
      <c r="P23" s="74" t="str">
        <f>VLOOKUP(O23,관심도db!$A$14:$X$333,2,0)</f>
        <v>건강관리</v>
      </c>
      <c r="Q23" s="72">
        <f>VLOOKUP(O23,관심도db!$A$14:$X$333,4,0)-VLOOKUP(O23,관심도db!$A$14:$X$333,5,0)</f>
        <v>3686.3100000000013</v>
      </c>
      <c r="R23" s="72">
        <f>VLOOKUP(O23,관심도db!$A$14:$X$333,4,0)-VLOOKUP(O23,관심도db!$A$14:$X$333,6,0)</f>
        <v>2346.0400000000009</v>
      </c>
      <c r="S23" s="72">
        <f>VLOOKUP(O23,관심도db!$A$14:$X$333,10,0)+VLOOKUP(O23,관심도db!$A$14:$X$333,11,0)+VLOOKUP(O23,관심도db!$A$14:$X$333,12,0)</f>
        <v>1067.73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554.21399999999994</v>
      </c>
    </row>
    <row r="24" spans="1:20">
      <c r="A24" s="70" t="s">
        <v>366</v>
      </c>
      <c r="B24" s="70" t="str">
        <f>VLOOKUP(A24,관심도db!$A$14:$X$333,2,0)</f>
        <v>식품,음료,담배</v>
      </c>
      <c r="C24" s="72">
        <f>VLOOKUP(A24,관심도db!$A$14:$X$333,4,0)-VLOOKUP(A24,관심도db!$A$14:$X$333,5,0)</f>
        <v>393.53999999999996</v>
      </c>
      <c r="D24" s="72">
        <f>VLOOKUP(A24,관심도db!$A$14:$X$333,4,0)-VLOOKUP(A24,관심도db!$A$14:$X$333,6,0)</f>
        <v>34.259999999999764</v>
      </c>
      <c r="E24" s="72">
        <f>VLOOKUP(A24,관심도db!$A$14:$X$333,10,0)+VLOOKUP(A24,관심도db!$A$14:$X$333,11,0)+VLOOKUP(A24,관심도db!$A$14:$X$333,12,0)</f>
        <v>187.43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112.48133333333334</v>
      </c>
      <c r="H24" s="74" t="s">
        <v>480</v>
      </c>
      <c r="I24" s="74" t="str">
        <f>VLOOKUP(H24,관심도db!$A$14:$X$333,2,0)</f>
        <v>KSQ 식품,음료,담배</v>
      </c>
      <c r="J24" s="72">
        <f>VLOOKUP(H24,관심도db!$A$14:$X$333,4,0)-VLOOKUP(H24,관심도db!$A$14:$X$333,5,0)</f>
        <v>50.100000000000023</v>
      </c>
      <c r="K24" s="72">
        <f>VLOOKUP(H24,관심도db!$A$14:$X$333,4,0)-VLOOKUP(H24,관심도db!$A$14:$X$333,6,0)</f>
        <v>-84.449999999999989</v>
      </c>
      <c r="L24" s="72">
        <f>VLOOKUP(H24,관심도db!$A$14:$X$333,10,0)+VLOOKUP(H24,관심도db!$A$14:$X$333,11,0)+VLOOKUP(H24,관심도db!$A$14:$X$333,12,0)</f>
        <v>4.2699999999999996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1.5813333333333324</v>
      </c>
      <c r="O24" s="74" t="s">
        <v>197</v>
      </c>
      <c r="P24" s="74" t="str">
        <f>VLOOKUP(O24,관심도db!$A$14:$X$333,2,0)</f>
        <v>제약</v>
      </c>
      <c r="Q24" s="72">
        <f>VLOOKUP(O24,관심도db!$A$14:$X$333,4,0)-VLOOKUP(O24,관심도db!$A$14:$X$333,5,0)</f>
        <v>2829.2100000000009</v>
      </c>
      <c r="R24" s="72">
        <f>VLOOKUP(O24,관심도db!$A$14:$X$333,4,0)-VLOOKUP(O24,관심도db!$A$14:$X$333,6,0)</f>
        <v>2817.0400000000009</v>
      </c>
      <c r="S24" s="72">
        <f>VLOOKUP(O24,관심도db!$A$14:$X$333,10,0)+VLOOKUP(O24,관심도db!$A$14:$X$333,11,0)+VLOOKUP(O24,관심도db!$A$14:$X$333,12,0)</f>
        <v>383.84000000000003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187.32066666666671</v>
      </c>
    </row>
    <row r="25" spans="1:20">
      <c r="A25" s="70" t="s">
        <v>333</v>
      </c>
      <c r="B25" s="70" t="str">
        <f>VLOOKUP(A25,관심도db!$A$14:$X$333,2,0)</f>
        <v>복합기업</v>
      </c>
      <c r="C25" s="72">
        <f>VLOOKUP(A25,관심도db!$A$14:$X$333,4,0)-VLOOKUP(A25,관심도db!$A$14:$X$333,5,0)</f>
        <v>4088.7</v>
      </c>
      <c r="D25" s="72">
        <f>VLOOKUP(A25,관심도db!$A$14:$X$333,4,0)-VLOOKUP(A25,관심도db!$A$14:$X$333,6,0)</f>
        <v>-8171.3799999999992</v>
      </c>
      <c r="E25" s="72">
        <f>VLOOKUP(A25,관심도db!$A$14:$X$333,10,0)+VLOOKUP(A25,관심도db!$A$14:$X$333,11,0)+VLOOKUP(A25,관심도db!$A$14:$X$333,12,0)</f>
        <v>947.38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610.18866666666668</v>
      </c>
      <c r="H25" s="74" t="s">
        <v>445</v>
      </c>
      <c r="I25" s="74" t="str">
        <f>VLOOKUP(H25,관심도db!$A$14:$X$333,2,0)</f>
        <v>KSQ 복합기업</v>
      </c>
      <c r="J25" s="72">
        <f>VLOOKUP(H25,관심도db!$A$14:$X$333,4,0)-VLOOKUP(H25,관심도db!$A$14:$X$333,5,0)</f>
        <v>4.4800000000000004</v>
      </c>
      <c r="K25" s="72">
        <f>VLOOKUP(H25,관심도db!$A$14:$X$333,4,0)-VLOOKUP(H25,관심도db!$A$14:$X$333,6,0)</f>
        <v>4.4800000000000004</v>
      </c>
      <c r="L25" s="72">
        <f>VLOOKUP(H25,관심도db!$A$14:$X$333,10,0)+VLOOKUP(H25,관심도db!$A$14:$X$333,11,0)+VLOOKUP(H25,관심도db!$A$14:$X$333,12,0)</f>
        <v>0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0</v>
      </c>
      <c r="O25" s="74" t="s">
        <v>133</v>
      </c>
      <c r="P25" s="74" t="str">
        <f>VLOOKUP(O25,관심도db!$A$14:$X$333,2,0)</f>
        <v>소프트웨어</v>
      </c>
      <c r="Q25" s="72">
        <f>VLOOKUP(O25,관심도db!$A$14:$X$333,4,0)-VLOOKUP(O25,관심도db!$A$14:$X$333,5,0)</f>
        <v>2626.26</v>
      </c>
      <c r="R25" s="72">
        <f>VLOOKUP(O25,관심도db!$A$14:$X$333,4,0)-VLOOKUP(O25,관심도db!$A$14:$X$333,6,0)</f>
        <v>-13180.55</v>
      </c>
      <c r="S25" s="72">
        <f>VLOOKUP(O25,관심도db!$A$14:$X$333,10,0)+VLOOKUP(O25,관심도db!$A$14:$X$333,11,0)+VLOOKUP(O25,관심도db!$A$14:$X$333,12,0)</f>
        <v>662.63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140.0293333333334</v>
      </c>
    </row>
    <row r="26" spans="1:20">
      <c r="A26" s="70" t="s">
        <v>322</v>
      </c>
      <c r="B26" s="70" t="str">
        <f>VLOOKUP(A26,관심도db!$A$14:$X$333,2,0)</f>
        <v>포장재</v>
      </c>
      <c r="C26" s="72">
        <f>VLOOKUP(A26,관심도db!$A$14:$X$333,4,0)-VLOOKUP(A26,관심도db!$A$14:$X$333,5,0)</f>
        <v>18.88000000000001</v>
      </c>
      <c r="D26" s="72">
        <f>VLOOKUP(A26,관심도db!$A$14:$X$333,4,0)-VLOOKUP(A26,관심도db!$A$14:$X$333,6,0)</f>
        <v>-7.5599999999999881</v>
      </c>
      <c r="E26" s="72">
        <f>VLOOKUP(A26,관심도db!$A$14:$X$333,10,0)+VLOOKUP(A26,관심도db!$A$14:$X$333,11,0)+VLOOKUP(A26,관심도db!$A$14:$X$333,12,0)</f>
        <v>0.64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0.26</v>
      </c>
      <c r="H26" s="74" t="s">
        <v>434</v>
      </c>
      <c r="I26" s="74" t="str">
        <f>VLOOKUP(H26,관심도db!$A$14:$X$333,2,0)</f>
        <v>KSQ 포장재</v>
      </c>
      <c r="J26" s="72">
        <f>VLOOKUP(H26,관심도db!$A$14:$X$333,4,0)-VLOOKUP(H26,관심도db!$A$14:$X$333,5,0)</f>
        <v>0.87999999999999901</v>
      </c>
      <c r="K26" s="72">
        <f>VLOOKUP(H26,관심도db!$A$14:$X$333,4,0)-VLOOKUP(H26,관심도db!$A$14:$X$333,6,0)</f>
        <v>-11.680000000000003</v>
      </c>
      <c r="L26" s="72">
        <f>VLOOKUP(H26,관심도db!$A$14:$X$333,10,0)+VLOOKUP(H26,관심도db!$A$14:$X$333,11,0)+VLOOKUP(H26,관심도db!$A$14:$X$333,12,0)</f>
        <v>0.39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0.13800000000000001</v>
      </c>
      <c r="O26" s="74" t="s">
        <v>122</v>
      </c>
      <c r="P26" s="74" t="str">
        <f>VLOOKUP(O26,관심도db!$A$14:$X$333,2,0)</f>
        <v>상사,자본재</v>
      </c>
      <c r="Q26" s="72">
        <f>VLOOKUP(O26,관심도db!$A$14:$X$333,4,0)-VLOOKUP(O26,관심도db!$A$14:$X$333,5,0)</f>
        <v>2169.119999999999</v>
      </c>
      <c r="R26" s="72">
        <f>VLOOKUP(O26,관심도db!$A$14:$X$333,4,0)-VLOOKUP(O26,관심도db!$A$14:$X$333,6,0)</f>
        <v>-8106.09</v>
      </c>
      <c r="S26" s="72">
        <f>VLOOKUP(O26,관심도db!$A$14:$X$333,10,0)+VLOOKUP(O26,관심도db!$A$14:$X$333,11,0)+VLOOKUP(O26,관심도db!$A$14:$X$333,12,0)</f>
        <v>1884.37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759.61799999999994</v>
      </c>
    </row>
    <row r="27" spans="1:20">
      <c r="A27" s="70" t="s">
        <v>332</v>
      </c>
      <c r="B27" s="70" t="str">
        <f>VLOOKUP(A27,관심도db!$A$14:$X$333,2,0)</f>
        <v>전기장비</v>
      </c>
      <c r="C27" s="72">
        <f>VLOOKUP(A27,관심도db!$A$14:$X$333,4,0)-VLOOKUP(A27,관심도db!$A$14:$X$333,5,0)</f>
        <v>3858.5499999999993</v>
      </c>
      <c r="D27" s="72">
        <f>VLOOKUP(A27,관심도db!$A$14:$X$333,4,0)-VLOOKUP(A27,관심도db!$A$14:$X$333,6,0)</f>
        <v>5322.3600000000006</v>
      </c>
      <c r="E27" s="72">
        <f>VLOOKUP(A27,관심도db!$A$14:$X$333,10,0)+VLOOKUP(A27,관심도db!$A$14:$X$333,11,0)+VLOOKUP(A27,관심도db!$A$14:$X$333,12,0)</f>
        <v>1017.9499999999999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113.43333333333328</v>
      </c>
      <c r="H27" s="74" t="s">
        <v>444</v>
      </c>
      <c r="I27" s="74" t="str">
        <f>VLOOKUP(H27,관심도db!$A$14:$X$333,2,0)</f>
        <v>KSQ 전기장비</v>
      </c>
      <c r="J27" s="72">
        <f>VLOOKUP(H27,관심도db!$A$14:$X$333,4,0)-VLOOKUP(H27,관심도db!$A$14:$X$333,5,0)</f>
        <v>-341.06999999999971</v>
      </c>
      <c r="K27" s="72">
        <f>VLOOKUP(H27,관심도db!$A$14:$X$333,4,0)-VLOOKUP(H27,관심도db!$A$14:$X$333,6,0)</f>
        <v>-830.77999999999975</v>
      </c>
      <c r="L27" s="72">
        <f>VLOOKUP(H27,관심도db!$A$14:$X$333,10,0)+VLOOKUP(H27,관심도db!$A$14:$X$333,11,0)+VLOOKUP(H27,관심도db!$A$14:$X$333,12,0)</f>
        <v>36.58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-38.332666666666668</v>
      </c>
      <c r="O27" s="73" t="s">
        <v>132</v>
      </c>
      <c r="P27" s="74" t="str">
        <f>VLOOKUP(O27,관심도db!$A$14:$X$333,2,0)</f>
        <v>보험</v>
      </c>
      <c r="Q27" s="72">
        <f>VLOOKUP(O27,관심도db!$A$14:$X$333,4,0)-VLOOKUP(O27,관심도db!$A$14:$X$333,5,0)</f>
        <v>1977.37</v>
      </c>
      <c r="R27" s="72">
        <f>VLOOKUP(O27,관심도db!$A$14:$X$333,4,0)-VLOOKUP(O27,관심도db!$A$14:$X$333,6,0)</f>
        <v>2331.13</v>
      </c>
      <c r="S27" s="72">
        <f>VLOOKUP(O27,관심도db!$A$14:$X$333,10,0)+VLOOKUP(O27,관심도db!$A$14:$X$333,11,0)+VLOOKUP(O27,관심도db!$A$14:$X$333,12,0)</f>
        <v>1084.17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860.80266666666671</v>
      </c>
    </row>
    <row r="28" spans="1:20">
      <c r="A28" s="70" t="s">
        <v>372</v>
      </c>
      <c r="B28" s="70" t="str">
        <f>VLOOKUP(A28,관심도db!$A$14:$X$333,2,0)</f>
        <v>건강관리</v>
      </c>
      <c r="C28" s="72">
        <f>VLOOKUP(A28,관심도db!$A$14:$X$333,4,0)-VLOOKUP(A28,관심도db!$A$14:$X$333,5,0)</f>
        <v>3686.3100000000013</v>
      </c>
      <c r="D28" s="72">
        <f>VLOOKUP(A28,관심도db!$A$14:$X$333,4,0)-VLOOKUP(A28,관심도db!$A$14:$X$333,6,0)</f>
        <v>2346.0400000000009</v>
      </c>
      <c r="E28" s="72">
        <f>VLOOKUP(A28,관심도db!$A$14:$X$333,10,0)+VLOOKUP(A28,관심도db!$A$14:$X$333,11,0)+VLOOKUP(A28,관심도db!$A$14:$X$333,12,0)</f>
        <v>1067.73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554.21399999999994</v>
      </c>
      <c r="H28" s="74" t="s">
        <v>486</v>
      </c>
      <c r="I28" s="74" t="str">
        <f>VLOOKUP(H28,관심도db!$A$14:$X$333,2,0)</f>
        <v>KSQ 건강관리</v>
      </c>
      <c r="J28" s="72">
        <f>VLOOKUP(H28,관심도db!$A$14:$X$333,4,0)-VLOOKUP(H28,관심도db!$A$14:$X$333,5,0)</f>
        <v>2135.5199999999986</v>
      </c>
      <c r="K28" s="72">
        <f>VLOOKUP(H28,관심도db!$A$14:$X$333,4,0)-VLOOKUP(H28,관심도db!$A$14:$X$333,6,0)</f>
        <v>909.06999999999971</v>
      </c>
      <c r="L28" s="72">
        <f>VLOOKUP(H28,관심도db!$A$14:$X$333,10,0)+VLOOKUP(H28,관심도db!$A$14:$X$333,11,0)+VLOOKUP(H28,관심도db!$A$14:$X$333,12,0)</f>
        <v>825.78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413.42866666666669</v>
      </c>
      <c r="O28" s="73" t="s">
        <v>572</v>
      </c>
      <c r="P28" s="74" t="str">
        <f>VLOOKUP(O28,관심도db!$A$14:$X$333,2,0)</f>
        <v>보험</v>
      </c>
      <c r="Q28" s="72">
        <f>VLOOKUP(O28,관심도db!$A$14:$X$333,4,0)-VLOOKUP(O28,관심도db!$A$14:$X$333,5,0)</f>
        <v>1977.37</v>
      </c>
      <c r="R28" s="72">
        <f>VLOOKUP(O28,관심도db!$A$14:$X$333,4,0)-VLOOKUP(O28,관심도db!$A$14:$X$333,6,0)</f>
        <v>2331.13</v>
      </c>
      <c r="S28" s="72">
        <f>VLOOKUP(O28,관심도db!$A$14:$X$333,10,0)+VLOOKUP(O28,관심도db!$A$14:$X$333,11,0)+VLOOKUP(O28,관심도db!$A$14:$X$333,12,0)</f>
        <v>1084.17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860.80266666666671</v>
      </c>
    </row>
    <row r="29" spans="1:20">
      <c r="A29" s="70" t="s">
        <v>373</v>
      </c>
      <c r="B29" s="70" t="str">
        <f>VLOOKUP(A29,관심도db!$A$14:$X$333,2,0)</f>
        <v>건강관리장비와서비스</v>
      </c>
      <c r="C29" s="72">
        <f>VLOOKUP(A29,관심도db!$A$14:$X$333,4,0)-VLOOKUP(A29,관심도db!$A$14:$X$333,5,0)</f>
        <v>226.51999999999998</v>
      </c>
      <c r="D29" s="72">
        <f>VLOOKUP(A29,관심도db!$A$14:$X$333,4,0)-VLOOKUP(A29,관심도db!$A$14:$X$333,6,0)</f>
        <v>-463.75</v>
      </c>
      <c r="E29" s="72">
        <f>VLOOKUP(A29,관심도db!$A$14:$X$333,10,0)+VLOOKUP(A29,관심도db!$A$14:$X$333,11,0)+VLOOKUP(A29,관심도db!$A$14:$X$333,12,0)</f>
        <v>88.78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32.484666666666669</v>
      </c>
      <c r="H29" s="74" t="s">
        <v>487</v>
      </c>
      <c r="I29" s="74" t="str">
        <f>VLOOKUP(H29,관심도db!$A$14:$X$333,2,0)</f>
        <v>KSQ 건강관리장비와서비스</v>
      </c>
      <c r="J29" s="72">
        <f>VLOOKUP(H29,관심도db!$A$14:$X$333,4,0)-VLOOKUP(H29,관심도db!$A$14:$X$333,5,0)</f>
        <v>217.97000000000025</v>
      </c>
      <c r="K29" s="72">
        <f>VLOOKUP(H29,관심도db!$A$14:$X$333,4,0)-VLOOKUP(H29,관심도db!$A$14:$X$333,6,0)</f>
        <v>-457.80999999999995</v>
      </c>
      <c r="L29" s="72">
        <f>VLOOKUP(H29,관심도db!$A$14:$X$333,10,0)+VLOOKUP(H29,관심도db!$A$14:$X$333,11,0)+VLOOKUP(H29,관심도db!$A$14:$X$333,12,0)</f>
        <v>88.39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32.694666666666656</v>
      </c>
      <c r="O29" s="74" t="s">
        <v>188</v>
      </c>
      <c r="P29" s="74" t="str">
        <f>VLOOKUP(O29,관심도db!$A$14:$X$333,2,0)</f>
        <v>소프트웨어</v>
      </c>
      <c r="Q29" s="72">
        <f>VLOOKUP(O29,관심도db!$A$14:$X$333,4,0)-VLOOKUP(O29,관심도db!$A$14:$X$333,5,0)</f>
        <v>1734.5999999999985</v>
      </c>
      <c r="R29" s="72">
        <f>VLOOKUP(O29,관심도db!$A$14:$X$333,4,0)-VLOOKUP(O29,관심도db!$A$14:$X$333,6,0)</f>
        <v>-13679.150000000001</v>
      </c>
      <c r="S29" s="72">
        <f>VLOOKUP(O29,관심도db!$A$14:$X$333,10,0)+VLOOKUP(O29,관심도db!$A$14:$X$333,11,0)+VLOOKUP(O29,관심도db!$A$14:$X$333,12,0)</f>
        <v>588.45000000000005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105.78266666666667</v>
      </c>
    </row>
    <row r="30" spans="1:20">
      <c r="A30" s="70" t="s">
        <v>321</v>
      </c>
      <c r="B30" s="70" t="str">
        <f>VLOOKUP(A30,관심도db!$A$14:$X$333,2,0)</f>
        <v>화학</v>
      </c>
      <c r="C30" s="72">
        <f>VLOOKUP(A30,관심도db!$A$14:$X$333,4,0)-VLOOKUP(A30,관심도db!$A$14:$X$333,5,0)</f>
        <v>-695.30999999999949</v>
      </c>
      <c r="D30" s="72">
        <f>VLOOKUP(A30,관심도db!$A$14:$X$333,4,0)-VLOOKUP(A30,관심도db!$A$14:$X$333,6,0)</f>
        <v>-2554.41</v>
      </c>
      <c r="E30" s="72">
        <f>VLOOKUP(A30,관심도db!$A$14:$X$333,10,0)+VLOOKUP(A30,관심도db!$A$14:$X$333,11,0)+VLOOKUP(A30,관심도db!$A$14:$X$333,12,0)</f>
        <v>499.78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165.51266666666663</v>
      </c>
      <c r="H30" s="74" t="s">
        <v>433</v>
      </c>
      <c r="I30" s="74" t="str">
        <f>VLOOKUP(H30,관심도db!$A$14:$X$333,2,0)</f>
        <v>KSQ 화학</v>
      </c>
      <c r="J30" s="72">
        <f>VLOOKUP(H30,관심도db!$A$14:$X$333,4,0)-VLOOKUP(H30,관심도db!$A$14:$X$333,5,0)</f>
        <v>371.44999999999982</v>
      </c>
      <c r="K30" s="72">
        <f>VLOOKUP(H30,관심도db!$A$14:$X$333,4,0)-VLOOKUP(H30,관심도db!$A$14:$X$333,6,0)</f>
        <v>-846.44</v>
      </c>
      <c r="L30" s="72">
        <f>VLOOKUP(H30,관심도db!$A$14:$X$333,10,0)+VLOOKUP(H30,관심도db!$A$14:$X$333,11,0)+VLOOKUP(H30,관심도db!$A$14:$X$333,12,0)</f>
        <v>121.37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61.543333333333337</v>
      </c>
      <c r="N30" s="75"/>
      <c r="O30" s="74" t="s">
        <v>121</v>
      </c>
      <c r="P30" s="74" t="str">
        <f>VLOOKUP(O30,관심도db!$A$14:$X$333,2,0)</f>
        <v>조선</v>
      </c>
      <c r="Q30" s="75">
        <f>VLOOKUP(O30,관심도db!$A$14:$X$333,4,0)-VLOOKUP(O30,관심도db!$A$14:$X$333,5,0)</f>
        <v>1725.6800000000003</v>
      </c>
      <c r="R30" s="72">
        <f>VLOOKUP(O30,관심도db!$A$14:$X$333,4,0)-VLOOKUP(O30,관심도db!$A$14:$X$333,6,0)</f>
        <v>2229.3600000000006</v>
      </c>
      <c r="S30" s="72">
        <f>VLOOKUP(O30,관심도db!$A$14:$X$333,10,0)+VLOOKUP(O30,관심도db!$A$14:$X$333,11,0)+VLOOKUP(O30,관심도db!$A$14:$X$333,12,0)</f>
        <v>1084.49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395.75</v>
      </c>
    </row>
    <row r="31" spans="1:20">
      <c r="A31" s="70" t="s">
        <v>347</v>
      </c>
      <c r="B31" s="70" t="str">
        <f>VLOOKUP(A31,관심도db!$A$14:$X$333,2,0)</f>
        <v>내구소비재와의류</v>
      </c>
      <c r="C31" s="72">
        <f>VLOOKUP(A31,관심도db!$A$14:$X$333,4,0)-VLOOKUP(A31,관심도db!$A$14:$X$333,5,0)</f>
        <v>424.75</v>
      </c>
      <c r="D31" s="72">
        <f>VLOOKUP(A31,관심도db!$A$14:$X$333,4,0)-VLOOKUP(A31,관심도db!$A$14:$X$333,6,0)</f>
        <v>-764.88000000000011</v>
      </c>
      <c r="E31" s="72">
        <f>VLOOKUP(A31,관심도db!$A$14:$X$333,10,0)+VLOOKUP(A31,관심도db!$A$14:$X$333,11,0)+VLOOKUP(A31,관심도db!$A$14:$X$333,12,0)</f>
        <v>296.73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180.15266666666668</v>
      </c>
      <c r="H31" s="74" t="s">
        <v>461</v>
      </c>
      <c r="I31" s="74" t="str">
        <f>VLOOKUP(H31,관심도db!$A$14:$X$333,2,0)</f>
        <v>KSQ 내구소비재와의류</v>
      </c>
      <c r="J31" s="72">
        <f>VLOOKUP(H31,관심도db!$A$14:$X$333,4,0)-VLOOKUP(H31,관심도db!$A$14:$X$333,5,0)</f>
        <v>-55.67999999999995</v>
      </c>
      <c r="K31" s="72">
        <f>VLOOKUP(H31,관심도db!$A$14:$X$333,4,0)-VLOOKUP(H31,관심도db!$A$14:$X$333,6,0)</f>
        <v>-688.46</v>
      </c>
      <c r="L31" s="72">
        <f>VLOOKUP(H31,관심도db!$A$14:$X$333,10,0)+VLOOKUP(H31,관심도db!$A$14:$X$333,11,0)+VLOOKUP(H31,관심도db!$A$14:$X$333,12,0)</f>
        <v>19.32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13.576000000000001</v>
      </c>
      <c r="N31" s="75"/>
      <c r="O31" s="74" t="s">
        <v>554</v>
      </c>
      <c r="P31" s="74" t="str">
        <f>VLOOKUP(O31,관심도db!$A$14:$X$333,2,0)</f>
        <v>조선</v>
      </c>
      <c r="Q31" s="75">
        <f>VLOOKUP(O31,관심도db!$A$14:$X$333,4,0)-VLOOKUP(O31,관심도db!$A$14:$X$333,5,0)</f>
        <v>1725.6800000000003</v>
      </c>
      <c r="R31" s="72">
        <f>VLOOKUP(O31,관심도db!$A$14:$X$333,4,0)-VLOOKUP(O31,관심도db!$A$14:$X$333,6,0)</f>
        <v>2229.3600000000006</v>
      </c>
      <c r="S31" s="72">
        <f>VLOOKUP(O31,관심도db!$A$14:$X$333,10,0)+VLOOKUP(O31,관심도db!$A$14:$X$333,11,0)+VLOOKUP(O31,관심도db!$A$14:$X$333,12,0)</f>
        <v>1084.49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395.75</v>
      </c>
    </row>
    <row r="32" spans="1:20">
      <c r="A32" s="70" t="s">
        <v>377</v>
      </c>
      <c r="B32" s="70" t="str">
        <f>VLOOKUP(A32,관심도db!$A$14:$X$333,2,0)</f>
        <v>제약과생물공학</v>
      </c>
      <c r="C32" s="72">
        <f>VLOOKUP(A32,관심도db!$A$14:$X$333,4,0)-VLOOKUP(A32,관심도db!$A$14:$X$333,5,0)</f>
        <v>3459.7900000000009</v>
      </c>
      <c r="D32" s="72">
        <f>VLOOKUP(A32,관심도db!$A$14:$X$333,4,0)-VLOOKUP(A32,관심도db!$A$14:$X$333,6,0)</f>
        <v>2809.7900000000009</v>
      </c>
      <c r="E32" s="72">
        <f>VLOOKUP(A32,관심도db!$A$14:$X$333,10,0)+VLOOKUP(A32,관심도db!$A$14:$X$333,11,0)+VLOOKUP(A32,관심도db!$A$14:$X$333,12,0)</f>
        <v>978.94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521.71733333333339</v>
      </c>
      <c r="H32" s="74" t="s">
        <v>491</v>
      </c>
      <c r="I32" s="74" t="str">
        <f>VLOOKUP(H32,관심도db!$A$14:$X$333,2,0)</f>
        <v>KSQ 제약과생물공학</v>
      </c>
      <c r="J32" s="72">
        <f>VLOOKUP(H32,관심도db!$A$14:$X$333,4,0)-VLOOKUP(H32,관심도db!$A$14:$X$333,5,0)</f>
        <v>1917.5500000000011</v>
      </c>
      <c r="K32" s="72">
        <f>VLOOKUP(H32,관심도db!$A$14:$X$333,4,0)-VLOOKUP(H32,관심도db!$A$14:$X$333,6,0)</f>
        <v>1366.880000000001</v>
      </c>
      <c r="L32" s="72">
        <f>VLOOKUP(H32,관심도db!$A$14:$X$333,10,0)+VLOOKUP(H32,관심도db!$A$14:$X$333,11,0)+VLOOKUP(H32,관심도db!$A$14:$X$333,12,0)</f>
        <v>737.39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380.7353333333333</v>
      </c>
      <c r="O32" s="73" t="s">
        <v>576</v>
      </c>
      <c r="P32" s="74" t="str">
        <f>VLOOKUP(O32,관심도db!$A$14:$X$333,2,0)</f>
        <v>컴퓨터</v>
      </c>
      <c r="Q32" s="72">
        <f>VLOOKUP(O32,관심도db!$A$14:$X$333,4,0)-VLOOKUP(O32,관심도db!$A$14:$X$333,5,0)</f>
        <v>1725.2799999999997</v>
      </c>
      <c r="R32" s="72">
        <f>VLOOKUP(O32,관심도db!$A$14:$X$333,4,0)-VLOOKUP(O32,관심도db!$A$14:$X$333,6,0)</f>
        <v>1886.4299999999998</v>
      </c>
      <c r="S32" s="72">
        <f>VLOOKUP(O32,관심도db!$A$14:$X$333,10,0)+VLOOKUP(O32,관심도db!$A$14:$X$333,11,0)+VLOOKUP(O32,관심도db!$A$14:$X$333,12,0)</f>
        <v>0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0</v>
      </c>
    </row>
    <row r="33" spans="1:20">
      <c r="A33" s="70" t="s">
        <v>380</v>
      </c>
      <c r="B33" s="70" t="str">
        <f>VLOOKUP(A33,관심도db!$A$14:$X$333,2,0)</f>
        <v>생명과학도구및서비스</v>
      </c>
      <c r="C33" s="72">
        <f>VLOOKUP(A33,관심도db!$A$14:$X$333,4,0)-VLOOKUP(A33,관심도db!$A$14:$X$333,5,0)</f>
        <v>-145.10000000000002</v>
      </c>
      <c r="D33" s="72">
        <f>VLOOKUP(A33,관심도db!$A$14:$X$333,4,0)-VLOOKUP(A33,관심도db!$A$14:$X$333,6,0)</f>
        <v>-500.18000000000006</v>
      </c>
      <c r="E33" s="72">
        <f>VLOOKUP(A33,관심도db!$A$14:$X$333,10,0)+VLOOKUP(A33,관심도db!$A$14:$X$333,11,0)+VLOOKUP(A33,관심도db!$A$14:$X$333,12,0)</f>
        <v>76.990000000000009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50.774000000000001</v>
      </c>
      <c r="H33" s="74" t="s">
        <v>494</v>
      </c>
      <c r="I33" s="74" t="str">
        <f>VLOOKUP(H33,관심도db!$A$14:$X$333,2,0)</f>
        <v>KSQ 생명과학도구및서비스</v>
      </c>
      <c r="J33" s="72">
        <f>VLOOKUP(H33,관심도db!$A$14:$X$333,4,0)-VLOOKUP(H33,관심도db!$A$14:$X$333,5,0)</f>
        <v>-145.10000000000002</v>
      </c>
      <c r="K33" s="72">
        <f>VLOOKUP(H33,관심도db!$A$14:$X$333,4,0)-VLOOKUP(H33,관심도db!$A$14:$X$333,6,0)</f>
        <v>-500.18000000000006</v>
      </c>
      <c r="L33" s="72">
        <f>VLOOKUP(H33,관심도db!$A$14:$X$333,10,0)+VLOOKUP(H33,관심도db!$A$14:$X$333,11,0)+VLOOKUP(H33,관심도db!$A$14:$X$333,12,0)</f>
        <v>76.990000000000009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50.774000000000001</v>
      </c>
      <c r="O33" s="73" t="s">
        <v>579</v>
      </c>
      <c r="P33" s="74" t="str">
        <f>VLOOKUP(O33,관심도db!$A$14:$X$333,2,0)</f>
        <v>전자제품</v>
      </c>
      <c r="Q33" s="72">
        <f>VLOOKUP(O33,관심도db!$A$14:$X$333,4,0)-VLOOKUP(O33,관심도db!$A$14:$X$333,5,0)</f>
        <v>1724.9300000000003</v>
      </c>
      <c r="R33" s="72">
        <f>VLOOKUP(O33,관심도db!$A$14:$X$333,4,0)-VLOOKUP(O33,관심도db!$A$14:$X$333,6,0)</f>
        <v>-5091.7300000000005</v>
      </c>
      <c r="S33" s="72">
        <f>VLOOKUP(O33,관심도db!$A$14:$X$333,10,0)+VLOOKUP(O33,관심도db!$A$14:$X$333,11,0)+VLOOKUP(O33,관심도db!$A$14:$X$333,12,0)</f>
        <v>430.85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256.23733333333337</v>
      </c>
    </row>
    <row r="34" spans="1:20">
      <c r="A34" s="70" t="s">
        <v>384</v>
      </c>
      <c r="B34" s="70" t="str">
        <f>VLOOKUP(A34,관심도db!$A$14:$X$333,2,0)</f>
        <v>증권</v>
      </c>
      <c r="C34" s="72">
        <f>VLOOKUP(A34,관심도db!$A$14:$X$333,4,0)-VLOOKUP(A34,관심도db!$A$14:$X$333,5,0)</f>
        <v>408.32000000000062</v>
      </c>
      <c r="D34" s="72">
        <f>VLOOKUP(A34,관심도db!$A$14:$X$333,4,0)-VLOOKUP(A34,관심도db!$A$14:$X$333,6,0)</f>
        <v>-77</v>
      </c>
      <c r="E34" s="72">
        <f>VLOOKUP(A34,관심도db!$A$14:$X$333,10,0)+VLOOKUP(A34,관심도db!$A$14:$X$333,11,0)+VLOOKUP(A34,관심도db!$A$14:$X$333,12,0)</f>
        <v>176.32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-107.17600000000004</v>
      </c>
      <c r="H34" s="74" t="s">
        <v>498</v>
      </c>
      <c r="I34" s="74" t="str">
        <f>VLOOKUP(H34,관심도db!$A$14:$X$333,2,0)</f>
        <v>KSQ 증권</v>
      </c>
      <c r="J34" s="72">
        <f>VLOOKUP(H34,관심도db!$A$14:$X$333,4,0)-VLOOKUP(H34,관심도db!$A$14:$X$333,5,0)</f>
        <v>2.1199999999999974</v>
      </c>
      <c r="K34" s="72">
        <f>VLOOKUP(H34,관심도db!$A$14:$X$333,4,0)-VLOOKUP(H34,관심도db!$A$14:$X$333,6,0)</f>
        <v>-10.230000000000004</v>
      </c>
      <c r="L34" s="72">
        <f>VLOOKUP(H34,관심도db!$A$14:$X$333,10,0)+VLOOKUP(H34,관심도db!$A$14:$X$333,11,0)+VLOOKUP(H34,관심도db!$A$14:$X$333,12,0)</f>
        <v>1.76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1.3260000000000001</v>
      </c>
      <c r="O34" s="73" t="s">
        <v>583</v>
      </c>
      <c r="P34" s="74" t="str">
        <f>VLOOKUP(O34,관심도db!$A$14:$X$333,2,0)</f>
        <v>통신서비스</v>
      </c>
      <c r="Q34" s="72">
        <f>VLOOKUP(O34,관심도db!$A$14:$X$333,4,0)-VLOOKUP(O34,관심도db!$A$14:$X$333,5,0)</f>
        <v>1069.9900000000002</v>
      </c>
      <c r="R34" s="72">
        <f>VLOOKUP(O34,관심도db!$A$14:$X$333,4,0)-VLOOKUP(O34,관심도db!$A$14:$X$333,6,0)</f>
        <v>-127</v>
      </c>
      <c r="S34" s="72">
        <f>VLOOKUP(O34,관심도db!$A$14:$X$333,10,0)+VLOOKUP(O34,관심도db!$A$14:$X$333,11,0)+VLOOKUP(O34,관심도db!$A$14:$X$333,12,0)</f>
        <v>78.44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-11.712000000000003</v>
      </c>
    </row>
    <row r="35" spans="1:20">
      <c r="A35" s="70" t="s">
        <v>338</v>
      </c>
      <c r="B35" s="70" t="str">
        <f>VLOOKUP(A35,관심도db!$A$14:$X$333,2,0)</f>
        <v>상업서비스와공급품</v>
      </c>
      <c r="C35" s="72">
        <f>VLOOKUP(A35,관심도db!$A$14:$X$333,4,0)-VLOOKUP(A35,관심도db!$A$14:$X$333,5,0)</f>
        <v>214.70999999999998</v>
      </c>
      <c r="D35" s="72">
        <f>VLOOKUP(A35,관심도db!$A$14:$X$333,4,0)-VLOOKUP(A35,관심도db!$A$14:$X$333,6,0)</f>
        <v>44.129999999999995</v>
      </c>
      <c r="E35" s="72">
        <f>VLOOKUP(A35,관심도db!$A$14:$X$333,10,0)+VLOOKUP(A35,관심도db!$A$14:$X$333,11,0)+VLOOKUP(A35,관심도db!$A$14:$X$333,12,0)</f>
        <v>3.5300000000000002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-16.30466666666667</v>
      </c>
      <c r="H35" s="74" t="s">
        <v>450</v>
      </c>
      <c r="I35" s="74" t="str">
        <f>VLOOKUP(H35,관심도db!$A$14:$X$333,2,0)</f>
        <v>KSQ 상업서비스와공급품</v>
      </c>
      <c r="J35" s="72">
        <f>VLOOKUP(H35,관심도db!$A$14:$X$333,4,0)-VLOOKUP(H35,관심도db!$A$14:$X$333,5,0)</f>
        <v>232.62999999999994</v>
      </c>
      <c r="K35" s="72">
        <f>VLOOKUP(H35,관심도db!$A$14:$X$333,4,0)-VLOOKUP(H35,관심도db!$A$14:$X$333,6,0)</f>
        <v>78.479999999999961</v>
      </c>
      <c r="L35" s="72">
        <f>VLOOKUP(H35,관심도db!$A$14:$X$333,10,0)+VLOOKUP(H35,관심도db!$A$14:$X$333,11,0)+VLOOKUP(H35,관심도db!$A$14:$X$333,12,0)</f>
        <v>0.78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-0.31266666666666665</v>
      </c>
      <c r="O35" s="73" t="s">
        <v>544</v>
      </c>
      <c r="P35" s="74" t="str">
        <f>VLOOKUP(O35,관심도db!$A$14:$X$333,2,0)</f>
        <v>통신서비스</v>
      </c>
      <c r="Q35" s="72">
        <f>VLOOKUP(O35,관심도db!$A$14:$X$333,4,0)-VLOOKUP(O35,관심도db!$A$14:$X$333,5,0)</f>
        <v>1069.9900000000002</v>
      </c>
      <c r="R35" s="72">
        <f>VLOOKUP(O35,관심도db!$A$14:$X$333,4,0)-VLOOKUP(O35,관심도db!$A$14:$X$333,6,0)</f>
        <v>-127</v>
      </c>
      <c r="S35" s="72">
        <f>VLOOKUP(O35,관심도db!$A$14:$X$333,10,0)+VLOOKUP(O35,관심도db!$A$14:$X$333,11,0)+VLOOKUP(O35,관심도db!$A$14:$X$333,12,0)</f>
        <v>78.44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-11.712000000000003</v>
      </c>
    </row>
    <row r="36" spans="1:20">
      <c r="A36" s="70" t="s">
        <v>369</v>
      </c>
      <c r="B36" s="70" t="str">
        <f>VLOOKUP(A36,관심도db!$A$14:$X$333,2,0)</f>
        <v>담배</v>
      </c>
      <c r="C36" s="72">
        <f>VLOOKUP(A36,관심도db!$A$14:$X$333,4,0)-VLOOKUP(A36,관심도db!$A$14:$X$333,5,0)</f>
        <v>-47.669999999999959</v>
      </c>
      <c r="D36" s="72">
        <f>VLOOKUP(A36,관심도db!$A$14:$X$333,4,0)-VLOOKUP(A36,관심도db!$A$14:$X$333,6,0)</f>
        <v>-87.289999999999964</v>
      </c>
      <c r="E36" s="72">
        <f>VLOOKUP(A36,관심도db!$A$14:$X$333,10,0)+VLOOKUP(A36,관심도db!$A$14:$X$333,11,0)+VLOOKUP(A36,관심도db!$A$14:$X$333,12,0)</f>
        <v>27.720000000000002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-0.52733333333333121</v>
      </c>
      <c r="H36" s="74" t="s">
        <v>483</v>
      </c>
      <c r="I36" s="74" t="str">
        <f>VLOOKUP(H36,관심도db!$A$14:$X$333,2,0)</f>
        <v>KSQ 담배</v>
      </c>
      <c r="J36" s="72">
        <f>VLOOKUP(H36,관심도db!$A$14:$X$333,4,0)-VLOOKUP(H36,관심도db!$A$14:$X$333,5,0)</f>
        <v>0</v>
      </c>
      <c r="K36" s="72">
        <f>VLOOKUP(H36,관심도db!$A$14:$X$333,4,0)-VLOOKUP(H36,관심도db!$A$14:$X$333,6,0)</f>
        <v>0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4" t="s">
        <v>569</v>
      </c>
      <c r="P36" s="80" t="str">
        <f>VLOOKUP(O36,관심도db!$A$14:$X$333,2,0)</f>
        <v>은행</v>
      </c>
      <c r="Q36" s="72">
        <f>VLOOKUP(O36,관심도db!$A$14:$X$333,4,0)-VLOOKUP(O36,관심도db!$A$14:$X$333,5,0)</f>
        <v>993.79999999999927</v>
      </c>
      <c r="R36" s="72">
        <f>VLOOKUP(O36,관심도db!$A$14:$X$333,4,0)-VLOOKUP(O36,관심도db!$A$14:$X$333,6,0)</f>
        <v>1185.9899999999998</v>
      </c>
      <c r="S36" s="72">
        <f>VLOOKUP(O36,관심도db!$A$14:$X$333,10,0)+VLOOKUP(O36,관심도db!$A$14:$X$333,11,0)+VLOOKUP(O36,관심도db!$A$14:$X$333,12,0)</f>
        <v>890.43000000000006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300.3326666666668</v>
      </c>
    </row>
    <row r="37" spans="1:20">
      <c r="A37" s="70" t="s">
        <v>374</v>
      </c>
      <c r="B37" s="70" t="str">
        <f>VLOOKUP(A37,관심도db!$A$14:$X$333,2,0)</f>
        <v>건강관리장비와용품</v>
      </c>
      <c r="C37" s="72">
        <f>VLOOKUP(A37,관심도db!$A$14:$X$333,4,0)-VLOOKUP(A37,관심도db!$A$14:$X$333,5,0)</f>
        <v>179.65999999999985</v>
      </c>
      <c r="D37" s="72">
        <f>VLOOKUP(A37,관심도db!$A$14:$X$333,4,0)-VLOOKUP(A37,관심도db!$A$14:$X$333,6,0)</f>
        <v>-392.11000000000013</v>
      </c>
      <c r="E37" s="72">
        <f>VLOOKUP(A37,관심도db!$A$14:$X$333,10,0)+VLOOKUP(A37,관심도db!$A$14:$X$333,11,0)+VLOOKUP(A37,관심도db!$A$14:$X$333,12,0)</f>
        <v>80.75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39.606666666666676</v>
      </c>
      <c r="H37" s="74" t="s">
        <v>488</v>
      </c>
      <c r="I37" s="74" t="str">
        <f>VLOOKUP(H37,관심도db!$A$14:$X$333,2,0)</f>
        <v>KSQ 건강관리장비와용품</v>
      </c>
      <c r="J37" s="72">
        <f>VLOOKUP(H37,관심도db!$A$14:$X$333,4,0)-VLOOKUP(H37,관심도db!$A$14:$X$333,5,0)</f>
        <v>172.91000000000031</v>
      </c>
      <c r="K37" s="72">
        <f>VLOOKUP(H37,관심도db!$A$14:$X$333,4,0)-VLOOKUP(H37,관심도db!$A$14:$X$333,6,0)</f>
        <v>-386.77</v>
      </c>
      <c r="L37" s="72">
        <f>VLOOKUP(H37,관심도db!$A$14:$X$333,10,0)+VLOOKUP(H37,관심도db!$A$14:$X$333,11,0)+VLOOKUP(H37,관심도db!$A$14:$X$333,12,0)</f>
        <v>80.360000000000014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39.813333333333347</v>
      </c>
      <c r="O37" s="74" t="s">
        <v>573</v>
      </c>
      <c r="P37" s="74" t="str">
        <f>VLOOKUP(O37,관심도db!$A$14:$X$333,2,0)</f>
        <v>게임소프트웨어</v>
      </c>
      <c r="Q37" s="72">
        <f>VLOOKUP(O37,관심도db!$A$14:$X$333,4,0)-VLOOKUP(O37,관심도db!$A$14:$X$333,5,0)</f>
        <v>891.64999999999986</v>
      </c>
      <c r="R37" s="72">
        <f>VLOOKUP(O37,관심도db!$A$14:$X$333,4,0)-VLOOKUP(O37,관심도db!$A$14:$X$333,6,0)</f>
        <v>498.59999999999991</v>
      </c>
      <c r="S37" s="72">
        <f>VLOOKUP(O37,관심도db!$A$14:$X$333,10,0)+VLOOKUP(O37,관심도db!$A$14:$X$333,11,0)+VLOOKUP(O37,관심도db!$A$14:$X$333,12,0)</f>
        <v>74.180000000000007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34.247333333333337</v>
      </c>
    </row>
    <row r="38" spans="1:20">
      <c r="A38" s="70" t="s">
        <v>389</v>
      </c>
      <c r="B38" s="70" t="str">
        <f>VLOOKUP(A38,관심도db!$A$14:$X$333,2,0)</f>
        <v>기타금융</v>
      </c>
      <c r="C38" s="72">
        <f>VLOOKUP(A38,관심도db!$A$14:$X$333,4,0)-VLOOKUP(A38,관심도db!$A$14:$X$333,5,0)</f>
        <v>-5.0699999999999932</v>
      </c>
      <c r="D38" s="72">
        <f>VLOOKUP(A38,관심도db!$A$14:$X$333,4,0)-VLOOKUP(A38,관심도db!$A$14:$X$333,6,0)</f>
        <v>-22.049999999999997</v>
      </c>
      <c r="E38" s="72">
        <f>VLOOKUP(A38,관심도db!$A$14:$X$333,10,0)+VLOOKUP(A38,관심도db!$A$14:$X$333,11,0)+VLOOKUP(A38,관심도db!$A$14:$X$333,12,0)</f>
        <v>20.86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17.109333333333332</v>
      </c>
      <c r="H38" s="74" t="s">
        <v>503</v>
      </c>
      <c r="I38" s="74" t="str">
        <f>VLOOKUP(H38,관심도db!$A$14:$X$333,2,0)</f>
        <v>KSQ 기타금융</v>
      </c>
      <c r="J38" s="72">
        <f>VLOOKUP(H38,관심도db!$A$14:$X$333,4,0)-VLOOKUP(H38,관심도db!$A$14:$X$333,5,0)</f>
        <v>-5.0699999999999932</v>
      </c>
      <c r="K38" s="72">
        <f>VLOOKUP(H38,관심도db!$A$14:$X$333,4,0)-VLOOKUP(H38,관심도db!$A$14:$X$333,6,0)</f>
        <v>-22.049999999999997</v>
      </c>
      <c r="L38" s="72">
        <f>VLOOKUP(H38,관심도db!$A$14:$X$333,10,0)+VLOOKUP(H38,관심도db!$A$14:$X$333,11,0)+VLOOKUP(H38,관심도db!$A$14:$X$333,12,0)</f>
        <v>20.86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17.109333333333332</v>
      </c>
      <c r="O38" s="74" t="s">
        <v>585</v>
      </c>
      <c r="P38" s="74" t="str">
        <f>VLOOKUP(O38,관심도db!$A$14:$X$333,2,0)</f>
        <v>WISE 게임 테마 지수</v>
      </c>
      <c r="Q38" s="75">
        <f>VLOOKUP(O38,관심도db!$A$14:$X$333,4,0)-VLOOKUP(O38,관심도db!$A$14:$X$333,5,0)</f>
        <v>877.90000000000009</v>
      </c>
      <c r="R38" s="75">
        <f>VLOOKUP(O38,관심도db!$A$14:$X$333,4,0)-VLOOKUP(O38,관심도db!$A$14:$X$333,6,0)</f>
        <v>502.31000000000017</v>
      </c>
      <c r="S38" s="72">
        <f>VLOOKUP(O38,관심도db!$A$14:$X$333,10,0)+VLOOKUP(O38,관심도db!$A$14:$X$333,11,0)+VLOOKUP(O38,관심도db!$A$14:$X$333,12,0)</f>
        <v>73.92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34.002000000000002</v>
      </c>
    </row>
    <row r="39" spans="1:20">
      <c r="A39" s="70" t="s">
        <v>215</v>
      </c>
      <c r="B39" s="70" t="str">
        <f>VLOOKUP(A39,관심도db!$A$14:$X$333,2,0)</f>
        <v>손해보험</v>
      </c>
      <c r="C39" s="72">
        <f>VLOOKUP(A39,관심도db!$A$14:$X$333,4,0)-VLOOKUP(A39,관심도db!$A$14:$X$333,5,0)</f>
        <v>604.90000000000009</v>
      </c>
      <c r="D39" s="72">
        <f>VLOOKUP(A39,관심도db!$A$14:$X$333,4,0)-VLOOKUP(A39,관심도db!$A$14:$X$333,6,0)</f>
        <v>320.28999999999996</v>
      </c>
      <c r="E39" s="72">
        <f>VLOOKUP(A39,관심도db!$A$14:$X$333,10,0)+VLOOKUP(A39,관심도db!$A$14:$X$333,11,0)+VLOOKUP(A39,관심도db!$A$14:$X$333,12,0)</f>
        <v>230.15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152.24799999999999</v>
      </c>
      <c r="H39" s="74" t="s">
        <v>505</v>
      </c>
      <c r="I39" s="74" t="str">
        <f>VLOOKUP(H39,관심도db!$A$14:$X$333,2,0)</f>
        <v>KSQ 손해보험</v>
      </c>
      <c r="J39" s="72">
        <f>VLOOKUP(H39,관심도db!$A$14:$X$333,4,0)-VLOOKUP(H39,관심도db!$A$14:$X$333,5,0)</f>
        <v>10.17</v>
      </c>
      <c r="K39" s="72">
        <f>VLOOKUP(H39,관심도db!$A$14:$X$333,4,0)-VLOOKUP(H39,관심도db!$A$14:$X$333,6,0)</f>
        <v>10.17</v>
      </c>
      <c r="L39" s="72">
        <f>VLOOKUP(H39,관심도db!$A$14:$X$333,10,0)+VLOOKUP(H39,관심도db!$A$14:$X$333,11,0)+VLOOKUP(H39,관심도db!$A$14:$X$333,12,0)</f>
        <v>3.34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2.7226666666666666</v>
      </c>
      <c r="O39" s="74" t="s">
        <v>586</v>
      </c>
      <c r="P39" s="74" t="str">
        <f>VLOOKUP(O39,관심도db!$A$14:$X$333,2,0)</f>
        <v>WISE K게임 테마 지수</v>
      </c>
      <c r="Q39" s="75">
        <f>VLOOKUP(O39,관심도db!$A$14:$X$333,4,0)-VLOOKUP(O39,관심도db!$A$14:$X$333,5,0)</f>
        <v>846.65999999999985</v>
      </c>
      <c r="R39" s="75">
        <f>VLOOKUP(O39,관심도db!$A$14:$X$333,4,0)-VLOOKUP(O39,관심도db!$A$14:$X$333,6,0)</f>
        <v>459.52999999999975</v>
      </c>
      <c r="S39" s="72">
        <f>VLOOKUP(O39,관심도db!$A$14:$X$333,10,0)+VLOOKUP(O39,관심도db!$A$14:$X$333,11,0)+VLOOKUP(O39,관심도db!$A$14:$X$333,12,0)</f>
        <v>74.180000000000007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34.516000000000005</v>
      </c>
    </row>
    <row r="40" spans="1:20">
      <c r="A40" s="70" t="s">
        <v>367</v>
      </c>
      <c r="B40" s="70" t="str">
        <f>VLOOKUP(A40,관심도db!$A$14:$X$333,2,0)</f>
        <v>음료</v>
      </c>
      <c r="C40" s="72">
        <f>VLOOKUP(A40,관심도db!$A$14:$X$333,4,0)-VLOOKUP(A40,관심도db!$A$14:$X$333,5,0)</f>
        <v>62.230000000000004</v>
      </c>
      <c r="D40" s="72">
        <f>VLOOKUP(A40,관심도db!$A$14:$X$333,4,0)-VLOOKUP(A40,관심도db!$A$14:$X$333,6,0)</f>
        <v>61.910000000000011</v>
      </c>
      <c r="E40" s="72">
        <f>VLOOKUP(A40,관심도db!$A$14:$X$333,10,0)+VLOOKUP(A40,관심도db!$A$14:$X$333,11,0)+VLOOKUP(A40,관심도db!$A$14:$X$333,12,0)</f>
        <v>1.32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-3.066666666666662E-2</v>
      </c>
      <c r="H40" s="74" t="s">
        <v>481</v>
      </c>
      <c r="I40" s="74" t="str">
        <f>VLOOKUP(H40,관심도db!$A$14:$X$333,2,0)</f>
        <v>KSQ 음료</v>
      </c>
      <c r="J40" s="72">
        <f>VLOOKUP(H40,관심도db!$A$14:$X$333,4,0)-VLOOKUP(H40,관심도db!$A$14:$X$333,5,0)</f>
        <v>18.79</v>
      </c>
      <c r="K40" s="72">
        <f>VLOOKUP(H40,관심도db!$A$14:$X$333,4,0)-VLOOKUP(H40,관심도db!$A$14:$X$333,6,0)</f>
        <v>21.42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4" t="s">
        <v>198</v>
      </c>
      <c r="P40" s="74" t="str">
        <f>VLOOKUP(O40,관심도db!$A$14:$X$333,2,0)</f>
        <v>생명과학</v>
      </c>
      <c r="Q40" s="72">
        <f>VLOOKUP(O40,관심도db!$A$14:$X$333,4,0)-VLOOKUP(O40,관심도db!$A$14:$X$333,5,0)</f>
        <v>630.57999999999993</v>
      </c>
      <c r="R40" s="72">
        <f>VLOOKUP(O40,관심도db!$A$14:$X$333,4,0)-VLOOKUP(O40,관심도db!$A$14:$X$333,6,0)</f>
        <v>-7.25</v>
      </c>
      <c r="S40" s="72">
        <f>VLOOKUP(O40,관심도db!$A$14:$X$333,10,0)+VLOOKUP(O40,관심도db!$A$14:$X$333,11,0)+VLOOKUP(O40,관심도db!$A$14:$X$333,12,0)</f>
        <v>595.12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334.416</v>
      </c>
    </row>
    <row r="41" spans="1:20">
      <c r="A41" s="70" t="s">
        <v>353</v>
      </c>
      <c r="B41" s="70" t="str">
        <f>VLOOKUP(A41,관심도db!$A$14:$X$333,2,0)</f>
        <v>호텔,레스토랑,레저등</v>
      </c>
      <c r="C41" s="72">
        <f>VLOOKUP(A41,관심도db!$A$14:$X$333,4,0)-VLOOKUP(A41,관심도db!$A$14:$X$333,5,0)</f>
        <v>-27.959999999999923</v>
      </c>
      <c r="D41" s="72">
        <f>VLOOKUP(A41,관심도db!$A$14:$X$333,4,0)-VLOOKUP(A41,관심도db!$A$14:$X$333,6,0)</f>
        <v>-90.159999999999968</v>
      </c>
      <c r="E41" s="72">
        <f>VLOOKUP(A41,관심도db!$A$14:$X$333,10,0)+VLOOKUP(A41,관심도db!$A$14:$X$333,11,0)+VLOOKUP(A41,관심도db!$A$14:$X$333,12,0)</f>
        <v>24.799999999999997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-33.336666666666673</v>
      </c>
      <c r="H41" s="74" t="s">
        <v>467</v>
      </c>
      <c r="I41" s="74" t="str">
        <f>VLOOKUP(H41,관심도db!$A$14:$X$333,2,0)</f>
        <v>KSQ 호텔,레스토랑,레저등</v>
      </c>
      <c r="J41" s="72">
        <f>VLOOKUP(H41,관심도db!$A$14:$X$333,4,0)-VLOOKUP(H41,관심도db!$A$14:$X$333,5,0)</f>
        <v>0.13999999999998636</v>
      </c>
      <c r="K41" s="72">
        <f>VLOOKUP(H41,관심도db!$A$14:$X$333,4,0)-VLOOKUP(H41,관심도db!$A$14:$X$333,6,0)</f>
        <v>-12.830000000000013</v>
      </c>
      <c r="L41" s="72">
        <f>VLOOKUP(H41,관심도db!$A$14:$X$333,10,0)+VLOOKUP(H41,관심도db!$A$14:$X$333,11,0)+VLOOKUP(H41,관심도db!$A$14:$X$333,12,0)</f>
        <v>0.45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-0.57066666666666666</v>
      </c>
      <c r="O41" s="74" t="s">
        <v>201</v>
      </c>
      <c r="P41" s="74" t="str">
        <f>VLOOKUP(O41,관심도db!$A$14:$X$333,2,0)</f>
        <v>자동차부품</v>
      </c>
      <c r="Q41" s="72">
        <f>VLOOKUP(O41,관심도db!$A$14:$X$333,4,0)-VLOOKUP(O41,관심도db!$A$14:$X$333,5,0)</f>
        <v>543.14000000000124</v>
      </c>
      <c r="R41" s="72">
        <f>VLOOKUP(O41,관심도db!$A$14:$X$333,4,0)-VLOOKUP(O41,관심도db!$A$14:$X$333,6,0)</f>
        <v>-1286.92</v>
      </c>
      <c r="S41" s="72">
        <f>VLOOKUP(O41,관심도db!$A$14:$X$333,10,0)+VLOOKUP(O41,관심도db!$A$14:$X$333,11,0)+VLOOKUP(O41,관심도db!$A$14:$X$333,12,0)</f>
        <v>533.51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131.64133333333336</v>
      </c>
    </row>
    <row r="42" spans="1:20">
      <c r="A42" s="70" t="s">
        <v>337</v>
      </c>
      <c r="B42" s="70" t="str">
        <f>VLOOKUP(A42,관심도db!$A$14:$X$333,2,0)</f>
        <v>상업서비스와공급품</v>
      </c>
      <c r="C42" s="72">
        <f>VLOOKUP(A42,관심도db!$A$14:$X$333,4,0)-VLOOKUP(A42,관심도db!$A$14:$X$333,5,0)</f>
        <v>214.70999999999998</v>
      </c>
      <c r="D42" s="72">
        <f>VLOOKUP(A42,관심도db!$A$14:$X$333,4,0)-VLOOKUP(A42,관심도db!$A$14:$X$333,6,0)</f>
        <v>44.129999999999995</v>
      </c>
      <c r="E42" s="72">
        <f>VLOOKUP(A42,관심도db!$A$14:$X$333,10,0)+VLOOKUP(A42,관심도db!$A$14:$X$333,11,0)+VLOOKUP(A42,관심도db!$A$14:$X$333,12,0)</f>
        <v>3.5300000000000002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-16.30466666666667</v>
      </c>
      <c r="H42" s="74" t="s">
        <v>449</v>
      </c>
      <c r="I42" s="74" t="str">
        <f>VLOOKUP(H42,관심도db!$A$14:$X$333,2,0)</f>
        <v>KSQ 상업서비스와공급품</v>
      </c>
      <c r="J42" s="72">
        <f>VLOOKUP(H42,관심도db!$A$14:$X$333,4,0)-VLOOKUP(H42,관심도db!$A$14:$X$333,5,0)</f>
        <v>232.62999999999994</v>
      </c>
      <c r="K42" s="72">
        <f>VLOOKUP(H42,관심도db!$A$14:$X$333,4,0)-VLOOKUP(H42,관심도db!$A$14:$X$333,6,0)</f>
        <v>78.479999999999961</v>
      </c>
      <c r="L42" s="72">
        <f>VLOOKUP(H42,관심도db!$A$14:$X$333,10,0)+VLOOKUP(H42,관심도db!$A$14:$X$333,11,0)+VLOOKUP(H42,관심도db!$A$14:$X$333,12,0)</f>
        <v>0.78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-0.31266666666666665</v>
      </c>
      <c r="O42" s="73" t="s">
        <v>137</v>
      </c>
      <c r="P42" s="74" t="str">
        <f>VLOOKUP(O42,관심도db!$A$14:$X$333,2,0)</f>
        <v>디스플레이</v>
      </c>
      <c r="Q42" s="72">
        <f>VLOOKUP(O42,관심도db!$A$14:$X$333,4,0)-VLOOKUP(O42,관심도db!$A$14:$X$333,5,0)</f>
        <v>471.67000000000007</v>
      </c>
      <c r="R42" s="72">
        <f>VLOOKUP(O42,관심도db!$A$14:$X$333,4,0)-VLOOKUP(O42,관심도db!$A$14:$X$333,6,0)</f>
        <v>-2370.15</v>
      </c>
      <c r="S42" s="72">
        <f>VLOOKUP(O42,관심도db!$A$14:$X$333,10,0)+VLOOKUP(O42,관심도db!$A$14:$X$333,11,0)+VLOOKUP(O42,관심도db!$A$14:$X$333,12,0)</f>
        <v>47.69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19.108666666666661</v>
      </c>
    </row>
    <row r="43" spans="1:20">
      <c r="A43" s="70" t="s">
        <v>363</v>
      </c>
      <c r="B43" s="70" t="str">
        <f>VLOOKUP(A43,관심도db!$A$14:$X$333,2,0)</f>
        <v>필수소비재</v>
      </c>
      <c r="C43" s="72">
        <f>VLOOKUP(A43,관심도db!$A$14:$X$333,4,0)-VLOOKUP(A43,관심도db!$A$14:$X$333,5,0)</f>
        <v>331.73</v>
      </c>
      <c r="D43" s="72">
        <f>VLOOKUP(A43,관심도db!$A$14:$X$333,4,0)-VLOOKUP(A43,관심도db!$A$14:$X$333,6,0)</f>
        <v>5.1799999999998363</v>
      </c>
      <c r="E43" s="72">
        <f>VLOOKUP(A43,관심도db!$A$14:$X$333,10,0)+VLOOKUP(A43,관심도db!$A$14:$X$333,11,0)+VLOOKUP(A43,관심도db!$A$14:$X$333,12,0)</f>
        <v>187.45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112.46199999999999</v>
      </c>
      <c r="H43" s="74" t="s">
        <v>477</v>
      </c>
      <c r="I43" s="74" t="str">
        <f>VLOOKUP(H43,관심도db!$A$14:$X$333,2,0)</f>
        <v>KSQ 필수소비재</v>
      </c>
      <c r="J43" s="72">
        <f>VLOOKUP(H43,관심도db!$A$14:$X$333,4,0)-VLOOKUP(H43,관심도db!$A$14:$X$333,5,0)</f>
        <v>-12.21999999999997</v>
      </c>
      <c r="K43" s="72">
        <f>VLOOKUP(H43,관심도db!$A$14:$X$333,4,0)-VLOOKUP(H43,관심도db!$A$14:$X$333,6,0)</f>
        <v>-110.75</v>
      </c>
      <c r="L43" s="72">
        <f>VLOOKUP(H43,관심도db!$A$14:$X$333,10,0)+VLOOKUP(H43,관심도db!$A$14:$X$333,11,0)+VLOOKUP(H43,관심도db!$A$14:$X$333,12,0)</f>
        <v>4.29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1.5619999999999998</v>
      </c>
      <c r="N43" s="75"/>
      <c r="O43" s="74" t="s">
        <v>199</v>
      </c>
      <c r="P43" s="74" t="str">
        <f>VLOOKUP(O43,관심도db!$A$14:$X$333,2,0)</f>
        <v>식품,음료</v>
      </c>
      <c r="Q43" s="75">
        <f>VLOOKUP(O43,관심도db!$A$14:$X$333,4,0)-VLOOKUP(O43,관심도db!$A$14:$X$333,5,0)</f>
        <v>433.43999999999983</v>
      </c>
      <c r="R43" s="72">
        <f>VLOOKUP(O43,관심도db!$A$14:$X$333,4,0)-VLOOKUP(O43,관심도db!$A$14:$X$333,6,0)</f>
        <v>103.4699999999998</v>
      </c>
      <c r="S43" s="72">
        <f>VLOOKUP(O43,관심도db!$A$14:$X$333,10,0)+VLOOKUP(O43,관심도db!$A$14:$X$333,11,0)+VLOOKUP(O43,관심도db!$A$14:$X$333,12,0)</f>
        <v>159.72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112.97866666666667</v>
      </c>
    </row>
    <row r="44" spans="1:20">
      <c r="A44" s="70" t="s">
        <v>325</v>
      </c>
      <c r="B44" s="70" t="str">
        <f>VLOOKUP(A44,관심도db!$A$14:$X$333,2,0)</f>
        <v>종이와목재</v>
      </c>
      <c r="C44" s="72">
        <f>VLOOKUP(A44,관심도db!$A$14:$X$333,4,0)-VLOOKUP(A44,관심도db!$A$14:$X$333,5,0)</f>
        <v>-2.7899999999999991</v>
      </c>
      <c r="D44" s="72">
        <f>VLOOKUP(A44,관심도db!$A$14:$X$333,4,0)-VLOOKUP(A44,관심도db!$A$14:$X$333,6,0)</f>
        <v>-14.790000000000003</v>
      </c>
      <c r="E44" s="72">
        <f>VLOOKUP(A44,관심도db!$A$14:$X$333,10,0)+VLOOKUP(A44,관심도db!$A$14:$X$333,11,0)+VLOOKUP(A44,관심도db!$A$14:$X$333,12,0)</f>
        <v>0.39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-3.9333333333333387E-2</v>
      </c>
      <c r="H44" s="74" t="s">
        <v>437</v>
      </c>
      <c r="I44" s="74" t="str">
        <f>VLOOKUP(H44,관심도db!$A$14:$X$333,2,0)</f>
        <v>KSQ 종이와목재</v>
      </c>
      <c r="J44" s="72">
        <f>VLOOKUP(H44,관심도db!$A$14:$X$333,4,0)-VLOOKUP(H44,관심도db!$A$14:$X$333,5,0)</f>
        <v>-1.4900000000000002</v>
      </c>
      <c r="K44" s="72">
        <f>VLOOKUP(H44,관심도db!$A$14:$X$333,4,0)-VLOOKUP(H44,관심도db!$A$14:$X$333,6,0)</f>
        <v>-5.9499999999999993</v>
      </c>
      <c r="L44" s="72">
        <f>VLOOKUP(H44,관심도db!$A$14:$X$333,10,0)+VLOOKUP(H44,관심도db!$A$14:$X$333,11,0)+VLOOKUP(H44,관심도db!$A$14:$X$333,12,0)</f>
        <v>0.39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-1.2666666666666659E-2</v>
      </c>
      <c r="O44" s="73" t="s">
        <v>543</v>
      </c>
      <c r="P44" s="74" t="str">
        <f>VLOOKUP(O44,관심도db!$A$14:$X$333,2,0)</f>
        <v>화장품,의류,완구</v>
      </c>
      <c r="Q44" s="72">
        <f>VLOOKUP(O44,관심도db!$A$14:$X$333,4,0)-VLOOKUP(O44,관심도db!$A$14:$X$333,5,0)</f>
        <v>424.75</v>
      </c>
      <c r="R44" s="72">
        <f>VLOOKUP(O44,관심도db!$A$14:$X$333,4,0)-VLOOKUP(O44,관심도db!$A$14:$X$333,6,0)</f>
        <v>-764.88000000000011</v>
      </c>
      <c r="S44" s="72">
        <f>VLOOKUP(O44,관심도db!$A$14:$X$333,10,0)+VLOOKUP(O44,관심도db!$A$14:$X$333,11,0)+VLOOKUP(O44,관심도db!$A$14:$X$333,12,0)</f>
        <v>296.73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180.15266666666668</v>
      </c>
    </row>
    <row r="45" spans="1:20">
      <c r="A45" s="70" t="s">
        <v>345</v>
      </c>
      <c r="B45" s="70" t="str">
        <f>VLOOKUP(A45,관심도db!$A$14:$X$333,2,0)</f>
        <v>자동차부품</v>
      </c>
      <c r="C45" s="72">
        <f>VLOOKUP(A45,관심도db!$A$14:$X$333,4,0)-VLOOKUP(A45,관심도db!$A$14:$X$333,5,0)</f>
        <v>543.14000000000124</v>
      </c>
      <c r="D45" s="72">
        <f>VLOOKUP(A45,관심도db!$A$14:$X$333,4,0)-VLOOKUP(A45,관심도db!$A$14:$X$333,6,0)</f>
        <v>-1286.92</v>
      </c>
      <c r="E45" s="72">
        <f>VLOOKUP(A45,관심도db!$A$14:$X$333,10,0)+VLOOKUP(A45,관심도db!$A$14:$X$333,11,0)+VLOOKUP(A45,관심도db!$A$14:$X$333,12,0)</f>
        <v>533.51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131.64133333333336</v>
      </c>
      <c r="H45" s="74" t="s">
        <v>459</v>
      </c>
      <c r="I45" s="74" t="str">
        <f>VLOOKUP(H45,관심도db!$A$14:$X$333,2,0)</f>
        <v>KSQ 자동차부품</v>
      </c>
      <c r="J45" s="72">
        <f>VLOOKUP(H45,관심도db!$A$14:$X$333,4,0)-VLOOKUP(H45,관심도db!$A$14:$X$333,5,0)</f>
        <v>12.139999999999873</v>
      </c>
      <c r="K45" s="72">
        <f>VLOOKUP(H45,관심도db!$A$14:$X$333,4,0)-VLOOKUP(H45,관심도db!$A$14:$X$333,6,0)</f>
        <v>62.169999999999845</v>
      </c>
      <c r="L45" s="72">
        <f>VLOOKUP(H45,관심도db!$A$14:$X$333,10,0)+VLOOKUP(H45,관심도db!$A$14:$X$333,11,0)+VLOOKUP(H45,관심도db!$A$14:$X$333,12,0)</f>
        <v>6.98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-10.902000000000001</v>
      </c>
      <c r="O45" s="74" t="s">
        <v>553</v>
      </c>
      <c r="P45" s="74" t="str">
        <f>VLOOKUP(O45,관심도db!$A$14:$X$333,2,0)</f>
        <v>기계</v>
      </c>
      <c r="Q45" s="72">
        <f>VLOOKUP(O45,관심도db!$A$14:$X$333,4,0)-VLOOKUP(O45,관심도db!$A$14:$X$333,5,0)</f>
        <v>412.14999999999964</v>
      </c>
      <c r="R45" s="72">
        <f>VLOOKUP(O45,관심도db!$A$14:$X$333,4,0)-VLOOKUP(O45,관심도db!$A$14:$X$333,6,0)</f>
        <v>-5624.75</v>
      </c>
      <c r="S45" s="72">
        <f>VLOOKUP(O45,관심도db!$A$14:$X$333,10,0)+VLOOKUP(O45,관심도db!$A$14:$X$333,11,0)+VLOOKUP(O45,관심도db!$A$14:$X$333,12,0)</f>
        <v>742.85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295.35133333333329</v>
      </c>
    </row>
    <row r="46" spans="1:20">
      <c r="A46" s="70" t="s">
        <v>331</v>
      </c>
      <c r="B46" s="70" t="str">
        <f>VLOOKUP(A46,관심도db!$A$14:$X$333,2,0)</f>
        <v>가구</v>
      </c>
      <c r="C46" s="72">
        <f>VLOOKUP(A46,관심도db!$A$14:$X$333,4,0)-VLOOKUP(A46,관심도db!$A$14:$X$333,5,0)</f>
        <v>2.740000000000002</v>
      </c>
      <c r="D46" s="72">
        <f>VLOOKUP(A46,관심도db!$A$14:$X$333,4,0)-VLOOKUP(A46,관심도db!$A$14:$X$333,6,0)</f>
        <v>-2.5899999999999963</v>
      </c>
      <c r="E46" s="72">
        <f>VLOOKUP(A46,관심도db!$A$14:$X$333,10,0)+VLOOKUP(A46,관심도db!$A$14:$X$333,11,0)+VLOOKUP(A46,관심도db!$A$14:$X$333,12,0)</f>
        <v>0.44999999999999996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0.28799999999999992</v>
      </c>
      <c r="H46" s="74" t="s">
        <v>443</v>
      </c>
      <c r="I46" s="74" t="str">
        <f>VLOOKUP(H46,관심도db!$A$14:$X$333,2,0)</f>
        <v>KSQ 가구</v>
      </c>
      <c r="J46" s="72">
        <f>VLOOKUP(H46,관심도db!$A$14:$X$333,4,0)-VLOOKUP(H46,관심도db!$A$14:$X$333,5,0)</f>
        <v>-3.2399999999999984</v>
      </c>
      <c r="K46" s="72">
        <f>VLOOKUP(H46,관심도db!$A$14:$X$333,4,0)-VLOOKUP(H46,관심도db!$A$14:$X$333,6,0)</f>
        <v>1.0300000000000011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N46" s="75"/>
      <c r="O46" s="74" t="s">
        <v>131</v>
      </c>
      <c r="P46" s="74" t="str">
        <f>VLOOKUP(O46,관심도db!$A$14:$X$333,2,0)</f>
        <v>증권</v>
      </c>
      <c r="Q46" s="75">
        <f>VLOOKUP(O46,관심도db!$A$14:$X$333,4,0)-VLOOKUP(O46,관심도db!$A$14:$X$333,5,0)</f>
        <v>408.32000000000062</v>
      </c>
      <c r="R46" s="72">
        <f>VLOOKUP(O46,관심도db!$A$14:$X$333,4,0)-VLOOKUP(O46,관심도db!$A$14:$X$333,6,0)</f>
        <v>-77</v>
      </c>
      <c r="S46" s="72">
        <f>VLOOKUP(O46,관심도db!$A$14:$X$333,10,0)+VLOOKUP(O46,관심도db!$A$14:$X$333,11,0)+VLOOKUP(O46,관심도db!$A$14:$X$333,12,0)</f>
        <v>176.32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-107.17600000000004</v>
      </c>
    </row>
    <row r="47" spans="1:20">
      <c r="A47" s="70" t="s">
        <v>371</v>
      </c>
      <c r="B47" s="70" t="str">
        <f>VLOOKUP(A47,관심도db!$A$14:$X$333,2,0)</f>
        <v>가정용품</v>
      </c>
      <c r="C47" s="72">
        <f>VLOOKUP(A47,관심도db!$A$14:$X$333,4,0)-VLOOKUP(A47,관심도db!$A$14:$X$333,5,0)</f>
        <v>-54.04</v>
      </c>
      <c r="D47" s="72">
        <f>VLOOKUP(A47,관심도db!$A$14:$X$333,4,0)-VLOOKUP(A47,관심도db!$A$14:$X$333,6,0)</f>
        <v>-11</v>
      </c>
      <c r="E47" s="72">
        <f>VLOOKUP(A47,관심도db!$A$14:$X$333,10,0)+VLOOKUP(A47,관심도db!$A$14:$X$333,11,0)+VLOOKUP(A47,관심도db!$A$14:$X$333,12,0)</f>
        <v>0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0</v>
      </c>
      <c r="H47" s="74" t="s">
        <v>485</v>
      </c>
      <c r="I47" s="74" t="str">
        <f>VLOOKUP(H47,관심도db!$A$14:$X$333,2,0)</f>
        <v>KSQ 가정용품</v>
      </c>
      <c r="J47" s="72">
        <f>VLOOKUP(H47,관심도db!$A$14:$X$333,4,0)-VLOOKUP(H47,관심도db!$A$14:$X$333,5,0)</f>
        <v>-54.370000000000005</v>
      </c>
      <c r="K47" s="72">
        <f>VLOOKUP(H47,관심도db!$A$14:$X$333,4,0)-VLOOKUP(H47,관심도db!$A$14:$X$333,6,0)</f>
        <v>-9.66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N47" s="75"/>
      <c r="O47" s="74" t="s">
        <v>571</v>
      </c>
      <c r="P47" s="74" t="str">
        <f>VLOOKUP(O47,관심도db!$A$14:$X$333,2,0)</f>
        <v>증권</v>
      </c>
      <c r="Q47" s="75">
        <f>VLOOKUP(O47,관심도db!$A$14:$X$333,4,0)-VLOOKUP(O47,관심도db!$A$14:$X$333,5,0)</f>
        <v>408.32000000000062</v>
      </c>
      <c r="R47" s="72">
        <f>VLOOKUP(O47,관심도db!$A$14:$X$333,4,0)-VLOOKUP(O47,관심도db!$A$14:$X$333,6,0)</f>
        <v>-77</v>
      </c>
      <c r="S47" s="72">
        <f>VLOOKUP(O47,관심도db!$A$14:$X$333,10,0)+VLOOKUP(O47,관심도db!$A$14:$X$333,11,0)+VLOOKUP(O47,관심도db!$A$14:$X$333,12,0)</f>
        <v>176.32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-107.17600000000004</v>
      </c>
    </row>
    <row r="48" spans="1:20">
      <c r="A48" s="70" t="s">
        <v>383</v>
      </c>
      <c r="B48" s="70" t="str">
        <f>VLOOKUP(A48,관심도db!$A$14:$X$333,2,0)</f>
        <v>은행</v>
      </c>
      <c r="C48" s="72">
        <f>VLOOKUP(A48,관심도db!$A$14:$X$333,4,0)-VLOOKUP(A48,관심도db!$A$14:$X$333,5,0)</f>
        <v>993.79999999999927</v>
      </c>
      <c r="D48" s="72">
        <f>VLOOKUP(A48,관심도db!$A$14:$X$333,4,0)-VLOOKUP(A48,관심도db!$A$14:$X$333,6,0)</f>
        <v>1185.9899999999998</v>
      </c>
      <c r="E48" s="72">
        <f>VLOOKUP(A48,관심도db!$A$14:$X$333,10,0)+VLOOKUP(A48,관심도db!$A$14:$X$333,11,0)+VLOOKUP(A48,관심도db!$A$14:$X$333,12,0)</f>
        <v>890.43000000000006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300.3326666666668</v>
      </c>
      <c r="H48" s="74" t="s">
        <v>497</v>
      </c>
      <c r="I48" s="74" t="str">
        <f>VLOOKUP(H48,관심도db!$A$14:$X$333,2,0)</f>
        <v>KSQ 은행</v>
      </c>
      <c r="J48" s="72">
        <f>VLOOKUP(H48,관심도db!$A$14:$X$333,4,0)-VLOOKUP(H48,관심도db!$A$14:$X$333,5,0)</f>
        <v>-3475433.36</v>
      </c>
      <c r="K48" s="72">
        <f>VLOOKUP(H48,관심도db!$A$14:$X$333,4,0)-VLOOKUP(H48,관심도db!$A$14:$X$333,6,0)</f>
        <v>-3475433.36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 t="s">
        <v>582</v>
      </c>
      <c r="P48" s="74" t="str">
        <f>VLOOKUP(O48,관심도db!$A$14:$X$333,2,0)</f>
        <v>디스플레이장비</v>
      </c>
      <c r="Q48" s="72">
        <f>VLOOKUP(O48,관심도db!$A$14:$X$333,4,0)-VLOOKUP(O48,관심도db!$A$14:$X$333,5,0)</f>
        <v>366.32000000000016</v>
      </c>
      <c r="R48" s="72">
        <f>VLOOKUP(O48,관심도db!$A$14:$X$333,4,0)-VLOOKUP(O48,관심도db!$A$14:$X$333,6,0)</f>
        <v>-440.79999999999973</v>
      </c>
      <c r="S48" s="72">
        <f>VLOOKUP(O48,관심도db!$A$14:$X$333,10,0)+VLOOKUP(O48,관심도db!$A$14:$X$333,11,0)+VLOOKUP(O48,관심도db!$A$14:$X$333,12,0)</f>
        <v>13.84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4.7413333333333334</v>
      </c>
    </row>
    <row r="49" spans="1:20">
      <c r="A49" s="70" t="s">
        <v>323</v>
      </c>
      <c r="B49" s="70" t="str">
        <f>VLOOKUP(A49,관심도db!$A$14:$X$333,2,0)</f>
        <v>비철금속</v>
      </c>
      <c r="C49" s="72">
        <f>VLOOKUP(A49,관심도db!$A$14:$X$333,4,0)-VLOOKUP(A49,관심도db!$A$14:$X$333,5,0)</f>
        <v>236.52999999999997</v>
      </c>
      <c r="D49" s="72">
        <f>VLOOKUP(A49,관심도db!$A$14:$X$333,4,0)-VLOOKUP(A49,관심도db!$A$14:$X$333,6,0)</f>
        <v>103.92000000000007</v>
      </c>
      <c r="E49" s="72">
        <f>VLOOKUP(A49,관심도db!$A$14:$X$333,10,0)+VLOOKUP(A49,관심도db!$A$14:$X$333,11,0)+VLOOKUP(A49,관심도db!$A$14:$X$333,12,0)</f>
        <v>57.57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15.303333333333335</v>
      </c>
      <c r="H49" s="74" t="s">
        <v>435</v>
      </c>
      <c r="I49" s="74" t="str">
        <f>VLOOKUP(H49,관심도db!$A$14:$X$333,2,0)</f>
        <v>KSQ 비철금속</v>
      </c>
      <c r="J49" s="72">
        <f>VLOOKUP(H49,관심도db!$A$14:$X$333,4,0)-VLOOKUP(H49,관심도db!$A$14:$X$333,5,0)</f>
        <v>131.66999999999996</v>
      </c>
      <c r="K49" s="72">
        <f>VLOOKUP(H49,관심도db!$A$14:$X$333,4,0)-VLOOKUP(H49,관심도db!$A$14:$X$333,6,0)</f>
        <v>-39.830000000000041</v>
      </c>
      <c r="L49" s="72">
        <f>VLOOKUP(H49,관심도db!$A$14:$X$333,10,0)+VLOOKUP(H49,관심도db!$A$14:$X$333,11,0)+VLOOKUP(H49,관심도db!$A$14:$X$333,12,0)</f>
        <v>11.2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-0.77066666666666706</v>
      </c>
      <c r="O49" s="74" t="s">
        <v>123</v>
      </c>
      <c r="P49" s="74" t="str">
        <f>VLOOKUP(O49,관심도db!$A$14:$X$333,2,0)</f>
        <v>운송</v>
      </c>
      <c r="Q49" s="72">
        <f>VLOOKUP(O49,관심도db!$A$14:$X$333,4,0)-VLOOKUP(O49,관심도db!$A$14:$X$333,5,0)</f>
        <v>352.53999999999996</v>
      </c>
      <c r="R49" s="72">
        <f>VLOOKUP(O49,관심도db!$A$14:$X$333,4,0)-VLOOKUP(O49,관심도db!$A$14:$X$333,6,0)</f>
        <v>480.13000000000011</v>
      </c>
      <c r="S49" s="72">
        <f>VLOOKUP(O49,관심도db!$A$14:$X$333,10,0)+VLOOKUP(O49,관심도db!$A$14:$X$333,11,0)+VLOOKUP(O49,관심도db!$A$14:$X$333,12,0)</f>
        <v>282.51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137.61466666666664</v>
      </c>
    </row>
    <row r="50" spans="1:20">
      <c r="A50" s="70" t="s">
        <v>351</v>
      </c>
      <c r="B50" s="70" t="str">
        <f>VLOOKUP(A50,관심도db!$A$14:$X$333,2,0)</f>
        <v>화장품</v>
      </c>
      <c r="C50" s="72">
        <f>VLOOKUP(A50,관심도db!$A$14:$X$333,4,0)-VLOOKUP(A50,관심도db!$A$14:$X$333,5,0)</f>
        <v>87.440000000000055</v>
      </c>
      <c r="D50" s="72">
        <f>VLOOKUP(A50,관심도db!$A$14:$X$333,4,0)-VLOOKUP(A50,관심도db!$A$14:$X$333,6,0)</f>
        <v>-566.77999999999975</v>
      </c>
      <c r="E50" s="72">
        <f>VLOOKUP(A50,관심도db!$A$14:$X$333,10,0)+VLOOKUP(A50,관심도db!$A$14:$X$333,11,0)+VLOOKUP(A50,관심도db!$A$14:$X$333,12,0)</f>
        <v>204.52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135.29933333333332</v>
      </c>
      <c r="H50" s="74" t="s">
        <v>465</v>
      </c>
      <c r="I50" s="74" t="str">
        <f>VLOOKUP(H50,관심도db!$A$14:$X$333,2,0)</f>
        <v>KSQ 화장품</v>
      </c>
      <c r="J50" s="72">
        <f>VLOOKUP(H50,관심도db!$A$14:$X$333,4,0)-VLOOKUP(H50,관심도db!$A$14:$X$333,5,0)</f>
        <v>-33.349999999999966</v>
      </c>
      <c r="K50" s="72">
        <f>VLOOKUP(H50,관심도db!$A$14:$X$333,4,0)-VLOOKUP(H50,관심도db!$A$14:$X$333,6,0)</f>
        <v>-308.53999999999996</v>
      </c>
      <c r="L50" s="72">
        <f>VLOOKUP(H50,관심도db!$A$14:$X$333,10,0)+VLOOKUP(H50,관심도db!$A$14:$X$333,11,0)+VLOOKUP(H50,관심도db!$A$14:$X$333,12,0)</f>
        <v>12.190000000000001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9.7826666666666675</v>
      </c>
      <c r="O50" s="74" t="s">
        <v>558</v>
      </c>
      <c r="P50" s="74" t="str">
        <f>VLOOKUP(O50,관심도db!$A$14:$X$333,2,0)</f>
        <v>운송</v>
      </c>
      <c r="Q50" s="72">
        <f>VLOOKUP(O50,관심도db!$A$14:$X$333,4,0)-VLOOKUP(O50,관심도db!$A$14:$X$333,5,0)</f>
        <v>352.53999999999996</v>
      </c>
      <c r="R50" s="72">
        <f>VLOOKUP(O50,관심도db!$A$14:$X$333,4,0)-VLOOKUP(O50,관심도db!$A$14:$X$333,6,0)</f>
        <v>480.13000000000011</v>
      </c>
      <c r="S50" s="72">
        <f>VLOOKUP(O50,관심도db!$A$14:$X$333,10,0)+VLOOKUP(O50,관심도db!$A$14:$X$333,11,0)+VLOOKUP(O50,관심도db!$A$14:$X$333,12,0)</f>
        <v>282.51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137.61466666666664</v>
      </c>
    </row>
    <row r="51" spans="1:20">
      <c r="A51" s="70" t="s">
        <v>328</v>
      </c>
      <c r="B51" s="70" t="str">
        <f>VLOOKUP(A51,관심도db!$A$14:$X$333,2,0)</f>
        <v>건축제품</v>
      </c>
      <c r="C51" s="72">
        <f>VLOOKUP(A51,관심도db!$A$14:$X$333,4,0)-VLOOKUP(A51,관심도db!$A$14:$X$333,5,0)</f>
        <v>27.409999999999997</v>
      </c>
      <c r="D51" s="72">
        <f>VLOOKUP(A51,관심도db!$A$14:$X$333,4,0)-VLOOKUP(A51,관심도db!$A$14:$X$333,6,0)</f>
        <v>26.950000000000003</v>
      </c>
      <c r="E51" s="72">
        <f>VLOOKUP(A51,관심도db!$A$14:$X$333,10,0)+VLOOKUP(A51,관심도db!$A$14:$X$333,11,0)+VLOOKUP(A51,관심도db!$A$14:$X$333,12,0)</f>
        <v>0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0</v>
      </c>
      <c r="H51" s="74" t="s">
        <v>440</v>
      </c>
      <c r="I51" s="74" t="str">
        <f>VLOOKUP(H51,관심도db!$A$14:$X$333,2,0)</f>
        <v>KSQ 건축제품</v>
      </c>
      <c r="J51" s="72">
        <f>VLOOKUP(H51,관심도db!$A$14:$X$333,4,0)-VLOOKUP(H51,관심도db!$A$14:$X$333,5,0)</f>
        <v>27.659999999999997</v>
      </c>
      <c r="K51" s="72">
        <f>VLOOKUP(H51,관심도db!$A$14:$X$333,4,0)-VLOOKUP(H51,관심도db!$A$14:$X$333,6,0)</f>
        <v>29.16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N51" s="75"/>
      <c r="O51" s="74" t="s">
        <v>128</v>
      </c>
      <c r="P51" s="74" t="str">
        <f>VLOOKUP(O51,관심도db!$A$14:$X$333,2,0)</f>
        <v>필수소비재</v>
      </c>
      <c r="Q51" s="75">
        <f>VLOOKUP(O51,관심도db!$A$14:$X$333,4,0)-VLOOKUP(O51,관심도db!$A$14:$X$333,5,0)</f>
        <v>331.73</v>
      </c>
      <c r="R51" s="72">
        <f>VLOOKUP(O51,관심도db!$A$14:$X$333,4,0)-VLOOKUP(O51,관심도db!$A$14:$X$333,6,0)</f>
        <v>5.1799999999998363</v>
      </c>
      <c r="S51" s="72">
        <f>VLOOKUP(O51,관심도db!$A$14:$X$333,10,0)+VLOOKUP(O51,관심도db!$A$14:$X$333,11,0)+VLOOKUP(O51,관심도db!$A$14:$X$333,12,0)</f>
        <v>187.45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112.46199999999999</v>
      </c>
    </row>
    <row r="52" spans="1:20">
      <c r="A52" s="70" t="s">
        <v>388</v>
      </c>
      <c r="B52" s="70" t="str">
        <f>VLOOKUP(A52,관심도db!$A$14:$X$333,2,0)</f>
        <v>카드</v>
      </c>
      <c r="C52" s="72">
        <f>VLOOKUP(A52,관심도db!$A$14:$X$333,4,0)-VLOOKUP(A52,관심도db!$A$14:$X$333,5,0)</f>
        <v>-92.5</v>
      </c>
      <c r="D52" s="72">
        <f>VLOOKUP(A52,관심도db!$A$14:$X$333,4,0)-VLOOKUP(A52,관심도db!$A$14:$X$333,6,0)</f>
        <v>-41.570000000000007</v>
      </c>
      <c r="E52" s="72">
        <f>VLOOKUP(A52,관심도db!$A$14:$X$333,10,0)+VLOOKUP(A52,관심도db!$A$14:$X$333,11,0)+VLOOKUP(A52,관심도db!$A$14:$X$333,12,0)</f>
        <v>2.8699999999999997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-52.704666666666675</v>
      </c>
      <c r="H52" s="74" t="s">
        <v>502</v>
      </c>
      <c r="I52" s="74" t="str">
        <f>VLOOKUP(H52,관심도db!$A$14:$X$333,2,0)</f>
        <v>KSQ 카드</v>
      </c>
      <c r="J52" s="72">
        <f>VLOOKUP(H52,관심도db!$A$14:$X$333,4,0)-VLOOKUP(H52,관심도db!$A$14:$X$333,5,0)</f>
        <v>0</v>
      </c>
      <c r="K52" s="72">
        <f>VLOOKUP(H52,관심도db!$A$14:$X$333,4,0)-VLOOKUP(H52,관심도db!$A$14:$X$333,6,0)</f>
        <v>0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3" t="s">
        <v>99</v>
      </c>
      <c r="P52" s="74" t="str">
        <f>VLOOKUP(O52,관심도db!$A$14:$X$333,2,0)</f>
        <v>WISE 화장품 지수</v>
      </c>
      <c r="Q52" s="72">
        <f>VLOOKUP(O52,관심도db!$A$14:$X$333,4,0)-VLOOKUP(O52,관심도db!$A$14:$X$333,5,0)</f>
        <v>264.93000000000029</v>
      </c>
      <c r="R52" s="72">
        <f>VLOOKUP(O52,관심도db!$A$14:$X$333,4,0)-VLOOKUP(O52,관심도db!$A$14:$X$333,6,0)</f>
        <v>-263.27999999999975</v>
      </c>
      <c r="S52" s="72">
        <f>VLOOKUP(O52,관심도db!$A$14:$X$333,10,0)+VLOOKUP(O52,관심도db!$A$14:$X$333,11,0)+VLOOKUP(O52,관심도db!$A$14:$X$333,12,0)</f>
        <v>224.43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144.358</v>
      </c>
    </row>
    <row r="53" spans="1:20">
      <c r="A53" s="70" t="s">
        <v>317</v>
      </c>
      <c r="B53" s="70" t="str">
        <f>VLOOKUP(A53,관심도db!$A$14:$X$333,2,0)</f>
        <v>에너지장비및서비스</v>
      </c>
      <c r="C53" s="72">
        <f>VLOOKUP(A53,관심도db!$A$14:$X$333,4,0)-VLOOKUP(A53,관심도db!$A$14:$X$333,5,0)</f>
        <v>-5519.5399999999991</v>
      </c>
      <c r="D53" s="72">
        <f>VLOOKUP(A53,관심도db!$A$14:$X$333,4,0)-VLOOKUP(A53,관심도db!$A$14:$X$333,6,0)</f>
        <v>-699.79999999999973</v>
      </c>
      <c r="E53" s="72">
        <f>VLOOKUP(A53,관심도db!$A$14:$X$333,10,0)+VLOOKUP(A53,관심도db!$A$14:$X$333,11,0)+VLOOKUP(A53,관심도db!$A$14:$X$333,12,0)</f>
        <v>226.13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45.02800000000002</v>
      </c>
      <c r="H53" s="74" t="s">
        <v>429</v>
      </c>
      <c r="I53" s="74" t="str">
        <f>VLOOKUP(H53,관심도db!$A$14:$X$333,2,0)</f>
        <v>KSQ 에너지장비및서비스</v>
      </c>
      <c r="J53" s="72">
        <f>VLOOKUP(H53,관심도db!$A$14:$X$333,4,0)-VLOOKUP(H53,관심도db!$A$14:$X$333,5,0)</f>
        <v>-468.73</v>
      </c>
      <c r="K53" s="72">
        <f>VLOOKUP(H53,관심도db!$A$14:$X$333,4,0)-VLOOKUP(H53,관심도db!$A$14:$X$333,6,0)</f>
        <v>-193.04999999999995</v>
      </c>
      <c r="L53" s="72">
        <f>VLOOKUP(H53,관심도db!$A$14:$X$333,10,0)+VLOOKUP(H53,관심도db!$A$14:$X$333,11,0)+VLOOKUP(H53,관심도db!$A$14:$X$333,12,0)</f>
        <v>17.41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-13.580000000000002</v>
      </c>
      <c r="N53" s="75"/>
      <c r="O53" s="74" t="s">
        <v>117</v>
      </c>
      <c r="P53" s="74" t="str">
        <f>VLOOKUP(O53,관심도db!$A$14:$X$333,2,0)</f>
        <v>비철,목재등</v>
      </c>
      <c r="Q53" s="75">
        <f>VLOOKUP(O53,관심도db!$A$14:$X$333,4,0)-VLOOKUP(O53,관심도db!$A$14:$X$333,5,0)</f>
        <v>252.6099999999999</v>
      </c>
      <c r="R53" s="72">
        <f>VLOOKUP(O53,관심도db!$A$14:$X$333,4,0)-VLOOKUP(O53,관심도db!$A$14:$X$333,6,0)</f>
        <v>81.569999999999936</v>
      </c>
      <c r="S53" s="72">
        <f>VLOOKUP(O53,관심도db!$A$14:$X$333,10,0)+VLOOKUP(O53,관심도db!$A$14:$X$333,11,0)+VLOOKUP(O53,관심도db!$A$14:$X$333,12,0)</f>
        <v>58.599999999999994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15.520666666666656</v>
      </c>
    </row>
    <row r="54" spans="1:20">
      <c r="A54" s="70" t="s">
        <v>341</v>
      </c>
      <c r="B54" s="70" t="str">
        <f>VLOOKUP(A54,관심도db!$A$14:$X$333,2,0)</f>
        <v>도로와철도운송</v>
      </c>
      <c r="C54" s="72">
        <f>VLOOKUP(A54,관심도db!$A$14:$X$333,4,0)-VLOOKUP(A54,관심도db!$A$14:$X$333,5,0)</f>
        <v>-16.379999999999995</v>
      </c>
      <c r="D54" s="72">
        <f>VLOOKUP(A54,관심도db!$A$14:$X$333,4,0)-VLOOKUP(A54,관심도db!$A$14:$X$333,6,0)</f>
        <v>-226.10999999999996</v>
      </c>
      <c r="E54" s="72">
        <f>VLOOKUP(A54,관심도db!$A$14:$X$333,10,0)+VLOOKUP(A54,관심도db!$A$14:$X$333,11,0)+VLOOKUP(A54,관심도db!$A$14:$X$333,12,0)</f>
        <v>1.19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-0.35466666666666691</v>
      </c>
      <c r="H54" s="74" t="s">
        <v>455</v>
      </c>
      <c r="I54" s="74" t="str">
        <f>VLOOKUP(H54,관심도db!$A$14:$X$333,2,0)</f>
        <v>KSQ 도로와철도운송</v>
      </c>
      <c r="J54" s="72">
        <f>VLOOKUP(H54,관심도db!$A$14:$X$333,4,0)-VLOOKUP(H54,관심도db!$A$14:$X$333,5,0)</f>
        <v>-11.159999999999997</v>
      </c>
      <c r="K54" s="72">
        <f>VLOOKUP(H54,관심도db!$A$14:$X$333,4,0)-VLOOKUP(H54,관심도db!$A$14:$X$333,6,0)</f>
        <v>-3.740000000000002</v>
      </c>
      <c r="L54" s="72">
        <f>VLOOKUP(H54,관심도db!$A$14:$X$333,10,0)+VLOOKUP(H54,관심도db!$A$14:$X$333,11,0)+VLOOKUP(H54,관심도db!$A$14:$X$333,12,0)</f>
        <v>0.56999999999999995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0.45799999999999996</v>
      </c>
      <c r="N54" s="75"/>
      <c r="O54" s="74" t="s">
        <v>549</v>
      </c>
      <c r="P54" s="74" t="str">
        <f>VLOOKUP(O54,관심도db!$A$14:$X$333,2,0)</f>
        <v>비철금속</v>
      </c>
      <c r="Q54" s="75">
        <f>VLOOKUP(O54,관심도db!$A$14:$X$333,4,0)-VLOOKUP(O54,관심도db!$A$14:$X$333,5,0)</f>
        <v>236.52999999999997</v>
      </c>
      <c r="R54" s="72">
        <f>VLOOKUP(O54,관심도db!$A$14:$X$333,4,0)-VLOOKUP(O54,관심도db!$A$14:$X$333,6,0)</f>
        <v>103.92000000000007</v>
      </c>
      <c r="S54" s="72">
        <f>VLOOKUP(O54,관심도db!$A$14:$X$333,10,0)+VLOOKUP(O54,관심도db!$A$14:$X$333,11,0)+VLOOKUP(O54,관심도db!$A$14:$X$333,12,0)</f>
        <v>57.57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15.303333333333335</v>
      </c>
    </row>
    <row r="55" spans="1:20">
      <c r="A55" s="70" t="s">
        <v>368</v>
      </c>
      <c r="B55" s="70" t="str">
        <f>VLOOKUP(A55,관심도db!$A$14:$X$333,2,0)</f>
        <v>식품</v>
      </c>
      <c r="C55" s="72">
        <f>VLOOKUP(A55,관심도db!$A$14:$X$333,4,0)-VLOOKUP(A55,관심도db!$A$14:$X$333,5,0)</f>
        <v>378.97</v>
      </c>
      <c r="D55" s="72">
        <f>VLOOKUP(A55,관심도db!$A$14:$X$333,4,0)-VLOOKUP(A55,관심도db!$A$14:$X$333,6,0)</f>
        <v>59.639999999999873</v>
      </c>
      <c r="E55" s="72">
        <f>VLOOKUP(A55,관심도db!$A$14:$X$333,10,0)+VLOOKUP(A55,관심도db!$A$14:$X$333,11,0)+VLOOKUP(A55,관심도db!$A$14:$X$333,12,0)</f>
        <v>158.4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113.04733333333334</v>
      </c>
      <c r="H55" s="74" t="s">
        <v>482</v>
      </c>
      <c r="I55" s="74" t="str">
        <f>VLOOKUP(H55,관심도db!$A$14:$X$333,2,0)</f>
        <v>KSQ 식품</v>
      </c>
      <c r="J55" s="72">
        <f>VLOOKUP(H55,관심도db!$A$14:$X$333,4,0)-VLOOKUP(H55,관심도db!$A$14:$X$333,5,0)</f>
        <v>31.320000000000022</v>
      </c>
      <c r="K55" s="72">
        <f>VLOOKUP(H55,관심도db!$A$14:$X$333,4,0)-VLOOKUP(H55,관심도db!$A$14:$X$333,6,0)</f>
        <v>-105.87</v>
      </c>
      <c r="L55" s="72">
        <f>VLOOKUP(H55,관심도db!$A$14:$X$333,10,0)+VLOOKUP(H55,관심도db!$A$14:$X$333,11,0)+VLOOKUP(H55,관심도db!$A$14:$X$333,12,0)</f>
        <v>4.2699999999999996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1.5813333333333324</v>
      </c>
      <c r="O55" s="74" t="s">
        <v>568</v>
      </c>
      <c r="P55" s="74" t="str">
        <f>VLOOKUP(O55,관심도db!$A$14:$X$333,2,0)</f>
        <v>건강관리장비,서비스</v>
      </c>
      <c r="Q55" s="72">
        <f>VLOOKUP(O55,관심도db!$A$14:$X$333,4,0)-VLOOKUP(O55,관심도db!$A$14:$X$333,5,0)</f>
        <v>226.51999999999998</v>
      </c>
      <c r="R55" s="72">
        <f>VLOOKUP(O55,관심도db!$A$14:$X$333,4,0)-VLOOKUP(O55,관심도db!$A$14:$X$333,6,0)</f>
        <v>-463.75</v>
      </c>
      <c r="S55" s="72">
        <f>VLOOKUP(O55,관심도db!$A$14:$X$333,10,0)+VLOOKUP(O55,관심도db!$A$14:$X$333,11,0)+VLOOKUP(O55,관심도db!$A$14:$X$333,12,0)</f>
        <v>88.78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32.484666666666669</v>
      </c>
    </row>
    <row r="56" spans="1:20">
      <c r="A56" s="70" t="s">
        <v>355</v>
      </c>
      <c r="B56" s="70" t="str">
        <f>VLOOKUP(A56,관심도db!$A$14:$X$333,2,0)</f>
        <v>다각화된소비자서비스</v>
      </c>
      <c r="C56" s="72">
        <f>VLOOKUP(A56,관심도db!$A$14:$X$333,4,0)-VLOOKUP(A56,관심도db!$A$14:$X$333,5,0)</f>
        <v>-0.29000000000000004</v>
      </c>
      <c r="D56" s="72">
        <f>VLOOKUP(A56,관심도db!$A$14:$X$333,4,0)-VLOOKUP(A56,관심도db!$A$14:$X$333,6,0)</f>
        <v>-0.49</v>
      </c>
      <c r="E56" s="72">
        <f>VLOOKUP(A56,관심도db!$A$14:$X$333,10,0)+VLOOKUP(A56,관심도db!$A$14:$X$333,11,0)+VLOOKUP(A56,관심도db!$A$14:$X$333,12,0)</f>
        <v>0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0</v>
      </c>
      <c r="H56" s="74" t="s">
        <v>469</v>
      </c>
      <c r="I56" s="74" t="str">
        <f>VLOOKUP(H56,관심도db!$A$14:$X$333,2,0)</f>
        <v>KSQ 다각화된소비자서비스</v>
      </c>
      <c r="J56" s="72">
        <f>VLOOKUP(H56,관심도db!$A$14:$X$333,4,0)-VLOOKUP(H56,관심도db!$A$14:$X$333,5,0)</f>
        <v>-0.29000000000000004</v>
      </c>
      <c r="K56" s="72">
        <f>VLOOKUP(H56,관심도db!$A$14:$X$333,4,0)-VLOOKUP(H56,관심도db!$A$14:$X$333,6,0)</f>
        <v>-0.49</v>
      </c>
      <c r="L56" s="72">
        <f>VLOOKUP(H56,관심도db!$A$14:$X$333,10,0)+VLOOKUP(H56,관심도db!$A$14:$X$333,11,0)+VLOOKUP(H56,관심도db!$A$14:$X$333,12,0)</f>
        <v>0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</v>
      </c>
      <c r="O56" s="73" t="s">
        <v>559</v>
      </c>
      <c r="P56" s="74" t="str">
        <f>VLOOKUP(O56,관심도db!$A$14:$X$333,2,0)</f>
        <v>의류</v>
      </c>
      <c r="Q56" s="72">
        <f>VLOOKUP(O56,관심도db!$A$14:$X$333,4,0)-VLOOKUP(O56,관심도db!$A$14:$X$333,5,0)</f>
        <v>178.42999999999995</v>
      </c>
      <c r="R56" s="72">
        <f>VLOOKUP(O56,관심도db!$A$14:$X$333,4,0)-VLOOKUP(O56,관심도db!$A$14:$X$333,6,0)</f>
        <v>-200.01</v>
      </c>
      <c r="S56" s="72">
        <f>VLOOKUP(O56,관심도db!$A$14:$X$333,10,0)+VLOOKUP(O56,관심도db!$A$14:$X$333,11,0)+VLOOKUP(O56,관심도db!$A$14:$X$333,12,0)</f>
        <v>52.2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17.484666666666669</v>
      </c>
    </row>
    <row r="57" spans="1:20">
      <c r="A57" s="70" t="s">
        <v>356</v>
      </c>
      <c r="B57" s="70" t="str">
        <f>VLOOKUP(A57,관심도db!$A$14:$X$333,2,0)</f>
        <v>소매(유통)</v>
      </c>
      <c r="C57" s="72">
        <f>VLOOKUP(A57,관심도db!$A$14:$X$333,4,0)-VLOOKUP(A57,관심도db!$A$14:$X$333,5,0)</f>
        <v>-143.11000000000013</v>
      </c>
      <c r="D57" s="72">
        <f>VLOOKUP(A57,관심도db!$A$14:$X$333,4,0)-VLOOKUP(A57,관심도db!$A$14:$X$333,6,0)</f>
        <v>-213.86999999999989</v>
      </c>
      <c r="E57" s="72">
        <f>VLOOKUP(A57,관심도db!$A$14:$X$333,10,0)+VLOOKUP(A57,관심도db!$A$14:$X$333,11,0)+VLOOKUP(A57,관심도db!$A$14:$X$333,12,0)</f>
        <v>325.73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221.83933333333334</v>
      </c>
      <c r="H57" s="74" t="s">
        <v>470</v>
      </c>
      <c r="I57" s="74" t="str">
        <f>VLOOKUP(H57,관심도db!$A$14:$X$333,2,0)</f>
        <v>KSQ 소매(유통)</v>
      </c>
      <c r="J57" s="72">
        <f>VLOOKUP(H57,관심도db!$A$14:$X$333,4,0)-VLOOKUP(H57,관심도db!$A$14:$X$333,5,0)</f>
        <v>96.25</v>
      </c>
      <c r="K57" s="72">
        <f>VLOOKUP(H57,관심도db!$A$14:$X$333,4,0)-VLOOKUP(H57,관심도db!$A$14:$X$333,6,0)</f>
        <v>-25.660000000000025</v>
      </c>
      <c r="L57" s="72">
        <f>VLOOKUP(H57,관심도db!$A$14:$X$333,10,0)+VLOOKUP(H57,관심도db!$A$14:$X$333,11,0)+VLOOKUP(H57,관심도db!$A$14:$X$333,12,0)</f>
        <v>2.1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-1.8386666666666667</v>
      </c>
      <c r="O57" s="73" t="s">
        <v>560</v>
      </c>
      <c r="P57" s="74" t="str">
        <f>VLOOKUP(O57,관심도db!$A$14:$X$333,2,0)</f>
        <v>문구,가정용품</v>
      </c>
      <c r="Q57" s="72">
        <f>VLOOKUP(O57,관심도db!$A$14:$X$333,4,0)-VLOOKUP(O57,관심도db!$A$14:$X$333,5,0)</f>
        <v>162.12</v>
      </c>
      <c r="R57" s="72">
        <f>VLOOKUP(O57,관심도db!$A$14:$X$333,4,0)-VLOOKUP(O57,관심도db!$A$14:$X$333,6,0)</f>
        <v>13.259999999999991</v>
      </c>
      <c r="S57" s="72">
        <f>VLOOKUP(O57,관심도db!$A$14:$X$333,10,0)+VLOOKUP(O57,관심도db!$A$14:$X$333,11,0)+VLOOKUP(O57,관심도db!$A$14:$X$333,12,0)</f>
        <v>40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27.585999999999999</v>
      </c>
    </row>
    <row r="58" spans="1:20">
      <c r="A58" s="70" t="s">
        <v>382</v>
      </c>
      <c r="B58" s="70" t="str">
        <f>VLOOKUP(A58,관심도db!$A$14:$X$333,2,0)</f>
        <v>은행</v>
      </c>
      <c r="C58" s="72">
        <f>VLOOKUP(A58,관심도db!$A$14:$X$333,4,0)-VLOOKUP(A58,관심도db!$A$14:$X$333,5,0)</f>
        <v>993.79999999999927</v>
      </c>
      <c r="D58" s="72">
        <f>VLOOKUP(A58,관심도db!$A$14:$X$333,4,0)-VLOOKUP(A58,관심도db!$A$14:$X$333,6,0)</f>
        <v>1185.9899999999998</v>
      </c>
      <c r="E58" s="72">
        <f>VLOOKUP(A58,관심도db!$A$14:$X$333,10,0)+VLOOKUP(A58,관심도db!$A$14:$X$333,11,0)+VLOOKUP(A58,관심도db!$A$14:$X$333,12,0)</f>
        <v>890.43000000000006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300.3326666666668</v>
      </c>
      <c r="H58" s="74" t="s">
        <v>496</v>
      </c>
      <c r="I58" s="74" t="str">
        <f>VLOOKUP(H58,관심도db!$A$14:$X$333,2,0)</f>
        <v>KSQ 은행</v>
      </c>
      <c r="J58" s="72">
        <f>VLOOKUP(H58,관심도db!$A$14:$X$333,4,0)-VLOOKUP(H58,관심도db!$A$14:$X$333,5,0)</f>
        <v>-3475433.36</v>
      </c>
      <c r="K58" s="72">
        <f>VLOOKUP(H58,관심도db!$A$14:$X$333,4,0)-VLOOKUP(H58,관심도db!$A$14:$X$333,6,0)</f>
        <v>-3475433.36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</v>
      </c>
      <c r="O58" s="73" t="s">
        <v>581</v>
      </c>
      <c r="P58" s="74" t="str">
        <f>VLOOKUP(O58,관심도db!$A$14:$X$333,2,0)</f>
        <v>디스플레이패널</v>
      </c>
      <c r="Q58" s="72">
        <f>VLOOKUP(O58,관심도db!$A$14:$X$333,4,0)-VLOOKUP(O58,관심도db!$A$14:$X$333,5,0)</f>
        <v>105.35000000000002</v>
      </c>
      <c r="R58" s="72">
        <f>VLOOKUP(O58,관심도db!$A$14:$X$333,4,0)-VLOOKUP(O58,관심도db!$A$14:$X$333,6,0)</f>
        <v>-1929.3600000000001</v>
      </c>
      <c r="S58" s="72">
        <f>VLOOKUP(O58,관심도db!$A$14:$X$333,10,0)+VLOOKUP(O58,관심도db!$A$14:$X$333,11,0)+VLOOKUP(O58,관심도db!$A$14:$X$333,12,0)</f>
        <v>33.85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14.367333333333335</v>
      </c>
    </row>
    <row r="59" spans="1:20">
      <c r="A59" s="70" t="s">
        <v>362</v>
      </c>
      <c r="B59" s="70" t="str">
        <f>VLOOKUP(A59,관심도db!$A$14:$X$333,2,0)</f>
        <v>교육서비스</v>
      </c>
      <c r="C59" s="72">
        <f>VLOOKUP(A59,관심도db!$A$14:$X$333,4,0)-VLOOKUP(A59,관심도db!$A$14:$X$333,5,0)</f>
        <v>8.3100000000000023</v>
      </c>
      <c r="D59" s="72">
        <f>VLOOKUP(A59,관심도db!$A$14:$X$333,4,0)-VLOOKUP(A59,관심도db!$A$14:$X$333,6,0)</f>
        <v>-33.370000000000005</v>
      </c>
      <c r="E59" s="72">
        <f>VLOOKUP(A59,관심도db!$A$14:$X$333,10,0)+VLOOKUP(A59,관심도db!$A$14:$X$333,11,0)+VLOOKUP(A59,관심도db!$A$14:$X$333,12,0)</f>
        <v>0.56000000000000005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-1.5306666666666664</v>
      </c>
      <c r="H59" s="74" t="s">
        <v>476</v>
      </c>
      <c r="I59" s="74" t="str">
        <f>VLOOKUP(H59,관심도db!$A$14:$X$333,2,0)</f>
        <v>KSQ 교육서비스</v>
      </c>
      <c r="J59" s="72">
        <f>VLOOKUP(H59,관심도db!$A$14:$X$333,4,0)-VLOOKUP(H59,관심도db!$A$14:$X$333,5,0)</f>
        <v>8.4099999999999966</v>
      </c>
      <c r="K59" s="72">
        <f>VLOOKUP(H59,관심도db!$A$14:$X$333,4,0)-VLOOKUP(H59,관심도db!$A$14:$X$333,6,0)</f>
        <v>-32.11</v>
      </c>
      <c r="L59" s="72">
        <f>VLOOKUP(H59,관심도db!$A$14:$X$333,10,0)+VLOOKUP(H59,관심도db!$A$14:$X$333,11,0)+VLOOKUP(H59,관심도db!$A$14:$X$333,12,0)</f>
        <v>0.56000000000000005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-1.5293333333333332</v>
      </c>
      <c r="N59" s="75"/>
      <c r="O59" s="74" t="s">
        <v>565</v>
      </c>
      <c r="P59" s="74" t="str">
        <f>VLOOKUP(O59,관심도db!$A$14:$X$333,2,0)</f>
        <v>기타유통</v>
      </c>
      <c r="Q59" s="75">
        <f>VLOOKUP(O59,관심도db!$A$14:$X$333,4,0)-VLOOKUP(O59,관심도db!$A$14:$X$333,5,0)</f>
        <v>93.269999999999982</v>
      </c>
      <c r="R59" s="72">
        <f>VLOOKUP(O59,관심도db!$A$14:$X$333,4,0)-VLOOKUP(O59,관심도db!$A$14:$X$333,6,0)</f>
        <v>-32.850000000000023</v>
      </c>
      <c r="S59" s="72">
        <f>VLOOKUP(O59,관심도db!$A$14:$X$333,10,0)+VLOOKUP(O59,관심도db!$A$14:$X$333,11,0)+VLOOKUP(O59,관심도db!$A$14:$X$333,12,0)</f>
        <v>6.19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1.4260000000000002</v>
      </c>
    </row>
    <row r="60" spans="1:20">
      <c r="A60" s="70" t="s">
        <v>354</v>
      </c>
      <c r="B60" s="70" t="str">
        <f>VLOOKUP(A60,관심도db!$A$14:$X$333,2,0)</f>
        <v>호텔,레스토랑,레저</v>
      </c>
      <c r="C60" s="72">
        <f>VLOOKUP(A60,관심도db!$A$14:$X$333,4,0)-VLOOKUP(A60,관심도db!$A$14:$X$333,5,0)</f>
        <v>-27.669999999999959</v>
      </c>
      <c r="D60" s="72">
        <f>VLOOKUP(A60,관심도db!$A$14:$X$333,4,0)-VLOOKUP(A60,관심도db!$A$14:$X$333,6,0)</f>
        <v>-89.67999999999995</v>
      </c>
      <c r="E60" s="72">
        <f>VLOOKUP(A60,관심도db!$A$14:$X$333,10,0)+VLOOKUP(A60,관심도db!$A$14:$X$333,11,0)+VLOOKUP(A60,관심도db!$A$14:$X$333,12,0)</f>
        <v>24.799999999999997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-33.336666666666673</v>
      </c>
      <c r="H60" s="74" t="s">
        <v>468</v>
      </c>
      <c r="I60" s="74" t="str">
        <f>VLOOKUP(H60,관심도db!$A$14:$X$333,2,0)</f>
        <v>KSQ 호텔,레스토랑,레저</v>
      </c>
      <c r="J60" s="72">
        <f>VLOOKUP(H60,관심도db!$A$14:$X$333,4,0)-VLOOKUP(H60,관심도db!$A$14:$X$333,5,0)</f>
        <v>0.43000000000000682</v>
      </c>
      <c r="K60" s="72">
        <f>VLOOKUP(H60,관심도db!$A$14:$X$333,4,0)-VLOOKUP(H60,관심도db!$A$14:$X$333,6,0)</f>
        <v>-12.340000000000003</v>
      </c>
      <c r="L60" s="72">
        <f>VLOOKUP(H60,관심도db!$A$14:$X$333,10,0)+VLOOKUP(H60,관심도db!$A$14:$X$333,11,0)+VLOOKUP(H60,관심도db!$A$14:$X$333,12,0)</f>
        <v>0.45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-0.57066666666666666</v>
      </c>
      <c r="O60" s="73" t="s">
        <v>187</v>
      </c>
      <c r="P60" s="74" t="str">
        <f>VLOOKUP(O60,관심도db!$A$14:$X$333,2,0)</f>
        <v>화장품</v>
      </c>
      <c r="Q60" s="72">
        <f>VLOOKUP(O60,관심도db!$A$14:$X$333,4,0)-VLOOKUP(O60,관심도db!$A$14:$X$333,5,0)</f>
        <v>87.440000000000055</v>
      </c>
      <c r="R60" s="72">
        <f>VLOOKUP(O60,관심도db!$A$14:$X$333,4,0)-VLOOKUP(O60,관심도db!$A$14:$X$333,6,0)</f>
        <v>-566.77999999999975</v>
      </c>
      <c r="S60" s="72">
        <f>VLOOKUP(O60,관심도db!$A$14:$X$333,10,0)+VLOOKUP(O60,관심도db!$A$14:$X$333,11,0)+VLOOKUP(O60,관심도db!$A$14:$X$333,12,0)</f>
        <v>204.52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135.29933333333332</v>
      </c>
    </row>
    <row r="61" spans="1:20">
      <c r="A61" s="70" t="s">
        <v>342</v>
      </c>
      <c r="B61" s="70" t="str">
        <f>VLOOKUP(A61,관심도db!$A$14:$X$333,2,0)</f>
        <v>운송인프라</v>
      </c>
      <c r="C61" s="72">
        <f>VLOOKUP(A61,관심도db!$A$14:$X$333,4,0)-VLOOKUP(A61,관심도db!$A$14:$X$333,5,0)</f>
        <v>82.359999999999957</v>
      </c>
      <c r="D61" s="72">
        <f>VLOOKUP(A61,관심도db!$A$14:$X$333,4,0)-VLOOKUP(A61,관심도db!$A$14:$X$333,6,0)</f>
        <v>100.70999999999998</v>
      </c>
      <c r="E61" s="72">
        <f>VLOOKUP(A61,관심도db!$A$14:$X$333,10,0)+VLOOKUP(A61,관심도db!$A$14:$X$333,11,0)+VLOOKUP(A61,관심도db!$A$14:$X$333,12,0)</f>
        <v>20.34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12.286</v>
      </c>
      <c r="H61" s="74" t="s">
        <v>456</v>
      </c>
      <c r="I61" s="74" t="str">
        <f>VLOOKUP(H61,관심도db!$A$14:$X$333,2,0)</f>
        <v>KSQ 운송인프라</v>
      </c>
      <c r="J61" s="72">
        <f>VLOOKUP(H61,관심도db!$A$14:$X$333,4,0)-VLOOKUP(H61,관심도db!$A$14:$X$333,5,0)</f>
        <v>-1.7699999999999996</v>
      </c>
      <c r="K61" s="72">
        <f>VLOOKUP(H61,관심도db!$A$14:$X$333,4,0)-VLOOKUP(H61,관심도db!$A$14:$X$333,6,0)</f>
        <v>-10.18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-1.3333333333333333E-3</v>
      </c>
      <c r="O61" s="74" t="s">
        <v>550</v>
      </c>
      <c r="P61" s="74" t="str">
        <f>VLOOKUP(O61,관심도db!$A$14:$X$333,2,0)</f>
        <v>철강</v>
      </c>
      <c r="Q61" s="72">
        <f>VLOOKUP(O61,관심도db!$A$14:$X$333,4,0)-VLOOKUP(O61,관심도db!$A$14:$X$333,5,0)</f>
        <v>75.7800000000002</v>
      </c>
      <c r="R61" s="72">
        <f>VLOOKUP(O61,관심도db!$A$14:$X$333,4,0)-VLOOKUP(O61,관심도db!$A$14:$X$333,6,0)</f>
        <v>-115.76000000000022</v>
      </c>
      <c r="S61" s="72">
        <f>VLOOKUP(O61,관심도db!$A$14:$X$333,10,0)+VLOOKUP(O61,관심도db!$A$14:$X$333,11,0)+VLOOKUP(O61,관심도db!$A$14:$X$333,12,0)</f>
        <v>133.93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-0.83066666666667288</v>
      </c>
    </row>
    <row r="62" spans="1:20">
      <c r="A62" s="70" t="s">
        <v>318</v>
      </c>
      <c r="B62" s="70" t="str">
        <f>VLOOKUP(A62,관심도db!$A$14:$X$333,2,0)</f>
        <v>석유와가스</v>
      </c>
      <c r="C62" s="72">
        <f>VLOOKUP(A62,관심도db!$A$14:$X$333,4,0)-VLOOKUP(A62,관심도db!$A$14:$X$333,5,0)</f>
        <v>1882.06</v>
      </c>
      <c r="D62" s="72">
        <f>VLOOKUP(A62,관심도db!$A$14:$X$333,4,0)-VLOOKUP(A62,관심도db!$A$14:$X$333,6,0)</f>
        <v>1704.04</v>
      </c>
      <c r="E62" s="72">
        <f>VLOOKUP(A62,관심도db!$A$14:$X$333,10,0)+VLOOKUP(A62,관심도db!$A$14:$X$333,11,0)+VLOOKUP(A62,관심도db!$A$14:$X$333,12,0)</f>
        <v>384.09999999999997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272.23466666666661</v>
      </c>
      <c r="H62" s="74" t="s">
        <v>430</v>
      </c>
      <c r="I62" s="74" t="str">
        <f>VLOOKUP(H62,관심도db!$A$14:$X$333,2,0)</f>
        <v>KSQ 석유와가스</v>
      </c>
      <c r="J62" s="72">
        <f>VLOOKUP(H62,관심도db!$A$14:$X$333,4,0)-VLOOKUP(H62,관심도db!$A$14:$X$333,5,0)</f>
        <v>260.62</v>
      </c>
      <c r="K62" s="72">
        <f>VLOOKUP(H62,관심도db!$A$14:$X$333,4,0)-VLOOKUP(H62,관심도db!$A$14:$X$333,6,0)</f>
        <v>70.220000000000027</v>
      </c>
      <c r="L62" s="72">
        <f>VLOOKUP(H62,관심도db!$A$14:$X$333,10,0)+VLOOKUP(H62,관심도db!$A$14:$X$333,11,0)+VLOOKUP(H62,관심도db!$A$14:$X$333,12,0)</f>
        <v>0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-6.6666666666666664E-4</v>
      </c>
      <c r="O62" s="74" t="s">
        <v>118</v>
      </c>
      <c r="P62" s="74" t="str">
        <f>VLOOKUP(O62,관심도db!$A$14:$X$333,2,0)</f>
        <v>철강</v>
      </c>
      <c r="Q62" s="72">
        <f>VLOOKUP(O62,관심도db!$A$14:$X$333,4,0)-VLOOKUP(O62,관심도db!$A$14:$X$333,5,0)</f>
        <v>75.7800000000002</v>
      </c>
      <c r="R62" s="72">
        <f>VLOOKUP(O62,관심도db!$A$14:$X$333,4,0)-VLOOKUP(O62,관심도db!$A$14:$X$333,6,0)</f>
        <v>-115.76000000000022</v>
      </c>
      <c r="S62" s="72">
        <f>VLOOKUP(O62,관심도db!$A$14:$X$333,10,0)+VLOOKUP(O62,관심도db!$A$14:$X$333,11,0)+VLOOKUP(O62,관심도db!$A$14:$X$333,12,0)</f>
        <v>133.93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-0.83066666666667288</v>
      </c>
    </row>
    <row r="63" spans="1:20">
      <c r="A63" s="70" t="s">
        <v>387</v>
      </c>
      <c r="B63" s="70" t="str">
        <f>VLOOKUP(A63,관심도db!$A$14:$X$333,2,0)</f>
        <v>창업투자</v>
      </c>
      <c r="C63" s="72">
        <f>VLOOKUP(A63,관심도db!$A$14:$X$333,4,0)-VLOOKUP(A63,관심도db!$A$14:$X$333,5,0)</f>
        <v>6689.9600000000009</v>
      </c>
      <c r="D63" s="72">
        <f>VLOOKUP(A63,관심도db!$A$14:$X$333,4,0)-VLOOKUP(A63,관심도db!$A$14:$X$333,6,0)</f>
        <v>6522.59</v>
      </c>
      <c r="E63" s="72">
        <f>VLOOKUP(A63,관심도db!$A$14:$X$333,10,0)+VLOOKUP(A63,관심도db!$A$14:$X$333,11,0)+VLOOKUP(A63,관심도db!$A$14:$X$333,12,0)</f>
        <v>4.2699999999999996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-7.4166666666666679</v>
      </c>
      <c r="H63" s="74" t="s">
        <v>501</v>
      </c>
      <c r="I63" s="74" t="str">
        <f>VLOOKUP(H63,관심도db!$A$14:$X$333,2,0)</f>
        <v>KSQ 창업투자</v>
      </c>
      <c r="J63" s="72">
        <f>VLOOKUP(H63,관심도db!$A$14:$X$333,4,0)-VLOOKUP(H63,관심도db!$A$14:$X$333,5,0)</f>
        <v>6687.74</v>
      </c>
      <c r="K63" s="72">
        <f>VLOOKUP(H63,관심도db!$A$14:$X$333,4,0)-VLOOKUP(H63,관심도db!$A$14:$X$333,6,0)</f>
        <v>6520.6299999999992</v>
      </c>
      <c r="L63" s="72">
        <f>VLOOKUP(H63,관심도db!$A$14:$X$333,10,0)+VLOOKUP(H63,관심도db!$A$14:$X$333,11,0)+VLOOKUP(H63,관심도db!$A$14:$X$333,12,0)</f>
        <v>4.2699999999999996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-7.4153333333333347</v>
      </c>
      <c r="N63" s="75"/>
      <c r="O63" s="74" t="s">
        <v>181</v>
      </c>
      <c r="P63" s="74" t="str">
        <f>VLOOKUP(O63,관심도db!$A$14:$X$333,2,0)</f>
        <v>WISE 미디어컨텐츠 지수</v>
      </c>
      <c r="Q63" s="75">
        <f>VLOOKUP(O63,관심도db!$A$14:$X$333,4,0)-VLOOKUP(O63,관심도db!$A$14:$X$333,5,0)</f>
        <v>56.210000000000036</v>
      </c>
      <c r="R63" s="72">
        <f>VLOOKUP(O63,관심도db!$A$14:$X$333,4,0)-VLOOKUP(O63,관심도db!$A$14:$X$333,6,0)</f>
        <v>-141.86000000000001</v>
      </c>
      <c r="S63" s="72">
        <f>VLOOKUP(O63,관심도db!$A$14:$X$333,10,0)+VLOOKUP(O63,관심도db!$A$14:$X$333,11,0)+VLOOKUP(O63,관심도db!$A$14:$X$333,12,0)</f>
        <v>70.16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25.260000000000005</v>
      </c>
    </row>
    <row r="64" spans="1:20">
      <c r="A64" s="70" t="s">
        <v>214</v>
      </c>
      <c r="B64" s="70" t="str">
        <f>VLOOKUP(A64,관심도db!$A$14:$X$333,2,0)</f>
        <v>해운사</v>
      </c>
      <c r="C64" s="72">
        <f>VLOOKUP(A64,관심도db!$A$14:$X$333,4,0)-VLOOKUP(A64,관심도db!$A$14:$X$333,5,0)</f>
        <v>22.5</v>
      </c>
      <c r="D64" s="72">
        <f>VLOOKUP(A64,관심도db!$A$14:$X$333,4,0)-VLOOKUP(A64,관심도db!$A$14:$X$333,6,0)</f>
        <v>-28.210000000000036</v>
      </c>
      <c r="E64" s="72">
        <f>VLOOKUP(A64,관심도db!$A$14:$X$333,10,0)+VLOOKUP(A64,관심도db!$A$14:$X$333,11,0)+VLOOKUP(A64,관심도db!$A$14:$X$333,12,0)</f>
        <v>27.32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12.743333333333336</v>
      </c>
      <c r="H64" s="74" t="s">
        <v>454</v>
      </c>
      <c r="I64" s="74" t="str">
        <f>VLOOKUP(H64,관심도db!$A$14:$X$333,2,0)</f>
        <v>KSQ 해운사</v>
      </c>
      <c r="J64" s="72">
        <f>VLOOKUP(H64,관심도db!$A$14:$X$333,4,0)-VLOOKUP(H64,관심도db!$A$14:$X$333,5,0)</f>
        <v>0.74000000000000021</v>
      </c>
      <c r="K64" s="72">
        <f>VLOOKUP(H64,관심도db!$A$14:$X$333,4,0)-VLOOKUP(H64,관심도db!$A$14:$X$333,6,0)</f>
        <v>-5.089999999999999</v>
      </c>
      <c r="L64" s="72">
        <f>VLOOKUP(H64,관심도db!$A$14:$X$333,10,0)+VLOOKUP(H64,관심도db!$A$14:$X$333,11,0)+VLOOKUP(H64,관심도db!$A$14:$X$333,12,0)</f>
        <v>0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-1.3333333333333333E-3</v>
      </c>
      <c r="O64" s="73" t="s">
        <v>548</v>
      </c>
      <c r="P64" s="74" t="str">
        <f>VLOOKUP(O64,관심도db!$A$14:$X$333,2,0)</f>
        <v>포장재,종이와목재</v>
      </c>
      <c r="Q64" s="72">
        <f>VLOOKUP(O64,관심도db!$A$14:$X$333,4,0)-VLOOKUP(O64,관심도db!$A$14:$X$333,5,0)</f>
        <v>16.079999999999998</v>
      </c>
      <c r="R64" s="72">
        <f>VLOOKUP(O64,관심도db!$A$14:$X$333,4,0)-VLOOKUP(O64,관심도db!$A$14:$X$333,6,0)</f>
        <v>-22.350000000000009</v>
      </c>
      <c r="S64" s="72">
        <f>VLOOKUP(O64,관심도db!$A$14:$X$333,10,0)+VLOOKUP(O64,관심도db!$A$14:$X$333,11,0)+VLOOKUP(O64,관심도db!$A$14:$X$333,12,0)</f>
        <v>1.03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0.21999999999999997</v>
      </c>
    </row>
    <row r="65" spans="1:20">
      <c r="A65" s="70" t="s">
        <v>360</v>
      </c>
      <c r="B65" s="70" t="str">
        <f>VLOOKUP(A65,관심도db!$A$14:$X$333,2,0)</f>
        <v>전문소매</v>
      </c>
      <c r="C65" s="72">
        <f>VLOOKUP(A65,관심도db!$A$14:$X$333,4,0)-VLOOKUP(A65,관심도db!$A$14:$X$333,5,0)</f>
        <v>4.3599999999999994</v>
      </c>
      <c r="D65" s="72">
        <f>VLOOKUP(A65,관심도db!$A$14:$X$333,4,0)-VLOOKUP(A65,관심도db!$A$14:$X$333,6,0)</f>
        <v>-5.99</v>
      </c>
      <c r="E65" s="72">
        <f>VLOOKUP(A65,관심도db!$A$14:$X$333,10,0)+VLOOKUP(A65,관심도db!$A$14:$X$333,11,0)+VLOOKUP(A65,관심도db!$A$14:$X$333,12,0)</f>
        <v>0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0</v>
      </c>
      <c r="H65" s="74" t="s">
        <v>474</v>
      </c>
      <c r="I65" s="74" t="str">
        <f>VLOOKUP(H65,관심도db!$A$14:$X$333,2,0)</f>
        <v>KSQ 전문소매</v>
      </c>
      <c r="J65" s="72">
        <f>VLOOKUP(H65,관심도db!$A$14:$X$333,4,0)-VLOOKUP(H65,관심도db!$A$14:$X$333,5,0)</f>
        <v>3.5</v>
      </c>
      <c r="K65" s="72">
        <f>VLOOKUP(H65,관심도db!$A$14:$X$333,4,0)-VLOOKUP(H65,관심도db!$A$14:$X$333,6,0)</f>
        <v>2.1000000000000005</v>
      </c>
      <c r="L65" s="72">
        <f>VLOOKUP(H65,관심도db!$A$14:$X$333,10,0)+VLOOKUP(H65,관심도db!$A$14:$X$333,11,0)+VLOOKUP(H65,관심도db!$A$14:$X$333,12,0)</f>
        <v>0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0</v>
      </c>
      <c r="O65" s="73" t="s">
        <v>563</v>
      </c>
      <c r="P65" s="74" t="str">
        <f>VLOOKUP(O65,관심도db!$A$14:$X$333,2,0)</f>
        <v>교육</v>
      </c>
      <c r="Q65" s="72">
        <f>VLOOKUP(O65,관심도db!$A$14:$X$333,4,0)-VLOOKUP(O65,관심도db!$A$14:$X$333,5,0)</f>
        <v>8.3100000000000023</v>
      </c>
      <c r="R65" s="72">
        <f>VLOOKUP(O65,관심도db!$A$14:$X$333,4,0)-VLOOKUP(O65,관심도db!$A$14:$X$333,6,0)</f>
        <v>-33.370000000000005</v>
      </c>
      <c r="S65" s="72">
        <f>VLOOKUP(O65,관심도db!$A$14:$X$333,10,0)+VLOOKUP(O65,관심도db!$A$14:$X$333,11,0)+VLOOKUP(O65,관심도db!$A$14:$X$333,12,0)</f>
        <v>0.56000000000000005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-1.5306666666666664</v>
      </c>
    </row>
    <row r="66" spans="1:20">
      <c r="A66" s="70" t="s">
        <v>327</v>
      </c>
      <c r="B66" s="70" t="str">
        <f>VLOOKUP(A66,관심도db!$A$14:$X$333,2,0)</f>
        <v>자본재</v>
      </c>
      <c r="C66" s="72">
        <f>VLOOKUP(A66,관심도db!$A$14:$X$333,4,0)-VLOOKUP(A66,관심도db!$A$14:$X$333,5,0)</f>
        <v>3597.9400000000023</v>
      </c>
      <c r="D66" s="72">
        <f>VLOOKUP(A66,관심도db!$A$14:$X$333,4,0)-VLOOKUP(A66,관심도db!$A$14:$X$333,6,0)</f>
        <v>-6349.8300000000017</v>
      </c>
      <c r="E66" s="72">
        <f>VLOOKUP(A66,관심도db!$A$14:$X$333,10,0)+VLOOKUP(A66,관심도db!$A$14:$X$333,11,0)+VLOOKUP(A66,관심도db!$A$14:$X$333,12,0)</f>
        <v>5346.17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1861.6799999999998</v>
      </c>
      <c r="H66" s="74" t="s">
        <v>439</v>
      </c>
      <c r="I66" s="74" t="str">
        <f>VLOOKUP(H66,관심도db!$A$14:$X$333,2,0)</f>
        <v>KSQ 자본재</v>
      </c>
      <c r="J66" s="72">
        <f>VLOOKUP(H66,관심도db!$A$14:$X$333,4,0)-VLOOKUP(H66,관심도db!$A$14:$X$333,5,0)</f>
        <v>-2108.0299999999988</v>
      </c>
      <c r="K66" s="72">
        <f>VLOOKUP(H66,관심도db!$A$14:$X$333,4,0)-VLOOKUP(H66,관심도db!$A$14:$X$333,6,0)</f>
        <v>-6480.5</v>
      </c>
      <c r="L66" s="72">
        <f>VLOOKUP(H66,관심도db!$A$14:$X$333,10,0)+VLOOKUP(H66,관심도db!$A$14:$X$333,11,0)+VLOOKUP(H66,관심도db!$A$14:$X$333,12,0)</f>
        <v>135.75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-133.19933333333336</v>
      </c>
      <c r="O66" s="74" t="s">
        <v>126</v>
      </c>
      <c r="P66" s="74" t="str">
        <f>VLOOKUP(O66,관심도db!$A$14:$X$333,2,0)</f>
        <v>미디어,교육</v>
      </c>
      <c r="Q66" s="72">
        <f>VLOOKUP(O66,관심도db!$A$14:$X$333,4,0)-VLOOKUP(O66,관심도db!$A$14:$X$333,5,0)</f>
        <v>7.0699999999999363</v>
      </c>
      <c r="R66" s="72">
        <f>VLOOKUP(O66,관심도db!$A$14:$X$333,4,0)-VLOOKUP(O66,관심도db!$A$14:$X$333,6,0)</f>
        <v>-476.02000000000021</v>
      </c>
      <c r="S66" s="72">
        <f>VLOOKUP(O66,관심도db!$A$14:$X$333,10,0)+VLOOKUP(O66,관심도db!$A$14:$X$333,11,0)+VLOOKUP(O66,관심도db!$A$14:$X$333,12,0)</f>
        <v>87.289999999999992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-33.276666666666657</v>
      </c>
    </row>
    <row r="67" spans="1:20">
      <c r="A67" s="70" t="s">
        <v>344</v>
      </c>
      <c r="B67" s="70" t="str">
        <f>VLOOKUP(A67,관심도db!$A$14:$X$333,2,0)</f>
        <v>자동차와부품</v>
      </c>
      <c r="C67" s="72">
        <f>VLOOKUP(A67,관심도db!$A$14:$X$333,4,0)-VLOOKUP(A67,관심도db!$A$14:$X$333,5,0)</f>
        <v>4802.5299999999988</v>
      </c>
      <c r="D67" s="72">
        <f>VLOOKUP(A67,관심도db!$A$14:$X$333,4,0)-VLOOKUP(A67,관심도db!$A$14:$X$333,6,0)</f>
        <v>-1015.2100000000028</v>
      </c>
      <c r="E67" s="72">
        <f>VLOOKUP(A67,관심도db!$A$14:$X$333,10,0)+VLOOKUP(A67,관심도db!$A$14:$X$333,11,0)+VLOOKUP(A67,관심도db!$A$14:$X$333,12,0)</f>
        <v>1397.7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402.26400000000012</v>
      </c>
      <c r="H67" s="74" t="s">
        <v>458</v>
      </c>
      <c r="I67" s="74" t="str">
        <f>VLOOKUP(H67,관심도db!$A$14:$X$333,2,0)</f>
        <v>KSQ 자동차와부품</v>
      </c>
      <c r="J67" s="72">
        <f>VLOOKUP(H67,관심도db!$A$14:$X$333,4,0)-VLOOKUP(H67,관심도db!$A$14:$X$333,5,0)</f>
        <v>13.950000000000045</v>
      </c>
      <c r="K67" s="72">
        <f>VLOOKUP(H67,관심도db!$A$14:$X$333,4,0)-VLOOKUP(H67,관심도db!$A$14:$X$333,6,0)</f>
        <v>52.299999999999955</v>
      </c>
      <c r="L67" s="72">
        <f>VLOOKUP(H67,관심도db!$A$14:$X$333,10,0)+VLOOKUP(H67,관심도db!$A$14:$X$333,11,0)+VLOOKUP(H67,관심도db!$A$14:$X$333,12,0)</f>
        <v>7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-10.897333333333336</v>
      </c>
      <c r="O67" s="73" t="s">
        <v>552</v>
      </c>
      <c r="P67" s="74" t="str">
        <f>VLOOKUP(O67,관심도db!$A$14:$X$333,2,0)</f>
        <v>가구</v>
      </c>
      <c r="Q67" s="72">
        <f>VLOOKUP(O67,관심도db!$A$14:$X$333,4,0)-VLOOKUP(O67,관심도db!$A$14:$X$333,5,0)</f>
        <v>2.740000000000002</v>
      </c>
      <c r="R67" s="72">
        <f>VLOOKUP(O67,관심도db!$A$14:$X$333,4,0)-VLOOKUP(O67,관심도db!$A$14:$X$333,6,0)</f>
        <v>-2.5899999999999963</v>
      </c>
      <c r="S67" s="72">
        <f>VLOOKUP(O67,관심도db!$A$14:$X$333,10,0)+VLOOKUP(O67,관심도db!$A$14:$X$333,11,0)+VLOOKUP(O67,관심도db!$A$14:$X$333,12,0)</f>
        <v>0.44999999999999996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0.28799999999999992</v>
      </c>
    </row>
    <row r="68" spans="1:20">
      <c r="A68" s="70" t="s">
        <v>359</v>
      </c>
      <c r="B68" s="70" t="str">
        <f>VLOOKUP(A68,관심도db!$A$14:$X$333,2,0)</f>
        <v>백화점과일반상점</v>
      </c>
      <c r="C68" s="72">
        <f>VLOOKUP(A68,관심도db!$A$14:$X$333,4,0)-VLOOKUP(A68,관심도db!$A$14:$X$333,5,0)</f>
        <v>-236.3900000000001</v>
      </c>
      <c r="D68" s="72">
        <f>VLOOKUP(A68,관심도db!$A$14:$X$333,4,0)-VLOOKUP(A68,관심도db!$A$14:$X$333,6,0)</f>
        <v>-181.01999999999975</v>
      </c>
      <c r="E68" s="72">
        <f>VLOOKUP(A68,관심도db!$A$14:$X$333,10,0)+VLOOKUP(A68,관심도db!$A$14:$X$333,11,0)+VLOOKUP(A68,관심도db!$A$14:$X$333,12,0)</f>
        <v>319.52999999999997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220.40333333333331</v>
      </c>
      <c r="H68" s="74" t="s">
        <v>473</v>
      </c>
      <c r="I68" s="74" t="str">
        <f>VLOOKUP(H68,관심도db!$A$14:$X$333,2,0)</f>
        <v>KSQ 백화점과일반상점</v>
      </c>
      <c r="J68" s="72">
        <f>VLOOKUP(H68,관심도db!$A$14:$X$333,4,0)-VLOOKUP(H68,관심도db!$A$14:$X$333,5,0)</f>
        <v>0.82000000000000028</v>
      </c>
      <c r="K68" s="72">
        <f>VLOOKUP(H68,관심도db!$A$14:$X$333,4,0)-VLOOKUP(H68,관심도db!$A$14:$X$333,6,0)</f>
        <v>0.31000000000000005</v>
      </c>
      <c r="L68" s="72">
        <f>VLOOKUP(H68,관심도db!$A$14:$X$333,10,0)+VLOOKUP(H68,관심도db!$A$14:$X$333,11,0)+VLOOKUP(H68,관심도db!$A$14:$X$333,12,0)</f>
        <v>0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0</v>
      </c>
      <c r="O68" s="74" t="s">
        <v>200</v>
      </c>
      <c r="P68" s="74" t="str">
        <f>VLOOKUP(O68,관심도db!$A$14:$X$333,2,0)</f>
        <v>미디어</v>
      </c>
      <c r="Q68" s="72">
        <f>VLOOKUP(O68,관심도db!$A$14:$X$333,4,0)-VLOOKUP(O68,관심도db!$A$14:$X$333,5,0)</f>
        <v>-1.2400000000000091</v>
      </c>
      <c r="R68" s="72">
        <f>VLOOKUP(O68,관심도db!$A$14:$X$333,4,0)-VLOOKUP(O68,관심도db!$A$14:$X$333,6,0)</f>
        <v>-442.65000000000009</v>
      </c>
      <c r="S68" s="72">
        <f>VLOOKUP(O68,관심도db!$A$14:$X$333,10,0)+VLOOKUP(O68,관심도db!$A$14:$X$333,11,0)+VLOOKUP(O68,관심도db!$A$14:$X$333,12,0)</f>
        <v>86.75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-31.72999999999999</v>
      </c>
    </row>
    <row r="69" spans="1:20">
      <c r="A69" s="70" t="s">
        <v>357</v>
      </c>
      <c r="B69" s="70" t="str">
        <f>VLOOKUP(A69,관심도db!$A$14:$X$333,2,0)</f>
        <v>판매업체</v>
      </c>
      <c r="C69" s="72">
        <f>VLOOKUP(A69,관심도db!$A$14:$X$333,4,0)-VLOOKUP(A69,관심도db!$A$14:$X$333,5,0)</f>
        <v>-2.1400000000000006</v>
      </c>
      <c r="D69" s="72">
        <f>VLOOKUP(A69,관심도db!$A$14:$X$333,4,0)-VLOOKUP(A69,관심도db!$A$14:$X$333,6,0)</f>
        <v>-42.54</v>
      </c>
      <c r="E69" s="72">
        <f>VLOOKUP(A69,관심도db!$A$14:$X$333,10,0)+VLOOKUP(A69,관심도db!$A$14:$X$333,11,0)+VLOOKUP(A69,관심도db!$A$14:$X$333,12,0)</f>
        <v>0.12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-0.15733333333333327</v>
      </c>
      <c r="H69" s="74" t="s">
        <v>471</v>
      </c>
      <c r="I69" s="74" t="str">
        <f>VLOOKUP(H69,관심도db!$A$14:$X$333,2,0)</f>
        <v>KSQ 판매업체</v>
      </c>
      <c r="J69" s="72">
        <f>VLOOKUP(H69,관심도db!$A$14:$X$333,4,0)-VLOOKUP(H69,관심도db!$A$14:$X$333,5,0)</f>
        <v>2.0600000000000023</v>
      </c>
      <c r="K69" s="72">
        <f>VLOOKUP(H69,관심도db!$A$14:$X$333,4,0)-VLOOKUP(H69,관심도db!$A$14:$X$333,6,0)</f>
        <v>-40.880000000000003</v>
      </c>
      <c r="L69" s="72">
        <f>VLOOKUP(H69,관심도db!$A$14:$X$333,10,0)+VLOOKUP(H69,관심도db!$A$14:$X$333,11,0)+VLOOKUP(H69,관심도db!$A$14:$X$333,12,0)</f>
        <v>0.12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-0.15733333333333327</v>
      </c>
      <c r="O69" s="73" t="s">
        <v>561</v>
      </c>
      <c r="P69" s="74" t="str">
        <f>VLOOKUP(O69,관심도db!$A$14:$X$333,2,0)</f>
        <v>완구,레저용품</v>
      </c>
      <c r="Q69" s="72">
        <f>VLOOKUP(O69,관심도db!$A$14:$X$333,4,0)-VLOOKUP(O69,관심도db!$A$14:$X$333,5,0)</f>
        <v>-3.230000000000004</v>
      </c>
      <c r="R69" s="72">
        <f>VLOOKUP(O69,관심도db!$A$14:$X$333,4,0)-VLOOKUP(O69,관심도db!$A$14:$X$333,6,0)</f>
        <v>-11.350000000000001</v>
      </c>
      <c r="S69" s="72">
        <f>VLOOKUP(O69,관심도db!$A$14:$X$333,10,0)+VLOOKUP(O69,관심도db!$A$14:$X$333,11,0)+VLOOKUP(O69,관심도db!$A$14:$X$333,12,0)</f>
        <v>0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-0.22533333333333333</v>
      </c>
    </row>
    <row r="70" spans="1:20">
      <c r="A70" s="70" t="s">
        <v>358</v>
      </c>
      <c r="B70" s="70" t="str">
        <f>VLOOKUP(A70,관심도db!$A$14:$X$333,2,0)</f>
        <v>인터넷과카탈로그소매</v>
      </c>
      <c r="C70" s="72">
        <f>VLOOKUP(A70,관심도db!$A$14:$X$333,4,0)-VLOOKUP(A70,관심도db!$A$14:$X$333,5,0)</f>
        <v>91.050000000000011</v>
      </c>
      <c r="D70" s="72">
        <f>VLOOKUP(A70,관심도db!$A$14:$X$333,4,0)-VLOOKUP(A70,관심도db!$A$14:$X$333,6,0)</f>
        <v>15.680000000000007</v>
      </c>
      <c r="E70" s="72">
        <f>VLOOKUP(A70,관심도db!$A$14:$X$333,10,0)+VLOOKUP(A70,관심도db!$A$14:$X$333,11,0)+VLOOKUP(A70,관심도db!$A$14:$X$333,12,0)</f>
        <v>6.0699999999999994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1.5826666666666656</v>
      </c>
      <c r="H70" s="74" t="s">
        <v>472</v>
      </c>
      <c r="I70" s="74" t="str">
        <f>VLOOKUP(H70,관심도db!$A$14:$X$333,2,0)</f>
        <v>KSQ 인터넷과카탈로그소매</v>
      </c>
      <c r="J70" s="72">
        <f>VLOOKUP(H70,관심도db!$A$14:$X$333,4,0)-VLOOKUP(H70,관심도db!$A$14:$X$333,5,0)</f>
        <v>89.88</v>
      </c>
      <c r="K70" s="72">
        <f>VLOOKUP(H70,관심도db!$A$14:$X$333,4,0)-VLOOKUP(H70,관심도db!$A$14:$X$333,6,0)</f>
        <v>12.810000000000002</v>
      </c>
      <c r="L70" s="72">
        <f>VLOOKUP(H70,관심도db!$A$14:$X$333,10,0)+VLOOKUP(H70,관심도db!$A$14:$X$333,11,0)+VLOOKUP(H70,관심도db!$A$14:$X$333,12,0)</f>
        <v>1.98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-1.6806666666666668</v>
      </c>
      <c r="O70" s="73" t="s">
        <v>562</v>
      </c>
      <c r="P70" s="74" t="str">
        <f>VLOOKUP(O70,관심도db!$A$14:$X$333,2,0)</f>
        <v>호텔,레저서비스</v>
      </c>
      <c r="Q70" s="72">
        <f>VLOOKUP(O70,관심도db!$A$14:$X$333,4,0)-VLOOKUP(O70,관심도db!$A$14:$X$333,5,0)</f>
        <v>-27.959999999999923</v>
      </c>
      <c r="R70" s="72">
        <f>VLOOKUP(O70,관심도db!$A$14:$X$333,4,0)-VLOOKUP(O70,관심도db!$A$14:$X$333,6,0)</f>
        <v>-90.159999999999968</v>
      </c>
      <c r="S70" s="72">
        <f>VLOOKUP(O70,관심도db!$A$14:$X$333,10,0)+VLOOKUP(O70,관심도db!$A$14:$X$333,11,0)+VLOOKUP(O70,관심도db!$A$14:$X$333,12,0)</f>
        <v>24.799999999999997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-33.336666666666673</v>
      </c>
    </row>
    <row r="71" spans="1:20">
      <c r="A71" s="70" t="s">
        <v>326</v>
      </c>
      <c r="B71" s="70" t="str">
        <f>VLOOKUP(A71,관심도db!$A$14:$X$333,2,0)</f>
        <v>산업재</v>
      </c>
      <c r="C71" s="72">
        <f>VLOOKUP(A71,관심도db!$A$14:$X$333,4,0)-VLOOKUP(A71,관심도db!$A$14:$X$333,5,0)</f>
        <v>4165.179999999993</v>
      </c>
      <c r="D71" s="72">
        <f>VLOOKUP(A71,관심도db!$A$14:$X$333,4,0)-VLOOKUP(A71,관심도db!$A$14:$X$333,6,0)</f>
        <v>-5825.570000000007</v>
      </c>
      <c r="E71" s="72">
        <f>VLOOKUP(A71,관심도db!$A$14:$X$333,10,0)+VLOOKUP(A71,관심도db!$A$14:$X$333,11,0)+VLOOKUP(A71,관심도db!$A$14:$X$333,12,0)</f>
        <v>5632.21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1982.9893333333334</v>
      </c>
      <c r="H71" s="74" t="s">
        <v>438</v>
      </c>
      <c r="I71" s="74" t="str">
        <f>VLOOKUP(H71,관심도db!$A$14:$X$333,2,0)</f>
        <v>KSQ 산업재</v>
      </c>
      <c r="J71" s="72">
        <f>VLOOKUP(H71,관심도db!$A$14:$X$333,4,0)-VLOOKUP(H71,관심도db!$A$14:$X$333,5,0)</f>
        <v>-1887.7800000000007</v>
      </c>
      <c r="K71" s="72">
        <f>VLOOKUP(H71,관심도db!$A$14:$X$333,4,0)-VLOOKUP(H71,관심도db!$A$14:$X$333,6,0)</f>
        <v>-6423.7199999999993</v>
      </c>
      <c r="L71" s="72">
        <f>VLOOKUP(H71,관심도db!$A$14:$X$333,10,0)+VLOOKUP(H71,관심도db!$A$14:$X$333,11,0)+VLOOKUP(H71,관심도db!$A$14:$X$333,12,0)</f>
        <v>137.10999999999999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-133.04666666666665</v>
      </c>
      <c r="O71" s="73" t="s">
        <v>125</v>
      </c>
      <c r="P71" s="74" t="str">
        <f>VLOOKUP(O71,관심도db!$A$14:$X$333,2,0)</f>
        <v>호텔,레저서비스</v>
      </c>
      <c r="Q71" s="72">
        <f>VLOOKUP(O71,관심도db!$A$14:$X$333,4,0)-VLOOKUP(O71,관심도db!$A$14:$X$333,5,0)</f>
        <v>-27.959999999999923</v>
      </c>
      <c r="R71" s="72">
        <f>VLOOKUP(O71,관심도db!$A$14:$X$333,4,0)-VLOOKUP(O71,관심도db!$A$14:$X$333,6,0)</f>
        <v>-90.159999999999968</v>
      </c>
      <c r="S71" s="72">
        <f>VLOOKUP(O71,관심도db!$A$14:$X$333,10,0)+VLOOKUP(O71,관심도db!$A$14:$X$333,11,0)+VLOOKUP(O71,관심도db!$A$14:$X$333,12,0)</f>
        <v>24.799999999999997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-33.336666666666673</v>
      </c>
    </row>
    <row r="72" spans="1:20">
      <c r="A72" s="70" t="s">
        <v>364</v>
      </c>
      <c r="B72" s="70" t="str">
        <f>VLOOKUP(A72,관심도db!$A$14:$X$333,2,0)</f>
        <v>식품과기본식료품소매</v>
      </c>
      <c r="C72" s="72">
        <f>VLOOKUP(A72,관심도db!$A$14:$X$333,4,0)-VLOOKUP(A72,관심도db!$A$14:$X$333,5,0)</f>
        <v>-7.76</v>
      </c>
      <c r="D72" s="72">
        <f>VLOOKUP(A72,관심도db!$A$14:$X$333,4,0)-VLOOKUP(A72,관심도db!$A$14:$X$333,6,0)</f>
        <v>-18.080000000000005</v>
      </c>
      <c r="E72" s="72">
        <f>VLOOKUP(A72,관심도db!$A$14:$X$333,10,0)+VLOOKUP(A72,관심도db!$A$14:$X$333,11,0)+VLOOKUP(A72,관심도db!$A$14:$X$333,12,0)</f>
        <v>0.01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-2.8666666666666667E-2</v>
      </c>
      <c r="H72" s="74" t="s">
        <v>478</v>
      </c>
      <c r="I72" s="74" t="str">
        <f>VLOOKUP(H72,관심도db!$A$14:$X$333,2,0)</f>
        <v>KSQ 식품과기본식료품소매</v>
      </c>
      <c r="J72" s="72">
        <f>VLOOKUP(H72,관심도db!$A$14:$X$333,4,0)-VLOOKUP(H72,관심도db!$A$14:$X$333,5,0)</f>
        <v>-7.9400000000000013</v>
      </c>
      <c r="K72" s="72">
        <f>VLOOKUP(H72,관심도db!$A$14:$X$333,4,0)-VLOOKUP(H72,관심도db!$A$14:$X$333,6,0)</f>
        <v>-16.63</v>
      </c>
      <c r="L72" s="72">
        <f>VLOOKUP(H72,관심도db!$A$14:$X$333,10,0)+VLOOKUP(H72,관심도db!$A$14:$X$333,11,0)+VLOOKUP(H72,관심도db!$A$14:$X$333,12,0)</f>
        <v>0.01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-2.8666666666666667E-2</v>
      </c>
      <c r="O72" s="73" t="s">
        <v>566</v>
      </c>
      <c r="P72" s="74" t="str">
        <f>VLOOKUP(O72,관심도db!$A$14:$X$333,2,0)</f>
        <v>담배</v>
      </c>
      <c r="Q72" s="72">
        <f>VLOOKUP(O72,관심도db!$A$14:$X$333,4,0)-VLOOKUP(O72,관심도db!$A$14:$X$333,5,0)</f>
        <v>-47.669999999999959</v>
      </c>
      <c r="R72" s="72">
        <f>VLOOKUP(O72,관심도db!$A$14:$X$333,4,0)-VLOOKUP(O72,관심도db!$A$14:$X$333,6,0)</f>
        <v>-87.289999999999964</v>
      </c>
      <c r="S72" s="72">
        <f>VLOOKUP(O72,관심도db!$A$14:$X$333,10,0)+VLOOKUP(O72,관심도db!$A$14:$X$333,11,0)+VLOOKUP(O72,관심도db!$A$14:$X$333,12,0)</f>
        <v>27.720000000000002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-0.52733333333333121</v>
      </c>
    </row>
    <row r="73" spans="1:20">
      <c r="A73" s="70" t="s">
        <v>365</v>
      </c>
      <c r="B73" s="70" t="str">
        <f>VLOOKUP(A73,관심도db!$A$14:$X$333,2,0)</f>
        <v>식품과기본식료품소매</v>
      </c>
      <c r="C73" s="72">
        <f>VLOOKUP(A73,관심도db!$A$14:$X$333,4,0)-VLOOKUP(A73,관심도db!$A$14:$X$333,5,0)</f>
        <v>-7.76</v>
      </c>
      <c r="D73" s="72">
        <f>VLOOKUP(A73,관심도db!$A$14:$X$333,4,0)-VLOOKUP(A73,관심도db!$A$14:$X$333,6,0)</f>
        <v>-18.080000000000005</v>
      </c>
      <c r="E73" s="72">
        <f>VLOOKUP(A73,관심도db!$A$14:$X$333,10,0)+VLOOKUP(A73,관심도db!$A$14:$X$333,11,0)+VLOOKUP(A73,관심도db!$A$14:$X$333,12,0)</f>
        <v>0.01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-2.8666666666666667E-2</v>
      </c>
      <c r="H73" s="74" t="s">
        <v>479</v>
      </c>
      <c r="I73" s="74" t="str">
        <f>VLOOKUP(H73,관심도db!$A$14:$X$333,2,0)</f>
        <v>KSQ 식품과기본식료품소매</v>
      </c>
      <c r="J73" s="72">
        <f>VLOOKUP(H73,관심도db!$A$14:$X$333,4,0)-VLOOKUP(H73,관심도db!$A$14:$X$333,5,0)</f>
        <v>-7.9400000000000013</v>
      </c>
      <c r="K73" s="72">
        <f>VLOOKUP(H73,관심도db!$A$14:$X$333,4,0)-VLOOKUP(H73,관심도db!$A$14:$X$333,6,0)</f>
        <v>-16.63</v>
      </c>
      <c r="L73" s="72">
        <f>VLOOKUP(H73,관심도db!$A$14:$X$333,10,0)+VLOOKUP(H73,관심도db!$A$14:$X$333,11,0)+VLOOKUP(H73,관심도db!$A$14:$X$333,12,0)</f>
        <v>0.01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-2.8666666666666667E-2</v>
      </c>
      <c r="O73" s="73" t="s">
        <v>567</v>
      </c>
      <c r="P73" s="74" t="str">
        <f>VLOOKUP(O73,관심도db!$A$14:$X$333,2,0)</f>
        <v>필수가정용품</v>
      </c>
      <c r="Q73" s="72">
        <f>VLOOKUP(O73,관심도db!$A$14:$X$333,4,0)-VLOOKUP(O73,관심도db!$A$14:$X$333,5,0)</f>
        <v>-54.04</v>
      </c>
      <c r="R73" s="72">
        <f>VLOOKUP(O73,관심도db!$A$14:$X$333,4,0)-VLOOKUP(O73,관심도db!$A$14:$X$333,6,0)</f>
        <v>-11</v>
      </c>
      <c r="S73" s="72">
        <f>VLOOKUP(O73,관심도db!$A$14:$X$333,10,0)+VLOOKUP(O73,관심도db!$A$14:$X$333,11,0)+VLOOKUP(O73,관심도db!$A$14:$X$333,12,0)</f>
        <v>0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0</v>
      </c>
    </row>
    <row r="74" spans="1:20">
      <c r="A74" s="70" t="s">
        <v>376</v>
      </c>
      <c r="B74" s="70" t="str">
        <f>VLOOKUP(A74,관심도db!$A$14:$X$333,2,0)</f>
        <v>건강관리기술</v>
      </c>
      <c r="C74" s="72">
        <f>VLOOKUP(A74,관심도db!$A$14:$X$333,4,0)-VLOOKUP(A74,관심도db!$A$14:$X$333,5,0)</f>
        <v>-39.159999999999997</v>
      </c>
      <c r="D74" s="72">
        <f>VLOOKUP(A74,관심도db!$A$14:$X$333,4,0)-VLOOKUP(A74,관심도db!$A$14:$X$333,6,0)</f>
        <v>-85.310000000000031</v>
      </c>
      <c r="E74" s="72">
        <f>VLOOKUP(A74,관심도db!$A$14:$X$333,10,0)+VLOOKUP(A74,관심도db!$A$14:$X$333,11,0)+VLOOKUP(A74,관심도db!$A$14:$X$333,12,0)</f>
        <v>7.32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-5.1786666666666665</v>
      </c>
      <c r="H74" s="74" t="s">
        <v>490</v>
      </c>
      <c r="I74" s="74" t="str">
        <f>VLOOKUP(H74,관심도db!$A$14:$X$333,2,0)</f>
        <v>KSQ 건강관리기술</v>
      </c>
      <c r="J74" s="72">
        <f>VLOOKUP(H74,관심도db!$A$14:$X$333,4,0)-VLOOKUP(H74,관심도db!$A$14:$X$333,5,0)</f>
        <v>-39.159999999999997</v>
      </c>
      <c r="K74" s="72">
        <f>VLOOKUP(H74,관심도db!$A$14:$X$333,4,0)-VLOOKUP(H74,관심도db!$A$14:$X$333,6,0)</f>
        <v>-85.310000000000031</v>
      </c>
      <c r="L74" s="72">
        <f>VLOOKUP(H74,관심도db!$A$14:$X$333,10,0)+VLOOKUP(H74,관심도db!$A$14:$X$333,11,0)+VLOOKUP(H74,관심도db!$A$14:$X$333,12,0)</f>
        <v>7.32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-5.1786666666666665</v>
      </c>
      <c r="N74" s="75"/>
      <c r="O74" s="74" t="s">
        <v>575</v>
      </c>
      <c r="P74" s="74" t="str">
        <f>VLOOKUP(O74,관심도db!$A$14:$X$333,2,0)</f>
        <v>핸드셋</v>
      </c>
      <c r="Q74" s="75">
        <f>VLOOKUP(O74,관심도db!$A$14:$X$333,4,0)-VLOOKUP(O74,관심도db!$A$14:$X$333,5,0)</f>
        <v>-80.029999999999973</v>
      </c>
      <c r="R74" s="72">
        <f>VLOOKUP(O74,관심도db!$A$14:$X$333,4,0)-VLOOKUP(O74,관심도db!$A$14:$X$333,6,0)</f>
        <v>-684.52</v>
      </c>
      <c r="S74" s="72">
        <f>VLOOKUP(O74,관심도db!$A$14:$X$333,10,0)+VLOOKUP(O74,관심도db!$A$14:$X$333,11,0)+VLOOKUP(O74,관심도db!$A$14:$X$333,12,0)</f>
        <v>58.03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42.038666666666671</v>
      </c>
    </row>
    <row r="75" spans="1:20">
      <c r="A75" s="70" t="s">
        <v>237</v>
      </c>
      <c r="B75" s="70" t="str">
        <f>VLOOKUP(A75,관심도db!$A$14:$X$333,2,0)</f>
        <v>우주항공과국방</v>
      </c>
      <c r="C75" s="72">
        <f>VLOOKUP(A75,관심도db!$A$14:$X$333,4,0)-VLOOKUP(A75,관심도db!$A$14:$X$333,5,0)</f>
        <v>-1923.5300000000007</v>
      </c>
      <c r="D75" s="72">
        <f>VLOOKUP(A75,관심도db!$A$14:$X$333,4,0)-VLOOKUP(A75,관심도db!$A$14:$X$333,6,0)</f>
        <v>-3.1299999999991996</v>
      </c>
      <c r="E75" s="72">
        <f>VLOOKUP(A75,관심도db!$A$14:$X$333,10,0)+VLOOKUP(A75,관심도db!$A$14:$X$333,11,0)+VLOOKUP(A75,관심도db!$A$14:$X$333,12,0)</f>
        <v>900.23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215.53066666666666</v>
      </c>
      <c r="H75" s="74" t="s">
        <v>238</v>
      </c>
      <c r="I75" s="74" t="str">
        <f>VLOOKUP(H75,관심도db!$A$14:$X$333,2,0)</f>
        <v>KSQ 우주항공과국방</v>
      </c>
      <c r="J75" s="72">
        <f>VLOOKUP(H75,관심도db!$A$14:$X$333,4,0)-VLOOKUP(H75,관심도db!$A$14:$X$333,5,0)</f>
        <v>-1093.0199999999998</v>
      </c>
      <c r="K75" s="72">
        <f>VLOOKUP(H75,관심도db!$A$14:$X$333,4,0)-VLOOKUP(H75,관심도db!$A$14:$X$333,6,0)</f>
        <v>-1368.9399999999998</v>
      </c>
      <c r="L75" s="72">
        <f>VLOOKUP(H75,관심도db!$A$14:$X$333,10,0)+VLOOKUP(H75,관심도db!$A$14:$X$333,11,0)+VLOOKUP(H75,관심도db!$A$14:$X$333,12,0)</f>
        <v>9.0399999999999991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-42.143333333333331</v>
      </c>
      <c r="O75" s="73" t="s">
        <v>127</v>
      </c>
      <c r="P75" s="74" t="str">
        <f>VLOOKUP(O75,관심도db!$A$14:$X$333,2,0)</f>
        <v>소매(유통)</v>
      </c>
      <c r="Q75" s="72">
        <f>VLOOKUP(O75,관심도db!$A$14:$X$333,4,0)-VLOOKUP(O75,관심도db!$A$14:$X$333,5,0)</f>
        <v>-143.11000000000013</v>
      </c>
      <c r="R75" s="72">
        <f>VLOOKUP(O75,관심도db!$A$14:$X$333,4,0)-VLOOKUP(O75,관심도db!$A$14:$X$333,6,0)</f>
        <v>-213.86999999999989</v>
      </c>
      <c r="S75" s="72">
        <f>VLOOKUP(O75,관심도db!$A$14:$X$333,10,0)+VLOOKUP(O75,관심도db!$A$14:$X$333,11,0)+VLOOKUP(O75,관심도db!$A$14:$X$333,12,0)</f>
        <v>325.73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221.83933333333334</v>
      </c>
    </row>
    <row r="76" spans="1:20">
      <c r="A76" s="70" t="s">
        <v>349</v>
      </c>
      <c r="B76" s="70" t="str">
        <f>VLOOKUP(A76,관심도db!$A$14:$X$333,2,0)</f>
        <v>레저용장비와제품</v>
      </c>
      <c r="C76" s="72">
        <f>VLOOKUP(A76,관심도db!$A$14:$X$333,4,0)-VLOOKUP(A76,관심도db!$A$14:$X$333,5,0)</f>
        <v>-3.230000000000004</v>
      </c>
      <c r="D76" s="72">
        <f>VLOOKUP(A76,관심도db!$A$14:$X$333,4,0)-VLOOKUP(A76,관심도db!$A$14:$X$333,6,0)</f>
        <v>-11.350000000000001</v>
      </c>
      <c r="E76" s="72">
        <f>VLOOKUP(A76,관심도db!$A$14:$X$333,10,0)+VLOOKUP(A76,관심도db!$A$14:$X$333,11,0)+VLOOKUP(A76,관심도db!$A$14:$X$333,12,0)</f>
        <v>0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-0.22533333333333333</v>
      </c>
      <c r="H76" s="74" t="s">
        <v>463</v>
      </c>
      <c r="I76" s="74" t="str">
        <f>VLOOKUP(H76,관심도db!$A$14:$X$333,2,0)</f>
        <v>KSQ 레저용장비와제품</v>
      </c>
      <c r="J76" s="72">
        <f>VLOOKUP(H76,관심도db!$A$14:$X$333,4,0)-VLOOKUP(H76,관심도db!$A$14:$X$333,5,0)</f>
        <v>-4.6499999999999986</v>
      </c>
      <c r="K76" s="72">
        <f>VLOOKUP(H76,관심도db!$A$14:$X$333,4,0)-VLOOKUP(H76,관심도db!$A$14:$X$333,6,0)</f>
        <v>-11.699999999999996</v>
      </c>
      <c r="L76" s="72">
        <f>VLOOKUP(H76,관심도db!$A$14:$X$333,10,0)+VLOOKUP(H76,관심도db!$A$14:$X$333,11,0)+VLOOKUP(H76,관심도db!$A$14:$X$333,12,0)</f>
        <v>0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-0.22533333333333333</v>
      </c>
      <c r="O76" s="73" t="s">
        <v>556</v>
      </c>
      <c r="P76" s="74" t="str">
        <f>VLOOKUP(O76,관심도db!$A$14:$X$333,2,0)</f>
        <v>상사</v>
      </c>
      <c r="Q76" s="72">
        <f>VLOOKUP(O76,관심도db!$A$14:$X$333,4,0)-VLOOKUP(O76,관심도db!$A$14:$X$333,5,0)</f>
        <v>-210.76</v>
      </c>
      <c r="R76" s="72">
        <f>VLOOKUP(O76,관심도db!$A$14:$X$333,4,0)-VLOOKUP(O76,관심도db!$A$14:$X$333,6,0)</f>
        <v>24.289999999999964</v>
      </c>
      <c r="S76" s="72">
        <f>VLOOKUP(O76,관심도db!$A$14:$X$333,10,0)+VLOOKUP(O76,관심도db!$A$14:$X$333,11,0)+VLOOKUP(O76,관심도db!$A$14:$X$333,12,0)</f>
        <v>33.230000000000004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-49.795999999999978</v>
      </c>
    </row>
    <row r="77" spans="1:20">
      <c r="A77" s="70" t="s">
        <v>361</v>
      </c>
      <c r="B77" s="70" t="str">
        <f>VLOOKUP(A77,관심도db!$A$14:$X$333,2,0)</f>
        <v>교육서비스</v>
      </c>
      <c r="C77" s="72">
        <f>VLOOKUP(A77,관심도db!$A$14:$X$333,4,0)-VLOOKUP(A77,관심도db!$A$14:$X$333,5,0)</f>
        <v>8.3100000000000023</v>
      </c>
      <c r="D77" s="72">
        <f>VLOOKUP(A77,관심도db!$A$14:$X$333,4,0)-VLOOKUP(A77,관심도db!$A$14:$X$333,6,0)</f>
        <v>-33.370000000000005</v>
      </c>
      <c r="E77" s="72">
        <f>VLOOKUP(A77,관심도db!$A$14:$X$333,10,0)+VLOOKUP(A77,관심도db!$A$14:$X$333,11,0)+VLOOKUP(A77,관심도db!$A$14:$X$333,12,0)</f>
        <v>0.56000000000000005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-1.5306666666666664</v>
      </c>
      <c r="H77" s="74" t="s">
        <v>475</v>
      </c>
      <c r="I77" s="74" t="str">
        <f>VLOOKUP(H77,관심도db!$A$14:$X$333,2,0)</f>
        <v>KSQ 교육서비스</v>
      </c>
      <c r="J77" s="72">
        <f>VLOOKUP(H77,관심도db!$A$14:$X$333,4,0)-VLOOKUP(H77,관심도db!$A$14:$X$333,5,0)</f>
        <v>8.4099999999999966</v>
      </c>
      <c r="K77" s="72">
        <f>VLOOKUP(H77,관심도db!$A$14:$X$333,4,0)-VLOOKUP(H77,관심도db!$A$14:$X$333,6,0)</f>
        <v>-32.11</v>
      </c>
      <c r="L77" s="72">
        <f>VLOOKUP(H77,관심도db!$A$14:$X$333,10,0)+VLOOKUP(H77,관심도db!$A$14:$X$333,11,0)+VLOOKUP(H77,관심도db!$A$14:$X$333,12,0)</f>
        <v>0.56000000000000005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-1.5293333333333332</v>
      </c>
      <c r="O77" s="73" t="s">
        <v>564</v>
      </c>
      <c r="P77" s="74" t="str">
        <f>VLOOKUP(O77,관심도db!$A$14:$X$333,2,0)</f>
        <v>백화점</v>
      </c>
      <c r="Q77" s="72">
        <f>VLOOKUP(O77,관심도db!$A$14:$X$333,4,0)-VLOOKUP(O77,관심도db!$A$14:$X$333,5,0)</f>
        <v>-236.3900000000001</v>
      </c>
      <c r="R77" s="72">
        <f>VLOOKUP(O77,관심도db!$A$14:$X$333,4,0)-VLOOKUP(O77,관심도db!$A$14:$X$333,6,0)</f>
        <v>-181.01999999999975</v>
      </c>
      <c r="S77" s="72">
        <f>VLOOKUP(O77,관심도db!$A$14:$X$333,10,0)+VLOOKUP(O77,관심도db!$A$14:$X$333,11,0)+VLOOKUP(O77,관심도db!$A$14:$X$333,12,0)</f>
        <v>319.52999999999997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220.40333333333331</v>
      </c>
    </row>
    <row r="78" spans="1:20">
      <c r="A78" s="70" t="s">
        <v>385</v>
      </c>
      <c r="B78" s="70" t="str">
        <f>VLOOKUP(A78,관심도db!$A$14:$X$333,2,0)</f>
        <v>증권</v>
      </c>
      <c r="C78" s="72">
        <f>VLOOKUP(A78,관심도db!$A$14:$X$333,4,0)-VLOOKUP(A78,관심도db!$A$14:$X$333,5,0)</f>
        <v>408.32000000000062</v>
      </c>
      <c r="D78" s="72">
        <f>VLOOKUP(A78,관심도db!$A$14:$X$333,4,0)-VLOOKUP(A78,관심도db!$A$14:$X$333,6,0)</f>
        <v>-77</v>
      </c>
      <c r="E78" s="72">
        <f>VLOOKUP(A78,관심도db!$A$14:$X$333,10,0)+VLOOKUP(A78,관심도db!$A$14:$X$333,11,0)+VLOOKUP(A78,관심도db!$A$14:$X$333,12,0)</f>
        <v>176.32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-107.17600000000004</v>
      </c>
      <c r="H78" s="74" t="s">
        <v>499</v>
      </c>
      <c r="I78" s="74" t="str">
        <f>VLOOKUP(H78,관심도db!$A$14:$X$333,2,0)</f>
        <v>KSQ 증권</v>
      </c>
      <c r="J78" s="72">
        <f>VLOOKUP(H78,관심도db!$A$14:$X$333,4,0)-VLOOKUP(H78,관심도db!$A$14:$X$333,5,0)</f>
        <v>2.1199999999999974</v>
      </c>
      <c r="K78" s="72">
        <f>VLOOKUP(H78,관심도db!$A$14:$X$333,4,0)-VLOOKUP(H78,관심도db!$A$14:$X$333,6,0)</f>
        <v>-10.230000000000004</v>
      </c>
      <c r="L78" s="72">
        <f>VLOOKUP(H78,관심도db!$A$14:$X$333,10,0)+VLOOKUP(H78,관심도db!$A$14:$X$333,11,0)+VLOOKUP(H78,관심도db!$A$14:$X$333,12,0)</f>
        <v>1.76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1.3260000000000001</v>
      </c>
      <c r="O78" s="73" t="s">
        <v>584</v>
      </c>
      <c r="P78" s="74" t="str">
        <f>VLOOKUP(O78,관심도db!$A$14:$X$333,2,0)</f>
        <v>유틸리티</v>
      </c>
      <c r="Q78" s="72">
        <f>VLOOKUP(O78,관심도db!$A$14:$X$333,4,0)-VLOOKUP(O78,관심도db!$A$14:$X$333,5,0)</f>
        <v>-261.77999999999975</v>
      </c>
      <c r="R78" s="72">
        <f>VLOOKUP(O78,관심도db!$A$14:$X$333,4,0)-VLOOKUP(O78,관심도db!$A$14:$X$333,6,0)</f>
        <v>303.21000000000004</v>
      </c>
      <c r="S78" s="72">
        <f>VLOOKUP(O78,관심도db!$A$14:$X$333,10,0)+VLOOKUP(O78,관심도db!$A$14:$X$333,11,0)+VLOOKUP(O78,관심도db!$A$14:$X$333,12,0)</f>
        <v>107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-53.565333333333342</v>
      </c>
    </row>
    <row r="79" spans="1:20">
      <c r="A79" s="70" t="s">
        <v>339</v>
      </c>
      <c r="B79" s="70" t="str">
        <f>VLOOKUP(A79,관심도db!$A$14:$X$333,2,0)</f>
        <v>운송</v>
      </c>
      <c r="C79" s="72">
        <f>VLOOKUP(A79,관심도db!$A$14:$X$333,4,0)-VLOOKUP(A79,관심도db!$A$14:$X$333,5,0)</f>
        <v>352.53999999999996</v>
      </c>
      <c r="D79" s="72">
        <f>VLOOKUP(A79,관심도db!$A$14:$X$333,4,0)-VLOOKUP(A79,관심도db!$A$14:$X$333,6,0)</f>
        <v>480.13000000000011</v>
      </c>
      <c r="E79" s="72">
        <f>VLOOKUP(A79,관심도db!$A$14:$X$333,10,0)+VLOOKUP(A79,관심도db!$A$14:$X$333,11,0)+VLOOKUP(A79,관심도db!$A$14:$X$333,12,0)</f>
        <v>282.51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137.61466666666664</v>
      </c>
      <c r="H79" s="74" t="s">
        <v>451</v>
      </c>
      <c r="I79" s="74" t="str">
        <f>VLOOKUP(H79,관심도db!$A$14:$X$333,2,0)</f>
        <v>KSQ 운송</v>
      </c>
      <c r="J79" s="72">
        <f>VLOOKUP(H79,관심도db!$A$14:$X$333,4,0)-VLOOKUP(H79,관심도db!$A$14:$X$333,5,0)</f>
        <v>-12.379999999999995</v>
      </c>
      <c r="K79" s="72">
        <f>VLOOKUP(H79,관심도db!$A$14:$X$333,4,0)-VLOOKUP(H79,관심도db!$A$14:$X$333,6,0)</f>
        <v>-21.700000000000003</v>
      </c>
      <c r="L79" s="72">
        <f>VLOOKUP(H79,관심도db!$A$14:$X$333,10,0)+VLOOKUP(H79,관심도db!$A$14:$X$333,11,0)+VLOOKUP(H79,관심도db!$A$14:$X$333,12,0)</f>
        <v>0.56999999999999995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0.45533333333333326</v>
      </c>
      <c r="O79" s="73" t="s">
        <v>545</v>
      </c>
      <c r="P79" s="74" t="str">
        <f>VLOOKUP(O79,관심도db!$A$14:$X$333,2,0)</f>
        <v>유틸리티</v>
      </c>
      <c r="Q79" s="72">
        <f>VLOOKUP(O79,관심도db!$A$14:$X$333,4,0)-VLOOKUP(O79,관심도db!$A$14:$X$333,5,0)</f>
        <v>-261.77999999999975</v>
      </c>
      <c r="R79" s="72">
        <f>VLOOKUP(O79,관심도db!$A$14:$X$333,4,0)-VLOOKUP(O79,관심도db!$A$14:$X$333,6,0)</f>
        <v>303.21000000000004</v>
      </c>
      <c r="S79" s="72">
        <f>VLOOKUP(O79,관심도db!$A$14:$X$333,10,0)+VLOOKUP(O79,관심도db!$A$14:$X$333,11,0)+VLOOKUP(O79,관심도db!$A$14:$X$333,12,0)</f>
        <v>107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-53.565333333333342</v>
      </c>
    </row>
    <row r="80" spans="1:20">
      <c r="A80" s="70" t="s">
        <v>386</v>
      </c>
      <c r="B80" s="70" t="str">
        <f>VLOOKUP(A80,관심도db!$A$14:$X$333,2,0)</f>
        <v>다각화된금융</v>
      </c>
      <c r="C80" s="72">
        <f>VLOOKUP(A80,관심도db!$A$14:$X$333,4,0)-VLOOKUP(A80,관심도db!$A$14:$X$333,5,0)</f>
        <v>6592.3900000000012</v>
      </c>
      <c r="D80" s="72">
        <f>VLOOKUP(A80,관심도db!$A$14:$X$333,4,0)-VLOOKUP(A80,관심도db!$A$14:$X$333,6,0)</f>
        <v>6458.9700000000012</v>
      </c>
      <c r="E80" s="72">
        <f>VLOOKUP(A80,관심도db!$A$14:$X$333,10,0)+VLOOKUP(A80,관심도db!$A$14:$X$333,11,0)+VLOOKUP(A80,관심도db!$A$14:$X$333,12,0)</f>
        <v>28.009999999999998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-43.003999999999998</v>
      </c>
      <c r="H80" s="74" t="s">
        <v>500</v>
      </c>
      <c r="I80" s="74" t="str">
        <f>VLOOKUP(H80,관심도db!$A$14:$X$333,2,0)</f>
        <v>KSQ 다각화된금융</v>
      </c>
      <c r="J80" s="72">
        <f>VLOOKUP(H80,관심도db!$A$14:$X$333,4,0)-VLOOKUP(H80,관심도db!$A$14:$X$333,5,0)</f>
        <v>6682.67</v>
      </c>
      <c r="K80" s="72">
        <f>VLOOKUP(H80,관심도db!$A$14:$X$333,4,0)-VLOOKUP(H80,관심도db!$A$14:$X$333,6,0)</f>
        <v>6498.5700000000006</v>
      </c>
      <c r="L80" s="72">
        <f>VLOOKUP(H80,관심도db!$A$14:$X$333,10,0)+VLOOKUP(H80,관심도db!$A$14:$X$333,11,0)+VLOOKUP(H80,관심도db!$A$14:$X$333,12,0)</f>
        <v>25.119999999999997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9.68333333333333</v>
      </c>
      <c r="O80" s="73" t="s">
        <v>179</v>
      </c>
      <c r="P80" s="74" t="str">
        <f>VLOOKUP(O80,관심도db!$A$14:$X$333,2,0)</f>
        <v>WISE 여행레저 지수</v>
      </c>
      <c r="Q80" s="72">
        <f>VLOOKUP(O80,관심도db!$A$14:$X$333,4,0)-VLOOKUP(O80,관심도db!$A$14:$X$333,5,0)</f>
        <v>-492.04999999999995</v>
      </c>
      <c r="R80" s="72">
        <f>VLOOKUP(O80,관심도db!$A$14:$X$333,4,0)-VLOOKUP(O80,관심도db!$A$14:$X$333,6,0)</f>
        <v>233.68000000000006</v>
      </c>
      <c r="S80" s="72">
        <f>VLOOKUP(O80,관심도db!$A$14:$X$333,10,0)+VLOOKUP(O80,관심도db!$A$14:$X$333,11,0)+VLOOKUP(O80,관심도db!$A$14:$X$333,12,0)</f>
        <v>291.75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130.21666666666667</v>
      </c>
    </row>
    <row r="81" spans="1:20">
      <c r="A81" s="70" t="s">
        <v>316</v>
      </c>
      <c r="B81" s="70" t="str">
        <f>VLOOKUP(A81,관심도db!$A$14:$X$333,2,0)</f>
        <v>에너지</v>
      </c>
      <c r="C81" s="72">
        <f>VLOOKUP(A81,관심도db!$A$14:$X$333,4,0)-VLOOKUP(A81,관심도db!$A$14:$X$333,5,0)</f>
        <v>-3637.4800000000014</v>
      </c>
      <c r="D81" s="72">
        <f>VLOOKUP(A81,관심도db!$A$14:$X$333,4,0)-VLOOKUP(A81,관심도db!$A$14:$X$333,6,0)</f>
        <v>1004.2399999999998</v>
      </c>
      <c r="E81" s="72">
        <f>VLOOKUP(A81,관심도db!$A$14:$X$333,10,0)+VLOOKUP(A81,관심도db!$A$14:$X$333,11,0)+VLOOKUP(A81,관심도db!$A$14:$X$333,12,0)</f>
        <v>610.23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317.26333333333326</v>
      </c>
      <c r="H81" s="74" t="s">
        <v>428</v>
      </c>
      <c r="I81" s="74" t="str">
        <f>VLOOKUP(H81,관심도db!$A$14:$X$333,2,0)</f>
        <v>KSQ 에너지</v>
      </c>
      <c r="J81" s="72">
        <f>VLOOKUP(H81,관심도db!$A$14:$X$333,4,0)-VLOOKUP(H81,관심도db!$A$14:$X$333,5,0)</f>
        <v>-208.1099999999999</v>
      </c>
      <c r="K81" s="72">
        <f>VLOOKUP(H81,관심도db!$A$14:$X$333,4,0)-VLOOKUP(H81,관심도db!$A$14:$X$333,6,0)</f>
        <v>-122.83999999999992</v>
      </c>
      <c r="L81" s="72">
        <f>VLOOKUP(H81,관심도db!$A$14:$X$333,10,0)+VLOOKUP(H81,관심도db!$A$14:$X$333,11,0)+VLOOKUP(H81,관심도db!$A$14:$X$333,12,0)</f>
        <v>17.41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-13.580666666666666</v>
      </c>
      <c r="O81" s="74" t="s">
        <v>116</v>
      </c>
      <c r="P81" s="74" t="str">
        <f>VLOOKUP(O81,관심도db!$A$14:$X$333,2,0)</f>
        <v>화학</v>
      </c>
      <c r="Q81" s="72">
        <f>VLOOKUP(O81,관심도db!$A$14:$X$333,4,0)-VLOOKUP(O81,관심도db!$A$14:$X$333,5,0)</f>
        <v>-695.30999999999949</v>
      </c>
      <c r="R81" s="72">
        <f>VLOOKUP(O81,관심도db!$A$14:$X$333,4,0)-VLOOKUP(O81,관심도db!$A$14:$X$333,6,0)</f>
        <v>-2554.41</v>
      </c>
      <c r="S81" s="72">
        <f>VLOOKUP(O81,관심도db!$A$14:$X$333,10,0)+VLOOKUP(O81,관심도db!$A$14:$X$333,11,0)+VLOOKUP(O81,관심도db!$A$14:$X$333,12,0)</f>
        <v>499.78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165.51266666666663</v>
      </c>
    </row>
    <row r="82" spans="1:20">
      <c r="A82" s="70" t="s">
        <v>213</v>
      </c>
      <c r="B82" s="70" t="str">
        <f>VLOOKUP(A82,관심도db!$A$14:$X$333,2,0)</f>
        <v>항공사</v>
      </c>
      <c r="C82" s="72">
        <f>VLOOKUP(A82,관심도db!$A$14:$X$333,4,0)-VLOOKUP(A82,관심도db!$A$14:$X$333,5,0)</f>
        <v>-428.38000000000011</v>
      </c>
      <c r="D82" s="72">
        <f>VLOOKUP(A82,관심도db!$A$14:$X$333,4,0)-VLOOKUP(A82,관심도db!$A$14:$X$333,6,0)</f>
        <v>131.73000000000002</v>
      </c>
      <c r="E82" s="72">
        <f>VLOOKUP(A82,관심도db!$A$14:$X$333,10,0)+VLOOKUP(A82,관심도db!$A$14:$X$333,11,0)+VLOOKUP(A82,관심도db!$A$14:$X$333,12,0)</f>
        <v>212.21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118.79</v>
      </c>
      <c r="H82" s="74" t="s">
        <v>453</v>
      </c>
      <c r="I82" s="74" t="str">
        <f>VLOOKUP(H82,관심도db!$A$14:$X$333,2,0)</f>
        <v>KSQ 항공사</v>
      </c>
      <c r="J82" s="72">
        <f>VLOOKUP(H82,관심도db!$A$14:$X$333,4,0)-VLOOKUP(H82,관심도db!$A$14:$X$333,5,0)</f>
        <v>-905880</v>
      </c>
      <c r="K82" s="72">
        <f>VLOOKUP(H82,관심도db!$A$14:$X$333,4,0)-VLOOKUP(H82,관심도db!$A$14:$X$333,6,0)</f>
        <v>-905880</v>
      </c>
      <c r="L82" s="72">
        <f>VLOOKUP(H82,관심도db!$A$14:$X$333,10,0)+VLOOKUP(H82,관심도db!$A$14:$X$333,11,0)+VLOOKUP(H82,관심도db!$A$14:$X$333,12,0)</f>
        <v>0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0</v>
      </c>
      <c r="O82" s="74" t="s">
        <v>547</v>
      </c>
      <c r="P82" s="74" t="str">
        <f>VLOOKUP(O82,관심도db!$A$14:$X$333,2,0)</f>
        <v>화학</v>
      </c>
      <c r="Q82" s="72">
        <f>VLOOKUP(O82,관심도db!$A$14:$X$333,4,0)-VLOOKUP(O82,관심도db!$A$14:$X$333,5,0)</f>
        <v>-695.30999999999949</v>
      </c>
      <c r="R82" s="72">
        <f>VLOOKUP(O82,관심도db!$A$14:$X$333,4,0)-VLOOKUP(O82,관심도db!$A$14:$X$333,6,0)</f>
        <v>-2554.41</v>
      </c>
      <c r="S82" s="72">
        <f>VLOOKUP(O82,관심도db!$A$14:$X$333,10,0)+VLOOKUP(O82,관심도db!$A$14:$X$333,11,0)+VLOOKUP(O82,관심도db!$A$14:$X$333,12,0)</f>
        <v>499.78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165.51266666666663</v>
      </c>
    </row>
    <row r="83" spans="1:20">
      <c r="A83" s="70" t="s">
        <v>375</v>
      </c>
      <c r="B83" s="70" t="str">
        <f>VLOOKUP(A83,관심도db!$A$14:$X$333,2,0)</f>
        <v>건강관리업체및서비스</v>
      </c>
      <c r="C83" s="72">
        <f>VLOOKUP(A83,관심도db!$A$14:$X$333,4,0)-VLOOKUP(A83,관심도db!$A$14:$X$333,5,0)</f>
        <v>86.029999999999973</v>
      </c>
      <c r="D83" s="72">
        <f>VLOOKUP(A83,관심도db!$A$14:$X$333,4,0)-VLOOKUP(A83,관심도db!$A$14:$X$333,6,0)</f>
        <v>13.680000000000007</v>
      </c>
      <c r="E83" s="72">
        <f>VLOOKUP(A83,관심도db!$A$14:$X$333,10,0)+VLOOKUP(A83,관심도db!$A$14:$X$333,11,0)+VLOOKUP(A83,관심도db!$A$14:$X$333,12,0)</f>
        <v>0.7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-1.9526666666666668</v>
      </c>
      <c r="H83" s="74" t="s">
        <v>489</v>
      </c>
      <c r="I83" s="74" t="str">
        <f>VLOOKUP(H83,관심도db!$A$14:$X$333,2,0)</f>
        <v>KSQ 건강관리업체및서비스</v>
      </c>
      <c r="J83" s="72">
        <f>VLOOKUP(H83,관심도db!$A$14:$X$333,4,0)-VLOOKUP(H83,관심도db!$A$14:$X$333,5,0)</f>
        <v>84.220000000000027</v>
      </c>
      <c r="K83" s="72">
        <f>VLOOKUP(H83,관심도db!$A$14:$X$333,4,0)-VLOOKUP(H83,관심도db!$A$14:$X$333,6,0)</f>
        <v>14.28000000000003</v>
      </c>
      <c r="L83" s="72">
        <f>VLOOKUP(H83,관심도db!$A$14:$X$333,10,0)+VLOOKUP(H83,관심도db!$A$14:$X$333,11,0)+VLOOKUP(H83,관심도db!$A$14:$X$333,12,0)</f>
        <v>0.7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-1.9513333333333331</v>
      </c>
      <c r="O83" s="74" t="s">
        <v>574</v>
      </c>
      <c r="P83" s="74" t="str">
        <f>VLOOKUP(O83,관심도db!$A$14:$X$333,2,0)</f>
        <v>통신장비</v>
      </c>
      <c r="Q83" s="72">
        <f>VLOOKUP(O83,관심도db!$A$14:$X$333,4,0)-VLOOKUP(O83,관심도db!$A$14:$X$333,5,0)</f>
        <v>-743.09000000000015</v>
      </c>
      <c r="R83" s="72">
        <f>VLOOKUP(O83,관심도db!$A$14:$X$333,4,0)-VLOOKUP(O83,관심도db!$A$14:$X$333,6,0)</f>
        <v>-4911.33</v>
      </c>
      <c r="S83" s="72">
        <f>VLOOKUP(O83,관심도db!$A$14:$X$333,10,0)+VLOOKUP(O83,관심도db!$A$14:$X$333,11,0)+VLOOKUP(O83,관심도db!$A$14:$X$333,12,0)</f>
        <v>49.33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-5.8113333333333372</v>
      </c>
    </row>
    <row r="84" spans="1:20">
      <c r="A84" s="70" t="s">
        <v>350</v>
      </c>
      <c r="B84" s="70" t="str">
        <f>VLOOKUP(A84,관심도db!$A$14:$X$333,2,0)</f>
        <v>섬유,의류,신발,호화품</v>
      </c>
      <c r="C84" s="72">
        <f>VLOOKUP(A84,관심도db!$A$14:$X$333,4,0)-VLOOKUP(A84,관심도db!$A$14:$X$333,5,0)</f>
        <v>178.42999999999995</v>
      </c>
      <c r="D84" s="72">
        <f>VLOOKUP(A84,관심도db!$A$14:$X$333,4,0)-VLOOKUP(A84,관심도db!$A$14:$X$333,6,0)</f>
        <v>-200.01</v>
      </c>
      <c r="E84" s="72">
        <f>VLOOKUP(A84,관심도db!$A$14:$X$333,10,0)+VLOOKUP(A84,관심도db!$A$14:$X$333,11,0)+VLOOKUP(A84,관심도db!$A$14:$X$333,12,0)</f>
        <v>52.2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17.484666666666669</v>
      </c>
      <c r="H84" s="74" t="s">
        <v>464</v>
      </c>
      <c r="I84" s="74" t="str">
        <f>VLOOKUP(H84,관심도db!$A$14:$X$333,2,0)</f>
        <v>KSQ 섬유,의류,신발,호화품</v>
      </c>
      <c r="J84" s="72">
        <f>VLOOKUP(H84,관심도db!$A$14:$X$333,4,0)-VLOOKUP(H84,관심도db!$A$14:$X$333,5,0)</f>
        <v>26.730000000000018</v>
      </c>
      <c r="K84" s="72">
        <f>VLOOKUP(H84,관심도db!$A$14:$X$333,4,0)-VLOOKUP(H84,관심도db!$A$14:$X$333,6,0)</f>
        <v>-229.45000000000005</v>
      </c>
      <c r="L84" s="72">
        <f>VLOOKUP(H84,관심도db!$A$14:$X$333,10,0)+VLOOKUP(H84,관심도db!$A$14:$X$333,11,0)+VLOOKUP(H84,관심도db!$A$14:$X$333,12,0)</f>
        <v>6.97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6.0446666666666662</v>
      </c>
      <c r="O84" s="74" t="s">
        <v>557</v>
      </c>
      <c r="P84" s="74" t="str">
        <f>VLOOKUP(O84,관심도db!$A$14:$X$333,2,0)</f>
        <v>기타자본재</v>
      </c>
      <c r="Q84" s="72">
        <f>VLOOKUP(O84,관심도db!$A$14:$X$333,4,0)-VLOOKUP(O84,관심도db!$A$14:$X$333,5,0)</f>
        <v>-1708.83</v>
      </c>
      <c r="R84" s="72">
        <f>VLOOKUP(O84,관심도db!$A$14:$X$333,4,0)-VLOOKUP(O84,관심도db!$A$14:$X$333,6,0)</f>
        <v>41</v>
      </c>
      <c r="S84" s="72">
        <f>VLOOKUP(O84,관심도db!$A$14:$X$333,10,0)+VLOOKUP(O84,관심도db!$A$14:$X$333,11,0)+VLOOKUP(O84,관심도db!$A$14:$X$333,12,0)</f>
        <v>903.76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199.22333333333336</v>
      </c>
    </row>
    <row r="85" spans="1:20">
      <c r="A85" s="70" t="s">
        <v>340</v>
      </c>
      <c r="B85" s="70" t="str">
        <f>VLOOKUP(A85,관심도db!$A$14:$X$333,2,0)</f>
        <v>항공화물운송과물류</v>
      </c>
      <c r="C85" s="72">
        <f>VLOOKUP(A85,관심도db!$A$14:$X$333,4,0)-VLOOKUP(A85,관심도db!$A$14:$X$333,5,0)</f>
        <v>692.43999999999994</v>
      </c>
      <c r="D85" s="72">
        <f>VLOOKUP(A85,관심도db!$A$14:$X$333,4,0)-VLOOKUP(A85,관심도db!$A$14:$X$333,6,0)</f>
        <v>502</v>
      </c>
      <c r="E85" s="72">
        <f>VLOOKUP(A85,관심도db!$A$14:$X$333,10,0)+VLOOKUP(A85,관심도db!$A$14:$X$333,11,0)+VLOOKUP(A85,관심도db!$A$14:$X$333,12,0)</f>
        <v>21.44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-5.8606666666666634</v>
      </c>
      <c r="H85" s="74" t="s">
        <v>452</v>
      </c>
      <c r="I85" s="74" t="str">
        <f>VLOOKUP(H85,관심도db!$A$14:$X$333,2,0)</f>
        <v>KSQ 항공화물운송과물류</v>
      </c>
      <c r="J85" s="72">
        <f>VLOOKUP(H85,관심도db!$A$14:$X$333,4,0)-VLOOKUP(H85,관심도db!$A$14:$X$333,5,0)</f>
        <v>-0.18999999999999995</v>
      </c>
      <c r="K85" s="72">
        <f>VLOOKUP(H85,관심도db!$A$14:$X$333,4,0)-VLOOKUP(H85,관심도db!$A$14:$X$333,6,0)</f>
        <v>-2.69</v>
      </c>
      <c r="L85" s="72">
        <f>VLOOKUP(H85,관심도db!$A$14:$X$333,10,0)+VLOOKUP(H85,관심도db!$A$14:$X$333,11,0)+VLOOKUP(H85,관심도db!$A$14:$X$333,12,0)</f>
        <v>0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0</v>
      </c>
      <c r="O85" s="73" t="s">
        <v>546</v>
      </c>
      <c r="P85" s="74" t="str">
        <f>VLOOKUP(O85,관심도db!$A$14:$X$333,2,0)</f>
        <v>에너지</v>
      </c>
      <c r="Q85" s="72">
        <f>VLOOKUP(O85,관심도db!$A$14:$X$333,4,0)-VLOOKUP(O85,관심도db!$A$14:$X$333,5,0)</f>
        <v>-3637.4800000000014</v>
      </c>
      <c r="R85" s="72">
        <f>VLOOKUP(O85,관심도db!$A$14:$X$333,4,0)-VLOOKUP(O85,관심도db!$A$14:$X$333,6,0)</f>
        <v>1004.2399999999998</v>
      </c>
      <c r="S85" s="72">
        <f>VLOOKUP(O85,관심도db!$A$14:$X$333,10,0)+VLOOKUP(O85,관심도db!$A$14:$X$333,11,0)+VLOOKUP(O85,관심도db!$A$14:$X$333,12,0)</f>
        <v>610.23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317.26333333333326</v>
      </c>
    </row>
    <row r="86" spans="1:20">
      <c r="A86" s="70" t="s">
        <v>315</v>
      </c>
      <c r="B86" s="70" t="str">
        <f>VLOOKUP(A86,관심도db!$A$14:$X$333,2,0)</f>
        <v>에너지</v>
      </c>
      <c r="C86" s="72">
        <f>VLOOKUP(A86,관심도db!$A$14:$X$333,4,0)-VLOOKUP(A86,관심도db!$A$14:$X$333,5,0)</f>
        <v>-3637.4800000000014</v>
      </c>
      <c r="D86" s="72">
        <f>VLOOKUP(A86,관심도db!$A$14:$X$333,4,0)-VLOOKUP(A86,관심도db!$A$14:$X$333,6,0)</f>
        <v>1004.2399999999998</v>
      </c>
      <c r="E86" s="72">
        <f>VLOOKUP(A86,관심도db!$A$14:$X$333,10,0)+VLOOKUP(A86,관심도db!$A$14:$X$333,11,0)+VLOOKUP(A86,관심도db!$A$14:$X$333,12,0)</f>
        <v>610.23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317.26333333333326</v>
      </c>
      <c r="H86" s="74" t="s">
        <v>427</v>
      </c>
      <c r="I86" s="74" t="str">
        <f>VLOOKUP(H86,관심도db!$A$14:$X$333,2,0)</f>
        <v>KSQ 에너지</v>
      </c>
      <c r="J86" s="72">
        <f>VLOOKUP(H86,관심도db!$A$14:$X$333,4,0)-VLOOKUP(H86,관심도db!$A$14:$X$333,5,0)</f>
        <v>-208.1099999999999</v>
      </c>
      <c r="K86" s="72">
        <f>VLOOKUP(H86,관심도db!$A$14:$X$333,4,0)-VLOOKUP(H86,관심도db!$A$14:$X$333,6,0)</f>
        <v>-122.83999999999992</v>
      </c>
      <c r="L86" s="72">
        <f>VLOOKUP(H86,관심도db!$A$14:$X$333,10,0)+VLOOKUP(H86,관심도db!$A$14:$X$333,11,0)+VLOOKUP(H86,관심도db!$A$14:$X$333,12,0)</f>
        <v>17.41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-13.580666666666666</v>
      </c>
      <c r="O86" s="73" t="s">
        <v>115</v>
      </c>
      <c r="P86" s="74" t="str">
        <f>VLOOKUP(O86,관심도db!$A$14:$X$333,2,0)</f>
        <v>에너지</v>
      </c>
      <c r="Q86" s="72">
        <f>VLOOKUP(O86,관심도db!$A$14:$X$333,4,0)-VLOOKUP(O86,관심도db!$A$14:$X$333,5,0)</f>
        <v>-3637.4800000000014</v>
      </c>
      <c r="R86" s="72">
        <f>VLOOKUP(O86,관심도db!$A$14:$X$333,4,0)-VLOOKUP(O86,관심도db!$A$14:$X$333,6,0)</f>
        <v>1004.2399999999998</v>
      </c>
      <c r="S86" s="72">
        <f>VLOOKUP(O86,관심도db!$A$14:$X$333,10,0)+VLOOKUP(O86,관심도db!$A$14:$X$333,11,0)+VLOOKUP(O86,관심도db!$A$14:$X$333,12,0)</f>
        <v>610.23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317.26333333333326</v>
      </c>
    </row>
    <row r="87" spans="1:20">
      <c r="A87" s="70" t="s">
        <v>319</v>
      </c>
      <c r="B87" s="70" t="str">
        <f>VLOOKUP(A87,관심도db!$A$14:$X$333,2,0)</f>
        <v>소재</v>
      </c>
      <c r="C87" s="72">
        <f>VLOOKUP(A87,관심도db!$A$14:$X$333,4,0)-VLOOKUP(A87,관심도db!$A$14:$X$333,5,0)</f>
        <v>-366.92000000000007</v>
      </c>
      <c r="D87" s="72">
        <f>VLOOKUP(A87,관심도db!$A$14:$X$333,4,0)-VLOOKUP(A87,관심도db!$A$14:$X$333,6,0)</f>
        <v>-2588.6000000000004</v>
      </c>
      <c r="E87" s="72">
        <f>VLOOKUP(A87,관심도db!$A$14:$X$333,10,0)+VLOOKUP(A87,관심도db!$A$14:$X$333,11,0)+VLOOKUP(A87,관심도db!$A$14:$X$333,12,0)</f>
        <v>692.32999999999993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180.22199999999998</v>
      </c>
      <c r="H87" s="74" t="s">
        <v>431</v>
      </c>
      <c r="I87" s="74" t="str">
        <f>VLOOKUP(H87,관심도db!$A$14:$X$333,2,0)</f>
        <v>KSQ 소재</v>
      </c>
      <c r="J87" s="72">
        <f>VLOOKUP(H87,관심도db!$A$14:$X$333,4,0)-VLOOKUP(H87,관심도db!$A$14:$X$333,5,0)</f>
        <v>466.21000000000004</v>
      </c>
      <c r="K87" s="72">
        <f>VLOOKUP(H87,관심도db!$A$14:$X$333,4,0)-VLOOKUP(H87,관심도db!$A$14:$X$333,6,0)</f>
        <v>-897.96</v>
      </c>
      <c r="L87" s="72">
        <f>VLOOKUP(H87,관심도db!$A$14:$X$333,10,0)+VLOOKUP(H87,관심도db!$A$14:$X$333,11,0)+VLOOKUP(H87,관심도db!$A$14:$X$333,12,0)</f>
        <v>133.37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60.814666666666682</v>
      </c>
      <c r="O87" s="73" t="s">
        <v>119</v>
      </c>
      <c r="P87" s="74" t="str">
        <f>VLOOKUP(O87,관심도db!$A$14:$X$333,2,0)</f>
        <v>건설,건축관련</v>
      </c>
      <c r="Q87" s="72">
        <f>VLOOKUP(O87,관심도db!$A$14:$X$333,4,0)-VLOOKUP(O87,관심도db!$A$14:$X$333,5,0)</f>
        <v>-4352.8500000000004</v>
      </c>
      <c r="R87" s="72">
        <f>VLOOKUP(O87,관심도db!$A$14:$X$333,4,0)-VLOOKUP(O87,관심도db!$A$14:$X$333,6,0)</f>
        <v>-126.57999999999993</v>
      </c>
      <c r="S87" s="72">
        <f>VLOOKUP(O87,관심도db!$A$14:$X$333,10,0)+VLOOKUP(O87,관심도db!$A$14:$X$333,11,0)+VLOOKUP(O87,관심도db!$A$14:$X$333,12,0)</f>
        <v>620.04000000000008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281.2240000000001</v>
      </c>
    </row>
    <row r="88" spans="1:20">
      <c r="A88" s="70" t="s">
        <v>343</v>
      </c>
      <c r="B88" s="70" t="str">
        <f>VLOOKUP(A88,관심도db!$A$14:$X$333,2,0)</f>
        <v>경기관련소비재</v>
      </c>
      <c r="C88" s="72">
        <f>VLOOKUP(A88,관심도db!$A$14:$X$333,4,0)-VLOOKUP(A88,관심도db!$A$14:$X$333,5,0)</f>
        <v>5064.510000000002</v>
      </c>
      <c r="D88" s="72">
        <f>VLOOKUP(A88,관심도db!$A$14:$X$333,4,0)-VLOOKUP(A88,관심도db!$A$14:$X$333,6,0)</f>
        <v>-2117.4999999999964</v>
      </c>
      <c r="E88" s="72">
        <f>VLOOKUP(A88,관심도db!$A$14:$X$333,10,0)+VLOOKUP(A88,관심도db!$A$14:$X$333,11,0)+VLOOKUP(A88,관심도db!$A$14:$X$333,12,0)</f>
        <v>2045.51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769.38000000000011</v>
      </c>
      <c r="H88" s="74" t="s">
        <v>457</v>
      </c>
      <c r="I88" s="74" t="str">
        <f>VLOOKUP(H88,관심도db!$A$14:$X$333,2,0)</f>
        <v>KSQ 경기관련소비재</v>
      </c>
      <c r="J88" s="72">
        <f>VLOOKUP(H88,관심도db!$A$14:$X$333,4,0)-VLOOKUP(H88,관심도db!$A$14:$X$333,5,0)</f>
        <v>63.079999999999927</v>
      </c>
      <c r="K88" s="72">
        <f>VLOOKUP(H88,관심도db!$A$14:$X$333,4,0)-VLOOKUP(H88,관심도db!$A$14:$X$333,6,0)</f>
        <v>-706.76000000000022</v>
      </c>
      <c r="L88" s="72">
        <f>VLOOKUP(H88,관심도db!$A$14:$X$333,10,0)+VLOOKUP(H88,관심도db!$A$14:$X$333,11,0)+VLOOKUP(H88,관심도db!$A$14:$X$333,12,0)</f>
        <v>29.439999999999998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-1.2479999999999976</v>
      </c>
      <c r="O88" s="73" t="s">
        <v>551</v>
      </c>
      <c r="P88" s="74" t="str">
        <f>VLOOKUP(O88,관심도db!$A$14:$X$333,2,0)</f>
        <v>건설,건축제품,건축자재</v>
      </c>
      <c r="Q88" s="72">
        <f>VLOOKUP(O88,관심도db!$A$14:$X$333,4,0)-VLOOKUP(O88,관심도db!$A$14:$X$333,5,0)</f>
        <v>-4355.59</v>
      </c>
      <c r="R88" s="72">
        <f>VLOOKUP(O88,관심도db!$A$14:$X$333,4,0)-VLOOKUP(O88,관심도db!$A$14:$X$333,6,0)</f>
        <v>-123.9900000000016</v>
      </c>
      <c r="S88" s="72">
        <f>VLOOKUP(O88,관심도db!$A$14:$X$333,10,0)+VLOOKUP(O88,관심도db!$A$14:$X$333,11,0)+VLOOKUP(O88,관심도db!$A$14:$X$333,12,0)</f>
        <v>619.57999999999993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280.92866666666657</v>
      </c>
    </row>
    <row r="89" spans="1:20">
      <c r="A89" s="70" t="s">
        <v>409</v>
      </c>
      <c r="B89" s="70" t="str">
        <f>VLOOKUP(A89,관심도db!$A$14:$X$333,2,0)</f>
        <v>디스플레이장비및부품</v>
      </c>
      <c r="C89" s="72">
        <f>VLOOKUP(A89,관심도db!$A$14:$X$333,4,0)-VLOOKUP(A89,관심도db!$A$14:$X$333,5,0)</f>
        <v>366.32000000000016</v>
      </c>
      <c r="D89" s="72">
        <f>VLOOKUP(A89,관심도db!$A$14:$X$333,4,0)-VLOOKUP(A89,관심도db!$A$14:$X$333,6,0)</f>
        <v>-440.79999999999973</v>
      </c>
      <c r="E89" s="72">
        <f>VLOOKUP(A89,관심도db!$A$14:$X$333,10,0)+VLOOKUP(A89,관심도db!$A$14:$X$333,11,0)+VLOOKUP(A89,관심도db!$A$14:$X$333,12,0)</f>
        <v>13.84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4.7413333333333334</v>
      </c>
      <c r="H89" s="74" t="s">
        <v>525</v>
      </c>
      <c r="I89" s="74" t="str">
        <f>VLOOKUP(H89,관심도db!$A$14:$X$333,2,0)</f>
        <v>KSQ 디스플레이장비및부품</v>
      </c>
      <c r="J89" s="72">
        <f>VLOOKUP(H89,관심도db!$A$14:$X$333,4,0)-VLOOKUP(H89,관심도db!$A$14:$X$333,5,0)</f>
        <v>379.63999999999987</v>
      </c>
      <c r="K89" s="72">
        <f>VLOOKUP(H89,관심도db!$A$14:$X$333,4,0)-VLOOKUP(H89,관심도db!$A$14:$X$333,6,0)</f>
        <v>-416.90000000000009</v>
      </c>
      <c r="L89" s="72">
        <f>VLOOKUP(H89,관심도db!$A$14:$X$333,10,0)+VLOOKUP(H89,관심도db!$A$14:$X$333,11,0)+VLOOKUP(H89,관심도db!$A$14:$X$333,12,0)</f>
        <v>9.6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2.1993333333333345</v>
      </c>
      <c r="O89" s="73"/>
      <c r="P89" s="74"/>
    </row>
    <row r="90" spans="1:20">
      <c r="A90" s="70" t="s">
        <v>407</v>
      </c>
      <c r="B90" s="70" t="str">
        <f>VLOOKUP(A90,관심도db!$A$14:$X$333,2,0)</f>
        <v>디스플레이</v>
      </c>
      <c r="C90" s="72">
        <f>VLOOKUP(A90,관심도db!$A$14:$X$333,4,0)-VLOOKUP(A90,관심도db!$A$14:$X$333,5,0)</f>
        <v>471.67000000000007</v>
      </c>
      <c r="D90" s="72">
        <f>VLOOKUP(A90,관심도db!$A$14:$X$333,4,0)-VLOOKUP(A90,관심도db!$A$14:$X$333,6,0)</f>
        <v>-2370.15</v>
      </c>
      <c r="E90" s="72">
        <f>VLOOKUP(A90,관심도db!$A$14:$X$333,10,0)+VLOOKUP(A90,관심도db!$A$14:$X$333,11,0)+VLOOKUP(A90,관심도db!$A$14:$X$333,12,0)</f>
        <v>47.69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19.108666666666661</v>
      </c>
      <c r="H90" s="74" t="s">
        <v>523</v>
      </c>
      <c r="I90" s="74" t="str">
        <f>VLOOKUP(H90,관심도db!$A$14:$X$333,2,0)</f>
        <v>KSQ 디스플레이</v>
      </c>
      <c r="J90" s="72">
        <f>VLOOKUP(H90,관심도db!$A$14:$X$333,4,0)-VLOOKUP(H90,관심도db!$A$14:$X$333,5,0)</f>
        <v>381.61999999999989</v>
      </c>
      <c r="K90" s="72">
        <f>VLOOKUP(H90,관심도db!$A$14:$X$333,4,0)-VLOOKUP(H90,관심도db!$A$14:$X$333,6,0)</f>
        <v>-416.28</v>
      </c>
      <c r="L90" s="72">
        <f>VLOOKUP(H90,관심도db!$A$14:$X$333,10,0)+VLOOKUP(H90,관심도db!$A$14:$X$333,11,0)+VLOOKUP(H90,관심도db!$A$14:$X$333,12,0)</f>
        <v>9.6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2.1993333333333345</v>
      </c>
      <c r="O90" s="73"/>
      <c r="P90" s="74"/>
    </row>
    <row r="91" spans="1:20">
      <c r="A91" s="70" t="s">
        <v>400</v>
      </c>
      <c r="B91" s="70" t="str">
        <f>VLOOKUP(A91,관심도db!$A$14:$X$333,2,0)</f>
        <v>핸드셋</v>
      </c>
      <c r="C91" s="72">
        <f>VLOOKUP(A91,관심도db!$A$14:$X$333,4,0)-VLOOKUP(A91,관심도db!$A$14:$X$333,5,0)</f>
        <v>-80.029999999999973</v>
      </c>
      <c r="D91" s="72">
        <f>VLOOKUP(A91,관심도db!$A$14:$X$333,4,0)-VLOOKUP(A91,관심도db!$A$14:$X$333,6,0)</f>
        <v>-684.52</v>
      </c>
      <c r="E91" s="72">
        <f>VLOOKUP(A91,관심도db!$A$14:$X$333,10,0)+VLOOKUP(A91,관심도db!$A$14:$X$333,11,0)+VLOOKUP(A91,관심도db!$A$14:$X$333,12,0)</f>
        <v>58.03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42.038666666666671</v>
      </c>
      <c r="H91" s="74" t="s">
        <v>515</v>
      </c>
      <c r="I91" s="74" t="str">
        <f>VLOOKUP(H91,관심도db!$A$14:$X$333,2,0)</f>
        <v>KSQ 핸드셋</v>
      </c>
      <c r="J91" s="72">
        <f>VLOOKUP(H91,관심도db!$A$14:$X$333,4,0)-VLOOKUP(H91,관심도db!$A$14:$X$333,5,0)</f>
        <v>-13.519999999999982</v>
      </c>
      <c r="K91" s="72">
        <f>VLOOKUP(H91,관심도db!$A$14:$X$333,4,0)-VLOOKUP(H91,관심도db!$A$14:$X$333,6,0)</f>
        <v>-671.05</v>
      </c>
      <c r="L91" s="72">
        <f>VLOOKUP(H91,관심도db!$A$14:$X$333,10,0)+VLOOKUP(H91,관심도db!$A$14:$X$333,11,0)+VLOOKUP(H91,관심도db!$A$14:$X$333,12,0)</f>
        <v>57.61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41.884666666666668</v>
      </c>
      <c r="O91" s="73"/>
      <c r="P91" s="74"/>
    </row>
    <row r="92" spans="1:20">
      <c r="A92" s="70" t="s">
        <v>401</v>
      </c>
      <c r="B92" s="70" t="str">
        <f>VLOOKUP(A92,관심도db!$A$14:$X$333,2,0)</f>
        <v>컴퓨터와주변기기</v>
      </c>
      <c r="C92" s="72">
        <f>VLOOKUP(A92,관심도db!$A$14:$X$333,4,0)-VLOOKUP(A92,관심도db!$A$14:$X$333,5,0)</f>
        <v>1725.2799999999997</v>
      </c>
      <c r="D92" s="72">
        <f>VLOOKUP(A92,관심도db!$A$14:$X$333,4,0)-VLOOKUP(A92,관심도db!$A$14:$X$333,6,0)</f>
        <v>1886.4299999999998</v>
      </c>
      <c r="E92" s="72">
        <f>VLOOKUP(A92,관심도db!$A$14:$X$333,10,0)+VLOOKUP(A92,관심도db!$A$14:$X$333,11,0)+VLOOKUP(A92,관심도db!$A$14:$X$333,12,0)</f>
        <v>0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0</v>
      </c>
      <c r="H92" s="74" t="s">
        <v>516</v>
      </c>
      <c r="I92" s="74" t="str">
        <f>VLOOKUP(H92,관심도db!$A$14:$X$333,2,0)</f>
        <v>KSQ 컴퓨터와주변기기</v>
      </c>
      <c r="J92" s="72">
        <f>VLOOKUP(H92,관심도db!$A$14:$X$333,4,0)-VLOOKUP(H92,관심도db!$A$14:$X$333,5,0)</f>
        <v>1726.23</v>
      </c>
      <c r="K92" s="72">
        <f>VLOOKUP(H92,관심도db!$A$14:$X$333,4,0)-VLOOKUP(H92,관심도db!$A$14:$X$333,6,0)</f>
        <v>1887.5</v>
      </c>
      <c r="L92" s="72">
        <f>VLOOKUP(H92,관심도db!$A$14:$X$333,10,0)+VLOOKUP(H92,관심도db!$A$14:$X$333,11,0)+VLOOKUP(H92,관심도db!$A$14:$X$333,12,0)</f>
        <v>0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0</v>
      </c>
      <c r="O92" s="73"/>
      <c r="P92" s="74"/>
    </row>
    <row r="93" spans="1:20">
      <c r="A93" s="70" t="s">
        <v>398</v>
      </c>
      <c r="B93" s="70" t="str">
        <f>VLOOKUP(A93,관심도db!$A$14:$X$333,2,0)</f>
        <v>기술하드웨어와장비</v>
      </c>
      <c r="C93" s="72">
        <f>VLOOKUP(A93,관심도db!$A$14:$X$333,4,0)-VLOOKUP(A93,관심도db!$A$14:$X$333,5,0)</f>
        <v>15304.5</v>
      </c>
      <c r="D93" s="72">
        <f>VLOOKUP(A93,관심도db!$A$14:$X$333,4,0)-VLOOKUP(A93,관심도db!$A$14:$X$333,6,0)</f>
        <v>3820.5900000000038</v>
      </c>
      <c r="E93" s="72">
        <f>VLOOKUP(A93,관심도db!$A$14:$X$333,10,0)+VLOOKUP(A93,관심도db!$A$14:$X$333,11,0)+VLOOKUP(A93,관심도db!$A$14:$X$333,12,0)</f>
        <v>9731.5499999999993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7230.7739999999994</v>
      </c>
      <c r="H93" s="74" t="s">
        <v>513</v>
      </c>
      <c r="I93" s="74" t="str">
        <f>VLOOKUP(H93,관심도db!$A$14:$X$333,2,0)</f>
        <v>KSQ 기술하드웨어와장비</v>
      </c>
      <c r="J93" s="72">
        <f>VLOOKUP(H93,관심도db!$A$14:$X$333,4,0)-VLOOKUP(H93,관심도db!$A$14:$X$333,5,0)</f>
        <v>1595.6499999999996</v>
      </c>
      <c r="K93" s="72">
        <f>VLOOKUP(H93,관심도db!$A$14:$X$333,4,0)-VLOOKUP(H93,관심도db!$A$14:$X$333,6,0)</f>
        <v>-4544.7000000000007</v>
      </c>
      <c r="L93" s="72">
        <f>VLOOKUP(H93,관심도db!$A$14:$X$333,10,0)+VLOOKUP(H93,관심도db!$A$14:$X$333,11,0)+VLOOKUP(H93,관심도db!$A$14:$X$333,12,0)</f>
        <v>261.18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82.667999999999978</v>
      </c>
      <c r="O93" s="73"/>
      <c r="P93" s="74"/>
    </row>
    <row r="94" spans="1:20">
      <c r="A94" s="70" t="s">
        <v>399</v>
      </c>
      <c r="B94" s="70" t="str">
        <f>VLOOKUP(A94,관심도db!$A$14:$X$333,2,0)</f>
        <v>통신장비</v>
      </c>
      <c r="C94" s="72">
        <f>VLOOKUP(A94,관심도db!$A$14:$X$333,4,0)-VLOOKUP(A94,관심도db!$A$14:$X$333,5,0)</f>
        <v>-743.09000000000015</v>
      </c>
      <c r="D94" s="72">
        <f>VLOOKUP(A94,관심도db!$A$14:$X$333,4,0)-VLOOKUP(A94,관심도db!$A$14:$X$333,6,0)</f>
        <v>-4911.33</v>
      </c>
      <c r="E94" s="72">
        <f>VLOOKUP(A94,관심도db!$A$14:$X$333,10,0)+VLOOKUP(A94,관심도db!$A$14:$X$333,11,0)+VLOOKUP(A94,관심도db!$A$14:$X$333,12,0)</f>
        <v>49.33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-5.8113333333333372</v>
      </c>
      <c r="H94" s="74" t="s">
        <v>514</v>
      </c>
      <c r="I94" s="74" t="str">
        <f>VLOOKUP(H94,관심도db!$A$14:$X$333,2,0)</f>
        <v>KSQ 통신장비</v>
      </c>
      <c r="J94" s="72">
        <f>VLOOKUP(H94,관심도db!$A$14:$X$333,4,0)-VLOOKUP(H94,관심도db!$A$14:$X$333,5,0)</f>
        <v>-762.7800000000002</v>
      </c>
      <c r="K94" s="72">
        <f>VLOOKUP(H94,관심도db!$A$14:$X$333,4,0)-VLOOKUP(H94,관심도db!$A$14:$X$333,6,0)</f>
        <v>-4709.2000000000007</v>
      </c>
      <c r="L94" s="72">
        <f>VLOOKUP(H94,관심도db!$A$14:$X$333,10,0)+VLOOKUP(H94,관심도db!$A$14:$X$333,11,0)+VLOOKUP(H94,관심도db!$A$14:$X$333,12,0)</f>
        <v>26.2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-17.006000000000004</v>
      </c>
      <c r="O94" s="73"/>
      <c r="P94" s="74"/>
    </row>
    <row r="95" spans="1:20">
      <c r="A95" s="70" t="s">
        <v>406</v>
      </c>
      <c r="B95" s="70" t="str">
        <f>VLOOKUP(A95,관심도db!$A$14:$X$333,2,0)</f>
        <v>전기제품</v>
      </c>
      <c r="C95" s="72">
        <f>VLOOKUP(A95,관심도db!$A$14:$X$333,4,0)-VLOOKUP(A95,관심도db!$A$14:$X$333,5,0)</f>
        <v>4777.6399999999994</v>
      </c>
      <c r="D95" s="72">
        <f>VLOOKUP(A95,관심도db!$A$14:$X$333,4,0)-VLOOKUP(A95,관심도db!$A$14:$X$333,6,0)</f>
        <v>-1131.2700000000004</v>
      </c>
      <c r="E95" s="72">
        <f>VLOOKUP(A95,관심도db!$A$14:$X$333,10,0)+VLOOKUP(A95,관심도db!$A$14:$X$333,11,0)+VLOOKUP(A95,관심도db!$A$14:$X$333,12,0)</f>
        <v>673.66000000000008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282.58200000000005</v>
      </c>
      <c r="H95" s="74" t="s">
        <v>522</v>
      </c>
      <c r="I95" s="74" t="str">
        <f>VLOOKUP(H95,관심도db!$A$14:$X$333,2,0)</f>
        <v>KSQ 전기제품</v>
      </c>
      <c r="J95" s="72">
        <f>VLOOKUP(H95,관심도db!$A$14:$X$333,4,0)-VLOOKUP(H95,관심도db!$A$14:$X$333,5,0)</f>
        <v>259.26000000000022</v>
      </c>
      <c r="K95" s="72">
        <f>VLOOKUP(H95,관심도db!$A$14:$X$333,4,0)-VLOOKUP(H95,관심도db!$A$14:$X$333,6,0)</f>
        <v>-2336.8999999999996</v>
      </c>
      <c r="L95" s="72">
        <f>VLOOKUP(H95,관심도db!$A$14:$X$333,10,0)+VLOOKUP(H95,관심도db!$A$14:$X$333,11,0)+VLOOKUP(H95,관심도db!$A$14:$X$333,12,0)</f>
        <v>143.41999999999999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34.361333333333334</v>
      </c>
      <c r="O95" s="73"/>
      <c r="P95" s="74"/>
    </row>
    <row r="96" spans="1:20">
      <c r="A96" s="70" t="s">
        <v>404</v>
      </c>
      <c r="B96" s="70" t="str">
        <f>VLOOKUP(A96,관심도db!$A$14:$X$333,2,0)</f>
        <v>전자와 전기제품</v>
      </c>
      <c r="C96" s="72">
        <f>VLOOKUP(A96,관심도db!$A$14:$X$333,4,0)-VLOOKUP(A96,관심도db!$A$14:$X$333,5,0)</f>
        <v>6502.5600000000013</v>
      </c>
      <c r="D96" s="72">
        <f>VLOOKUP(A96,관심도db!$A$14:$X$333,4,0)-VLOOKUP(A96,관심도db!$A$14:$X$333,6,0)</f>
        <v>-6223</v>
      </c>
      <c r="E96" s="72">
        <f>VLOOKUP(A96,관심도db!$A$14:$X$333,10,0)+VLOOKUP(A96,관심도db!$A$14:$X$333,11,0)+VLOOKUP(A96,관심도db!$A$14:$X$333,12,0)</f>
        <v>1104.51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538.81733333333341</v>
      </c>
      <c r="H96" s="74" t="s">
        <v>520</v>
      </c>
      <c r="I96" s="74" t="str">
        <f>VLOOKUP(H96,관심도db!$A$14:$X$333,2,0)</f>
        <v>KSQ 전자와 전기제품</v>
      </c>
      <c r="J96" s="72">
        <f>VLOOKUP(H96,관심도db!$A$14:$X$333,4,0)-VLOOKUP(H96,관심도db!$A$14:$X$333,5,0)</f>
        <v>251.44000000000005</v>
      </c>
      <c r="K96" s="72">
        <f>VLOOKUP(H96,관심도db!$A$14:$X$333,4,0)-VLOOKUP(H96,관심도db!$A$14:$X$333,6,0)</f>
        <v>-2369.8999999999996</v>
      </c>
      <c r="L96" s="72">
        <f>VLOOKUP(H96,관심도db!$A$14:$X$333,10,0)+VLOOKUP(H96,관심도db!$A$14:$X$333,11,0)+VLOOKUP(H96,관심도db!$A$14:$X$333,12,0)</f>
        <v>143.41999999999999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34.361333333333334</v>
      </c>
      <c r="O96" s="73"/>
      <c r="P96" s="74"/>
    </row>
    <row r="97" spans="1:16">
      <c r="A97" s="70" t="s">
        <v>416</v>
      </c>
      <c r="B97" s="70" t="str">
        <f>VLOOKUP(A97,관심도db!$A$14:$X$333,2,0)</f>
        <v>방송과엔터테인먼트</v>
      </c>
      <c r="C97" s="72">
        <f>VLOOKUP(A97,관심도db!$A$14:$X$333,4,0)-VLOOKUP(A97,관심도db!$A$14:$X$333,5,0)</f>
        <v>66.960000000000036</v>
      </c>
      <c r="D97" s="72">
        <f>VLOOKUP(A97,관심도db!$A$14:$X$333,4,0)-VLOOKUP(A97,관심도db!$A$14:$X$333,6,0)</f>
        <v>-405.8599999999999</v>
      </c>
      <c r="E97" s="72">
        <f>VLOOKUP(A97,관심도db!$A$14:$X$333,10,0)+VLOOKUP(A97,관심도db!$A$14:$X$333,11,0)+VLOOKUP(A97,관심도db!$A$14:$X$333,12,0)</f>
        <v>70.150000000000006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24.662000000000013</v>
      </c>
      <c r="H97" s="74" t="s">
        <v>532</v>
      </c>
      <c r="I97" s="74" t="str">
        <f>VLOOKUP(H97,관심도db!$A$14:$X$333,2,0)</f>
        <v>KSQ 방송과엔터테인먼트</v>
      </c>
      <c r="J97" s="72">
        <f>VLOOKUP(H97,관심도db!$A$14:$X$333,4,0)-VLOOKUP(H97,관심도db!$A$14:$X$333,5,0)</f>
        <v>60.379999999999995</v>
      </c>
      <c r="K97" s="72">
        <f>VLOOKUP(H97,관심도db!$A$14:$X$333,4,0)-VLOOKUP(H97,관심도db!$A$14:$X$333,6,0)</f>
        <v>-142.23000000000002</v>
      </c>
      <c r="L97" s="72">
        <f>VLOOKUP(H97,관심도db!$A$14:$X$333,10,0)+VLOOKUP(H97,관심도db!$A$14:$X$333,11,0)+VLOOKUP(H97,관심도db!$A$14:$X$333,12,0)</f>
        <v>15.67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3.9379999999999988</v>
      </c>
      <c r="O97" s="73"/>
      <c r="P97" s="74"/>
    </row>
    <row r="98" spans="1:16">
      <c r="A98" s="70" t="s">
        <v>403</v>
      </c>
      <c r="B98" s="70" t="str">
        <f>VLOOKUP(A98,관심도db!$A$14:$X$333,2,0)</f>
        <v>사무용전자제품</v>
      </c>
      <c r="C98" s="72">
        <f>VLOOKUP(A98,관심도db!$A$14:$X$333,4,0)-VLOOKUP(A98,관심도db!$A$14:$X$333,5,0)</f>
        <v>1.1900000000000004</v>
      </c>
      <c r="D98" s="72">
        <f>VLOOKUP(A98,관심도db!$A$14:$X$333,4,0)-VLOOKUP(A98,관심도db!$A$14:$X$333,6,0)</f>
        <v>-0.53000000000000025</v>
      </c>
      <c r="E98" s="72">
        <f>VLOOKUP(A98,관심도db!$A$14:$X$333,10,0)+VLOOKUP(A98,관심도db!$A$14:$X$333,11,0)+VLOOKUP(A98,관심도db!$A$14:$X$333,12,0)</f>
        <v>0.41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0.12799999999999995</v>
      </c>
      <c r="H98" s="74" t="s">
        <v>518</v>
      </c>
      <c r="I98" s="74" t="str">
        <f>VLOOKUP(H98,관심도db!$A$14:$X$333,2,0)</f>
        <v>KSQ 사무용전자제품</v>
      </c>
      <c r="J98" s="72">
        <f>VLOOKUP(H98,관심도db!$A$14:$X$333,4,0)-VLOOKUP(H98,관심도db!$A$14:$X$333,5,0)</f>
        <v>0</v>
      </c>
      <c r="K98" s="72">
        <f>VLOOKUP(H98,관심도db!$A$14:$X$333,4,0)-VLOOKUP(H98,관심도db!$A$14:$X$333,6,0)</f>
        <v>0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0</v>
      </c>
      <c r="O98" s="73"/>
      <c r="P98" s="74"/>
    </row>
    <row r="99" spans="1:16">
      <c r="A99" s="70" t="s">
        <v>408</v>
      </c>
      <c r="B99" s="70" t="str">
        <f>VLOOKUP(A99,관심도db!$A$14:$X$333,2,0)</f>
        <v>디스플레이패널</v>
      </c>
      <c r="C99" s="72">
        <f>VLOOKUP(A99,관심도db!$A$14:$X$333,4,0)-VLOOKUP(A99,관심도db!$A$14:$X$333,5,0)</f>
        <v>105.35000000000002</v>
      </c>
      <c r="D99" s="72">
        <f>VLOOKUP(A99,관심도db!$A$14:$X$333,4,0)-VLOOKUP(A99,관심도db!$A$14:$X$333,6,0)</f>
        <v>-1929.3600000000001</v>
      </c>
      <c r="E99" s="72">
        <f>VLOOKUP(A99,관심도db!$A$14:$X$333,10,0)+VLOOKUP(A99,관심도db!$A$14:$X$333,11,0)+VLOOKUP(A99,관심도db!$A$14:$X$333,12,0)</f>
        <v>33.85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14.367333333333335</v>
      </c>
      <c r="H99" s="74" t="s">
        <v>524</v>
      </c>
      <c r="I99" s="74" t="str">
        <f>VLOOKUP(H99,관심도db!$A$14:$X$333,2,0)</f>
        <v>KSQ 디스플레이패널</v>
      </c>
      <c r="J99" s="72">
        <f>VLOOKUP(H99,관심도db!$A$14:$X$333,4,0)-VLOOKUP(H99,관심도db!$A$14:$X$333,5,0)</f>
        <v>1.9800000000000004</v>
      </c>
      <c r="K99" s="72">
        <f>VLOOKUP(H99,관심도db!$A$14:$X$333,4,0)-VLOOKUP(H99,관심도db!$A$14:$X$333,6,0)</f>
        <v>0.62999999999999989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0</v>
      </c>
      <c r="O99" s="73"/>
      <c r="P99" s="74"/>
    </row>
    <row r="100" spans="1:16">
      <c r="A100" s="70" t="s">
        <v>413</v>
      </c>
      <c r="B100" s="70" t="str">
        <f>VLOOKUP(A100,관심도db!$A$14:$X$333,2,0)</f>
        <v>무선통신서비스</v>
      </c>
      <c r="C100" s="72">
        <f>VLOOKUP(A100,관심도db!$A$14:$X$333,4,0)-VLOOKUP(A100,관심도db!$A$14:$X$333,5,0)</f>
        <v>1092.2600000000002</v>
      </c>
      <c r="D100" s="72">
        <f>VLOOKUP(A100,관심도db!$A$14:$X$333,4,0)-VLOOKUP(A100,관심도db!$A$14:$X$333,6,0)</f>
        <v>-50.079999999999927</v>
      </c>
      <c r="E100" s="72">
        <f>VLOOKUP(A100,관심도db!$A$14:$X$333,10,0)+VLOOKUP(A100,관심도db!$A$14:$X$333,11,0)+VLOOKUP(A100,관심도db!$A$14:$X$333,12,0)</f>
        <v>55.75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-5.5446666666666644</v>
      </c>
      <c r="H100" s="74" t="s">
        <v>529</v>
      </c>
      <c r="I100" s="74" t="str">
        <f>VLOOKUP(H100,관심도db!$A$14:$X$333,2,0)</f>
        <v>KSQ 무선통신서비스</v>
      </c>
      <c r="J100" s="72">
        <f>VLOOKUP(H100,관심도db!$A$14:$X$333,4,0)-VLOOKUP(H100,관심도db!$A$14:$X$333,5,0)</f>
        <v>0.24</v>
      </c>
      <c r="K100" s="72">
        <f>VLOOKUP(H100,관심도db!$A$14:$X$333,4,0)-VLOOKUP(H100,관심도db!$A$14:$X$333,6,0)</f>
        <v>-1.96</v>
      </c>
      <c r="L100" s="72">
        <f>VLOOKUP(H100,관심도db!$A$14:$X$333,10,0)+VLOOKUP(H100,관심도db!$A$14:$X$333,11,0)+VLOOKUP(H100,관심도db!$A$14:$X$333,12,0)</f>
        <v>0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0</v>
      </c>
      <c r="O100" s="73"/>
      <c r="P100" s="74"/>
    </row>
    <row r="101" spans="1:16">
      <c r="A101" s="70" t="s">
        <v>420</v>
      </c>
      <c r="B101" s="70" t="str">
        <f>VLOOKUP(A101,관심도db!$A$14:$X$333,2,0)</f>
        <v>유틸리티</v>
      </c>
      <c r="C101" s="72">
        <f>VLOOKUP(A101,관심도db!$A$14:$X$333,4,0)-VLOOKUP(A101,관심도db!$A$14:$X$333,5,0)</f>
        <v>-261.77999999999975</v>
      </c>
      <c r="D101" s="72">
        <f>VLOOKUP(A101,관심도db!$A$14:$X$333,4,0)-VLOOKUP(A101,관심도db!$A$14:$X$333,6,0)</f>
        <v>303.21000000000004</v>
      </c>
      <c r="E101" s="72">
        <f>VLOOKUP(A101,관심도db!$A$14:$X$333,10,0)+VLOOKUP(A101,관심도db!$A$14:$X$333,11,0)+VLOOKUP(A101,관심도db!$A$14:$X$333,12,0)</f>
        <v>107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-53.565333333333342</v>
      </c>
      <c r="H101" s="74" t="s">
        <v>536</v>
      </c>
      <c r="I101" s="74" t="str">
        <f>VLOOKUP(H101,관심도db!$A$14:$X$333,2,0)</f>
        <v>KSQ 유틸리티</v>
      </c>
      <c r="J101" s="72">
        <f>VLOOKUP(H101,관심도db!$A$14:$X$333,4,0)-VLOOKUP(H101,관심도db!$A$14:$X$333,5,0)</f>
        <v>1.1099999999999994</v>
      </c>
      <c r="K101" s="72">
        <f>VLOOKUP(H101,관심도db!$A$14:$X$333,4,0)-VLOOKUP(H101,관심도db!$A$14:$X$333,6,0)</f>
        <v>-4.33</v>
      </c>
      <c r="L101" s="72">
        <f>VLOOKUP(H101,관심도db!$A$14:$X$333,10,0)+VLOOKUP(H101,관심도db!$A$14:$X$333,11,0)+VLOOKUP(H101,관심도db!$A$14:$X$333,12,0)</f>
        <v>0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0</v>
      </c>
      <c r="O101" s="73"/>
      <c r="P101" s="74"/>
    </row>
    <row r="102" spans="1:16">
      <c r="A102" s="70" t="s">
        <v>421</v>
      </c>
      <c r="B102" s="70" t="str">
        <f>VLOOKUP(A102,관심도db!$A$14:$X$333,2,0)</f>
        <v>유틸리티</v>
      </c>
      <c r="C102" s="72">
        <f>VLOOKUP(A102,관심도db!$A$14:$X$333,4,0)-VLOOKUP(A102,관심도db!$A$14:$X$333,5,0)</f>
        <v>-261.77999999999975</v>
      </c>
      <c r="D102" s="72">
        <f>VLOOKUP(A102,관심도db!$A$14:$X$333,4,0)-VLOOKUP(A102,관심도db!$A$14:$X$333,6,0)</f>
        <v>303.21000000000004</v>
      </c>
      <c r="E102" s="72">
        <f>VLOOKUP(A102,관심도db!$A$14:$X$333,10,0)+VLOOKUP(A102,관심도db!$A$14:$X$333,11,0)+VLOOKUP(A102,관심도db!$A$14:$X$333,12,0)</f>
        <v>107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-53.565333333333342</v>
      </c>
      <c r="H102" s="74" t="s">
        <v>537</v>
      </c>
      <c r="I102" s="74" t="str">
        <f>VLOOKUP(H102,관심도db!$A$14:$X$333,2,0)</f>
        <v>KSQ 유틸리티</v>
      </c>
      <c r="J102" s="72">
        <f>VLOOKUP(H102,관심도db!$A$14:$X$333,4,0)-VLOOKUP(H102,관심도db!$A$14:$X$333,5,0)</f>
        <v>1.1099999999999994</v>
      </c>
      <c r="K102" s="72">
        <f>VLOOKUP(H102,관심도db!$A$14:$X$333,4,0)-VLOOKUP(H102,관심도db!$A$14:$X$333,6,0)</f>
        <v>-4.33</v>
      </c>
      <c r="L102" s="72">
        <f>VLOOKUP(H102,관심도db!$A$14:$X$333,10,0)+VLOOKUP(H102,관심도db!$A$14:$X$333,11,0)+VLOOKUP(H102,관심도db!$A$14:$X$333,12,0)</f>
        <v>0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0</v>
      </c>
      <c r="O102" s="73"/>
      <c r="P102" s="74"/>
    </row>
    <row r="103" spans="1:16">
      <c r="A103" s="70" t="s">
        <v>217</v>
      </c>
      <c r="B103" s="70" t="str">
        <f>VLOOKUP(A103,관심도db!$A$14:$X$333,2,0)</f>
        <v>전기유틸리티</v>
      </c>
      <c r="C103" s="72">
        <f>VLOOKUP(A103,관심도db!$A$14:$X$333,4,0)-VLOOKUP(A103,관심도db!$A$14:$X$333,5,0)</f>
        <v>-295.05999999999995</v>
      </c>
      <c r="D103" s="72">
        <f>VLOOKUP(A103,관심도db!$A$14:$X$333,4,0)-VLOOKUP(A103,관심도db!$A$14:$X$333,6,0)</f>
        <v>279.66000000000008</v>
      </c>
      <c r="E103" s="72">
        <f>VLOOKUP(A103,관심도db!$A$14:$X$333,10,0)+VLOOKUP(A103,관심도db!$A$14:$X$333,11,0)+VLOOKUP(A103,관심도db!$A$14:$X$333,12,0)</f>
        <v>103.73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-50.442000000000021</v>
      </c>
      <c r="H103" s="74" t="s">
        <v>538</v>
      </c>
      <c r="I103" s="74" t="str">
        <f>VLOOKUP(H103,관심도db!$A$14:$X$333,2,0)</f>
        <v>KSQ 전기유틸리티</v>
      </c>
      <c r="J103" s="72">
        <f>VLOOKUP(H103,관심도db!$A$14:$X$333,4,0)-VLOOKUP(H103,관심도db!$A$14:$X$333,5,0)</f>
        <v>0.51000000000000156</v>
      </c>
      <c r="K103" s="72">
        <f>VLOOKUP(H103,관심도db!$A$14:$X$333,4,0)-VLOOKUP(H103,관심도db!$A$14:$X$333,6,0)</f>
        <v>-2.3499999999999996</v>
      </c>
      <c r="L103" s="72">
        <f>VLOOKUP(H103,관심도db!$A$14:$X$333,10,0)+VLOOKUP(H103,관심도db!$A$14:$X$333,11,0)+VLOOKUP(H103,관심도db!$A$14:$X$333,12,0)</f>
        <v>0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0</v>
      </c>
      <c r="O103" s="73"/>
      <c r="P103" s="74"/>
    </row>
    <row r="104" spans="1:16">
      <c r="A104" s="70" t="s">
        <v>392</v>
      </c>
      <c r="B104" s="70" t="str">
        <f>VLOOKUP(A104,관심도db!$A$14:$X$333,2,0)</f>
        <v>부동산</v>
      </c>
      <c r="C104" s="72">
        <f>VLOOKUP(A104,관심도db!$A$14:$X$333,4,0)-VLOOKUP(A104,관심도db!$A$14:$X$333,5,0)</f>
        <v>-57.990000000000009</v>
      </c>
      <c r="D104" s="72">
        <f>VLOOKUP(A104,관심도db!$A$14:$X$333,4,0)-VLOOKUP(A104,관심도db!$A$14:$X$333,6,0)</f>
        <v>-15.060000000000002</v>
      </c>
      <c r="E104" s="72">
        <f>VLOOKUP(A104,관심도db!$A$14:$X$333,10,0)+VLOOKUP(A104,관심도db!$A$14:$X$333,11,0)+VLOOKUP(A104,관심도db!$A$14:$X$333,12,0)</f>
        <v>111.35000000000001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65.730000000000018</v>
      </c>
      <c r="H104" s="74" t="s">
        <v>507</v>
      </c>
      <c r="I104" s="74" t="str">
        <f>VLOOKUP(H104,관심도db!$A$14:$X$333,2,0)</f>
        <v>KSQ 부동산</v>
      </c>
      <c r="J104" s="72">
        <f>VLOOKUP(H104,관심도db!$A$14:$X$333,4,0)-VLOOKUP(H104,관심도db!$A$14:$X$333,5,0)</f>
        <v>63.56</v>
      </c>
      <c r="K104" s="72">
        <f>VLOOKUP(H104,관심도db!$A$14:$X$333,4,0)-VLOOKUP(H104,관심도db!$A$14:$X$333,6,0)</f>
        <v>66.320000000000007</v>
      </c>
      <c r="L104" s="72">
        <f>VLOOKUP(H104,관심도db!$A$14:$X$333,10,0)+VLOOKUP(H104,관심도db!$A$14:$X$333,11,0)+VLOOKUP(H104,관심도db!$A$14:$X$333,12,0)</f>
        <v>0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0</v>
      </c>
      <c r="O104" s="73"/>
      <c r="P104" s="74"/>
    </row>
    <row r="105" spans="1:16">
      <c r="A105" s="70" t="s">
        <v>393</v>
      </c>
      <c r="B105" s="70" t="str">
        <f>VLOOKUP(A105,관심도db!$A$14:$X$333,2,0)</f>
        <v>부동산</v>
      </c>
      <c r="C105" s="72">
        <f>VLOOKUP(A105,관심도db!$A$14:$X$333,4,0)-VLOOKUP(A105,관심도db!$A$14:$X$333,5,0)</f>
        <v>-57.990000000000009</v>
      </c>
      <c r="D105" s="72">
        <f>VLOOKUP(A105,관심도db!$A$14:$X$333,4,0)-VLOOKUP(A105,관심도db!$A$14:$X$333,6,0)</f>
        <v>-15.060000000000002</v>
      </c>
      <c r="E105" s="72">
        <f>VLOOKUP(A105,관심도db!$A$14:$X$333,10,0)+VLOOKUP(A105,관심도db!$A$14:$X$333,11,0)+VLOOKUP(A105,관심도db!$A$14:$X$333,12,0)</f>
        <v>111.35000000000001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65.730000000000018</v>
      </c>
      <c r="H105" s="74" t="s">
        <v>508</v>
      </c>
      <c r="I105" s="74" t="str">
        <f>VLOOKUP(H105,관심도db!$A$14:$X$333,2,0)</f>
        <v>KSQ 부동산</v>
      </c>
      <c r="J105" s="72">
        <f>VLOOKUP(H105,관심도db!$A$14:$X$333,4,0)-VLOOKUP(H105,관심도db!$A$14:$X$333,5,0)</f>
        <v>63.56</v>
      </c>
      <c r="K105" s="72">
        <f>VLOOKUP(H105,관심도db!$A$14:$X$333,4,0)-VLOOKUP(H105,관심도db!$A$14:$X$333,6,0)</f>
        <v>66.320000000000007</v>
      </c>
      <c r="L105" s="72">
        <f>VLOOKUP(H105,관심도db!$A$14:$X$333,10,0)+VLOOKUP(H105,관심도db!$A$14:$X$333,11,0)+VLOOKUP(H105,관심도db!$A$14:$X$333,12,0)</f>
        <v>0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0</v>
      </c>
      <c r="O105" s="73"/>
      <c r="P105" s="74"/>
    </row>
    <row r="106" spans="1:16">
      <c r="A106" s="70" t="s">
        <v>412</v>
      </c>
      <c r="B106" s="70" t="str">
        <f>VLOOKUP(A106,관심도db!$A$14:$X$333,2,0)</f>
        <v>다각화된통신서비스</v>
      </c>
      <c r="C106" s="72">
        <f>VLOOKUP(A106,관심도db!$A$14:$X$333,4,0)-VLOOKUP(A106,관심도db!$A$14:$X$333,5,0)</f>
        <v>-22.259999999999991</v>
      </c>
      <c r="D106" s="72">
        <f>VLOOKUP(A106,관심도db!$A$14:$X$333,4,0)-VLOOKUP(A106,관심도db!$A$14:$X$333,6,0)</f>
        <v>-76.91</v>
      </c>
      <c r="E106" s="72">
        <f>VLOOKUP(A106,관심도db!$A$14:$X$333,10,0)+VLOOKUP(A106,관심도db!$A$14:$X$333,11,0)+VLOOKUP(A106,관심도db!$A$14:$X$333,12,0)</f>
        <v>22.689999999999998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-6.1673333333333353</v>
      </c>
      <c r="H106" s="74" t="s">
        <v>528</v>
      </c>
      <c r="I106" s="74" t="str">
        <f>VLOOKUP(H106,관심도db!$A$14:$X$333,2,0)</f>
        <v>KSQ 다각화된통신서비스</v>
      </c>
      <c r="J106" s="72">
        <f>VLOOKUP(H106,관심도db!$A$14:$X$333,4,0)-VLOOKUP(H106,관심도db!$A$14:$X$333,5,0)</f>
        <v>-2.4699999999999998</v>
      </c>
      <c r="K106" s="72">
        <f>VLOOKUP(H106,관심도db!$A$14:$X$333,4,0)-VLOOKUP(H106,관심도db!$A$14:$X$333,6,0)</f>
        <v>-3.9300000000000006</v>
      </c>
      <c r="L106" s="72">
        <f>VLOOKUP(H106,관심도db!$A$14:$X$333,10,0)+VLOOKUP(H106,관심도db!$A$14:$X$333,11,0)+VLOOKUP(H106,관심도db!$A$14:$X$333,12,0)</f>
        <v>0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0</v>
      </c>
      <c r="O106" s="73"/>
      <c r="P106" s="74"/>
    </row>
    <row r="107" spans="1:16">
      <c r="A107" s="70" t="s">
        <v>411</v>
      </c>
      <c r="B107" s="70" t="str">
        <f>VLOOKUP(A107,관심도db!$A$14:$X$333,2,0)</f>
        <v>전기통신서비스</v>
      </c>
      <c r="C107" s="72">
        <f>VLOOKUP(A107,관심도db!$A$14:$X$333,4,0)-VLOOKUP(A107,관심도db!$A$14:$X$333,5,0)</f>
        <v>1069.9900000000002</v>
      </c>
      <c r="D107" s="72">
        <f>VLOOKUP(A107,관심도db!$A$14:$X$333,4,0)-VLOOKUP(A107,관심도db!$A$14:$X$333,6,0)</f>
        <v>-127</v>
      </c>
      <c r="E107" s="72">
        <f>VLOOKUP(A107,관심도db!$A$14:$X$333,10,0)+VLOOKUP(A107,관심도db!$A$14:$X$333,11,0)+VLOOKUP(A107,관심도db!$A$14:$X$333,12,0)</f>
        <v>78.44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-11.712000000000003</v>
      </c>
      <c r="H107" s="74" t="s">
        <v>527</v>
      </c>
      <c r="I107" s="74" t="str">
        <f>VLOOKUP(H107,관심도db!$A$14:$X$333,2,0)</f>
        <v>KSQ 전기통신서비스</v>
      </c>
      <c r="J107" s="72">
        <f>VLOOKUP(H107,관심도db!$A$14:$X$333,4,0)-VLOOKUP(H107,관심도db!$A$14:$X$333,5,0)</f>
        <v>-2.23</v>
      </c>
      <c r="K107" s="72">
        <f>VLOOKUP(H107,관심도db!$A$14:$X$333,4,0)-VLOOKUP(H107,관심도db!$A$14:$X$333,6,0)</f>
        <v>-5.8899999999999988</v>
      </c>
      <c r="L107" s="72">
        <f>VLOOKUP(H107,관심도db!$A$14:$X$333,10,0)+VLOOKUP(H107,관심도db!$A$14:$X$333,11,0)+VLOOKUP(H107,관심도db!$A$14:$X$333,12,0)</f>
        <v>0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0</v>
      </c>
      <c r="O107" s="73"/>
      <c r="P107" s="74"/>
    </row>
    <row r="108" spans="1:16">
      <c r="A108" s="70" t="s">
        <v>417</v>
      </c>
      <c r="B108" s="70" t="str">
        <f>VLOOKUP(A108,관심도db!$A$14:$X$333,2,0)</f>
        <v>출판</v>
      </c>
      <c r="C108" s="72">
        <f>VLOOKUP(A108,관심도db!$A$14:$X$333,4,0)-VLOOKUP(A108,관심도db!$A$14:$X$333,5,0)</f>
        <v>15.8</v>
      </c>
      <c r="D108" s="72">
        <f>VLOOKUP(A108,관심도db!$A$14:$X$333,4,0)-VLOOKUP(A108,관심도db!$A$14:$X$333,6,0)</f>
        <v>9.59</v>
      </c>
      <c r="E108" s="72">
        <f>VLOOKUP(A108,관심도db!$A$14:$X$333,10,0)+VLOOKUP(A108,관심도db!$A$14:$X$333,11,0)+VLOOKUP(A108,관심도db!$A$14:$X$333,12,0)</f>
        <v>1.1100000000000001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0.51600000000000013</v>
      </c>
      <c r="H108" s="74" t="s">
        <v>533</v>
      </c>
      <c r="I108" s="74" t="str">
        <f>VLOOKUP(H108,관심도db!$A$14:$X$333,2,0)</f>
        <v>KSQ 출판</v>
      </c>
      <c r="J108" s="72">
        <f>VLOOKUP(H108,관심도db!$A$14:$X$333,4,0)-VLOOKUP(H108,관심도db!$A$14:$X$333,5,0)</f>
        <v>-0.16999999999999993</v>
      </c>
      <c r="K108" s="72">
        <f>VLOOKUP(H108,관심도db!$A$14:$X$333,4,0)-VLOOKUP(H108,관심도db!$A$14:$X$333,6,0)</f>
        <v>-6.07</v>
      </c>
      <c r="L108" s="72">
        <f>VLOOKUP(H108,관심도db!$A$14:$X$333,10,0)+VLOOKUP(H108,관심도db!$A$14:$X$333,11,0)+VLOOKUP(H108,관심도db!$A$14:$X$333,12,0)</f>
        <v>0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0</v>
      </c>
      <c r="O108" s="73"/>
      <c r="P108" s="74"/>
    </row>
    <row r="109" spans="1:16">
      <c r="A109" s="70" t="s">
        <v>405</v>
      </c>
      <c r="B109" s="70" t="str">
        <f>VLOOKUP(A109,관심도db!$A$14:$X$333,2,0)</f>
        <v>전자제품</v>
      </c>
      <c r="C109" s="72">
        <f>VLOOKUP(A109,관심도db!$A$14:$X$333,4,0)-VLOOKUP(A109,관심도db!$A$14:$X$333,5,0)</f>
        <v>1724.9300000000003</v>
      </c>
      <c r="D109" s="72">
        <f>VLOOKUP(A109,관심도db!$A$14:$X$333,4,0)-VLOOKUP(A109,관심도db!$A$14:$X$333,6,0)</f>
        <v>-5091.7300000000005</v>
      </c>
      <c r="E109" s="72">
        <f>VLOOKUP(A109,관심도db!$A$14:$X$333,10,0)+VLOOKUP(A109,관심도db!$A$14:$X$333,11,0)+VLOOKUP(A109,관심도db!$A$14:$X$333,12,0)</f>
        <v>430.85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256.23733333333337</v>
      </c>
      <c r="H109" s="74" t="s">
        <v>521</v>
      </c>
      <c r="I109" s="74" t="str">
        <f>VLOOKUP(H109,관심도db!$A$14:$X$333,2,0)</f>
        <v>KSQ 전자제품</v>
      </c>
      <c r="J109" s="72">
        <f>VLOOKUP(H109,관심도db!$A$14:$X$333,4,0)-VLOOKUP(H109,관심도db!$A$14:$X$333,5,0)</f>
        <v>-7.82</v>
      </c>
      <c r="K109" s="72">
        <f>VLOOKUP(H109,관심도db!$A$14:$X$333,4,0)-VLOOKUP(H109,관심도db!$A$14:$X$333,6,0)</f>
        <v>-33</v>
      </c>
      <c r="L109" s="72">
        <f>VLOOKUP(H109,관심도db!$A$14:$X$333,10,0)+VLOOKUP(H109,관심도db!$A$14:$X$333,11,0)+VLOOKUP(H109,관심도db!$A$14:$X$333,12,0)</f>
        <v>0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0</v>
      </c>
      <c r="O109" s="73"/>
      <c r="P109" s="74"/>
    </row>
    <row r="110" spans="1:16">
      <c r="A110" s="70" t="s">
        <v>415</v>
      </c>
      <c r="B110" s="70" t="str">
        <f>VLOOKUP(A110,관심도db!$A$14:$X$333,2,0)</f>
        <v>광고</v>
      </c>
      <c r="C110" s="72">
        <f>VLOOKUP(A110,관심도db!$A$14:$X$333,4,0)-VLOOKUP(A110,관심도db!$A$14:$X$333,5,0)</f>
        <v>-84</v>
      </c>
      <c r="D110" s="72">
        <f>VLOOKUP(A110,관심도db!$A$14:$X$333,4,0)-VLOOKUP(A110,관심도db!$A$14:$X$333,6,0)</f>
        <v>-46.370000000000005</v>
      </c>
      <c r="E110" s="72">
        <f>VLOOKUP(A110,관심도db!$A$14:$X$333,10,0)+VLOOKUP(A110,관심도db!$A$14:$X$333,11,0)+VLOOKUP(A110,관심도db!$A$14:$X$333,12,0)</f>
        <v>15.48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-56.917999999999992</v>
      </c>
      <c r="H110" s="74" t="s">
        <v>531</v>
      </c>
      <c r="I110" s="74" t="str">
        <f>VLOOKUP(H110,관심도db!$A$14:$X$333,2,0)</f>
        <v>KSQ 광고</v>
      </c>
      <c r="J110" s="72">
        <f>VLOOKUP(H110,관심도db!$A$14:$X$333,4,0)-VLOOKUP(H110,관심도db!$A$14:$X$333,5,0)</f>
        <v>19.770000000000003</v>
      </c>
      <c r="K110" s="72">
        <f>VLOOKUP(H110,관심도db!$A$14:$X$333,4,0)-VLOOKUP(H110,관심도db!$A$14:$X$333,6,0)</f>
        <v>29.049999999999997</v>
      </c>
      <c r="L110" s="72">
        <f>VLOOKUP(H110,관심도db!$A$14:$X$333,10,0)+VLOOKUP(H110,관심도db!$A$14:$X$333,11,0)+VLOOKUP(H110,관심도db!$A$14:$X$333,12,0)</f>
        <v>0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-3.8666666666666669E-2</v>
      </c>
      <c r="O110" s="73"/>
      <c r="P110" s="74"/>
    </row>
    <row r="111" spans="1:16">
      <c r="A111" s="70" t="s">
        <v>419</v>
      </c>
      <c r="B111" s="70" t="str">
        <f>VLOOKUP(A111,관심도db!$A$14:$X$333,2,0)</f>
        <v>양방향미디어와서비스</v>
      </c>
      <c r="C111" s="72">
        <f>VLOOKUP(A111,관심도db!$A$14:$X$333,4,0)-VLOOKUP(A111,관심도db!$A$14:$X$333,5,0)</f>
        <v>768.22999999999956</v>
      </c>
      <c r="D111" s="72">
        <f>VLOOKUP(A111,관심도db!$A$14:$X$333,4,0)-VLOOKUP(A111,관심도db!$A$14:$X$333,6,0)</f>
        <v>-5565.83</v>
      </c>
      <c r="E111" s="72">
        <f>VLOOKUP(A111,관심도db!$A$14:$X$333,10,0)+VLOOKUP(A111,관심도db!$A$14:$X$333,11,0)+VLOOKUP(A111,관심도db!$A$14:$X$333,12,0)</f>
        <v>479.21999999999997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109.01066666666668</v>
      </c>
      <c r="H111" s="74" t="s">
        <v>535</v>
      </c>
      <c r="I111" s="74" t="str">
        <f>VLOOKUP(H111,관심도db!$A$14:$X$333,2,0)</f>
        <v>KSQ 양방향미디어와서비스</v>
      </c>
      <c r="J111" s="72">
        <f>VLOOKUP(H111,관심도db!$A$14:$X$333,4,0)-VLOOKUP(H111,관심도db!$A$14:$X$333,5,0)</f>
        <v>-13.569999999999993</v>
      </c>
      <c r="K111" s="72">
        <f>VLOOKUP(H111,관심도db!$A$14:$X$333,4,0)-VLOOKUP(H111,관심도db!$A$14:$X$333,6,0)</f>
        <v>-39.489999999999995</v>
      </c>
      <c r="L111" s="72">
        <f>VLOOKUP(H111,관심도db!$A$14:$X$333,10,0)+VLOOKUP(H111,관심도db!$A$14:$X$333,11,0)+VLOOKUP(H111,관심도db!$A$14:$X$333,12,0)</f>
        <v>0.32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-4.7813333333333325</v>
      </c>
      <c r="O111" s="73"/>
      <c r="P111" s="74"/>
    </row>
    <row r="112" spans="1:16">
      <c r="A112" s="70" t="s">
        <v>418</v>
      </c>
      <c r="B112" s="70" t="str">
        <f>VLOOKUP(A112,관심도db!$A$14:$X$333,2,0)</f>
        <v>게임엔터테인먼트</v>
      </c>
      <c r="C112" s="72">
        <f>VLOOKUP(A112,관심도db!$A$14:$X$333,4,0)-VLOOKUP(A112,관심도db!$A$14:$X$333,5,0)</f>
        <v>891.64999999999986</v>
      </c>
      <c r="D112" s="72">
        <f>VLOOKUP(A112,관심도db!$A$14:$X$333,4,0)-VLOOKUP(A112,관심도db!$A$14:$X$333,6,0)</f>
        <v>498.59999999999991</v>
      </c>
      <c r="E112" s="72">
        <f>VLOOKUP(A112,관심도db!$A$14:$X$333,10,0)+VLOOKUP(A112,관심도db!$A$14:$X$333,11,0)+VLOOKUP(A112,관심도db!$A$14:$X$333,12,0)</f>
        <v>74.180000000000007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34.247333333333337</v>
      </c>
      <c r="H112" s="74" t="s">
        <v>534</v>
      </c>
      <c r="I112" s="74" t="str">
        <f>VLOOKUP(H112,관심도db!$A$14:$X$333,2,0)</f>
        <v>KSQ 게임엔터테인먼트</v>
      </c>
      <c r="J112" s="72">
        <f>VLOOKUP(H112,관심도db!$A$14:$X$333,4,0)-VLOOKUP(H112,관심도db!$A$14:$X$333,5,0)</f>
        <v>116.25</v>
      </c>
      <c r="K112" s="72">
        <f>VLOOKUP(H112,관심도db!$A$14:$X$333,4,0)-VLOOKUP(H112,관심도db!$A$14:$X$333,6,0)</f>
        <v>4.3600000000000136</v>
      </c>
      <c r="L112" s="72">
        <f>VLOOKUP(H112,관심도db!$A$14:$X$333,10,0)+VLOOKUP(H112,관심도db!$A$14:$X$333,11,0)+VLOOKUP(H112,관심도db!$A$14:$X$333,12,0)</f>
        <v>1.52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-3.2386666666666675</v>
      </c>
      <c r="O112" s="73"/>
      <c r="P112" s="74"/>
    </row>
    <row r="113" spans="1:16">
      <c r="A113" s="70" t="s">
        <v>396</v>
      </c>
      <c r="B113" s="70" t="str">
        <f>VLOOKUP(A113,관심도db!$A$14:$X$333,2,0)</f>
        <v>IT서비스</v>
      </c>
      <c r="C113" s="72">
        <f>VLOOKUP(A113,관심도db!$A$14:$X$333,4,0)-VLOOKUP(A113,관심도db!$A$14:$X$333,5,0)</f>
        <v>1067.67</v>
      </c>
      <c r="D113" s="72">
        <f>VLOOKUP(A113,관심도db!$A$14:$X$333,4,0)-VLOOKUP(A113,관심도db!$A$14:$X$333,6,0)</f>
        <v>-6755.23</v>
      </c>
      <c r="E113" s="72">
        <f>VLOOKUP(A113,관심도db!$A$14:$X$333,10,0)+VLOOKUP(A113,관심도db!$A$14:$X$333,11,0)+VLOOKUP(A113,관심도db!$A$14:$X$333,12,0)</f>
        <v>108.06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-2.0346666666666664</v>
      </c>
      <c r="H113" s="74" t="s">
        <v>511</v>
      </c>
      <c r="I113" s="74" t="str">
        <f>VLOOKUP(H113,관심도db!$A$14:$X$333,2,0)</f>
        <v>KSQ IT서비스</v>
      </c>
      <c r="J113" s="72">
        <f>VLOOKUP(H113,관심도db!$A$14:$X$333,4,0)-VLOOKUP(H113,관심도db!$A$14:$X$333,5,0)</f>
        <v>50.339999999999918</v>
      </c>
      <c r="K113" s="72">
        <f>VLOOKUP(H113,관심도db!$A$14:$X$333,4,0)-VLOOKUP(H113,관심도db!$A$14:$X$333,6,0)</f>
        <v>-1349.65</v>
      </c>
      <c r="L113" s="72">
        <f>VLOOKUP(H113,관심도db!$A$14:$X$333,10,0)+VLOOKUP(H113,관심도db!$A$14:$X$333,11,0)+VLOOKUP(H113,관심도db!$A$14:$X$333,12,0)</f>
        <v>13.14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-4.7853333333333303</v>
      </c>
      <c r="O113" s="73"/>
      <c r="P113" s="74"/>
    </row>
    <row r="114" spans="1:16">
      <c r="A114" s="70" t="s">
        <v>414</v>
      </c>
      <c r="B114" s="70" t="str">
        <f>VLOOKUP(A114,관심도db!$A$14:$X$333,2,0)</f>
        <v>미디어와엔터테인먼트</v>
      </c>
      <c r="C114" s="72">
        <f>VLOOKUP(A114,관심도db!$A$14:$X$333,4,0)-VLOOKUP(A114,관심도db!$A$14:$X$333,5,0)</f>
        <v>1658.6500000000005</v>
      </c>
      <c r="D114" s="72">
        <f>VLOOKUP(A114,관심도db!$A$14:$X$333,4,0)-VLOOKUP(A114,관심도db!$A$14:$X$333,6,0)</f>
        <v>-5509.869999999999</v>
      </c>
      <c r="E114" s="72">
        <f>VLOOKUP(A114,관심도db!$A$14:$X$333,10,0)+VLOOKUP(A114,관심도db!$A$14:$X$333,11,0)+VLOOKUP(A114,관심도db!$A$14:$X$333,12,0)</f>
        <v>640.15000000000009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111.52800000000013</v>
      </c>
      <c r="H114" s="74" t="s">
        <v>530</v>
      </c>
      <c r="I114" s="74" t="str">
        <f>VLOOKUP(H114,관심도db!$A$14:$X$333,2,0)</f>
        <v>KSQ 미디어와엔터테인먼트</v>
      </c>
      <c r="J114" s="72">
        <f>VLOOKUP(H114,관심도db!$A$14:$X$333,4,0)-VLOOKUP(H114,관심도db!$A$14:$X$333,5,0)</f>
        <v>182.65000000000009</v>
      </c>
      <c r="K114" s="72">
        <f>VLOOKUP(H114,관심도db!$A$14:$X$333,4,0)-VLOOKUP(H114,관심도db!$A$14:$X$333,6,0)</f>
        <v>-154.37999999999988</v>
      </c>
      <c r="L114" s="72">
        <f>VLOOKUP(H114,관심도db!$A$14:$X$333,10,0)+VLOOKUP(H114,관심도db!$A$14:$X$333,11,0)+VLOOKUP(H114,관심도db!$A$14:$X$333,12,0)</f>
        <v>17.53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-4.1026666666666607</v>
      </c>
      <c r="O114" s="73"/>
      <c r="P114" s="74"/>
    </row>
    <row r="115" spans="1:16">
      <c r="A115" s="70" t="s">
        <v>410</v>
      </c>
      <c r="B115" s="70" t="str">
        <f>VLOOKUP(A115,관심도db!$A$14:$X$333,2,0)</f>
        <v>커뮤니케이션서비스</v>
      </c>
      <c r="C115" s="72">
        <f>VLOOKUP(A115,관심도db!$A$14:$X$333,4,0)-VLOOKUP(A115,관심도db!$A$14:$X$333,5,0)</f>
        <v>2728.6400000000012</v>
      </c>
      <c r="D115" s="72">
        <f>VLOOKUP(A115,관심도db!$A$14:$X$333,4,0)-VLOOKUP(A115,관심도db!$A$14:$X$333,6,0)</f>
        <v>-5636.8700000000008</v>
      </c>
      <c r="E115" s="72">
        <f>VLOOKUP(A115,관심도db!$A$14:$X$333,10,0)+VLOOKUP(A115,관심도db!$A$14:$X$333,11,0)+VLOOKUP(A115,관심도db!$A$14:$X$333,12,0)</f>
        <v>718.6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99.825333333333447</v>
      </c>
      <c r="H115" s="74" t="s">
        <v>526</v>
      </c>
      <c r="I115" s="74" t="str">
        <f>VLOOKUP(H115,관심도db!$A$14:$X$333,2,0)</f>
        <v>KSQ 커뮤니케이션서비스</v>
      </c>
      <c r="J115" s="72">
        <f>VLOOKUP(H115,관심도db!$A$14:$X$333,4,0)-VLOOKUP(H115,관심도db!$A$14:$X$333,5,0)</f>
        <v>180.41999999999996</v>
      </c>
      <c r="K115" s="72">
        <f>VLOOKUP(H115,관심도db!$A$14:$X$333,4,0)-VLOOKUP(H115,관심도db!$A$14:$X$333,6,0)</f>
        <v>-160.26999999999998</v>
      </c>
      <c r="L115" s="72">
        <f>VLOOKUP(H115,관심도db!$A$14:$X$333,10,0)+VLOOKUP(H115,관심도db!$A$14:$X$333,11,0)+VLOOKUP(H115,관심도db!$A$14:$X$333,12,0)</f>
        <v>17.53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-4.1026666666666607</v>
      </c>
      <c r="O115" s="73"/>
      <c r="P115" s="74"/>
    </row>
    <row r="116" spans="1:16">
      <c r="A116" s="70" t="s">
        <v>397</v>
      </c>
      <c r="B116" s="70" t="str">
        <f>VLOOKUP(A116,관심도db!$A$14:$X$333,2,0)</f>
        <v>소프트웨어</v>
      </c>
      <c r="C116" s="72">
        <f>VLOOKUP(A116,관심도db!$A$14:$X$333,4,0)-VLOOKUP(A116,관심도db!$A$14:$X$333,5,0)</f>
        <v>-101.29000000000008</v>
      </c>
      <c r="D116" s="72">
        <f>VLOOKUP(A116,관심도db!$A$14:$X$333,4,0)-VLOOKUP(A116,관심도db!$A$14:$X$333,6,0)</f>
        <v>-1358.0900000000001</v>
      </c>
      <c r="E116" s="72">
        <f>VLOOKUP(A116,관심도db!$A$14:$X$333,10,0)+VLOOKUP(A116,관심도db!$A$14:$X$333,11,0)+VLOOKUP(A116,관심도db!$A$14:$X$333,12,0)</f>
        <v>1.1600000000000001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-1.2020000000000004</v>
      </c>
      <c r="H116" s="74" t="s">
        <v>512</v>
      </c>
      <c r="I116" s="74" t="str">
        <f>VLOOKUP(H116,관심도db!$A$14:$X$333,2,0)</f>
        <v>KSQ 소프트웨어</v>
      </c>
      <c r="J116" s="72">
        <f>VLOOKUP(H116,관심도db!$A$14:$X$333,4,0)-VLOOKUP(H116,관심도db!$A$14:$X$333,5,0)</f>
        <v>-75.82000000000005</v>
      </c>
      <c r="K116" s="72">
        <f>VLOOKUP(H116,관심도db!$A$14:$X$333,4,0)-VLOOKUP(H116,관심도db!$A$14:$X$333,6,0)</f>
        <v>-1326.7</v>
      </c>
      <c r="L116" s="72">
        <f>VLOOKUP(H116,관심도db!$A$14:$X$333,10,0)+VLOOKUP(H116,관심도db!$A$14:$X$333,11,0)+VLOOKUP(H116,관심도db!$A$14:$X$333,12,0)</f>
        <v>1.1600000000000001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-1.182666666666667</v>
      </c>
      <c r="O116" s="73"/>
      <c r="P116" s="74"/>
    </row>
    <row r="117" spans="1:16">
      <c r="A117" s="70" t="s">
        <v>395</v>
      </c>
      <c r="B117" s="70" t="str">
        <f>VLOOKUP(A117,관심도db!$A$14:$X$333,2,0)</f>
        <v>소프트웨어와서비스</v>
      </c>
      <c r="C117" s="72">
        <f>VLOOKUP(A117,관심도db!$A$14:$X$333,4,0)-VLOOKUP(A117,관심도db!$A$14:$X$333,5,0)</f>
        <v>966.3799999999992</v>
      </c>
      <c r="D117" s="72">
        <f>VLOOKUP(A117,관심도db!$A$14:$X$333,4,0)-VLOOKUP(A117,관심도db!$A$14:$X$333,6,0)</f>
        <v>-8113.32</v>
      </c>
      <c r="E117" s="72">
        <f>VLOOKUP(A117,관심도db!$A$14:$X$333,10,0)+VLOOKUP(A117,관심도db!$A$14:$X$333,11,0)+VLOOKUP(A117,관심도db!$A$14:$X$333,12,0)</f>
        <v>109.23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-3.2273333333333341</v>
      </c>
      <c r="H117" s="74" t="s">
        <v>510</v>
      </c>
      <c r="I117" s="74" t="str">
        <f>VLOOKUP(H117,관심도db!$A$14:$X$333,2,0)</f>
        <v>KSQ 소프트웨어와서비스</v>
      </c>
      <c r="J117" s="72">
        <f>VLOOKUP(H117,관심도db!$A$14:$X$333,4,0)-VLOOKUP(H117,관심도db!$A$14:$X$333,5,0)</f>
        <v>-25.460000000000036</v>
      </c>
      <c r="K117" s="72">
        <f>VLOOKUP(H117,관심도db!$A$14:$X$333,4,0)-VLOOKUP(H117,관심도db!$A$14:$X$333,6,0)</f>
        <v>-2676.34</v>
      </c>
      <c r="L117" s="72">
        <f>VLOOKUP(H117,관심도db!$A$14:$X$333,10,0)+VLOOKUP(H117,관심도db!$A$14:$X$333,11,0)+VLOOKUP(H117,관심도db!$A$14:$X$333,12,0)</f>
        <v>14.3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-5.9686666666666675</v>
      </c>
      <c r="O117" s="73"/>
      <c r="P117" s="74"/>
    </row>
    <row r="118" spans="1:16" ht="13.2">
      <c r="A118" s="70" t="s">
        <v>423</v>
      </c>
      <c r="B118" s="70" t="str">
        <f>VLOOKUP(A118,관심도db!$A$14:$X$333,2,0)</f>
        <v>독립전력생산및에너지거래</v>
      </c>
      <c r="C118" s="72">
        <f>VLOOKUP(A118,관심도db!$A$14:$X$333,4,0)-VLOOKUP(A118,관심도db!$A$14:$X$333,5,0)</f>
        <v>-142800740</v>
      </c>
      <c r="D118" s="72">
        <f>VLOOKUP(A118,관심도db!$A$14:$X$333,4,0)-VLOOKUP(A118,관심도db!$A$14:$X$333,6,0)</f>
        <v>-142800740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/>
      <c r="I118" s="79" t="s">
        <v>876</v>
      </c>
      <c r="J118" s="72">
        <f>SUM(관심도db!$D$360:$D$364)-SUM(관심도db!$E$360:$E$364)</f>
        <v>6798.49</v>
      </c>
      <c r="K118" s="72">
        <f>SUM(관심도db!$D$360:$D$364)-SUM(관심도db!$F$360:$F$364)</f>
        <v>6798.49</v>
      </c>
      <c r="L118" s="72">
        <f>SUM(관심도db!$G$360:$I$364)</f>
        <v>493.34</v>
      </c>
      <c r="M118" s="72">
        <f>SUM(관심도db!$G$359:$I$364)-AVERAGE(관심도db!$J$360:$X$364)</f>
        <v>431.61040000000003</v>
      </c>
      <c r="O118" s="73"/>
      <c r="P118" s="74"/>
    </row>
    <row r="119" spans="1:16">
      <c r="A119" s="70" t="s">
        <v>402</v>
      </c>
      <c r="B119" s="70" t="str">
        <f>VLOOKUP(A119,관심도db!$A$14:$X$333,2,0)</f>
        <v>전자장비와기기</v>
      </c>
      <c r="C119" s="72">
        <f>VLOOKUP(A119,관심도db!$A$14:$X$333,4,0)-VLOOKUP(A119,관심도db!$A$14:$X$333,5,0)</f>
        <v>14401.14</v>
      </c>
      <c r="D119" s="72">
        <f>VLOOKUP(A119,관심도db!$A$14:$X$333,4,0)-VLOOKUP(A119,관심도db!$A$14:$X$333,6,0)</f>
        <v>7530.5300000000061</v>
      </c>
      <c r="E119" s="72">
        <f>VLOOKUP(A119,관심도db!$A$14:$X$333,10,0)+VLOOKUP(A119,관심도db!$A$14:$X$333,11,0)+VLOOKUP(A119,관심도db!$A$14:$X$333,12,0)</f>
        <v>9623.77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7194.4093333333331</v>
      </c>
      <c r="H119" s="74" t="s">
        <v>517</v>
      </c>
      <c r="I119" s="74" t="str">
        <f>VLOOKUP(H119,관심도db!$A$14:$X$333,2,0)</f>
        <v>KSQ 전자장비와기기</v>
      </c>
      <c r="J119" s="72">
        <f>VLOOKUP(H119,관심도db!$A$14:$X$333,4,0)-VLOOKUP(H119,관심도db!$A$14:$X$333,5,0)</f>
        <v>645.7199999999998</v>
      </c>
      <c r="K119" s="72">
        <f>VLOOKUP(H119,관심도db!$A$14:$X$333,4,0)-VLOOKUP(H119,관심도db!$A$14:$X$333,6,0)</f>
        <v>-1051.9499999999998</v>
      </c>
      <c r="L119" s="72">
        <f>VLOOKUP(H119,관심도db!$A$14:$X$333,10,0)+VLOOKUP(H119,관심도db!$A$14:$X$333,11,0)+VLOOKUP(H119,관심도db!$A$14:$X$333,12,0)</f>
        <v>177.36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57.778000000000006</v>
      </c>
      <c r="O119" s="73"/>
      <c r="P119" s="74"/>
    </row>
    <row r="120" spans="1:16" ht="13.2">
      <c r="A120" s="70" t="s">
        <v>218</v>
      </c>
      <c r="B120" s="70" t="str">
        <f>VLOOKUP(A120,관심도db!$A$14:$X$333,2,0)</f>
        <v>가스유틸리티</v>
      </c>
      <c r="C120" s="72">
        <f>VLOOKUP(A120,관심도db!$A$14:$X$333,4,0)-VLOOKUP(A120,관심도db!$A$14:$X$333,5,0)</f>
        <v>33.139999999999986</v>
      </c>
      <c r="D120" s="72">
        <f>VLOOKUP(A120,관심도db!$A$14:$X$333,4,0)-VLOOKUP(A120,관심도db!$A$14:$X$333,6,0)</f>
        <v>24.78</v>
      </c>
      <c r="E120" s="72">
        <f>VLOOKUP(A120,관심도db!$A$14:$X$333,10,0)+VLOOKUP(A120,관심도db!$A$14:$X$333,11,0)+VLOOKUP(A120,관심도db!$A$14:$X$333,12,0)</f>
        <v>2.9699999999999998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-2.7206666666666672</v>
      </c>
      <c r="H120" s="74"/>
      <c r="I120" s="79" t="s">
        <v>862</v>
      </c>
      <c r="J120" s="72">
        <f>SUM(관심도db!$D$334:$D$359)-SUM(관심도db!$E$334:$E$359)</f>
        <v>21105.94</v>
      </c>
      <c r="K120" s="72">
        <f>SUM(관심도db!$D$334:$D$359)-SUM(관심도db!$F$334:$F$359)</f>
        <v>21105.94</v>
      </c>
      <c r="L120" s="72">
        <f>SUM(관심도db!$G$334:$I$359)</f>
        <v>1751.92</v>
      </c>
      <c r="M120" s="72">
        <f>SUM(관심도db!$G$334:$I$359)-AVERAGE(관심도db!$J$334:$X$359)</f>
        <v>1712.8212820512822</v>
      </c>
      <c r="O120" s="73"/>
      <c r="P120" s="74"/>
    </row>
    <row r="121" spans="1:16">
      <c r="A121" s="70" t="s">
        <v>216</v>
      </c>
      <c r="B121" s="70" t="str">
        <f>VLOOKUP(A121,관심도db!$A$14:$X$333,2,0)</f>
        <v>반도체와반도체장비</v>
      </c>
      <c r="C121" s="72">
        <f>VLOOKUP(A121,관심도db!$A$14:$X$333,4,0)-VLOOKUP(A121,관심도db!$A$14:$X$333,5,0)</f>
        <v>158416.78999999998</v>
      </c>
      <c r="D121" s="72">
        <f>VLOOKUP(A121,관심도db!$A$14:$X$333,4,0)-VLOOKUP(A121,관심도db!$A$14:$X$333,6,0)</f>
        <v>165580.03999999998</v>
      </c>
      <c r="E121" s="72">
        <f>VLOOKUP(A121,관심도db!$A$14:$X$333,10,0)+VLOOKUP(A121,관심도db!$A$14:$X$333,11,0)+VLOOKUP(A121,관심도db!$A$14:$X$333,12,0)</f>
        <v>69501.099999999991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48945.136666666658</v>
      </c>
      <c r="H121" s="74" t="s">
        <v>519</v>
      </c>
      <c r="I121" s="74" t="str">
        <f>VLOOKUP(H121,관심도db!$A$14:$X$333,2,0)</f>
        <v>KSQ 반도체와반도체장비</v>
      </c>
      <c r="J121" s="72">
        <f>VLOOKUP(H121,관심도db!$A$14:$X$333,4,0)-VLOOKUP(H121,관심도db!$A$14:$X$333,5,0)</f>
        <v>-2801.6999999999971</v>
      </c>
      <c r="K121" s="72">
        <f>VLOOKUP(H121,관심도db!$A$14:$X$333,4,0)-VLOOKUP(H121,관심도db!$A$14:$X$333,6,0)</f>
        <v>-1199.9100000000035</v>
      </c>
      <c r="L121" s="72">
        <f>VLOOKUP(H121,관심도db!$A$14:$X$333,10,0)+VLOOKUP(H121,관심도db!$A$14:$X$333,11,0)+VLOOKUP(H121,관심도db!$A$14:$X$333,12,0)</f>
        <v>2167.88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140.05333333333328</v>
      </c>
      <c r="O121" s="73"/>
      <c r="P121" s="74"/>
    </row>
    <row r="122" spans="1:16" ht="13.2">
      <c r="A122" s="70"/>
      <c r="B122" s="79" t="s">
        <v>862</v>
      </c>
      <c r="C122" s="72">
        <f>SUM(관심도db!$D$334:$D$359)-SUM(관심도db!$E$334:$E$359)</f>
        <v>21105.94</v>
      </c>
      <c r="D122" s="72">
        <f>SUM(관심도db!$D$334:$D$359)-SUM(관심도db!$F$334:$F$359)</f>
        <v>21105.94</v>
      </c>
      <c r="E122" s="72">
        <f>SUM(관심도db!$G$334:$I$359)</f>
        <v>1751.92</v>
      </c>
      <c r="F122" s="72">
        <f>SUM(관심도db!$G$334:$I$359)-AVERAGE(관심도db!$J$334:$X$359)</f>
        <v>1712.8212820512822</v>
      </c>
      <c r="H122" s="74"/>
      <c r="I122" s="74"/>
      <c r="O122" s="73"/>
      <c r="P122" s="74"/>
    </row>
    <row r="123" spans="1:16" ht="13.2">
      <c r="A123" s="70"/>
      <c r="B123" s="79" t="s">
        <v>876</v>
      </c>
      <c r="C123" s="72">
        <f>SUM(관심도db!$D$360:$D$364)-SUM(관심도db!$E$360:$E$364)</f>
        <v>6798.49</v>
      </c>
      <c r="D123" s="72">
        <f>SUM(관심도db!$D$360:$D$364)-SUM(관심도db!$F$360:$F$364)</f>
        <v>6798.49</v>
      </c>
      <c r="E123" s="72">
        <f>SUM(관심도db!$G$360:$I$364)</f>
        <v>493.34</v>
      </c>
      <c r="F123" s="72">
        <f>SUM(관심도db!$G$359:$I$364)-AVERAGE(관심도db!$J$360:$X$364)</f>
        <v>431.61040000000003</v>
      </c>
      <c r="H123" s="74"/>
      <c r="I123" s="74"/>
      <c r="O123" s="73"/>
      <c r="P123" s="74"/>
    </row>
    <row r="124" spans="1:16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0.12999999999999901</v>
      </c>
      <c r="D124" s="72">
        <f>VLOOKUP(A124,관심도db!$A$14:$X$333,4,0)-VLOOKUP(A124,관심도db!$A$14:$X$333,6,0)</f>
        <v>-1.2400000000000002</v>
      </c>
      <c r="E124" s="72">
        <f>VLOOKUP(A124,관심도db!$A$14:$X$333,10,0)+VLOOKUP(A124,관심도db!$A$14:$X$333,11,0)+VLOOKUP(A124,관심도db!$A$14:$X$333,12,0)</f>
        <v>0.28999999999999998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-0.41133333333333316</v>
      </c>
      <c r="H124" s="74"/>
      <c r="I124" s="74"/>
      <c r="O124" s="73"/>
      <c r="P124" s="74"/>
    </row>
    <row r="125" spans="1:16">
      <c r="A125" s="70"/>
      <c r="B125" s="70"/>
      <c r="H125" s="74"/>
      <c r="I125" s="74"/>
      <c r="O125" s="73"/>
      <c r="P125" s="74"/>
    </row>
    <row r="126" spans="1:16">
      <c r="A126" s="70"/>
      <c r="B126" s="70"/>
      <c r="H126" s="74"/>
      <c r="I126" s="74"/>
      <c r="O126" s="73"/>
      <c r="P126" s="74"/>
    </row>
    <row r="127" spans="1:16">
      <c r="A127" s="70"/>
      <c r="B127" s="70"/>
      <c r="H127" s="74"/>
      <c r="I127" s="74"/>
      <c r="O127" s="73"/>
      <c r="P127" s="74"/>
    </row>
    <row r="128" spans="1:16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Q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21105.94</v>
      </c>
      <c r="E1" s="58">
        <f t="shared" si="0"/>
        <v>0</v>
      </c>
      <c r="F1" s="58">
        <f t="shared" si="0"/>
        <v>0</v>
      </c>
      <c r="G1" s="58">
        <f t="shared" si="0"/>
        <v>229.06999999999996</v>
      </c>
      <c r="H1" s="58">
        <f t="shared" si="0"/>
        <v>191.69000000000003</v>
      </c>
      <c r="I1" s="58">
        <f t="shared" si="0"/>
        <v>1331.16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20260619</v>
      </c>
      <c r="E10" s="83">
        <f>D10</f>
        <v>20260619</v>
      </c>
      <c r="F10" s="83">
        <f t="shared" ref="F10:I10" si="2">E10</f>
        <v>20260619</v>
      </c>
      <c r="G10" s="83">
        <f t="shared" si="2"/>
        <v>20260619</v>
      </c>
      <c r="H10" s="83">
        <f t="shared" si="2"/>
        <v>20260619</v>
      </c>
      <c r="I10" s="83">
        <f t="shared" si="2"/>
        <v>20260619</v>
      </c>
      <c r="J10" s="85">
        <v>20260618</v>
      </c>
      <c r="K10" s="85">
        <f t="shared" ref="K10:R10" si="3">J10</f>
        <v>20260618</v>
      </c>
      <c r="L10" s="85">
        <f t="shared" si="3"/>
        <v>20260618</v>
      </c>
      <c r="M10" s="86">
        <v>20260617</v>
      </c>
      <c r="N10" s="86">
        <f t="shared" si="3"/>
        <v>20260617</v>
      </c>
      <c r="O10" s="86">
        <f t="shared" si="3"/>
        <v>20260617</v>
      </c>
      <c r="P10" s="87">
        <v>20260616</v>
      </c>
      <c r="Q10" s="87">
        <f t="shared" si="3"/>
        <v>20260616</v>
      </c>
      <c r="R10" s="87">
        <f t="shared" si="3"/>
        <v>20260616</v>
      </c>
      <c r="S10" s="88">
        <v>20260615</v>
      </c>
      <c r="T10" s="88">
        <f t="shared" ref="T10:U10" si="4">S10</f>
        <v>20260615</v>
      </c>
      <c r="U10" s="88">
        <f t="shared" si="4"/>
        <v>20260615</v>
      </c>
      <c r="V10" s="89">
        <v>20260612</v>
      </c>
      <c r="W10" s="89">
        <f t="shared" ref="W10:X10" si="5">V10</f>
        <v>20260612</v>
      </c>
      <c r="X10" s="89">
        <f t="shared" si="5"/>
        <v>20260612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760189.01</v>
      </c>
      <c r="E14" s="69">
        <v>556903.04</v>
      </c>
      <c r="F14" s="69">
        <v>610120.71</v>
      </c>
      <c r="G14" s="58">
        <v>21533.11</v>
      </c>
      <c r="H14" s="58">
        <v>6210.63</v>
      </c>
      <c r="I14" s="58">
        <v>95732.89</v>
      </c>
      <c r="J14" s="58">
        <v>13463.69</v>
      </c>
      <c r="K14" s="58">
        <v>8250.06</v>
      </c>
      <c r="L14" s="58">
        <v>72131.63</v>
      </c>
      <c r="M14" s="58">
        <v>14574.86</v>
      </c>
      <c r="N14" s="58">
        <v>6800.27</v>
      </c>
      <c r="O14" s="58">
        <v>50345.34</v>
      </c>
      <c r="P14" s="58">
        <v>23442.36</v>
      </c>
      <c r="Q14" s="58">
        <v>7166.43</v>
      </c>
      <c r="R14" s="58">
        <v>49260.3</v>
      </c>
      <c r="S14" s="58">
        <v>25487.9</v>
      </c>
      <c r="T14" s="58">
        <v>7653.76</v>
      </c>
      <c r="U14" s="58">
        <v>51027.7</v>
      </c>
      <c r="V14" s="58">
        <v>80366.42</v>
      </c>
      <c r="W14" s="58">
        <v>13772.24</v>
      </c>
      <c r="X14" s="58">
        <v>57387.06</v>
      </c>
    </row>
    <row r="15" spans="1:24">
      <c r="A15" s="44" t="s">
        <v>315</v>
      </c>
      <c r="B15" s="54" t="s">
        <v>276</v>
      </c>
      <c r="C15" s="44"/>
      <c r="D15" s="58">
        <v>8798.2199999999993</v>
      </c>
      <c r="E15" s="69">
        <v>12435.7</v>
      </c>
      <c r="F15" s="69">
        <v>7793.98</v>
      </c>
      <c r="G15" s="58">
        <v>326.95999999999998</v>
      </c>
      <c r="H15" s="58">
        <v>155.08000000000001</v>
      </c>
      <c r="I15" s="58">
        <v>518.97</v>
      </c>
      <c r="J15" s="58">
        <v>162.62</v>
      </c>
      <c r="K15" s="58">
        <v>80.900000000000006</v>
      </c>
      <c r="L15" s="58">
        <v>366.71</v>
      </c>
      <c r="M15" s="58">
        <v>449.4</v>
      </c>
      <c r="N15" s="58">
        <v>137.47</v>
      </c>
      <c r="O15" s="58">
        <v>292.79000000000002</v>
      </c>
      <c r="P15" s="58">
        <v>296</v>
      </c>
      <c r="Q15" s="58">
        <v>222.52</v>
      </c>
      <c r="R15" s="58">
        <v>590.89</v>
      </c>
      <c r="S15" s="58">
        <v>282</v>
      </c>
      <c r="T15" s="58">
        <v>278.77999999999997</v>
      </c>
      <c r="U15" s="58">
        <v>454.09</v>
      </c>
      <c r="V15" s="58">
        <v>518.54999999999995</v>
      </c>
      <c r="W15" s="58">
        <v>31.64</v>
      </c>
      <c r="X15" s="58">
        <v>230.14</v>
      </c>
    </row>
    <row r="16" spans="1:24">
      <c r="A16" s="44" t="s">
        <v>316</v>
      </c>
      <c r="B16" s="54" t="s">
        <v>276</v>
      </c>
      <c r="C16" s="44"/>
      <c r="D16" s="58">
        <v>8798.2199999999993</v>
      </c>
      <c r="E16" s="69">
        <v>12435.7</v>
      </c>
      <c r="F16" s="69">
        <v>7793.98</v>
      </c>
      <c r="G16" s="58">
        <v>326.95999999999998</v>
      </c>
      <c r="H16" s="58">
        <v>155.08000000000001</v>
      </c>
      <c r="I16" s="58">
        <v>518.97</v>
      </c>
      <c r="J16" s="58">
        <v>162.62</v>
      </c>
      <c r="K16" s="58">
        <v>80.900000000000006</v>
      </c>
      <c r="L16" s="58">
        <v>366.71</v>
      </c>
      <c r="M16" s="58">
        <v>449.4</v>
      </c>
      <c r="N16" s="58">
        <v>137.47</v>
      </c>
      <c r="O16" s="58">
        <v>292.79000000000002</v>
      </c>
      <c r="P16" s="58">
        <v>296</v>
      </c>
      <c r="Q16" s="58">
        <v>222.52</v>
      </c>
      <c r="R16" s="58">
        <v>590.89</v>
      </c>
      <c r="S16" s="58">
        <v>282</v>
      </c>
      <c r="T16" s="58">
        <v>278.77999999999997</v>
      </c>
      <c r="U16" s="58">
        <v>454.09</v>
      </c>
      <c r="V16" s="58">
        <v>518.54999999999995</v>
      </c>
      <c r="W16" s="58">
        <v>31.64</v>
      </c>
      <c r="X16" s="58">
        <v>230.14</v>
      </c>
    </row>
    <row r="17" spans="1:24">
      <c r="A17" s="44" t="s">
        <v>317</v>
      </c>
      <c r="B17" s="54" t="s">
        <v>606</v>
      </c>
      <c r="C17" s="44"/>
      <c r="D17" s="58">
        <v>3735.35</v>
      </c>
      <c r="E17" s="69">
        <v>9254.89</v>
      </c>
      <c r="F17" s="69">
        <v>4435.1499999999996</v>
      </c>
      <c r="G17" s="58">
        <v>73.28</v>
      </c>
      <c r="H17" s="58">
        <v>38.24</v>
      </c>
      <c r="I17" s="58">
        <v>65.650000000000006</v>
      </c>
      <c r="J17" s="58">
        <v>84.41</v>
      </c>
      <c r="K17" s="58">
        <v>54.78</v>
      </c>
      <c r="L17" s="58">
        <v>86.94</v>
      </c>
      <c r="M17" s="58">
        <v>406.97</v>
      </c>
      <c r="N17" s="58">
        <v>127.56</v>
      </c>
      <c r="O17" s="58">
        <v>100.18</v>
      </c>
      <c r="P17" s="58">
        <v>177.03</v>
      </c>
      <c r="Q17" s="58">
        <v>187.38</v>
      </c>
      <c r="R17" s="58">
        <v>342.94</v>
      </c>
      <c r="S17" s="58">
        <v>165.62</v>
      </c>
      <c r="T17" s="58">
        <v>179.48</v>
      </c>
      <c r="U17" s="58">
        <v>203.45</v>
      </c>
      <c r="V17" s="58">
        <v>458.2</v>
      </c>
      <c r="W17" s="58">
        <v>26.09</v>
      </c>
      <c r="X17" s="58">
        <v>115.5</v>
      </c>
    </row>
    <row r="18" spans="1:24">
      <c r="A18" s="44" t="s">
        <v>318</v>
      </c>
      <c r="B18" s="54" t="s">
        <v>607</v>
      </c>
      <c r="C18" s="44"/>
      <c r="D18" s="58">
        <v>5062.87</v>
      </c>
      <c r="E18" s="69">
        <v>3180.81</v>
      </c>
      <c r="F18" s="69">
        <v>3358.83</v>
      </c>
      <c r="G18" s="58">
        <v>253.67</v>
      </c>
      <c r="H18" s="58">
        <v>116.84</v>
      </c>
      <c r="I18" s="58">
        <v>453.32</v>
      </c>
      <c r="J18" s="58">
        <v>78.209999999999994</v>
      </c>
      <c r="K18" s="58">
        <v>26.13</v>
      </c>
      <c r="L18" s="58">
        <v>279.76</v>
      </c>
      <c r="M18" s="58">
        <v>42.43</v>
      </c>
      <c r="N18" s="58">
        <v>9.91</v>
      </c>
      <c r="O18" s="58">
        <v>192.61</v>
      </c>
      <c r="P18" s="58">
        <v>118.97</v>
      </c>
      <c r="Q18" s="58">
        <v>35.14</v>
      </c>
      <c r="R18" s="58">
        <v>247.95</v>
      </c>
      <c r="S18" s="58">
        <v>116.38</v>
      </c>
      <c r="T18" s="58">
        <v>99.3</v>
      </c>
      <c r="U18" s="58">
        <v>250.64</v>
      </c>
      <c r="V18" s="58">
        <v>60.36</v>
      </c>
      <c r="W18" s="58">
        <v>5.55</v>
      </c>
      <c r="X18" s="58">
        <v>114.64</v>
      </c>
    </row>
    <row r="19" spans="1:24">
      <c r="A19" s="44" t="s">
        <v>319</v>
      </c>
      <c r="B19" s="54" t="s">
        <v>608</v>
      </c>
      <c r="C19" s="44"/>
      <c r="D19" s="58">
        <v>13195.31</v>
      </c>
      <c r="E19" s="69">
        <v>13562.23</v>
      </c>
      <c r="F19" s="69">
        <v>15783.91</v>
      </c>
      <c r="G19" s="58">
        <v>50.15</v>
      </c>
      <c r="H19" s="58">
        <v>100.93</v>
      </c>
      <c r="I19" s="58">
        <v>728.66</v>
      </c>
      <c r="J19" s="58">
        <v>99.15</v>
      </c>
      <c r="K19" s="58">
        <v>103.23</v>
      </c>
      <c r="L19" s="58">
        <v>489.95</v>
      </c>
      <c r="M19" s="58">
        <v>121.06</v>
      </c>
      <c r="N19" s="58">
        <v>96.57</v>
      </c>
      <c r="O19" s="58">
        <v>679.43</v>
      </c>
      <c r="P19" s="58">
        <v>604.47</v>
      </c>
      <c r="Q19" s="58">
        <v>237.19</v>
      </c>
      <c r="R19" s="58">
        <v>648.29</v>
      </c>
      <c r="S19" s="58">
        <v>564.92999999999995</v>
      </c>
      <c r="T19" s="58">
        <v>318.32</v>
      </c>
      <c r="U19" s="58">
        <v>943.52</v>
      </c>
      <c r="V19" s="58">
        <v>1733.58</v>
      </c>
      <c r="W19" s="58">
        <v>217.09</v>
      </c>
      <c r="X19" s="58">
        <v>824.84</v>
      </c>
    </row>
    <row r="20" spans="1:24">
      <c r="A20" s="44" t="s">
        <v>320</v>
      </c>
      <c r="B20" s="54" t="s">
        <v>608</v>
      </c>
      <c r="C20" s="44"/>
      <c r="D20" s="58">
        <v>13195.31</v>
      </c>
      <c r="E20" s="69">
        <v>13562.23</v>
      </c>
      <c r="F20" s="69">
        <v>15783.91</v>
      </c>
      <c r="G20" s="58">
        <v>50.15</v>
      </c>
      <c r="H20" s="58">
        <v>100.93</v>
      </c>
      <c r="I20" s="58">
        <v>728.66</v>
      </c>
      <c r="J20" s="58">
        <v>99.15</v>
      </c>
      <c r="K20" s="58">
        <v>103.23</v>
      </c>
      <c r="L20" s="58">
        <v>489.95</v>
      </c>
      <c r="M20" s="58">
        <v>121.06</v>
      </c>
      <c r="N20" s="58">
        <v>96.57</v>
      </c>
      <c r="O20" s="58">
        <v>679.43</v>
      </c>
      <c r="P20" s="58">
        <v>604.47</v>
      </c>
      <c r="Q20" s="58">
        <v>237.19</v>
      </c>
      <c r="R20" s="58">
        <v>648.29</v>
      </c>
      <c r="S20" s="58">
        <v>564.92999999999995</v>
      </c>
      <c r="T20" s="58">
        <v>318.32</v>
      </c>
      <c r="U20" s="58">
        <v>943.52</v>
      </c>
      <c r="V20" s="58">
        <v>1733.58</v>
      </c>
      <c r="W20" s="58">
        <v>217.09</v>
      </c>
      <c r="X20" s="58">
        <v>824.84</v>
      </c>
    </row>
    <row r="21" spans="1:24">
      <c r="A21" s="44" t="s">
        <v>321</v>
      </c>
      <c r="B21" s="54" t="s">
        <v>277</v>
      </c>
      <c r="C21" s="44"/>
      <c r="D21" s="58">
        <v>8735.0400000000009</v>
      </c>
      <c r="E21" s="69">
        <v>9430.35</v>
      </c>
      <c r="F21" s="69">
        <v>11289.45</v>
      </c>
      <c r="G21" s="58">
        <v>36.520000000000003</v>
      </c>
      <c r="H21" s="58">
        <v>87.73</v>
      </c>
      <c r="I21" s="58">
        <v>484.35</v>
      </c>
      <c r="J21" s="58">
        <v>77.69</v>
      </c>
      <c r="K21" s="58">
        <v>93.64</v>
      </c>
      <c r="L21" s="58">
        <v>328.45</v>
      </c>
      <c r="M21" s="58">
        <v>110.77</v>
      </c>
      <c r="N21" s="58">
        <v>80.3</v>
      </c>
      <c r="O21" s="58">
        <v>504.19</v>
      </c>
      <c r="P21" s="58">
        <v>376.03</v>
      </c>
      <c r="Q21" s="58">
        <v>180.9</v>
      </c>
      <c r="R21" s="58">
        <v>380.33</v>
      </c>
      <c r="S21" s="58">
        <v>434.01</v>
      </c>
      <c r="T21" s="58">
        <v>261.25</v>
      </c>
      <c r="U21" s="58">
        <v>563.21</v>
      </c>
      <c r="V21" s="58">
        <v>883.72</v>
      </c>
      <c r="W21" s="58">
        <v>178.57</v>
      </c>
      <c r="X21" s="58">
        <v>560.95000000000005</v>
      </c>
    </row>
    <row r="22" spans="1:24">
      <c r="A22" s="44" t="s">
        <v>322</v>
      </c>
      <c r="B22" s="54" t="s">
        <v>609</v>
      </c>
      <c r="C22" s="44"/>
      <c r="D22" s="58">
        <v>97.18</v>
      </c>
      <c r="E22" s="69">
        <v>78.3</v>
      </c>
      <c r="F22" s="69">
        <v>104.74</v>
      </c>
      <c r="G22">
        <v>0.09</v>
      </c>
      <c r="H22">
        <v>1.69</v>
      </c>
      <c r="I22">
        <v>0.19</v>
      </c>
      <c r="J22" s="58">
        <v>0.01</v>
      </c>
      <c r="K22">
        <v>0.38</v>
      </c>
      <c r="L22">
        <v>0.25</v>
      </c>
      <c r="M22">
        <v>0</v>
      </c>
      <c r="N22">
        <v>0</v>
      </c>
      <c r="O22">
        <v>1.77</v>
      </c>
      <c r="P22" s="58">
        <v>0.9</v>
      </c>
      <c r="Q22">
        <v>0.02</v>
      </c>
      <c r="R22">
        <v>0.13</v>
      </c>
      <c r="S22">
        <v>0</v>
      </c>
      <c r="T22">
        <v>0.35</v>
      </c>
      <c r="U22">
        <v>1.01</v>
      </c>
      <c r="V22">
        <v>0.38</v>
      </c>
      <c r="W22">
        <v>0.4</v>
      </c>
      <c r="X22">
        <v>0.1</v>
      </c>
    </row>
    <row r="23" spans="1:24">
      <c r="A23" s="44" t="s">
        <v>323</v>
      </c>
      <c r="B23" s="54" t="s">
        <v>610</v>
      </c>
      <c r="C23" s="44"/>
      <c r="D23" s="58">
        <v>1507.24</v>
      </c>
      <c r="E23" s="69">
        <v>1270.71</v>
      </c>
      <c r="F23" s="69">
        <v>1403.32</v>
      </c>
      <c r="G23" s="58">
        <v>8.81</v>
      </c>
      <c r="H23" s="58">
        <v>0.52</v>
      </c>
      <c r="I23" s="58">
        <v>39.24</v>
      </c>
      <c r="J23" s="58">
        <v>16.440000000000001</v>
      </c>
      <c r="K23" s="58">
        <v>1.08</v>
      </c>
      <c r="L23" s="58">
        <v>40.049999999999997</v>
      </c>
      <c r="M23" s="58">
        <v>4.6500000000000004</v>
      </c>
      <c r="N23" s="58">
        <v>5.2</v>
      </c>
      <c r="O23" s="58">
        <v>49.43</v>
      </c>
      <c r="P23" s="58">
        <v>26.01</v>
      </c>
      <c r="Q23" s="58">
        <v>28.7</v>
      </c>
      <c r="R23" s="58">
        <v>56.79</v>
      </c>
      <c r="S23" s="58">
        <v>26.4</v>
      </c>
      <c r="T23" s="58">
        <v>8.81</v>
      </c>
      <c r="U23" s="58">
        <v>74.23</v>
      </c>
      <c r="V23" s="58">
        <v>229.19</v>
      </c>
      <c r="W23" s="58">
        <v>18.559999999999999</v>
      </c>
      <c r="X23" s="58">
        <v>48.46</v>
      </c>
    </row>
    <row r="24" spans="1:24">
      <c r="A24" s="44" t="s">
        <v>324</v>
      </c>
      <c r="B24" s="54" t="s">
        <v>279</v>
      </c>
      <c r="C24" s="44"/>
      <c r="D24" s="58">
        <v>2832.02</v>
      </c>
      <c r="E24" s="69">
        <v>2756.24</v>
      </c>
      <c r="F24" s="69">
        <v>2947.78</v>
      </c>
      <c r="G24" s="58">
        <v>4.72</v>
      </c>
      <c r="H24" s="58">
        <v>10.81</v>
      </c>
      <c r="I24" s="58">
        <v>204.88</v>
      </c>
      <c r="J24" s="58">
        <v>5</v>
      </c>
      <c r="K24" s="58">
        <v>7.73</v>
      </c>
      <c r="L24" s="58">
        <v>121.2</v>
      </c>
      <c r="M24" s="58">
        <v>5.64</v>
      </c>
      <c r="N24" s="58">
        <v>9.8699999999999992</v>
      </c>
      <c r="O24" s="58">
        <v>124.05</v>
      </c>
      <c r="P24" s="58">
        <v>201.52</v>
      </c>
      <c r="Q24" s="58">
        <v>26.04</v>
      </c>
      <c r="R24" s="58">
        <v>211.03</v>
      </c>
      <c r="S24" s="58">
        <v>104.52</v>
      </c>
      <c r="T24" s="58">
        <v>46.97</v>
      </c>
      <c r="U24" s="58">
        <v>305.07</v>
      </c>
      <c r="V24" s="58">
        <v>620.07000000000005</v>
      </c>
      <c r="W24" s="58">
        <v>17.38</v>
      </c>
      <c r="X24" s="58">
        <v>215.32</v>
      </c>
    </row>
    <row r="25" spans="1:24">
      <c r="A25" s="44" t="s">
        <v>325</v>
      </c>
      <c r="B25" s="54" t="s">
        <v>611</v>
      </c>
      <c r="C25" s="44"/>
      <c r="D25" s="58">
        <v>23.84</v>
      </c>
      <c r="E25" s="69">
        <v>26.63</v>
      </c>
      <c r="F25" s="69">
        <v>38.630000000000003</v>
      </c>
      <c r="G25">
        <v>0</v>
      </c>
      <c r="H25">
        <v>0.18</v>
      </c>
      <c r="I25">
        <v>0</v>
      </c>
      <c r="J25">
        <v>0</v>
      </c>
      <c r="K25">
        <v>0.39</v>
      </c>
      <c r="L25">
        <v>0</v>
      </c>
      <c r="M25">
        <v>0</v>
      </c>
      <c r="N25">
        <v>1.2</v>
      </c>
      <c r="O25">
        <v>0</v>
      </c>
      <c r="P25">
        <v>0</v>
      </c>
      <c r="Q25">
        <v>1.53</v>
      </c>
      <c r="R25">
        <v>0</v>
      </c>
      <c r="S25">
        <v>0</v>
      </c>
      <c r="T25">
        <v>0.94</v>
      </c>
      <c r="U25">
        <v>0</v>
      </c>
      <c r="V25">
        <v>0.2</v>
      </c>
      <c r="W25">
        <v>2.1800000000000002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84475.09</v>
      </c>
      <c r="E26" s="69">
        <v>80309.91</v>
      </c>
      <c r="F26" s="69">
        <v>90300.66</v>
      </c>
      <c r="G26" s="58">
        <v>887.14</v>
      </c>
      <c r="H26" s="58">
        <v>660.18</v>
      </c>
      <c r="I26" s="58">
        <v>5124.99</v>
      </c>
      <c r="J26" s="58">
        <v>854.92</v>
      </c>
      <c r="K26" s="58">
        <v>529.59</v>
      </c>
      <c r="L26" s="58">
        <v>4247.7</v>
      </c>
      <c r="M26" s="58">
        <v>1526.49</v>
      </c>
      <c r="N26" s="58">
        <v>859.65</v>
      </c>
      <c r="O26" s="58">
        <v>5162.71</v>
      </c>
      <c r="P26" s="58">
        <v>4997.9399999999996</v>
      </c>
      <c r="Q26" s="58">
        <v>1381.37</v>
      </c>
      <c r="R26" s="58">
        <v>6671.83</v>
      </c>
      <c r="S26" s="58">
        <v>3543.03</v>
      </c>
      <c r="T26" s="58">
        <v>1689.96</v>
      </c>
      <c r="U26" s="58">
        <v>4947.49</v>
      </c>
      <c r="V26" s="58">
        <v>13008.41</v>
      </c>
      <c r="W26" s="58">
        <v>1504.97</v>
      </c>
      <c r="X26" s="58">
        <v>3812.25</v>
      </c>
    </row>
    <row r="27" spans="1:24">
      <c r="A27" s="44" t="s">
        <v>327</v>
      </c>
      <c r="B27" s="54" t="s">
        <v>613</v>
      </c>
      <c r="C27" s="44"/>
      <c r="D27" s="58">
        <v>79643.42</v>
      </c>
      <c r="E27" s="69">
        <v>76045.48</v>
      </c>
      <c r="F27" s="69">
        <v>85993.25</v>
      </c>
      <c r="G27" s="58">
        <v>873.47</v>
      </c>
      <c r="H27" s="58">
        <v>645.23</v>
      </c>
      <c r="I27" s="58">
        <v>4986.82</v>
      </c>
      <c r="J27" s="58">
        <v>814.51</v>
      </c>
      <c r="K27" s="58">
        <v>478.47</v>
      </c>
      <c r="L27" s="58">
        <v>4053.19</v>
      </c>
      <c r="M27" s="58">
        <v>1489.43</v>
      </c>
      <c r="N27" s="58">
        <v>829.05</v>
      </c>
      <c r="O27" s="58">
        <v>5064.45</v>
      </c>
      <c r="P27" s="58">
        <v>4817.29</v>
      </c>
      <c r="Q27" s="58">
        <v>1334.62</v>
      </c>
      <c r="R27" s="58">
        <v>6517.16</v>
      </c>
      <c r="S27" s="58">
        <v>3196.13</v>
      </c>
      <c r="T27" s="58">
        <v>1570.5</v>
      </c>
      <c r="U27" s="58">
        <v>4428.99</v>
      </c>
      <c r="V27" s="58">
        <v>12561.72</v>
      </c>
      <c r="W27" s="58">
        <v>1424.04</v>
      </c>
      <c r="X27" s="58">
        <v>3687.8</v>
      </c>
    </row>
    <row r="28" spans="1:24">
      <c r="A28" s="44" t="s">
        <v>237</v>
      </c>
      <c r="B28" s="54" t="s">
        <v>310</v>
      </c>
      <c r="C28" s="44"/>
      <c r="D28" s="58">
        <v>11660.58</v>
      </c>
      <c r="E28" s="69">
        <v>13584.11</v>
      </c>
      <c r="F28" s="69">
        <v>11663.71</v>
      </c>
      <c r="G28" s="58">
        <v>47.65</v>
      </c>
      <c r="H28" s="58">
        <v>41.25</v>
      </c>
      <c r="I28" s="58">
        <v>712.51</v>
      </c>
      <c r="J28" s="58">
        <v>51.25</v>
      </c>
      <c r="K28" s="58">
        <v>58.87</v>
      </c>
      <c r="L28" s="58">
        <v>790.11</v>
      </c>
      <c r="M28" s="58">
        <v>485.73</v>
      </c>
      <c r="N28" s="58">
        <v>175.24</v>
      </c>
      <c r="O28" s="58">
        <v>1185.47</v>
      </c>
      <c r="P28" s="58">
        <v>525.36</v>
      </c>
      <c r="Q28" s="58">
        <v>427.98</v>
      </c>
      <c r="R28" s="58">
        <v>2339.3000000000002</v>
      </c>
      <c r="S28" s="58">
        <v>272.25</v>
      </c>
      <c r="T28" s="58">
        <v>93.15</v>
      </c>
      <c r="U28" s="58">
        <v>773.57</v>
      </c>
      <c r="V28" s="58">
        <v>1889.99</v>
      </c>
      <c r="W28" s="58">
        <v>426.09</v>
      </c>
      <c r="X28" s="58">
        <v>776.13</v>
      </c>
    </row>
    <row r="29" spans="1:24">
      <c r="A29" s="44" t="s">
        <v>328</v>
      </c>
      <c r="B29" s="54" t="s">
        <v>614</v>
      </c>
      <c r="C29" s="44"/>
      <c r="D29" s="58">
        <v>66.25</v>
      </c>
      <c r="E29" s="69">
        <v>38.840000000000003</v>
      </c>
      <c r="F29" s="69">
        <v>39.299999999999997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1296.3499999999999</v>
      </c>
      <c r="E30" s="69">
        <v>1051.68</v>
      </c>
      <c r="F30" s="69">
        <v>874.66</v>
      </c>
      <c r="G30" s="58">
        <v>2.2999999999999998</v>
      </c>
      <c r="H30">
        <v>2.87</v>
      </c>
      <c r="I30" s="58">
        <v>2.85</v>
      </c>
      <c r="J30" s="58">
        <v>3.7</v>
      </c>
      <c r="K30">
        <v>12.81</v>
      </c>
      <c r="L30" s="58">
        <v>5.98</v>
      </c>
      <c r="M30" s="58">
        <v>0.05</v>
      </c>
      <c r="N30">
        <v>0</v>
      </c>
      <c r="O30" s="58">
        <v>13.02</v>
      </c>
      <c r="P30" s="58">
        <v>15.23</v>
      </c>
      <c r="Q30">
        <v>6.54</v>
      </c>
      <c r="R30" s="58">
        <v>6.28</v>
      </c>
      <c r="S30" s="58">
        <v>3.71</v>
      </c>
      <c r="T30">
        <v>0.64</v>
      </c>
      <c r="U30" s="58">
        <v>13.47</v>
      </c>
      <c r="V30" s="58">
        <v>87.1</v>
      </c>
      <c r="W30">
        <v>0.75</v>
      </c>
      <c r="X30" s="58">
        <v>5.31</v>
      </c>
    </row>
    <row r="31" spans="1:24">
      <c r="A31" s="44" t="s">
        <v>330</v>
      </c>
      <c r="B31" s="54" t="s">
        <v>616</v>
      </c>
      <c r="C31" s="44"/>
      <c r="D31" s="58">
        <v>7072.45</v>
      </c>
      <c r="E31" s="69">
        <v>11700.11</v>
      </c>
      <c r="F31" s="69">
        <v>7645.08</v>
      </c>
      <c r="G31" s="58">
        <v>27.55</v>
      </c>
      <c r="H31" s="58">
        <v>18.309999999999999</v>
      </c>
      <c r="I31" s="58">
        <v>514</v>
      </c>
      <c r="J31" s="58">
        <v>20.7</v>
      </c>
      <c r="K31" s="58">
        <v>63.71</v>
      </c>
      <c r="L31" s="58">
        <v>512.66999999999996</v>
      </c>
      <c r="M31" s="58">
        <v>54.98</v>
      </c>
      <c r="N31" s="58">
        <v>71.319999999999993</v>
      </c>
      <c r="O31" s="58">
        <v>393.14</v>
      </c>
      <c r="P31" s="58">
        <v>278</v>
      </c>
      <c r="Q31" s="58">
        <v>115.5</v>
      </c>
      <c r="R31" s="58">
        <v>1170.1199999999999</v>
      </c>
      <c r="S31" s="58">
        <v>160.38</v>
      </c>
      <c r="T31" s="58">
        <v>253.48</v>
      </c>
      <c r="U31" s="58">
        <v>531.57000000000005</v>
      </c>
      <c r="V31" s="58">
        <v>836.74</v>
      </c>
      <c r="W31" s="58">
        <v>45.2</v>
      </c>
      <c r="X31" s="58">
        <v>397.65</v>
      </c>
    </row>
    <row r="32" spans="1:24">
      <c r="A32" s="44" t="s">
        <v>331</v>
      </c>
      <c r="B32" s="54" t="s">
        <v>617</v>
      </c>
      <c r="C32" s="44"/>
      <c r="D32" s="58">
        <v>43.53</v>
      </c>
      <c r="E32" s="69">
        <v>40.79</v>
      </c>
      <c r="F32" s="69">
        <v>46.12</v>
      </c>
      <c r="G32">
        <v>0.15</v>
      </c>
      <c r="H32">
        <v>1.71</v>
      </c>
      <c r="I32">
        <v>0.76</v>
      </c>
      <c r="J32">
        <v>0</v>
      </c>
      <c r="K32">
        <v>0.03</v>
      </c>
      <c r="L32">
        <v>0.42</v>
      </c>
      <c r="M32">
        <v>0.01</v>
      </c>
      <c r="N32">
        <v>0</v>
      </c>
      <c r="O32">
        <v>0.79</v>
      </c>
      <c r="P32">
        <v>0</v>
      </c>
      <c r="Q32">
        <v>0.01</v>
      </c>
      <c r="R32">
        <v>0.2</v>
      </c>
      <c r="S32">
        <v>0.02</v>
      </c>
      <c r="T32">
        <v>0.02</v>
      </c>
      <c r="U32">
        <v>0.32</v>
      </c>
      <c r="V32">
        <v>0.19</v>
      </c>
      <c r="W32">
        <v>0.01</v>
      </c>
      <c r="X32">
        <v>0.41</v>
      </c>
    </row>
    <row r="33" spans="1:24">
      <c r="A33" s="44" t="s">
        <v>332</v>
      </c>
      <c r="B33" s="54" t="s">
        <v>267</v>
      </c>
      <c r="C33" s="44"/>
      <c r="D33" s="58">
        <v>22373.02</v>
      </c>
      <c r="E33" s="69">
        <v>18514.47</v>
      </c>
      <c r="F33" s="69">
        <v>17050.66</v>
      </c>
      <c r="G33" s="58">
        <v>450.4</v>
      </c>
      <c r="H33" s="58">
        <v>294.74</v>
      </c>
      <c r="I33" s="58">
        <v>1089.25</v>
      </c>
      <c r="J33" s="58">
        <v>286</v>
      </c>
      <c r="K33" s="58">
        <v>115.9</v>
      </c>
      <c r="L33" s="58">
        <v>616.04999999999995</v>
      </c>
      <c r="M33" s="58">
        <v>406.29</v>
      </c>
      <c r="N33" s="58">
        <v>122.55</v>
      </c>
      <c r="O33" s="58">
        <v>712.81</v>
      </c>
      <c r="P33" s="58">
        <v>791.46</v>
      </c>
      <c r="Q33" s="58">
        <v>218.23</v>
      </c>
      <c r="R33" s="58">
        <v>802.47</v>
      </c>
      <c r="S33" s="58">
        <v>1906.47</v>
      </c>
      <c r="T33" s="58">
        <v>505.83</v>
      </c>
      <c r="U33" s="58">
        <v>1008.49</v>
      </c>
      <c r="V33" s="58">
        <v>5056.5600000000004</v>
      </c>
      <c r="W33" s="58">
        <v>280.10000000000002</v>
      </c>
      <c r="X33" s="58">
        <v>738.54</v>
      </c>
    </row>
    <row r="34" spans="1:24">
      <c r="A34" s="44" t="s">
        <v>333</v>
      </c>
      <c r="B34" s="54" t="s">
        <v>618</v>
      </c>
      <c r="C34" s="44"/>
      <c r="D34" s="58">
        <v>11551.08</v>
      </c>
      <c r="E34" s="69">
        <v>7462.38</v>
      </c>
      <c r="F34" s="69">
        <v>19722.46</v>
      </c>
      <c r="G34" s="58">
        <v>229.51</v>
      </c>
      <c r="H34" s="58">
        <v>143.63</v>
      </c>
      <c r="I34" s="58">
        <v>752.83</v>
      </c>
      <c r="J34" s="58">
        <v>303.69</v>
      </c>
      <c r="K34" s="58">
        <v>77.680000000000007</v>
      </c>
      <c r="L34" s="58">
        <v>566.01</v>
      </c>
      <c r="M34" s="58">
        <v>76.31</v>
      </c>
      <c r="N34" s="58">
        <v>31.77</v>
      </c>
      <c r="O34" s="58">
        <v>445.31</v>
      </c>
      <c r="P34" s="58">
        <v>366.93</v>
      </c>
      <c r="Q34" s="58">
        <v>110.82</v>
      </c>
      <c r="R34" s="58">
        <v>589.64</v>
      </c>
      <c r="S34" s="58">
        <v>294.5</v>
      </c>
      <c r="T34" s="58">
        <v>240.93</v>
      </c>
      <c r="U34" s="58">
        <v>487.24</v>
      </c>
      <c r="V34" s="58">
        <v>876.44</v>
      </c>
      <c r="W34" s="58">
        <v>154.02000000000001</v>
      </c>
      <c r="X34" s="58">
        <v>436.58</v>
      </c>
    </row>
    <row r="35" spans="1:24">
      <c r="A35" s="44" t="s">
        <v>334</v>
      </c>
      <c r="B35" s="54" t="s">
        <v>245</v>
      </c>
      <c r="C35" s="44"/>
      <c r="D35" s="58">
        <v>11173.89</v>
      </c>
      <c r="E35" s="69">
        <v>10761.74</v>
      </c>
      <c r="F35" s="69">
        <v>16798.64</v>
      </c>
      <c r="G35" s="58">
        <v>29.66</v>
      </c>
      <c r="H35" s="69">
        <v>24.67</v>
      </c>
      <c r="I35" s="58">
        <v>770.69</v>
      </c>
      <c r="J35" s="58">
        <v>45.71</v>
      </c>
      <c r="K35" s="69">
        <v>33.79</v>
      </c>
      <c r="L35" s="58">
        <v>663.35</v>
      </c>
      <c r="M35" s="58">
        <v>163.37</v>
      </c>
      <c r="N35" s="69">
        <v>197.87</v>
      </c>
      <c r="O35" s="58">
        <v>547.23</v>
      </c>
      <c r="P35" s="58">
        <v>342.47</v>
      </c>
      <c r="Q35" s="69">
        <v>300.04000000000002</v>
      </c>
      <c r="R35" s="58">
        <v>641.09</v>
      </c>
      <c r="S35" s="58">
        <v>230.11</v>
      </c>
      <c r="T35" s="69">
        <v>229.76</v>
      </c>
      <c r="U35" s="58">
        <v>674.55</v>
      </c>
      <c r="V35" s="58">
        <v>1833.81</v>
      </c>
      <c r="W35" s="69">
        <v>203.78</v>
      </c>
      <c r="X35" s="58">
        <v>605.54999999999995</v>
      </c>
    </row>
    <row r="36" spans="1:24">
      <c r="A36" s="44" t="s">
        <v>335</v>
      </c>
      <c r="B36" s="54" t="s">
        <v>263</v>
      </c>
      <c r="C36" s="44"/>
      <c r="D36" s="58">
        <v>13754.04</v>
      </c>
      <c r="E36" s="69">
        <v>12028.36</v>
      </c>
      <c r="F36" s="69">
        <v>11524.68</v>
      </c>
      <c r="G36" s="58">
        <v>84.99</v>
      </c>
      <c r="H36" s="58">
        <v>113.71</v>
      </c>
      <c r="I36" s="58">
        <v>1125.82</v>
      </c>
      <c r="J36" s="58">
        <v>101.09</v>
      </c>
      <c r="K36" s="58">
        <v>113.69</v>
      </c>
      <c r="L36" s="58">
        <v>869.71</v>
      </c>
      <c r="M36" s="58">
        <v>281.74</v>
      </c>
      <c r="N36" s="58">
        <v>222.86</v>
      </c>
      <c r="O36" s="58">
        <v>1752.11</v>
      </c>
      <c r="P36" s="58">
        <v>1640.4</v>
      </c>
      <c r="Q36" s="58">
        <v>147.01</v>
      </c>
      <c r="R36" s="58">
        <v>946.71</v>
      </c>
      <c r="S36" s="58">
        <v>246.48</v>
      </c>
      <c r="T36" s="58">
        <v>245.5</v>
      </c>
      <c r="U36" s="58">
        <v>896.66</v>
      </c>
      <c r="V36" s="58">
        <v>1850.29</v>
      </c>
      <c r="W36" s="58">
        <v>313</v>
      </c>
      <c r="X36" s="58">
        <v>703.85</v>
      </c>
    </row>
    <row r="37" spans="1:24">
      <c r="A37" s="44" t="s">
        <v>336</v>
      </c>
      <c r="B37" s="54" t="s">
        <v>619</v>
      </c>
      <c r="C37" s="44"/>
      <c r="D37" s="58">
        <v>652.23</v>
      </c>
      <c r="E37" s="69">
        <v>862.99</v>
      </c>
      <c r="F37" s="69">
        <v>627.94000000000005</v>
      </c>
      <c r="G37" s="58">
        <v>1.26</v>
      </c>
      <c r="H37" s="58">
        <v>4.33</v>
      </c>
      <c r="I37">
        <v>18.11</v>
      </c>
      <c r="J37" s="58">
        <v>2.35</v>
      </c>
      <c r="K37" s="58">
        <v>1.99</v>
      </c>
      <c r="L37" s="58">
        <v>28.89</v>
      </c>
      <c r="M37" s="58">
        <v>20.95</v>
      </c>
      <c r="N37" s="58">
        <v>7.44</v>
      </c>
      <c r="O37" s="58">
        <v>14.56</v>
      </c>
      <c r="P37" s="58">
        <v>857.43</v>
      </c>
      <c r="Q37" s="58">
        <v>8.4700000000000006</v>
      </c>
      <c r="R37" s="58">
        <v>21.36</v>
      </c>
      <c r="S37" s="58">
        <v>82.2</v>
      </c>
      <c r="T37" s="58">
        <v>1.19</v>
      </c>
      <c r="U37" s="58">
        <v>43.12</v>
      </c>
      <c r="V37" s="58">
        <v>130.58000000000001</v>
      </c>
      <c r="W37" s="58">
        <v>1.0900000000000001</v>
      </c>
      <c r="X37" s="58">
        <v>23.77</v>
      </c>
    </row>
    <row r="38" spans="1:24">
      <c r="A38" s="44" t="s">
        <v>337</v>
      </c>
      <c r="B38" s="54" t="s">
        <v>620</v>
      </c>
      <c r="C38" s="44"/>
      <c r="D38" s="58">
        <v>618.62</v>
      </c>
      <c r="E38" s="69">
        <v>403.91</v>
      </c>
      <c r="F38" s="69">
        <v>574.49</v>
      </c>
      <c r="G38" s="58">
        <v>0.47</v>
      </c>
      <c r="H38">
        <v>2.23</v>
      </c>
      <c r="I38">
        <v>2.0099999999999998</v>
      </c>
      <c r="J38" s="58">
        <v>0.2</v>
      </c>
      <c r="K38">
        <v>0.56000000000000005</v>
      </c>
      <c r="L38" s="58">
        <v>2.77</v>
      </c>
      <c r="M38" s="58">
        <v>0.34</v>
      </c>
      <c r="N38">
        <v>2.81</v>
      </c>
      <c r="O38">
        <v>1.1000000000000001</v>
      </c>
      <c r="P38" s="58">
        <v>51.17</v>
      </c>
      <c r="Q38">
        <v>10.78</v>
      </c>
      <c r="R38">
        <v>1.4</v>
      </c>
      <c r="S38" s="58">
        <v>49.9</v>
      </c>
      <c r="T38">
        <v>6.81</v>
      </c>
      <c r="U38">
        <v>2.4300000000000002</v>
      </c>
      <c r="V38" s="58">
        <v>159.31</v>
      </c>
      <c r="W38">
        <v>6.12</v>
      </c>
      <c r="X38">
        <v>1.82</v>
      </c>
    </row>
    <row r="39" spans="1:24">
      <c r="A39" s="44" t="s">
        <v>338</v>
      </c>
      <c r="B39" s="54" t="s">
        <v>620</v>
      </c>
      <c r="C39" s="44"/>
      <c r="D39" s="58">
        <v>618.62</v>
      </c>
      <c r="E39" s="69">
        <v>403.91</v>
      </c>
      <c r="F39" s="69">
        <v>574.49</v>
      </c>
      <c r="G39" s="58">
        <v>0.47</v>
      </c>
      <c r="H39">
        <v>2.23</v>
      </c>
      <c r="I39">
        <v>2.0099999999999998</v>
      </c>
      <c r="J39" s="58">
        <v>0.2</v>
      </c>
      <c r="K39">
        <v>0.56000000000000005</v>
      </c>
      <c r="L39" s="58">
        <v>2.77</v>
      </c>
      <c r="M39" s="58">
        <v>0.34</v>
      </c>
      <c r="N39">
        <v>2.81</v>
      </c>
      <c r="O39">
        <v>1.1000000000000001</v>
      </c>
      <c r="P39" s="58">
        <v>51.17</v>
      </c>
      <c r="Q39">
        <v>10.78</v>
      </c>
      <c r="R39">
        <v>1.4</v>
      </c>
      <c r="S39" s="58">
        <v>49.9</v>
      </c>
      <c r="T39">
        <v>6.81</v>
      </c>
      <c r="U39">
        <v>2.4300000000000002</v>
      </c>
      <c r="V39" s="58">
        <v>159.31</v>
      </c>
      <c r="W39">
        <v>6.12</v>
      </c>
      <c r="X39">
        <v>1.82</v>
      </c>
    </row>
    <row r="40" spans="1:24">
      <c r="A40" s="44" t="s">
        <v>339</v>
      </c>
      <c r="B40" s="54" t="s">
        <v>283</v>
      </c>
      <c r="C40" s="44"/>
      <c r="D40" s="69">
        <v>4213.05</v>
      </c>
      <c r="E40" s="69">
        <v>3860.51</v>
      </c>
      <c r="F40" s="69">
        <v>3732.92</v>
      </c>
      <c r="G40" s="58">
        <v>13.2</v>
      </c>
      <c r="H40" s="58">
        <v>12.72</v>
      </c>
      <c r="I40" s="58">
        <v>136.16</v>
      </c>
      <c r="J40" s="58">
        <v>40.21</v>
      </c>
      <c r="K40" s="58">
        <v>50.56</v>
      </c>
      <c r="L40" s="58">
        <v>191.74</v>
      </c>
      <c r="M40" s="58">
        <v>36.72</v>
      </c>
      <c r="N40" s="58">
        <v>27.79</v>
      </c>
      <c r="O40" s="58">
        <v>97.16</v>
      </c>
      <c r="P40" s="58">
        <v>129.47</v>
      </c>
      <c r="Q40" s="58">
        <v>35.979999999999997</v>
      </c>
      <c r="R40" s="58">
        <v>153.26</v>
      </c>
      <c r="S40" s="58">
        <v>297</v>
      </c>
      <c r="T40" s="58">
        <v>112.65</v>
      </c>
      <c r="U40" s="58">
        <v>516.07000000000005</v>
      </c>
      <c r="V40" s="58">
        <v>287.38</v>
      </c>
      <c r="W40" s="58">
        <v>74.81</v>
      </c>
      <c r="X40" s="58">
        <v>122.63</v>
      </c>
    </row>
    <row r="41" spans="1:24">
      <c r="A41" s="44" t="s">
        <v>340</v>
      </c>
      <c r="B41" s="54" t="s">
        <v>621</v>
      </c>
      <c r="C41" s="44"/>
      <c r="D41" s="58">
        <v>1447.51</v>
      </c>
      <c r="E41" s="69">
        <v>755.07</v>
      </c>
      <c r="F41" s="69">
        <v>945.51</v>
      </c>
      <c r="G41" s="58">
        <v>1.98</v>
      </c>
      <c r="H41">
        <v>3</v>
      </c>
      <c r="I41">
        <v>23.95</v>
      </c>
      <c r="J41" s="58">
        <v>0.89</v>
      </c>
      <c r="K41">
        <v>0.37</v>
      </c>
      <c r="L41" s="58">
        <v>20.18</v>
      </c>
      <c r="M41" s="58">
        <v>1.51</v>
      </c>
      <c r="N41">
        <v>2.3199999999999998</v>
      </c>
      <c r="O41" s="58">
        <v>19.170000000000002</v>
      </c>
      <c r="P41" s="58">
        <v>19.18</v>
      </c>
      <c r="Q41" s="58">
        <v>11.36</v>
      </c>
      <c r="R41" s="58">
        <v>50.19</v>
      </c>
      <c r="S41" s="58">
        <v>5.3</v>
      </c>
      <c r="T41" s="69">
        <v>0.61</v>
      </c>
      <c r="U41" s="58">
        <v>25.15</v>
      </c>
      <c r="V41" s="58">
        <v>195.52</v>
      </c>
      <c r="W41" s="58">
        <v>37.61</v>
      </c>
      <c r="X41" s="58">
        <v>20.149999999999999</v>
      </c>
    </row>
    <row r="42" spans="1:24">
      <c r="A42" s="44" t="s">
        <v>213</v>
      </c>
      <c r="B42" s="54" t="s">
        <v>261</v>
      </c>
      <c r="C42" s="44"/>
      <c r="D42" s="58">
        <v>1300.5899999999999</v>
      </c>
      <c r="E42" s="69">
        <v>1728.97</v>
      </c>
      <c r="F42" s="69">
        <v>1168.8599999999999</v>
      </c>
      <c r="G42" s="58">
        <v>9.64</v>
      </c>
      <c r="H42" s="58">
        <v>1.3</v>
      </c>
      <c r="I42" s="58">
        <v>90.86</v>
      </c>
      <c r="J42" s="58">
        <v>11.44</v>
      </c>
      <c r="K42" s="58">
        <v>42.19</v>
      </c>
      <c r="L42" s="58">
        <v>158.58000000000001</v>
      </c>
      <c r="M42" s="58">
        <v>15.24</v>
      </c>
      <c r="N42" s="58">
        <v>24.06</v>
      </c>
      <c r="O42" s="58">
        <v>43.04</v>
      </c>
      <c r="P42" s="58">
        <v>23.76</v>
      </c>
      <c r="Q42" s="58">
        <v>15.41</v>
      </c>
      <c r="R42" s="58">
        <v>85.8</v>
      </c>
      <c r="S42" s="58">
        <v>270.39</v>
      </c>
      <c r="T42" s="58">
        <v>103.47</v>
      </c>
      <c r="U42" s="58">
        <v>461.54</v>
      </c>
      <c r="V42" s="58">
        <v>32.6</v>
      </c>
      <c r="W42" s="58">
        <v>31.82</v>
      </c>
      <c r="X42" s="58">
        <v>81.96</v>
      </c>
    </row>
    <row r="43" spans="1:24">
      <c r="A43" s="44" t="s">
        <v>214</v>
      </c>
      <c r="B43" s="54" t="s">
        <v>262</v>
      </c>
      <c r="C43" s="44"/>
      <c r="D43" s="58">
        <v>966.13</v>
      </c>
      <c r="E43" s="69">
        <v>943.63</v>
      </c>
      <c r="F43" s="69">
        <v>994.34</v>
      </c>
      <c r="G43">
        <v>1.52</v>
      </c>
      <c r="H43" s="58">
        <v>0.54</v>
      </c>
      <c r="I43">
        <v>21.06</v>
      </c>
      <c r="J43" s="58">
        <v>14.47</v>
      </c>
      <c r="K43" s="58">
        <v>0.88</v>
      </c>
      <c r="L43" s="58">
        <v>11.97</v>
      </c>
      <c r="M43">
        <v>2.0699999999999998</v>
      </c>
      <c r="N43" s="58">
        <v>0.12</v>
      </c>
      <c r="O43" s="58">
        <v>34.94</v>
      </c>
      <c r="P43">
        <v>59.25</v>
      </c>
      <c r="Q43" s="58">
        <v>6.59</v>
      </c>
      <c r="R43" s="58">
        <v>17.27</v>
      </c>
      <c r="S43">
        <v>3.03</v>
      </c>
      <c r="T43" s="58">
        <v>4.67</v>
      </c>
      <c r="U43">
        <v>29.38</v>
      </c>
      <c r="V43">
        <v>12.79</v>
      </c>
      <c r="W43" s="58">
        <v>1.22</v>
      </c>
      <c r="X43" s="58">
        <v>20</v>
      </c>
    </row>
    <row r="44" spans="1:24">
      <c r="A44" s="44" t="s">
        <v>341</v>
      </c>
      <c r="B44" s="54" t="s">
        <v>622</v>
      </c>
      <c r="C44" s="44"/>
      <c r="D44" s="58">
        <v>85.42</v>
      </c>
      <c r="E44" s="69">
        <v>101.8</v>
      </c>
      <c r="F44" s="69">
        <v>311.52999999999997</v>
      </c>
      <c r="G44">
        <v>0.05</v>
      </c>
      <c r="H44">
        <v>1.45</v>
      </c>
      <c r="I44">
        <v>0</v>
      </c>
      <c r="J44">
        <v>0.62</v>
      </c>
      <c r="K44">
        <v>0.56999999999999995</v>
      </c>
      <c r="L44">
        <v>0</v>
      </c>
      <c r="M44">
        <v>0.01</v>
      </c>
      <c r="N44">
        <v>1.07</v>
      </c>
      <c r="O44">
        <v>0</v>
      </c>
      <c r="P44">
        <v>4.28</v>
      </c>
      <c r="Q44">
        <v>2.6</v>
      </c>
      <c r="R44">
        <v>0</v>
      </c>
      <c r="S44">
        <v>2.7</v>
      </c>
      <c r="T44">
        <v>3.9</v>
      </c>
      <c r="U44">
        <v>0</v>
      </c>
      <c r="V44">
        <v>7.01</v>
      </c>
      <c r="W44">
        <v>0.15</v>
      </c>
      <c r="X44">
        <v>0.26</v>
      </c>
    </row>
    <row r="45" spans="1:24">
      <c r="A45" s="44" t="s">
        <v>342</v>
      </c>
      <c r="B45" s="54" t="s">
        <v>623</v>
      </c>
      <c r="C45" s="44"/>
      <c r="D45" s="58">
        <v>413.4</v>
      </c>
      <c r="E45" s="69">
        <v>331.04</v>
      </c>
      <c r="F45" s="69">
        <v>312.69</v>
      </c>
      <c r="G45" s="58">
        <v>0</v>
      </c>
      <c r="H45">
        <v>6.42</v>
      </c>
      <c r="I45">
        <v>0.28999999999999998</v>
      </c>
      <c r="J45" s="58">
        <v>12.79</v>
      </c>
      <c r="K45">
        <v>6.54</v>
      </c>
      <c r="L45">
        <v>1.01</v>
      </c>
      <c r="M45" s="58">
        <v>17.89</v>
      </c>
      <c r="N45">
        <v>0.23</v>
      </c>
      <c r="O45">
        <v>0</v>
      </c>
      <c r="P45" s="58">
        <v>23.01</v>
      </c>
      <c r="Q45">
        <v>0.02</v>
      </c>
      <c r="R45">
        <v>0</v>
      </c>
      <c r="S45" s="58">
        <v>15.58</v>
      </c>
      <c r="T45">
        <v>0</v>
      </c>
      <c r="U45">
        <v>0</v>
      </c>
      <c r="V45" s="58">
        <v>39.46</v>
      </c>
      <c r="W45">
        <v>4.01</v>
      </c>
      <c r="X45">
        <v>0.27</v>
      </c>
    </row>
    <row r="46" spans="1:24">
      <c r="A46" s="44" t="s">
        <v>343</v>
      </c>
      <c r="B46" s="54" t="s">
        <v>624</v>
      </c>
      <c r="C46" s="44"/>
      <c r="D46" s="58">
        <v>32738.880000000001</v>
      </c>
      <c r="E46" s="69">
        <v>27674.37</v>
      </c>
      <c r="F46" s="69">
        <v>34856.379999999997</v>
      </c>
      <c r="G46" s="58">
        <v>348.72</v>
      </c>
      <c r="H46" s="58">
        <v>365.29</v>
      </c>
      <c r="I46" s="58">
        <v>2523.5300000000002</v>
      </c>
      <c r="J46" s="58">
        <v>284.11</v>
      </c>
      <c r="K46" s="58">
        <v>339.14</v>
      </c>
      <c r="L46" s="58">
        <v>1422.26</v>
      </c>
      <c r="M46" s="58">
        <v>385.04</v>
      </c>
      <c r="N46" s="58">
        <v>325.58</v>
      </c>
      <c r="O46" s="58">
        <v>1220.6500000000001</v>
      </c>
      <c r="P46" s="58">
        <v>1185.46</v>
      </c>
      <c r="Q46" s="58">
        <v>281.33</v>
      </c>
      <c r="R46" s="58">
        <v>2334.5100000000002</v>
      </c>
      <c r="S46" s="58">
        <v>1005.32</v>
      </c>
      <c r="T46" s="58">
        <v>308.94</v>
      </c>
      <c r="U46" s="58">
        <v>2103.81</v>
      </c>
      <c r="V46" s="58">
        <v>5363.88</v>
      </c>
      <c r="W46" s="58">
        <v>318.62</v>
      </c>
      <c r="X46" s="58">
        <v>2263.3000000000002</v>
      </c>
    </row>
    <row r="47" spans="1:24">
      <c r="A47" s="44" t="s">
        <v>344</v>
      </c>
      <c r="B47" s="54" t="s">
        <v>625</v>
      </c>
      <c r="C47" s="44"/>
      <c r="D47" s="58">
        <v>25442.92</v>
      </c>
      <c r="E47" s="69">
        <v>20640.39</v>
      </c>
      <c r="F47" s="69">
        <v>26458.13</v>
      </c>
      <c r="G47" s="58">
        <v>234.91</v>
      </c>
      <c r="H47" s="58">
        <v>128.55000000000001</v>
      </c>
      <c r="I47" s="58">
        <v>2288.85</v>
      </c>
      <c r="J47" s="58">
        <v>130.87</v>
      </c>
      <c r="K47" s="58">
        <v>60.3</v>
      </c>
      <c r="L47" s="58">
        <v>1206.53</v>
      </c>
      <c r="M47" s="58">
        <v>205.79</v>
      </c>
      <c r="N47" s="58">
        <v>50.05</v>
      </c>
      <c r="O47" s="58">
        <v>997.27</v>
      </c>
      <c r="P47" s="58">
        <v>545.86</v>
      </c>
      <c r="Q47" s="58">
        <v>133.63999999999999</v>
      </c>
      <c r="R47" s="58">
        <v>2074.7800000000002</v>
      </c>
      <c r="S47" s="58">
        <v>528.78</v>
      </c>
      <c r="T47" s="58">
        <v>175.32</v>
      </c>
      <c r="U47" s="58">
        <v>1952.29</v>
      </c>
      <c r="V47" s="58">
        <v>4707.01</v>
      </c>
      <c r="W47" s="58">
        <v>136.71</v>
      </c>
      <c r="X47" s="58">
        <v>2026.34</v>
      </c>
    </row>
    <row r="48" spans="1:24">
      <c r="A48" s="44" t="s">
        <v>345</v>
      </c>
      <c r="B48" s="54" t="s">
        <v>265</v>
      </c>
      <c r="C48" s="44"/>
      <c r="D48" s="58">
        <v>11753.11</v>
      </c>
      <c r="E48" s="69">
        <v>11209.97</v>
      </c>
      <c r="F48" s="69">
        <v>13040.03</v>
      </c>
      <c r="G48" s="58">
        <v>119.53</v>
      </c>
      <c r="H48" s="58">
        <v>74.900000000000006</v>
      </c>
      <c r="I48" s="58">
        <v>563.27</v>
      </c>
      <c r="J48" s="58">
        <v>121.43</v>
      </c>
      <c r="K48" s="58">
        <v>47.08</v>
      </c>
      <c r="L48" s="58">
        <v>365</v>
      </c>
      <c r="M48" s="58">
        <v>147.57</v>
      </c>
      <c r="N48" s="58">
        <v>34.700000000000003</v>
      </c>
      <c r="O48" s="58">
        <v>348.95</v>
      </c>
      <c r="P48" s="58">
        <v>443.74</v>
      </c>
      <c r="Q48" s="58">
        <v>97.62</v>
      </c>
      <c r="R48" s="58">
        <v>608.16999999999996</v>
      </c>
      <c r="S48" s="58">
        <v>427.94</v>
      </c>
      <c r="T48" s="58">
        <v>107.45</v>
      </c>
      <c r="U48" s="58">
        <v>545.63</v>
      </c>
      <c r="V48" s="58">
        <v>2039.94</v>
      </c>
      <c r="W48" s="58">
        <v>98.32</v>
      </c>
      <c r="X48" s="58">
        <v>594.49</v>
      </c>
    </row>
    <row r="49" spans="1:24">
      <c r="A49" s="44" t="s">
        <v>346</v>
      </c>
      <c r="B49" s="54" t="s">
        <v>266</v>
      </c>
      <c r="C49" s="44"/>
      <c r="D49" s="58">
        <v>13689.8</v>
      </c>
      <c r="E49" s="69">
        <v>9430.42</v>
      </c>
      <c r="F49" s="69">
        <v>13418.11</v>
      </c>
      <c r="G49" s="58">
        <v>115.38</v>
      </c>
      <c r="H49" s="58">
        <v>53.64</v>
      </c>
      <c r="I49" s="58">
        <v>1725.58</v>
      </c>
      <c r="J49" s="58">
        <v>9.44</v>
      </c>
      <c r="K49" s="58">
        <v>13.22</v>
      </c>
      <c r="L49" s="58">
        <v>841.53</v>
      </c>
      <c r="M49" s="58">
        <v>58.23</v>
      </c>
      <c r="N49" s="58">
        <v>15.35</v>
      </c>
      <c r="O49" s="58">
        <v>648.32000000000005</v>
      </c>
      <c r="P49" s="58">
        <v>102.12</v>
      </c>
      <c r="Q49" s="58">
        <v>36.01</v>
      </c>
      <c r="R49" s="58">
        <v>1466.61</v>
      </c>
      <c r="S49" s="58">
        <v>100.84</v>
      </c>
      <c r="T49" s="58">
        <v>67.87</v>
      </c>
      <c r="U49" s="58">
        <v>1406.65</v>
      </c>
      <c r="V49" s="58">
        <v>2667.07</v>
      </c>
      <c r="W49" s="58">
        <v>38.39</v>
      </c>
      <c r="X49" s="58">
        <v>1431.85</v>
      </c>
    </row>
    <row r="50" spans="1:24">
      <c r="A50" s="44" t="s">
        <v>347</v>
      </c>
      <c r="B50" s="54" t="s">
        <v>626</v>
      </c>
      <c r="C50" s="44"/>
      <c r="D50" s="58">
        <v>4292.51</v>
      </c>
      <c r="E50" s="69">
        <v>3867.76</v>
      </c>
      <c r="F50" s="69">
        <v>5057.3900000000003</v>
      </c>
      <c r="G50" s="58">
        <v>85.2</v>
      </c>
      <c r="H50" s="58">
        <v>148.96</v>
      </c>
      <c r="I50" s="58">
        <v>149.79</v>
      </c>
      <c r="J50" s="58">
        <v>50.53</v>
      </c>
      <c r="K50" s="58">
        <v>118.95</v>
      </c>
      <c r="L50" s="58">
        <v>127.25</v>
      </c>
      <c r="M50" s="58">
        <v>85.08</v>
      </c>
      <c r="N50" s="58">
        <v>167.62</v>
      </c>
      <c r="O50" s="58">
        <v>128.69999999999999</v>
      </c>
      <c r="P50" s="58">
        <v>187.07</v>
      </c>
      <c r="Q50" s="58">
        <v>74.78</v>
      </c>
      <c r="R50" s="58">
        <v>86.57</v>
      </c>
      <c r="S50" s="58">
        <v>206.01</v>
      </c>
      <c r="T50" s="58">
        <v>44.93</v>
      </c>
      <c r="U50" s="58">
        <v>75.52</v>
      </c>
      <c r="V50" s="58">
        <v>210.97</v>
      </c>
      <c r="W50" s="58">
        <v>74.16</v>
      </c>
      <c r="X50" s="58">
        <v>110.52</v>
      </c>
    </row>
    <row r="51" spans="1:24">
      <c r="A51" s="44" t="s">
        <v>348</v>
      </c>
      <c r="B51" s="54" t="s">
        <v>627</v>
      </c>
      <c r="C51" s="44"/>
      <c r="D51" s="58">
        <v>598.14</v>
      </c>
      <c r="E51" s="69">
        <v>435.93</v>
      </c>
      <c r="F51" s="69">
        <v>584.80999999999995</v>
      </c>
      <c r="G51" s="58">
        <v>4.7699999999999996</v>
      </c>
      <c r="H51">
        <v>36.340000000000003</v>
      </c>
      <c r="I51">
        <v>5.84</v>
      </c>
      <c r="J51" s="58">
        <v>5.82</v>
      </c>
      <c r="K51">
        <v>25.58</v>
      </c>
      <c r="L51" s="58">
        <v>8.6</v>
      </c>
      <c r="M51" s="58">
        <v>2.66</v>
      </c>
      <c r="N51">
        <v>14.46</v>
      </c>
      <c r="O51">
        <v>2.34</v>
      </c>
      <c r="P51" s="58">
        <v>31.62</v>
      </c>
      <c r="Q51">
        <v>18.03</v>
      </c>
      <c r="R51">
        <v>5.72</v>
      </c>
      <c r="S51" s="58">
        <v>28.28</v>
      </c>
      <c r="T51">
        <v>18.989999999999998</v>
      </c>
      <c r="U51">
        <v>8.85</v>
      </c>
      <c r="V51" s="58">
        <v>10.029999999999999</v>
      </c>
      <c r="W51">
        <v>0.33</v>
      </c>
      <c r="X51">
        <v>4.9000000000000004</v>
      </c>
    </row>
    <row r="52" spans="1:24">
      <c r="A52" s="44" t="s">
        <v>349</v>
      </c>
      <c r="B52" s="54" t="s">
        <v>628</v>
      </c>
      <c r="C52" s="44"/>
      <c r="D52" s="58">
        <v>33.44</v>
      </c>
      <c r="E52" s="69">
        <v>36.67</v>
      </c>
      <c r="F52" s="69">
        <v>44.79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0.96</v>
      </c>
      <c r="N52">
        <v>0.97</v>
      </c>
      <c r="O52">
        <v>0</v>
      </c>
      <c r="P52">
        <v>0</v>
      </c>
      <c r="Q52">
        <v>0</v>
      </c>
      <c r="R52">
        <v>0</v>
      </c>
      <c r="S52">
        <v>0</v>
      </c>
      <c r="T52">
        <v>0.89</v>
      </c>
      <c r="U52">
        <v>0</v>
      </c>
      <c r="V52">
        <v>0</v>
      </c>
      <c r="W52">
        <v>0.56000000000000005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1060.6099999999999</v>
      </c>
      <c r="E53" s="69">
        <v>882.18</v>
      </c>
      <c r="F53" s="69">
        <v>1260.6199999999999</v>
      </c>
      <c r="G53" s="58">
        <v>15.59</v>
      </c>
      <c r="H53" s="58">
        <v>23.32</v>
      </c>
      <c r="I53" s="58">
        <v>13.64</v>
      </c>
      <c r="J53" s="58">
        <v>15.09</v>
      </c>
      <c r="K53" s="58">
        <v>22.64</v>
      </c>
      <c r="L53" s="58">
        <v>14.47</v>
      </c>
      <c r="M53" s="58">
        <v>21.41</v>
      </c>
      <c r="N53" s="58">
        <v>36.69</v>
      </c>
      <c r="O53" s="58">
        <v>19.05</v>
      </c>
      <c r="P53" s="58">
        <v>62.28</v>
      </c>
      <c r="Q53" s="58">
        <v>19.62</v>
      </c>
      <c r="R53" s="58">
        <v>18.96</v>
      </c>
      <c r="S53" s="58">
        <v>107.1</v>
      </c>
      <c r="T53" s="58">
        <v>7.65</v>
      </c>
      <c r="U53" s="58">
        <v>21.19</v>
      </c>
      <c r="V53" s="58">
        <v>95.13</v>
      </c>
      <c r="W53" s="58">
        <v>37.68</v>
      </c>
      <c r="X53" s="58">
        <v>21.77</v>
      </c>
    </row>
    <row r="54" spans="1:24">
      <c r="A54" s="44" t="s">
        <v>351</v>
      </c>
      <c r="B54" s="54" t="s">
        <v>300</v>
      </c>
      <c r="C54" s="44"/>
      <c r="D54" s="58">
        <v>2599.71</v>
      </c>
      <c r="E54" s="69">
        <v>2512.27</v>
      </c>
      <c r="F54" s="69">
        <v>3166.49</v>
      </c>
      <c r="G54" s="58">
        <v>64.84</v>
      </c>
      <c r="H54" s="58">
        <v>89.3</v>
      </c>
      <c r="I54" s="58">
        <v>130.31</v>
      </c>
      <c r="J54" s="58">
        <v>29.61</v>
      </c>
      <c r="K54" s="58">
        <v>70.73</v>
      </c>
      <c r="L54" s="58">
        <v>104.18</v>
      </c>
      <c r="M54" s="58">
        <v>60.06</v>
      </c>
      <c r="N54" s="58">
        <v>115.49</v>
      </c>
      <c r="O54" s="58">
        <v>107.3</v>
      </c>
      <c r="P54" s="58">
        <v>93.17</v>
      </c>
      <c r="Q54" s="58">
        <v>37.130000000000003</v>
      </c>
      <c r="R54" s="58">
        <v>61.89</v>
      </c>
      <c r="S54" s="58">
        <v>70.63</v>
      </c>
      <c r="T54" s="58">
        <v>17.399999999999999</v>
      </c>
      <c r="U54" s="58">
        <v>45.48</v>
      </c>
      <c r="V54" s="58">
        <v>105.81</v>
      </c>
      <c r="W54" s="58">
        <v>35.58</v>
      </c>
      <c r="X54" s="58">
        <v>83.85</v>
      </c>
    </row>
    <row r="55" spans="1:24">
      <c r="A55" s="44" t="s">
        <v>352</v>
      </c>
      <c r="B55" s="54" t="s">
        <v>630</v>
      </c>
      <c r="C55" s="44"/>
      <c r="D55">
        <v>0.62</v>
      </c>
      <c r="E55" s="69">
        <v>0.72</v>
      </c>
      <c r="F55">
        <v>0.69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601.32000000000005</v>
      </c>
      <c r="E56" s="69">
        <v>629.28</v>
      </c>
      <c r="F56" s="69">
        <v>691.48</v>
      </c>
      <c r="G56" s="58">
        <v>3.55</v>
      </c>
      <c r="H56" s="58">
        <v>16.239999999999998</v>
      </c>
      <c r="I56" s="58">
        <v>37.950000000000003</v>
      </c>
      <c r="J56" s="58">
        <v>3.29</v>
      </c>
      <c r="K56" s="58">
        <v>11.45</v>
      </c>
      <c r="L56" s="58">
        <v>10.06</v>
      </c>
      <c r="M56" s="58">
        <v>25.8</v>
      </c>
      <c r="N56" s="58">
        <v>9.36</v>
      </c>
      <c r="O56" s="58">
        <v>15.02</v>
      </c>
      <c r="P56" s="58">
        <v>327.73</v>
      </c>
      <c r="Q56" s="58">
        <v>18.3</v>
      </c>
      <c r="R56" s="58">
        <v>23.1</v>
      </c>
      <c r="S56" s="58">
        <v>199.6</v>
      </c>
      <c r="T56" s="58">
        <v>11.88</v>
      </c>
      <c r="U56" s="58">
        <v>8.7799999999999994</v>
      </c>
      <c r="V56" s="58">
        <v>169.61</v>
      </c>
      <c r="W56" s="58">
        <v>10.82</v>
      </c>
      <c r="X56" s="58">
        <v>27.25</v>
      </c>
    </row>
    <row r="57" spans="1:24">
      <c r="A57" s="44" t="s">
        <v>354</v>
      </c>
      <c r="B57" s="54" t="s">
        <v>632</v>
      </c>
      <c r="C57" s="44"/>
      <c r="D57" s="58">
        <v>601.21</v>
      </c>
      <c r="E57" s="69">
        <v>628.88</v>
      </c>
      <c r="F57" s="69">
        <v>690.89</v>
      </c>
      <c r="G57" s="58">
        <v>3.55</v>
      </c>
      <c r="H57" s="58">
        <v>16.239999999999998</v>
      </c>
      <c r="I57" s="58">
        <v>37.950000000000003</v>
      </c>
      <c r="J57" s="58">
        <v>3.29</v>
      </c>
      <c r="K57" s="58">
        <v>11.45</v>
      </c>
      <c r="L57" s="58">
        <v>10.06</v>
      </c>
      <c r="M57" s="58">
        <v>25.8</v>
      </c>
      <c r="N57" s="58">
        <v>9.36</v>
      </c>
      <c r="O57" s="58">
        <v>15.02</v>
      </c>
      <c r="P57" s="58">
        <v>327.73</v>
      </c>
      <c r="Q57" s="58">
        <v>18.3</v>
      </c>
      <c r="R57" s="58">
        <v>23.1</v>
      </c>
      <c r="S57" s="58">
        <v>199.6</v>
      </c>
      <c r="T57" s="58">
        <v>11.88</v>
      </c>
      <c r="U57" s="58">
        <v>8.7799999999999994</v>
      </c>
      <c r="V57" s="58">
        <v>169.61</v>
      </c>
      <c r="W57" s="58">
        <v>10.82</v>
      </c>
      <c r="X57" s="58">
        <v>27.25</v>
      </c>
    </row>
    <row r="58" spans="1:24">
      <c r="A58" s="44" t="s">
        <v>355</v>
      </c>
      <c r="B58" s="54" t="s">
        <v>633</v>
      </c>
      <c r="C58" s="44"/>
      <c r="D58">
        <v>0.11</v>
      </c>
      <c r="E58">
        <v>0.4</v>
      </c>
      <c r="F58">
        <v>0.6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2322</v>
      </c>
      <c r="E59" s="69">
        <v>2465.11</v>
      </c>
      <c r="F59" s="69">
        <v>2535.87</v>
      </c>
      <c r="G59" s="58">
        <v>25.02</v>
      </c>
      <c r="H59" s="58">
        <v>71.540000000000006</v>
      </c>
      <c r="I59" s="58">
        <v>46.94</v>
      </c>
      <c r="J59" s="58">
        <v>99.43</v>
      </c>
      <c r="K59" s="58">
        <v>147.88999999999999</v>
      </c>
      <c r="L59" s="58">
        <v>78.41</v>
      </c>
      <c r="M59" s="58">
        <v>68.33</v>
      </c>
      <c r="N59" s="58">
        <v>98.46</v>
      </c>
      <c r="O59" s="58">
        <v>79.66</v>
      </c>
      <c r="P59" s="58">
        <v>123.37</v>
      </c>
      <c r="Q59" s="58">
        <v>49.77</v>
      </c>
      <c r="R59" s="58">
        <v>150.07</v>
      </c>
      <c r="S59" s="58">
        <v>70.930000000000007</v>
      </c>
      <c r="T59" s="58">
        <v>76.38</v>
      </c>
      <c r="U59" s="58">
        <v>67.22</v>
      </c>
      <c r="V59" s="58">
        <v>253.18</v>
      </c>
      <c r="W59" s="58">
        <v>96.09</v>
      </c>
      <c r="X59" s="58">
        <v>99.17</v>
      </c>
    </row>
    <row r="60" spans="1:24">
      <c r="A60" s="44" t="s">
        <v>357</v>
      </c>
      <c r="B60" s="54" t="s">
        <v>634</v>
      </c>
      <c r="C60" s="44"/>
      <c r="D60" s="58">
        <v>47.62</v>
      </c>
      <c r="E60" s="69">
        <v>49.76</v>
      </c>
      <c r="F60" s="69">
        <v>90.16</v>
      </c>
      <c r="G60">
        <v>0</v>
      </c>
      <c r="H60">
        <v>0</v>
      </c>
      <c r="I60">
        <v>0</v>
      </c>
      <c r="J60">
        <v>0</v>
      </c>
      <c r="K60">
        <v>0.12</v>
      </c>
      <c r="L60">
        <v>0</v>
      </c>
      <c r="M60">
        <v>0</v>
      </c>
      <c r="N60">
        <v>3.05</v>
      </c>
      <c r="O60">
        <v>0</v>
      </c>
      <c r="P60">
        <v>0</v>
      </c>
      <c r="Q60">
        <v>0.15</v>
      </c>
      <c r="R60">
        <v>0</v>
      </c>
      <c r="S60">
        <v>0</v>
      </c>
      <c r="T60">
        <v>0.11</v>
      </c>
      <c r="U60">
        <v>0</v>
      </c>
      <c r="V60">
        <v>0.51</v>
      </c>
      <c r="W60">
        <v>0.22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256.94</v>
      </c>
      <c r="E61" s="69">
        <v>165.89</v>
      </c>
      <c r="F61" s="69">
        <v>241.26</v>
      </c>
      <c r="G61">
        <v>5.64</v>
      </c>
      <c r="H61">
        <v>33.270000000000003</v>
      </c>
      <c r="I61">
        <v>6.02</v>
      </c>
      <c r="J61">
        <v>2.23</v>
      </c>
      <c r="K61">
        <v>3.8</v>
      </c>
      <c r="L61">
        <v>0.04</v>
      </c>
      <c r="M61">
        <v>3.43</v>
      </c>
      <c r="N61">
        <v>9.16</v>
      </c>
      <c r="O61">
        <v>2.4700000000000002</v>
      </c>
      <c r="P61">
        <v>0.44</v>
      </c>
      <c r="Q61">
        <v>1.5</v>
      </c>
      <c r="R61">
        <v>0.84</v>
      </c>
      <c r="S61">
        <v>4.18</v>
      </c>
      <c r="T61">
        <v>3.51</v>
      </c>
      <c r="U61">
        <v>3.95</v>
      </c>
      <c r="V61">
        <v>7.05</v>
      </c>
      <c r="W61">
        <v>15.51</v>
      </c>
      <c r="X61">
        <v>9.1999999999999993</v>
      </c>
    </row>
    <row r="62" spans="1:24">
      <c r="A62" s="44" t="s">
        <v>359</v>
      </c>
      <c r="B62" s="54" t="s">
        <v>636</v>
      </c>
      <c r="C62" s="44"/>
      <c r="D62" s="58">
        <v>2006.68</v>
      </c>
      <c r="E62" s="69">
        <v>2243.0700000000002</v>
      </c>
      <c r="F62" s="69">
        <v>2187.6999999999998</v>
      </c>
      <c r="G62" s="58">
        <v>19.38</v>
      </c>
      <c r="H62" s="58">
        <v>38.270000000000003</v>
      </c>
      <c r="I62" s="58">
        <v>40.92</v>
      </c>
      <c r="J62" s="58">
        <v>97.19</v>
      </c>
      <c r="K62" s="58">
        <v>143.97</v>
      </c>
      <c r="L62" s="58">
        <v>78.37</v>
      </c>
      <c r="M62" s="58">
        <v>64.91</v>
      </c>
      <c r="N62" s="58">
        <v>86.25</v>
      </c>
      <c r="O62" s="58">
        <v>77.19</v>
      </c>
      <c r="P62" s="58">
        <v>122.92</v>
      </c>
      <c r="Q62" s="58">
        <v>48.12</v>
      </c>
      <c r="R62" s="58">
        <v>149.22999999999999</v>
      </c>
      <c r="S62" s="58">
        <v>66.75</v>
      </c>
      <c r="T62" s="58">
        <v>72.760000000000005</v>
      </c>
      <c r="U62" s="58">
        <v>63.27</v>
      </c>
      <c r="V62" s="58">
        <v>245.63</v>
      </c>
      <c r="W62" s="58">
        <v>80.37</v>
      </c>
      <c r="X62" s="58">
        <v>89.97</v>
      </c>
    </row>
    <row r="63" spans="1:24">
      <c r="A63" s="44" t="s">
        <v>360</v>
      </c>
      <c r="B63" s="54" t="s">
        <v>637</v>
      </c>
      <c r="C63" s="44"/>
      <c r="D63" s="58">
        <v>10.76</v>
      </c>
      <c r="E63" s="69">
        <v>6.4</v>
      </c>
      <c r="F63" s="69">
        <v>16.75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80.13</v>
      </c>
      <c r="E64" s="69">
        <v>71.819999999999993</v>
      </c>
      <c r="F64" s="69">
        <v>113.5</v>
      </c>
      <c r="G64">
        <v>0.03</v>
      </c>
      <c r="H64">
        <v>0</v>
      </c>
      <c r="I64">
        <v>0</v>
      </c>
      <c r="J64">
        <v>0</v>
      </c>
      <c r="K64">
        <v>0.55000000000000004</v>
      </c>
      <c r="L64">
        <v>0.01</v>
      </c>
      <c r="M64">
        <v>0.03</v>
      </c>
      <c r="N64">
        <v>0.09</v>
      </c>
      <c r="O64">
        <v>0</v>
      </c>
      <c r="P64">
        <v>1.43</v>
      </c>
      <c r="Q64">
        <v>4.8499999999999996</v>
      </c>
      <c r="R64">
        <v>0</v>
      </c>
      <c r="S64">
        <v>0</v>
      </c>
      <c r="T64">
        <v>0.42</v>
      </c>
      <c r="U64">
        <v>0</v>
      </c>
      <c r="V64">
        <v>23.11</v>
      </c>
      <c r="W64">
        <v>0.84</v>
      </c>
      <c r="X64">
        <v>0.03</v>
      </c>
    </row>
    <row r="65" spans="1:24">
      <c r="A65" s="44" t="s">
        <v>362</v>
      </c>
      <c r="B65" s="54" t="s">
        <v>638</v>
      </c>
      <c r="C65" s="44"/>
      <c r="D65" s="58">
        <v>80.13</v>
      </c>
      <c r="E65" s="69">
        <v>71.819999999999993</v>
      </c>
      <c r="F65" s="69">
        <v>113.5</v>
      </c>
      <c r="G65">
        <v>0.03</v>
      </c>
      <c r="H65">
        <v>0</v>
      </c>
      <c r="I65">
        <v>0</v>
      </c>
      <c r="J65">
        <v>0</v>
      </c>
      <c r="K65">
        <v>0.55000000000000004</v>
      </c>
      <c r="L65">
        <v>0.01</v>
      </c>
      <c r="M65">
        <v>0.03</v>
      </c>
      <c r="N65">
        <v>0.09</v>
      </c>
      <c r="O65">
        <v>0</v>
      </c>
      <c r="P65">
        <v>1.43</v>
      </c>
      <c r="Q65">
        <v>4.8499999999999996</v>
      </c>
      <c r="R65">
        <v>0</v>
      </c>
      <c r="S65">
        <v>0</v>
      </c>
      <c r="T65">
        <v>0.42</v>
      </c>
      <c r="U65">
        <v>0</v>
      </c>
      <c r="V65">
        <v>23.11</v>
      </c>
      <c r="W65">
        <v>0.84</v>
      </c>
      <c r="X65">
        <v>0.03</v>
      </c>
    </row>
    <row r="66" spans="1:24">
      <c r="A66" s="44" t="s">
        <v>363</v>
      </c>
      <c r="B66" s="54" t="s">
        <v>287</v>
      </c>
      <c r="C66" s="44"/>
      <c r="D66" s="58">
        <v>2641.69</v>
      </c>
      <c r="E66" s="69">
        <v>2309.96</v>
      </c>
      <c r="F66" s="69">
        <v>2636.51</v>
      </c>
      <c r="G66" s="58">
        <v>12.81</v>
      </c>
      <c r="H66" s="58">
        <v>44.96</v>
      </c>
      <c r="I66" s="58">
        <v>54.89</v>
      </c>
      <c r="J66" s="58">
        <v>57.47</v>
      </c>
      <c r="K66" s="58">
        <v>65.02</v>
      </c>
      <c r="L66" s="58">
        <v>64.959999999999994</v>
      </c>
      <c r="M66" s="58">
        <v>22.17</v>
      </c>
      <c r="N66" s="58">
        <v>90.1</v>
      </c>
      <c r="O66" s="58">
        <v>130.02000000000001</v>
      </c>
      <c r="P66" s="58">
        <v>57.84</v>
      </c>
      <c r="Q66" s="58">
        <v>55.5</v>
      </c>
      <c r="R66" s="58">
        <v>44.09</v>
      </c>
      <c r="S66" s="58">
        <v>228.96</v>
      </c>
      <c r="T66" s="58">
        <v>57.14</v>
      </c>
      <c r="U66" s="58">
        <v>69.010000000000005</v>
      </c>
      <c r="V66" s="58">
        <v>86.91</v>
      </c>
      <c r="W66" s="58">
        <v>41.58</v>
      </c>
      <c r="X66" s="58">
        <v>54.05</v>
      </c>
    </row>
    <row r="67" spans="1:24">
      <c r="A67" s="44" t="s">
        <v>364</v>
      </c>
      <c r="B67" s="54" t="s">
        <v>639</v>
      </c>
      <c r="C67" s="44"/>
      <c r="D67" s="58">
        <v>15.19</v>
      </c>
      <c r="E67" s="69">
        <v>22.95</v>
      </c>
      <c r="F67" s="69">
        <v>33.270000000000003</v>
      </c>
      <c r="G67">
        <v>0</v>
      </c>
      <c r="H67">
        <v>0.79</v>
      </c>
      <c r="I67">
        <v>0</v>
      </c>
      <c r="J67">
        <v>0</v>
      </c>
      <c r="K67">
        <v>0.01</v>
      </c>
      <c r="L67">
        <v>0</v>
      </c>
      <c r="M67">
        <v>0</v>
      </c>
      <c r="N67">
        <v>0</v>
      </c>
      <c r="O67">
        <v>0</v>
      </c>
      <c r="P67">
        <v>0.25</v>
      </c>
      <c r="Q67">
        <v>0.1</v>
      </c>
      <c r="R67">
        <v>0</v>
      </c>
      <c r="S67">
        <v>0</v>
      </c>
      <c r="T67">
        <v>0</v>
      </c>
      <c r="U67">
        <v>0</v>
      </c>
      <c r="V67">
        <v>0.08</v>
      </c>
      <c r="W67">
        <v>0.14000000000000001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15.19</v>
      </c>
      <c r="E68" s="69">
        <v>22.95</v>
      </c>
      <c r="F68" s="69">
        <v>33.270000000000003</v>
      </c>
      <c r="G68">
        <v>0</v>
      </c>
      <c r="H68">
        <v>0.79</v>
      </c>
      <c r="I68">
        <v>0</v>
      </c>
      <c r="J68">
        <v>0</v>
      </c>
      <c r="K68">
        <v>0.01</v>
      </c>
      <c r="L68">
        <v>0</v>
      </c>
      <c r="M68">
        <v>0</v>
      </c>
      <c r="N68">
        <v>0</v>
      </c>
      <c r="O68">
        <v>0</v>
      </c>
      <c r="P68">
        <v>0.25</v>
      </c>
      <c r="Q68">
        <v>0.1</v>
      </c>
      <c r="R68">
        <v>0</v>
      </c>
      <c r="S68">
        <v>0</v>
      </c>
      <c r="T68">
        <v>0</v>
      </c>
      <c r="U68">
        <v>0</v>
      </c>
      <c r="V68">
        <v>0.08</v>
      </c>
      <c r="W68">
        <v>0.14000000000000001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2600.6799999999998</v>
      </c>
      <c r="E69" s="69">
        <v>2207.14</v>
      </c>
      <c r="F69" s="69">
        <v>2566.42</v>
      </c>
      <c r="G69" s="58">
        <v>12.8</v>
      </c>
      <c r="H69" s="58">
        <v>44.17</v>
      </c>
      <c r="I69" s="58">
        <v>54.89</v>
      </c>
      <c r="J69" s="58">
        <v>57.46</v>
      </c>
      <c r="K69" s="58">
        <v>65.010000000000005</v>
      </c>
      <c r="L69" s="58">
        <v>64.959999999999994</v>
      </c>
      <c r="M69" s="58">
        <v>22.17</v>
      </c>
      <c r="N69" s="58">
        <v>90.1</v>
      </c>
      <c r="O69" s="58">
        <v>130.02000000000001</v>
      </c>
      <c r="P69" s="58">
        <v>57.59</v>
      </c>
      <c r="Q69" s="58">
        <v>55.4</v>
      </c>
      <c r="R69" s="58">
        <v>44.09</v>
      </c>
      <c r="S69" s="58">
        <v>228.96</v>
      </c>
      <c r="T69" s="58">
        <v>57.14</v>
      </c>
      <c r="U69" s="58">
        <v>69.010000000000005</v>
      </c>
      <c r="V69" s="58">
        <v>86.83</v>
      </c>
      <c r="W69" s="58">
        <v>41.44</v>
      </c>
      <c r="X69" s="58">
        <v>54.05</v>
      </c>
    </row>
    <row r="70" spans="1:24">
      <c r="A70" s="44" t="s">
        <v>367</v>
      </c>
      <c r="B70" s="54" t="s">
        <v>641</v>
      </c>
      <c r="C70" s="44"/>
      <c r="D70" s="58">
        <v>148.9</v>
      </c>
      <c r="E70" s="69">
        <v>86.67</v>
      </c>
      <c r="F70" s="69">
        <v>86.99</v>
      </c>
      <c r="G70">
        <v>0.03</v>
      </c>
      <c r="H70" s="58">
        <v>0</v>
      </c>
      <c r="I70" s="58">
        <v>0.9</v>
      </c>
      <c r="J70">
        <v>0.02</v>
      </c>
      <c r="K70" s="58">
        <v>0</v>
      </c>
      <c r="L70" s="58">
        <v>1.3</v>
      </c>
      <c r="M70">
        <v>0.02</v>
      </c>
      <c r="N70" s="58">
        <v>0</v>
      </c>
      <c r="O70" s="58">
        <v>0.26</v>
      </c>
      <c r="P70">
        <v>3.71</v>
      </c>
      <c r="Q70" s="58">
        <v>0.02</v>
      </c>
      <c r="R70" s="58">
        <v>0.6</v>
      </c>
      <c r="S70">
        <v>5.97</v>
      </c>
      <c r="T70" s="58">
        <v>0.05</v>
      </c>
      <c r="U70" s="58">
        <v>1</v>
      </c>
      <c r="V70" s="58">
        <v>6.53</v>
      </c>
      <c r="W70" s="58">
        <v>0.1</v>
      </c>
      <c r="X70" s="58">
        <v>0.68</v>
      </c>
    </row>
    <row r="71" spans="1:24">
      <c r="A71" s="44" t="s">
        <v>368</v>
      </c>
      <c r="B71" s="54" t="s">
        <v>642</v>
      </c>
      <c r="C71" s="44"/>
      <c r="D71" s="58">
        <v>1894.82</v>
      </c>
      <c r="E71" s="69">
        <v>1515.85</v>
      </c>
      <c r="F71" s="69">
        <v>1835.18</v>
      </c>
      <c r="G71" s="58">
        <v>9.1</v>
      </c>
      <c r="H71" s="58">
        <v>35.06</v>
      </c>
      <c r="I71" s="58">
        <v>38.92</v>
      </c>
      <c r="J71" s="58">
        <v>56.5</v>
      </c>
      <c r="K71" s="58">
        <v>64.430000000000007</v>
      </c>
      <c r="L71" s="58">
        <v>37.47</v>
      </c>
      <c r="M71" s="58">
        <v>17.95</v>
      </c>
      <c r="N71" s="58">
        <v>90.06</v>
      </c>
      <c r="O71" s="58">
        <v>29.31</v>
      </c>
      <c r="P71" s="58">
        <v>53.73</v>
      </c>
      <c r="Q71" s="58">
        <v>54.87</v>
      </c>
      <c r="R71" s="58">
        <v>26.97</v>
      </c>
      <c r="S71" s="58">
        <v>57.68</v>
      </c>
      <c r="T71" s="58">
        <v>8.9</v>
      </c>
      <c r="U71" s="58">
        <v>47.66</v>
      </c>
      <c r="V71" s="58">
        <v>57.46</v>
      </c>
      <c r="W71" s="58">
        <v>33.770000000000003</v>
      </c>
      <c r="X71" s="58">
        <v>43.53</v>
      </c>
    </row>
    <row r="72" spans="1:24">
      <c r="A72" s="44" t="s">
        <v>369</v>
      </c>
      <c r="B72" s="54" t="s">
        <v>643</v>
      </c>
      <c r="C72" s="44"/>
      <c r="D72" s="58">
        <v>556.96</v>
      </c>
      <c r="E72" s="69">
        <v>604.63</v>
      </c>
      <c r="F72" s="69">
        <v>644.25</v>
      </c>
      <c r="G72" s="58">
        <v>3.67</v>
      </c>
      <c r="H72">
        <v>9.11</v>
      </c>
      <c r="I72">
        <v>15.07</v>
      </c>
      <c r="J72" s="58">
        <v>0.95</v>
      </c>
      <c r="K72">
        <v>0.57999999999999996</v>
      </c>
      <c r="L72" s="58">
        <v>26.19</v>
      </c>
      <c r="M72" s="58">
        <v>4.21</v>
      </c>
      <c r="N72">
        <v>0.04</v>
      </c>
      <c r="O72">
        <v>100.45</v>
      </c>
      <c r="P72" s="58">
        <v>0.15</v>
      </c>
      <c r="Q72">
        <v>0.51</v>
      </c>
      <c r="R72" s="58">
        <v>16.52</v>
      </c>
      <c r="S72" s="58">
        <v>165.31</v>
      </c>
      <c r="T72" s="58">
        <v>48.2</v>
      </c>
      <c r="U72">
        <v>20.350000000000001</v>
      </c>
      <c r="V72" s="58">
        <v>22.84</v>
      </c>
      <c r="W72">
        <v>7.57</v>
      </c>
      <c r="X72">
        <v>9.84</v>
      </c>
    </row>
    <row r="73" spans="1:24">
      <c r="A73" s="44" t="s">
        <v>370</v>
      </c>
      <c r="B73" s="54" t="s">
        <v>644</v>
      </c>
      <c r="C73" s="44"/>
      <c r="D73">
        <v>25.82</v>
      </c>
      <c r="E73" s="69">
        <v>79.86</v>
      </c>
      <c r="F73" s="69">
        <v>36.82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25.82</v>
      </c>
      <c r="E74" s="69">
        <v>79.86</v>
      </c>
      <c r="F74" s="69">
        <v>36.82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24213.59</v>
      </c>
      <c r="E75" s="69">
        <v>20527.28</v>
      </c>
      <c r="F75" s="69">
        <v>21867.55</v>
      </c>
      <c r="G75" s="58">
        <v>195.88</v>
      </c>
      <c r="H75" s="58">
        <v>380.04</v>
      </c>
      <c r="I75" s="58">
        <v>368.49</v>
      </c>
      <c r="J75" s="58">
        <v>304.56</v>
      </c>
      <c r="K75" s="58">
        <v>282.23</v>
      </c>
      <c r="L75" s="58">
        <v>480.94</v>
      </c>
      <c r="M75" s="58">
        <v>655.26</v>
      </c>
      <c r="N75" s="58">
        <v>822.08</v>
      </c>
      <c r="O75" s="58">
        <v>1091.42</v>
      </c>
      <c r="P75" s="58">
        <v>648.19000000000005</v>
      </c>
      <c r="Q75" s="58">
        <v>404.92</v>
      </c>
      <c r="R75" s="58">
        <v>478.65</v>
      </c>
      <c r="S75" s="58">
        <v>427.09</v>
      </c>
      <c r="T75" s="58">
        <v>184.38</v>
      </c>
      <c r="U75" s="58">
        <v>411.28</v>
      </c>
      <c r="V75" s="58">
        <v>883.22</v>
      </c>
      <c r="W75" s="58">
        <v>203.56</v>
      </c>
      <c r="X75" s="58">
        <v>424.96</v>
      </c>
    </row>
    <row r="76" spans="1:24">
      <c r="A76" s="44" t="s">
        <v>373</v>
      </c>
      <c r="B76" s="54" t="s">
        <v>646</v>
      </c>
      <c r="C76" s="44"/>
      <c r="D76" s="58">
        <v>2927.09</v>
      </c>
      <c r="E76" s="69">
        <v>2700.57</v>
      </c>
      <c r="F76" s="69">
        <v>3390.84</v>
      </c>
      <c r="G76" s="58">
        <v>40.11</v>
      </c>
      <c r="H76" s="58">
        <v>71.569999999999993</v>
      </c>
      <c r="I76" s="58">
        <v>8.64</v>
      </c>
      <c r="J76" s="58">
        <v>41.32</v>
      </c>
      <c r="K76" s="58">
        <v>35.590000000000003</v>
      </c>
      <c r="L76" s="58">
        <v>11.87</v>
      </c>
      <c r="M76" s="58">
        <v>65.36</v>
      </c>
      <c r="N76" s="58">
        <v>41.84</v>
      </c>
      <c r="O76" s="58">
        <v>85.94</v>
      </c>
      <c r="P76" s="58">
        <v>95.23</v>
      </c>
      <c r="Q76" s="58">
        <v>59.9</v>
      </c>
      <c r="R76" s="58">
        <v>10.84</v>
      </c>
      <c r="S76" s="58">
        <v>89.06</v>
      </c>
      <c r="T76" s="58">
        <v>18.350000000000001</v>
      </c>
      <c r="U76" s="58">
        <v>5.15</v>
      </c>
      <c r="V76" s="58">
        <v>252.38</v>
      </c>
      <c r="W76" s="58">
        <v>17.36</v>
      </c>
      <c r="X76" s="58">
        <v>14.24</v>
      </c>
    </row>
    <row r="77" spans="1:24">
      <c r="A77" s="44" t="s">
        <v>374</v>
      </c>
      <c r="B77" s="54" t="s">
        <v>647</v>
      </c>
      <c r="C77" s="44"/>
      <c r="D77" s="58">
        <v>2383.35</v>
      </c>
      <c r="E77" s="69">
        <v>2203.69</v>
      </c>
      <c r="F77" s="69">
        <v>2775.46</v>
      </c>
      <c r="G77" s="58">
        <v>37.04</v>
      </c>
      <c r="H77" s="58">
        <v>59.61</v>
      </c>
      <c r="I77" s="58">
        <v>8.64</v>
      </c>
      <c r="J77" s="58">
        <v>37.5</v>
      </c>
      <c r="K77" s="58">
        <v>31.47</v>
      </c>
      <c r="L77" s="58">
        <v>11.78</v>
      </c>
      <c r="M77" s="58">
        <v>51.76</v>
      </c>
      <c r="N77" s="58">
        <v>31.39</v>
      </c>
      <c r="O77" s="58">
        <v>44.07</v>
      </c>
      <c r="P77" s="58">
        <v>69.39</v>
      </c>
      <c r="Q77" s="58">
        <v>49.29</v>
      </c>
      <c r="R77" s="58">
        <v>7.93</v>
      </c>
      <c r="S77" s="58">
        <v>79.319999999999993</v>
      </c>
      <c r="T77" s="58">
        <v>17.09</v>
      </c>
      <c r="U77" s="58">
        <v>5.15</v>
      </c>
      <c r="V77" s="58">
        <v>156.02000000000001</v>
      </c>
      <c r="W77" s="58">
        <v>16.309999999999999</v>
      </c>
      <c r="X77" s="58">
        <v>8.68</v>
      </c>
    </row>
    <row r="78" spans="1:24">
      <c r="A78" s="44" t="s">
        <v>375</v>
      </c>
      <c r="B78" s="54" t="s">
        <v>648</v>
      </c>
      <c r="C78" s="44"/>
      <c r="D78" s="58">
        <v>314.02</v>
      </c>
      <c r="E78" s="69">
        <v>227.99</v>
      </c>
      <c r="F78" s="69">
        <v>300.33999999999997</v>
      </c>
      <c r="G78">
        <v>0.36</v>
      </c>
      <c r="H78">
        <v>3.73</v>
      </c>
      <c r="I78" s="58">
        <v>0</v>
      </c>
      <c r="J78">
        <v>0.56000000000000005</v>
      </c>
      <c r="K78">
        <v>0.08</v>
      </c>
      <c r="L78" s="58">
        <v>0.06</v>
      </c>
      <c r="M78">
        <v>0.21</v>
      </c>
      <c r="N78">
        <v>1.7</v>
      </c>
      <c r="O78" s="58">
        <v>0.68</v>
      </c>
      <c r="P78">
        <v>5.59</v>
      </c>
      <c r="Q78">
        <v>8.69</v>
      </c>
      <c r="R78" s="58">
        <v>0</v>
      </c>
      <c r="S78">
        <v>5.38</v>
      </c>
      <c r="T78">
        <v>1.26</v>
      </c>
      <c r="U78" s="58">
        <v>0</v>
      </c>
      <c r="V78">
        <v>14.11</v>
      </c>
      <c r="W78">
        <v>0.69</v>
      </c>
      <c r="X78" s="58">
        <v>0.78</v>
      </c>
    </row>
    <row r="79" spans="1:24">
      <c r="A79" s="44" t="s">
        <v>376</v>
      </c>
      <c r="B79" s="54" t="s">
        <v>649</v>
      </c>
      <c r="C79" s="44"/>
      <c r="D79" s="58">
        <v>229.73</v>
      </c>
      <c r="E79" s="69">
        <v>268.89</v>
      </c>
      <c r="F79" s="69">
        <v>315.04000000000002</v>
      </c>
      <c r="G79" s="58">
        <v>2.72</v>
      </c>
      <c r="H79">
        <v>8.23</v>
      </c>
      <c r="I79">
        <v>0</v>
      </c>
      <c r="J79" s="58">
        <v>3.26</v>
      </c>
      <c r="K79" s="69">
        <v>4.03</v>
      </c>
      <c r="L79">
        <v>0.03</v>
      </c>
      <c r="M79" s="58">
        <v>13.39</v>
      </c>
      <c r="N79">
        <v>8.75</v>
      </c>
      <c r="O79">
        <v>41.2</v>
      </c>
      <c r="P79" s="58">
        <v>20.25</v>
      </c>
      <c r="Q79" s="58">
        <v>1.92</v>
      </c>
      <c r="R79">
        <v>2.91</v>
      </c>
      <c r="S79" s="58">
        <v>4.3499999999999996</v>
      </c>
      <c r="T79">
        <v>0</v>
      </c>
      <c r="U79">
        <v>0</v>
      </c>
      <c r="V79" s="58">
        <v>82.25</v>
      </c>
      <c r="W79" s="58">
        <v>0.37</v>
      </c>
      <c r="X79">
        <v>4.7699999999999996</v>
      </c>
    </row>
    <row r="80" spans="1:24">
      <c r="A80" s="44" t="s">
        <v>377</v>
      </c>
      <c r="B80" s="54" t="s">
        <v>650</v>
      </c>
      <c r="C80" s="44"/>
      <c r="D80" s="58">
        <v>21286.5</v>
      </c>
      <c r="E80" s="69">
        <v>17826.71</v>
      </c>
      <c r="F80" s="69">
        <v>18476.71</v>
      </c>
      <c r="G80" s="58">
        <v>155.76</v>
      </c>
      <c r="H80" s="58">
        <v>308.45999999999998</v>
      </c>
      <c r="I80" s="58">
        <v>359.85</v>
      </c>
      <c r="J80" s="58">
        <v>263.24</v>
      </c>
      <c r="K80" s="58">
        <v>246.64</v>
      </c>
      <c r="L80" s="58">
        <v>469.06</v>
      </c>
      <c r="M80" s="58">
        <v>589.9</v>
      </c>
      <c r="N80" s="58">
        <v>780.24</v>
      </c>
      <c r="O80" s="58">
        <v>1005.48</v>
      </c>
      <c r="P80" s="58">
        <v>552.97</v>
      </c>
      <c r="Q80" s="58">
        <v>345.02</v>
      </c>
      <c r="R80" s="58">
        <v>467.81</v>
      </c>
      <c r="S80" s="58">
        <v>338.03</v>
      </c>
      <c r="T80" s="58">
        <v>166.04</v>
      </c>
      <c r="U80" s="58">
        <v>406.14</v>
      </c>
      <c r="V80" s="58">
        <v>630.84</v>
      </c>
      <c r="W80" s="58">
        <v>186.2</v>
      </c>
      <c r="X80" s="58">
        <v>410.73</v>
      </c>
    </row>
    <row r="81" spans="1:24">
      <c r="A81" s="44" t="s">
        <v>378</v>
      </c>
      <c r="B81" s="54" t="s">
        <v>651</v>
      </c>
      <c r="C81" s="44"/>
      <c r="D81" s="58">
        <v>7944.14</v>
      </c>
      <c r="E81" s="69">
        <v>7168.46</v>
      </c>
      <c r="F81" s="69">
        <v>7451.21</v>
      </c>
      <c r="G81" s="58">
        <v>115.2</v>
      </c>
      <c r="H81" s="58">
        <v>250.47</v>
      </c>
      <c r="I81" s="58">
        <v>141.12</v>
      </c>
      <c r="J81" s="58">
        <v>160.25</v>
      </c>
      <c r="K81" s="58">
        <v>164.77</v>
      </c>
      <c r="L81" s="58">
        <v>193.09</v>
      </c>
      <c r="M81" s="58">
        <v>338.88</v>
      </c>
      <c r="N81" s="58">
        <v>627.01</v>
      </c>
      <c r="O81" s="58">
        <v>326.2</v>
      </c>
      <c r="P81" s="58">
        <v>370.78</v>
      </c>
      <c r="Q81" s="58">
        <v>196.57</v>
      </c>
      <c r="R81" s="58">
        <v>255.08</v>
      </c>
      <c r="S81" s="58">
        <v>172.48</v>
      </c>
      <c r="T81" s="58">
        <v>97.2</v>
      </c>
      <c r="U81" s="58">
        <v>152.22999999999999</v>
      </c>
      <c r="V81" s="58">
        <v>148.33000000000001</v>
      </c>
      <c r="W81" s="58">
        <v>107.95</v>
      </c>
      <c r="X81" s="58">
        <v>206.45</v>
      </c>
    </row>
    <row r="82" spans="1:24">
      <c r="A82" s="44" t="s">
        <v>379</v>
      </c>
      <c r="B82" s="54" t="s">
        <v>306</v>
      </c>
      <c r="C82" s="44"/>
      <c r="D82" s="58">
        <v>12737.6</v>
      </c>
      <c r="E82" s="69">
        <v>9908.39</v>
      </c>
      <c r="F82" s="69">
        <v>9920.56</v>
      </c>
      <c r="G82" s="58">
        <v>28.6</v>
      </c>
      <c r="H82" s="58">
        <v>48.19</v>
      </c>
      <c r="I82" s="58">
        <v>215.99</v>
      </c>
      <c r="J82" s="58">
        <v>84.57</v>
      </c>
      <c r="K82" s="58">
        <v>49.94</v>
      </c>
      <c r="L82" s="58">
        <v>249.33</v>
      </c>
      <c r="M82" s="58">
        <v>196.35</v>
      </c>
      <c r="N82" s="58">
        <v>95.31</v>
      </c>
      <c r="O82" s="58">
        <v>614.57000000000005</v>
      </c>
      <c r="P82" s="58">
        <v>166.15</v>
      </c>
      <c r="Q82" s="58">
        <v>99.74</v>
      </c>
      <c r="R82" s="58">
        <v>209.33</v>
      </c>
      <c r="S82" s="58">
        <v>143.75</v>
      </c>
      <c r="T82" s="58">
        <v>40.35</v>
      </c>
      <c r="U82" s="58">
        <v>249.86</v>
      </c>
      <c r="V82" s="58">
        <v>475.64</v>
      </c>
      <c r="W82" s="58">
        <v>72.05</v>
      </c>
      <c r="X82" s="58">
        <v>200.85</v>
      </c>
    </row>
    <row r="83" spans="1:24">
      <c r="A83" s="44" t="s">
        <v>380</v>
      </c>
      <c r="B83" s="54" t="s">
        <v>652</v>
      </c>
      <c r="C83" s="44"/>
      <c r="D83" s="58">
        <v>604.76</v>
      </c>
      <c r="E83" s="69">
        <v>749.86</v>
      </c>
      <c r="F83" s="69">
        <v>1104.94</v>
      </c>
      <c r="G83" s="58">
        <v>11.97</v>
      </c>
      <c r="H83" s="58">
        <v>9.8000000000000007</v>
      </c>
      <c r="I83" s="58">
        <v>2.75</v>
      </c>
      <c r="J83" s="58">
        <v>18.420000000000002</v>
      </c>
      <c r="K83" s="58">
        <v>31.93</v>
      </c>
      <c r="L83" s="58">
        <v>26.64</v>
      </c>
      <c r="M83" s="58">
        <v>54.68</v>
      </c>
      <c r="N83" s="58">
        <v>57.92</v>
      </c>
      <c r="O83" s="58">
        <v>64.709999999999994</v>
      </c>
      <c r="P83" s="58">
        <v>16.04</v>
      </c>
      <c r="Q83" s="58">
        <v>48.7</v>
      </c>
      <c r="R83" s="58">
        <v>3.39</v>
      </c>
      <c r="S83" s="58">
        <v>21.8</v>
      </c>
      <c r="T83" s="58">
        <v>28.49</v>
      </c>
      <c r="U83" s="58">
        <v>4.04</v>
      </c>
      <c r="V83" s="58">
        <v>6.87</v>
      </c>
      <c r="W83" s="58">
        <v>6.19</v>
      </c>
      <c r="X83" s="58">
        <v>3.42</v>
      </c>
    </row>
    <row r="84" spans="1:24">
      <c r="A84" s="44" t="s">
        <v>381</v>
      </c>
      <c r="B84" s="54" t="s">
        <v>653</v>
      </c>
      <c r="C84" s="44"/>
      <c r="D84" s="58">
        <v>33353.589999999997</v>
      </c>
      <c r="E84" s="69">
        <v>23439.7</v>
      </c>
      <c r="F84" s="69">
        <v>23469.57</v>
      </c>
      <c r="G84" s="58">
        <v>369.6</v>
      </c>
      <c r="H84" s="58">
        <v>337.2</v>
      </c>
      <c r="I84" s="58">
        <v>1193.18</v>
      </c>
      <c r="J84" s="58">
        <v>404.78</v>
      </c>
      <c r="K84" s="58">
        <v>243.1</v>
      </c>
      <c r="L84" s="58">
        <v>1642.38</v>
      </c>
      <c r="M84" s="58">
        <v>360.81</v>
      </c>
      <c r="N84" s="58">
        <v>200.57</v>
      </c>
      <c r="O84" s="58">
        <v>1110.9000000000001</v>
      </c>
      <c r="P84" s="58">
        <v>3090.44</v>
      </c>
      <c r="Q84" s="58">
        <v>294.89999999999998</v>
      </c>
      <c r="R84" s="58">
        <v>1527.73</v>
      </c>
      <c r="S84" s="58">
        <v>2208.06</v>
      </c>
      <c r="T84" s="58">
        <v>275.7</v>
      </c>
      <c r="U84" s="58">
        <v>1506.19</v>
      </c>
      <c r="V84" s="58">
        <v>3757.68</v>
      </c>
      <c r="W84" s="58">
        <v>212.82</v>
      </c>
      <c r="X84" s="58">
        <v>1367.86</v>
      </c>
    </row>
    <row r="85" spans="1:24">
      <c r="A85" s="44" t="s">
        <v>382</v>
      </c>
      <c r="B85" s="54" t="s">
        <v>289</v>
      </c>
      <c r="C85" s="44"/>
      <c r="D85" s="58">
        <v>9583.83</v>
      </c>
      <c r="E85" s="69">
        <v>8590.0300000000007</v>
      </c>
      <c r="F85" s="69">
        <v>8397.84</v>
      </c>
      <c r="G85" s="58">
        <v>65.75</v>
      </c>
      <c r="H85" s="58">
        <v>110.8</v>
      </c>
      <c r="I85" s="58">
        <v>624.4</v>
      </c>
      <c r="J85" s="58">
        <v>20.87</v>
      </c>
      <c r="K85" s="58">
        <v>61.33</v>
      </c>
      <c r="L85" s="58">
        <v>808.23</v>
      </c>
      <c r="M85" s="58">
        <v>77.12</v>
      </c>
      <c r="N85" s="58">
        <v>76.92</v>
      </c>
      <c r="O85" s="58">
        <v>653.63</v>
      </c>
      <c r="P85" s="58">
        <v>1269.32</v>
      </c>
      <c r="Q85" s="58">
        <v>128.96</v>
      </c>
      <c r="R85" s="58">
        <v>964.79</v>
      </c>
      <c r="S85" s="58">
        <v>1185.57</v>
      </c>
      <c r="T85" s="58">
        <v>90.87</v>
      </c>
      <c r="U85" s="58">
        <v>770.12</v>
      </c>
      <c r="V85" s="58">
        <v>2015.24</v>
      </c>
      <c r="W85" s="58">
        <v>37.369999999999997</v>
      </c>
      <c r="X85" s="58">
        <v>691.12</v>
      </c>
    </row>
    <row r="86" spans="1:24">
      <c r="A86" s="44" t="s">
        <v>383</v>
      </c>
      <c r="B86" s="54" t="s">
        <v>289</v>
      </c>
      <c r="C86" s="44"/>
      <c r="D86" s="58">
        <v>9583.83</v>
      </c>
      <c r="E86" s="69">
        <v>8590.0300000000007</v>
      </c>
      <c r="F86" s="69">
        <v>8397.84</v>
      </c>
      <c r="G86" s="58">
        <v>65.75</v>
      </c>
      <c r="H86" s="58">
        <v>110.8</v>
      </c>
      <c r="I86" s="58">
        <v>624.4</v>
      </c>
      <c r="J86" s="58">
        <v>20.87</v>
      </c>
      <c r="K86" s="58">
        <v>61.33</v>
      </c>
      <c r="L86" s="58">
        <v>808.23</v>
      </c>
      <c r="M86" s="58">
        <v>77.12</v>
      </c>
      <c r="N86" s="58">
        <v>76.92</v>
      </c>
      <c r="O86" s="58">
        <v>653.63</v>
      </c>
      <c r="P86" s="58">
        <v>1269.32</v>
      </c>
      <c r="Q86" s="58">
        <v>128.96</v>
      </c>
      <c r="R86" s="58">
        <v>964.79</v>
      </c>
      <c r="S86" s="58">
        <v>1185.57</v>
      </c>
      <c r="T86" s="58">
        <v>90.87</v>
      </c>
      <c r="U86" s="58">
        <v>770.12</v>
      </c>
      <c r="V86" s="58">
        <v>2015.24</v>
      </c>
      <c r="W86" s="58">
        <v>37.369999999999997</v>
      </c>
      <c r="X86" s="58">
        <v>691.12</v>
      </c>
    </row>
    <row r="87" spans="1:24">
      <c r="A87" s="44" t="s">
        <v>384</v>
      </c>
      <c r="B87" s="54" t="s">
        <v>290</v>
      </c>
      <c r="C87" s="44"/>
      <c r="D87" s="58">
        <v>5393.43</v>
      </c>
      <c r="E87" s="69">
        <v>4985.1099999999997</v>
      </c>
      <c r="F87" s="69">
        <v>5470.43</v>
      </c>
      <c r="G87" s="58">
        <v>32.33</v>
      </c>
      <c r="H87" s="58">
        <v>57.48</v>
      </c>
      <c r="I87" s="58">
        <v>215.46</v>
      </c>
      <c r="J87" s="58">
        <v>7.27</v>
      </c>
      <c r="K87" s="58">
        <v>17.170000000000002</v>
      </c>
      <c r="L87" s="58">
        <v>151.88</v>
      </c>
      <c r="M87" s="58">
        <v>35.44</v>
      </c>
      <c r="N87" s="58">
        <v>41.43</v>
      </c>
      <c r="O87" s="58">
        <v>129.51</v>
      </c>
      <c r="P87" s="58">
        <v>1222.6500000000001</v>
      </c>
      <c r="Q87" s="58">
        <v>100.36</v>
      </c>
      <c r="R87" s="58">
        <v>292.98</v>
      </c>
      <c r="S87" s="58">
        <v>456.78</v>
      </c>
      <c r="T87" s="58">
        <v>68.02</v>
      </c>
      <c r="U87" s="58">
        <v>337.08</v>
      </c>
      <c r="V87" s="58">
        <v>868.41</v>
      </c>
      <c r="W87" s="58">
        <v>148.86000000000001</v>
      </c>
      <c r="X87" s="58">
        <v>374.6</v>
      </c>
    </row>
    <row r="88" spans="1:24">
      <c r="A88" s="44" t="s">
        <v>385</v>
      </c>
      <c r="B88" s="54" t="s">
        <v>290</v>
      </c>
      <c r="C88" s="44"/>
      <c r="D88" s="58">
        <v>5393.43</v>
      </c>
      <c r="E88" s="69">
        <v>4985.1099999999997</v>
      </c>
      <c r="F88" s="69">
        <v>5470.43</v>
      </c>
      <c r="G88" s="58">
        <v>32.33</v>
      </c>
      <c r="H88" s="58">
        <v>57.48</v>
      </c>
      <c r="I88" s="58">
        <v>215.46</v>
      </c>
      <c r="J88" s="58">
        <v>7.27</v>
      </c>
      <c r="K88" s="58">
        <v>17.170000000000002</v>
      </c>
      <c r="L88" s="58">
        <v>151.88</v>
      </c>
      <c r="M88" s="58">
        <v>35.44</v>
      </c>
      <c r="N88" s="58">
        <v>41.43</v>
      </c>
      <c r="O88" s="58">
        <v>129.51</v>
      </c>
      <c r="P88" s="58">
        <v>1222.6500000000001</v>
      </c>
      <c r="Q88" s="58">
        <v>100.36</v>
      </c>
      <c r="R88" s="58">
        <v>292.98</v>
      </c>
      <c r="S88" s="58">
        <v>456.78</v>
      </c>
      <c r="T88" s="58">
        <v>68.02</v>
      </c>
      <c r="U88" s="58">
        <v>337.08</v>
      </c>
      <c r="V88" s="58">
        <v>868.41</v>
      </c>
      <c r="W88" s="58">
        <v>148.86000000000001</v>
      </c>
      <c r="X88" s="58">
        <v>374.6</v>
      </c>
    </row>
    <row r="89" spans="1:24">
      <c r="A89" s="44" t="s">
        <v>386</v>
      </c>
      <c r="B89" s="54" t="s">
        <v>654</v>
      </c>
      <c r="C89" s="44"/>
      <c r="D89" s="58">
        <v>10046.450000000001</v>
      </c>
      <c r="E89" s="69">
        <v>3454.06</v>
      </c>
      <c r="F89" s="69">
        <v>3587.48</v>
      </c>
      <c r="G89" s="58">
        <v>4.6399999999999997</v>
      </c>
      <c r="H89" s="58">
        <v>16.16</v>
      </c>
      <c r="I89">
        <v>6.39</v>
      </c>
      <c r="J89" s="58">
        <v>6.33</v>
      </c>
      <c r="K89" s="58">
        <v>15.46</v>
      </c>
      <c r="L89" s="58">
        <v>6.22</v>
      </c>
      <c r="M89" s="58">
        <v>2.5299999999999998</v>
      </c>
      <c r="N89" s="58">
        <v>1.58</v>
      </c>
      <c r="O89">
        <v>13.59</v>
      </c>
      <c r="P89" s="58">
        <v>337.47</v>
      </c>
      <c r="Q89" s="58">
        <v>17.96</v>
      </c>
      <c r="R89">
        <v>14.18</v>
      </c>
      <c r="S89" s="58">
        <v>160.69999999999999</v>
      </c>
      <c r="T89" s="58">
        <v>12.44</v>
      </c>
      <c r="U89">
        <v>38.71</v>
      </c>
      <c r="V89" s="58">
        <v>429.31</v>
      </c>
      <c r="W89" s="58">
        <v>0.4</v>
      </c>
      <c r="X89">
        <v>8.33</v>
      </c>
    </row>
    <row r="90" spans="1:24">
      <c r="A90" s="44" t="s">
        <v>387</v>
      </c>
      <c r="B90" s="54" t="s">
        <v>655</v>
      </c>
      <c r="C90" s="44"/>
      <c r="D90" s="58">
        <v>9882.61</v>
      </c>
      <c r="E90" s="69">
        <v>3192.65</v>
      </c>
      <c r="F90" s="69">
        <v>3360.02</v>
      </c>
      <c r="G90">
        <v>0.14000000000000001</v>
      </c>
      <c r="H90" s="58">
        <v>5.79</v>
      </c>
      <c r="I90">
        <v>0.54</v>
      </c>
      <c r="J90">
        <v>0.13</v>
      </c>
      <c r="K90" s="58">
        <v>3.61</v>
      </c>
      <c r="L90">
        <v>0.53</v>
      </c>
      <c r="M90">
        <v>0.26</v>
      </c>
      <c r="N90" s="58">
        <v>1.1599999999999999</v>
      </c>
      <c r="O90">
        <v>0.55000000000000004</v>
      </c>
      <c r="P90">
        <v>19</v>
      </c>
      <c r="Q90" s="58">
        <v>3.33</v>
      </c>
      <c r="R90">
        <v>0.9</v>
      </c>
      <c r="S90">
        <v>6.33</v>
      </c>
      <c r="T90" s="58">
        <v>12.19</v>
      </c>
      <c r="U90">
        <v>20.45</v>
      </c>
      <c r="V90">
        <v>99.09</v>
      </c>
      <c r="W90" s="58">
        <v>0.19</v>
      </c>
      <c r="X90">
        <v>7.58</v>
      </c>
    </row>
    <row r="91" spans="1:24">
      <c r="A91" s="44" t="s">
        <v>388</v>
      </c>
      <c r="B91" s="54" t="s">
        <v>656</v>
      </c>
      <c r="C91" s="44"/>
      <c r="D91" s="58">
        <v>82.47</v>
      </c>
      <c r="E91" s="69">
        <v>174.97</v>
      </c>
      <c r="F91" s="69">
        <v>124.04</v>
      </c>
      <c r="G91" s="58">
        <v>0.17</v>
      </c>
      <c r="H91">
        <v>0.05</v>
      </c>
      <c r="I91">
        <v>1.22</v>
      </c>
      <c r="J91" s="58">
        <v>0.06</v>
      </c>
      <c r="K91">
        <v>0.03</v>
      </c>
      <c r="L91" s="58">
        <v>2.78</v>
      </c>
      <c r="M91" s="58">
        <v>1.34</v>
      </c>
      <c r="N91">
        <v>0.14000000000000001</v>
      </c>
      <c r="O91">
        <v>2.12</v>
      </c>
      <c r="P91" s="58">
        <v>318.45</v>
      </c>
      <c r="Q91">
        <v>14.63</v>
      </c>
      <c r="R91">
        <v>2.3199999999999998</v>
      </c>
      <c r="S91" s="58">
        <v>153.15</v>
      </c>
      <c r="T91">
        <v>0.08</v>
      </c>
      <c r="U91">
        <v>7.41</v>
      </c>
      <c r="V91" s="58">
        <v>330.17</v>
      </c>
      <c r="W91">
        <v>0.19</v>
      </c>
      <c r="X91">
        <v>0.75</v>
      </c>
    </row>
    <row r="92" spans="1:24">
      <c r="A92" s="44" t="s">
        <v>389</v>
      </c>
      <c r="B92" s="54" t="s">
        <v>657</v>
      </c>
      <c r="C92" s="44"/>
      <c r="D92" s="58">
        <v>81.37</v>
      </c>
      <c r="E92" s="69">
        <v>86.44</v>
      </c>
      <c r="F92" s="69">
        <v>103.42</v>
      </c>
      <c r="G92">
        <v>4.33</v>
      </c>
      <c r="H92">
        <v>10.32</v>
      </c>
      <c r="I92">
        <v>4.63</v>
      </c>
      <c r="J92">
        <v>6.14</v>
      </c>
      <c r="K92">
        <v>11.82</v>
      </c>
      <c r="L92">
        <v>2.9</v>
      </c>
      <c r="M92">
        <v>0.92</v>
      </c>
      <c r="N92">
        <v>0.28000000000000003</v>
      </c>
      <c r="O92">
        <v>10.92</v>
      </c>
      <c r="P92">
        <v>0.02</v>
      </c>
      <c r="Q92">
        <v>0</v>
      </c>
      <c r="R92">
        <v>10.96</v>
      </c>
      <c r="S92">
        <v>1.22</v>
      </c>
      <c r="T92">
        <v>0.17</v>
      </c>
      <c r="U92">
        <v>10.84</v>
      </c>
      <c r="V92">
        <v>0.05</v>
      </c>
      <c r="W92">
        <v>0.02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8029.86</v>
      </c>
      <c r="E93" s="69">
        <v>6052.49</v>
      </c>
      <c r="F93" s="69">
        <v>5698.73</v>
      </c>
      <c r="G93" s="58">
        <v>257.32</v>
      </c>
      <c r="H93" s="58">
        <v>136.44999999999999</v>
      </c>
      <c r="I93" s="58">
        <v>346.93</v>
      </c>
      <c r="J93" s="58">
        <v>270.77</v>
      </c>
      <c r="K93" s="58">
        <v>137.63</v>
      </c>
      <c r="L93" s="58">
        <v>675.77</v>
      </c>
      <c r="M93" s="58">
        <v>135.69999999999999</v>
      </c>
      <c r="N93" s="58">
        <v>77.2</v>
      </c>
      <c r="O93" s="58">
        <v>313.31</v>
      </c>
      <c r="P93" s="58">
        <v>131.81</v>
      </c>
      <c r="Q93" s="58">
        <v>38.81</v>
      </c>
      <c r="R93" s="58">
        <v>255.77</v>
      </c>
      <c r="S93" s="58">
        <v>272.43</v>
      </c>
      <c r="T93" s="58">
        <v>97.13</v>
      </c>
      <c r="U93" s="58">
        <v>358.33</v>
      </c>
      <c r="V93" s="58">
        <v>270.76</v>
      </c>
      <c r="W93" s="58">
        <v>21.38</v>
      </c>
      <c r="X93" s="58">
        <v>293.70999999999998</v>
      </c>
    </row>
    <row r="94" spans="1:24">
      <c r="A94" s="44" t="s">
        <v>215</v>
      </c>
      <c r="B94" s="54" t="s">
        <v>224</v>
      </c>
      <c r="C94" s="44"/>
      <c r="D94" s="58">
        <v>2609.86</v>
      </c>
      <c r="E94" s="69">
        <v>2004.96</v>
      </c>
      <c r="F94" s="69">
        <v>2289.5700000000002</v>
      </c>
      <c r="G94" s="58">
        <v>13.71</v>
      </c>
      <c r="H94" s="58">
        <v>48.01</v>
      </c>
      <c r="I94" s="58">
        <v>97.34</v>
      </c>
      <c r="J94" s="58">
        <v>22.48</v>
      </c>
      <c r="K94" s="58">
        <v>57.46</v>
      </c>
      <c r="L94" s="58">
        <v>150.21</v>
      </c>
      <c r="M94" s="58">
        <v>23.43</v>
      </c>
      <c r="N94" s="58">
        <v>63.72</v>
      </c>
      <c r="O94" s="58">
        <v>55.45</v>
      </c>
      <c r="P94" s="58">
        <v>124.65</v>
      </c>
      <c r="Q94" s="58">
        <v>37.770000000000003</v>
      </c>
      <c r="R94" s="58">
        <v>62.64</v>
      </c>
      <c r="S94" s="58">
        <v>134.04</v>
      </c>
      <c r="T94" s="58">
        <v>11.15</v>
      </c>
      <c r="U94" s="58">
        <v>113.76</v>
      </c>
      <c r="V94" s="58">
        <v>188.32</v>
      </c>
      <c r="W94" s="58">
        <v>3.53</v>
      </c>
      <c r="X94" s="58">
        <v>119.92</v>
      </c>
    </row>
    <row r="95" spans="1:24">
      <c r="A95" s="44" t="s">
        <v>391</v>
      </c>
      <c r="B95" s="54" t="s">
        <v>226</v>
      </c>
      <c r="C95" s="44"/>
      <c r="D95" s="58">
        <v>5420</v>
      </c>
      <c r="E95" s="69">
        <v>4047.52</v>
      </c>
      <c r="F95" s="69">
        <v>3409.16</v>
      </c>
      <c r="G95">
        <v>243.61</v>
      </c>
      <c r="H95">
        <v>88.43</v>
      </c>
      <c r="I95">
        <v>249.59</v>
      </c>
      <c r="J95" s="58">
        <v>248.29</v>
      </c>
      <c r="K95">
        <v>80.17</v>
      </c>
      <c r="L95" s="58">
        <v>525.54999999999995</v>
      </c>
      <c r="M95">
        <v>112.27</v>
      </c>
      <c r="N95">
        <v>13.48</v>
      </c>
      <c r="O95" s="58">
        <v>257.85000000000002</v>
      </c>
      <c r="P95">
        <v>7.16</v>
      </c>
      <c r="Q95">
        <v>1.03</v>
      </c>
      <c r="R95" s="58">
        <v>193.13</v>
      </c>
      <c r="S95">
        <v>138.38999999999999</v>
      </c>
      <c r="T95">
        <v>85.98</v>
      </c>
      <c r="U95">
        <v>244.56</v>
      </c>
      <c r="V95" s="58">
        <v>82.44</v>
      </c>
      <c r="W95">
        <v>17.84</v>
      </c>
      <c r="X95">
        <v>173.79</v>
      </c>
    </row>
    <row r="96" spans="1:24">
      <c r="A96" s="44" t="s">
        <v>392</v>
      </c>
      <c r="B96" s="54" t="s">
        <v>658</v>
      </c>
      <c r="C96" s="44"/>
      <c r="D96" s="58">
        <v>300.02</v>
      </c>
      <c r="E96" s="69">
        <v>358.01</v>
      </c>
      <c r="F96" s="69">
        <v>315.08</v>
      </c>
      <c r="G96" s="58">
        <v>9.57</v>
      </c>
      <c r="H96">
        <v>16.309999999999999</v>
      </c>
      <c r="I96">
        <v>0</v>
      </c>
      <c r="J96" s="58">
        <v>99.54</v>
      </c>
      <c r="K96" s="58">
        <v>11.52</v>
      </c>
      <c r="L96">
        <v>0.28999999999999998</v>
      </c>
      <c r="M96" s="58">
        <v>110.02</v>
      </c>
      <c r="N96">
        <v>3.43</v>
      </c>
      <c r="O96">
        <v>0.87</v>
      </c>
      <c r="P96" s="58">
        <v>129.16999999999999</v>
      </c>
      <c r="Q96">
        <v>8.82</v>
      </c>
      <c r="R96">
        <v>0</v>
      </c>
      <c r="S96" s="58">
        <v>132.58000000000001</v>
      </c>
      <c r="T96">
        <v>7.24</v>
      </c>
      <c r="U96">
        <v>1.95</v>
      </c>
      <c r="V96" s="58">
        <v>173.96</v>
      </c>
      <c r="W96">
        <v>4.8099999999999996</v>
      </c>
      <c r="X96">
        <v>0.1</v>
      </c>
    </row>
    <row r="97" spans="1:24">
      <c r="A97" s="44" t="s">
        <v>393</v>
      </c>
      <c r="B97" s="54" t="s">
        <v>658</v>
      </c>
      <c r="C97" s="44"/>
      <c r="D97" s="58">
        <v>300.02</v>
      </c>
      <c r="E97" s="69">
        <v>358.01</v>
      </c>
      <c r="F97" s="69">
        <v>315.08</v>
      </c>
      <c r="G97" s="58">
        <v>9.57</v>
      </c>
      <c r="H97">
        <v>16.309999999999999</v>
      </c>
      <c r="I97">
        <v>0</v>
      </c>
      <c r="J97" s="58">
        <v>99.54</v>
      </c>
      <c r="K97" s="58">
        <v>11.52</v>
      </c>
      <c r="L97">
        <v>0.28999999999999998</v>
      </c>
      <c r="M97" s="58">
        <v>110.02</v>
      </c>
      <c r="N97">
        <v>3.43</v>
      </c>
      <c r="O97">
        <v>0.87</v>
      </c>
      <c r="P97" s="58">
        <v>129.16999999999999</v>
      </c>
      <c r="Q97">
        <v>8.82</v>
      </c>
      <c r="R97">
        <v>0</v>
      </c>
      <c r="S97" s="58">
        <v>132.58000000000001</v>
      </c>
      <c r="T97">
        <v>7.24</v>
      </c>
      <c r="U97">
        <v>1.95</v>
      </c>
      <c r="V97" s="58">
        <v>173.96</v>
      </c>
      <c r="W97">
        <v>4.8099999999999996</v>
      </c>
      <c r="X97">
        <v>0.1</v>
      </c>
    </row>
    <row r="98" spans="1:24">
      <c r="A98" s="44" t="s">
        <v>394</v>
      </c>
      <c r="B98" s="54" t="s">
        <v>659</v>
      </c>
      <c r="C98" s="44"/>
      <c r="D98" s="58">
        <v>546456.61</v>
      </c>
      <c r="E98" s="69">
        <v>364794.71</v>
      </c>
      <c r="F98" s="69">
        <v>393762.45</v>
      </c>
      <c r="G98" s="58">
        <v>19231.82</v>
      </c>
      <c r="H98" s="58">
        <v>3812.46</v>
      </c>
      <c r="I98" s="58">
        <v>84329.37</v>
      </c>
      <c r="J98" s="58">
        <v>11272.73</v>
      </c>
      <c r="K98" s="58">
        <v>6403.46</v>
      </c>
      <c r="L98" s="58">
        <v>62817.88</v>
      </c>
      <c r="M98" s="58">
        <v>10620.28</v>
      </c>
      <c r="N98" s="58">
        <v>4035.29</v>
      </c>
      <c r="O98" s="58">
        <v>39650.18</v>
      </c>
      <c r="P98" s="58">
        <v>11762.38</v>
      </c>
      <c r="Q98" s="58">
        <v>4084.17</v>
      </c>
      <c r="R98" s="58">
        <v>35992.82</v>
      </c>
      <c r="S98" s="58">
        <v>16504.509999999998</v>
      </c>
      <c r="T98" s="58">
        <v>4260.0200000000004</v>
      </c>
      <c r="U98" s="58">
        <v>39449.870000000003</v>
      </c>
      <c r="V98" s="58">
        <v>52547.98</v>
      </c>
      <c r="W98" s="58">
        <v>10563.6</v>
      </c>
      <c r="X98" s="58">
        <v>46486.9</v>
      </c>
    </row>
    <row r="99" spans="1:24">
      <c r="A99" s="44" t="s">
        <v>395</v>
      </c>
      <c r="B99" s="54" t="s">
        <v>660</v>
      </c>
      <c r="C99" s="44"/>
      <c r="D99" s="58">
        <v>6023.73</v>
      </c>
      <c r="E99" s="69">
        <v>5057.3500000000004</v>
      </c>
      <c r="F99" s="69">
        <v>14137.05</v>
      </c>
      <c r="G99" s="58">
        <v>33.42</v>
      </c>
      <c r="H99" s="58">
        <v>58.72</v>
      </c>
      <c r="I99" s="58">
        <v>71.650000000000006</v>
      </c>
      <c r="J99" s="58">
        <v>14.88</v>
      </c>
      <c r="K99" s="58">
        <v>16.37</v>
      </c>
      <c r="L99" s="58">
        <v>77.98</v>
      </c>
      <c r="M99" s="58">
        <v>23.04</v>
      </c>
      <c r="N99" s="58">
        <v>16.87</v>
      </c>
      <c r="O99" s="58">
        <v>59.33</v>
      </c>
      <c r="P99" s="58">
        <v>45.03</v>
      </c>
      <c r="Q99" s="58">
        <v>71.5</v>
      </c>
      <c r="R99" s="58">
        <v>99.59</v>
      </c>
      <c r="S99" s="58">
        <v>66.38</v>
      </c>
      <c r="T99" s="58">
        <v>41.23</v>
      </c>
      <c r="U99" s="58">
        <v>97.36</v>
      </c>
      <c r="V99" s="58">
        <v>754.14</v>
      </c>
      <c r="W99" s="58">
        <v>166.67</v>
      </c>
      <c r="X99" s="58">
        <v>136.49</v>
      </c>
    </row>
    <row r="100" spans="1:24">
      <c r="A100" s="44" t="s">
        <v>396</v>
      </c>
      <c r="B100" s="54" t="s">
        <v>661</v>
      </c>
      <c r="C100" s="44"/>
      <c r="D100" s="58">
        <v>5336.68</v>
      </c>
      <c r="E100" s="69">
        <v>4269.01</v>
      </c>
      <c r="F100" s="69">
        <v>12091.91</v>
      </c>
      <c r="G100" s="58">
        <v>32.700000000000003</v>
      </c>
      <c r="H100" s="58">
        <v>58.28</v>
      </c>
      <c r="I100" s="58">
        <v>71.650000000000006</v>
      </c>
      <c r="J100" s="58">
        <v>14.8</v>
      </c>
      <c r="K100" s="58">
        <v>15.3</v>
      </c>
      <c r="L100" s="58">
        <v>77.959999999999994</v>
      </c>
      <c r="M100" s="58">
        <v>22.79</v>
      </c>
      <c r="N100" s="58">
        <v>16.87</v>
      </c>
      <c r="O100" s="58">
        <v>59.33</v>
      </c>
      <c r="P100" s="58">
        <v>43.51</v>
      </c>
      <c r="Q100" s="58">
        <v>70.66</v>
      </c>
      <c r="R100" s="58">
        <v>99.59</v>
      </c>
      <c r="S100" s="58">
        <v>65.05</v>
      </c>
      <c r="T100" s="58">
        <v>40.24</v>
      </c>
      <c r="U100" s="58">
        <v>97.36</v>
      </c>
      <c r="V100" s="58">
        <v>725.2</v>
      </c>
      <c r="W100" s="58">
        <v>166.33</v>
      </c>
      <c r="X100" s="58">
        <v>136.43</v>
      </c>
    </row>
    <row r="101" spans="1:24">
      <c r="A101" s="44" t="s">
        <v>397</v>
      </c>
      <c r="B101" s="54" t="s">
        <v>242</v>
      </c>
      <c r="C101" s="44"/>
      <c r="D101" s="58">
        <v>687.05</v>
      </c>
      <c r="E101" s="69">
        <v>788.34</v>
      </c>
      <c r="F101" s="69">
        <v>2045.14</v>
      </c>
      <c r="G101" s="58">
        <v>0.72</v>
      </c>
      <c r="H101">
        <v>0.44</v>
      </c>
      <c r="I101">
        <v>0</v>
      </c>
      <c r="J101" s="58">
        <v>0.08</v>
      </c>
      <c r="K101">
        <v>1.06</v>
      </c>
      <c r="L101">
        <v>0.02</v>
      </c>
      <c r="M101" s="58">
        <v>0.25</v>
      </c>
      <c r="N101" s="58">
        <v>0</v>
      </c>
      <c r="O101">
        <v>0</v>
      </c>
      <c r="P101" s="58">
        <v>1.53</v>
      </c>
      <c r="Q101">
        <v>0.84</v>
      </c>
      <c r="R101">
        <v>0</v>
      </c>
      <c r="S101" s="58">
        <v>1.32</v>
      </c>
      <c r="T101">
        <v>0.99</v>
      </c>
      <c r="U101">
        <v>0</v>
      </c>
      <c r="V101" s="58">
        <v>28.94</v>
      </c>
      <c r="W101">
        <v>0.34</v>
      </c>
      <c r="X101">
        <v>0.06</v>
      </c>
    </row>
    <row r="102" spans="1:24">
      <c r="A102" s="44" t="s">
        <v>398</v>
      </c>
      <c r="B102" s="54" t="s">
        <v>662</v>
      </c>
      <c r="C102" s="44"/>
      <c r="D102" s="58">
        <v>63375.55</v>
      </c>
      <c r="E102" s="69">
        <v>48071.05</v>
      </c>
      <c r="F102" s="69">
        <v>59554.96</v>
      </c>
      <c r="G102" s="58">
        <v>957.16</v>
      </c>
      <c r="H102" s="58">
        <v>484.4</v>
      </c>
      <c r="I102" s="58">
        <v>9123.43</v>
      </c>
      <c r="J102" s="58">
        <v>1085.4000000000001</v>
      </c>
      <c r="K102" s="58">
        <v>1432.65</v>
      </c>
      <c r="L102" s="58">
        <v>7213.5</v>
      </c>
      <c r="M102" s="58">
        <v>388.54</v>
      </c>
      <c r="N102" s="58">
        <v>257.81</v>
      </c>
      <c r="O102" s="58">
        <v>3114.47</v>
      </c>
      <c r="P102" s="58">
        <v>947.32</v>
      </c>
      <c r="Q102" s="58">
        <v>579.39</v>
      </c>
      <c r="R102" s="58">
        <v>5036.5200000000004</v>
      </c>
      <c r="S102" s="58">
        <v>826.87</v>
      </c>
      <c r="T102" s="58">
        <v>894.13</v>
      </c>
      <c r="U102" s="58">
        <v>4974.88</v>
      </c>
      <c r="V102" s="58">
        <v>4220.26</v>
      </c>
      <c r="W102" s="58">
        <v>942.85</v>
      </c>
      <c r="X102" s="58">
        <v>5597.05</v>
      </c>
    </row>
    <row r="103" spans="1:24">
      <c r="A103" s="44" t="s">
        <v>399</v>
      </c>
      <c r="B103" s="54" t="s">
        <v>663</v>
      </c>
      <c r="C103" s="44"/>
      <c r="D103" s="58">
        <v>3538.09</v>
      </c>
      <c r="E103" s="69">
        <v>4281.18</v>
      </c>
      <c r="F103" s="69">
        <v>8449.42</v>
      </c>
      <c r="G103" s="58">
        <v>2.4900000000000002</v>
      </c>
      <c r="H103" s="58">
        <v>4.4400000000000004</v>
      </c>
      <c r="I103">
        <v>10.220000000000001</v>
      </c>
      <c r="J103" s="58">
        <v>13.22</v>
      </c>
      <c r="K103" s="58">
        <v>13.84</v>
      </c>
      <c r="L103">
        <v>22.27</v>
      </c>
      <c r="M103" s="58">
        <v>12.7</v>
      </c>
      <c r="N103" s="58">
        <v>10.65</v>
      </c>
      <c r="O103">
        <v>19.73</v>
      </c>
      <c r="P103" s="58">
        <v>34.28</v>
      </c>
      <c r="Q103" s="58">
        <v>35.119999999999997</v>
      </c>
      <c r="R103">
        <v>26.2</v>
      </c>
      <c r="S103" s="58">
        <v>28.71</v>
      </c>
      <c r="T103" s="58">
        <v>6.53</v>
      </c>
      <c r="U103">
        <v>1.52</v>
      </c>
      <c r="V103" s="58">
        <v>589.87</v>
      </c>
      <c r="W103" s="58">
        <v>8.2799999999999994</v>
      </c>
      <c r="X103">
        <v>4.2</v>
      </c>
    </row>
    <row r="104" spans="1:24">
      <c r="A104" s="44" t="s">
        <v>400</v>
      </c>
      <c r="B104" s="54" t="s">
        <v>664</v>
      </c>
      <c r="C104" s="44"/>
      <c r="D104" s="58">
        <v>1149.08</v>
      </c>
      <c r="E104" s="69">
        <v>1229.1099999999999</v>
      </c>
      <c r="F104" s="69">
        <v>1833.6</v>
      </c>
      <c r="G104">
        <v>20.51</v>
      </c>
      <c r="H104">
        <v>2.7</v>
      </c>
      <c r="I104">
        <v>1.33</v>
      </c>
      <c r="J104">
        <v>29.1</v>
      </c>
      <c r="K104">
        <v>16.649999999999999</v>
      </c>
      <c r="L104">
        <v>12.28</v>
      </c>
      <c r="M104">
        <v>33.81</v>
      </c>
      <c r="N104">
        <v>9.39</v>
      </c>
      <c r="O104" s="58">
        <v>7.0000000000000007E-2</v>
      </c>
      <c r="P104">
        <v>40.46</v>
      </c>
      <c r="Q104">
        <v>28.31</v>
      </c>
      <c r="R104">
        <v>0.16</v>
      </c>
      <c r="S104">
        <v>20.96</v>
      </c>
      <c r="T104">
        <v>13.27</v>
      </c>
      <c r="U104">
        <v>0.33</v>
      </c>
      <c r="V104">
        <v>26.6</v>
      </c>
      <c r="W104">
        <v>8.2899999999999991</v>
      </c>
      <c r="X104">
        <v>0.19</v>
      </c>
    </row>
    <row r="105" spans="1:24">
      <c r="A105" s="44" t="s">
        <v>401</v>
      </c>
      <c r="B105" s="54" t="s">
        <v>665</v>
      </c>
      <c r="C105" s="44"/>
      <c r="D105" s="58">
        <v>2429.6999999999998</v>
      </c>
      <c r="E105" s="69">
        <v>704.42</v>
      </c>
      <c r="F105" s="69">
        <v>543.27</v>
      </c>
      <c r="G105">
        <v>0</v>
      </c>
      <c r="H105">
        <v>0</v>
      </c>
      <c r="I105">
        <v>0.02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56253.3</v>
      </c>
      <c r="E106" s="69">
        <v>41852.160000000003</v>
      </c>
      <c r="F106" s="69">
        <v>48722.77</v>
      </c>
      <c r="G106" s="58">
        <v>934.16</v>
      </c>
      <c r="H106" s="58">
        <v>476.52</v>
      </c>
      <c r="I106" s="58">
        <v>9111.8700000000008</v>
      </c>
      <c r="J106" s="58">
        <v>1043.08</v>
      </c>
      <c r="K106" s="58">
        <v>1401.74</v>
      </c>
      <c r="L106" s="58">
        <v>7178.95</v>
      </c>
      <c r="M106" s="58">
        <v>342.02</v>
      </c>
      <c r="N106" s="58">
        <v>236.3</v>
      </c>
      <c r="O106" s="58">
        <v>3094.68</v>
      </c>
      <c r="P106" s="58">
        <v>872.58</v>
      </c>
      <c r="Q106" s="58">
        <v>515.86</v>
      </c>
      <c r="R106" s="58">
        <v>5010.16</v>
      </c>
      <c r="S106" s="58">
        <v>777.21</v>
      </c>
      <c r="T106" s="58">
        <v>874.33</v>
      </c>
      <c r="U106" s="58">
        <v>4973.03</v>
      </c>
      <c r="V106" s="58">
        <v>3603.72</v>
      </c>
      <c r="W106" s="58">
        <v>924.09</v>
      </c>
      <c r="X106" s="58">
        <v>5592.66</v>
      </c>
    </row>
    <row r="107" spans="1:24">
      <c r="A107" s="44" t="s">
        <v>403</v>
      </c>
      <c r="B107" s="54" t="s">
        <v>667</v>
      </c>
      <c r="C107" s="44"/>
      <c r="D107" s="58">
        <v>5.37</v>
      </c>
      <c r="E107" s="69">
        <v>4.18</v>
      </c>
      <c r="F107" s="69">
        <v>5.9</v>
      </c>
      <c r="G107">
        <v>0</v>
      </c>
      <c r="H107">
        <v>0.74</v>
      </c>
      <c r="I107">
        <v>0</v>
      </c>
      <c r="J107">
        <v>0</v>
      </c>
      <c r="K107">
        <v>0.41</v>
      </c>
      <c r="L107">
        <v>0</v>
      </c>
      <c r="M107">
        <v>0</v>
      </c>
      <c r="N107">
        <v>1.47</v>
      </c>
      <c r="O107">
        <v>0</v>
      </c>
      <c r="P107">
        <v>0</v>
      </c>
      <c r="Q107">
        <v>0.1</v>
      </c>
      <c r="R107">
        <v>0</v>
      </c>
      <c r="S107">
        <v>0</v>
      </c>
      <c r="T107">
        <v>0</v>
      </c>
      <c r="U107">
        <v>0</v>
      </c>
      <c r="V107">
        <v>0.06</v>
      </c>
      <c r="W107">
        <v>2.19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450614.22</v>
      </c>
      <c r="E108" s="69">
        <v>292197.43</v>
      </c>
      <c r="F108" s="69">
        <v>285034.18</v>
      </c>
      <c r="G108" s="58">
        <v>18089.37</v>
      </c>
      <c r="H108" s="58">
        <v>2998.8</v>
      </c>
      <c r="I108" s="58">
        <v>73782.789999999994</v>
      </c>
      <c r="J108" s="58">
        <v>10080.959999999999</v>
      </c>
      <c r="K108" s="58">
        <v>4860.26</v>
      </c>
      <c r="L108" s="58">
        <v>54559.88</v>
      </c>
      <c r="M108" s="58">
        <v>10020.36</v>
      </c>
      <c r="N108" s="58">
        <v>3688.35</v>
      </c>
      <c r="O108" s="58">
        <v>35497.26</v>
      </c>
      <c r="P108" s="58">
        <v>10543.64</v>
      </c>
      <c r="Q108" s="58">
        <v>3270.02</v>
      </c>
      <c r="R108" s="58">
        <v>29961.5</v>
      </c>
      <c r="S108" s="58">
        <v>15315.23</v>
      </c>
      <c r="T108" s="58">
        <v>3189.69</v>
      </c>
      <c r="U108" s="58">
        <v>32997.160000000003</v>
      </c>
      <c r="V108" s="58">
        <v>45970.2</v>
      </c>
      <c r="W108" s="58">
        <v>9073.19</v>
      </c>
      <c r="X108" s="58">
        <v>39311.75</v>
      </c>
    </row>
    <row r="109" spans="1:24">
      <c r="A109" s="44" t="s">
        <v>216</v>
      </c>
      <c r="B109" s="54" t="s">
        <v>281</v>
      </c>
      <c r="C109" s="44"/>
      <c r="D109" s="58">
        <v>450614.22</v>
      </c>
      <c r="E109" s="69">
        <v>292197.43</v>
      </c>
      <c r="F109" s="69">
        <v>285034.18</v>
      </c>
      <c r="G109" s="58">
        <v>18089.37</v>
      </c>
      <c r="H109" s="58">
        <v>2998.8</v>
      </c>
      <c r="I109" s="58">
        <v>73782.789999999994</v>
      </c>
      <c r="J109" s="58">
        <v>10080.959999999999</v>
      </c>
      <c r="K109" s="58">
        <v>4860.26</v>
      </c>
      <c r="L109" s="58">
        <v>54559.88</v>
      </c>
      <c r="M109" s="58">
        <v>10020.36</v>
      </c>
      <c r="N109" s="58">
        <v>3688.35</v>
      </c>
      <c r="O109" s="58">
        <v>35497.26</v>
      </c>
      <c r="P109" s="58">
        <v>10543.64</v>
      </c>
      <c r="Q109" s="58">
        <v>3270.02</v>
      </c>
      <c r="R109" s="58">
        <v>29961.5</v>
      </c>
      <c r="S109" s="58">
        <v>15315.23</v>
      </c>
      <c r="T109" s="58">
        <v>3189.69</v>
      </c>
      <c r="U109" s="58">
        <v>32997.160000000003</v>
      </c>
      <c r="V109" s="58">
        <v>45970.2</v>
      </c>
      <c r="W109" s="58">
        <v>9073.19</v>
      </c>
      <c r="X109" s="58">
        <v>39311.75</v>
      </c>
    </row>
    <row r="110" spans="1:24">
      <c r="A110" s="44" t="s">
        <v>404</v>
      </c>
      <c r="B110" s="54" t="s">
        <v>668</v>
      </c>
      <c r="C110" s="44"/>
      <c r="D110" s="58">
        <v>23718.560000000001</v>
      </c>
      <c r="E110" s="69">
        <v>17216</v>
      </c>
      <c r="F110" s="69">
        <v>29941.56</v>
      </c>
      <c r="G110" s="58">
        <v>145.49</v>
      </c>
      <c r="H110" s="58">
        <v>262.02</v>
      </c>
      <c r="I110" s="58">
        <v>1315.64</v>
      </c>
      <c r="J110" s="58">
        <v>82.3</v>
      </c>
      <c r="K110" s="58">
        <v>85.92</v>
      </c>
      <c r="L110" s="58">
        <v>936.29</v>
      </c>
      <c r="M110" s="58">
        <v>158.55000000000001</v>
      </c>
      <c r="N110" s="58">
        <v>69.77</v>
      </c>
      <c r="O110" s="58">
        <v>951.07</v>
      </c>
      <c r="P110" s="58">
        <v>210.32</v>
      </c>
      <c r="Q110" s="58">
        <v>150.47</v>
      </c>
      <c r="R110" s="58">
        <v>869.89</v>
      </c>
      <c r="S110" s="58">
        <v>268.2</v>
      </c>
      <c r="T110" s="58">
        <v>119.56</v>
      </c>
      <c r="U110" s="58">
        <v>1315.49</v>
      </c>
      <c r="V110" s="58">
        <v>1511.28</v>
      </c>
      <c r="W110" s="58">
        <v>374.09</v>
      </c>
      <c r="X110" s="58">
        <v>1382.19</v>
      </c>
    </row>
    <row r="111" spans="1:24">
      <c r="A111" s="44" t="s">
        <v>405</v>
      </c>
      <c r="B111" s="54" t="s">
        <v>669</v>
      </c>
      <c r="C111" s="44"/>
      <c r="D111" s="58">
        <v>6421.21</v>
      </c>
      <c r="E111" s="69">
        <v>4696.28</v>
      </c>
      <c r="F111" s="69">
        <v>11512.94</v>
      </c>
      <c r="G111">
        <v>5.91</v>
      </c>
      <c r="H111">
        <v>12.03</v>
      </c>
      <c r="I111" s="58">
        <v>343.94</v>
      </c>
      <c r="J111">
        <v>25.51</v>
      </c>
      <c r="K111">
        <v>1.9</v>
      </c>
      <c r="L111" s="58">
        <v>403.44</v>
      </c>
      <c r="M111">
        <v>33.9</v>
      </c>
      <c r="N111">
        <v>45.83</v>
      </c>
      <c r="O111" s="58">
        <v>252.57</v>
      </c>
      <c r="P111">
        <v>43.67</v>
      </c>
      <c r="Q111">
        <v>33.1</v>
      </c>
      <c r="R111" s="58">
        <v>299.56</v>
      </c>
      <c r="S111">
        <v>28.88</v>
      </c>
      <c r="T111" s="58">
        <v>8.6199999999999992</v>
      </c>
      <c r="U111" s="58">
        <v>461.75</v>
      </c>
      <c r="V111" s="58">
        <v>407.12</v>
      </c>
      <c r="W111" s="58">
        <v>35.130000000000003</v>
      </c>
      <c r="X111" s="58">
        <v>538.21</v>
      </c>
    </row>
    <row r="112" spans="1:24">
      <c r="A112" s="44" t="s">
        <v>406</v>
      </c>
      <c r="B112" s="54" t="s">
        <v>670</v>
      </c>
      <c r="C112" s="44"/>
      <c r="D112" s="58">
        <v>17297.349999999999</v>
      </c>
      <c r="E112" s="69">
        <v>12519.71</v>
      </c>
      <c r="F112" s="69">
        <v>18428.62</v>
      </c>
      <c r="G112" s="58">
        <v>139.58000000000001</v>
      </c>
      <c r="H112" s="58">
        <v>249.99</v>
      </c>
      <c r="I112" s="58">
        <v>971.7</v>
      </c>
      <c r="J112" s="58">
        <v>56.79</v>
      </c>
      <c r="K112" s="58">
        <v>84.02</v>
      </c>
      <c r="L112" s="58">
        <v>532.85</v>
      </c>
      <c r="M112" s="58">
        <v>124.65</v>
      </c>
      <c r="N112" s="58">
        <v>23.94</v>
      </c>
      <c r="O112" s="58">
        <v>698.5</v>
      </c>
      <c r="P112" s="58">
        <v>166.65</v>
      </c>
      <c r="Q112" s="58">
        <v>117.37</v>
      </c>
      <c r="R112" s="58">
        <v>570.32000000000005</v>
      </c>
      <c r="S112" s="58">
        <v>239.32</v>
      </c>
      <c r="T112" s="58">
        <v>110.93</v>
      </c>
      <c r="U112" s="58">
        <v>853.74</v>
      </c>
      <c r="V112" s="58">
        <v>1104.1600000000001</v>
      </c>
      <c r="W112" s="58">
        <v>338.95</v>
      </c>
      <c r="X112" s="58">
        <v>843.98</v>
      </c>
    </row>
    <row r="113" spans="1:24">
      <c r="A113" s="44" t="s">
        <v>407</v>
      </c>
      <c r="B113" s="54" t="s">
        <v>295</v>
      </c>
      <c r="C113" s="44"/>
      <c r="D113" s="58">
        <v>2724.56</v>
      </c>
      <c r="E113" s="69">
        <v>2252.89</v>
      </c>
      <c r="F113" s="69">
        <v>5094.71</v>
      </c>
      <c r="G113" s="58">
        <v>6.38</v>
      </c>
      <c r="H113">
        <v>8.52</v>
      </c>
      <c r="I113">
        <v>35.85</v>
      </c>
      <c r="J113" s="58">
        <v>9.1999999999999993</v>
      </c>
      <c r="K113">
        <v>8.26</v>
      </c>
      <c r="L113">
        <v>30.23</v>
      </c>
      <c r="M113" s="58">
        <v>29.8</v>
      </c>
      <c r="N113">
        <v>2.5</v>
      </c>
      <c r="O113">
        <v>28.05</v>
      </c>
      <c r="P113" s="58">
        <v>16.059999999999999</v>
      </c>
      <c r="Q113">
        <v>12.78</v>
      </c>
      <c r="R113">
        <v>25.32</v>
      </c>
      <c r="S113" s="58">
        <v>27.82</v>
      </c>
      <c r="T113" s="58">
        <v>15.41</v>
      </c>
      <c r="U113">
        <v>64.98</v>
      </c>
      <c r="V113" s="58">
        <v>92.1</v>
      </c>
      <c r="W113" s="58">
        <v>6.8</v>
      </c>
      <c r="X113" s="58">
        <v>59.41</v>
      </c>
    </row>
    <row r="114" spans="1:24">
      <c r="A114" s="44" t="s">
        <v>408</v>
      </c>
      <c r="B114" s="54" t="s">
        <v>671</v>
      </c>
      <c r="C114" s="44"/>
      <c r="D114" s="58">
        <v>814.64</v>
      </c>
      <c r="E114" s="69">
        <v>709.29</v>
      </c>
      <c r="F114" s="69">
        <v>2744</v>
      </c>
      <c r="G114">
        <v>0.35</v>
      </c>
      <c r="H114">
        <v>1.07</v>
      </c>
      <c r="I114">
        <v>32.47</v>
      </c>
      <c r="J114">
        <v>0.79</v>
      </c>
      <c r="K114">
        <v>6.6</v>
      </c>
      <c r="L114">
        <v>26.46</v>
      </c>
      <c r="M114">
        <v>17.95</v>
      </c>
      <c r="N114">
        <v>0.6</v>
      </c>
      <c r="O114">
        <v>22.46</v>
      </c>
      <c r="P114">
        <v>11.85</v>
      </c>
      <c r="Q114">
        <v>3.44</v>
      </c>
      <c r="R114">
        <v>25.32</v>
      </c>
      <c r="S114">
        <v>4.7300000000000004</v>
      </c>
      <c r="T114">
        <v>13.47</v>
      </c>
      <c r="U114">
        <v>62.82</v>
      </c>
      <c r="V114">
        <v>37.6</v>
      </c>
      <c r="W114" s="58">
        <v>1.4</v>
      </c>
      <c r="X114" s="58">
        <v>56.75</v>
      </c>
    </row>
    <row r="115" spans="1:24">
      <c r="A115" s="44" t="s">
        <v>409</v>
      </c>
      <c r="B115" s="54" t="s">
        <v>672</v>
      </c>
      <c r="C115" s="44"/>
      <c r="D115" s="58">
        <v>1909.92</v>
      </c>
      <c r="E115" s="69">
        <v>1543.6</v>
      </c>
      <c r="F115" s="69">
        <v>2350.7199999999998</v>
      </c>
      <c r="G115" s="58">
        <v>6.03</v>
      </c>
      <c r="H115">
        <v>7.45</v>
      </c>
      <c r="I115">
        <v>3.38</v>
      </c>
      <c r="J115" s="58">
        <v>8.41</v>
      </c>
      <c r="K115">
        <v>1.66</v>
      </c>
      <c r="L115">
        <v>3.77</v>
      </c>
      <c r="M115" s="58">
        <v>11.85</v>
      </c>
      <c r="N115">
        <v>1.9</v>
      </c>
      <c r="O115">
        <v>5.59</v>
      </c>
      <c r="P115" s="58">
        <v>4.21</v>
      </c>
      <c r="Q115">
        <v>9.34</v>
      </c>
      <c r="R115">
        <v>0</v>
      </c>
      <c r="S115" s="58">
        <v>23.09</v>
      </c>
      <c r="T115" s="58">
        <v>1.94</v>
      </c>
      <c r="U115">
        <v>2.16</v>
      </c>
      <c r="V115" s="58">
        <v>54.5</v>
      </c>
      <c r="W115">
        <v>5.4</v>
      </c>
      <c r="X115">
        <v>2.66</v>
      </c>
    </row>
    <row r="116" spans="1:24">
      <c r="A116" s="44" t="s">
        <v>410</v>
      </c>
      <c r="B116" s="54" t="s">
        <v>673</v>
      </c>
      <c r="C116" s="44"/>
      <c r="D116" s="58">
        <v>12349.12</v>
      </c>
      <c r="E116" s="69">
        <v>9620.48</v>
      </c>
      <c r="F116" s="69">
        <v>17985.990000000002</v>
      </c>
      <c r="G116" s="58">
        <v>104.72</v>
      </c>
      <c r="H116" s="58">
        <v>262.75</v>
      </c>
      <c r="I116" s="58">
        <v>787.11</v>
      </c>
      <c r="J116" s="58">
        <v>20.149999999999999</v>
      </c>
      <c r="K116" s="58">
        <v>186.48</v>
      </c>
      <c r="L116" s="58">
        <v>511.97</v>
      </c>
      <c r="M116" s="58">
        <v>327.75</v>
      </c>
      <c r="N116" s="58">
        <v>190.32</v>
      </c>
      <c r="O116" s="58">
        <v>766.65</v>
      </c>
      <c r="P116" s="58">
        <v>765.48</v>
      </c>
      <c r="Q116" s="58">
        <v>186.51</v>
      </c>
      <c r="R116" s="58">
        <v>800.16</v>
      </c>
      <c r="S116" s="58">
        <v>526.92999999999995</v>
      </c>
      <c r="T116" s="58">
        <v>104.23</v>
      </c>
      <c r="U116" s="58">
        <v>785.01</v>
      </c>
      <c r="V116" s="58">
        <v>1851.08</v>
      </c>
      <c r="W116" s="58">
        <v>508.71</v>
      </c>
      <c r="X116" s="58">
        <v>1750.19</v>
      </c>
    </row>
    <row r="117" spans="1:24">
      <c r="A117" s="44" t="s">
        <v>411</v>
      </c>
      <c r="B117" s="54" t="s">
        <v>674</v>
      </c>
      <c r="C117" s="44"/>
      <c r="D117" s="58">
        <v>2993.51</v>
      </c>
      <c r="E117" s="69">
        <v>1923.52</v>
      </c>
      <c r="F117" s="69">
        <v>3120.51</v>
      </c>
      <c r="G117" s="58">
        <v>18.190000000000001</v>
      </c>
      <c r="H117" s="58">
        <v>20.239999999999998</v>
      </c>
      <c r="I117" s="58">
        <v>165.26</v>
      </c>
      <c r="J117" s="58">
        <v>0.85</v>
      </c>
      <c r="K117" s="58">
        <v>2.29</v>
      </c>
      <c r="L117" s="58">
        <v>75.3</v>
      </c>
      <c r="M117" s="58">
        <v>32.26</v>
      </c>
      <c r="N117" s="58">
        <v>18.47</v>
      </c>
      <c r="O117" s="58">
        <v>56.62</v>
      </c>
      <c r="P117" s="58">
        <v>344.84</v>
      </c>
      <c r="Q117" s="58">
        <v>44.45</v>
      </c>
      <c r="R117" s="58">
        <v>142.51</v>
      </c>
      <c r="S117" s="58">
        <v>126.73</v>
      </c>
      <c r="T117" s="58">
        <v>27.26</v>
      </c>
      <c r="U117" s="58">
        <v>133.35</v>
      </c>
      <c r="V117" s="58">
        <v>145.6</v>
      </c>
      <c r="W117" s="58">
        <v>23.8</v>
      </c>
      <c r="X117" s="58">
        <v>177.95</v>
      </c>
    </row>
    <row r="118" spans="1:24">
      <c r="A118" s="44" t="s">
        <v>412</v>
      </c>
      <c r="B118" s="54" t="s">
        <v>675</v>
      </c>
      <c r="C118" s="44"/>
      <c r="D118" s="58">
        <v>221.91</v>
      </c>
      <c r="E118" s="69">
        <v>244.17</v>
      </c>
      <c r="F118" s="69">
        <v>298.82</v>
      </c>
      <c r="G118" s="58">
        <v>8.7899999999999991</v>
      </c>
      <c r="H118" s="58">
        <v>9.16</v>
      </c>
      <c r="I118" s="58">
        <v>31.94</v>
      </c>
      <c r="J118" s="58">
        <v>0.27</v>
      </c>
      <c r="K118" s="58">
        <v>1.77</v>
      </c>
      <c r="L118" s="58">
        <v>20.65</v>
      </c>
      <c r="M118" s="58">
        <v>20.34</v>
      </c>
      <c r="N118" s="58">
        <v>15.86</v>
      </c>
      <c r="O118" s="58">
        <v>11.88</v>
      </c>
      <c r="P118" s="58">
        <v>126.03</v>
      </c>
      <c r="Q118" s="58">
        <v>34.200000000000003</v>
      </c>
      <c r="R118" s="58">
        <v>32.43</v>
      </c>
      <c r="S118" s="58">
        <v>108.88</v>
      </c>
      <c r="T118" s="58">
        <v>1.05</v>
      </c>
      <c r="U118" s="58">
        <v>19.27</v>
      </c>
      <c r="V118" s="58">
        <v>14.98</v>
      </c>
      <c r="W118" s="58">
        <v>17.309999999999999</v>
      </c>
      <c r="X118" s="58">
        <v>7.94</v>
      </c>
    </row>
    <row r="119" spans="1:24">
      <c r="A119" s="44" t="s">
        <v>413</v>
      </c>
      <c r="B119" s="54" t="s">
        <v>676</v>
      </c>
      <c r="C119" s="44"/>
      <c r="D119" s="58">
        <v>2771.61</v>
      </c>
      <c r="E119" s="69">
        <v>1679.35</v>
      </c>
      <c r="F119" s="69">
        <v>2821.69</v>
      </c>
      <c r="G119" s="58">
        <v>9.4</v>
      </c>
      <c r="H119">
        <v>11.08</v>
      </c>
      <c r="I119" s="58">
        <v>133.32</v>
      </c>
      <c r="J119" s="58">
        <v>0.57999999999999996</v>
      </c>
      <c r="K119">
        <v>0.52</v>
      </c>
      <c r="L119" s="58">
        <v>54.65</v>
      </c>
      <c r="M119" s="58">
        <v>11.91</v>
      </c>
      <c r="N119">
        <v>2.61</v>
      </c>
      <c r="O119" s="58">
        <v>44.75</v>
      </c>
      <c r="P119" s="58">
        <v>218.8</v>
      </c>
      <c r="Q119">
        <v>10.25</v>
      </c>
      <c r="R119" s="58">
        <v>110.09</v>
      </c>
      <c r="S119" s="58">
        <v>17.850000000000001</v>
      </c>
      <c r="T119">
        <v>26.21</v>
      </c>
      <c r="U119" s="58">
        <v>114.08</v>
      </c>
      <c r="V119" s="58">
        <v>130.61000000000001</v>
      </c>
      <c r="W119">
        <v>6.5</v>
      </c>
      <c r="X119" s="58">
        <v>170.01</v>
      </c>
    </row>
    <row r="120" spans="1:24">
      <c r="A120" s="44" t="s">
        <v>414</v>
      </c>
      <c r="B120" s="54" t="s">
        <v>677</v>
      </c>
      <c r="C120" s="44"/>
      <c r="D120" s="58">
        <v>9355.61</v>
      </c>
      <c r="E120" s="69">
        <v>7696.96</v>
      </c>
      <c r="F120" s="69">
        <v>14865.48</v>
      </c>
      <c r="G120" s="58">
        <v>86.54</v>
      </c>
      <c r="H120" s="58">
        <v>242.51</v>
      </c>
      <c r="I120" s="58">
        <v>621.85</v>
      </c>
      <c r="J120" s="58">
        <v>19.3</v>
      </c>
      <c r="K120" s="58">
        <v>184.18</v>
      </c>
      <c r="L120" s="58">
        <v>436.67</v>
      </c>
      <c r="M120" s="58">
        <v>295.49</v>
      </c>
      <c r="N120" s="58">
        <v>171.85</v>
      </c>
      <c r="O120" s="58">
        <v>710.03</v>
      </c>
      <c r="P120" s="58">
        <v>420.65</v>
      </c>
      <c r="Q120" s="58">
        <v>142.06</v>
      </c>
      <c r="R120" s="58">
        <v>657.65</v>
      </c>
      <c r="S120" s="58">
        <v>400.2</v>
      </c>
      <c r="T120" s="58">
        <v>76.97</v>
      </c>
      <c r="U120" s="58">
        <v>651.66</v>
      </c>
      <c r="V120" s="58">
        <v>1705.48</v>
      </c>
      <c r="W120" s="58">
        <v>484.9</v>
      </c>
      <c r="X120" s="58">
        <v>1572.24</v>
      </c>
    </row>
    <row r="121" spans="1:24">
      <c r="A121" s="44" t="s">
        <v>415</v>
      </c>
      <c r="B121" s="54" t="s">
        <v>678</v>
      </c>
      <c r="C121" s="44"/>
      <c r="D121" s="58">
        <v>184.31</v>
      </c>
      <c r="E121" s="69">
        <v>268.31</v>
      </c>
      <c r="F121" s="69">
        <v>230.68</v>
      </c>
      <c r="G121" s="58">
        <v>5.31</v>
      </c>
      <c r="H121">
        <v>3.74</v>
      </c>
      <c r="I121">
        <v>1.58</v>
      </c>
      <c r="J121" s="58">
        <v>0.05</v>
      </c>
      <c r="K121">
        <v>2.63</v>
      </c>
      <c r="L121" s="58">
        <v>12.8</v>
      </c>
      <c r="M121" s="58">
        <v>5.88</v>
      </c>
      <c r="N121">
        <v>2.4700000000000002</v>
      </c>
      <c r="O121">
        <v>2.69</v>
      </c>
      <c r="P121" s="58">
        <v>345.82</v>
      </c>
      <c r="Q121">
        <v>19.739999999999998</v>
      </c>
      <c r="R121" s="58">
        <v>5.85</v>
      </c>
      <c r="S121" s="58">
        <v>230.09</v>
      </c>
      <c r="T121">
        <v>0.74</v>
      </c>
      <c r="U121">
        <v>7.3</v>
      </c>
      <c r="V121" s="58">
        <v>430.22</v>
      </c>
      <c r="W121">
        <v>6.13</v>
      </c>
      <c r="X121">
        <v>13.56</v>
      </c>
    </row>
    <row r="122" spans="1:24">
      <c r="A122" s="44" t="s">
        <v>416</v>
      </c>
      <c r="B122" s="54" t="s">
        <v>679</v>
      </c>
      <c r="C122" s="44"/>
      <c r="D122" s="58">
        <v>1045.23</v>
      </c>
      <c r="E122" s="69">
        <v>978.27</v>
      </c>
      <c r="F122" s="69">
        <v>1451.09</v>
      </c>
      <c r="G122" s="58">
        <v>16.95</v>
      </c>
      <c r="H122" s="58">
        <v>22.48</v>
      </c>
      <c r="I122" s="58">
        <v>58.07</v>
      </c>
      <c r="J122" s="58">
        <v>11.11</v>
      </c>
      <c r="K122" s="58">
        <v>14.87</v>
      </c>
      <c r="L122" s="58">
        <v>44.17</v>
      </c>
      <c r="M122" s="58">
        <v>87.1</v>
      </c>
      <c r="N122" s="58">
        <v>50.2</v>
      </c>
      <c r="O122" s="58">
        <v>97.25</v>
      </c>
      <c r="P122" s="58">
        <v>16.010000000000002</v>
      </c>
      <c r="Q122" s="58">
        <v>8.65</v>
      </c>
      <c r="R122" s="58">
        <v>19.21</v>
      </c>
      <c r="S122" s="58">
        <v>7.74</v>
      </c>
      <c r="T122" s="58">
        <v>12.1</v>
      </c>
      <c r="U122" s="58">
        <v>29.69</v>
      </c>
      <c r="V122" s="58">
        <v>78.739999999999995</v>
      </c>
      <c r="W122" s="58">
        <v>161.22</v>
      </c>
      <c r="X122" s="58">
        <v>44.26</v>
      </c>
    </row>
    <row r="123" spans="1:24">
      <c r="A123" s="44" t="s">
        <v>417</v>
      </c>
      <c r="B123" s="54" t="s">
        <v>680</v>
      </c>
      <c r="C123" s="44"/>
      <c r="D123" s="58">
        <v>38.96</v>
      </c>
      <c r="E123" s="69">
        <v>23.16</v>
      </c>
      <c r="F123" s="69">
        <v>29.37</v>
      </c>
      <c r="G123">
        <v>0</v>
      </c>
      <c r="H123">
        <v>3.04</v>
      </c>
      <c r="I123">
        <v>0.17</v>
      </c>
      <c r="J123">
        <v>0</v>
      </c>
      <c r="K123">
        <v>1.1100000000000001</v>
      </c>
      <c r="L123">
        <v>0</v>
      </c>
      <c r="M123">
        <v>0</v>
      </c>
      <c r="N123">
        <v>3.41</v>
      </c>
      <c r="O123">
        <v>0</v>
      </c>
      <c r="P123">
        <v>0</v>
      </c>
      <c r="Q123">
        <v>1.7</v>
      </c>
      <c r="R123">
        <v>0</v>
      </c>
      <c r="S123">
        <v>0</v>
      </c>
      <c r="T123">
        <v>0.92</v>
      </c>
      <c r="U123">
        <v>0</v>
      </c>
      <c r="V123">
        <v>0.04</v>
      </c>
      <c r="W123">
        <v>1.73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2179.1999999999998</v>
      </c>
      <c r="E124" s="69">
        <v>1287.55</v>
      </c>
      <c r="F124" s="69">
        <v>1680.6</v>
      </c>
      <c r="G124" s="69">
        <v>42.57</v>
      </c>
      <c r="H124" s="58">
        <v>63.22</v>
      </c>
      <c r="I124" s="58">
        <v>75.28</v>
      </c>
      <c r="J124" s="69">
        <v>2.29</v>
      </c>
      <c r="K124" s="58">
        <v>7.28</v>
      </c>
      <c r="L124" s="58">
        <v>64.61</v>
      </c>
      <c r="M124" s="69">
        <v>115.55</v>
      </c>
      <c r="N124" s="58">
        <v>3.05</v>
      </c>
      <c r="O124" s="58">
        <v>75.62</v>
      </c>
      <c r="P124" s="69">
        <v>12.12</v>
      </c>
      <c r="Q124" s="58">
        <v>25.06</v>
      </c>
      <c r="R124" s="58">
        <v>64.19</v>
      </c>
      <c r="S124" s="69">
        <v>10.9</v>
      </c>
      <c r="T124" s="58">
        <v>8.1199999999999992</v>
      </c>
      <c r="U124" s="58">
        <v>37.909999999999997</v>
      </c>
      <c r="V124" s="69">
        <v>103.58</v>
      </c>
      <c r="W124" s="58">
        <v>19.559999999999999</v>
      </c>
      <c r="X124" s="58">
        <v>49.15</v>
      </c>
    </row>
    <row r="125" spans="1:24">
      <c r="A125" s="44" t="s">
        <v>419</v>
      </c>
      <c r="B125" s="54" t="s">
        <v>682</v>
      </c>
      <c r="C125" s="44"/>
      <c r="D125" s="58">
        <v>5907.91</v>
      </c>
      <c r="E125" s="69">
        <v>5139.68</v>
      </c>
      <c r="F125" s="69">
        <v>11473.74</v>
      </c>
      <c r="G125" s="58">
        <v>21.7</v>
      </c>
      <c r="H125" s="58">
        <v>150.04</v>
      </c>
      <c r="I125" s="58">
        <v>486.75</v>
      </c>
      <c r="J125" s="58">
        <v>5.85</v>
      </c>
      <c r="K125" s="58">
        <v>158.29</v>
      </c>
      <c r="L125" s="58">
        <v>315.08</v>
      </c>
      <c r="M125" s="58">
        <v>86.97</v>
      </c>
      <c r="N125" s="58">
        <v>112.72</v>
      </c>
      <c r="O125" s="58">
        <v>534.47</v>
      </c>
      <c r="P125" s="58">
        <v>46.7</v>
      </c>
      <c r="Q125" s="58">
        <v>86.91</v>
      </c>
      <c r="R125" s="58">
        <v>568.39</v>
      </c>
      <c r="S125" s="58">
        <v>151.47</v>
      </c>
      <c r="T125" s="58">
        <v>55.09</v>
      </c>
      <c r="U125" s="58">
        <v>576.76</v>
      </c>
      <c r="V125" s="58">
        <v>1092.9000000000001</v>
      </c>
      <c r="W125" s="58">
        <v>296.27</v>
      </c>
      <c r="X125" s="58">
        <v>1465.27</v>
      </c>
    </row>
    <row r="126" spans="1:24">
      <c r="A126" s="44" t="s">
        <v>420</v>
      </c>
      <c r="B126" s="54" t="s">
        <v>683</v>
      </c>
      <c r="C126" s="44"/>
      <c r="D126" s="58">
        <v>1966.92</v>
      </c>
      <c r="E126" s="69">
        <v>2228.6999999999998</v>
      </c>
      <c r="F126" s="69">
        <v>1663.71</v>
      </c>
      <c r="G126" s="58">
        <v>5.32</v>
      </c>
      <c r="H126" s="58">
        <v>91.74</v>
      </c>
      <c r="I126" s="58">
        <v>103.69</v>
      </c>
      <c r="J126" s="58">
        <v>3.19</v>
      </c>
      <c r="K126" s="58">
        <v>16.920000000000002</v>
      </c>
      <c r="L126" s="58">
        <v>86.89</v>
      </c>
      <c r="M126" s="58">
        <v>106.59</v>
      </c>
      <c r="N126" s="58">
        <v>42.64</v>
      </c>
      <c r="O126" s="58">
        <v>240.58</v>
      </c>
      <c r="P126" s="58">
        <v>34.159999999999997</v>
      </c>
      <c r="Q126" s="58">
        <v>18.03</v>
      </c>
      <c r="R126" s="58">
        <v>171.34</v>
      </c>
      <c r="S126" s="58">
        <v>197.08</v>
      </c>
      <c r="T126" s="58">
        <v>176.29</v>
      </c>
      <c r="U126" s="58">
        <v>357.42</v>
      </c>
      <c r="V126" s="58">
        <v>615.13</v>
      </c>
      <c r="W126" s="58">
        <v>169.66</v>
      </c>
      <c r="X126" s="58">
        <v>172.56</v>
      </c>
    </row>
    <row r="127" spans="1:24">
      <c r="A127" s="44" t="s">
        <v>421</v>
      </c>
      <c r="B127" s="54" t="s">
        <v>683</v>
      </c>
      <c r="C127" s="44"/>
      <c r="D127" s="58">
        <v>1966.92</v>
      </c>
      <c r="E127" s="69">
        <v>2228.6999999999998</v>
      </c>
      <c r="F127" s="69">
        <v>1663.71</v>
      </c>
      <c r="G127" s="58">
        <v>5.32</v>
      </c>
      <c r="H127" s="58">
        <v>91.74</v>
      </c>
      <c r="I127" s="58">
        <v>103.69</v>
      </c>
      <c r="J127" s="58">
        <v>3.19</v>
      </c>
      <c r="K127" s="58">
        <v>16.920000000000002</v>
      </c>
      <c r="L127" s="58">
        <v>86.89</v>
      </c>
      <c r="M127" s="58">
        <v>106.59</v>
      </c>
      <c r="N127" s="58">
        <v>42.64</v>
      </c>
      <c r="O127" s="58">
        <v>240.58</v>
      </c>
      <c r="P127" s="58">
        <v>34.159999999999997</v>
      </c>
      <c r="Q127" s="58">
        <v>18.03</v>
      </c>
      <c r="R127" s="58">
        <v>171.34</v>
      </c>
      <c r="S127" s="58">
        <v>197.08</v>
      </c>
      <c r="T127" s="58">
        <v>176.29</v>
      </c>
      <c r="U127" s="58">
        <v>357.42</v>
      </c>
      <c r="V127" s="58">
        <v>615.13</v>
      </c>
      <c r="W127" s="58">
        <v>169.66</v>
      </c>
      <c r="X127" s="58">
        <v>172.56</v>
      </c>
    </row>
    <row r="128" spans="1:24">
      <c r="A128" s="44" t="s">
        <v>217</v>
      </c>
      <c r="B128" s="54" t="s">
        <v>274</v>
      </c>
      <c r="C128" s="44"/>
      <c r="D128" s="58">
        <v>1734.22</v>
      </c>
      <c r="E128" s="69">
        <v>2029.28</v>
      </c>
      <c r="F128" s="69">
        <v>1454.56</v>
      </c>
      <c r="G128" s="58">
        <v>3.05</v>
      </c>
      <c r="H128" s="58">
        <v>86.47</v>
      </c>
      <c r="I128" s="58">
        <v>92.39</v>
      </c>
      <c r="J128" s="58">
        <v>2.99</v>
      </c>
      <c r="K128" s="58">
        <v>16.21</v>
      </c>
      <c r="L128" s="58">
        <v>84.53</v>
      </c>
      <c r="M128" s="58">
        <v>104.25</v>
      </c>
      <c r="N128" s="58">
        <v>41.4</v>
      </c>
      <c r="O128" s="58">
        <v>234.85</v>
      </c>
      <c r="P128" s="58">
        <v>30.51</v>
      </c>
      <c r="Q128" s="58">
        <v>17.399999999999999</v>
      </c>
      <c r="R128" s="58">
        <v>168.24</v>
      </c>
      <c r="S128" s="58">
        <v>169.44</v>
      </c>
      <c r="T128" s="58">
        <v>175.49</v>
      </c>
      <c r="U128" s="58">
        <v>348.46</v>
      </c>
      <c r="V128" s="58">
        <v>587.34</v>
      </c>
      <c r="W128" s="58">
        <v>168.03</v>
      </c>
      <c r="X128" s="58">
        <v>163.44</v>
      </c>
    </row>
    <row r="129" spans="1:24">
      <c r="A129" s="44" t="s">
        <v>218</v>
      </c>
      <c r="B129" s="54" t="s">
        <v>257</v>
      </c>
      <c r="C129" s="44"/>
      <c r="D129" s="58">
        <v>221.51</v>
      </c>
      <c r="E129" s="69">
        <v>188.37</v>
      </c>
      <c r="F129" s="69">
        <v>196.73</v>
      </c>
      <c r="G129" s="58">
        <v>1.84</v>
      </c>
      <c r="H129">
        <v>5.27</v>
      </c>
      <c r="I129">
        <v>11.06</v>
      </c>
      <c r="J129" s="58">
        <v>0.2</v>
      </c>
      <c r="K129">
        <v>0.7</v>
      </c>
      <c r="L129" s="58">
        <v>2.0699999999999998</v>
      </c>
      <c r="M129" s="58">
        <v>1.52</v>
      </c>
      <c r="N129">
        <v>1.24</v>
      </c>
      <c r="O129" s="58">
        <v>1.46</v>
      </c>
      <c r="P129" s="58">
        <v>1.29</v>
      </c>
      <c r="Q129">
        <v>0.61</v>
      </c>
      <c r="R129" s="58">
        <v>2.96</v>
      </c>
      <c r="S129" s="58">
        <v>26.8</v>
      </c>
      <c r="T129">
        <v>0.68</v>
      </c>
      <c r="U129" s="58">
        <v>8.77</v>
      </c>
      <c r="V129" s="58">
        <v>26.48</v>
      </c>
      <c r="W129">
        <v>1.57</v>
      </c>
      <c r="X129" s="58">
        <v>9.01</v>
      </c>
    </row>
    <row r="130" spans="1:24">
      <c r="A130" s="44" t="s">
        <v>422</v>
      </c>
      <c r="B130" s="54" t="s">
        <v>684</v>
      </c>
      <c r="C130" s="44"/>
      <c r="D130" s="58">
        <v>11.18</v>
      </c>
      <c r="E130" s="69">
        <v>11.05</v>
      </c>
      <c r="F130" s="69">
        <v>12.42</v>
      </c>
      <c r="G130">
        <v>0.43</v>
      </c>
      <c r="H130">
        <v>0</v>
      </c>
      <c r="I130">
        <v>0.24</v>
      </c>
      <c r="J130">
        <v>0</v>
      </c>
      <c r="K130">
        <v>0</v>
      </c>
      <c r="L130">
        <v>0.28999999999999998</v>
      </c>
      <c r="M130">
        <v>0.82</v>
      </c>
      <c r="N130">
        <v>0</v>
      </c>
      <c r="O130">
        <v>4.2699999999999996</v>
      </c>
      <c r="P130">
        <v>2.37</v>
      </c>
      <c r="Q130">
        <v>0.02</v>
      </c>
      <c r="R130">
        <v>0.13</v>
      </c>
      <c r="S130">
        <v>0.84</v>
      </c>
      <c r="T130">
        <v>0.12</v>
      </c>
      <c r="U130">
        <v>0.19</v>
      </c>
      <c r="V130">
        <v>1.31</v>
      </c>
      <c r="W130">
        <v>0.06</v>
      </c>
      <c r="X130">
        <v>0.1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653142.88</v>
      </c>
      <c r="E132" s="69">
        <v>456740.75</v>
      </c>
      <c r="F132" s="69">
        <v>490894.39</v>
      </c>
      <c r="G132" s="58">
        <v>19790.38</v>
      </c>
      <c r="H132" s="58">
        <v>5153.99</v>
      </c>
      <c r="I132" s="58">
        <v>94530.82</v>
      </c>
      <c r="J132" s="58">
        <v>11908.38</v>
      </c>
      <c r="K132" s="58">
        <v>7251.36</v>
      </c>
      <c r="L132" s="58">
        <v>70894.14</v>
      </c>
      <c r="M132" s="58">
        <v>12930.77</v>
      </c>
      <c r="N132" s="58">
        <v>5350.89</v>
      </c>
      <c r="O132" s="58">
        <v>48483.72</v>
      </c>
      <c r="P132" s="58">
        <v>21614.27</v>
      </c>
      <c r="Q132" s="58">
        <v>5783.08</v>
      </c>
      <c r="R132" s="58">
        <v>48164.94</v>
      </c>
      <c r="S132" s="58">
        <v>19389.37</v>
      </c>
      <c r="T132" s="58">
        <v>5853.51</v>
      </c>
      <c r="U132" s="58">
        <v>49275.13</v>
      </c>
      <c r="V132" s="58">
        <v>60065.19</v>
      </c>
      <c r="W132" s="58">
        <v>10835.64</v>
      </c>
      <c r="X132" s="58">
        <v>55319.87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107046.13</v>
      </c>
      <c r="E134" s="69">
        <v>100162.29</v>
      </c>
      <c r="F134" s="69">
        <v>119226.33</v>
      </c>
      <c r="G134" s="58">
        <v>1742.74</v>
      </c>
      <c r="H134" s="58">
        <v>1056.6400000000001</v>
      </c>
      <c r="I134" s="58">
        <v>1202.07</v>
      </c>
      <c r="J134" s="58">
        <v>1555.31</v>
      </c>
      <c r="K134" s="58">
        <v>998.7</v>
      </c>
      <c r="L134" s="58">
        <v>1237.49</v>
      </c>
      <c r="M134" s="58">
        <v>1644.1</v>
      </c>
      <c r="N134" s="58">
        <v>1449.37</v>
      </c>
      <c r="O134" s="58">
        <v>1861.62</v>
      </c>
      <c r="P134" s="58">
        <v>1828.09</v>
      </c>
      <c r="Q134" s="58">
        <v>1383.35</v>
      </c>
      <c r="R134" s="58">
        <v>1095.3599999999999</v>
      </c>
      <c r="S134" s="58">
        <v>6098.53</v>
      </c>
      <c r="T134" s="58">
        <v>1800.25</v>
      </c>
      <c r="U134" s="58">
        <v>1752.57</v>
      </c>
      <c r="V134" s="58">
        <v>20301.22</v>
      </c>
      <c r="W134" s="58">
        <v>2936.6</v>
      </c>
      <c r="X134" s="58">
        <v>2067.19</v>
      </c>
    </row>
    <row r="135" spans="1:24">
      <c r="A135" s="44" t="s">
        <v>427</v>
      </c>
      <c r="B135" s="54" t="s">
        <v>687</v>
      </c>
      <c r="C135" s="44"/>
      <c r="D135" s="58">
        <v>838.21</v>
      </c>
      <c r="E135" s="69">
        <v>1046.32</v>
      </c>
      <c r="F135" s="69">
        <v>961.05</v>
      </c>
      <c r="G135" s="58">
        <v>9.83</v>
      </c>
      <c r="H135" s="58">
        <v>0.67</v>
      </c>
      <c r="I135" s="58">
        <v>1.31</v>
      </c>
      <c r="J135" s="58">
        <v>13.87</v>
      </c>
      <c r="K135" s="58">
        <v>0.24</v>
      </c>
      <c r="L135" s="58">
        <v>3.3</v>
      </c>
      <c r="M135" s="58">
        <v>19.649999999999999</v>
      </c>
      <c r="N135" s="58">
        <v>5.25</v>
      </c>
      <c r="O135" s="58">
        <v>26.36</v>
      </c>
      <c r="P135" s="58">
        <v>5.55</v>
      </c>
      <c r="Q135" s="58">
        <v>15.1</v>
      </c>
      <c r="R135" s="58">
        <v>0</v>
      </c>
      <c r="S135" s="58">
        <v>9.43</v>
      </c>
      <c r="T135" s="58">
        <v>104.15</v>
      </c>
      <c r="U135" s="58">
        <v>15.89</v>
      </c>
      <c r="V135" s="58">
        <v>244.63</v>
      </c>
      <c r="W135" s="58">
        <v>0.75</v>
      </c>
      <c r="X135" s="58">
        <v>0.69</v>
      </c>
    </row>
    <row r="136" spans="1:24">
      <c r="A136" s="44" t="s">
        <v>428</v>
      </c>
      <c r="B136" s="54" t="s">
        <v>687</v>
      </c>
      <c r="C136" s="44"/>
      <c r="D136" s="58">
        <v>838.21</v>
      </c>
      <c r="E136" s="69">
        <v>1046.32</v>
      </c>
      <c r="F136" s="69">
        <v>961.05</v>
      </c>
      <c r="G136" s="58">
        <v>9.83</v>
      </c>
      <c r="H136" s="58">
        <v>0.67</v>
      </c>
      <c r="I136" s="58">
        <v>1.31</v>
      </c>
      <c r="J136" s="58">
        <v>13.87</v>
      </c>
      <c r="K136" s="58">
        <v>0.24</v>
      </c>
      <c r="L136" s="58">
        <v>3.3</v>
      </c>
      <c r="M136" s="58">
        <v>19.649999999999999</v>
      </c>
      <c r="N136" s="58">
        <v>5.25</v>
      </c>
      <c r="O136" s="58">
        <v>26.36</v>
      </c>
      <c r="P136" s="58">
        <v>5.55</v>
      </c>
      <c r="Q136" s="58">
        <v>15.1</v>
      </c>
      <c r="R136" s="58">
        <v>0</v>
      </c>
      <c r="S136" s="58">
        <v>9.43</v>
      </c>
      <c r="T136" s="58">
        <v>104.15</v>
      </c>
      <c r="U136" s="58">
        <v>15.89</v>
      </c>
      <c r="V136" s="58">
        <v>244.63</v>
      </c>
      <c r="W136" s="58">
        <v>0.75</v>
      </c>
      <c r="X136" s="58">
        <v>0.69</v>
      </c>
    </row>
    <row r="137" spans="1:24">
      <c r="A137" s="44" t="s">
        <v>429</v>
      </c>
      <c r="B137" s="54" t="s">
        <v>688</v>
      </c>
      <c r="C137" s="44"/>
      <c r="D137" s="58">
        <v>432.36</v>
      </c>
      <c r="E137" s="69">
        <v>901.09</v>
      </c>
      <c r="F137" s="69">
        <v>625.41</v>
      </c>
      <c r="G137" s="58">
        <v>9</v>
      </c>
      <c r="H137" s="58">
        <v>0.67</v>
      </c>
      <c r="I137" s="58">
        <v>1.31</v>
      </c>
      <c r="J137" s="58">
        <v>13.87</v>
      </c>
      <c r="K137" s="58">
        <v>0.24</v>
      </c>
      <c r="L137" s="58">
        <v>3.3</v>
      </c>
      <c r="M137" s="58">
        <v>19.649999999999999</v>
      </c>
      <c r="N137" s="58">
        <v>5.25</v>
      </c>
      <c r="O137" s="58">
        <v>26.36</v>
      </c>
      <c r="P137" s="58">
        <v>5.54</v>
      </c>
      <c r="Q137" s="58">
        <v>15.1</v>
      </c>
      <c r="R137" s="58">
        <v>0</v>
      </c>
      <c r="S137" s="58">
        <v>9.43</v>
      </c>
      <c r="T137" s="58">
        <v>104.15</v>
      </c>
      <c r="U137" s="58">
        <v>15.89</v>
      </c>
      <c r="V137" s="58">
        <v>244.63</v>
      </c>
      <c r="W137" s="58">
        <v>0.75</v>
      </c>
      <c r="X137" s="58">
        <v>0.69</v>
      </c>
    </row>
    <row r="138" spans="1:24">
      <c r="A138" s="44" t="s">
        <v>430</v>
      </c>
      <c r="B138" s="54" t="s">
        <v>689</v>
      </c>
      <c r="C138" s="44"/>
      <c r="D138" s="58">
        <v>405.85</v>
      </c>
      <c r="E138" s="69">
        <v>145.22999999999999</v>
      </c>
      <c r="F138" s="69">
        <v>335.63</v>
      </c>
      <c r="G138">
        <v>0.82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0.01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2509.71</v>
      </c>
      <c r="E139" s="69">
        <v>2043.5</v>
      </c>
      <c r="F139" s="69">
        <v>3407.67</v>
      </c>
      <c r="G139" s="58">
        <v>19.93</v>
      </c>
      <c r="H139" s="58">
        <v>35.4</v>
      </c>
      <c r="I139" s="58">
        <v>155.77000000000001</v>
      </c>
      <c r="J139" s="58">
        <v>19.7</v>
      </c>
      <c r="K139" s="58">
        <v>13.2</v>
      </c>
      <c r="L139" s="58">
        <v>100.47</v>
      </c>
      <c r="M139" s="58">
        <v>4.63</v>
      </c>
      <c r="N139" s="58">
        <v>17.22</v>
      </c>
      <c r="O139" s="58">
        <v>108.81</v>
      </c>
      <c r="P139" s="58">
        <v>49.33</v>
      </c>
      <c r="Q139" s="58">
        <v>32.450000000000003</v>
      </c>
      <c r="R139" s="58">
        <v>120.75</v>
      </c>
      <c r="S139" s="58">
        <v>79.459999999999994</v>
      </c>
      <c r="T139" s="58">
        <v>26.68</v>
      </c>
      <c r="U139" s="58">
        <v>130.16999999999999</v>
      </c>
      <c r="V139" s="58">
        <v>191.5</v>
      </c>
      <c r="W139" s="58">
        <v>39.4</v>
      </c>
      <c r="X139" s="58">
        <v>154.56</v>
      </c>
    </row>
    <row r="140" spans="1:24">
      <c r="A140" s="44" t="s">
        <v>432</v>
      </c>
      <c r="B140" s="54" t="s">
        <v>690</v>
      </c>
      <c r="C140" s="44"/>
      <c r="D140" s="58">
        <v>2509.71</v>
      </c>
      <c r="E140" s="69">
        <v>2043.5</v>
      </c>
      <c r="F140" s="69">
        <v>3407.67</v>
      </c>
      <c r="G140" s="58">
        <v>19.93</v>
      </c>
      <c r="H140" s="58">
        <v>35.4</v>
      </c>
      <c r="I140" s="58">
        <v>155.77000000000001</v>
      </c>
      <c r="J140" s="58">
        <v>19.7</v>
      </c>
      <c r="K140" s="58">
        <v>13.2</v>
      </c>
      <c r="L140" s="58">
        <v>100.47</v>
      </c>
      <c r="M140" s="58">
        <v>4.63</v>
      </c>
      <c r="N140" s="58">
        <v>17.22</v>
      </c>
      <c r="O140" s="58">
        <v>108.81</v>
      </c>
      <c r="P140" s="58">
        <v>49.33</v>
      </c>
      <c r="Q140" s="58">
        <v>32.450000000000003</v>
      </c>
      <c r="R140" s="58">
        <v>120.75</v>
      </c>
      <c r="S140" s="58">
        <v>79.459999999999994</v>
      </c>
      <c r="T140" s="58">
        <v>26.68</v>
      </c>
      <c r="U140" s="58">
        <v>130.16999999999999</v>
      </c>
      <c r="V140" s="58">
        <v>191.5</v>
      </c>
      <c r="W140" s="58">
        <v>39.4</v>
      </c>
      <c r="X140" s="58">
        <v>154.56</v>
      </c>
    </row>
    <row r="141" spans="1:24">
      <c r="A141" s="44" t="s">
        <v>433</v>
      </c>
      <c r="B141" s="54" t="s">
        <v>691</v>
      </c>
      <c r="C141" s="44"/>
      <c r="D141" s="58">
        <v>1903.58</v>
      </c>
      <c r="E141" s="69">
        <v>1532.13</v>
      </c>
      <c r="F141" s="69">
        <v>2750.02</v>
      </c>
      <c r="G141" s="58">
        <v>14.58</v>
      </c>
      <c r="H141" s="58">
        <v>33.04</v>
      </c>
      <c r="I141" s="58">
        <v>141.44</v>
      </c>
      <c r="J141" s="58">
        <v>13.11</v>
      </c>
      <c r="K141" s="58">
        <v>12.33</v>
      </c>
      <c r="L141" s="58">
        <v>95.93</v>
      </c>
      <c r="M141" s="58">
        <v>4.33</v>
      </c>
      <c r="N141" s="58">
        <v>14.36</v>
      </c>
      <c r="O141" s="58">
        <v>106.1</v>
      </c>
      <c r="P141" s="58">
        <v>40.93</v>
      </c>
      <c r="Q141" s="58">
        <v>25.07</v>
      </c>
      <c r="R141" s="58">
        <v>119.56</v>
      </c>
      <c r="S141" s="58">
        <v>78.23</v>
      </c>
      <c r="T141" s="58">
        <v>25.51</v>
      </c>
      <c r="U141" s="58">
        <v>99.49</v>
      </c>
      <c r="V141" s="58">
        <v>86.64</v>
      </c>
      <c r="W141" s="58">
        <v>33.29</v>
      </c>
      <c r="X141" s="58">
        <v>142.52000000000001</v>
      </c>
    </row>
    <row r="142" spans="1:24">
      <c r="A142" s="44" t="s">
        <v>434</v>
      </c>
      <c r="B142" s="54" t="s">
        <v>692</v>
      </c>
      <c r="C142" s="44"/>
      <c r="D142" s="58">
        <v>24.02</v>
      </c>
      <c r="E142" s="69">
        <v>23.14</v>
      </c>
      <c r="F142" s="69">
        <v>35.700000000000003</v>
      </c>
      <c r="G142">
        <v>0.04</v>
      </c>
      <c r="H142">
        <v>1.69</v>
      </c>
      <c r="I142">
        <v>0</v>
      </c>
      <c r="J142" s="58">
        <v>0</v>
      </c>
      <c r="K142">
        <v>0.38</v>
      </c>
      <c r="L142">
        <v>0.01</v>
      </c>
      <c r="M142">
        <v>0</v>
      </c>
      <c r="N142">
        <v>0</v>
      </c>
      <c r="O142">
        <v>1.72</v>
      </c>
      <c r="P142" s="58">
        <v>0.76</v>
      </c>
      <c r="Q142">
        <v>0</v>
      </c>
      <c r="R142">
        <v>0</v>
      </c>
      <c r="S142">
        <v>0</v>
      </c>
      <c r="T142">
        <v>0.33</v>
      </c>
      <c r="U142">
        <v>0</v>
      </c>
      <c r="V142">
        <v>0.18</v>
      </c>
      <c r="W142">
        <v>0.38</v>
      </c>
      <c r="X142">
        <v>0.02</v>
      </c>
    </row>
    <row r="143" spans="1:24">
      <c r="A143" s="44" t="s">
        <v>435</v>
      </c>
      <c r="B143" s="54" t="s">
        <v>693</v>
      </c>
      <c r="C143" s="44"/>
      <c r="D143" s="58">
        <v>455.27</v>
      </c>
      <c r="E143" s="69">
        <v>323.60000000000002</v>
      </c>
      <c r="F143" s="69">
        <v>495.1</v>
      </c>
      <c r="G143" s="58">
        <v>5.28</v>
      </c>
      <c r="H143" s="58">
        <v>0.49</v>
      </c>
      <c r="I143">
        <v>14.33</v>
      </c>
      <c r="J143" s="58">
        <v>6.59</v>
      </c>
      <c r="K143" s="58">
        <v>0.09</v>
      </c>
      <c r="L143">
        <v>4.5199999999999996</v>
      </c>
      <c r="M143" s="58">
        <v>0.3</v>
      </c>
      <c r="N143" s="58">
        <v>1.66</v>
      </c>
      <c r="O143">
        <v>0.99</v>
      </c>
      <c r="P143" s="58">
        <v>7.64</v>
      </c>
      <c r="Q143" s="58">
        <v>5.85</v>
      </c>
      <c r="R143">
        <v>1.2</v>
      </c>
      <c r="S143" s="58">
        <v>1.22</v>
      </c>
      <c r="T143" s="58">
        <v>0.13</v>
      </c>
      <c r="U143">
        <v>30.67</v>
      </c>
      <c r="V143" s="58">
        <v>103.15</v>
      </c>
      <c r="W143" s="58">
        <v>3.56</v>
      </c>
      <c r="X143">
        <v>11.99</v>
      </c>
    </row>
    <row r="144" spans="1:24">
      <c r="A144" s="44" t="s">
        <v>436</v>
      </c>
      <c r="B144" s="54" t="s">
        <v>694</v>
      </c>
      <c r="C144" s="44"/>
      <c r="D144" s="58">
        <v>117.67</v>
      </c>
      <c r="E144" s="69">
        <v>153.99</v>
      </c>
      <c r="F144" s="69">
        <v>111.74</v>
      </c>
      <c r="G144">
        <v>0.03</v>
      </c>
      <c r="H144">
        <v>0</v>
      </c>
      <c r="I144">
        <v>0</v>
      </c>
      <c r="J144">
        <v>0</v>
      </c>
      <c r="K144">
        <v>0</v>
      </c>
      <c r="L144">
        <v>0.01</v>
      </c>
      <c r="M144">
        <v>0</v>
      </c>
      <c r="N144">
        <v>0</v>
      </c>
      <c r="O144">
        <v>0</v>
      </c>
      <c r="P144">
        <v>0.01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</v>
      </c>
      <c r="W144">
        <v>0</v>
      </c>
      <c r="X144">
        <v>0.03</v>
      </c>
    </row>
    <row r="145" spans="1:24">
      <c r="A145" s="44" t="s">
        <v>437</v>
      </c>
      <c r="B145" s="54" t="s">
        <v>695</v>
      </c>
      <c r="C145" s="44"/>
      <c r="D145" s="58">
        <v>9.16</v>
      </c>
      <c r="E145" s="69">
        <v>10.65</v>
      </c>
      <c r="F145">
        <v>15.11</v>
      </c>
      <c r="G145">
        <v>0</v>
      </c>
      <c r="H145">
        <v>0.18</v>
      </c>
      <c r="I145">
        <v>0</v>
      </c>
      <c r="J145">
        <v>0</v>
      </c>
      <c r="K145">
        <v>0.39</v>
      </c>
      <c r="L145">
        <v>0</v>
      </c>
      <c r="M145">
        <v>0</v>
      </c>
      <c r="N145">
        <v>1.2</v>
      </c>
      <c r="O145">
        <v>0</v>
      </c>
      <c r="P145">
        <v>0</v>
      </c>
      <c r="Q145">
        <v>1.53</v>
      </c>
      <c r="R145">
        <v>0</v>
      </c>
      <c r="S145">
        <v>0</v>
      </c>
      <c r="T145">
        <v>0.71</v>
      </c>
      <c r="U145">
        <v>0</v>
      </c>
      <c r="V145">
        <v>0.03</v>
      </c>
      <c r="W145">
        <v>2.1800000000000002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10239.15</v>
      </c>
      <c r="E146" s="69">
        <v>12126.93</v>
      </c>
      <c r="F146" s="69">
        <v>16662.87</v>
      </c>
      <c r="G146" s="58">
        <v>49.14</v>
      </c>
      <c r="H146" s="58">
        <v>50.75</v>
      </c>
      <c r="I146" s="58">
        <v>75.44</v>
      </c>
      <c r="J146" s="58">
        <v>68.72</v>
      </c>
      <c r="K146" s="58">
        <v>40.409999999999997</v>
      </c>
      <c r="L146" s="58">
        <v>27.98</v>
      </c>
      <c r="M146" s="58">
        <v>80.31</v>
      </c>
      <c r="N146" s="58">
        <v>96.11</v>
      </c>
      <c r="O146" s="58">
        <v>59.31</v>
      </c>
      <c r="P146" s="58">
        <v>301.77999999999997</v>
      </c>
      <c r="Q146" s="58">
        <v>151.93</v>
      </c>
      <c r="R146" s="58">
        <v>62.07</v>
      </c>
      <c r="S146" s="58">
        <v>378.89</v>
      </c>
      <c r="T146" s="58">
        <v>184.85</v>
      </c>
      <c r="U146" s="58">
        <v>152.26</v>
      </c>
      <c r="V146" s="58">
        <v>2017.58</v>
      </c>
      <c r="W146" s="58">
        <v>261.37</v>
      </c>
      <c r="X146" s="58">
        <v>168.78</v>
      </c>
    </row>
    <row r="147" spans="1:24">
      <c r="A147" s="44" t="s">
        <v>439</v>
      </c>
      <c r="B147" s="54" t="s">
        <v>697</v>
      </c>
      <c r="C147" s="44"/>
      <c r="D147" s="58">
        <v>9658.2800000000007</v>
      </c>
      <c r="E147" s="69">
        <v>11766.31</v>
      </c>
      <c r="F147" s="69">
        <v>16138.78</v>
      </c>
      <c r="G147" s="58">
        <v>48.9</v>
      </c>
      <c r="H147" s="58">
        <v>50.2</v>
      </c>
      <c r="I147" s="58">
        <v>75.44</v>
      </c>
      <c r="J147" s="58">
        <v>68.53</v>
      </c>
      <c r="K147" s="58">
        <v>39.28</v>
      </c>
      <c r="L147" s="58">
        <v>27.94</v>
      </c>
      <c r="M147" s="58">
        <v>80.11</v>
      </c>
      <c r="N147" s="58">
        <v>95.49</v>
      </c>
      <c r="O147" s="58">
        <v>59.04</v>
      </c>
      <c r="P147" s="58">
        <v>301.60000000000002</v>
      </c>
      <c r="Q147" s="58">
        <v>148.44999999999999</v>
      </c>
      <c r="R147" s="58">
        <v>62.07</v>
      </c>
      <c r="S147" s="58">
        <v>377.63</v>
      </c>
      <c r="T147" s="58">
        <v>180.63</v>
      </c>
      <c r="U147" s="58">
        <v>152.26</v>
      </c>
      <c r="V147" s="58">
        <v>2015.85</v>
      </c>
      <c r="W147" s="58">
        <v>256.58</v>
      </c>
      <c r="X147" s="58">
        <v>168.78</v>
      </c>
    </row>
    <row r="148" spans="1:24">
      <c r="A148" s="44" t="s">
        <v>238</v>
      </c>
      <c r="B148" s="54" t="s">
        <v>311</v>
      </c>
      <c r="C148" s="44"/>
      <c r="D148" s="58">
        <v>1689.91</v>
      </c>
      <c r="E148" s="69">
        <v>2782.93</v>
      </c>
      <c r="F148" s="69">
        <v>3058.85</v>
      </c>
      <c r="G148" s="58">
        <v>15.3</v>
      </c>
      <c r="H148" s="58">
        <v>7.35</v>
      </c>
      <c r="I148" s="58">
        <v>24.9</v>
      </c>
      <c r="J148" s="58">
        <v>2.11</v>
      </c>
      <c r="K148" s="58">
        <v>4.26</v>
      </c>
      <c r="L148" s="58">
        <v>2.67</v>
      </c>
      <c r="M148" s="58">
        <v>1.43</v>
      </c>
      <c r="N148" s="58">
        <v>5.25</v>
      </c>
      <c r="O148" s="58">
        <v>4.8600000000000003</v>
      </c>
      <c r="P148" s="58">
        <v>36.380000000000003</v>
      </c>
      <c r="Q148" s="58">
        <v>3.81</v>
      </c>
      <c r="R148" s="58">
        <v>6.8</v>
      </c>
      <c r="S148" s="58">
        <v>37.26</v>
      </c>
      <c r="T148" s="58">
        <v>46.08</v>
      </c>
      <c r="U148" s="58">
        <v>17.829999999999998</v>
      </c>
      <c r="V148" s="58">
        <v>526.98</v>
      </c>
      <c r="W148" s="58">
        <v>48.25</v>
      </c>
      <c r="X148" s="58">
        <v>23.78</v>
      </c>
    </row>
    <row r="149" spans="1:24">
      <c r="A149" s="44" t="s">
        <v>440</v>
      </c>
      <c r="B149" s="54" t="s">
        <v>698</v>
      </c>
      <c r="C149" s="44"/>
      <c r="D149" s="58">
        <v>61.04</v>
      </c>
      <c r="E149">
        <v>33.380000000000003</v>
      </c>
      <c r="F149" s="69">
        <v>31.88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526.12</v>
      </c>
      <c r="E150" s="69">
        <v>553.33000000000004</v>
      </c>
      <c r="F150" s="69">
        <v>441.51</v>
      </c>
      <c r="G150">
        <v>0.03</v>
      </c>
      <c r="H150">
        <v>0.02</v>
      </c>
      <c r="I150">
        <v>0</v>
      </c>
      <c r="J150">
        <v>0.01</v>
      </c>
      <c r="K150">
        <v>0.02</v>
      </c>
      <c r="L150">
        <v>0.34</v>
      </c>
      <c r="M150">
        <v>0</v>
      </c>
      <c r="N150">
        <v>0</v>
      </c>
      <c r="O150">
        <v>0.34</v>
      </c>
      <c r="P150">
        <v>0.2</v>
      </c>
      <c r="Q150">
        <v>0</v>
      </c>
      <c r="R150">
        <v>0.82</v>
      </c>
      <c r="S150">
        <v>0.01</v>
      </c>
      <c r="T150">
        <v>0.28000000000000003</v>
      </c>
      <c r="U150">
        <v>9.77</v>
      </c>
      <c r="V150">
        <v>61.25</v>
      </c>
      <c r="W150">
        <v>0</v>
      </c>
      <c r="X150">
        <v>3.63</v>
      </c>
    </row>
    <row r="151" spans="1:24">
      <c r="A151" s="44" t="s">
        <v>442</v>
      </c>
      <c r="B151" s="54" t="s">
        <v>700</v>
      </c>
      <c r="C151" s="44"/>
      <c r="D151" s="58">
        <v>630.08000000000004</v>
      </c>
      <c r="E151" s="69">
        <v>587.02</v>
      </c>
      <c r="F151" s="69">
        <v>498.02</v>
      </c>
      <c r="G151" s="58">
        <v>1.32</v>
      </c>
      <c r="H151">
        <v>3.28</v>
      </c>
      <c r="I151" s="58">
        <v>0</v>
      </c>
      <c r="J151" s="58">
        <v>0.22</v>
      </c>
      <c r="K151">
        <v>5.52</v>
      </c>
      <c r="L151" s="58">
        <v>0.1</v>
      </c>
      <c r="M151" s="58">
        <v>0.21</v>
      </c>
      <c r="N151">
        <v>3.3</v>
      </c>
      <c r="O151" s="58">
        <v>0</v>
      </c>
      <c r="P151" s="58">
        <v>2.21</v>
      </c>
      <c r="Q151">
        <v>11.07</v>
      </c>
      <c r="R151" s="58">
        <v>0</v>
      </c>
      <c r="S151" s="58">
        <v>1.76</v>
      </c>
      <c r="T151">
        <v>11.94</v>
      </c>
      <c r="U151" s="58">
        <v>0.76</v>
      </c>
      <c r="V151" s="58">
        <v>24.78</v>
      </c>
      <c r="W151">
        <v>3.46</v>
      </c>
      <c r="X151" s="58">
        <v>0.05</v>
      </c>
    </row>
    <row r="152" spans="1:24">
      <c r="A152" s="44" t="s">
        <v>443</v>
      </c>
      <c r="B152" s="54" t="s">
        <v>701</v>
      </c>
      <c r="C152" s="44"/>
      <c r="D152" s="58">
        <v>11.05</v>
      </c>
      <c r="E152" s="69">
        <v>14.29</v>
      </c>
      <c r="F152" s="69">
        <v>10.02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2090.9</v>
      </c>
      <c r="E153" s="69">
        <v>2431.9699999999998</v>
      </c>
      <c r="F153" s="69">
        <v>2921.68</v>
      </c>
      <c r="G153" s="58">
        <v>17.98</v>
      </c>
      <c r="H153">
        <v>30</v>
      </c>
      <c r="I153">
        <v>44.08</v>
      </c>
      <c r="J153" s="58">
        <v>25.4</v>
      </c>
      <c r="K153">
        <v>10.75</v>
      </c>
      <c r="L153">
        <v>0.43</v>
      </c>
      <c r="M153" s="58">
        <v>13.98</v>
      </c>
      <c r="N153" s="58">
        <v>5.44</v>
      </c>
      <c r="O153">
        <v>28.99</v>
      </c>
      <c r="P153" s="58">
        <v>225.06</v>
      </c>
      <c r="Q153">
        <v>95.68</v>
      </c>
      <c r="R153">
        <v>26.88</v>
      </c>
      <c r="S153" s="58">
        <v>182.77</v>
      </c>
      <c r="T153">
        <v>86.62</v>
      </c>
      <c r="U153">
        <v>12.14</v>
      </c>
      <c r="V153" s="58">
        <v>324.79000000000002</v>
      </c>
      <c r="W153">
        <v>78.36</v>
      </c>
      <c r="X153">
        <v>6.4</v>
      </c>
    </row>
    <row r="154" spans="1:24">
      <c r="A154" s="44" t="s">
        <v>445</v>
      </c>
      <c r="B154" s="54" t="s">
        <v>703</v>
      </c>
      <c r="C154" s="44"/>
      <c r="D154">
        <v>4.4800000000000004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4494.88</v>
      </c>
      <c r="E155" s="69">
        <v>5217.75</v>
      </c>
      <c r="F155" s="69">
        <v>9014.81</v>
      </c>
      <c r="G155" s="58">
        <v>6.61</v>
      </c>
      <c r="H155" s="58">
        <v>9.5500000000000007</v>
      </c>
      <c r="I155" s="58">
        <v>6.45</v>
      </c>
      <c r="J155" s="58">
        <v>34.770000000000003</v>
      </c>
      <c r="K155" s="58">
        <v>17.68</v>
      </c>
      <c r="L155" s="58">
        <v>24.41</v>
      </c>
      <c r="M155" s="58">
        <v>64.47</v>
      </c>
      <c r="N155" s="58">
        <v>81.010000000000005</v>
      </c>
      <c r="O155" s="58">
        <v>24.85</v>
      </c>
      <c r="P155" s="58">
        <v>36.619999999999997</v>
      </c>
      <c r="Q155" s="58">
        <v>33.15</v>
      </c>
      <c r="R155" s="58">
        <v>27.58</v>
      </c>
      <c r="S155" s="58">
        <v>145.86000000000001</v>
      </c>
      <c r="T155" s="58">
        <v>35.43</v>
      </c>
      <c r="U155" s="58">
        <v>111.75</v>
      </c>
      <c r="V155" s="58">
        <v>1075.79</v>
      </c>
      <c r="W155" s="58">
        <v>126.19</v>
      </c>
      <c r="X155" s="58">
        <v>133.24</v>
      </c>
    </row>
    <row r="156" spans="1:24">
      <c r="A156" s="44" t="s">
        <v>447</v>
      </c>
      <c r="B156" s="54" t="s">
        <v>705</v>
      </c>
      <c r="C156" s="44"/>
      <c r="D156" s="58">
        <v>149.82</v>
      </c>
      <c r="E156" s="69">
        <v>143.41</v>
      </c>
      <c r="F156" s="69">
        <v>159.34</v>
      </c>
      <c r="G156">
        <v>7.66</v>
      </c>
      <c r="H156">
        <v>0</v>
      </c>
      <c r="I156">
        <v>0</v>
      </c>
      <c r="J156">
        <v>6.03</v>
      </c>
      <c r="K156">
        <v>1.05</v>
      </c>
      <c r="L156">
        <v>0</v>
      </c>
      <c r="M156">
        <v>0.03</v>
      </c>
      <c r="N156">
        <v>0.48</v>
      </c>
      <c r="O156">
        <v>0</v>
      </c>
      <c r="P156">
        <v>1.1299999999999999</v>
      </c>
      <c r="Q156">
        <v>4.74</v>
      </c>
      <c r="R156">
        <v>0</v>
      </c>
      <c r="S156">
        <v>9.9700000000000006</v>
      </c>
      <c r="T156">
        <v>0.28999999999999998</v>
      </c>
      <c r="U156">
        <v>0</v>
      </c>
      <c r="V156">
        <v>2.27</v>
      </c>
      <c r="W156">
        <v>0.33</v>
      </c>
      <c r="X156">
        <v>1.68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526.29999999999995</v>
      </c>
      <c r="E158" s="69">
        <v>293.67</v>
      </c>
      <c r="F158" s="69">
        <v>447.82</v>
      </c>
      <c r="G158">
        <v>0.19</v>
      </c>
      <c r="H158">
        <v>0.12</v>
      </c>
      <c r="I158">
        <v>0.01</v>
      </c>
      <c r="J158">
        <v>0.19</v>
      </c>
      <c r="K158">
        <v>0.56000000000000005</v>
      </c>
      <c r="L158">
        <v>0.03</v>
      </c>
      <c r="M158">
        <v>0.2</v>
      </c>
      <c r="N158">
        <v>0.62</v>
      </c>
      <c r="O158">
        <v>0.27</v>
      </c>
      <c r="P158">
        <v>0.18</v>
      </c>
      <c r="Q158">
        <v>3.49</v>
      </c>
      <c r="R158">
        <v>0</v>
      </c>
      <c r="S158">
        <v>0.15</v>
      </c>
      <c r="T158">
        <v>4.21</v>
      </c>
      <c r="U158">
        <v>0</v>
      </c>
      <c r="V158">
        <v>1.7</v>
      </c>
      <c r="W158">
        <v>4.79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526.29999999999995</v>
      </c>
      <c r="E159" s="69">
        <v>293.67</v>
      </c>
      <c r="F159" s="69">
        <v>447.82</v>
      </c>
      <c r="G159">
        <v>0.19</v>
      </c>
      <c r="H159">
        <v>0.12</v>
      </c>
      <c r="I159">
        <v>0.01</v>
      </c>
      <c r="J159">
        <v>0.19</v>
      </c>
      <c r="K159">
        <v>0.56000000000000005</v>
      </c>
      <c r="L159">
        <v>0.03</v>
      </c>
      <c r="M159">
        <v>0.2</v>
      </c>
      <c r="N159">
        <v>0.62</v>
      </c>
      <c r="O159">
        <v>0.27</v>
      </c>
      <c r="P159">
        <v>0.18</v>
      </c>
      <c r="Q159">
        <v>3.49</v>
      </c>
      <c r="R159">
        <v>0</v>
      </c>
      <c r="S159">
        <v>0.15</v>
      </c>
      <c r="T159">
        <v>4.21</v>
      </c>
      <c r="U159">
        <v>0</v>
      </c>
      <c r="V159">
        <v>1.7</v>
      </c>
      <c r="W159">
        <v>4.79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54.58</v>
      </c>
      <c r="E160" s="69">
        <v>66.959999999999994</v>
      </c>
      <c r="F160" s="69">
        <v>76.28</v>
      </c>
      <c r="G160">
        <v>0.05</v>
      </c>
      <c r="H160">
        <v>0.43</v>
      </c>
      <c r="I160">
        <v>0</v>
      </c>
      <c r="J160">
        <v>0</v>
      </c>
      <c r="K160">
        <v>0.56999999999999995</v>
      </c>
      <c r="L160">
        <v>0</v>
      </c>
      <c r="M160">
        <v>0</v>
      </c>
      <c r="N160">
        <v>0.01</v>
      </c>
      <c r="O160">
        <v>0</v>
      </c>
      <c r="P160">
        <v>0</v>
      </c>
      <c r="Q160">
        <v>0</v>
      </c>
      <c r="R160">
        <v>0</v>
      </c>
      <c r="S160">
        <v>1.1100000000000001</v>
      </c>
      <c r="T160">
        <v>0</v>
      </c>
      <c r="U160">
        <v>0</v>
      </c>
      <c r="V160">
        <v>0.03</v>
      </c>
      <c r="W160">
        <v>0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1.23</v>
      </c>
      <c r="E161">
        <v>1.42</v>
      </c>
      <c r="F161">
        <v>3.92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5.61</v>
      </c>
      <c r="E163" s="69">
        <v>4.87</v>
      </c>
      <c r="F163">
        <v>10.7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0.02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31.5</v>
      </c>
      <c r="E164">
        <v>42.66</v>
      </c>
      <c r="F164">
        <v>35.24</v>
      </c>
      <c r="G164">
        <v>0.05</v>
      </c>
      <c r="H164">
        <v>0.43</v>
      </c>
      <c r="I164">
        <v>0</v>
      </c>
      <c r="J164">
        <v>0</v>
      </c>
      <c r="K164">
        <v>0.56999999999999995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1.1100000000000001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16.23</v>
      </c>
      <c r="E165" s="69">
        <v>18</v>
      </c>
      <c r="F165" s="69">
        <v>26.41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0.01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0.01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3179.35</v>
      </c>
      <c r="E166" s="69">
        <v>3116.27</v>
      </c>
      <c r="F166" s="69">
        <v>3886.11</v>
      </c>
      <c r="G166" s="58">
        <v>10.59</v>
      </c>
      <c r="H166" s="58">
        <v>41.45</v>
      </c>
      <c r="I166" s="58">
        <v>7.16</v>
      </c>
      <c r="J166" s="58">
        <v>10.08</v>
      </c>
      <c r="K166" s="58">
        <v>11.93</v>
      </c>
      <c r="L166" s="58">
        <v>7.43</v>
      </c>
      <c r="M166" s="58">
        <v>13.52</v>
      </c>
      <c r="N166" s="58">
        <v>31.94</v>
      </c>
      <c r="O166" s="58">
        <v>18.62</v>
      </c>
      <c r="P166" s="58">
        <v>8.83</v>
      </c>
      <c r="Q166" s="58">
        <v>21.51</v>
      </c>
      <c r="R166" s="58">
        <v>3.21</v>
      </c>
      <c r="S166" s="58">
        <v>32.35</v>
      </c>
      <c r="T166" s="58">
        <v>5.08</v>
      </c>
      <c r="U166" s="58">
        <v>10.88</v>
      </c>
      <c r="V166" s="58">
        <v>235.41</v>
      </c>
      <c r="W166" s="58">
        <v>32.9</v>
      </c>
      <c r="X166" s="58">
        <v>16.63</v>
      </c>
    </row>
    <row r="167" spans="1:24">
      <c r="A167" s="44" t="s">
        <v>458</v>
      </c>
      <c r="B167" s="54" t="s">
        <v>715</v>
      </c>
      <c r="C167" s="44"/>
      <c r="D167" s="58">
        <v>1707.26</v>
      </c>
      <c r="E167" s="69">
        <v>1693.31</v>
      </c>
      <c r="F167" s="69">
        <v>1654.96</v>
      </c>
      <c r="G167" s="58">
        <v>5.17</v>
      </c>
      <c r="H167">
        <v>2.75</v>
      </c>
      <c r="I167">
        <v>0.17</v>
      </c>
      <c r="J167" s="58">
        <v>0.74</v>
      </c>
      <c r="K167" s="58">
        <v>6.21</v>
      </c>
      <c r="L167">
        <v>0.05</v>
      </c>
      <c r="M167" s="58">
        <v>2.5299999999999998</v>
      </c>
      <c r="N167">
        <v>7.12</v>
      </c>
      <c r="O167">
        <v>4.08</v>
      </c>
      <c r="P167" s="58">
        <v>4.03</v>
      </c>
      <c r="Q167">
        <v>13.17</v>
      </c>
      <c r="R167">
        <v>3.13</v>
      </c>
      <c r="S167" s="58">
        <v>2.06</v>
      </c>
      <c r="T167" s="58">
        <v>0.56999999999999995</v>
      </c>
      <c r="U167">
        <v>7.11</v>
      </c>
      <c r="V167" s="58">
        <v>194.34</v>
      </c>
      <c r="W167" s="58">
        <v>16.2</v>
      </c>
      <c r="X167">
        <v>7.12</v>
      </c>
    </row>
    <row r="168" spans="1:24">
      <c r="A168" s="44" t="s">
        <v>459</v>
      </c>
      <c r="B168" s="54" t="s">
        <v>305</v>
      </c>
      <c r="C168" s="44"/>
      <c r="D168" s="58">
        <v>1694.85</v>
      </c>
      <c r="E168" s="69">
        <v>1682.71</v>
      </c>
      <c r="F168" s="69">
        <v>1632.68</v>
      </c>
      <c r="G168" s="58">
        <v>5.17</v>
      </c>
      <c r="H168">
        <v>2.73</v>
      </c>
      <c r="I168">
        <v>0.17</v>
      </c>
      <c r="J168" s="58">
        <v>0.74</v>
      </c>
      <c r="K168" s="58">
        <v>6.19</v>
      </c>
      <c r="L168">
        <v>0.05</v>
      </c>
      <c r="M168" s="58">
        <v>2.5299999999999998</v>
      </c>
      <c r="N168">
        <v>7.12</v>
      </c>
      <c r="O168">
        <v>4.08</v>
      </c>
      <c r="P168" s="58">
        <v>4.03</v>
      </c>
      <c r="Q168">
        <v>13.17</v>
      </c>
      <c r="R168">
        <v>3.13</v>
      </c>
      <c r="S168" s="58">
        <v>2.06</v>
      </c>
      <c r="T168" s="58">
        <v>0.56999999999999995</v>
      </c>
      <c r="U168">
        <v>7.11</v>
      </c>
      <c r="V168" s="58">
        <v>194.13</v>
      </c>
      <c r="W168" s="58">
        <v>16.2</v>
      </c>
      <c r="X168">
        <v>7.12</v>
      </c>
    </row>
    <row r="169" spans="1:24">
      <c r="A169" s="44" t="s">
        <v>460</v>
      </c>
      <c r="B169" s="54" t="s">
        <v>716</v>
      </c>
      <c r="C169" s="44"/>
      <c r="D169" s="58">
        <v>12.41</v>
      </c>
      <c r="E169">
        <v>10.6</v>
      </c>
      <c r="F169">
        <v>22.28</v>
      </c>
      <c r="G169">
        <v>0</v>
      </c>
      <c r="H169">
        <v>0.02</v>
      </c>
      <c r="I169">
        <v>0</v>
      </c>
      <c r="J169">
        <v>0</v>
      </c>
      <c r="K169">
        <v>0.02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0.21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935.25</v>
      </c>
      <c r="E170" s="69">
        <v>990.93</v>
      </c>
      <c r="F170" s="69">
        <v>1623.71</v>
      </c>
      <c r="G170" s="58">
        <v>0.56999999999999995</v>
      </c>
      <c r="H170">
        <v>6.16</v>
      </c>
      <c r="I170">
        <v>0.95</v>
      </c>
      <c r="J170" s="58">
        <v>8.59</v>
      </c>
      <c r="K170" s="69">
        <v>3.8</v>
      </c>
      <c r="L170" s="58">
        <v>6.93</v>
      </c>
      <c r="M170" s="58">
        <v>8.33</v>
      </c>
      <c r="N170" s="58">
        <v>4.9000000000000004</v>
      </c>
      <c r="O170">
        <v>13.13</v>
      </c>
      <c r="P170" s="58">
        <v>2.57</v>
      </c>
      <c r="Q170" s="58">
        <v>1.43</v>
      </c>
      <c r="R170">
        <v>0.08</v>
      </c>
      <c r="S170" s="58">
        <v>26.19</v>
      </c>
      <c r="T170" s="58">
        <v>1.32</v>
      </c>
      <c r="U170">
        <v>0.48</v>
      </c>
      <c r="V170" s="58">
        <v>7.27</v>
      </c>
      <c r="W170">
        <v>0.75</v>
      </c>
      <c r="X170">
        <v>0.39</v>
      </c>
    </row>
    <row r="171" spans="1:24">
      <c r="A171" s="44" t="s">
        <v>462</v>
      </c>
      <c r="B171" s="54" t="s">
        <v>718</v>
      </c>
      <c r="C171" s="44"/>
      <c r="D171" s="58">
        <v>106.06</v>
      </c>
      <c r="E171" s="69">
        <v>150.46</v>
      </c>
      <c r="F171" s="69">
        <v>244.82</v>
      </c>
      <c r="G171" s="58">
        <v>0.12</v>
      </c>
      <c r="H171">
        <v>0.34</v>
      </c>
      <c r="I171">
        <v>0</v>
      </c>
      <c r="J171" s="58">
        <v>0.03</v>
      </c>
      <c r="K171">
        <v>0.12</v>
      </c>
      <c r="L171">
        <v>0.03</v>
      </c>
      <c r="M171" s="58">
        <v>0.04</v>
      </c>
      <c r="N171">
        <v>0.18</v>
      </c>
      <c r="O171">
        <v>0</v>
      </c>
      <c r="P171" s="58">
        <v>1.64</v>
      </c>
      <c r="Q171">
        <v>0.71</v>
      </c>
      <c r="R171">
        <v>0</v>
      </c>
      <c r="S171" s="58">
        <v>25.96</v>
      </c>
      <c r="T171">
        <v>0.19</v>
      </c>
      <c r="U171">
        <v>0.3</v>
      </c>
      <c r="V171" s="58">
        <v>3.41</v>
      </c>
      <c r="W171">
        <v>0</v>
      </c>
      <c r="X171">
        <v>0.19</v>
      </c>
    </row>
    <row r="172" spans="1:24">
      <c r="A172" s="44" t="s">
        <v>463</v>
      </c>
      <c r="B172" s="54" t="s">
        <v>719</v>
      </c>
      <c r="C172" s="44"/>
      <c r="D172" s="58">
        <v>27.6</v>
      </c>
      <c r="E172" s="69">
        <v>32.25</v>
      </c>
      <c r="F172" s="69">
        <v>39.299999999999997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0.96</v>
      </c>
      <c r="N172">
        <v>0.97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0.89</v>
      </c>
      <c r="U172">
        <v>0</v>
      </c>
      <c r="V172">
        <v>0</v>
      </c>
      <c r="W172">
        <v>0.56000000000000005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447.13</v>
      </c>
      <c r="E173" s="69">
        <v>420.4</v>
      </c>
      <c r="F173" s="69">
        <v>676.58</v>
      </c>
      <c r="G173">
        <v>0.01</v>
      </c>
      <c r="H173">
        <v>1.67</v>
      </c>
      <c r="I173">
        <v>0</v>
      </c>
      <c r="J173" s="58">
        <v>5.79</v>
      </c>
      <c r="K173">
        <v>1.17</v>
      </c>
      <c r="L173" s="58">
        <v>0.01</v>
      </c>
      <c r="M173">
        <v>2.5099999999999998</v>
      </c>
      <c r="N173">
        <v>2.68</v>
      </c>
      <c r="O173">
        <v>0</v>
      </c>
      <c r="P173">
        <v>0.28000000000000003</v>
      </c>
      <c r="Q173">
        <v>0.7</v>
      </c>
      <c r="R173">
        <v>0.03</v>
      </c>
      <c r="S173">
        <v>0.18</v>
      </c>
      <c r="T173">
        <v>0</v>
      </c>
      <c r="U173">
        <v>0.18</v>
      </c>
      <c r="V173">
        <v>0.14000000000000001</v>
      </c>
      <c r="W173">
        <v>0.18</v>
      </c>
      <c r="X173">
        <v>0.03</v>
      </c>
    </row>
    <row r="174" spans="1:24">
      <c r="A174" s="44" t="s">
        <v>465</v>
      </c>
      <c r="B174" s="54" t="s">
        <v>721</v>
      </c>
      <c r="C174" s="44"/>
      <c r="D174" s="58">
        <v>354.47</v>
      </c>
      <c r="E174" s="69">
        <v>387.82</v>
      </c>
      <c r="F174" s="69">
        <v>663.01</v>
      </c>
      <c r="G174">
        <v>0.44</v>
      </c>
      <c r="H174">
        <v>4.1500000000000004</v>
      </c>
      <c r="I174">
        <v>0.95</v>
      </c>
      <c r="J174">
        <v>2.77</v>
      </c>
      <c r="K174">
        <v>2.52</v>
      </c>
      <c r="L174">
        <v>6.9</v>
      </c>
      <c r="M174">
        <v>4.82</v>
      </c>
      <c r="N174">
        <v>1.08</v>
      </c>
      <c r="O174">
        <v>13.13</v>
      </c>
      <c r="P174">
        <v>0.65</v>
      </c>
      <c r="Q174">
        <v>0.02</v>
      </c>
      <c r="R174">
        <v>0.05</v>
      </c>
      <c r="S174" s="58">
        <v>0.05</v>
      </c>
      <c r="T174" s="58">
        <v>0.24</v>
      </c>
      <c r="U174">
        <v>0</v>
      </c>
      <c r="V174" s="58">
        <v>3.72</v>
      </c>
      <c r="W174">
        <v>0</v>
      </c>
      <c r="X174">
        <v>0.16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164.17</v>
      </c>
      <c r="E176" s="69">
        <v>164.03</v>
      </c>
      <c r="F176" s="69">
        <v>177</v>
      </c>
      <c r="G176">
        <v>0.49</v>
      </c>
      <c r="H176" s="58">
        <v>1.4</v>
      </c>
      <c r="I176">
        <v>0.19</v>
      </c>
      <c r="J176" s="58">
        <v>0.05</v>
      </c>
      <c r="K176" s="58">
        <v>0.01</v>
      </c>
      <c r="L176" s="58">
        <v>0.39</v>
      </c>
      <c r="M176" s="58">
        <v>0.04</v>
      </c>
      <c r="N176" s="58">
        <v>7.63</v>
      </c>
      <c r="O176">
        <v>0.87</v>
      </c>
      <c r="P176">
        <v>0.37</v>
      </c>
      <c r="Q176" s="58">
        <v>1.27</v>
      </c>
      <c r="R176">
        <v>0</v>
      </c>
      <c r="S176">
        <v>0.16</v>
      </c>
      <c r="T176" s="58">
        <v>0</v>
      </c>
      <c r="U176">
        <v>0.14000000000000001</v>
      </c>
      <c r="V176">
        <v>3.7</v>
      </c>
      <c r="W176" s="58">
        <v>0</v>
      </c>
      <c r="X176">
        <v>0.68</v>
      </c>
    </row>
    <row r="177" spans="1:24">
      <c r="A177" s="44" t="s">
        <v>468</v>
      </c>
      <c r="B177" s="54" t="s">
        <v>724</v>
      </c>
      <c r="C177" s="44"/>
      <c r="D177" s="58">
        <v>164.06</v>
      </c>
      <c r="E177" s="69">
        <v>163.63</v>
      </c>
      <c r="F177" s="69">
        <v>176.4</v>
      </c>
      <c r="G177">
        <v>0.49</v>
      </c>
      <c r="H177" s="58">
        <v>1.4</v>
      </c>
      <c r="I177">
        <v>0.19</v>
      </c>
      <c r="J177" s="58">
        <v>0.05</v>
      </c>
      <c r="K177" s="58">
        <v>0.01</v>
      </c>
      <c r="L177" s="58">
        <v>0.39</v>
      </c>
      <c r="M177" s="58">
        <v>0.04</v>
      </c>
      <c r="N177" s="58">
        <v>7.63</v>
      </c>
      <c r="O177">
        <v>0.87</v>
      </c>
      <c r="P177">
        <v>0.37</v>
      </c>
      <c r="Q177" s="58">
        <v>1.27</v>
      </c>
      <c r="R177">
        <v>0</v>
      </c>
      <c r="S177">
        <v>0.16</v>
      </c>
      <c r="T177" s="58">
        <v>0</v>
      </c>
      <c r="U177">
        <v>0.14000000000000001</v>
      </c>
      <c r="V177">
        <v>3.7</v>
      </c>
      <c r="W177" s="58">
        <v>0</v>
      </c>
      <c r="X177">
        <v>0.68</v>
      </c>
    </row>
    <row r="178" spans="1:24">
      <c r="A178" s="44" t="s">
        <v>469</v>
      </c>
      <c r="B178" s="54" t="s">
        <v>725</v>
      </c>
      <c r="C178" s="44"/>
      <c r="D178">
        <v>0.11</v>
      </c>
      <c r="E178">
        <v>0.4</v>
      </c>
      <c r="F178">
        <v>0.6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298.51</v>
      </c>
      <c r="E179" s="69">
        <v>202.26</v>
      </c>
      <c r="F179" s="69">
        <v>324.17</v>
      </c>
      <c r="G179">
        <v>4.33</v>
      </c>
      <c r="H179">
        <v>31.14</v>
      </c>
      <c r="I179">
        <v>5.85</v>
      </c>
      <c r="J179">
        <v>0.7</v>
      </c>
      <c r="K179">
        <v>1.36</v>
      </c>
      <c r="L179">
        <v>0.04</v>
      </c>
      <c r="M179">
        <v>2.59</v>
      </c>
      <c r="N179">
        <v>12.21</v>
      </c>
      <c r="O179">
        <v>0.55000000000000004</v>
      </c>
      <c r="P179">
        <v>0.44</v>
      </c>
      <c r="Q179">
        <v>0.8</v>
      </c>
      <c r="R179">
        <v>0</v>
      </c>
      <c r="S179">
        <v>3.95</v>
      </c>
      <c r="T179">
        <v>2.77</v>
      </c>
      <c r="U179">
        <v>3.15</v>
      </c>
      <c r="V179">
        <v>6.99</v>
      </c>
      <c r="W179">
        <v>15.11</v>
      </c>
      <c r="X179">
        <v>8.42</v>
      </c>
    </row>
    <row r="180" spans="1:24">
      <c r="A180" s="44" t="s">
        <v>471</v>
      </c>
      <c r="B180" s="54" t="s">
        <v>727</v>
      </c>
      <c r="C180" s="44"/>
      <c r="D180" s="58">
        <v>44.88</v>
      </c>
      <c r="E180" s="69">
        <v>42.82</v>
      </c>
      <c r="F180" s="69">
        <v>85.76</v>
      </c>
      <c r="G180">
        <v>0</v>
      </c>
      <c r="H180">
        <v>0</v>
      </c>
      <c r="I180">
        <v>0</v>
      </c>
      <c r="J180">
        <v>0</v>
      </c>
      <c r="K180">
        <v>0.12</v>
      </c>
      <c r="L180">
        <v>0</v>
      </c>
      <c r="M180">
        <v>0</v>
      </c>
      <c r="N180">
        <v>3.05</v>
      </c>
      <c r="O180">
        <v>0</v>
      </c>
      <c r="P180">
        <v>0</v>
      </c>
      <c r="Q180">
        <v>0.15</v>
      </c>
      <c r="R180">
        <v>0</v>
      </c>
      <c r="S180">
        <v>0</v>
      </c>
      <c r="T180">
        <v>0.11</v>
      </c>
      <c r="U180">
        <v>0</v>
      </c>
      <c r="V180">
        <v>0.51</v>
      </c>
      <c r="W180">
        <v>0.22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240.95</v>
      </c>
      <c r="E181" s="69">
        <v>151.07</v>
      </c>
      <c r="F181" s="69">
        <v>228.14</v>
      </c>
      <c r="G181">
        <v>4.33</v>
      </c>
      <c r="H181">
        <v>31.14</v>
      </c>
      <c r="I181">
        <v>5.85</v>
      </c>
      <c r="J181">
        <v>0.7</v>
      </c>
      <c r="K181">
        <v>1.24</v>
      </c>
      <c r="L181">
        <v>0.04</v>
      </c>
      <c r="M181">
        <v>2.59</v>
      </c>
      <c r="N181">
        <v>9.16</v>
      </c>
      <c r="O181">
        <v>0.55000000000000004</v>
      </c>
      <c r="P181">
        <v>0.44</v>
      </c>
      <c r="Q181">
        <v>0.64</v>
      </c>
      <c r="R181">
        <v>0</v>
      </c>
      <c r="S181">
        <v>3.95</v>
      </c>
      <c r="T181">
        <v>2.66</v>
      </c>
      <c r="U181">
        <v>3.15</v>
      </c>
      <c r="V181">
        <v>6.48</v>
      </c>
      <c r="W181">
        <v>14.89</v>
      </c>
      <c r="X181">
        <v>8.42</v>
      </c>
    </row>
    <row r="182" spans="1:24">
      <c r="A182" s="44" t="s">
        <v>473</v>
      </c>
      <c r="B182" s="54" t="s">
        <v>729</v>
      </c>
      <c r="C182" s="44"/>
      <c r="D182">
        <v>4.2</v>
      </c>
      <c r="E182">
        <v>3.38</v>
      </c>
      <c r="F182" s="69">
        <v>3.89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8.49</v>
      </c>
      <c r="E183" s="69">
        <v>4.99</v>
      </c>
      <c r="F183">
        <v>6.39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74.16</v>
      </c>
      <c r="E184" s="69">
        <v>65.75</v>
      </c>
      <c r="F184" s="69">
        <v>106.27</v>
      </c>
      <c r="G184">
        <v>0.03</v>
      </c>
      <c r="H184">
        <v>0</v>
      </c>
      <c r="I184">
        <v>0</v>
      </c>
      <c r="J184">
        <v>0</v>
      </c>
      <c r="K184">
        <v>0.55000000000000004</v>
      </c>
      <c r="L184">
        <v>0.01</v>
      </c>
      <c r="M184">
        <v>0.03</v>
      </c>
      <c r="N184">
        <v>7.0000000000000007E-2</v>
      </c>
      <c r="O184">
        <v>0</v>
      </c>
      <c r="P184">
        <v>1.43</v>
      </c>
      <c r="Q184">
        <v>4.8499999999999996</v>
      </c>
      <c r="R184">
        <v>0</v>
      </c>
      <c r="S184">
        <v>0</v>
      </c>
      <c r="T184">
        <v>0.42</v>
      </c>
      <c r="U184">
        <v>0</v>
      </c>
      <c r="V184">
        <v>23.11</v>
      </c>
      <c r="W184">
        <v>0.84</v>
      </c>
      <c r="X184">
        <v>0.03</v>
      </c>
    </row>
    <row r="185" spans="1:24">
      <c r="A185" s="44" t="s">
        <v>476</v>
      </c>
      <c r="B185" s="54" t="s">
        <v>731</v>
      </c>
      <c r="C185" s="44"/>
      <c r="D185" s="58">
        <v>74.16</v>
      </c>
      <c r="E185" s="69">
        <v>65.75</v>
      </c>
      <c r="F185" s="69">
        <v>106.27</v>
      </c>
      <c r="G185">
        <v>0.03</v>
      </c>
      <c r="H185">
        <v>0</v>
      </c>
      <c r="I185">
        <v>0</v>
      </c>
      <c r="J185">
        <v>0</v>
      </c>
      <c r="K185">
        <v>0.55000000000000004</v>
      </c>
      <c r="L185">
        <v>0.01</v>
      </c>
      <c r="M185">
        <v>0.03</v>
      </c>
      <c r="N185">
        <v>7.0000000000000007E-2</v>
      </c>
      <c r="O185">
        <v>0</v>
      </c>
      <c r="P185">
        <v>1.43</v>
      </c>
      <c r="Q185">
        <v>4.8499999999999996</v>
      </c>
      <c r="R185">
        <v>0</v>
      </c>
      <c r="S185">
        <v>0</v>
      </c>
      <c r="T185">
        <v>0.42</v>
      </c>
      <c r="U185">
        <v>0</v>
      </c>
      <c r="V185">
        <v>23.11</v>
      </c>
      <c r="W185">
        <v>0.84</v>
      </c>
      <c r="X185">
        <v>0.03</v>
      </c>
    </row>
    <row r="186" spans="1:24">
      <c r="A186" s="44" t="s">
        <v>477</v>
      </c>
      <c r="B186" s="54" t="s">
        <v>732</v>
      </c>
      <c r="C186" s="44"/>
      <c r="D186" s="58">
        <v>335.98</v>
      </c>
      <c r="E186" s="69">
        <v>348.2</v>
      </c>
      <c r="F186" s="69">
        <v>446.73</v>
      </c>
      <c r="G186">
        <v>1.75</v>
      </c>
      <c r="H186">
        <v>6.68</v>
      </c>
      <c r="I186">
        <v>2.08</v>
      </c>
      <c r="J186">
        <v>0.18</v>
      </c>
      <c r="K186">
        <v>1.22</v>
      </c>
      <c r="L186">
        <v>2.89</v>
      </c>
      <c r="M186">
        <v>0.9</v>
      </c>
      <c r="N186">
        <v>2.52</v>
      </c>
      <c r="O186">
        <v>1.0900000000000001</v>
      </c>
      <c r="P186">
        <v>6.81</v>
      </c>
      <c r="Q186">
        <v>14.36</v>
      </c>
      <c r="R186">
        <v>0.51</v>
      </c>
      <c r="S186">
        <v>0.05</v>
      </c>
      <c r="T186">
        <v>1.46</v>
      </c>
      <c r="U186">
        <v>6</v>
      </c>
      <c r="V186">
        <v>0.64</v>
      </c>
      <c r="W186">
        <v>1.99</v>
      </c>
      <c r="X186">
        <v>0.3</v>
      </c>
    </row>
    <row r="187" spans="1:24">
      <c r="A187" s="44" t="s">
        <v>478</v>
      </c>
      <c r="B187" s="54" t="s">
        <v>733</v>
      </c>
      <c r="C187" s="44"/>
      <c r="D187" s="58">
        <v>11.57</v>
      </c>
      <c r="E187" s="69">
        <v>19.510000000000002</v>
      </c>
      <c r="F187" s="69">
        <v>28.2</v>
      </c>
      <c r="G187">
        <v>0</v>
      </c>
      <c r="H187">
        <v>0.79</v>
      </c>
      <c r="I187">
        <v>0</v>
      </c>
      <c r="J187">
        <v>0</v>
      </c>
      <c r="K187">
        <v>0.01</v>
      </c>
      <c r="L187">
        <v>0</v>
      </c>
      <c r="M187">
        <v>0</v>
      </c>
      <c r="N187">
        <v>0</v>
      </c>
      <c r="O187">
        <v>0</v>
      </c>
      <c r="P187">
        <v>0.25</v>
      </c>
      <c r="Q187">
        <v>0.1</v>
      </c>
      <c r="R187">
        <v>0</v>
      </c>
      <c r="S187">
        <v>0</v>
      </c>
      <c r="T187">
        <v>0</v>
      </c>
      <c r="U187">
        <v>0</v>
      </c>
      <c r="V187">
        <v>0.08</v>
      </c>
      <c r="W187">
        <v>0.14000000000000001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11.57</v>
      </c>
      <c r="E188" s="69">
        <v>19.510000000000002</v>
      </c>
      <c r="F188" s="69">
        <v>28.2</v>
      </c>
      <c r="G188">
        <v>0</v>
      </c>
      <c r="H188">
        <v>0.79</v>
      </c>
      <c r="I188">
        <v>0</v>
      </c>
      <c r="J188">
        <v>0</v>
      </c>
      <c r="K188">
        <v>0.01</v>
      </c>
      <c r="L188">
        <v>0</v>
      </c>
      <c r="M188">
        <v>0</v>
      </c>
      <c r="N188">
        <v>0</v>
      </c>
      <c r="O188">
        <v>0</v>
      </c>
      <c r="P188">
        <v>0.25</v>
      </c>
      <c r="Q188">
        <v>0.1</v>
      </c>
      <c r="R188">
        <v>0</v>
      </c>
      <c r="S188">
        <v>0</v>
      </c>
      <c r="T188">
        <v>0</v>
      </c>
      <c r="U188">
        <v>0</v>
      </c>
      <c r="V188">
        <v>0.08</v>
      </c>
      <c r="W188">
        <v>0.14000000000000001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300.23</v>
      </c>
      <c r="E189" s="69">
        <v>250.13</v>
      </c>
      <c r="F189" s="69">
        <v>384.68</v>
      </c>
      <c r="G189">
        <v>1.74</v>
      </c>
      <c r="H189">
        <v>5.89</v>
      </c>
      <c r="I189">
        <v>2.08</v>
      </c>
      <c r="J189">
        <v>0.17</v>
      </c>
      <c r="K189">
        <v>1.21</v>
      </c>
      <c r="L189">
        <v>2.89</v>
      </c>
      <c r="M189">
        <v>0.9</v>
      </c>
      <c r="N189">
        <v>2.52</v>
      </c>
      <c r="O189">
        <v>1.0900000000000001</v>
      </c>
      <c r="P189">
        <v>6.56</v>
      </c>
      <c r="Q189">
        <v>14.26</v>
      </c>
      <c r="R189">
        <v>0.51</v>
      </c>
      <c r="S189">
        <v>0.05</v>
      </c>
      <c r="T189">
        <v>1.46</v>
      </c>
      <c r="U189">
        <v>6</v>
      </c>
      <c r="V189">
        <v>0.56000000000000005</v>
      </c>
      <c r="W189">
        <v>1.85</v>
      </c>
      <c r="X189">
        <v>0.3</v>
      </c>
    </row>
    <row r="190" spans="1:24">
      <c r="A190" s="44" t="s">
        <v>481</v>
      </c>
      <c r="B190" s="54" t="s">
        <v>735</v>
      </c>
      <c r="C190" s="44"/>
      <c r="D190" s="58">
        <v>31.93</v>
      </c>
      <c r="E190">
        <v>13.14</v>
      </c>
      <c r="F190">
        <v>10.51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268.3</v>
      </c>
      <c r="E191" s="69">
        <v>236.98</v>
      </c>
      <c r="F191" s="69">
        <v>374.17</v>
      </c>
      <c r="G191">
        <v>1.74</v>
      </c>
      <c r="H191">
        <v>5.89</v>
      </c>
      <c r="I191">
        <v>2.08</v>
      </c>
      <c r="J191">
        <v>0.17</v>
      </c>
      <c r="K191">
        <v>1.21</v>
      </c>
      <c r="L191">
        <v>2.89</v>
      </c>
      <c r="M191">
        <v>0.9</v>
      </c>
      <c r="N191">
        <v>2.52</v>
      </c>
      <c r="O191">
        <v>1.0900000000000001</v>
      </c>
      <c r="P191">
        <v>6.56</v>
      </c>
      <c r="Q191">
        <v>14.26</v>
      </c>
      <c r="R191">
        <v>0.51</v>
      </c>
      <c r="S191">
        <v>0.05</v>
      </c>
      <c r="T191">
        <v>1.46</v>
      </c>
      <c r="U191">
        <v>6</v>
      </c>
      <c r="V191">
        <v>0.56000000000000005</v>
      </c>
      <c r="W191">
        <v>1.85</v>
      </c>
      <c r="X191">
        <v>0.3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24.19</v>
      </c>
      <c r="E193" s="69">
        <v>78.56</v>
      </c>
      <c r="F193">
        <v>33.85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24.19</v>
      </c>
      <c r="E194" s="69">
        <v>78.56</v>
      </c>
      <c r="F194">
        <v>33.85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16935.12</v>
      </c>
      <c r="E195" s="69">
        <v>14799.6</v>
      </c>
      <c r="F195" s="69">
        <v>16026.05</v>
      </c>
      <c r="G195" s="58">
        <v>177.96</v>
      </c>
      <c r="H195" s="58">
        <v>364.51</v>
      </c>
      <c r="I195" s="58">
        <v>194.89</v>
      </c>
      <c r="J195" s="58">
        <v>262.12</v>
      </c>
      <c r="K195" s="58">
        <v>273.07</v>
      </c>
      <c r="L195" s="58">
        <v>290.58999999999997</v>
      </c>
      <c r="M195" s="58">
        <v>584.66</v>
      </c>
      <c r="N195" s="58">
        <v>788.79</v>
      </c>
      <c r="O195" s="58">
        <v>757.91</v>
      </c>
      <c r="P195" s="58">
        <v>580.63</v>
      </c>
      <c r="Q195" s="58">
        <v>377.77</v>
      </c>
      <c r="R195" s="58">
        <v>328.84</v>
      </c>
      <c r="S195" s="58">
        <v>348.33</v>
      </c>
      <c r="T195" s="58">
        <v>171.98</v>
      </c>
      <c r="U195" s="58">
        <v>230.53</v>
      </c>
      <c r="V195" s="58">
        <v>693.4</v>
      </c>
      <c r="W195" s="58">
        <v>185.3</v>
      </c>
      <c r="X195" s="58">
        <v>311.35000000000002</v>
      </c>
    </row>
    <row r="196" spans="1:24">
      <c r="A196" s="44" t="s">
        <v>487</v>
      </c>
      <c r="B196" s="54" t="s">
        <v>741</v>
      </c>
      <c r="C196" s="44"/>
      <c r="D196" s="58">
        <v>2879.17</v>
      </c>
      <c r="E196" s="69">
        <v>2661.2</v>
      </c>
      <c r="F196" s="69">
        <v>3336.98</v>
      </c>
      <c r="G196" s="58">
        <v>40.020000000000003</v>
      </c>
      <c r="H196" s="58">
        <v>71.569999999999993</v>
      </c>
      <c r="I196" s="58">
        <v>8.3000000000000007</v>
      </c>
      <c r="J196" s="58">
        <v>41.31</v>
      </c>
      <c r="K196" s="58">
        <v>35.590000000000003</v>
      </c>
      <c r="L196" s="58">
        <v>11.49</v>
      </c>
      <c r="M196" s="58">
        <v>65.349999999999994</v>
      </c>
      <c r="N196" s="58">
        <v>41.84</v>
      </c>
      <c r="O196" s="58">
        <v>85.87</v>
      </c>
      <c r="P196" s="58">
        <v>95.22</v>
      </c>
      <c r="Q196" s="58">
        <v>59.78</v>
      </c>
      <c r="R196" s="58">
        <v>10.39</v>
      </c>
      <c r="S196" s="58">
        <v>85.63</v>
      </c>
      <c r="T196" s="58">
        <v>18.329999999999998</v>
      </c>
      <c r="U196" s="58">
        <v>4.8499999999999996</v>
      </c>
      <c r="V196" s="58">
        <v>248.35</v>
      </c>
      <c r="W196" s="58">
        <v>17.34</v>
      </c>
      <c r="X196" s="58">
        <v>14.09</v>
      </c>
    </row>
    <row r="197" spans="1:24">
      <c r="A197" s="44" t="s">
        <v>488</v>
      </c>
      <c r="B197" s="54" t="s">
        <v>742</v>
      </c>
      <c r="C197" s="44"/>
      <c r="D197" s="58">
        <v>2340.15</v>
      </c>
      <c r="E197" s="69">
        <v>2167.2399999999998</v>
      </c>
      <c r="F197" s="69">
        <v>2726.92</v>
      </c>
      <c r="G197" s="58">
        <v>36.94</v>
      </c>
      <c r="H197" s="58">
        <v>59.61</v>
      </c>
      <c r="I197" s="58">
        <v>8.3000000000000007</v>
      </c>
      <c r="J197" s="58">
        <v>37.49</v>
      </c>
      <c r="K197" s="58">
        <v>31.47</v>
      </c>
      <c r="L197" s="58">
        <v>11.4</v>
      </c>
      <c r="M197" s="58">
        <v>51.75</v>
      </c>
      <c r="N197" s="58">
        <v>31.39</v>
      </c>
      <c r="O197" s="58">
        <v>43.99</v>
      </c>
      <c r="P197" s="58">
        <v>69.38</v>
      </c>
      <c r="Q197" s="58">
        <v>49.17</v>
      </c>
      <c r="R197" s="58">
        <v>7.48</v>
      </c>
      <c r="S197" s="58">
        <v>75.900000000000006</v>
      </c>
      <c r="T197" s="58">
        <v>17.079999999999998</v>
      </c>
      <c r="U197" s="58">
        <v>4.8499999999999996</v>
      </c>
      <c r="V197" s="58">
        <v>152.02000000000001</v>
      </c>
      <c r="W197" s="58">
        <v>16.29</v>
      </c>
      <c r="X197" s="58">
        <v>8.5399999999999991</v>
      </c>
    </row>
    <row r="198" spans="1:24">
      <c r="A198" s="44" t="s">
        <v>489</v>
      </c>
      <c r="B198" s="54" t="s">
        <v>743</v>
      </c>
      <c r="C198" s="44"/>
      <c r="D198" s="58">
        <v>309.29000000000002</v>
      </c>
      <c r="E198" s="69">
        <v>225.07</v>
      </c>
      <c r="F198" s="69">
        <v>295.01</v>
      </c>
      <c r="G198">
        <v>0.36</v>
      </c>
      <c r="H198">
        <v>3.73</v>
      </c>
      <c r="I198" s="58">
        <v>0</v>
      </c>
      <c r="J198">
        <v>0.56000000000000005</v>
      </c>
      <c r="K198">
        <v>0.08</v>
      </c>
      <c r="L198" s="58">
        <v>0.06</v>
      </c>
      <c r="M198">
        <v>0.21</v>
      </c>
      <c r="N198">
        <v>1.7</v>
      </c>
      <c r="O198" s="58">
        <v>0.68</v>
      </c>
      <c r="P198">
        <v>5.59</v>
      </c>
      <c r="Q198">
        <v>8.69</v>
      </c>
      <c r="R198" s="58">
        <v>0</v>
      </c>
      <c r="S198">
        <v>5.38</v>
      </c>
      <c r="T198">
        <v>1.26</v>
      </c>
      <c r="U198" s="58">
        <v>0</v>
      </c>
      <c r="V198">
        <v>14.09</v>
      </c>
      <c r="W198">
        <v>0.69</v>
      </c>
      <c r="X198" s="58">
        <v>0.78</v>
      </c>
    </row>
    <row r="199" spans="1:24">
      <c r="A199" s="44" t="s">
        <v>490</v>
      </c>
      <c r="B199" s="54" t="s">
        <v>744</v>
      </c>
      <c r="C199" s="44"/>
      <c r="D199" s="58">
        <v>229.73</v>
      </c>
      <c r="E199" s="69">
        <v>268.89</v>
      </c>
      <c r="F199" s="69">
        <v>315.04000000000002</v>
      </c>
      <c r="G199" s="58">
        <v>2.72</v>
      </c>
      <c r="H199">
        <v>8.23</v>
      </c>
      <c r="I199">
        <v>0</v>
      </c>
      <c r="J199" s="58">
        <v>3.26</v>
      </c>
      <c r="K199" s="69">
        <v>4.03</v>
      </c>
      <c r="L199">
        <v>0.03</v>
      </c>
      <c r="M199" s="58">
        <v>13.39</v>
      </c>
      <c r="N199">
        <v>8.75</v>
      </c>
      <c r="O199">
        <v>41.2</v>
      </c>
      <c r="P199" s="58">
        <v>20.25</v>
      </c>
      <c r="Q199" s="58">
        <v>1.92</v>
      </c>
      <c r="R199">
        <v>2.91</v>
      </c>
      <c r="S199" s="58">
        <v>4.3499999999999996</v>
      </c>
      <c r="T199">
        <v>0</v>
      </c>
      <c r="U199">
        <v>0</v>
      </c>
      <c r="V199" s="58">
        <v>82.25</v>
      </c>
      <c r="W199" s="58">
        <v>0.37</v>
      </c>
      <c r="X199">
        <v>4.7699999999999996</v>
      </c>
    </row>
    <row r="200" spans="1:24">
      <c r="A200" s="44" t="s">
        <v>491</v>
      </c>
      <c r="B200" s="54" t="s">
        <v>745</v>
      </c>
      <c r="C200" s="44"/>
      <c r="D200" s="58">
        <v>14055.95</v>
      </c>
      <c r="E200" s="69">
        <v>12138.4</v>
      </c>
      <c r="F200" s="69">
        <v>12689.07</v>
      </c>
      <c r="G200" s="58">
        <v>137.94999999999999</v>
      </c>
      <c r="H200" s="58">
        <v>292.94</v>
      </c>
      <c r="I200" s="58">
        <v>186.59</v>
      </c>
      <c r="J200" s="58">
        <v>220.81</v>
      </c>
      <c r="K200" s="58">
        <v>237.48</v>
      </c>
      <c r="L200" s="58">
        <v>279.10000000000002</v>
      </c>
      <c r="M200" s="58">
        <v>519.30999999999995</v>
      </c>
      <c r="N200" s="58">
        <v>746.95</v>
      </c>
      <c r="O200" s="58">
        <v>672.04</v>
      </c>
      <c r="P200" s="58">
        <v>485.4</v>
      </c>
      <c r="Q200" s="58">
        <v>317.99</v>
      </c>
      <c r="R200" s="58">
        <v>318.45</v>
      </c>
      <c r="S200" s="58">
        <v>262.7</v>
      </c>
      <c r="T200" s="58">
        <v>153.63999999999999</v>
      </c>
      <c r="U200" s="58">
        <v>225.68</v>
      </c>
      <c r="V200" s="58">
        <v>445.05</v>
      </c>
      <c r="W200" s="58">
        <v>167.96</v>
      </c>
      <c r="X200" s="58">
        <v>297.26</v>
      </c>
    </row>
    <row r="201" spans="1:24">
      <c r="A201" s="44" t="s">
        <v>492</v>
      </c>
      <c r="B201" s="54" t="s">
        <v>746</v>
      </c>
      <c r="C201" s="44"/>
      <c r="D201" s="58">
        <v>7905.96</v>
      </c>
      <c r="E201" s="69">
        <v>7149.97</v>
      </c>
      <c r="F201" s="69">
        <v>7381.24</v>
      </c>
      <c r="G201" s="58">
        <v>115.2</v>
      </c>
      <c r="H201" s="58">
        <v>250.47</v>
      </c>
      <c r="I201" s="58">
        <v>141.12</v>
      </c>
      <c r="J201" s="58">
        <v>160.25</v>
      </c>
      <c r="K201" s="58">
        <v>164.77</v>
      </c>
      <c r="L201" s="58">
        <v>193.09</v>
      </c>
      <c r="M201" s="58">
        <v>338.88</v>
      </c>
      <c r="N201" s="58">
        <v>627.01</v>
      </c>
      <c r="O201" s="58">
        <v>326.2</v>
      </c>
      <c r="P201" s="58">
        <v>370.78</v>
      </c>
      <c r="Q201" s="58">
        <v>196.57</v>
      </c>
      <c r="R201" s="58">
        <v>255.08</v>
      </c>
      <c r="S201" s="58">
        <v>172.48</v>
      </c>
      <c r="T201" s="58">
        <v>97.2</v>
      </c>
      <c r="U201" s="58">
        <v>152.22999999999999</v>
      </c>
      <c r="V201" s="58">
        <v>148.33000000000001</v>
      </c>
      <c r="W201" s="58">
        <v>107.95</v>
      </c>
      <c r="X201" s="58">
        <v>206.45</v>
      </c>
    </row>
    <row r="202" spans="1:24">
      <c r="A202" s="44" t="s">
        <v>493</v>
      </c>
      <c r="B202" s="54" t="s">
        <v>747</v>
      </c>
      <c r="C202" s="44"/>
      <c r="D202" s="58">
        <v>5545.24</v>
      </c>
      <c r="E202" s="69">
        <v>4238.57</v>
      </c>
      <c r="F202" s="69">
        <v>4202.8999999999996</v>
      </c>
      <c r="G202" s="58">
        <v>10.78</v>
      </c>
      <c r="H202" s="58">
        <v>32.67</v>
      </c>
      <c r="I202" s="58">
        <v>42.72</v>
      </c>
      <c r="J202" s="58">
        <v>42.14</v>
      </c>
      <c r="K202" s="58">
        <v>40.78</v>
      </c>
      <c r="L202" s="58">
        <v>59.37</v>
      </c>
      <c r="M202" s="58">
        <v>125.76</v>
      </c>
      <c r="N202" s="58">
        <v>62.02</v>
      </c>
      <c r="O202" s="58">
        <v>281.13</v>
      </c>
      <c r="P202" s="58">
        <v>98.58</v>
      </c>
      <c r="Q202" s="58">
        <v>72.709999999999994</v>
      </c>
      <c r="R202" s="58">
        <v>59.98</v>
      </c>
      <c r="S202" s="58">
        <v>68.41</v>
      </c>
      <c r="T202" s="58">
        <v>27.95</v>
      </c>
      <c r="U202" s="58">
        <v>69.41</v>
      </c>
      <c r="V202" s="58">
        <v>289.85000000000002</v>
      </c>
      <c r="W202" s="58">
        <v>53.81</v>
      </c>
      <c r="X202" s="58">
        <v>87.38</v>
      </c>
    </row>
    <row r="203" spans="1:24">
      <c r="A203" s="44" t="s">
        <v>494</v>
      </c>
      <c r="B203" s="54" t="s">
        <v>748</v>
      </c>
      <c r="C203" s="44"/>
      <c r="D203" s="58">
        <v>604.76</v>
      </c>
      <c r="E203" s="69">
        <v>749.86</v>
      </c>
      <c r="F203" s="69">
        <v>1104.94</v>
      </c>
      <c r="G203" s="58">
        <v>11.97</v>
      </c>
      <c r="H203" s="58">
        <v>9.8000000000000007</v>
      </c>
      <c r="I203" s="58">
        <v>2.75</v>
      </c>
      <c r="J203" s="58">
        <v>18.420000000000002</v>
      </c>
      <c r="K203" s="58">
        <v>31.93</v>
      </c>
      <c r="L203" s="58">
        <v>26.64</v>
      </c>
      <c r="M203" s="58">
        <v>54.68</v>
      </c>
      <c r="N203" s="58">
        <v>57.92</v>
      </c>
      <c r="O203" s="58">
        <v>64.709999999999994</v>
      </c>
      <c r="P203" s="58">
        <v>16.04</v>
      </c>
      <c r="Q203" s="58">
        <v>48.7</v>
      </c>
      <c r="R203" s="58">
        <v>3.39</v>
      </c>
      <c r="S203" s="58">
        <v>21.8</v>
      </c>
      <c r="T203" s="58">
        <v>28.49</v>
      </c>
      <c r="U203" s="58">
        <v>4.04</v>
      </c>
      <c r="V203" s="58">
        <v>6.87</v>
      </c>
      <c r="W203" s="58">
        <v>6.19</v>
      </c>
      <c r="X203" s="58">
        <v>3.42</v>
      </c>
    </row>
    <row r="204" spans="1:24">
      <c r="A204" s="44" t="s">
        <v>495</v>
      </c>
      <c r="B204" s="54" t="s">
        <v>749</v>
      </c>
      <c r="C204" s="44"/>
      <c r="D204" s="58">
        <v>10088.040000000001</v>
      </c>
      <c r="E204" s="69">
        <v>3343.98</v>
      </c>
      <c r="F204" s="69">
        <v>3543.54</v>
      </c>
      <c r="G204">
        <v>4.51</v>
      </c>
      <c r="H204" s="58">
        <v>16.559999999999999</v>
      </c>
      <c r="I204">
        <v>5.17</v>
      </c>
      <c r="J204" s="58">
        <v>6.27</v>
      </c>
      <c r="K204" s="58">
        <v>20.5</v>
      </c>
      <c r="L204" s="69">
        <v>3.45</v>
      </c>
      <c r="M204">
        <v>1.21</v>
      </c>
      <c r="N204" s="58">
        <v>3.15</v>
      </c>
      <c r="O204">
        <v>11.47</v>
      </c>
      <c r="P204">
        <v>19.05</v>
      </c>
      <c r="Q204" s="58">
        <v>7.95</v>
      </c>
      <c r="R204">
        <v>11.86</v>
      </c>
      <c r="S204">
        <v>7.78</v>
      </c>
      <c r="T204" s="58">
        <v>15.06</v>
      </c>
      <c r="U204">
        <v>32.22</v>
      </c>
      <c r="V204">
        <v>99.46</v>
      </c>
      <c r="W204" s="58">
        <v>0.23</v>
      </c>
      <c r="X204">
        <v>7.63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38.33</v>
      </c>
      <c r="E207" s="69">
        <v>36.21</v>
      </c>
      <c r="F207" s="69">
        <v>48.56</v>
      </c>
      <c r="G207">
        <v>0.06</v>
      </c>
      <c r="H207">
        <v>0.01</v>
      </c>
      <c r="I207">
        <v>0</v>
      </c>
      <c r="J207">
        <v>0</v>
      </c>
      <c r="K207">
        <v>1.75</v>
      </c>
      <c r="L207">
        <v>0.01</v>
      </c>
      <c r="M207">
        <v>0.02</v>
      </c>
      <c r="N207">
        <v>0</v>
      </c>
      <c r="O207">
        <v>0</v>
      </c>
      <c r="P207">
        <v>0.03</v>
      </c>
      <c r="Q207">
        <v>4.0999999999999996</v>
      </c>
      <c r="R207">
        <v>0</v>
      </c>
      <c r="S207">
        <v>0</v>
      </c>
      <c r="T207">
        <v>0.27</v>
      </c>
      <c r="U207">
        <v>0</v>
      </c>
      <c r="V207">
        <v>0.3</v>
      </c>
      <c r="W207">
        <v>0</v>
      </c>
      <c r="X207">
        <v>0.03</v>
      </c>
    </row>
    <row r="208" spans="1:24">
      <c r="A208" s="44" t="s">
        <v>499</v>
      </c>
      <c r="B208" s="54" t="s">
        <v>751</v>
      </c>
      <c r="C208" s="44"/>
      <c r="D208" s="58">
        <v>38.33</v>
      </c>
      <c r="E208" s="69">
        <v>36.21</v>
      </c>
      <c r="F208" s="69">
        <v>48.56</v>
      </c>
      <c r="G208">
        <v>0.06</v>
      </c>
      <c r="H208">
        <v>0.01</v>
      </c>
      <c r="I208">
        <v>0</v>
      </c>
      <c r="J208">
        <v>0</v>
      </c>
      <c r="K208">
        <v>1.75</v>
      </c>
      <c r="L208">
        <v>0.01</v>
      </c>
      <c r="M208">
        <v>0.02</v>
      </c>
      <c r="N208">
        <v>0</v>
      </c>
      <c r="O208">
        <v>0</v>
      </c>
      <c r="P208">
        <v>0.03</v>
      </c>
      <c r="Q208">
        <v>4.0999999999999996</v>
      </c>
      <c r="R208">
        <v>0</v>
      </c>
      <c r="S208">
        <v>0</v>
      </c>
      <c r="T208">
        <v>0.27</v>
      </c>
      <c r="U208">
        <v>0</v>
      </c>
      <c r="V208">
        <v>0.3</v>
      </c>
      <c r="W208">
        <v>0</v>
      </c>
      <c r="X208">
        <v>0.03</v>
      </c>
    </row>
    <row r="209" spans="1:24">
      <c r="A209" s="44" t="s">
        <v>500</v>
      </c>
      <c r="B209" s="54" t="s">
        <v>752</v>
      </c>
      <c r="C209" s="44"/>
      <c r="D209" s="58">
        <v>9953.61</v>
      </c>
      <c r="E209" s="69">
        <v>3270.94</v>
      </c>
      <c r="F209" s="69">
        <v>3455.04</v>
      </c>
      <c r="G209">
        <v>4.4400000000000004</v>
      </c>
      <c r="H209" s="58">
        <v>16.11</v>
      </c>
      <c r="I209">
        <v>5.17</v>
      </c>
      <c r="J209">
        <v>6.27</v>
      </c>
      <c r="K209" s="58">
        <v>15.42</v>
      </c>
      <c r="L209">
        <v>3.43</v>
      </c>
      <c r="M209">
        <v>1.19</v>
      </c>
      <c r="N209" s="58">
        <v>1.44</v>
      </c>
      <c r="O209">
        <v>11.47</v>
      </c>
      <c r="P209">
        <v>19.02</v>
      </c>
      <c r="Q209" s="58">
        <v>3.33</v>
      </c>
      <c r="R209">
        <v>11.86</v>
      </c>
      <c r="S209">
        <v>7.55</v>
      </c>
      <c r="T209" s="58">
        <v>12.36</v>
      </c>
      <c r="U209">
        <v>31.3</v>
      </c>
      <c r="V209">
        <v>99.12</v>
      </c>
      <c r="W209" s="58">
        <v>0.21</v>
      </c>
      <c r="X209">
        <v>7.58</v>
      </c>
    </row>
    <row r="210" spans="1:24">
      <c r="A210" s="44" t="s">
        <v>501</v>
      </c>
      <c r="B210" s="54" t="s">
        <v>753</v>
      </c>
      <c r="C210" s="44"/>
      <c r="D210" s="58">
        <v>9872.24</v>
      </c>
      <c r="E210" s="69">
        <v>3184.5</v>
      </c>
      <c r="F210" s="69">
        <v>3351.61</v>
      </c>
      <c r="G210">
        <v>0.11</v>
      </c>
      <c r="H210" s="58">
        <v>5.79</v>
      </c>
      <c r="I210">
        <v>0.54</v>
      </c>
      <c r="J210">
        <v>0.13</v>
      </c>
      <c r="K210" s="58">
        <v>3.61</v>
      </c>
      <c r="L210">
        <v>0.53</v>
      </c>
      <c r="M210">
        <v>0.26</v>
      </c>
      <c r="N210" s="58">
        <v>1.1599999999999999</v>
      </c>
      <c r="O210">
        <v>0.55000000000000004</v>
      </c>
      <c r="P210">
        <v>19</v>
      </c>
      <c r="Q210" s="58">
        <v>3.33</v>
      </c>
      <c r="R210">
        <v>0.9</v>
      </c>
      <c r="S210">
        <v>6.33</v>
      </c>
      <c r="T210" s="58">
        <v>12.19</v>
      </c>
      <c r="U210">
        <v>20.45</v>
      </c>
      <c r="V210">
        <v>99.07</v>
      </c>
      <c r="W210" s="58">
        <v>0.19</v>
      </c>
      <c r="X210">
        <v>7.58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81.37</v>
      </c>
      <c r="E212" s="69">
        <v>86.44</v>
      </c>
      <c r="F212" s="69">
        <v>103.42</v>
      </c>
      <c r="G212">
        <v>4.33</v>
      </c>
      <c r="H212">
        <v>10.32</v>
      </c>
      <c r="I212">
        <v>4.63</v>
      </c>
      <c r="J212">
        <v>6.14</v>
      </c>
      <c r="K212">
        <v>11.82</v>
      </c>
      <c r="L212">
        <v>2.9</v>
      </c>
      <c r="M212">
        <v>0.92</v>
      </c>
      <c r="N212">
        <v>0.28000000000000003</v>
      </c>
      <c r="O212">
        <v>10.92</v>
      </c>
      <c r="P212">
        <v>0.02</v>
      </c>
      <c r="Q212">
        <v>0</v>
      </c>
      <c r="R212">
        <v>10.96</v>
      </c>
      <c r="S212">
        <v>1.22</v>
      </c>
      <c r="T212">
        <v>0.17</v>
      </c>
      <c r="U212">
        <v>10.84</v>
      </c>
      <c r="V212">
        <v>0.05</v>
      </c>
      <c r="W212">
        <v>0.02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10.17</v>
      </c>
      <c r="G213">
        <v>0.01</v>
      </c>
      <c r="H213">
        <v>0.44</v>
      </c>
      <c r="I213">
        <v>0</v>
      </c>
      <c r="J213" s="58">
        <v>0</v>
      </c>
      <c r="K213">
        <v>3.33</v>
      </c>
      <c r="L213">
        <v>0.01</v>
      </c>
      <c r="M213">
        <v>0.01</v>
      </c>
      <c r="N213">
        <v>1.71</v>
      </c>
      <c r="O213">
        <v>0</v>
      </c>
      <c r="P213">
        <v>0</v>
      </c>
      <c r="Q213">
        <v>0.53</v>
      </c>
      <c r="R213">
        <v>0</v>
      </c>
      <c r="S213">
        <v>0.23</v>
      </c>
      <c r="T213">
        <v>2.4300000000000002</v>
      </c>
      <c r="U213">
        <v>0.92</v>
      </c>
      <c r="V213">
        <v>0.04</v>
      </c>
      <c r="W213">
        <v>0.02</v>
      </c>
      <c r="X213">
        <v>0.03</v>
      </c>
    </row>
    <row r="214" spans="1:24">
      <c r="A214" s="44" t="s">
        <v>505</v>
      </c>
      <c r="B214" s="54" t="s">
        <v>757</v>
      </c>
      <c r="C214" s="44"/>
      <c r="D214" s="58">
        <v>10.17</v>
      </c>
      <c r="G214">
        <v>0.01</v>
      </c>
      <c r="H214">
        <v>0.44</v>
      </c>
      <c r="I214">
        <v>0</v>
      </c>
      <c r="J214" s="58">
        <v>0</v>
      </c>
      <c r="K214">
        <v>3.33</v>
      </c>
      <c r="L214">
        <v>0.01</v>
      </c>
      <c r="M214">
        <v>0.01</v>
      </c>
      <c r="N214">
        <v>1.71</v>
      </c>
      <c r="O214">
        <v>0</v>
      </c>
      <c r="P214">
        <v>0</v>
      </c>
      <c r="Q214">
        <v>0.53</v>
      </c>
      <c r="R214">
        <v>0</v>
      </c>
      <c r="S214">
        <v>0.23</v>
      </c>
      <c r="T214">
        <v>2.4300000000000002</v>
      </c>
      <c r="U214">
        <v>0.92</v>
      </c>
      <c r="V214">
        <v>0.04</v>
      </c>
      <c r="W214">
        <v>0.02</v>
      </c>
      <c r="X214">
        <v>0.03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85.93</v>
      </c>
      <c r="E216">
        <v>22.37</v>
      </c>
      <c r="F216">
        <v>19.61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85.93</v>
      </c>
      <c r="E217">
        <v>22.37</v>
      </c>
      <c r="F217">
        <v>19.61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61845.61</v>
      </c>
      <c r="E218" s="69">
        <v>62444.06</v>
      </c>
      <c r="F218" s="69">
        <v>73052.740000000005</v>
      </c>
      <c r="G218" s="58">
        <v>1459.28</v>
      </c>
      <c r="H218" s="58">
        <v>531.5</v>
      </c>
      <c r="I218" s="58">
        <v>758.5</v>
      </c>
      <c r="J218" s="58">
        <v>1164.98</v>
      </c>
      <c r="K218" s="58">
        <v>634.30999999999995</v>
      </c>
      <c r="L218" s="58">
        <v>797.07</v>
      </c>
      <c r="M218" s="58">
        <v>891.67</v>
      </c>
      <c r="N218" s="58">
        <v>497.46</v>
      </c>
      <c r="O218" s="58">
        <v>859.01</v>
      </c>
      <c r="P218" s="58">
        <v>839.25</v>
      </c>
      <c r="Q218" s="58">
        <v>742.92</v>
      </c>
      <c r="R218" s="58">
        <v>567.70000000000005</v>
      </c>
      <c r="S218" s="58">
        <v>5179.42</v>
      </c>
      <c r="T218" s="58">
        <v>1283.9000000000001</v>
      </c>
      <c r="U218" s="58">
        <v>1173.47</v>
      </c>
      <c r="V218" s="58">
        <v>16729.349999999999</v>
      </c>
      <c r="W218" s="58">
        <v>2380.54</v>
      </c>
      <c r="X218" s="58">
        <v>1404.92</v>
      </c>
    </row>
    <row r="219" spans="1:24">
      <c r="A219" s="44" t="s">
        <v>510</v>
      </c>
      <c r="B219" s="54" t="s">
        <v>761</v>
      </c>
      <c r="C219" s="44"/>
      <c r="D219" s="58">
        <v>1847.78</v>
      </c>
      <c r="E219" s="69">
        <v>1873.24</v>
      </c>
      <c r="F219" s="69">
        <v>4524.12</v>
      </c>
      <c r="G219" s="58">
        <v>3.92</v>
      </c>
      <c r="H219">
        <v>2.2599999999999998</v>
      </c>
      <c r="I219">
        <v>1.42</v>
      </c>
      <c r="J219" s="58">
        <v>10.63</v>
      </c>
      <c r="K219">
        <v>1.44</v>
      </c>
      <c r="L219" s="58">
        <v>2.23</v>
      </c>
      <c r="M219" s="58">
        <v>12.39</v>
      </c>
      <c r="N219" s="58">
        <v>0.4</v>
      </c>
      <c r="O219" s="58">
        <v>1.88</v>
      </c>
      <c r="P219" s="58">
        <v>5.75</v>
      </c>
      <c r="Q219">
        <v>19.09</v>
      </c>
      <c r="R219">
        <v>2.44</v>
      </c>
      <c r="S219" s="58">
        <v>39.31</v>
      </c>
      <c r="T219" s="58">
        <v>1.55</v>
      </c>
      <c r="U219">
        <v>7.92</v>
      </c>
      <c r="V219" s="58">
        <v>187.56</v>
      </c>
      <c r="W219">
        <v>4.79</v>
      </c>
      <c r="X219">
        <v>6.65</v>
      </c>
    </row>
    <row r="220" spans="1:24">
      <c r="A220" s="44" t="s">
        <v>511</v>
      </c>
      <c r="B220" s="54" t="s">
        <v>762</v>
      </c>
      <c r="C220" s="44"/>
      <c r="D220" s="58">
        <v>1166.5</v>
      </c>
      <c r="E220" s="69">
        <v>1116.1600000000001</v>
      </c>
      <c r="F220" s="69">
        <v>2516.15</v>
      </c>
      <c r="G220" s="58">
        <v>3.2</v>
      </c>
      <c r="H220">
        <v>1.82</v>
      </c>
      <c r="I220">
        <v>1.42</v>
      </c>
      <c r="J220" s="58">
        <v>10.55</v>
      </c>
      <c r="K220">
        <v>0.38</v>
      </c>
      <c r="L220" s="58">
        <v>2.21</v>
      </c>
      <c r="M220" s="58">
        <v>12.14</v>
      </c>
      <c r="N220" s="58">
        <v>0.4</v>
      </c>
      <c r="O220" s="58">
        <v>1.88</v>
      </c>
      <c r="P220" s="58">
        <v>4.22</v>
      </c>
      <c r="Q220">
        <v>18.25</v>
      </c>
      <c r="R220">
        <v>2.44</v>
      </c>
      <c r="S220" s="58">
        <v>37.979999999999997</v>
      </c>
      <c r="T220" s="58">
        <v>0.56000000000000005</v>
      </c>
      <c r="U220">
        <v>7.92</v>
      </c>
      <c r="V220" s="58">
        <v>158.91999999999999</v>
      </c>
      <c r="W220">
        <v>4.45</v>
      </c>
      <c r="X220">
        <v>6.58</v>
      </c>
    </row>
    <row r="221" spans="1:24">
      <c r="A221" s="44" t="s">
        <v>512</v>
      </c>
      <c r="B221" s="54" t="s">
        <v>763</v>
      </c>
      <c r="C221" s="44"/>
      <c r="D221" s="58">
        <v>681.27</v>
      </c>
      <c r="E221" s="69">
        <v>757.09</v>
      </c>
      <c r="F221" s="69">
        <v>2007.97</v>
      </c>
      <c r="G221" s="58">
        <v>0.72</v>
      </c>
      <c r="H221">
        <v>0.44</v>
      </c>
      <c r="I221">
        <v>0</v>
      </c>
      <c r="J221" s="58">
        <v>0.08</v>
      </c>
      <c r="K221">
        <v>1.06</v>
      </c>
      <c r="L221">
        <v>0.02</v>
      </c>
      <c r="M221" s="58">
        <v>0.25</v>
      </c>
      <c r="N221" s="58">
        <v>0</v>
      </c>
      <c r="O221">
        <v>0</v>
      </c>
      <c r="P221" s="58">
        <v>1.53</v>
      </c>
      <c r="Q221">
        <v>0.84</v>
      </c>
      <c r="R221">
        <v>0</v>
      </c>
      <c r="S221" s="58">
        <v>1.32</v>
      </c>
      <c r="T221">
        <v>0.99</v>
      </c>
      <c r="U221">
        <v>0</v>
      </c>
      <c r="V221" s="58">
        <v>28.65</v>
      </c>
      <c r="W221">
        <v>0.34</v>
      </c>
      <c r="X221">
        <v>0.06</v>
      </c>
    </row>
    <row r="222" spans="1:24">
      <c r="A222" s="44" t="s">
        <v>513</v>
      </c>
      <c r="B222" s="54" t="s">
        <v>764</v>
      </c>
      <c r="C222" s="44"/>
      <c r="D222" s="58">
        <v>10681.67</v>
      </c>
      <c r="E222" s="69">
        <v>9086.02</v>
      </c>
      <c r="F222" s="69">
        <v>15226.37</v>
      </c>
      <c r="G222" s="58">
        <v>149.93</v>
      </c>
      <c r="H222" s="58">
        <v>39.68</v>
      </c>
      <c r="I222" s="58">
        <v>53.44</v>
      </c>
      <c r="J222" s="58">
        <v>140.87</v>
      </c>
      <c r="K222" s="58">
        <v>76.66</v>
      </c>
      <c r="L222" s="58">
        <v>43.65</v>
      </c>
      <c r="M222" s="58">
        <v>101.91</v>
      </c>
      <c r="N222" s="58">
        <v>43.74</v>
      </c>
      <c r="O222" s="58">
        <v>119.78</v>
      </c>
      <c r="P222" s="58">
        <v>153.94</v>
      </c>
      <c r="Q222" s="58">
        <v>154.46</v>
      </c>
      <c r="R222" s="58">
        <v>56.86</v>
      </c>
      <c r="S222" s="58">
        <v>220.15</v>
      </c>
      <c r="T222" s="58">
        <v>68.69</v>
      </c>
      <c r="U222" s="58">
        <v>84.09</v>
      </c>
      <c r="V222" s="58">
        <v>1071.78</v>
      </c>
      <c r="W222" s="58">
        <v>73.59</v>
      </c>
      <c r="X222" s="58">
        <v>267.51</v>
      </c>
    </row>
    <row r="223" spans="1:24">
      <c r="A223" s="44" t="s">
        <v>514</v>
      </c>
      <c r="B223" s="54" t="s">
        <v>765</v>
      </c>
      <c r="C223" s="44"/>
      <c r="D223" s="58">
        <v>3213.93</v>
      </c>
      <c r="E223" s="69">
        <v>3976.71</v>
      </c>
      <c r="F223" s="69">
        <v>7923.13</v>
      </c>
      <c r="G223" s="58">
        <v>1.86</v>
      </c>
      <c r="H223">
        <v>2.9</v>
      </c>
      <c r="I223">
        <v>9.14</v>
      </c>
      <c r="J223" s="58">
        <v>12.41</v>
      </c>
      <c r="K223">
        <v>13.68</v>
      </c>
      <c r="L223">
        <v>0.11</v>
      </c>
      <c r="M223" s="58">
        <v>10.06</v>
      </c>
      <c r="N223">
        <v>10.54</v>
      </c>
      <c r="O223">
        <v>3.63</v>
      </c>
      <c r="P223" s="58">
        <v>27.48</v>
      </c>
      <c r="Q223">
        <v>35.119999999999997</v>
      </c>
      <c r="R223">
        <v>25.84</v>
      </c>
      <c r="S223" s="58">
        <v>20.87</v>
      </c>
      <c r="T223">
        <v>6.43</v>
      </c>
      <c r="U223">
        <v>1.52</v>
      </c>
      <c r="V223" s="58">
        <v>471.66</v>
      </c>
      <c r="W223">
        <v>6.58</v>
      </c>
      <c r="X223">
        <v>2.16</v>
      </c>
    </row>
    <row r="224" spans="1:24">
      <c r="A224" s="44" t="s">
        <v>515</v>
      </c>
      <c r="B224" s="54" t="s">
        <v>766</v>
      </c>
      <c r="C224" s="44"/>
      <c r="D224" s="58">
        <v>1090.74</v>
      </c>
      <c r="E224" s="69">
        <v>1104.26</v>
      </c>
      <c r="F224" s="69">
        <v>1761.79</v>
      </c>
      <c r="G224">
        <v>20.49</v>
      </c>
      <c r="H224">
        <v>2.7</v>
      </c>
      <c r="I224">
        <v>1.1200000000000001</v>
      </c>
      <c r="J224">
        <v>29.09</v>
      </c>
      <c r="K224">
        <v>16.579999999999998</v>
      </c>
      <c r="L224">
        <v>11.94</v>
      </c>
      <c r="M224">
        <v>33.81</v>
      </c>
      <c r="N224">
        <v>9.24</v>
      </c>
      <c r="O224">
        <v>0</v>
      </c>
      <c r="P224">
        <v>40.46</v>
      </c>
      <c r="Q224">
        <v>27.57</v>
      </c>
      <c r="R224">
        <v>0</v>
      </c>
      <c r="S224">
        <v>20.86</v>
      </c>
      <c r="T224">
        <v>12.12</v>
      </c>
      <c r="U224">
        <v>0.06</v>
      </c>
      <c r="V224">
        <v>26.23</v>
      </c>
      <c r="W224">
        <v>7.85</v>
      </c>
      <c r="X224">
        <v>7.0000000000000007E-2</v>
      </c>
    </row>
    <row r="225" spans="1:24">
      <c r="A225" s="44" t="s">
        <v>516</v>
      </c>
      <c r="B225" s="54" t="s">
        <v>767</v>
      </c>
      <c r="C225" s="44"/>
      <c r="D225" s="58">
        <v>2425.96</v>
      </c>
      <c r="E225" s="69">
        <v>699.73</v>
      </c>
      <c r="F225" s="69">
        <v>538.46</v>
      </c>
      <c r="G225">
        <v>0</v>
      </c>
      <c r="H225">
        <v>0</v>
      </c>
      <c r="I225">
        <v>0.02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3951.04</v>
      </c>
      <c r="E226" s="69">
        <v>3305.32</v>
      </c>
      <c r="F226" s="69">
        <v>5002.99</v>
      </c>
      <c r="G226" s="58">
        <v>127.59</v>
      </c>
      <c r="H226" s="58">
        <v>34.08</v>
      </c>
      <c r="I226" s="58">
        <v>43.15</v>
      </c>
      <c r="J226" s="58">
        <v>99.37</v>
      </c>
      <c r="K226" s="58">
        <v>46.4</v>
      </c>
      <c r="L226" s="58">
        <v>31.59</v>
      </c>
      <c r="M226" s="58">
        <v>58.05</v>
      </c>
      <c r="N226" s="58">
        <v>23.96</v>
      </c>
      <c r="O226" s="58">
        <v>116.16</v>
      </c>
      <c r="P226" s="58">
        <v>86</v>
      </c>
      <c r="Q226" s="58">
        <v>91.77</v>
      </c>
      <c r="R226" s="58">
        <v>31.02</v>
      </c>
      <c r="S226" s="58">
        <v>178.43</v>
      </c>
      <c r="T226" s="58">
        <v>50.14</v>
      </c>
      <c r="U226" s="58">
        <v>82.51</v>
      </c>
      <c r="V226" s="58">
        <v>573.89</v>
      </c>
      <c r="W226" s="58">
        <v>59.16</v>
      </c>
      <c r="X226" s="58">
        <v>265.27999999999997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43133.39</v>
      </c>
      <c r="E228" s="69">
        <v>45935.09</v>
      </c>
      <c r="F228" s="69">
        <v>44333.3</v>
      </c>
      <c r="G228" s="58">
        <v>1274.4100000000001</v>
      </c>
      <c r="H228" s="58">
        <v>445.59</v>
      </c>
      <c r="I228" s="58">
        <v>551.41</v>
      </c>
      <c r="J228" s="58">
        <v>987.27</v>
      </c>
      <c r="K228" s="58">
        <v>522.5</v>
      </c>
      <c r="L228" s="58">
        <v>658.11</v>
      </c>
      <c r="M228" s="58">
        <v>752.72</v>
      </c>
      <c r="N228" s="58">
        <v>442.56</v>
      </c>
      <c r="O228" s="58">
        <v>577.53</v>
      </c>
      <c r="P228" s="58">
        <v>630.01</v>
      </c>
      <c r="Q228" s="58">
        <v>538.45000000000005</v>
      </c>
      <c r="R228" s="58">
        <v>361.49</v>
      </c>
      <c r="S228" s="58">
        <v>4793.24</v>
      </c>
      <c r="T228" s="58">
        <v>1192.8</v>
      </c>
      <c r="U228" s="58">
        <v>844.64</v>
      </c>
      <c r="V228" s="58">
        <v>14904.2</v>
      </c>
      <c r="W228" s="58">
        <v>2234.23</v>
      </c>
      <c r="X228" s="58">
        <v>977.65</v>
      </c>
    </row>
    <row r="229" spans="1:24">
      <c r="A229" s="44" t="s">
        <v>519</v>
      </c>
      <c r="B229" s="54" t="s">
        <v>258</v>
      </c>
      <c r="C229" s="44"/>
      <c r="D229" s="58">
        <v>43133.39</v>
      </c>
      <c r="E229" s="69">
        <v>45935.09</v>
      </c>
      <c r="F229" s="69">
        <v>44333.3</v>
      </c>
      <c r="G229" s="58">
        <v>1274.4100000000001</v>
      </c>
      <c r="H229" s="58">
        <v>445.59</v>
      </c>
      <c r="I229" s="58">
        <v>551.41</v>
      </c>
      <c r="J229" s="58">
        <v>987.27</v>
      </c>
      <c r="K229" s="58">
        <v>522.5</v>
      </c>
      <c r="L229" s="58">
        <v>658.11</v>
      </c>
      <c r="M229" s="58">
        <v>752.72</v>
      </c>
      <c r="N229" s="58">
        <v>442.56</v>
      </c>
      <c r="O229" s="58">
        <v>577.53</v>
      </c>
      <c r="P229" s="58">
        <v>630.01</v>
      </c>
      <c r="Q229" s="58">
        <v>538.45000000000005</v>
      </c>
      <c r="R229" s="58">
        <v>361.49</v>
      </c>
      <c r="S229" s="58">
        <v>4793.24</v>
      </c>
      <c r="T229" s="58">
        <v>1192.8</v>
      </c>
      <c r="U229" s="58">
        <v>844.64</v>
      </c>
      <c r="V229" s="58">
        <v>14904.2</v>
      </c>
      <c r="W229" s="58">
        <v>2234.23</v>
      </c>
      <c r="X229" s="58">
        <v>977.65</v>
      </c>
    </row>
    <row r="230" spans="1:24">
      <c r="A230" s="44" t="s">
        <v>520</v>
      </c>
      <c r="B230" s="54" t="s">
        <v>770</v>
      </c>
      <c r="C230" s="44"/>
      <c r="D230" s="58">
        <v>4326.51</v>
      </c>
      <c r="E230" s="69">
        <v>4075.07</v>
      </c>
      <c r="F230" s="69">
        <v>6696.41</v>
      </c>
      <c r="G230" s="58">
        <v>25.02</v>
      </c>
      <c r="H230" s="58">
        <v>36.520000000000003</v>
      </c>
      <c r="I230" s="58">
        <v>148.93</v>
      </c>
      <c r="J230" s="58">
        <v>21.78</v>
      </c>
      <c r="K230" s="58">
        <v>32.32</v>
      </c>
      <c r="L230" s="58">
        <v>89.32</v>
      </c>
      <c r="M230" s="58">
        <v>14.62</v>
      </c>
      <c r="N230" s="58">
        <v>8.8699999999999992</v>
      </c>
      <c r="O230" s="58">
        <v>154.22999999999999</v>
      </c>
      <c r="P230" s="58">
        <v>45.57</v>
      </c>
      <c r="Q230" s="58">
        <v>21.59</v>
      </c>
      <c r="R230" s="58">
        <v>146.91</v>
      </c>
      <c r="S230" s="58">
        <v>104.61</v>
      </c>
      <c r="T230" s="58">
        <v>19.89</v>
      </c>
      <c r="U230" s="58">
        <v>236.76</v>
      </c>
      <c r="V230" s="58">
        <v>523.73</v>
      </c>
      <c r="W230" s="58">
        <v>65.22</v>
      </c>
      <c r="X230" s="58">
        <v>150.46</v>
      </c>
    </row>
    <row r="231" spans="1:24">
      <c r="A231" s="44" t="s">
        <v>521</v>
      </c>
      <c r="B231" s="54" t="s">
        <v>771</v>
      </c>
      <c r="C231" s="44"/>
      <c r="D231" s="58">
        <v>37.299999999999997</v>
      </c>
      <c r="E231" s="69">
        <v>45.12</v>
      </c>
      <c r="F231" s="69">
        <v>70.3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4289.21</v>
      </c>
      <c r="E232" s="69">
        <v>4029.95</v>
      </c>
      <c r="F232" s="69">
        <v>6626.11</v>
      </c>
      <c r="G232" s="58">
        <v>25.02</v>
      </c>
      <c r="H232" s="58">
        <v>36.520000000000003</v>
      </c>
      <c r="I232" s="58">
        <v>148.93</v>
      </c>
      <c r="J232" s="58">
        <v>21.78</v>
      </c>
      <c r="K232" s="58">
        <v>32.32</v>
      </c>
      <c r="L232" s="58">
        <v>89.32</v>
      </c>
      <c r="M232" s="58">
        <v>14.62</v>
      </c>
      <c r="N232" s="58">
        <v>8.8699999999999992</v>
      </c>
      <c r="O232" s="58">
        <v>154.22999999999999</v>
      </c>
      <c r="P232" s="58">
        <v>45.57</v>
      </c>
      <c r="Q232" s="58">
        <v>21.59</v>
      </c>
      <c r="R232" s="58">
        <v>146.91</v>
      </c>
      <c r="S232" s="58">
        <v>104.61</v>
      </c>
      <c r="T232" s="58">
        <v>19.89</v>
      </c>
      <c r="U232" s="58">
        <v>236.76</v>
      </c>
      <c r="V232" s="58">
        <v>523.73</v>
      </c>
      <c r="W232" s="58">
        <v>65.22</v>
      </c>
      <c r="X232" s="58">
        <v>150.46</v>
      </c>
    </row>
    <row r="233" spans="1:24">
      <c r="A233" s="44" t="s">
        <v>523</v>
      </c>
      <c r="B233" s="54" t="s">
        <v>773</v>
      </c>
      <c r="C233" s="44"/>
      <c r="D233" s="58">
        <v>1856.26</v>
      </c>
      <c r="E233" s="69">
        <v>1474.64</v>
      </c>
      <c r="F233" s="69">
        <v>2272.54</v>
      </c>
      <c r="G233">
        <v>5.99</v>
      </c>
      <c r="H233">
        <v>7.45</v>
      </c>
      <c r="I233">
        <v>3.29</v>
      </c>
      <c r="J233">
        <v>4.4400000000000004</v>
      </c>
      <c r="K233">
        <v>1.39</v>
      </c>
      <c r="L233">
        <v>3.77</v>
      </c>
      <c r="M233">
        <v>10.02</v>
      </c>
      <c r="N233">
        <v>1.9</v>
      </c>
      <c r="O233">
        <v>5.59</v>
      </c>
      <c r="P233">
        <v>3.97</v>
      </c>
      <c r="Q233">
        <v>9.34</v>
      </c>
      <c r="R233">
        <v>0</v>
      </c>
      <c r="S233">
        <v>22.12</v>
      </c>
      <c r="T233" s="58">
        <v>0.97</v>
      </c>
      <c r="U233">
        <v>0.06</v>
      </c>
      <c r="V233">
        <v>42.07</v>
      </c>
      <c r="W233">
        <v>2.71</v>
      </c>
      <c r="X233">
        <v>2.66</v>
      </c>
    </row>
    <row r="234" spans="1:24">
      <c r="A234" s="44" t="s">
        <v>524</v>
      </c>
      <c r="B234" s="54" t="s">
        <v>774</v>
      </c>
      <c r="C234" s="44"/>
      <c r="D234" s="58">
        <v>6.91</v>
      </c>
      <c r="E234">
        <v>4.93</v>
      </c>
      <c r="F234">
        <v>6.28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1849.35</v>
      </c>
      <c r="E235" s="69">
        <v>1469.71</v>
      </c>
      <c r="F235" s="69">
        <v>2266.25</v>
      </c>
      <c r="G235">
        <v>5.99</v>
      </c>
      <c r="H235">
        <v>7.45</v>
      </c>
      <c r="I235">
        <v>3.29</v>
      </c>
      <c r="J235">
        <v>4.4400000000000004</v>
      </c>
      <c r="K235">
        <v>1.39</v>
      </c>
      <c r="L235">
        <v>3.77</v>
      </c>
      <c r="M235">
        <v>10.02</v>
      </c>
      <c r="N235">
        <v>1.9</v>
      </c>
      <c r="O235">
        <v>5.59</v>
      </c>
      <c r="P235">
        <v>3.97</v>
      </c>
      <c r="Q235">
        <v>9.34</v>
      </c>
      <c r="R235">
        <v>0</v>
      </c>
      <c r="S235">
        <v>22.12</v>
      </c>
      <c r="T235" s="58">
        <v>0.97</v>
      </c>
      <c r="U235">
        <v>0.06</v>
      </c>
      <c r="V235">
        <v>42.07</v>
      </c>
      <c r="W235">
        <v>2.71</v>
      </c>
      <c r="X235">
        <v>2.66</v>
      </c>
    </row>
    <row r="236" spans="1:24">
      <c r="A236" s="44" t="s">
        <v>526</v>
      </c>
      <c r="B236" s="54" t="s">
        <v>776</v>
      </c>
      <c r="C236" s="44"/>
      <c r="D236" s="58">
        <v>1062.04</v>
      </c>
      <c r="E236" s="69">
        <v>881.62</v>
      </c>
      <c r="F236" s="69">
        <v>1222.31</v>
      </c>
      <c r="G236" s="58">
        <v>9.74</v>
      </c>
      <c r="H236" s="58">
        <v>9.11</v>
      </c>
      <c r="I236" s="58">
        <v>1.75</v>
      </c>
      <c r="J236" s="58">
        <v>9.4</v>
      </c>
      <c r="K236" s="58">
        <v>3.82</v>
      </c>
      <c r="L236" s="58">
        <v>4.3099999999999996</v>
      </c>
      <c r="M236" s="58">
        <v>47.54</v>
      </c>
      <c r="N236" s="58">
        <v>6.93</v>
      </c>
      <c r="O236" s="58">
        <v>19.04</v>
      </c>
      <c r="P236" s="58">
        <v>16.88</v>
      </c>
      <c r="Q236" s="58">
        <v>19.36</v>
      </c>
      <c r="R236" s="58">
        <v>0.42</v>
      </c>
      <c r="S236" s="58">
        <v>62.83</v>
      </c>
      <c r="T236" s="58">
        <v>7.09</v>
      </c>
      <c r="U236" s="58">
        <v>1.17</v>
      </c>
      <c r="V236" s="58">
        <v>89.26</v>
      </c>
      <c r="W236" s="58">
        <v>34.119999999999997</v>
      </c>
      <c r="X236" s="58">
        <v>2.3199999999999998</v>
      </c>
    </row>
    <row r="237" spans="1:24">
      <c r="A237" s="44" t="s">
        <v>527</v>
      </c>
      <c r="B237" s="54" t="s">
        <v>777</v>
      </c>
      <c r="C237" s="44"/>
      <c r="D237" s="58">
        <v>3.39</v>
      </c>
      <c r="E237" s="69">
        <v>5.62</v>
      </c>
      <c r="F237" s="69">
        <v>9.2799999999999994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1.26</v>
      </c>
      <c r="E238" s="69">
        <v>3.73</v>
      </c>
      <c r="F238" s="69">
        <v>5.19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2.13</v>
      </c>
      <c r="E239">
        <v>1.89</v>
      </c>
      <c r="F239">
        <v>4.09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1058.6500000000001</v>
      </c>
      <c r="E240" s="69">
        <v>876</v>
      </c>
      <c r="F240" s="69">
        <v>1213.03</v>
      </c>
      <c r="G240" s="58">
        <v>9.74</v>
      </c>
      <c r="H240" s="58">
        <v>9.11</v>
      </c>
      <c r="I240" s="58">
        <v>1.75</v>
      </c>
      <c r="J240" s="58">
        <v>9.4</v>
      </c>
      <c r="K240" s="58">
        <v>3.82</v>
      </c>
      <c r="L240" s="58">
        <v>4.3099999999999996</v>
      </c>
      <c r="M240" s="58">
        <v>47.54</v>
      </c>
      <c r="N240" s="58">
        <v>6.93</v>
      </c>
      <c r="O240" s="58">
        <v>19.04</v>
      </c>
      <c r="P240" s="58">
        <v>16.88</v>
      </c>
      <c r="Q240" s="58">
        <v>19.36</v>
      </c>
      <c r="R240" s="58">
        <v>0.42</v>
      </c>
      <c r="S240" s="58">
        <v>62.83</v>
      </c>
      <c r="T240" s="58">
        <v>7.09</v>
      </c>
      <c r="U240" s="58">
        <v>1.17</v>
      </c>
      <c r="V240" s="58">
        <v>89.26</v>
      </c>
      <c r="W240" s="58">
        <v>34.119999999999997</v>
      </c>
      <c r="X240" s="58">
        <v>2.3199999999999998</v>
      </c>
    </row>
    <row r="241" spans="1:24">
      <c r="A241" s="44" t="s">
        <v>531</v>
      </c>
      <c r="B241" s="54" t="s">
        <v>781</v>
      </c>
      <c r="C241" s="44"/>
      <c r="D241" s="58">
        <v>63.14</v>
      </c>
      <c r="E241" s="69">
        <v>43.37</v>
      </c>
      <c r="F241" s="69">
        <v>34.090000000000003</v>
      </c>
      <c r="G241">
        <v>0</v>
      </c>
      <c r="H241">
        <v>0.01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0.01</v>
      </c>
      <c r="O241">
        <v>0</v>
      </c>
      <c r="P241">
        <v>0</v>
      </c>
      <c r="Q241">
        <v>0.09</v>
      </c>
      <c r="R241">
        <v>0</v>
      </c>
      <c r="S241">
        <v>0</v>
      </c>
      <c r="T241">
        <v>0.45</v>
      </c>
      <c r="U241">
        <v>0</v>
      </c>
      <c r="V241">
        <v>0</v>
      </c>
      <c r="W241">
        <v>0.03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454.86</v>
      </c>
      <c r="E242" s="69">
        <v>394.48</v>
      </c>
      <c r="F242" s="69">
        <v>597.09</v>
      </c>
      <c r="G242" s="58">
        <v>6.57</v>
      </c>
      <c r="H242" s="58">
        <v>4.6900000000000004</v>
      </c>
      <c r="I242">
        <v>1.08</v>
      </c>
      <c r="J242" s="58">
        <v>9.18</v>
      </c>
      <c r="K242" s="58">
        <v>3.22</v>
      </c>
      <c r="L242" s="58">
        <v>3.27</v>
      </c>
      <c r="M242" s="58">
        <v>36.85</v>
      </c>
      <c r="N242" s="58">
        <v>5.59</v>
      </c>
      <c r="O242" s="58">
        <v>17.88</v>
      </c>
      <c r="P242" s="58">
        <v>13.67</v>
      </c>
      <c r="Q242" s="58">
        <v>4.3099999999999996</v>
      </c>
      <c r="R242">
        <v>0.25</v>
      </c>
      <c r="S242" s="58">
        <v>5.44</v>
      </c>
      <c r="T242" s="58">
        <v>1.7</v>
      </c>
      <c r="U242">
        <v>1.1499999999999999</v>
      </c>
      <c r="V242" s="58">
        <v>42.24</v>
      </c>
      <c r="W242" s="58">
        <v>29.52</v>
      </c>
      <c r="X242">
        <v>1.71</v>
      </c>
    </row>
    <row r="243" spans="1:24">
      <c r="A243" s="44" t="s">
        <v>533</v>
      </c>
      <c r="B243" s="54" t="s">
        <v>783</v>
      </c>
      <c r="C243" s="44"/>
      <c r="D243" s="58">
        <v>11.2</v>
      </c>
      <c r="E243" s="69">
        <v>11.37</v>
      </c>
      <c r="F243" s="69">
        <v>17.27</v>
      </c>
      <c r="G243">
        <v>0</v>
      </c>
      <c r="H243">
        <v>0</v>
      </c>
      <c r="I243">
        <v>0.17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459.17</v>
      </c>
      <c r="E244" s="69">
        <v>342.92</v>
      </c>
      <c r="F244" s="69">
        <v>454.81</v>
      </c>
      <c r="G244">
        <v>2.61</v>
      </c>
      <c r="H244">
        <v>2.62</v>
      </c>
      <c r="I244">
        <v>0.5</v>
      </c>
      <c r="J244">
        <v>0.21</v>
      </c>
      <c r="K244">
        <v>0.3</v>
      </c>
      <c r="L244">
        <v>1.01</v>
      </c>
      <c r="M244">
        <v>8.7799999999999994</v>
      </c>
      <c r="N244">
        <v>1.33</v>
      </c>
      <c r="O244">
        <v>0.68</v>
      </c>
      <c r="P244">
        <v>2.77</v>
      </c>
      <c r="Q244">
        <v>11.28</v>
      </c>
      <c r="R244">
        <v>0.17</v>
      </c>
      <c r="S244" s="58">
        <v>0.73</v>
      </c>
      <c r="T244">
        <v>4.9000000000000004</v>
      </c>
      <c r="U244">
        <v>0.02</v>
      </c>
      <c r="V244">
        <v>36.97</v>
      </c>
      <c r="W244">
        <v>1.68</v>
      </c>
      <c r="X244" s="58">
        <v>0.55000000000000004</v>
      </c>
    </row>
    <row r="245" spans="1:24">
      <c r="A245" s="44" t="s">
        <v>535</v>
      </c>
      <c r="B245" s="54" t="s">
        <v>785</v>
      </c>
      <c r="C245" s="44"/>
      <c r="D245" s="58">
        <v>70.290000000000006</v>
      </c>
      <c r="E245" s="69">
        <v>83.86</v>
      </c>
      <c r="F245" s="69">
        <v>109.78</v>
      </c>
      <c r="G245" s="58">
        <v>0.56999999999999995</v>
      </c>
      <c r="H245">
        <v>1.8</v>
      </c>
      <c r="I245">
        <v>0</v>
      </c>
      <c r="J245" s="58">
        <v>0</v>
      </c>
      <c r="K245">
        <v>0.3</v>
      </c>
      <c r="L245">
        <v>0.02</v>
      </c>
      <c r="M245" s="58">
        <v>1.9</v>
      </c>
      <c r="N245">
        <v>0</v>
      </c>
      <c r="O245">
        <v>0.48</v>
      </c>
      <c r="P245" s="58">
        <v>0.44</v>
      </c>
      <c r="Q245">
        <v>3.67</v>
      </c>
      <c r="R245">
        <v>0</v>
      </c>
      <c r="S245" s="58">
        <v>56.66</v>
      </c>
      <c r="T245">
        <v>0.04</v>
      </c>
      <c r="U245">
        <v>0</v>
      </c>
      <c r="V245" s="58">
        <v>10.050000000000001</v>
      </c>
      <c r="W245">
        <v>2.89</v>
      </c>
      <c r="X245">
        <v>7.0000000000000007E-2</v>
      </c>
    </row>
    <row r="246" spans="1:24">
      <c r="A246" s="44" t="s">
        <v>536</v>
      </c>
      <c r="B246" s="54" t="s">
        <v>786</v>
      </c>
      <c r="C246" s="44"/>
      <c r="D246" s="58">
        <v>12.92</v>
      </c>
      <c r="E246" s="58">
        <v>11.81</v>
      </c>
      <c r="F246">
        <v>17.25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12.92</v>
      </c>
      <c r="E247" s="58">
        <v>11.81</v>
      </c>
      <c r="F247">
        <v>17.25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9.6300000000000008</v>
      </c>
      <c r="E248">
        <v>9.1199999999999992</v>
      </c>
      <c r="F248">
        <v>11.98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3.29</v>
      </c>
      <c r="E249" s="58">
        <v>2.69</v>
      </c>
      <c r="F249">
        <v>5.27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760189.01</v>
      </c>
      <c r="E252" s="69">
        <v>556903.04</v>
      </c>
      <c r="F252" s="69">
        <v>610120.71</v>
      </c>
      <c r="G252" s="58">
        <v>21533.11</v>
      </c>
      <c r="H252" s="58">
        <v>6210.63</v>
      </c>
      <c r="I252" s="58">
        <v>95732.89</v>
      </c>
      <c r="J252" s="58">
        <v>13463.69</v>
      </c>
      <c r="K252" s="58">
        <v>8250.06</v>
      </c>
      <c r="L252" s="58">
        <v>72131.63</v>
      </c>
      <c r="M252" s="58">
        <v>14574.86</v>
      </c>
      <c r="N252" s="58">
        <v>6800.27</v>
      </c>
      <c r="O252" s="58">
        <v>50345.34</v>
      </c>
      <c r="P252" s="58">
        <v>23442.36</v>
      </c>
      <c r="Q252" s="58">
        <v>7166.43</v>
      </c>
      <c r="R252" s="58">
        <v>49260.3</v>
      </c>
      <c r="S252" s="58">
        <v>25487.9</v>
      </c>
      <c r="T252" s="58">
        <v>7653.76</v>
      </c>
      <c r="U252" s="58">
        <v>51027.7</v>
      </c>
      <c r="V252" s="58">
        <v>80366.42</v>
      </c>
      <c r="W252" s="58">
        <v>13772.24</v>
      </c>
      <c r="X252" s="58">
        <v>57387.06</v>
      </c>
    </row>
    <row r="253" spans="1:24">
      <c r="A253" s="44" t="s">
        <v>115</v>
      </c>
      <c r="B253" s="54" t="s">
        <v>276</v>
      </c>
      <c r="C253" s="44"/>
      <c r="D253" s="58">
        <v>8798.2199999999993</v>
      </c>
      <c r="E253" s="69">
        <v>12435.7</v>
      </c>
      <c r="F253" s="69">
        <v>7793.98</v>
      </c>
      <c r="G253" s="58">
        <v>326.95999999999998</v>
      </c>
      <c r="H253" s="58">
        <v>155.08000000000001</v>
      </c>
      <c r="I253" s="58">
        <v>518.97</v>
      </c>
      <c r="J253" s="58">
        <v>162.62</v>
      </c>
      <c r="K253" s="58">
        <v>80.900000000000006</v>
      </c>
      <c r="L253" s="58">
        <v>366.71</v>
      </c>
      <c r="M253" s="58">
        <v>449.4</v>
      </c>
      <c r="N253" s="58">
        <v>137.47</v>
      </c>
      <c r="O253" s="58">
        <v>292.79000000000002</v>
      </c>
      <c r="P253" s="58">
        <v>296</v>
      </c>
      <c r="Q253" s="58">
        <v>222.52</v>
      </c>
      <c r="R253" s="58">
        <v>590.89</v>
      </c>
      <c r="S253" s="58">
        <v>282</v>
      </c>
      <c r="T253" s="58">
        <v>278.77999999999997</v>
      </c>
      <c r="U253" s="58">
        <v>454.09</v>
      </c>
      <c r="V253" s="58">
        <v>518.54999999999995</v>
      </c>
      <c r="W253" s="58">
        <v>31.64</v>
      </c>
      <c r="X253" s="58">
        <v>230.14</v>
      </c>
    </row>
    <row r="254" spans="1:24">
      <c r="A254" s="44" t="s">
        <v>116</v>
      </c>
      <c r="B254" s="54" t="s">
        <v>277</v>
      </c>
      <c r="C254" s="44"/>
      <c r="D254" s="58">
        <v>8735.0400000000009</v>
      </c>
      <c r="E254" s="69">
        <v>9430.35</v>
      </c>
      <c r="F254" s="69">
        <v>11289.45</v>
      </c>
      <c r="G254" s="58">
        <v>36.520000000000003</v>
      </c>
      <c r="H254" s="58">
        <v>87.73</v>
      </c>
      <c r="I254" s="58">
        <v>484.35</v>
      </c>
      <c r="J254" s="58">
        <v>77.69</v>
      </c>
      <c r="K254" s="58">
        <v>93.64</v>
      </c>
      <c r="L254" s="58">
        <v>328.45</v>
      </c>
      <c r="M254" s="58">
        <v>110.77</v>
      </c>
      <c r="N254" s="58">
        <v>80.3</v>
      </c>
      <c r="O254" s="58">
        <v>504.19</v>
      </c>
      <c r="P254" s="58">
        <v>376.03</v>
      </c>
      <c r="Q254" s="58">
        <v>180.9</v>
      </c>
      <c r="R254" s="58">
        <v>380.33</v>
      </c>
      <c r="S254" s="58">
        <v>434.01</v>
      </c>
      <c r="T254" s="58">
        <v>261.25</v>
      </c>
      <c r="U254" s="58">
        <v>563.21</v>
      </c>
      <c r="V254" s="58">
        <v>883.72</v>
      </c>
      <c r="W254" s="58">
        <v>178.57</v>
      </c>
      <c r="X254" s="58">
        <v>560.95000000000005</v>
      </c>
    </row>
    <row r="255" spans="1:24">
      <c r="A255" s="44" t="s">
        <v>117</v>
      </c>
      <c r="B255" s="54" t="s">
        <v>278</v>
      </c>
      <c r="C255" s="44"/>
      <c r="D255" s="58">
        <v>1628.25</v>
      </c>
      <c r="E255" s="69">
        <v>1375.64</v>
      </c>
      <c r="F255" s="69">
        <v>1546.68</v>
      </c>
      <c r="G255" s="58">
        <v>8.91</v>
      </c>
      <c r="H255" s="58">
        <v>2.39</v>
      </c>
      <c r="I255" s="58">
        <v>39.43</v>
      </c>
      <c r="J255" s="58">
        <v>16.45</v>
      </c>
      <c r="K255" s="58">
        <v>1.85</v>
      </c>
      <c r="L255" s="58">
        <v>40.299999999999997</v>
      </c>
      <c r="M255" s="58">
        <v>4.6500000000000004</v>
      </c>
      <c r="N255" s="58">
        <v>6.4</v>
      </c>
      <c r="O255" s="58">
        <v>51.2</v>
      </c>
      <c r="P255" s="58">
        <v>26.92</v>
      </c>
      <c r="Q255" s="58">
        <v>30.25</v>
      </c>
      <c r="R255" s="58">
        <v>56.92</v>
      </c>
      <c r="S255" s="58">
        <v>26.41</v>
      </c>
      <c r="T255" s="58">
        <v>10.11</v>
      </c>
      <c r="U255" s="58">
        <v>75.239999999999995</v>
      </c>
      <c r="V255" s="58">
        <v>229.78</v>
      </c>
      <c r="W255" s="58">
        <v>21.14</v>
      </c>
      <c r="X255" s="58">
        <v>48.57</v>
      </c>
    </row>
    <row r="256" spans="1:24">
      <c r="A256" s="44" t="s">
        <v>118</v>
      </c>
      <c r="B256" s="54" t="s">
        <v>279</v>
      </c>
      <c r="C256" s="44"/>
      <c r="D256" s="58">
        <v>2832.02</v>
      </c>
      <c r="E256" s="69">
        <v>2756.24</v>
      </c>
      <c r="F256" s="69">
        <v>2947.78</v>
      </c>
      <c r="G256" s="58">
        <v>4.72</v>
      </c>
      <c r="H256" s="58">
        <v>10.81</v>
      </c>
      <c r="I256" s="58">
        <v>204.88</v>
      </c>
      <c r="J256" s="58">
        <v>5</v>
      </c>
      <c r="K256" s="58">
        <v>7.73</v>
      </c>
      <c r="L256" s="58">
        <v>121.2</v>
      </c>
      <c r="M256" s="58">
        <v>5.64</v>
      </c>
      <c r="N256" s="58">
        <v>9.8699999999999992</v>
      </c>
      <c r="O256" s="58">
        <v>124.05</v>
      </c>
      <c r="P256" s="58">
        <v>201.52</v>
      </c>
      <c r="Q256" s="58">
        <v>26.04</v>
      </c>
      <c r="R256" s="58">
        <v>211.03</v>
      </c>
      <c r="S256" s="58">
        <v>104.52</v>
      </c>
      <c r="T256" s="58">
        <v>46.97</v>
      </c>
      <c r="U256" s="58">
        <v>305.07</v>
      </c>
      <c r="V256" s="58">
        <v>620.07000000000005</v>
      </c>
      <c r="W256" s="58">
        <v>17.38</v>
      </c>
      <c r="X256" s="58">
        <v>215.32</v>
      </c>
    </row>
    <row r="257" spans="1:24">
      <c r="A257" s="44" t="s">
        <v>119</v>
      </c>
      <c r="B257" s="54" t="s">
        <v>280</v>
      </c>
      <c r="C257" s="44"/>
      <c r="D257" s="58">
        <v>8478.58</v>
      </c>
      <c r="E257" s="69">
        <v>12831.43</v>
      </c>
      <c r="F257" s="69">
        <v>8605.16</v>
      </c>
      <c r="G257" s="58">
        <v>30</v>
      </c>
      <c r="H257" s="58">
        <v>22.89</v>
      </c>
      <c r="I257" s="58">
        <v>517.61</v>
      </c>
      <c r="J257" s="58">
        <v>24.41</v>
      </c>
      <c r="K257" s="58">
        <v>76.55</v>
      </c>
      <c r="L257" s="58">
        <v>519.08000000000004</v>
      </c>
      <c r="M257" s="58">
        <v>55.04</v>
      </c>
      <c r="N257" s="58">
        <v>71.319999999999993</v>
      </c>
      <c r="O257" s="58">
        <v>406.95</v>
      </c>
      <c r="P257" s="58">
        <v>293.24</v>
      </c>
      <c r="Q257" s="58">
        <v>122.05</v>
      </c>
      <c r="R257" s="58">
        <v>1176.5999999999999</v>
      </c>
      <c r="S257" s="58">
        <v>164.12</v>
      </c>
      <c r="T257" s="58">
        <v>254.14</v>
      </c>
      <c r="U257" s="58">
        <v>545.37</v>
      </c>
      <c r="V257" s="58">
        <v>924.04</v>
      </c>
      <c r="W257" s="58">
        <v>45.96</v>
      </c>
      <c r="X257" s="58">
        <v>403.37</v>
      </c>
    </row>
    <row r="258" spans="1:24">
      <c r="A258" s="44" t="s">
        <v>120</v>
      </c>
      <c r="B258" s="54" t="s">
        <v>245</v>
      </c>
      <c r="C258" s="44"/>
      <c r="D258" s="58">
        <v>33546.92</v>
      </c>
      <c r="E258" s="69">
        <v>29276.22</v>
      </c>
      <c r="F258" s="69">
        <v>33849.300000000003</v>
      </c>
      <c r="G258" s="58">
        <v>480.06</v>
      </c>
      <c r="H258" s="58">
        <v>319.42</v>
      </c>
      <c r="I258" s="58">
        <v>1859.93</v>
      </c>
      <c r="J258" s="58">
        <v>331.72</v>
      </c>
      <c r="K258" s="58">
        <v>149.69</v>
      </c>
      <c r="L258" s="58">
        <v>1279.4100000000001</v>
      </c>
      <c r="M258" s="58">
        <v>569.66999999999996</v>
      </c>
      <c r="N258" s="58">
        <v>320.42</v>
      </c>
      <c r="O258" s="58">
        <v>1260.04</v>
      </c>
      <c r="P258" s="58">
        <v>1133.93</v>
      </c>
      <c r="Q258" s="58">
        <v>518.27</v>
      </c>
      <c r="R258" s="58">
        <v>1443.56</v>
      </c>
      <c r="S258" s="58">
        <v>2136.58</v>
      </c>
      <c r="T258" s="58">
        <v>735.59</v>
      </c>
      <c r="U258" s="58">
        <v>1683.04</v>
      </c>
      <c r="V258" s="58">
        <v>6890.38</v>
      </c>
      <c r="W258" s="58">
        <v>483.89</v>
      </c>
      <c r="X258" s="58">
        <v>1344.09</v>
      </c>
    </row>
    <row r="259" spans="1:24">
      <c r="A259" s="44" t="s">
        <v>121</v>
      </c>
      <c r="B259" s="54" t="s">
        <v>263</v>
      </c>
      <c r="C259" s="44"/>
      <c r="D259" s="58">
        <v>13754.04</v>
      </c>
      <c r="E259" s="69">
        <v>12028.36</v>
      </c>
      <c r="F259" s="69">
        <v>11524.68</v>
      </c>
      <c r="G259" s="58">
        <v>84.99</v>
      </c>
      <c r="H259" s="58">
        <v>113.71</v>
      </c>
      <c r="I259" s="58">
        <v>1125.82</v>
      </c>
      <c r="J259" s="58">
        <v>101.09</v>
      </c>
      <c r="K259" s="58">
        <v>113.69</v>
      </c>
      <c r="L259" s="58">
        <v>869.71</v>
      </c>
      <c r="M259" s="58">
        <v>281.74</v>
      </c>
      <c r="N259" s="58">
        <v>222.86</v>
      </c>
      <c r="O259" s="58">
        <v>1752.11</v>
      </c>
      <c r="P259" s="58">
        <v>1640.4</v>
      </c>
      <c r="Q259" s="58">
        <v>147.01</v>
      </c>
      <c r="R259" s="58">
        <v>946.71</v>
      </c>
      <c r="S259" s="58">
        <v>246.48</v>
      </c>
      <c r="T259" s="58">
        <v>245.5</v>
      </c>
      <c r="U259" s="58">
        <v>896.66</v>
      </c>
      <c r="V259" s="58">
        <v>1850.29</v>
      </c>
      <c r="W259" s="58">
        <v>313</v>
      </c>
      <c r="X259" s="58">
        <v>703.85</v>
      </c>
    </row>
    <row r="260" spans="1:24">
      <c r="A260" s="44" t="s">
        <v>122</v>
      </c>
      <c r="B260" s="54" t="s">
        <v>282</v>
      </c>
      <c r="C260" s="44"/>
      <c r="D260" s="58">
        <v>24482.51</v>
      </c>
      <c r="E260" s="69">
        <v>22313.39</v>
      </c>
      <c r="F260" s="69">
        <v>32588.6</v>
      </c>
      <c r="G260" s="58">
        <v>278.89</v>
      </c>
      <c r="H260" s="58">
        <v>191.44</v>
      </c>
      <c r="I260" s="58">
        <v>1485.47</v>
      </c>
      <c r="J260" s="58">
        <v>357.49</v>
      </c>
      <c r="K260" s="58">
        <v>139.1</v>
      </c>
      <c r="L260" s="58">
        <v>1387.78</v>
      </c>
      <c r="M260" s="58">
        <v>583.32000000000005</v>
      </c>
      <c r="N260" s="58">
        <v>217.26</v>
      </c>
      <c r="O260" s="58">
        <v>1646.45</v>
      </c>
      <c r="P260" s="58">
        <v>1800.9</v>
      </c>
      <c r="Q260" s="58">
        <v>558.05999999999995</v>
      </c>
      <c r="R260" s="58">
        <v>2951.7</v>
      </c>
      <c r="S260" s="58">
        <v>698.84</v>
      </c>
      <c r="T260" s="58">
        <v>342.08</v>
      </c>
      <c r="U260" s="58">
        <v>1306.3599999999999</v>
      </c>
      <c r="V260" s="58">
        <v>3056.32</v>
      </c>
      <c r="W260" s="58">
        <v>587.32000000000005</v>
      </c>
      <c r="X260" s="58">
        <v>1238.3</v>
      </c>
    </row>
    <row r="261" spans="1:24">
      <c r="A261" s="44" t="s">
        <v>123</v>
      </c>
      <c r="B261" s="54" t="s">
        <v>283</v>
      </c>
      <c r="C261" s="44"/>
      <c r="D261" s="69">
        <v>4213.05</v>
      </c>
      <c r="E261" s="69">
        <v>3860.51</v>
      </c>
      <c r="F261" s="69">
        <v>3732.92</v>
      </c>
      <c r="G261" s="58">
        <v>13.2</v>
      </c>
      <c r="H261" s="58">
        <v>12.72</v>
      </c>
      <c r="I261" s="58">
        <v>136.16</v>
      </c>
      <c r="J261" s="58">
        <v>40.21</v>
      </c>
      <c r="K261" s="58">
        <v>50.56</v>
      </c>
      <c r="L261" s="58">
        <v>191.74</v>
      </c>
      <c r="M261" s="58">
        <v>36.72</v>
      </c>
      <c r="N261" s="58">
        <v>27.79</v>
      </c>
      <c r="O261" s="58">
        <v>97.16</v>
      </c>
      <c r="P261" s="58">
        <v>129.47</v>
      </c>
      <c r="Q261" s="58">
        <v>35.979999999999997</v>
      </c>
      <c r="R261" s="58">
        <v>153.26</v>
      </c>
      <c r="S261" s="58">
        <v>297</v>
      </c>
      <c r="T261" s="58">
        <v>112.65</v>
      </c>
      <c r="U261" s="58">
        <v>516.07000000000005</v>
      </c>
      <c r="V261" s="58">
        <v>287.38</v>
      </c>
      <c r="W261" s="58">
        <v>74.81</v>
      </c>
      <c r="X261" s="58">
        <v>122.63</v>
      </c>
    </row>
    <row r="262" spans="1:24">
      <c r="A262" s="44" t="s">
        <v>124</v>
      </c>
      <c r="B262" s="54" t="s">
        <v>266</v>
      </c>
      <c r="C262" s="44"/>
      <c r="D262" s="58">
        <v>25442.92</v>
      </c>
      <c r="E262" s="69">
        <v>20640.39</v>
      </c>
      <c r="F262" s="69">
        <v>26458.13</v>
      </c>
      <c r="G262" s="58">
        <v>234.91</v>
      </c>
      <c r="H262" s="58">
        <v>128.55000000000001</v>
      </c>
      <c r="I262" s="58">
        <v>2288.85</v>
      </c>
      <c r="J262" s="58">
        <v>130.87</v>
      </c>
      <c r="K262" s="58">
        <v>60.3</v>
      </c>
      <c r="L262" s="58">
        <v>1206.53</v>
      </c>
      <c r="M262" s="58">
        <v>205.79</v>
      </c>
      <c r="N262" s="58">
        <v>50.05</v>
      </c>
      <c r="O262" s="58">
        <v>997.27</v>
      </c>
      <c r="P262" s="58">
        <v>545.86</v>
      </c>
      <c r="Q262" s="58">
        <v>133.63999999999999</v>
      </c>
      <c r="R262" s="58">
        <v>2074.7800000000002</v>
      </c>
      <c r="S262" s="58">
        <v>528.78</v>
      </c>
      <c r="T262" s="58">
        <v>175.32</v>
      </c>
      <c r="U262" s="58">
        <v>1952.29</v>
      </c>
      <c r="V262" s="58">
        <v>4707.01</v>
      </c>
      <c r="W262" s="58">
        <v>136.71</v>
      </c>
      <c r="X262" s="58">
        <v>2026.34</v>
      </c>
    </row>
    <row r="263" spans="1:24">
      <c r="A263" s="44" t="s">
        <v>543</v>
      </c>
      <c r="B263" s="54" t="s">
        <v>792</v>
      </c>
      <c r="C263" s="44"/>
      <c r="D263" s="58">
        <v>4292.51</v>
      </c>
      <c r="E263" s="69">
        <v>3867.76</v>
      </c>
      <c r="F263" s="69">
        <v>5057.3900000000003</v>
      </c>
      <c r="G263" s="58">
        <v>85.2</v>
      </c>
      <c r="H263" s="58">
        <v>148.96</v>
      </c>
      <c r="I263" s="58">
        <v>149.79</v>
      </c>
      <c r="J263" s="58">
        <v>50.53</v>
      </c>
      <c r="K263" s="58">
        <v>118.95</v>
      </c>
      <c r="L263" s="58">
        <v>127.25</v>
      </c>
      <c r="M263" s="58">
        <v>85.08</v>
      </c>
      <c r="N263" s="58">
        <v>167.62</v>
      </c>
      <c r="O263" s="58">
        <v>128.69999999999999</v>
      </c>
      <c r="P263" s="58">
        <v>187.07</v>
      </c>
      <c r="Q263" s="58">
        <v>74.78</v>
      </c>
      <c r="R263" s="58">
        <v>86.57</v>
      </c>
      <c r="S263" s="58">
        <v>206.01</v>
      </c>
      <c r="T263" s="58">
        <v>44.93</v>
      </c>
      <c r="U263" s="58">
        <v>75.52</v>
      </c>
      <c r="V263" s="58">
        <v>210.97</v>
      </c>
      <c r="W263" s="58">
        <v>74.16</v>
      </c>
      <c r="X263" s="58">
        <v>110.52</v>
      </c>
    </row>
    <row r="264" spans="1:24">
      <c r="A264" s="44" t="s">
        <v>125</v>
      </c>
      <c r="B264" s="54" t="s">
        <v>284</v>
      </c>
      <c r="C264" s="44"/>
      <c r="D264" s="58">
        <v>601.32000000000005</v>
      </c>
      <c r="E264" s="69">
        <v>629.28</v>
      </c>
      <c r="F264" s="69">
        <v>691.48</v>
      </c>
      <c r="G264" s="58">
        <v>3.55</v>
      </c>
      <c r="H264" s="58">
        <v>16.239999999999998</v>
      </c>
      <c r="I264" s="58">
        <v>37.950000000000003</v>
      </c>
      <c r="J264" s="58">
        <v>3.29</v>
      </c>
      <c r="K264" s="58">
        <v>11.45</v>
      </c>
      <c r="L264" s="58">
        <v>10.06</v>
      </c>
      <c r="M264" s="58">
        <v>25.8</v>
      </c>
      <c r="N264" s="58">
        <v>9.36</v>
      </c>
      <c r="O264" s="58">
        <v>15.02</v>
      </c>
      <c r="P264" s="58">
        <v>327.73</v>
      </c>
      <c r="Q264" s="58">
        <v>18.3</v>
      </c>
      <c r="R264" s="58">
        <v>23.1</v>
      </c>
      <c r="S264" s="58">
        <v>199.6</v>
      </c>
      <c r="T264" s="58">
        <v>11.88</v>
      </c>
      <c r="U264" s="58">
        <v>8.7799999999999994</v>
      </c>
      <c r="V264" s="58">
        <v>169.61</v>
      </c>
      <c r="W264" s="58">
        <v>10.82</v>
      </c>
      <c r="X264" s="58">
        <v>27.25</v>
      </c>
    </row>
    <row r="265" spans="1:24">
      <c r="A265" s="44" t="s">
        <v>126</v>
      </c>
      <c r="B265" s="54" t="s">
        <v>309</v>
      </c>
      <c r="C265" s="44"/>
      <c r="D265" s="58">
        <v>1348.62</v>
      </c>
      <c r="E265" s="69">
        <v>1341.55</v>
      </c>
      <c r="F265" s="69">
        <v>1824.64</v>
      </c>
      <c r="G265" s="58">
        <v>22.29</v>
      </c>
      <c r="H265" s="58">
        <v>29.25</v>
      </c>
      <c r="I265" s="58">
        <v>59.82</v>
      </c>
      <c r="J265" s="58">
        <v>11.16</v>
      </c>
      <c r="K265" s="58">
        <v>19.149999999999999</v>
      </c>
      <c r="L265" s="58">
        <v>56.98</v>
      </c>
      <c r="M265" s="58">
        <v>93.01</v>
      </c>
      <c r="N265" s="58">
        <v>56.16</v>
      </c>
      <c r="O265" s="58">
        <v>99.94</v>
      </c>
      <c r="P265" s="58">
        <v>363.25</v>
      </c>
      <c r="Q265" s="58">
        <v>34.93</v>
      </c>
      <c r="R265" s="58">
        <v>25.06</v>
      </c>
      <c r="S265" s="58">
        <v>237.83</v>
      </c>
      <c r="T265" s="58">
        <v>14.18</v>
      </c>
      <c r="U265" s="58">
        <v>36.99</v>
      </c>
      <c r="V265" s="58">
        <v>532.1</v>
      </c>
      <c r="W265" s="58">
        <v>169.92</v>
      </c>
      <c r="X265" s="58">
        <v>57.84</v>
      </c>
    </row>
    <row r="266" spans="1:24">
      <c r="A266" s="44" t="s">
        <v>127</v>
      </c>
      <c r="B266" s="54" t="s">
        <v>286</v>
      </c>
      <c r="C266" s="44"/>
      <c r="D266" s="58">
        <v>2322</v>
      </c>
      <c r="E266" s="69">
        <v>2465.11</v>
      </c>
      <c r="F266" s="69">
        <v>2535.87</v>
      </c>
      <c r="G266" s="58">
        <v>25.02</v>
      </c>
      <c r="H266" s="58">
        <v>71.540000000000006</v>
      </c>
      <c r="I266" s="58">
        <v>46.94</v>
      </c>
      <c r="J266" s="58">
        <v>99.43</v>
      </c>
      <c r="K266" s="58">
        <v>147.88999999999999</v>
      </c>
      <c r="L266" s="58">
        <v>78.41</v>
      </c>
      <c r="M266" s="58">
        <v>68.33</v>
      </c>
      <c r="N266" s="58">
        <v>98.46</v>
      </c>
      <c r="O266" s="58">
        <v>79.66</v>
      </c>
      <c r="P266" s="58">
        <v>123.37</v>
      </c>
      <c r="Q266" s="58">
        <v>49.77</v>
      </c>
      <c r="R266" s="58">
        <v>150.07</v>
      </c>
      <c r="S266" s="58">
        <v>70.930000000000007</v>
      </c>
      <c r="T266" s="58">
        <v>76.38</v>
      </c>
      <c r="U266" s="58">
        <v>67.22</v>
      </c>
      <c r="V266" s="58">
        <v>253.18</v>
      </c>
      <c r="W266" s="58">
        <v>96.09</v>
      </c>
      <c r="X266" s="58">
        <v>99.17</v>
      </c>
    </row>
    <row r="267" spans="1:24">
      <c r="A267" s="44" t="s">
        <v>128</v>
      </c>
      <c r="B267" s="54" t="s">
        <v>287</v>
      </c>
      <c r="C267" s="44"/>
      <c r="D267" s="58">
        <v>2641.69</v>
      </c>
      <c r="E267" s="69">
        <v>2309.96</v>
      </c>
      <c r="F267" s="69">
        <v>2636.51</v>
      </c>
      <c r="G267" s="58">
        <v>12.81</v>
      </c>
      <c r="H267" s="58">
        <v>44.96</v>
      </c>
      <c r="I267" s="58">
        <v>54.89</v>
      </c>
      <c r="J267" s="58">
        <v>57.47</v>
      </c>
      <c r="K267" s="58">
        <v>65.02</v>
      </c>
      <c r="L267" s="58">
        <v>64.959999999999994</v>
      </c>
      <c r="M267" s="58">
        <v>22.17</v>
      </c>
      <c r="N267" s="58">
        <v>90.1</v>
      </c>
      <c r="O267" s="58">
        <v>130.02000000000001</v>
      </c>
      <c r="P267" s="58">
        <v>57.84</v>
      </c>
      <c r="Q267" s="58">
        <v>55.5</v>
      </c>
      <c r="R267" s="58">
        <v>44.09</v>
      </c>
      <c r="S267" s="58">
        <v>228.96</v>
      </c>
      <c r="T267" s="58">
        <v>57.14</v>
      </c>
      <c r="U267" s="58">
        <v>69.010000000000005</v>
      </c>
      <c r="V267" s="58">
        <v>86.91</v>
      </c>
      <c r="W267" s="58">
        <v>41.58</v>
      </c>
      <c r="X267" s="58">
        <v>54.05</v>
      </c>
    </row>
    <row r="268" spans="1:24">
      <c r="A268" s="44" t="s">
        <v>129</v>
      </c>
      <c r="B268" s="54" t="s">
        <v>288</v>
      </c>
      <c r="C268" s="44"/>
      <c r="D268" s="58">
        <v>24213.59</v>
      </c>
      <c r="E268" s="69">
        <v>20527.28</v>
      </c>
      <c r="F268" s="69">
        <v>21867.55</v>
      </c>
      <c r="G268" s="58">
        <v>195.88</v>
      </c>
      <c r="H268" s="58">
        <v>380.04</v>
      </c>
      <c r="I268" s="58">
        <v>368.49</v>
      </c>
      <c r="J268" s="58">
        <v>304.56</v>
      </c>
      <c r="K268" s="58">
        <v>282.23</v>
      </c>
      <c r="L268" s="58">
        <v>480.94</v>
      </c>
      <c r="M268" s="58">
        <v>655.26</v>
      </c>
      <c r="N268" s="58">
        <v>822.08</v>
      </c>
      <c r="O268" s="58">
        <v>1091.42</v>
      </c>
      <c r="P268" s="58">
        <v>648.19000000000005</v>
      </c>
      <c r="Q268" s="58">
        <v>404.92</v>
      </c>
      <c r="R268" s="58">
        <v>478.65</v>
      </c>
      <c r="S268" s="58">
        <v>427.09</v>
      </c>
      <c r="T268" s="58">
        <v>184.38</v>
      </c>
      <c r="U268" s="58">
        <v>411.28</v>
      </c>
      <c r="V268" s="58">
        <v>883.22</v>
      </c>
      <c r="W268" s="58">
        <v>203.56</v>
      </c>
      <c r="X268" s="58">
        <v>424.96</v>
      </c>
    </row>
    <row r="269" spans="1:24">
      <c r="A269" s="44" t="s">
        <v>130</v>
      </c>
      <c r="B269" s="54" t="s">
        <v>289</v>
      </c>
      <c r="C269" s="44"/>
      <c r="D269" s="58">
        <v>19930.3</v>
      </c>
      <c r="E269" s="69">
        <v>12402.1</v>
      </c>
      <c r="F269" s="69">
        <v>12300.4</v>
      </c>
      <c r="G269" s="58">
        <v>79.95</v>
      </c>
      <c r="H269" s="58">
        <v>143.28</v>
      </c>
      <c r="I269" s="58">
        <v>630.79</v>
      </c>
      <c r="J269" s="58">
        <v>126.74</v>
      </c>
      <c r="K269" s="58">
        <v>88.31</v>
      </c>
      <c r="L269" s="58">
        <v>814.73</v>
      </c>
      <c r="M269" s="58">
        <v>189.67</v>
      </c>
      <c r="N269" s="58">
        <v>81.93</v>
      </c>
      <c r="O269" s="58">
        <v>668.09</v>
      </c>
      <c r="P269" s="58">
        <v>1735.97</v>
      </c>
      <c r="Q269" s="58">
        <v>155.74</v>
      </c>
      <c r="R269" s="58">
        <v>978.97</v>
      </c>
      <c r="S269" s="58">
        <v>1478.85</v>
      </c>
      <c r="T269" s="58">
        <v>110.55</v>
      </c>
      <c r="U269" s="58">
        <v>810.77</v>
      </c>
      <c r="V269" s="58">
        <v>2618.5100000000002</v>
      </c>
      <c r="W269" s="58">
        <v>42.58</v>
      </c>
      <c r="X269" s="58">
        <v>699.55</v>
      </c>
    </row>
    <row r="270" spans="1:24">
      <c r="A270" s="44" t="s">
        <v>131</v>
      </c>
      <c r="B270" s="54" t="s">
        <v>290</v>
      </c>
      <c r="C270" s="44"/>
      <c r="D270" s="58">
        <v>5393.43</v>
      </c>
      <c r="E270" s="69">
        <v>4985.1099999999997</v>
      </c>
      <c r="F270" s="69">
        <v>5470.43</v>
      </c>
      <c r="G270" s="58">
        <v>32.33</v>
      </c>
      <c r="H270" s="58">
        <v>57.48</v>
      </c>
      <c r="I270" s="58">
        <v>215.46</v>
      </c>
      <c r="J270" s="58">
        <v>7.27</v>
      </c>
      <c r="K270" s="58">
        <v>17.170000000000002</v>
      </c>
      <c r="L270" s="58">
        <v>151.88</v>
      </c>
      <c r="M270" s="58">
        <v>35.44</v>
      </c>
      <c r="N270" s="58">
        <v>41.43</v>
      </c>
      <c r="O270" s="58">
        <v>129.51</v>
      </c>
      <c r="P270" s="58">
        <v>1222.6500000000001</v>
      </c>
      <c r="Q270" s="58">
        <v>100.36</v>
      </c>
      <c r="R270" s="58">
        <v>292.98</v>
      </c>
      <c r="S270" s="58">
        <v>456.78</v>
      </c>
      <c r="T270" s="58">
        <v>68.02</v>
      </c>
      <c r="U270" s="58">
        <v>337.08</v>
      </c>
      <c r="V270" s="58">
        <v>868.41</v>
      </c>
      <c r="W270" s="58">
        <v>148.86000000000001</v>
      </c>
      <c r="X270" s="58">
        <v>374.6</v>
      </c>
    </row>
    <row r="271" spans="1:24">
      <c r="A271" s="44" t="s">
        <v>132</v>
      </c>
      <c r="B271" s="54" t="s">
        <v>291</v>
      </c>
      <c r="C271" s="44"/>
      <c r="D271" s="58">
        <v>8029.86</v>
      </c>
      <c r="E271" s="69">
        <v>6052.49</v>
      </c>
      <c r="F271" s="69">
        <v>5698.73</v>
      </c>
      <c r="G271" s="58">
        <v>257.32</v>
      </c>
      <c r="H271" s="58">
        <v>136.44999999999999</v>
      </c>
      <c r="I271" s="58">
        <v>346.93</v>
      </c>
      <c r="J271" s="58">
        <v>270.77</v>
      </c>
      <c r="K271" s="58">
        <v>137.63</v>
      </c>
      <c r="L271" s="58">
        <v>675.77</v>
      </c>
      <c r="M271" s="58">
        <v>135.69999999999999</v>
      </c>
      <c r="N271" s="58">
        <v>77.2</v>
      </c>
      <c r="O271" s="58">
        <v>313.31</v>
      </c>
      <c r="P271" s="58">
        <v>131.81</v>
      </c>
      <c r="Q271" s="58">
        <v>38.81</v>
      </c>
      <c r="R271" s="58">
        <v>255.77</v>
      </c>
      <c r="S271" s="58">
        <v>272.43</v>
      </c>
      <c r="T271" s="58">
        <v>97.13</v>
      </c>
      <c r="U271" s="58">
        <v>358.33</v>
      </c>
      <c r="V271" s="58">
        <v>270.76</v>
      </c>
      <c r="W271" s="58">
        <v>21.38</v>
      </c>
      <c r="X271" s="58">
        <v>293.70999999999998</v>
      </c>
    </row>
    <row r="272" spans="1:24">
      <c r="A272" s="44" t="s">
        <v>133</v>
      </c>
      <c r="B272" s="54" t="s">
        <v>242</v>
      </c>
      <c r="C272" s="44"/>
      <c r="D272" s="58">
        <v>14110.84</v>
      </c>
      <c r="E272" s="69">
        <v>11484.58</v>
      </c>
      <c r="F272" s="69">
        <v>27291.39</v>
      </c>
      <c r="G272" s="58">
        <v>97.69</v>
      </c>
      <c r="H272" s="58">
        <v>271.98</v>
      </c>
      <c r="I272" s="58">
        <v>633.67999999999995</v>
      </c>
      <c r="J272" s="58">
        <v>23.02</v>
      </c>
      <c r="K272" s="58">
        <v>181.94</v>
      </c>
      <c r="L272" s="58">
        <v>457.67</v>
      </c>
      <c r="M272" s="58">
        <v>225.56</v>
      </c>
      <c r="N272" s="58">
        <v>132.63999999999999</v>
      </c>
      <c r="O272" s="58">
        <v>669.41</v>
      </c>
      <c r="P272" s="58">
        <v>103.85</v>
      </c>
      <c r="Q272" s="58">
        <v>183.47</v>
      </c>
      <c r="R272" s="58">
        <v>732.18</v>
      </c>
      <c r="S272" s="58">
        <v>228.75</v>
      </c>
      <c r="T272" s="58">
        <v>104.45</v>
      </c>
      <c r="U272" s="58">
        <v>712.04</v>
      </c>
      <c r="V272" s="58">
        <v>1950.62</v>
      </c>
      <c r="W272" s="58">
        <v>482.5</v>
      </c>
      <c r="X272" s="58">
        <v>1650.91</v>
      </c>
    </row>
    <row r="273" spans="1:24">
      <c r="A273" s="44" t="s">
        <v>134</v>
      </c>
      <c r="B273" s="54" t="s">
        <v>292</v>
      </c>
      <c r="C273" s="44"/>
      <c r="D273" s="58">
        <v>63375.55</v>
      </c>
      <c r="E273" s="69">
        <v>48071.05</v>
      </c>
      <c r="F273" s="69">
        <v>59554.96</v>
      </c>
      <c r="G273" s="58">
        <v>957.16</v>
      </c>
      <c r="H273" s="58">
        <v>484.4</v>
      </c>
      <c r="I273" s="58">
        <v>9123.43</v>
      </c>
      <c r="J273" s="58">
        <v>1085.4000000000001</v>
      </c>
      <c r="K273" s="58">
        <v>1432.65</v>
      </c>
      <c r="L273" s="58">
        <v>7213.5</v>
      </c>
      <c r="M273" s="58">
        <v>388.54</v>
      </c>
      <c r="N273" s="58">
        <v>257.81</v>
      </c>
      <c r="O273" s="58">
        <v>3114.47</v>
      </c>
      <c r="P273" s="58">
        <v>947.32</v>
      </c>
      <c r="Q273" s="58">
        <v>579.39</v>
      </c>
      <c r="R273" s="58">
        <v>5036.5200000000004</v>
      </c>
      <c r="S273" s="58">
        <v>826.87</v>
      </c>
      <c r="T273" s="58">
        <v>894.13</v>
      </c>
      <c r="U273" s="58">
        <v>4974.88</v>
      </c>
      <c r="V273" s="58">
        <v>4220.26</v>
      </c>
      <c r="W273" s="58">
        <v>942.85</v>
      </c>
      <c r="X273" s="58">
        <v>5597.05</v>
      </c>
    </row>
    <row r="274" spans="1:24">
      <c r="A274" s="44" t="s">
        <v>135</v>
      </c>
      <c r="B274" s="54" t="s">
        <v>293</v>
      </c>
      <c r="C274" s="44"/>
      <c r="D274" s="58">
        <v>450614.22</v>
      </c>
      <c r="E274" s="69">
        <v>292197.43</v>
      </c>
      <c r="F274" s="69">
        <v>285034.18</v>
      </c>
      <c r="G274" s="58">
        <v>18089.37</v>
      </c>
      <c r="H274" s="58">
        <v>2998.8</v>
      </c>
      <c r="I274" s="58">
        <v>73782.789999999994</v>
      </c>
      <c r="J274" s="58">
        <v>10080.959999999999</v>
      </c>
      <c r="K274" s="58">
        <v>4860.26</v>
      </c>
      <c r="L274" s="58">
        <v>54559.88</v>
      </c>
      <c r="M274" s="58">
        <v>10020.36</v>
      </c>
      <c r="N274" s="58">
        <v>3688.35</v>
      </c>
      <c r="O274" s="58">
        <v>35497.26</v>
      </c>
      <c r="P274" s="58">
        <v>10543.64</v>
      </c>
      <c r="Q274" s="58">
        <v>3270.02</v>
      </c>
      <c r="R274" s="58">
        <v>29961.5</v>
      </c>
      <c r="S274" s="58">
        <v>15315.23</v>
      </c>
      <c r="T274" s="58">
        <v>3189.69</v>
      </c>
      <c r="U274" s="58">
        <v>32997.160000000003</v>
      </c>
      <c r="V274" s="58">
        <v>45970.2</v>
      </c>
      <c r="W274" s="58">
        <v>9073.19</v>
      </c>
      <c r="X274" s="58">
        <v>39311.75</v>
      </c>
    </row>
    <row r="275" spans="1:24">
      <c r="A275" s="44" t="s">
        <v>136</v>
      </c>
      <c r="B275" s="54" t="s">
        <v>294</v>
      </c>
      <c r="C275" s="44"/>
      <c r="D275" s="58">
        <v>23718.560000000001</v>
      </c>
      <c r="E275" s="69">
        <v>17216</v>
      </c>
      <c r="F275" s="69">
        <v>29941.56</v>
      </c>
      <c r="G275" s="58">
        <v>145.49</v>
      </c>
      <c r="H275" s="58">
        <v>262.02</v>
      </c>
      <c r="I275" s="58">
        <v>1315.64</v>
      </c>
      <c r="J275" s="58">
        <v>82.3</v>
      </c>
      <c r="K275" s="58">
        <v>85.92</v>
      </c>
      <c r="L275" s="58">
        <v>936.29</v>
      </c>
      <c r="M275" s="58">
        <v>158.55000000000001</v>
      </c>
      <c r="N275" s="58">
        <v>69.77</v>
      </c>
      <c r="O275" s="58">
        <v>951.07</v>
      </c>
      <c r="P275" s="58">
        <v>210.32</v>
      </c>
      <c r="Q275" s="58">
        <v>150.47</v>
      </c>
      <c r="R275" s="58">
        <v>869.89</v>
      </c>
      <c r="S275" s="58">
        <v>268.2</v>
      </c>
      <c r="T275" s="58">
        <v>119.56</v>
      </c>
      <c r="U275" s="58">
        <v>1315.49</v>
      </c>
      <c r="V275" s="58">
        <v>1511.28</v>
      </c>
      <c r="W275" s="58">
        <v>374.09</v>
      </c>
      <c r="X275" s="58">
        <v>1382.19</v>
      </c>
    </row>
    <row r="276" spans="1:24">
      <c r="A276" s="44" t="s">
        <v>137</v>
      </c>
      <c r="B276" s="54" t="s">
        <v>295</v>
      </c>
      <c r="C276" s="44"/>
      <c r="D276" s="58">
        <v>2724.56</v>
      </c>
      <c r="E276" s="69">
        <v>2252.89</v>
      </c>
      <c r="F276" s="69">
        <v>5094.71</v>
      </c>
      <c r="G276" s="58">
        <v>6.38</v>
      </c>
      <c r="H276">
        <v>8.52</v>
      </c>
      <c r="I276">
        <v>35.85</v>
      </c>
      <c r="J276" s="58">
        <v>9.1999999999999993</v>
      </c>
      <c r="K276">
        <v>8.26</v>
      </c>
      <c r="L276">
        <v>30.23</v>
      </c>
      <c r="M276" s="58">
        <v>29.8</v>
      </c>
      <c r="N276">
        <v>2.5</v>
      </c>
      <c r="O276">
        <v>28.05</v>
      </c>
      <c r="P276" s="58">
        <v>16.059999999999999</v>
      </c>
      <c r="Q276">
        <v>12.78</v>
      </c>
      <c r="R276">
        <v>25.32</v>
      </c>
      <c r="S276" s="58">
        <v>27.82</v>
      </c>
      <c r="T276" s="58">
        <v>15.41</v>
      </c>
      <c r="U276">
        <v>64.98</v>
      </c>
      <c r="V276" s="58">
        <v>92.1</v>
      </c>
      <c r="W276" s="58">
        <v>6.8</v>
      </c>
      <c r="X276" s="58">
        <v>59.41</v>
      </c>
    </row>
    <row r="277" spans="1:24">
      <c r="A277" s="44" t="s">
        <v>544</v>
      </c>
      <c r="B277" s="54" t="s">
        <v>793</v>
      </c>
      <c r="C277" s="44"/>
      <c r="D277" s="58">
        <v>2993.51</v>
      </c>
      <c r="E277" s="69">
        <v>1923.52</v>
      </c>
      <c r="F277" s="69">
        <v>3120.51</v>
      </c>
      <c r="G277" s="58">
        <v>18.190000000000001</v>
      </c>
      <c r="H277" s="58">
        <v>20.239999999999998</v>
      </c>
      <c r="I277" s="58">
        <v>165.26</v>
      </c>
      <c r="J277" s="58">
        <v>0.85</v>
      </c>
      <c r="K277" s="58">
        <v>2.29</v>
      </c>
      <c r="L277" s="58">
        <v>75.3</v>
      </c>
      <c r="M277" s="58">
        <v>32.26</v>
      </c>
      <c r="N277" s="58">
        <v>18.47</v>
      </c>
      <c r="O277" s="58">
        <v>56.62</v>
      </c>
      <c r="P277" s="58">
        <v>344.84</v>
      </c>
      <c r="Q277" s="58">
        <v>44.45</v>
      </c>
      <c r="R277" s="58">
        <v>142.51</v>
      </c>
      <c r="S277" s="58">
        <v>126.73</v>
      </c>
      <c r="T277" s="58">
        <v>27.26</v>
      </c>
      <c r="U277" s="58">
        <v>133.35</v>
      </c>
      <c r="V277" s="58">
        <v>145.6</v>
      </c>
      <c r="W277" s="58">
        <v>23.8</v>
      </c>
      <c r="X277" s="58">
        <v>177.95</v>
      </c>
    </row>
    <row r="278" spans="1:24">
      <c r="A278" s="44" t="s">
        <v>545</v>
      </c>
      <c r="B278" s="54" t="s">
        <v>683</v>
      </c>
      <c r="C278" s="44"/>
      <c r="D278" s="58">
        <v>1966.92</v>
      </c>
      <c r="E278" s="69">
        <v>2228.6999999999998</v>
      </c>
      <c r="F278" s="69">
        <v>1663.71</v>
      </c>
      <c r="G278" s="58">
        <v>5.32</v>
      </c>
      <c r="H278" s="58">
        <v>91.74</v>
      </c>
      <c r="I278" s="58">
        <v>103.69</v>
      </c>
      <c r="J278" s="58">
        <v>3.19</v>
      </c>
      <c r="K278" s="58">
        <v>16.920000000000002</v>
      </c>
      <c r="L278" s="58">
        <v>86.89</v>
      </c>
      <c r="M278" s="58">
        <v>106.59</v>
      </c>
      <c r="N278" s="58">
        <v>42.64</v>
      </c>
      <c r="O278" s="58">
        <v>240.58</v>
      </c>
      <c r="P278" s="58">
        <v>34.159999999999997</v>
      </c>
      <c r="Q278" s="58">
        <v>18.03</v>
      </c>
      <c r="R278" s="58">
        <v>171.34</v>
      </c>
      <c r="S278" s="58">
        <v>197.08</v>
      </c>
      <c r="T278" s="58">
        <v>176.29</v>
      </c>
      <c r="U278" s="58">
        <v>357.42</v>
      </c>
      <c r="V278" s="58">
        <v>615.13</v>
      </c>
      <c r="W278" s="58">
        <v>169.66</v>
      </c>
      <c r="X278" s="58">
        <v>172.56</v>
      </c>
    </row>
    <row r="279" spans="1:24">
      <c r="A279" s="44" t="s">
        <v>546</v>
      </c>
      <c r="B279" s="54" t="s">
        <v>276</v>
      </c>
      <c r="C279" s="44"/>
      <c r="D279" s="58">
        <v>8798.2199999999993</v>
      </c>
      <c r="E279" s="69">
        <v>12435.7</v>
      </c>
      <c r="F279" s="69">
        <v>7793.98</v>
      </c>
      <c r="G279" s="58">
        <v>326.95999999999998</v>
      </c>
      <c r="H279" s="58">
        <v>155.08000000000001</v>
      </c>
      <c r="I279" s="58">
        <v>518.97</v>
      </c>
      <c r="J279" s="58">
        <v>162.62</v>
      </c>
      <c r="K279" s="58">
        <v>80.900000000000006</v>
      </c>
      <c r="L279" s="58">
        <v>366.71</v>
      </c>
      <c r="M279" s="58">
        <v>449.4</v>
      </c>
      <c r="N279" s="58">
        <v>137.47</v>
      </c>
      <c r="O279" s="58">
        <v>292.79000000000002</v>
      </c>
      <c r="P279" s="58">
        <v>296</v>
      </c>
      <c r="Q279" s="58">
        <v>222.52</v>
      </c>
      <c r="R279" s="58">
        <v>590.89</v>
      </c>
      <c r="S279" s="58">
        <v>282</v>
      </c>
      <c r="T279" s="58">
        <v>278.77999999999997</v>
      </c>
      <c r="U279" s="58">
        <v>454.09</v>
      </c>
      <c r="V279" s="58">
        <v>518.54999999999995</v>
      </c>
      <c r="W279" s="58">
        <v>31.64</v>
      </c>
      <c r="X279" s="58">
        <v>230.14</v>
      </c>
    </row>
    <row r="280" spans="1:24">
      <c r="A280" s="44" t="s">
        <v>547</v>
      </c>
      <c r="B280" s="54" t="s">
        <v>277</v>
      </c>
      <c r="C280" s="44"/>
      <c r="D280" s="58">
        <v>8735.0400000000009</v>
      </c>
      <c r="E280" s="69">
        <v>9430.35</v>
      </c>
      <c r="F280" s="69">
        <v>11289.45</v>
      </c>
      <c r="G280" s="58">
        <v>36.520000000000003</v>
      </c>
      <c r="H280" s="58">
        <v>87.73</v>
      </c>
      <c r="I280" s="58">
        <v>484.35</v>
      </c>
      <c r="J280" s="58">
        <v>77.69</v>
      </c>
      <c r="K280" s="58">
        <v>93.64</v>
      </c>
      <c r="L280" s="58">
        <v>328.45</v>
      </c>
      <c r="M280" s="58">
        <v>110.77</v>
      </c>
      <c r="N280" s="58">
        <v>80.3</v>
      </c>
      <c r="O280" s="58">
        <v>504.19</v>
      </c>
      <c r="P280" s="58">
        <v>376.03</v>
      </c>
      <c r="Q280" s="58">
        <v>180.9</v>
      </c>
      <c r="R280" s="58">
        <v>380.33</v>
      </c>
      <c r="S280" s="58">
        <v>434.01</v>
      </c>
      <c r="T280" s="58">
        <v>261.25</v>
      </c>
      <c r="U280" s="58">
        <v>563.21</v>
      </c>
      <c r="V280" s="58">
        <v>883.72</v>
      </c>
      <c r="W280" s="58">
        <v>178.57</v>
      </c>
      <c r="X280" s="58">
        <v>560.95000000000005</v>
      </c>
    </row>
    <row r="281" spans="1:24">
      <c r="A281" s="44" t="s">
        <v>548</v>
      </c>
      <c r="B281" s="54" t="s">
        <v>794</v>
      </c>
      <c r="C281" s="44"/>
      <c r="D281" s="58">
        <v>121.01</v>
      </c>
      <c r="E281" s="69">
        <v>104.93</v>
      </c>
      <c r="F281" s="69">
        <v>143.36000000000001</v>
      </c>
      <c r="G281">
        <v>0.1</v>
      </c>
      <c r="H281">
        <v>1.88</v>
      </c>
      <c r="I281">
        <v>0.19</v>
      </c>
      <c r="J281" s="58">
        <v>0.01</v>
      </c>
      <c r="K281">
        <v>0.77</v>
      </c>
      <c r="L281">
        <v>0.25</v>
      </c>
      <c r="M281">
        <v>0</v>
      </c>
      <c r="N281">
        <v>1.2</v>
      </c>
      <c r="O281">
        <v>1.77</v>
      </c>
      <c r="P281" s="58">
        <v>0.9</v>
      </c>
      <c r="Q281">
        <v>1.55</v>
      </c>
      <c r="R281">
        <v>0.13</v>
      </c>
      <c r="S281">
        <v>0</v>
      </c>
      <c r="T281">
        <v>1.29</v>
      </c>
      <c r="U281">
        <v>1.01</v>
      </c>
      <c r="V281">
        <v>0.59</v>
      </c>
      <c r="W281">
        <v>2.58</v>
      </c>
      <c r="X281">
        <v>0.1</v>
      </c>
    </row>
    <row r="282" spans="1:24">
      <c r="A282" s="44" t="s">
        <v>549</v>
      </c>
      <c r="B282" s="54" t="s">
        <v>610</v>
      </c>
      <c r="C282" s="44"/>
      <c r="D282" s="58">
        <v>1507.24</v>
      </c>
      <c r="E282" s="69">
        <v>1270.71</v>
      </c>
      <c r="F282" s="69">
        <v>1403.32</v>
      </c>
      <c r="G282" s="58">
        <v>8.81</v>
      </c>
      <c r="H282" s="58">
        <v>0.52</v>
      </c>
      <c r="I282" s="58">
        <v>39.24</v>
      </c>
      <c r="J282" s="58">
        <v>16.440000000000001</v>
      </c>
      <c r="K282" s="58">
        <v>1.08</v>
      </c>
      <c r="L282" s="58">
        <v>40.049999999999997</v>
      </c>
      <c r="M282" s="58">
        <v>4.6500000000000004</v>
      </c>
      <c r="N282" s="58">
        <v>5.2</v>
      </c>
      <c r="O282" s="58">
        <v>49.43</v>
      </c>
      <c r="P282" s="58">
        <v>26.01</v>
      </c>
      <c r="Q282" s="58">
        <v>28.7</v>
      </c>
      <c r="R282" s="58">
        <v>56.79</v>
      </c>
      <c r="S282" s="58">
        <v>26.4</v>
      </c>
      <c r="T282" s="58">
        <v>8.81</v>
      </c>
      <c r="U282" s="58">
        <v>74.23</v>
      </c>
      <c r="V282" s="58">
        <v>229.19</v>
      </c>
      <c r="W282" s="58">
        <v>18.559999999999999</v>
      </c>
      <c r="X282" s="58">
        <v>48.46</v>
      </c>
    </row>
    <row r="283" spans="1:24">
      <c r="A283" s="44" t="s">
        <v>550</v>
      </c>
      <c r="B283" s="54" t="s">
        <v>279</v>
      </c>
      <c r="C283" s="44"/>
      <c r="D283" s="58">
        <v>2832.02</v>
      </c>
      <c r="E283" s="69">
        <v>2756.24</v>
      </c>
      <c r="F283" s="69">
        <v>2947.78</v>
      </c>
      <c r="G283" s="58">
        <v>4.72</v>
      </c>
      <c r="H283" s="58">
        <v>10.81</v>
      </c>
      <c r="I283" s="58">
        <v>204.88</v>
      </c>
      <c r="J283" s="58">
        <v>5</v>
      </c>
      <c r="K283" s="58">
        <v>7.73</v>
      </c>
      <c r="L283" s="58">
        <v>121.2</v>
      </c>
      <c r="M283" s="58">
        <v>5.64</v>
      </c>
      <c r="N283" s="58">
        <v>9.8699999999999992</v>
      </c>
      <c r="O283" s="58">
        <v>124.05</v>
      </c>
      <c r="P283" s="58">
        <v>201.52</v>
      </c>
      <c r="Q283" s="58">
        <v>26.04</v>
      </c>
      <c r="R283" s="58">
        <v>211.03</v>
      </c>
      <c r="S283" s="58">
        <v>104.52</v>
      </c>
      <c r="T283" s="58">
        <v>46.97</v>
      </c>
      <c r="U283" s="58">
        <v>305.07</v>
      </c>
      <c r="V283" s="58">
        <v>620.07000000000005</v>
      </c>
      <c r="W283" s="58">
        <v>17.38</v>
      </c>
      <c r="X283" s="58">
        <v>215.32</v>
      </c>
    </row>
    <row r="284" spans="1:24">
      <c r="A284" s="44" t="s">
        <v>551</v>
      </c>
      <c r="B284" s="54" t="s">
        <v>795</v>
      </c>
      <c r="C284" s="44"/>
      <c r="D284" s="58">
        <v>8435.0499999999993</v>
      </c>
      <c r="E284" s="69">
        <v>12790.64</v>
      </c>
      <c r="F284" s="69">
        <v>8559.0400000000009</v>
      </c>
      <c r="G284" s="58">
        <v>29.85</v>
      </c>
      <c r="H284" s="58">
        <v>21.18</v>
      </c>
      <c r="I284" s="58">
        <v>516.85</v>
      </c>
      <c r="J284" s="58">
        <v>24.41</v>
      </c>
      <c r="K284" s="58">
        <v>76.52</v>
      </c>
      <c r="L284" s="58">
        <v>518.65</v>
      </c>
      <c r="M284" s="58">
        <v>55.03</v>
      </c>
      <c r="N284" s="58">
        <v>71.319999999999993</v>
      </c>
      <c r="O284" s="58">
        <v>406.16</v>
      </c>
      <c r="P284" s="58">
        <v>293.23</v>
      </c>
      <c r="Q284" s="58">
        <v>122.04</v>
      </c>
      <c r="R284" s="58">
        <v>1176.4000000000001</v>
      </c>
      <c r="S284" s="58">
        <v>164.09</v>
      </c>
      <c r="T284" s="58">
        <v>254.12</v>
      </c>
      <c r="U284" s="58">
        <v>545.04999999999995</v>
      </c>
      <c r="V284" s="58">
        <v>923.84</v>
      </c>
      <c r="W284" s="58">
        <v>45.95</v>
      </c>
      <c r="X284" s="58">
        <v>402.96</v>
      </c>
    </row>
    <row r="285" spans="1:24">
      <c r="A285" s="44" t="s">
        <v>552</v>
      </c>
      <c r="B285" s="54" t="s">
        <v>617</v>
      </c>
      <c r="C285" s="44"/>
      <c r="D285" s="58">
        <v>43.53</v>
      </c>
      <c r="E285" s="69">
        <v>40.79</v>
      </c>
      <c r="F285" s="69">
        <v>46.12</v>
      </c>
      <c r="G285">
        <v>0.15</v>
      </c>
      <c r="H285">
        <v>1.71</v>
      </c>
      <c r="I285">
        <v>0.76</v>
      </c>
      <c r="J285">
        <v>0</v>
      </c>
      <c r="K285">
        <v>0.03</v>
      </c>
      <c r="L285">
        <v>0.42</v>
      </c>
      <c r="M285">
        <v>0.01</v>
      </c>
      <c r="N285">
        <v>0</v>
      </c>
      <c r="O285">
        <v>0.79</v>
      </c>
      <c r="P285">
        <v>0</v>
      </c>
      <c r="Q285">
        <v>0.01</v>
      </c>
      <c r="R285">
        <v>0.2</v>
      </c>
      <c r="S285">
        <v>0.02</v>
      </c>
      <c r="T285">
        <v>0.02</v>
      </c>
      <c r="U285">
        <v>0.32</v>
      </c>
      <c r="V285">
        <v>0.19</v>
      </c>
      <c r="W285">
        <v>0.01</v>
      </c>
      <c r="X285">
        <v>0.41</v>
      </c>
    </row>
    <row r="286" spans="1:24">
      <c r="A286" s="44" t="s">
        <v>553</v>
      </c>
      <c r="B286" s="54" t="s">
        <v>245</v>
      </c>
      <c r="C286" s="44"/>
      <c r="D286" s="58">
        <v>11173.89</v>
      </c>
      <c r="E286" s="69">
        <v>10761.74</v>
      </c>
      <c r="F286" s="69">
        <v>16798.64</v>
      </c>
      <c r="G286" s="58">
        <v>29.66</v>
      </c>
      <c r="H286" s="69">
        <v>24.67</v>
      </c>
      <c r="I286" s="58">
        <v>770.69</v>
      </c>
      <c r="J286" s="58">
        <v>45.71</v>
      </c>
      <c r="K286" s="69">
        <v>33.79</v>
      </c>
      <c r="L286" s="58">
        <v>663.35</v>
      </c>
      <c r="M286" s="58">
        <v>163.37</v>
      </c>
      <c r="N286" s="69">
        <v>197.87</v>
      </c>
      <c r="O286" s="58">
        <v>547.23</v>
      </c>
      <c r="P286" s="58">
        <v>342.47</v>
      </c>
      <c r="Q286" s="69">
        <v>300.04000000000002</v>
      </c>
      <c r="R286" s="58">
        <v>641.09</v>
      </c>
      <c r="S286" s="58">
        <v>230.11</v>
      </c>
      <c r="T286" s="69">
        <v>229.76</v>
      </c>
      <c r="U286" s="58">
        <v>674.55</v>
      </c>
      <c r="V286" s="58">
        <v>1833.81</v>
      </c>
      <c r="W286" s="69">
        <v>203.78</v>
      </c>
      <c r="X286" s="58">
        <v>605.54999999999995</v>
      </c>
    </row>
    <row r="287" spans="1:24">
      <c r="A287" s="44" t="s">
        <v>203</v>
      </c>
      <c r="B287" s="54" t="s">
        <v>267</v>
      </c>
      <c r="C287" s="44"/>
      <c r="D287" s="58">
        <v>22373.02</v>
      </c>
      <c r="E287" s="69">
        <v>18514.47</v>
      </c>
      <c r="F287" s="69">
        <v>17050.66</v>
      </c>
      <c r="G287" s="58">
        <v>450.4</v>
      </c>
      <c r="H287" s="58">
        <v>294.74</v>
      </c>
      <c r="I287" s="58">
        <v>1089.25</v>
      </c>
      <c r="J287" s="58">
        <v>286</v>
      </c>
      <c r="K287" s="58">
        <v>115.9</v>
      </c>
      <c r="L287" s="58">
        <v>616.04999999999995</v>
      </c>
      <c r="M287" s="58">
        <v>406.29</v>
      </c>
      <c r="N287" s="58">
        <v>122.55</v>
      </c>
      <c r="O287" s="58">
        <v>712.81</v>
      </c>
      <c r="P287" s="58">
        <v>791.46</v>
      </c>
      <c r="Q287" s="58">
        <v>218.23</v>
      </c>
      <c r="R287" s="58">
        <v>802.47</v>
      </c>
      <c r="S287" s="58">
        <v>1906.47</v>
      </c>
      <c r="T287" s="58">
        <v>505.83</v>
      </c>
      <c r="U287" s="58">
        <v>1008.49</v>
      </c>
      <c r="V287" s="58">
        <v>5056.5600000000004</v>
      </c>
      <c r="W287" s="58">
        <v>280.10000000000002</v>
      </c>
      <c r="X287" s="58">
        <v>738.54</v>
      </c>
    </row>
    <row r="288" spans="1:24">
      <c r="A288" s="44" t="s">
        <v>554</v>
      </c>
      <c r="B288" s="54" t="s">
        <v>263</v>
      </c>
      <c r="C288" s="44"/>
      <c r="D288" s="58">
        <v>13754.04</v>
      </c>
      <c r="E288" s="69">
        <v>12028.36</v>
      </c>
      <c r="F288" s="69">
        <v>11524.68</v>
      </c>
      <c r="G288" s="58">
        <v>84.99</v>
      </c>
      <c r="H288" s="58">
        <v>113.71</v>
      </c>
      <c r="I288" s="58">
        <v>1125.82</v>
      </c>
      <c r="J288" s="58">
        <v>101.09</v>
      </c>
      <c r="K288" s="58">
        <v>113.69</v>
      </c>
      <c r="L288" s="58">
        <v>869.71</v>
      </c>
      <c r="M288" s="58">
        <v>281.74</v>
      </c>
      <c r="N288" s="58">
        <v>222.86</v>
      </c>
      <c r="O288" s="58">
        <v>1752.11</v>
      </c>
      <c r="P288" s="58">
        <v>1640.4</v>
      </c>
      <c r="Q288" s="58">
        <v>147.01</v>
      </c>
      <c r="R288" s="58">
        <v>946.71</v>
      </c>
      <c r="S288" s="58">
        <v>246.48</v>
      </c>
      <c r="T288" s="58">
        <v>245.5</v>
      </c>
      <c r="U288" s="58">
        <v>896.66</v>
      </c>
      <c r="V288" s="58">
        <v>1850.29</v>
      </c>
      <c r="W288" s="58">
        <v>313</v>
      </c>
      <c r="X288" s="58">
        <v>703.85</v>
      </c>
    </row>
    <row r="289" spans="1:24">
      <c r="A289" s="44" t="s">
        <v>555</v>
      </c>
      <c r="B289" s="54" t="s">
        <v>618</v>
      </c>
      <c r="C289" s="44"/>
      <c r="D289" s="58">
        <v>11551.08</v>
      </c>
      <c r="E289" s="69">
        <v>7462.38</v>
      </c>
      <c r="F289" s="69">
        <v>19722.46</v>
      </c>
      <c r="G289" s="58">
        <v>229.51</v>
      </c>
      <c r="H289" s="58">
        <v>143.63</v>
      </c>
      <c r="I289" s="58">
        <v>752.83</v>
      </c>
      <c r="J289" s="58">
        <v>303.69</v>
      </c>
      <c r="K289" s="58">
        <v>77.680000000000007</v>
      </c>
      <c r="L289" s="58">
        <v>566.01</v>
      </c>
      <c r="M289" s="58">
        <v>76.31</v>
      </c>
      <c r="N289" s="58">
        <v>31.77</v>
      </c>
      <c r="O289" s="58">
        <v>445.31</v>
      </c>
      <c r="P289" s="58">
        <v>366.93</v>
      </c>
      <c r="Q289" s="58">
        <v>110.82</v>
      </c>
      <c r="R289" s="58">
        <v>589.64</v>
      </c>
      <c r="S289" s="58">
        <v>294.5</v>
      </c>
      <c r="T289" s="58">
        <v>240.93</v>
      </c>
      <c r="U289" s="58">
        <v>487.24</v>
      </c>
      <c r="V289" s="58">
        <v>876.44</v>
      </c>
      <c r="W289" s="58">
        <v>154.02000000000001</v>
      </c>
      <c r="X289" s="58">
        <v>436.58</v>
      </c>
    </row>
    <row r="290" spans="1:24">
      <c r="A290" s="44" t="s">
        <v>556</v>
      </c>
      <c r="B290" s="54" t="s">
        <v>796</v>
      </c>
      <c r="C290" s="44"/>
      <c r="D290" s="58">
        <v>652.23</v>
      </c>
      <c r="E290" s="69">
        <v>862.99</v>
      </c>
      <c r="F290" s="69">
        <v>627.94000000000005</v>
      </c>
      <c r="G290" s="58">
        <v>1.26</v>
      </c>
      <c r="H290" s="58">
        <v>4.33</v>
      </c>
      <c r="I290">
        <v>18.11</v>
      </c>
      <c r="J290" s="58">
        <v>2.35</v>
      </c>
      <c r="K290" s="58">
        <v>1.99</v>
      </c>
      <c r="L290" s="58">
        <v>28.89</v>
      </c>
      <c r="M290" s="58">
        <v>20.95</v>
      </c>
      <c r="N290" s="58">
        <v>7.44</v>
      </c>
      <c r="O290" s="58">
        <v>14.56</v>
      </c>
      <c r="P290" s="58">
        <v>857.43</v>
      </c>
      <c r="Q290" s="58">
        <v>8.4700000000000006</v>
      </c>
      <c r="R290" s="58">
        <v>21.36</v>
      </c>
      <c r="S290" s="58">
        <v>82.2</v>
      </c>
      <c r="T290" s="58">
        <v>1.19</v>
      </c>
      <c r="U290" s="58">
        <v>43.12</v>
      </c>
      <c r="V290" s="58">
        <v>130.58000000000001</v>
      </c>
      <c r="W290" s="58">
        <v>1.0900000000000001</v>
      </c>
      <c r="X290" s="58">
        <v>23.77</v>
      </c>
    </row>
    <row r="291" spans="1:24">
      <c r="A291" s="44" t="s">
        <v>557</v>
      </c>
      <c r="B291" s="54" t="s">
        <v>797</v>
      </c>
      <c r="C291" s="44"/>
      <c r="D291" s="58">
        <v>12279.2</v>
      </c>
      <c r="E291" s="69">
        <v>13988.03</v>
      </c>
      <c r="F291" s="69">
        <v>12238.2</v>
      </c>
      <c r="G291" s="58">
        <v>48.12</v>
      </c>
      <c r="H291" s="58">
        <v>43.48</v>
      </c>
      <c r="I291" s="58">
        <v>714.52</v>
      </c>
      <c r="J291" s="58">
        <v>51.45</v>
      </c>
      <c r="K291" s="58">
        <v>59.43</v>
      </c>
      <c r="L291" s="58">
        <v>792.88</v>
      </c>
      <c r="M291" s="58">
        <v>486.07</v>
      </c>
      <c r="N291" s="58">
        <v>178.06</v>
      </c>
      <c r="O291" s="58">
        <v>1186.58</v>
      </c>
      <c r="P291" s="58">
        <v>576.54</v>
      </c>
      <c r="Q291" s="58">
        <v>438.76</v>
      </c>
      <c r="R291" s="58">
        <v>2340.71</v>
      </c>
      <c r="S291" s="58">
        <v>322.14999999999998</v>
      </c>
      <c r="T291" s="58">
        <v>99.96</v>
      </c>
      <c r="U291" s="58">
        <v>776</v>
      </c>
      <c r="V291" s="58">
        <v>2049.3000000000002</v>
      </c>
      <c r="W291" s="58">
        <v>432.21</v>
      </c>
      <c r="X291" s="58">
        <v>777.95</v>
      </c>
    </row>
    <row r="292" spans="1:24">
      <c r="A292" s="44" t="s">
        <v>558</v>
      </c>
      <c r="B292" s="54" t="s">
        <v>283</v>
      </c>
      <c r="C292" s="44"/>
      <c r="D292" s="69">
        <v>4213.05</v>
      </c>
      <c r="E292" s="69">
        <v>3860.51</v>
      </c>
      <c r="F292" s="69">
        <v>3732.92</v>
      </c>
      <c r="G292" s="58">
        <v>13.2</v>
      </c>
      <c r="H292" s="58">
        <v>12.72</v>
      </c>
      <c r="I292" s="58">
        <v>136.16</v>
      </c>
      <c r="J292" s="58">
        <v>40.21</v>
      </c>
      <c r="K292" s="58">
        <v>50.56</v>
      </c>
      <c r="L292" s="58">
        <v>191.74</v>
      </c>
      <c r="M292" s="58">
        <v>36.72</v>
      </c>
      <c r="N292" s="58">
        <v>27.79</v>
      </c>
      <c r="O292" s="58">
        <v>97.16</v>
      </c>
      <c r="P292" s="58">
        <v>129.47</v>
      </c>
      <c r="Q292" s="58">
        <v>35.979999999999997</v>
      </c>
      <c r="R292" s="58">
        <v>153.26</v>
      </c>
      <c r="S292" s="58">
        <v>297</v>
      </c>
      <c r="T292" s="58">
        <v>112.65</v>
      </c>
      <c r="U292" s="58">
        <v>516.07000000000005</v>
      </c>
      <c r="V292" s="58">
        <v>287.38</v>
      </c>
      <c r="W292" s="58">
        <v>74.81</v>
      </c>
      <c r="X292" s="58">
        <v>122.63</v>
      </c>
    </row>
    <row r="293" spans="1:24">
      <c r="A293" s="44" t="s">
        <v>202</v>
      </c>
      <c r="B293" s="54" t="s">
        <v>266</v>
      </c>
      <c r="C293" s="44"/>
      <c r="D293" s="58">
        <v>13689.8</v>
      </c>
      <c r="E293" s="69">
        <v>9430.42</v>
      </c>
      <c r="F293" s="69">
        <v>13418.11</v>
      </c>
      <c r="G293" s="58">
        <v>115.38</v>
      </c>
      <c r="H293" s="58">
        <v>53.64</v>
      </c>
      <c r="I293" s="58">
        <v>1725.58</v>
      </c>
      <c r="J293" s="58">
        <v>9.44</v>
      </c>
      <c r="K293" s="58">
        <v>13.22</v>
      </c>
      <c r="L293" s="58">
        <v>841.53</v>
      </c>
      <c r="M293" s="58">
        <v>58.23</v>
      </c>
      <c r="N293" s="58">
        <v>15.35</v>
      </c>
      <c r="O293" s="58">
        <v>648.32000000000005</v>
      </c>
      <c r="P293" s="58">
        <v>102.12</v>
      </c>
      <c r="Q293" s="58">
        <v>36.01</v>
      </c>
      <c r="R293" s="58">
        <v>1466.61</v>
      </c>
      <c r="S293" s="58">
        <v>100.84</v>
      </c>
      <c r="T293" s="58">
        <v>67.87</v>
      </c>
      <c r="U293" s="58">
        <v>1406.65</v>
      </c>
      <c r="V293" s="58">
        <v>2667.07</v>
      </c>
      <c r="W293" s="58">
        <v>38.39</v>
      </c>
      <c r="X293" s="58">
        <v>1431.85</v>
      </c>
    </row>
    <row r="294" spans="1:24">
      <c r="A294" s="44" t="s">
        <v>201</v>
      </c>
      <c r="B294" s="54" t="s">
        <v>265</v>
      </c>
      <c r="C294" s="44"/>
      <c r="D294" s="58">
        <v>11753.11</v>
      </c>
      <c r="E294" s="69">
        <v>11209.97</v>
      </c>
      <c r="F294" s="69">
        <v>13040.03</v>
      </c>
      <c r="G294" s="58">
        <v>119.53</v>
      </c>
      <c r="H294" s="58">
        <v>74.900000000000006</v>
      </c>
      <c r="I294" s="58">
        <v>563.27</v>
      </c>
      <c r="J294" s="58">
        <v>121.43</v>
      </c>
      <c r="K294" s="58">
        <v>47.08</v>
      </c>
      <c r="L294" s="58">
        <v>365</v>
      </c>
      <c r="M294" s="58">
        <v>147.57</v>
      </c>
      <c r="N294" s="58">
        <v>34.700000000000003</v>
      </c>
      <c r="O294" s="58">
        <v>348.95</v>
      </c>
      <c r="P294" s="58">
        <v>443.74</v>
      </c>
      <c r="Q294" s="58">
        <v>97.62</v>
      </c>
      <c r="R294" s="58">
        <v>608.16999999999996</v>
      </c>
      <c r="S294" s="58">
        <v>427.94</v>
      </c>
      <c r="T294" s="58">
        <v>107.45</v>
      </c>
      <c r="U294" s="58">
        <v>545.63</v>
      </c>
      <c r="V294" s="58">
        <v>2039.94</v>
      </c>
      <c r="W294" s="58">
        <v>98.32</v>
      </c>
      <c r="X294" s="58">
        <v>594.49</v>
      </c>
    </row>
    <row r="295" spans="1:24">
      <c r="A295" s="44" t="s">
        <v>187</v>
      </c>
      <c r="B295" s="54" t="s">
        <v>300</v>
      </c>
      <c r="C295" s="44"/>
      <c r="D295" s="58">
        <v>2599.71</v>
      </c>
      <c r="E295" s="69">
        <v>2512.27</v>
      </c>
      <c r="F295" s="69">
        <v>3166.49</v>
      </c>
      <c r="G295" s="58">
        <v>64.84</v>
      </c>
      <c r="H295" s="58">
        <v>89.3</v>
      </c>
      <c r="I295" s="58">
        <v>130.31</v>
      </c>
      <c r="J295" s="58">
        <v>29.61</v>
      </c>
      <c r="K295" s="58">
        <v>70.73</v>
      </c>
      <c r="L295" s="58">
        <v>104.18</v>
      </c>
      <c r="M295" s="58">
        <v>60.06</v>
      </c>
      <c r="N295" s="58">
        <v>115.49</v>
      </c>
      <c r="O295" s="58">
        <v>107.3</v>
      </c>
      <c r="P295" s="58">
        <v>93.17</v>
      </c>
      <c r="Q295" s="58">
        <v>37.130000000000003</v>
      </c>
      <c r="R295" s="58">
        <v>61.89</v>
      </c>
      <c r="S295" s="58">
        <v>70.63</v>
      </c>
      <c r="T295" s="58">
        <v>17.399999999999999</v>
      </c>
      <c r="U295" s="58">
        <v>45.48</v>
      </c>
      <c r="V295" s="58">
        <v>105.81</v>
      </c>
      <c r="W295" s="58">
        <v>35.58</v>
      </c>
      <c r="X295" s="58">
        <v>83.85</v>
      </c>
    </row>
    <row r="296" spans="1:24">
      <c r="A296" s="44" t="s">
        <v>559</v>
      </c>
      <c r="B296" s="54" t="s">
        <v>798</v>
      </c>
      <c r="C296" s="44"/>
      <c r="D296" s="58">
        <v>1060.6099999999999</v>
      </c>
      <c r="E296" s="69">
        <v>882.18</v>
      </c>
      <c r="F296" s="69">
        <v>1260.6199999999999</v>
      </c>
      <c r="G296" s="58">
        <v>15.59</v>
      </c>
      <c r="H296" s="58">
        <v>23.32</v>
      </c>
      <c r="I296" s="58">
        <v>13.64</v>
      </c>
      <c r="J296" s="58">
        <v>15.09</v>
      </c>
      <c r="K296" s="58">
        <v>22.64</v>
      </c>
      <c r="L296" s="58">
        <v>14.47</v>
      </c>
      <c r="M296" s="58">
        <v>21.41</v>
      </c>
      <c r="N296" s="58">
        <v>36.69</v>
      </c>
      <c r="O296" s="58">
        <v>19.05</v>
      </c>
      <c r="P296" s="58">
        <v>62.28</v>
      </c>
      <c r="Q296" s="58">
        <v>19.62</v>
      </c>
      <c r="R296" s="58">
        <v>18.96</v>
      </c>
      <c r="S296" s="58">
        <v>107.1</v>
      </c>
      <c r="T296" s="58">
        <v>7.65</v>
      </c>
      <c r="U296" s="58">
        <v>21.19</v>
      </c>
      <c r="V296" s="58">
        <v>95.13</v>
      </c>
      <c r="W296" s="58">
        <v>37.68</v>
      </c>
      <c r="X296" s="58">
        <v>21.77</v>
      </c>
    </row>
    <row r="297" spans="1:24">
      <c r="A297" s="44" t="s">
        <v>560</v>
      </c>
      <c r="B297" s="54" t="s">
        <v>799</v>
      </c>
      <c r="C297" s="44"/>
      <c r="D297" s="58">
        <v>598.76</v>
      </c>
      <c r="E297" s="69">
        <v>436.64</v>
      </c>
      <c r="F297" s="69">
        <v>585.5</v>
      </c>
      <c r="G297" s="58">
        <v>4.7699999999999996</v>
      </c>
      <c r="H297">
        <v>36.340000000000003</v>
      </c>
      <c r="I297">
        <v>5.84</v>
      </c>
      <c r="J297" s="58">
        <v>5.82</v>
      </c>
      <c r="K297">
        <v>25.58</v>
      </c>
      <c r="L297" s="58">
        <v>8.6</v>
      </c>
      <c r="M297" s="58">
        <v>2.66</v>
      </c>
      <c r="N297">
        <v>14.46</v>
      </c>
      <c r="O297">
        <v>2.34</v>
      </c>
      <c r="P297" s="58">
        <v>31.62</v>
      </c>
      <c r="Q297">
        <v>18.03</v>
      </c>
      <c r="R297">
        <v>5.72</v>
      </c>
      <c r="S297" s="58">
        <v>28.28</v>
      </c>
      <c r="T297">
        <v>18.989999999999998</v>
      </c>
      <c r="U297">
        <v>8.85</v>
      </c>
      <c r="V297" s="58">
        <v>10.029999999999999</v>
      </c>
      <c r="W297">
        <v>0.33</v>
      </c>
      <c r="X297">
        <v>4.9000000000000004</v>
      </c>
    </row>
    <row r="298" spans="1:24">
      <c r="A298" s="44" t="s">
        <v>561</v>
      </c>
      <c r="B298" s="54" t="s">
        <v>800</v>
      </c>
      <c r="C298" s="44"/>
      <c r="D298" s="58">
        <v>33.44</v>
      </c>
      <c r="E298" s="69">
        <v>36.67</v>
      </c>
      <c r="F298" s="69">
        <v>44.79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0.96</v>
      </c>
      <c r="N298">
        <v>0.97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0.89</v>
      </c>
      <c r="U298">
        <v>0</v>
      </c>
      <c r="V298">
        <v>0</v>
      </c>
      <c r="W298">
        <v>0.56000000000000005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601.32000000000005</v>
      </c>
      <c r="E299" s="69">
        <v>629.28</v>
      </c>
      <c r="F299" s="69">
        <v>691.48</v>
      </c>
      <c r="G299" s="58">
        <v>3.55</v>
      </c>
      <c r="H299" s="58">
        <v>16.239999999999998</v>
      </c>
      <c r="I299" s="58">
        <v>37.950000000000003</v>
      </c>
      <c r="J299" s="58">
        <v>3.29</v>
      </c>
      <c r="K299" s="58">
        <v>11.45</v>
      </c>
      <c r="L299" s="58">
        <v>10.06</v>
      </c>
      <c r="M299" s="58">
        <v>25.8</v>
      </c>
      <c r="N299" s="58">
        <v>9.36</v>
      </c>
      <c r="O299" s="58">
        <v>15.02</v>
      </c>
      <c r="P299" s="58">
        <v>327.73</v>
      </c>
      <c r="Q299" s="58">
        <v>18.3</v>
      </c>
      <c r="R299" s="58">
        <v>23.1</v>
      </c>
      <c r="S299" s="58">
        <v>199.6</v>
      </c>
      <c r="T299" s="58">
        <v>11.88</v>
      </c>
      <c r="U299" s="58">
        <v>8.7799999999999994</v>
      </c>
      <c r="V299" s="58">
        <v>169.61</v>
      </c>
      <c r="W299" s="58">
        <v>10.82</v>
      </c>
      <c r="X299" s="58">
        <v>27.25</v>
      </c>
    </row>
    <row r="300" spans="1:24">
      <c r="A300" s="44" t="s">
        <v>200</v>
      </c>
      <c r="B300" s="54" t="s">
        <v>285</v>
      </c>
      <c r="C300" s="44"/>
      <c r="D300" s="58">
        <v>1268.49</v>
      </c>
      <c r="E300" s="69">
        <v>1269.73</v>
      </c>
      <c r="F300" s="69">
        <v>1711.14</v>
      </c>
      <c r="G300" s="58">
        <v>22.26</v>
      </c>
      <c r="H300" s="58">
        <v>29.25</v>
      </c>
      <c r="I300" s="58">
        <v>59.82</v>
      </c>
      <c r="J300" s="58">
        <v>11.16</v>
      </c>
      <c r="K300" s="58">
        <v>18.61</v>
      </c>
      <c r="L300" s="58">
        <v>56.98</v>
      </c>
      <c r="M300" s="58">
        <v>92.98</v>
      </c>
      <c r="N300" s="58">
        <v>56.07</v>
      </c>
      <c r="O300" s="58">
        <v>99.94</v>
      </c>
      <c r="P300" s="58">
        <v>361.83</v>
      </c>
      <c r="Q300" s="58">
        <v>30.09</v>
      </c>
      <c r="R300" s="58">
        <v>25.06</v>
      </c>
      <c r="S300" s="58">
        <v>237.83</v>
      </c>
      <c r="T300" s="58">
        <v>13.76</v>
      </c>
      <c r="U300" s="58">
        <v>36.99</v>
      </c>
      <c r="V300" s="58">
        <v>509</v>
      </c>
      <c r="W300" s="58">
        <v>169.08</v>
      </c>
      <c r="X300" s="58">
        <v>57.82</v>
      </c>
    </row>
    <row r="301" spans="1:24">
      <c r="A301" s="44" t="s">
        <v>563</v>
      </c>
      <c r="B301" s="54" t="s">
        <v>801</v>
      </c>
      <c r="C301" s="44"/>
      <c r="D301" s="58">
        <v>80.13</v>
      </c>
      <c r="E301" s="69">
        <v>71.819999999999993</v>
      </c>
      <c r="F301" s="69">
        <v>113.5</v>
      </c>
      <c r="G301">
        <v>0.03</v>
      </c>
      <c r="H301">
        <v>0</v>
      </c>
      <c r="I301">
        <v>0</v>
      </c>
      <c r="J301">
        <v>0</v>
      </c>
      <c r="K301">
        <v>0.55000000000000004</v>
      </c>
      <c r="L301">
        <v>0.01</v>
      </c>
      <c r="M301">
        <v>0.03</v>
      </c>
      <c r="N301">
        <v>0.09</v>
      </c>
      <c r="O301">
        <v>0</v>
      </c>
      <c r="P301">
        <v>1.43</v>
      </c>
      <c r="Q301">
        <v>4.8499999999999996</v>
      </c>
      <c r="R301">
        <v>0</v>
      </c>
      <c r="S301">
        <v>0</v>
      </c>
      <c r="T301">
        <v>0.42</v>
      </c>
      <c r="U301">
        <v>0</v>
      </c>
      <c r="V301">
        <v>23.11</v>
      </c>
      <c r="W301">
        <v>0.84</v>
      </c>
      <c r="X301">
        <v>0.03</v>
      </c>
    </row>
    <row r="302" spans="1:24">
      <c r="A302" s="44" t="s">
        <v>564</v>
      </c>
      <c r="B302" s="54" t="s">
        <v>802</v>
      </c>
      <c r="C302" s="44"/>
      <c r="D302" s="58">
        <v>2006.68</v>
      </c>
      <c r="E302" s="69">
        <v>2243.0700000000002</v>
      </c>
      <c r="F302" s="69">
        <v>2187.6999999999998</v>
      </c>
      <c r="G302" s="58">
        <v>19.38</v>
      </c>
      <c r="H302" s="58">
        <v>38.270000000000003</v>
      </c>
      <c r="I302" s="58">
        <v>40.92</v>
      </c>
      <c r="J302" s="58">
        <v>97.19</v>
      </c>
      <c r="K302" s="58">
        <v>143.97</v>
      </c>
      <c r="L302" s="58">
        <v>78.37</v>
      </c>
      <c r="M302" s="58">
        <v>64.91</v>
      </c>
      <c r="N302" s="58">
        <v>86.25</v>
      </c>
      <c r="O302" s="58">
        <v>77.19</v>
      </c>
      <c r="P302" s="58">
        <v>122.92</v>
      </c>
      <c r="Q302" s="58">
        <v>48.12</v>
      </c>
      <c r="R302" s="58">
        <v>149.22999999999999</v>
      </c>
      <c r="S302" s="58">
        <v>66.75</v>
      </c>
      <c r="T302" s="58">
        <v>72.760000000000005</v>
      </c>
      <c r="U302" s="58">
        <v>63.27</v>
      </c>
      <c r="V302" s="58">
        <v>245.63</v>
      </c>
      <c r="W302" s="58">
        <v>80.37</v>
      </c>
      <c r="X302" s="58">
        <v>89.97</v>
      </c>
    </row>
    <row r="303" spans="1:24">
      <c r="A303" s="44" t="s">
        <v>565</v>
      </c>
      <c r="B303" s="54" t="s">
        <v>803</v>
      </c>
      <c r="C303" s="44"/>
      <c r="D303" s="58">
        <v>315.32</v>
      </c>
      <c r="E303" s="69">
        <v>222.05</v>
      </c>
      <c r="F303" s="69">
        <v>348.17</v>
      </c>
      <c r="G303">
        <v>5.64</v>
      </c>
      <c r="H303">
        <v>33.270000000000003</v>
      </c>
      <c r="I303">
        <v>6.02</v>
      </c>
      <c r="J303">
        <v>2.23</v>
      </c>
      <c r="K303">
        <v>3.92</v>
      </c>
      <c r="L303">
        <v>0.04</v>
      </c>
      <c r="M303">
        <v>3.43</v>
      </c>
      <c r="N303">
        <v>12.21</v>
      </c>
      <c r="O303">
        <v>2.4700000000000002</v>
      </c>
      <c r="P303">
        <v>0.44</v>
      </c>
      <c r="Q303">
        <v>1.65</v>
      </c>
      <c r="R303">
        <v>0.84</v>
      </c>
      <c r="S303">
        <v>4.18</v>
      </c>
      <c r="T303">
        <v>3.62</v>
      </c>
      <c r="U303">
        <v>3.95</v>
      </c>
      <c r="V303">
        <v>7.55</v>
      </c>
      <c r="W303">
        <v>15.73</v>
      </c>
      <c r="X303">
        <v>9.1999999999999993</v>
      </c>
    </row>
    <row r="304" spans="1:24">
      <c r="A304" s="44" t="s">
        <v>199</v>
      </c>
      <c r="B304" s="54" t="s">
        <v>270</v>
      </c>
      <c r="C304" s="44"/>
      <c r="D304" s="58">
        <v>2058.91</v>
      </c>
      <c r="E304" s="69">
        <v>1625.47</v>
      </c>
      <c r="F304" s="69">
        <v>1955.44</v>
      </c>
      <c r="G304" s="58">
        <v>9.14</v>
      </c>
      <c r="H304" s="58">
        <v>35.85</v>
      </c>
      <c r="I304" s="58">
        <v>39.82</v>
      </c>
      <c r="J304" s="58">
        <v>56.52</v>
      </c>
      <c r="K304" s="58">
        <v>64.44</v>
      </c>
      <c r="L304" s="58">
        <v>38.76</v>
      </c>
      <c r="M304" s="58">
        <v>17.97</v>
      </c>
      <c r="N304" s="58">
        <v>90.06</v>
      </c>
      <c r="O304" s="58">
        <v>29.57</v>
      </c>
      <c r="P304" s="58">
        <v>57.69</v>
      </c>
      <c r="Q304" s="58">
        <v>54.99</v>
      </c>
      <c r="R304" s="58">
        <v>27.57</v>
      </c>
      <c r="S304" s="58">
        <v>63.64</v>
      </c>
      <c r="T304" s="58">
        <v>8.9499999999999993</v>
      </c>
      <c r="U304" s="58">
        <v>48.67</v>
      </c>
      <c r="V304" s="58">
        <v>64.069999999999993</v>
      </c>
      <c r="W304" s="58">
        <v>34.01</v>
      </c>
      <c r="X304" s="58">
        <v>44.21</v>
      </c>
    </row>
    <row r="305" spans="1:24">
      <c r="A305" s="44" t="s">
        <v>566</v>
      </c>
      <c r="B305" s="54" t="s">
        <v>643</v>
      </c>
      <c r="C305" s="44"/>
      <c r="D305" s="58">
        <v>556.96</v>
      </c>
      <c r="E305" s="69">
        <v>604.63</v>
      </c>
      <c r="F305" s="69">
        <v>644.25</v>
      </c>
      <c r="G305" s="58">
        <v>3.67</v>
      </c>
      <c r="H305">
        <v>9.11</v>
      </c>
      <c r="I305">
        <v>15.07</v>
      </c>
      <c r="J305" s="58">
        <v>0.95</v>
      </c>
      <c r="K305">
        <v>0.57999999999999996</v>
      </c>
      <c r="L305" s="58">
        <v>26.19</v>
      </c>
      <c r="M305" s="58">
        <v>4.21</v>
      </c>
      <c r="N305">
        <v>0.04</v>
      </c>
      <c r="O305">
        <v>100.45</v>
      </c>
      <c r="P305" s="58">
        <v>0.15</v>
      </c>
      <c r="Q305">
        <v>0.51</v>
      </c>
      <c r="R305" s="58">
        <v>16.52</v>
      </c>
      <c r="S305" s="58">
        <v>165.31</v>
      </c>
      <c r="T305" s="58">
        <v>48.2</v>
      </c>
      <c r="U305">
        <v>20.350000000000001</v>
      </c>
      <c r="V305" s="58">
        <v>22.84</v>
      </c>
      <c r="W305">
        <v>7.57</v>
      </c>
      <c r="X305">
        <v>9.84</v>
      </c>
    </row>
    <row r="306" spans="1:24">
      <c r="A306" s="44" t="s">
        <v>567</v>
      </c>
      <c r="B306" s="54" t="s">
        <v>804</v>
      </c>
      <c r="C306" s="44"/>
      <c r="D306">
        <v>25.82</v>
      </c>
      <c r="E306" s="69">
        <v>79.86</v>
      </c>
      <c r="F306" s="69">
        <v>36.82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12737.6</v>
      </c>
      <c r="E307" s="69">
        <v>9908.39</v>
      </c>
      <c r="F307" s="69">
        <v>9920.56</v>
      </c>
      <c r="G307" s="58">
        <v>28.6</v>
      </c>
      <c r="H307" s="58">
        <v>48.19</v>
      </c>
      <c r="I307" s="58">
        <v>215.99</v>
      </c>
      <c r="J307" s="58">
        <v>84.57</v>
      </c>
      <c r="K307" s="58">
        <v>49.94</v>
      </c>
      <c r="L307" s="58">
        <v>249.33</v>
      </c>
      <c r="M307" s="58">
        <v>196.35</v>
      </c>
      <c r="N307" s="58">
        <v>95.31</v>
      </c>
      <c r="O307" s="58">
        <v>614.57000000000005</v>
      </c>
      <c r="P307" s="58">
        <v>166.15</v>
      </c>
      <c r="Q307" s="58">
        <v>99.74</v>
      </c>
      <c r="R307" s="58">
        <v>209.33</v>
      </c>
      <c r="S307" s="58">
        <v>143.75</v>
      </c>
      <c r="T307" s="58">
        <v>40.35</v>
      </c>
      <c r="U307" s="58">
        <v>249.86</v>
      </c>
      <c r="V307" s="58">
        <v>475.64</v>
      </c>
      <c r="W307" s="58">
        <v>72.05</v>
      </c>
      <c r="X307" s="58">
        <v>200.85</v>
      </c>
    </row>
    <row r="308" spans="1:24">
      <c r="A308" s="44" t="s">
        <v>198</v>
      </c>
      <c r="B308" s="54" t="s">
        <v>307</v>
      </c>
      <c r="C308" s="44"/>
      <c r="D308" s="58">
        <v>8548.9</v>
      </c>
      <c r="E308" s="69">
        <v>7918.32</v>
      </c>
      <c r="F308" s="69">
        <v>8556.15</v>
      </c>
      <c r="G308" s="58">
        <v>127.17</v>
      </c>
      <c r="H308" s="58">
        <v>260.27</v>
      </c>
      <c r="I308" s="58">
        <v>143.87</v>
      </c>
      <c r="J308" s="58">
        <v>178.67</v>
      </c>
      <c r="K308" s="58">
        <v>196.71</v>
      </c>
      <c r="L308" s="58">
        <v>219.74</v>
      </c>
      <c r="M308" s="58">
        <v>393.56</v>
      </c>
      <c r="N308" s="58">
        <v>684.93</v>
      </c>
      <c r="O308" s="58">
        <v>390.91</v>
      </c>
      <c r="P308" s="58">
        <v>386.82</v>
      </c>
      <c r="Q308" s="58">
        <v>245.27</v>
      </c>
      <c r="R308" s="58">
        <v>258.48</v>
      </c>
      <c r="S308" s="58">
        <v>194.28</v>
      </c>
      <c r="T308" s="58">
        <v>125.69</v>
      </c>
      <c r="U308" s="58">
        <v>156.27000000000001</v>
      </c>
      <c r="V308" s="58">
        <v>155.19999999999999</v>
      </c>
      <c r="W308" s="58">
        <v>114.15</v>
      </c>
      <c r="X308" s="58">
        <v>209.88</v>
      </c>
    </row>
    <row r="309" spans="1:24">
      <c r="A309" s="44" t="s">
        <v>568</v>
      </c>
      <c r="B309" s="54" t="s">
        <v>805</v>
      </c>
      <c r="C309" s="44"/>
      <c r="D309" s="58">
        <v>2927.09</v>
      </c>
      <c r="E309" s="69">
        <v>2700.57</v>
      </c>
      <c r="F309" s="69">
        <v>3390.84</v>
      </c>
      <c r="G309" s="58">
        <v>40.11</v>
      </c>
      <c r="H309" s="58">
        <v>71.569999999999993</v>
      </c>
      <c r="I309" s="58">
        <v>8.64</v>
      </c>
      <c r="J309" s="58">
        <v>41.32</v>
      </c>
      <c r="K309" s="58">
        <v>35.590000000000003</v>
      </c>
      <c r="L309" s="58">
        <v>11.87</v>
      </c>
      <c r="M309" s="58">
        <v>65.36</v>
      </c>
      <c r="N309" s="58">
        <v>41.84</v>
      </c>
      <c r="O309" s="58">
        <v>85.94</v>
      </c>
      <c r="P309" s="58">
        <v>95.23</v>
      </c>
      <c r="Q309" s="58">
        <v>59.9</v>
      </c>
      <c r="R309" s="58">
        <v>10.84</v>
      </c>
      <c r="S309" s="58">
        <v>89.06</v>
      </c>
      <c r="T309" s="58">
        <v>18.350000000000001</v>
      </c>
      <c r="U309" s="58">
        <v>5.15</v>
      </c>
      <c r="V309" s="58">
        <v>252.38</v>
      </c>
      <c r="W309" s="58">
        <v>17.36</v>
      </c>
      <c r="X309" s="58">
        <v>14.24</v>
      </c>
    </row>
    <row r="310" spans="1:24">
      <c r="A310" s="44" t="s">
        <v>569</v>
      </c>
      <c r="B310" s="54" t="s">
        <v>289</v>
      </c>
      <c r="C310" s="44"/>
      <c r="D310" s="58">
        <v>9583.83</v>
      </c>
      <c r="E310" s="69">
        <v>8590.0300000000007</v>
      </c>
      <c r="F310" s="69">
        <v>8397.84</v>
      </c>
      <c r="G310" s="58">
        <v>65.75</v>
      </c>
      <c r="H310" s="58">
        <v>110.8</v>
      </c>
      <c r="I310" s="58">
        <v>624.4</v>
      </c>
      <c r="J310" s="58">
        <v>20.87</v>
      </c>
      <c r="K310" s="58">
        <v>61.33</v>
      </c>
      <c r="L310" s="58">
        <v>808.23</v>
      </c>
      <c r="M310" s="58">
        <v>77.12</v>
      </c>
      <c r="N310" s="58">
        <v>76.92</v>
      </c>
      <c r="O310" s="58">
        <v>653.63</v>
      </c>
      <c r="P310" s="58">
        <v>1269.32</v>
      </c>
      <c r="Q310" s="58">
        <v>128.96</v>
      </c>
      <c r="R310" s="58">
        <v>964.79</v>
      </c>
      <c r="S310" s="58">
        <v>1185.57</v>
      </c>
      <c r="T310" s="58">
        <v>90.87</v>
      </c>
      <c r="U310" s="58">
        <v>770.12</v>
      </c>
      <c r="V310" s="58">
        <v>2015.24</v>
      </c>
      <c r="W310" s="58">
        <v>37.369999999999997</v>
      </c>
      <c r="X310" s="58">
        <v>691.12</v>
      </c>
    </row>
    <row r="311" spans="1:24">
      <c r="A311" s="44" t="s">
        <v>570</v>
      </c>
      <c r="B311" s="54" t="s">
        <v>657</v>
      </c>
      <c r="C311" s="44"/>
      <c r="D311" s="58">
        <v>10346.469999999999</v>
      </c>
      <c r="E311" s="69">
        <v>3812.07</v>
      </c>
      <c r="F311" s="69">
        <v>3902.56</v>
      </c>
      <c r="G311" s="58">
        <v>14.2</v>
      </c>
      <c r="H311" s="58">
        <v>32.479999999999997</v>
      </c>
      <c r="I311">
        <v>6.39</v>
      </c>
      <c r="J311" s="58">
        <v>105.87</v>
      </c>
      <c r="K311" s="58">
        <v>26.98</v>
      </c>
      <c r="L311" s="58">
        <v>6.51</v>
      </c>
      <c r="M311" s="58">
        <v>112.55</v>
      </c>
      <c r="N311" s="58">
        <v>5.01</v>
      </c>
      <c r="O311">
        <v>14.46</v>
      </c>
      <c r="P311" s="58">
        <v>466.65</v>
      </c>
      <c r="Q311" s="58">
        <v>26.78</v>
      </c>
      <c r="R311">
        <v>14.18</v>
      </c>
      <c r="S311" s="58">
        <v>293.27999999999997</v>
      </c>
      <c r="T311" s="58">
        <v>19.68</v>
      </c>
      <c r="U311" s="58">
        <v>40.659999999999997</v>
      </c>
      <c r="V311" s="58">
        <v>603.27</v>
      </c>
      <c r="W311" s="58">
        <v>5.22</v>
      </c>
      <c r="X311" s="58">
        <v>8.43</v>
      </c>
    </row>
    <row r="312" spans="1:24">
      <c r="A312" s="44" t="s">
        <v>571</v>
      </c>
      <c r="B312" s="54" t="s">
        <v>290</v>
      </c>
      <c r="C312" s="44"/>
      <c r="D312" s="58">
        <v>5393.43</v>
      </c>
      <c r="E312" s="69">
        <v>4985.1099999999997</v>
      </c>
      <c r="F312" s="69">
        <v>5470.43</v>
      </c>
      <c r="G312" s="58">
        <v>32.33</v>
      </c>
      <c r="H312" s="58">
        <v>57.48</v>
      </c>
      <c r="I312" s="58">
        <v>215.46</v>
      </c>
      <c r="J312" s="58">
        <v>7.27</v>
      </c>
      <c r="K312" s="58">
        <v>17.170000000000002</v>
      </c>
      <c r="L312" s="58">
        <v>151.88</v>
      </c>
      <c r="M312" s="58">
        <v>35.44</v>
      </c>
      <c r="N312" s="58">
        <v>41.43</v>
      </c>
      <c r="O312" s="58">
        <v>129.51</v>
      </c>
      <c r="P312" s="58">
        <v>1222.6500000000001</v>
      </c>
      <c r="Q312" s="58">
        <v>100.36</v>
      </c>
      <c r="R312" s="58">
        <v>292.98</v>
      </c>
      <c r="S312" s="58">
        <v>456.78</v>
      </c>
      <c r="T312" s="58">
        <v>68.02</v>
      </c>
      <c r="U312" s="58">
        <v>337.08</v>
      </c>
      <c r="V312" s="58">
        <v>868.41</v>
      </c>
      <c r="W312" s="58">
        <v>148.86000000000001</v>
      </c>
      <c r="X312" s="58">
        <v>374.6</v>
      </c>
    </row>
    <row r="313" spans="1:24">
      <c r="A313" s="44" t="s">
        <v>572</v>
      </c>
      <c r="B313" s="54" t="s">
        <v>291</v>
      </c>
      <c r="C313" s="44"/>
      <c r="D313" s="58">
        <v>8029.86</v>
      </c>
      <c r="E313" s="69">
        <v>6052.49</v>
      </c>
      <c r="F313" s="69">
        <v>5698.73</v>
      </c>
      <c r="G313" s="58">
        <v>257.32</v>
      </c>
      <c r="H313" s="58">
        <v>136.44999999999999</v>
      </c>
      <c r="I313" s="58">
        <v>346.93</v>
      </c>
      <c r="J313" s="58">
        <v>270.77</v>
      </c>
      <c r="K313" s="58">
        <v>137.63</v>
      </c>
      <c r="L313" s="58">
        <v>675.77</v>
      </c>
      <c r="M313" s="58">
        <v>135.69999999999999</v>
      </c>
      <c r="N313" s="58">
        <v>77.2</v>
      </c>
      <c r="O313" s="58">
        <v>313.31</v>
      </c>
      <c r="P313" s="58">
        <v>131.81</v>
      </c>
      <c r="Q313" s="58">
        <v>38.81</v>
      </c>
      <c r="R313" s="58">
        <v>255.77</v>
      </c>
      <c r="S313" s="58">
        <v>272.43</v>
      </c>
      <c r="T313" s="58">
        <v>97.13</v>
      </c>
      <c r="U313" s="58">
        <v>358.33</v>
      </c>
      <c r="V313" s="58">
        <v>270.76</v>
      </c>
      <c r="W313" s="58">
        <v>21.38</v>
      </c>
      <c r="X313" s="58">
        <v>293.70999999999998</v>
      </c>
    </row>
    <row r="314" spans="1:24">
      <c r="A314" s="44" t="s">
        <v>188</v>
      </c>
      <c r="B314" s="54" t="s">
        <v>242</v>
      </c>
      <c r="C314" s="44"/>
      <c r="D314" s="58">
        <v>11931.64</v>
      </c>
      <c r="E314" s="69">
        <v>10197.040000000001</v>
      </c>
      <c r="F314" s="69">
        <v>25610.79</v>
      </c>
      <c r="G314" s="58">
        <v>55.12</v>
      </c>
      <c r="H314" s="58">
        <v>208.76</v>
      </c>
      <c r="I314" s="58">
        <v>558.39</v>
      </c>
      <c r="J314" s="58">
        <v>20.73</v>
      </c>
      <c r="K314" s="58">
        <v>174.66</v>
      </c>
      <c r="L314" s="58">
        <v>393.06</v>
      </c>
      <c r="M314" s="58">
        <v>110.01</v>
      </c>
      <c r="N314" s="58">
        <v>129.59</v>
      </c>
      <c r="O314" s="58">
        <v>593.79</v>
      </c>
      <c r="P314" s="58">
        <v>91.74</v>
      </c>
      <c r="Q314" s="58">
        <v>158.41</v>
      </c>
      <c r="R314" s="58">
        <v>667.98</v>
      </c>
      <c r="S314" s="58">
        <v>217.85</v>
      </c>
      <c r="T314" s="58">
        <v>96.32</v>
      </c>
      <c r="U314" s="58">
        <v>674.12</v>
      </c>
      <c r="V314" s="58">
        <v>1847.04</v>
      </c>
      <c r="W314" s="58">
        <v>462.94</v>
      </c>
      <c r="X314" s="58">
        <v>1601.77</v>
      </c>
    </row>
    <row r="315" spans="1:24">
      <c r="A315" s="44" t="s">
        <v>573</v>
      </c>
      <c r="B315" s="54" t="s">
        <v>806</v>
      </c>
      <c r="C315" s="44"/>
      <c r="D315" s="58">
        <v>2179.1999999999998</v>
      </c>
      <c r="E315" s="69">
        <v>1287.55</v>
      </c>
      <c r="F315" s="69">
        <v>1680.6</v>
      </c>
      <c r="G315" s="69">
        <v>42.57</v>
      </c>
      <c r="H315" s="58">
        <v>63.22</v>
      </c>
      <c r="I315" s="58">
        <v>75.28</v>
      </c>
      <c r="J315" s="69">
        <v>2.29</v>
      </c>
      <c r="K315" s="58">
        <v>7.28</v>
      </c>
      <c r="L315" s="58">
        <v>64.61</v>
      </c>
      <c r="M315" s="69">
        <v>115.55</v>
      </c>
      <c r="N315" s="58">
        <v>3.05</v>
      </c>
      <c r="O315" s="58">
        <v>75.62</v>
      </c>
      <c r="P315" s="69">
        <v>12.12</v>
      </c>
      <c r="Q315" s="58">
        <v>25.06</v>
      </c>
      <c r="R315" s="58">
        <v>64.19</v>
      </c>
      <c r="S315" s="69">
        <v>10.9</v>
      </c>
      <c r="T315" s="58">
        <v>8.1199999999999992</v>
      </c>
      <c r="U315" s="58">
        <v>37.909999999999997</v>
      </c>
      <c r="V315" s="69">
        <v>103.58</v>
      </c>
      <c r="W315" s="58">
        <v>19.559999999999999</v>
      </c>
      <c r="X315" s="58">
        <v>49.15</v>
      </c>
    </row>
    <row r="316" spans="1:24">
      <c r="A316" s="44" t="s">
        <v>574</v>
      </c>
      <c r="B316" s="54" t="s">
        <v>663</v>
      </c>
      <c r="C316" s="44"/>
      <c r="D316" s="58">
        <v>3538.09</v>
      </c>
      <c r="E316" s="69">
        <v>4281.18</v>
      </c>
      <c r="F316" s="69">
        <v>8449.42</v>
      </c>
      <c r="G316" s="58">
        <v>2.4900000000000002</v>
      </c>
      <c r="H316" s="58">
        <v>4.4400000000000004</v>
      </c>
      <c r="I316">
        <v>10.220000000000001</v>
      </c>
      <c r="J316" s="58">
        <v>13.22</v>
      </c>
      <c r="K316" s="58">
        <v>13.84</v>
      </c>
      <c r="L316">
        <v>22.27</v>
      </c>
      <c r="M316" s="58">
        <v>12.7</v>
      </c>
      <c r="N316" s="58">
        <v>10.65</v>
      </c>
      <c r="O316">
        <v>19.73</v>
      </c>
      <c r="P316" s="58">
        <v>34.28</v>
      </c>
      <c r="Q316" s="58">
        <v>35.119999999999997</v>
      </c>
      <c r="R316">
        <v>26.2</v>
      </c>
      <c r="S316" s="58">
        <v>28.71</v>
      </c>
      <c r="T316" s="58">
        <v>6.53</v>
      </c>
      <c r="U316">
        <v>1.52</v>
      </c>
      <c r="V316" s="58">
        <v>589.87</v>
      </c>
      <c r="W316" s="58">
        <v>8.2799999999999994</v>
      </c>
      <c r="X316">
        <v>4.2</v>
      </c>
    </row>
    <row r="317" spans="1:24">
      <c r="A317" s="44" t="s">
        <v>575</v>
      </c>
      <c r="B317" s="54" t="s">
        <v>664</v>
      </c>
      <c r="C317" s="44"/>
      <c r="D317" s="58">
        <v>1149.08</v>
      </c>
      <c r="E317" s="69">
        <v>1229.1099999999999</v>
      </c>
      <c r="F317" s="69">
        <v>1833.6</v>
      </c>
      <c r="G317">
        <v>20.51</v>
      </c>
      <c r="H317">
        <v>2.7</v>
      </c>
      <c r="I317">
        <v>1.33</v>
      </c>
      <c r="J317">
        <v>29.1</v>
      </c>
      <c r="K317">
        <v>16.649999999999999</v>
      </c>
      <c r="L317">
        <v>12.28</v>
      </c>
      <c r="M317">
        <v>33.81</v>
      </c>
      <c r="N317">
        <v>9.39</v>
      </c>
      <c r="O317" s="58">
        <v>7.0000000000000007E-2</v>
      </c>
      <c r="P317">
        <v>40.46</v>
      </c>
      <c r="Q317">
        <v>28.31</v>
      </c>
      <c r="R317">
        <v>0.16</v>
      </c>
      <c r="S317">
        <v>20.96</v>
      </c>
      <c r="T317">
        <v>13.27</v>
      </c>
      <c r="U317">
        <v>0.33</v>
      </c>
      <c r="V317">
        <v>26.6</v>
      </c>
      <c r="W317">
        <v>8.2899999999999991</v>
      </c>
      <c r="X317">
        <v>0.19</v>
      </c>
    </row>
    <row r="318" spans="1:24">
      <c r="A318" s="44" t="s">
        <v>576</v>
      </c>
      <c r="B318" s="54" t="s">
        <v>807</v>
      </c>
      <c r="C318" s="44"/>
      <c r="D318" s="58">
        <v>2429.6999999999998</v>
      </c>
      <c r="E318" s="69">
        <v>704.42</v>
      </c>
      <c r="F318" s="69">
        <v>543.27</v>
      </c>
      <c r="G318">
        <v>0</v>
      </c>
      <c r="H318">
        <v>0</v>
      </c>
      <c r="I318">
        <v>0.02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56258.67</v>
      </c>
      <c r="E319" s="69">
        <v>41856.339999999997</v>
      </c>
      <c r="F319" s="69">
        <v>48728.67</v>
      </c>
      <c r="G319" s="58">
        <v>934.16</v>
      </c>
      <c r="H319" s="58">
        <v>477.26</v>
      </c>
      <c r="I319" s="58">
        <v>9111.8700000000008</v>
      </c>
      <c r="J319" s="58">
        <v>1043.08</v>
      </c>
      <c r="K319" s="58">
        <v>1402.15</v>
      </c>
      <c r="L319" s="58">
        <v>7178.95</v>
      </c>
      <c r="M319" s="58">
        <v>342.02</v>
      </c>
      <c r="N319" s="58">
        <v>237.77</v>
      </c>
      <c r="O319" s="58">
        <v>3094.68</v>
      </c>
      <c r="P319" s="58">
        <v>872.58</v>
      </c>
      <c r="Q319" s="58">
        <v>515.96</v>
      </c>
      <c r="R319" s="58">
        <v>5010.16</v>
      </c>
      <c r="S319" s="58">
        <v>777.21</v>
      </c>
      <c r="T319" s="58">
        <v>874.33</v>
      </c>
      <c r="U319" s="58">
        <v>4973.03</v>
      </c>
      <c r="V319" s="58">
        <v>3603.79</v>
      </c>
      <c r="W319" s="58">
        <v>926.28</v>
      </c>
      <c r="X319" s="58">
        <v>5592.66</v>
      </c>
    </row>
    <row r="320" spans="1:24">
      <c r="A320" s="44" t="s">
        <v>578</v>
      </c>
      <c r="B320" s="54" t="s">
        <v>293</v>
      </c>
      <c r="C320" s="44"/>
      <c r="D320" s="58">
        <v>450614.22</v>
      </c>
      <c r="E320" s="69">
        <v>292197.43</v>
      </c>
      <c r="F320" s="69">
        <v>285034.18</v>
      </c>
      <c r="G320" s="58">
        <v>18089.37</v>
      </c>
      <c r="H320" s="58">
        <v>2998.8</v>
      </c>
      <c r="I320" s="58">
        <v>73782.789999999994</v>
      </c>
      <c r="J320" s="58">
        <v>10080.959999999999</v>
      </c>
      <c r="K320" s="58">
        <v>4860.26</v>
      </c>
      <c r="L320" s="58">
        <v>54559.88</v>
      </c>
      <c r="M320" s="58">
        <v>10020.36</v>
      </c>
      <c r="N320" s="58">
        <v>3688.35</v>
      </c>
      <c r="O320" s="58">
        <v>35497.26</v>
      </c>
      <c r="P320" s="58">
        <v>10543.64</v>
      </c>
      <c r="Q320" s="58">
        <v>3270.02</v>
      </c>
      <c r="R320" s="58">
        <v>29961.5</v>
      </c>
      <c r="S320" s="58">
        <v>15315.23</v>
      </c>
      <c r="T320" s="58">
        <v>3189.69</v>
      </c>
      <c r="U320" s="58">
        <v>32997.160000000003</v>
      </c>
      <c r="V320" s="58">
        <v>45970.2</v>
      </c>
      <c r="W320" s="58">
        <v>9073.19</v>
      </c>
      <c r="X320" s="58">
        <v>39311.75</v>
      </c>
    </row>
    <row r="321" spans="1:24">
      <c r="A321" s="44" t="s">
        <v>579</v>
      </c>
      <c r="B321" s="54" t="s">
        <v>669</v>
      </c>
      <c r="C321" s="44"/>
      <c r="D321" s="58">
        <v>6421.21</v>
      </c>
      <c r="E321" s="69">
        <v>4696.28</v>
      </c>
      <c r="F321" s="69">
        <v>11512.94</v>
      </c>
      <c r="G321">
        <v>5.91</v>
      </c>
      <c r="H321">
        <v>12.03</v>
      </c>
      <c r="I321" s="58">
        <v>343.94</v>
      </c>
      <c r="J321">
        <v>25.51</v>
      </c>
      <c r="K321">
        <v>1.9</v>
      </c>
      <c r="L321" s="58">
        <v>403.44</v>
      </c>
      <c r="M321">
        <v>33.9</v>
      </c>
      <c r="N321">
        <v>45.83</v>
      </c>
      <c r="O321" s="58">
        <v>252.57</v>
      </c>
      <c r="P321">
        <v>43.67</v>
      </c>
      <c r="Q321">
        <v>33.1</v>
      </c>
      <c r="R321" s="58">
        <v>299.56</v>
      </c>
      <c r="S321">
        <v>28.88</v>
      </c>
      <c r="T321" s="58">
        <v>8.6199999999999992</v>
      </c>
      <c r="U321" s="58">
        <v>461.75</v>
      </c>
      <c r="V321" s="58">
        <v>407.12</v>
      </c>
      <c r="W321" s="58">
        <v>35.130000000000003</v>
      </c>
      <c r="X321" s="58">
        <v>538.21</v>
      </c>
    </row>
    <row r="322" spans="1:24">
      <c r="A322" s="44" t="s">
        <v>580</v>
      </c>
      <c r="B322" s="54" t="s">
        <v>670</v>
      </c>
      <c r="C322" s="44"/>
      <c r="D322" s="58">
        <v>17297.349999999999</v>
      </c>
      <c r="E322" s="69">
        <v>12519.71</v>
      </c>
      <c r="F322" s="69">
        <v>18428.62</v>
      </c>
      <c r="G322" s="58">
        <v>139.58000000000001</v>
      </c>
      <c r="H322" s="58">
        <v>249.99</v>
      </c>
      <c r="I322" s="58">
        <v>971.7</v>
      </c>
      <c r="J322" s="58">
        <v>56.79</v>
      </c>
      <c r="K322" s="58">
        <v>84.02</v>
      </c>
      <c r="L322" s="58">
        <v>532.85</v>
      </c>
      <c r="M322" s="58">
        <v>124.65</v>
      </c>
      <c r="N322" s="58">
        <v>23.94</v>
      </c>
      <c r="O322" s="58">
        <v>698.5</v>
      </c>
      <c r="P322" s="58">
        <v>166.65</v>
      </c>
      <c r="Q322" s="58">
        <v>117.37</v>
      </c>
      <c r="R322" s="58">
        <v>570.32000000000005</v>
      </c>
      <c r="S322" s="58">
        <v>239.32</v>
      </c>
      <c r="T322" s="58">
        <v>110.93</v>
      </c>
      <c r="U322" s="58">
        <v>853.74</v>
      </c>
      <c r="V322" s="58">
        <v>1104.1600000000001</v>
      </c>
      <c r="W322" s="58">
        <v>338.95</v>
      </c>
      <c r="X322" s="58">
        <v>843.98</v>
      </c>
    </row>
    <row r="323" spans="1:24">
      <c r="A323" s="44" t="s">
        <v>581</v>
      </c>
      <c r="B323" s="54" t="s">
        <v>671</v>
      </c>
      <c r="C323" s="44"/>
      <c r="D323" s="58">
        <v>814.64</v>
      </c>
      <c r="E323" s="69">
        <v>709.29</v>
      </c>
      <c r="F323" s="69">
        <v>2744</v>
      </c>
      <c r="G323">
        <v>0.35</v>
      </c>
      <c r="H323">
        <v>1.07</v>
      </c>
      <c r="I323">
        <v>32.47</v>
      </c>
      <c r="J323">
        <v>0.79</v>
      </c>
      <c r="K323">
        <v>6.6</v>
      </c>
      <c r="L323">
        <v>26.46</v>
      </c>
      <c r="M323">
        <v>17.95</v>
      </c>
      <c r="N323">
        <v>0.6</v>
      </c>
      <c r="O323">
        <v>22.46</v>
      </c>
      <c r="P323">
        <v>11.85</v>
      </c>
      <c r="Q323">
        <v>3.44</v>
      </c>
      <c r="R323">
        <v>25.32</v>
      </c>
      <c r="S323">
        <v>4.7300000000000004</v>
      </c>
      <c r="T323">
        <v>13.47</v>
      </c>
      <c r="U323">
        <v>62.82</v>
      </c>
      <c r="V323">
        <v>37.6</v>
      </c>
      <c r="W323" s="58">
        <v>1.4</v>
      </c>
      <c r="X323" s="58">
        <v>56.75</v>
      </c>
    </row>
    <row r="324" spans="1:24">
      <c r="A324" s="44" t="s">
        <v>582</v>
      </c>
      <c r="B324" s="54" t="s">
        <v>809</v>
      </c>
      <c r="C324" s="44"/>
      <c r="D324" s="58">
        <v>1909.92</v>
      </c>
      <c r="E324" s="69">
        <v>1543.6</v>
      </c>
      <c r="F324" s="69">
        <v>2350.7199999999998</v>
      </c>
      <c r="G324" s="58">
        <v>6.03</v>
      </c>
      <c r="H324">
        <v>7.45</v>
      </c>
      <c r="I324">
        <v>3.38</v>
      </c>
      <c r="J324" s="58">
        <v>8.41</v>
      </c>
      <c r="K324">
        <v>1.66</v>
      </c>
      <c r="L324">
        <v>3.77</v>
      </c>
      <c r="M324" s="58">
        <v>11.85</v>
      </c>
      <c r="N324">
        <v>1.9</v>
      </c>
      <c r="O324">
        <v>5.59</v>
      </c>
      <c r="P324" s="58">
        <v>4.21</v>
      </c>
      <c r="Q324">
        <v>9.34</v>
      </c>
      <c r="R324">
        <v>0</v>
      </c>
      <c r="S324" s="58">
        <v>23.09</v>
      </c>
      <c r="T324" s="58">
        <v>1.94</v>
      </c>
      <c r="U324">
        <v>2.16</v>
      </c>
      <c r="V324" s="58">
        <v>54.5</v>
      </c>
      <c r="W324">
        <v>5.4</v>
      </c>
      <c r="X324">
        <v>2.66</v>
      </c>
    </row>
    <row r="325" spans="1:24">
      <c r="A325" s="44" t="s">
        <v>583</v>
      </c>
      <c r="B325" s="54" t="s">
        <v>793</v>
      </c>
      <c r="C325" s="44"/>
      <c r="D325" s="58">
        <v>2993.51</v>
      </c>
      <c r="E325" s="69">
        <v>1923.52</v>
      </c>
      <c r="F325" s="69">
        <v>3120.51</v>
      </c>
      <c r="G325" s="58">
        <v>18.190000000000001</v>
      </c>
      <c r="H325" s="58">
        <v>20.239999999999998</v>
      </c>
      <c r="I325" s="58">
        <v>165.26</v>
      </c>
      <c r="J325" s="58">
        <v>0.85</v>
      </c>
      <c r="K325" s="58">
        <v>2.29</v>
      </c>
      <c r="L325" s="58">
        <v>75.3</v>
      </c>
      <c r="M325" s="58">
        <v>32.26</v>
      </c>
      <c r="N325" s="58">
        <v>18.47</v>
      </c>
      <c r="O325" s="58">
        <v>56.62</v>
      </c>
      <c r="P325" s="58">
        <v>344.84</v>
      </c>
      <c r="Q325" s="58">
        <v>44.45</v>
      </c>
      <c r="R325" s="58">
        <v>142.51</v>
      </c>
      <c r="S325" s="58">
        <v>126.73</v>
      </c>
      <c r="T325" s="58">
        <v>27.26</v>
      </c>
      <c r="U325" s="58">
        <v>133.35</v>
      </c>
      <c r="V325" s="58">
        <v>145.6</v>
      </c>
      <c r="W325" s="58">
        <v>23.8</v>
      </c>
      <c r="X325" s="58">
        <v>177.95</v>
      </c>
    </row>
    <row r="326" spans="1:24">
      <c r="A326" s="44" t="s">
        <v>584</v>
      </c>
      <c r="B326" s="54" t="s">
        <v>683</v>
      </c>
      <c r="C326" s="44"/>
      <c r="D326" s="58">
        <v>1966.92</v>
      </c>
      <c r="E326" s="69">
        <v>2228.6999999999998</v>
      </c>
      <c r="F326" s="69">
        <v>1663.71</v>
      </c>
      <c r="G326" s="58">
        <v>5.32</v>
      </c>
      <c r="H326" s="58">
        <v>91.74</v>
      </c>
      <c r="I326" s="58">
        <v>103.69</v>
      </c>
      <c r="J326" s="58">
        <v>3.19</v>
      </c>
      <c r="K326" s="58">
        <v>16.920000000000002</v>
      </c>
      <c r="L326" s="58">
        <v>86.89</v>
      </c>
      <c r="M326" s="58">
        <v>106.59</v>
      </c>
      <c r="N326" s="58">
        <v>42.64</v>
      </c>
      <c r="O326" s="58">
        <v>240.58</v>
      </c>
      <c r="P326" s="58">
        <v>34.159999999999997</v>
      </c>
      <c r="Q326" s="58">
        <v>18.03</v>
      </c>
      <c r="R326" s="58">
        <v>171.34</v>
      </c>
      <c r="S326" s="58">
        <v>197.08</v>
      </c>
      <c r="T326" s="58">
        <v>176.29</v>
      </c>
      <c r="U326" s="58">
        <v>357.42</v>
      </c>
      <c r="V326" s="58">
        <v>615.13</v>
      </c>
      <c r="W326" s="58">
        <v>169.66</v>
      </c>
      <c r="X326" s="58">
        <v>172.56</v>
      </c>
    </row>
    <row r="327" spans="1:24">
      <c r="A327" s="44" t="s">
        <v>179</v>
      </c>
      <c r="B327" s="54" t="s">
        <v>268</v>
      </c>
      <c r="C327" s="44"/>
      <c r="D327" s="58">
        <v>1868.97</v>
      </c>
      <c r="E327" s="69">
        <v>2361.02</v>
      </c>
      <c r="F327" s="69">
        <v>1635.29</v>
      </c>
      <c r="G327" s="58">
        <v>15.06</v>
      </c>
      <c r="H327" s="58">
        <v>18.2</v>
      </c>
      <c r="I327" s="58">
        <v>134.47</v>
      </c>
      <c r="J327" s="58">
        <v>34.03</v>
      </c>
      <c r="K327" s="58">
        <v>59.54</v>
      </c>
      <c r="L327" s="58">
        <v>198.18</v>
      </c>
      <c r="M327" s="58">
        <v>39.85</v>
      </c>
      <c r="N327" s="58">
        <v>27.81</v>
      </c>
      <c r="O327" s="58">
        <v>88.37</v>
      </c>
      <c r="P327" s="58">
        <v>390.62</v>
      </c>
      <c r="Q327" s="58">
        <v>50.53</v>
      </c>
      <c r="R327" s="58">
        <v>127.79</v>
      </c>
      <c r="S327" s="58">
        <v>477.24</v>
      </c>
      <c r="T327" s="58">
        <v>122.94</v>
      </c>
      <c r="U327" s="58">
        <v>432.54</v>
      </c>
      <c r="V327" s="58">
        <v>221.98</v>
      </c>
      <c r="W327" s="58">
        <v>44.48</v>
      </c>
      <c r="X327" s="58">
        <v>107.1</v>
      </c>
    </row>
    <row r="328" spans="1:24">
      <c r="A328" s="44" t="s">
        <v>181</v>
      </c>
      <c r="B328" s="54" t="s">
        <v>297</v>
      </c>
      <c r="C328" s="44"/>
      <c r="D328" s="58">
        <v>946.37</v>
      </c>
      <c r="E328" s="69">
        <v>890.16</v>
      </c>
      <c r="F328" s="69">
        <v>1088.23</v>
      </c>
      <c r="G328" s="58">
        <v>17.07</v>
      </c>
      <c r="H328" s="58">
        <v>21.39</v>
      </c>
      <c r="I328" s="58">
        <v>56.54</v>
      </c>
      <c r="J328" s="58">
        <v>11.11</v>
      </c>
      <c r="K328" s="58">
        <v>14.87</v>
      </c>
      <c r="L328" s="58">
        <v>44.18</v>
      </c>
      <c r="M328" s="58">
        <v>87.38</v>
      </c>
      <c r="N328" s="58">
        <v>50.12</v>
      </c>
      <c r="O328" s="58">
        <v>97.73</v>
      </c>
      <c r="P328" s="58">
        <v>16.010000000000002</v>
      </c>
      <c r="Q328" s="58">
        <v>8.65</v>
      </c>
      <c r="R328" s="58">
        <v>19.21</v>
      </c>
      <c r="S328" s="58">
        <v>7.82</v>
      </c>
      <c r="T328" s="58">
        <v>12.14</v>
      </c>
      <c r="U328" s="58">
        <v>25.71</v>
      </c>
      <c r="V328" s="58">
        <v>79.72</v>
      </c>
      <c r="W328" s="58">
        <v>158.19</v>
      </c>
      <c r="X328" s="58">
        <v>40.659999999999997</v>
      </c>
    </row>
    <row r="329" spans="1:24">
      <c r="A329" s="44" t="s">
        <v>99</v>
      </c>
      <c r="B329" s="54" t="s">
        <v>253</v>
      </c>
      <c r="C329" s="44"/>
      <c r="D329" s="58">
        <v>2778.42</v>
      </c>
      <c r="E329" s="69">
        <v>2513.4899999999998</v>
      </c>
      <c r="F329" s="69">
        <v>3041.7</v>
      </c>
      <c r="G329" s="58">
        <v>81.680000000000007</v>
      </c>
      <c r="H329" s="58">
        <v>146.94</v>
      </c>
      <c r="I329" s="58">
        <v>136.13999999999999</v>
      </c>
      <c r="J329" s="58">
        <v>42.86</v>
      </c>
      <c r="K329" s="58">
        <v>74.260000000000005</v>
      </c>
      <c r="L329" s="58">
        <v>107.31</v>
      </c>
      <c r="M329" s="58">
        <v>64.37</v>
      </c>
      <c r="N329" s="58">
        <v>124.43</v>
      </c>
      <c r="O329" s="58">
        <v>124.8</v>
      </c>
      <c r="P329" s="58">
        <v>101.17</v>
      </c>
      <c r="Q329" s="58">
        <v>49.12</v>
      </c>
      <c r="R329" s="58">
        <v>66.77</v>
      </c>
      <c r="S329" s="58">
        <v>96.59</v>
      </c>
      <c r="T329" s="58">
        <v>36.020000000000003</v>
      </c>
      <c r="U329" s="58">
        <v>47.49</v>
      </c>
      <c r="V329" s="58">
        <v>116.37</v>
      </c>
      <c r="W329" s="58">
        <v>55.97</v>
      </c>
      <c r="X329" s="58">
        <v>93.55</v>
      </c>
    </row>
    <row r="330" spans="1:24">
      <c r="A330" s="44" t="s">
        <v>585</v>
      </c>
      <c r="B330" s="54" t="s">
        <v>301</v>
      </c>
      <c r="C330" s="44"/>
      <c r="D330" s="58">
        <v>2148.65</v>
      </c>
      <c r="E330" s="69">
        <v>1270.75</v>
      </c>
      <c r="F330" s="69">
        <v>1646.34</v>
      </c>
      <c r="G330" s="58">
        <v>42.57</v>
      </c>
      <c r="H330" s="58">
        <v>63.22</v>
      </c>
      <c r="I330" s="58">
        <v>75.28</v>
      </c>
      <c r="J330" s="58">
        <v>2.29</v>
      </c>
      <c r="K330" s="58">
        <v>7.02</v>
      </c>
      <c r="L330" s="58">
        <v>64.61</v>
      </c>
      <c r="M330" s="58">
        <v>115.55</v>
      </c>
      <c r="N330" s="58">
        <v>3.05</v>
      </c>
      <c r="O330" s="58">
        <v>75.62</v>
      </c>
      <c r="P330" s="58">
        <v>12.12</v>
      </c>
      <c r="Q330" s="58">
        <v>25.1</v>
      </c>
      <c r="R330" s="58">
        <v>64.19</v>
      </c>
      <c r="S330" s="58">
        <v>10.9</v>
      </c>
      <c r="T330" s="58">
        <v>8.1199999999999992</v>
      </c>
      <c r="U330" s="58">
        <v>37.909999999999997</v>
      </c>
      <c r="V330" s="58">
        <v>103.58</v>
      </c>
      <c r="W330" s="58">
        <v>19.559999999999999</v>
      </c>
      <c r="X330" s="58">
        <v>49.15</v>
      </c>
    </row>
    <row r="331" spans="1:24">
      <c r="A331" s="44" t="s">
        <v>98</v>
      </c>
      <c r="B331" s="54" t="s">
        <v>252</v>
      </c>
      <c r="C331" s="44"/>
      <c r="D331" s="58">
        <v>19978.61</v>
      </c>
      <c r="E331" s="69">
        <v>14682.53</v>
      </c>
      <c r="F331" s="69">
        <v>20133.13</v>
      </c>
      <c r="G331" s="69">
        <v>125.77</v>
      </c>
      <c r="H331" s="58">
        <v>295.06</v>
      </c>
      <c r="I331" s="58">
        <v>1587.14</v>
      </c>
      <c r="J331" s="69">
        <v>48.93</v>
      </c>
      <c r="K331" s="58">
        <v>80.599999999999994</v>
      </c>
      <c r="L331" s="58">
        <v>890.18</v>
      </c>
      <c r="M331" s="69">
        <v>90.09</v>
      </c>
      <c r="N331" s="58">
        <v>50.64</v>
      </c>
      <c r="O331" s="58">
        <v>1025.23</v>
      </c>
      <c r="P331" s="69">
        <v>496.97</v>
      </c>
      <c r="Q331" s="58">
        <v>198.1</v>
      </c>
      <c r="R331" s="58">
        <v>1061.23</v>
      </c>
      <c r="S331" s="69">
        <v>670.88</v>
      </c>
      <c r="T331" s="58">
        <v>341.57</v>
      </c>
      <c r="U331" s="58">
        <v>1616.82</v>
      </c>
      <c r="V331" s="69">
        <v>1732.85</v>
      </c>
      <c r="W331" s="58">
        <v>448.79</v>
      </c>
      <c r="X331" s="58">
        <v>1569.1</v>
      </c>
    </row>
    <row r="332" spans="1:24">
      <c r="A332" s="44" t="s">
        <v>586</v>
      </c>
      <c r="B332" s="54" t="s">
        <v>810</v>
      </c>
      <c r="C332" s="44"/>
      <c r="D332" s="58">
        <v>2053.1799999999998</v>
      </c>
      <c r="E332" s="69">
        <v>1206.52</v>
      </c>
      <c r="F332" s="69">
        <v>1593.65</v>
      </c>
      <c r="G332" s="58">
        <v>42.57</v>
      </c>
      <c r="H332" s="58">
        <v>63.03</v>
      </c>
      <c r="I332" s="58">
        <v>75.28</v>
      </c>
      <c r="J332" s="58">
        <v>2.29</v>
      </c>
      <c r="K332" s="58">
        <v>7.28</v>
      </c>
      <c r="L332" s="58">
        <v>64.61</v>
      </c>
      <c r="M332" s="58">
        <v>115.55</v>
      </c>
      <c r="N332" s="58">
        <v>2.71</v>
      </c>
      <c r="O332" s="58">
        <v>75.62</v>
      </c>
      <c r="P332" s="58">
        <v>11.91</v>
      </c>
      <c r="Q332" s="58">
        <v>24.88</v>
      </c>
      <c r="R332" s="58">
        <v>64.19</v>
      </c>
      <c r="S332" s="58">
        <v>10.78</v>
      </c>
      <c r="T332" s="58">
        <v>7.85</v>
      </c>
      <c r="U332" s="58">
        <v>37.909999999999997</v>
      </c>
      <c r="V332" s="58">
        <v>101.57</v>
      </c>
      <c r="W332" s="58">
        <v>18.670000000000002</v>
      </c>
      <c r="X332" s="58">
        <v>49.14</v>
      </c>
    </row>
    <row r="333" spans="1:24">
      <c r="A333" s="44" t="s">
        <v>97</v>
      </c>
      <c r="B333" s="54" t="s">
        <v>251</v>
      </c>
      <c r="C333" s="44"/>
      <c r="D333" s="58">
        <v>220896.39</v>
      </c>
      <c r="E333" s="69">
        <v>143041.57</v>
      </c>
      <c r="F333" s="69">
        <v>162323.78</v>
      </c>
      <c r="G333" s="58">
        <v>2520.83</v>
      </c>
      <c r="H333" s="58">
        <v>1716.85</v>
      </c>
      <c r="I333" s="58">
        <v>35608.69</v>
      </c>
      <c r="J333" s="58">
        <v>5350.5</v>
      </c>
      <c r="K333" s="58">
        <v>3311.35</v>
      </c>
      <c r="L333" s="58">
        <v>28635.78</v>
      </c>
      <c r="M333" s="58">
        <v>2766.66</v>
      </c>
      <c r="N333" s="58">
        <v>1729.64</v>
      </c>
      <c r="O333" s="58">
        <v>19545.3</v>
      </c>
      <c r="P333" s="58">
        <v>5816.64</v>
      </c>
      <c r="Q333" s="58">
        <v>1518.63</v>
      </c>
      <c r="R333" s="58">
        <v>17920.62</v>
      </c>
      <c r="S333" s="58">
        <v>5542.48</v>
      </c>
      <c r="T333" s="58">
        <v>1227.18</v>
      </c>
      <c r="U333" s="58">
        <v>21644.73</v>
      </c>
      <c r="V333" s="58">
        <v>25265.69</v>
      </c>
      <c r="W333" s="58">
        <v>4287.93</v>
      </c>
      <c r="X333" s="58">
        <v>23901.41</v>
      </c>
    </row>
    <row r="334" spans="1:24">
      <c r="A334" s="44" t="s">
        <v>817</v>
      </c>
      <c r="B334" s="54" t="s">
        <v>840</v>
      </c>
      <c r="C334" s="44">
        <v>12</v>
      </c>
      <c r="D334" s="58">
        <v>701.03</v>
      </c>
      <c r="E334" s="58"/>
      <c r="F334" s="58"/>
      <c r="G334">
        <v>1.0900000000000001</v>
      </c>
      <c r="H334">
        <v>0.34</v>
      </c>
      <c r="I334">
        <v>0</v>
      </c>
      <c r="J334">
        <v>3.92</v>
      </c>
      <c r="K334">
        <v>2.64</v>
      </c>
      <c r="L334">
        <v>1.75</v>
      </c>
      <c r="M334">
        <v>19.66</v>
      </c>
      <c r="N334">
        <v>4.12</v>
      </c>
      <c r="O334">
        <v>1.06</v>
      </c>
      <c r="P334">
        <v>22.08</v>
      </c>
      <c r="Q334">
        <v>11.56</v>
      </c>
      <c r="R334">
        <v>0</v>
      </c>
      <c r="S334">
        <v>87.2</v>
      </c>
      <c r="T334">
        <v>16.739999999999998</v>
      </c>
      <c r="U334">
        <v>20.420000000000002</v>
      </c>
      <c r="V334">
        <v>50.13</v>
      </c>
      <c r="W334">
        <v>97.82</v>
      </c>
      <c r="X334">
        <v>68.45</v>
      </c>
    </row>
    <row r="335" spans="1:24">
      <c r="A335" s="44" t="s">
        <v>818</v>
      </c>
      <c r="B335" s="54" t="s">
        <v>841</v>
      </c>
      <c r="C335" s="44">
        <v>12</v>
      </c>
      <c r="D335" s="58">
        <v>733.43</v>
      </c>
      <c r="E335" s="58"/>
      <c r="F335" s="58"/>
      <c r="G335">
        <v>0.28000000000000003</v>
      </c>
      <c r="H335">
        <v>0.44</v>
      </c>
      <c r="I335">
        <v>0</v>
      </c>
      <c r="J335">
        <v>2.54</v>
      </c>
      <c r="K335">
        <v>3.16</v>
      </c>
      <c r="L335">
        <v>0.16</v>
      </c>
      <c r="M335">
        <v>0.15</v>
      </c>
      <c r="N335">
        <v>1.69</v>
      </c>
      <c r="O335">
        <v>0</v>
      </c>
      <c r="P335">
        <v>0.1</v>
      </c>
      <c r="Q335">
        <v>6.29</v>
      </c>
      <c r="R335">
        <v>0</v>
      </c>
      <c r="S335">
        <v>45.39</v>
      </c>
      <c r="T335">
        <v>10.54</v>
      </c>
      <c r="U335">
        <v>0</v>
      </c>
      <c r="V335">
        <v>257.83999999999997</v>
      </c>
      <c r="W335">
        <v>7.07</v>
      </c>
      <c r="X335">
        <v>0.52</v>
      </c>
    </row>
    <row r="336" spans="1:24">
      <c r="A336" s="44" t="s">
        <v>819</v>
      </c>
      <c r="B336" s="54" t="s">
        <v>842</v>
      </c>
      <c r="C336" s="44">
        <v>12</v>
      </c>
      <c r="D336" s="58">
        <v>1113.3900000000001</v>
      </c>
      <c r="E336" s="58"/>
      <c r="F336" s="58"/>
      <c r="G336">
        <v>3.92</v>
      </c>
      <c r="H336">
        <v>9.01</v>
      </c>
      <c r="I336">
        <v>49.19</v>
      </c>
      <c r="J336">
        <v>0.54</v>
      </c>
      <c r="K336">
        <v>1.18</v>
      </c>
      <c r="L336">
        <v>40.75</v>
      </c>
      <c r="M336">
        <v>0.18</v>
      </c>
      <c r="N336">
        <v>1.26</v>
      </c>
      <c r="O336">
        <v>32.6</v>
      </c>
      <c r="P336">
        <v>0.09</v>
      </c>
      <c r="Q336">
        <v>2.2599999999999998</v>
      </c>
      <c r="R336">
        <v>41.03</v>
      </c>
      <c r="S336">
        <v>1.05</v>
      </c>
      <c r="T336">
        <v>1.62</v>
      </c>
      <c r="U336">
        <v>43.08</v>
      </c>
      <c r="V336">
        <v>111.29</v>
      </c>
      <c r="W336">
        <v>2.64</v>
      </c>
      <c r="X336">
        <v>103.46</v>
      </c>
    </row>
    <row r="337" spans="1:24">
      <c r="A337" s="44" t="s">
        <v>820</v>
      </c>
      <c r="B337" s="54" t="s">
        <v>843</v>
      </c>
      <c r="C337" s="44">
        <v>12</v>
      </c>
      <c r="D337" s="58">
        <v>920.59</v>
      </c>
      <c r="E337" s="58"/>
      <c r="F337" s="58"/>
      <c r="G337">
        <v>1.39</v>
      </c>
      <c r="H337">
        <v>7.84</v>
      </c>
      <c r="I337">
        <v>51.18</v>
      </c>
      <c r="J337">
        <v>0.22</v>
      </c>
      <c r="K337">
        <v>0.82</v>
      </c>
      <c r="L337">
        <v>26.71</v>
      </c>
      <c r="M337">
        <v>28.98</v>
      </c>
      <c r="N337">
        <v>3.83</v>
      </c>
      <c r="O337">
        <v>45.03</v>
      </c>
      <c r="P337">
        <v>4.71</v>
      </c>
      <c r="Q337">
        <v>27.25</v>
      </c>
      <c r="R337">
        <v>19.98</v>
      </c>
      <c r="S337">
        <v>0.96</v>
      </c>
      <c r="T337">
        <v>2.23</v>
      </c>
      <c r="U337">
        <v>43.13</v>
      </c>
      <c r="V337">
        <v>356.79</v>
      </c>
      <c r="W337">
        <v>15.52</v>
      </c>
      <c r="X337">
        <v>176.86</v>
      </c>
    </row>
    <row r="338" spans="1:24">
      <c r="A338" s="44" t="s">
        <v>821</v>
      </c>
      <c r="B338" s="54" t="s">
        <v>844</v>
      </c>
      <c r="C338" s="44">
        <v>12</v>
      </c>
      <c r="D338" s="58">
        <v>1349.62</v>
      </c>
      <c r="E338" s="58"/>
      <c r="F338" s="58"/>
      <c r="G338">
        <v>7.73</v>
      </c>
      <c r="H338">
        <v>44.06</v>
      </c>
      <c r="I338">
        <v>6.13</v>
      </c>
      <c r="J338">
        <v>0.14000000000000001</v>
      </c>
      <c r="K338">
        <v>1.5</v>
      </c>
      <c r="L338">
        <v>7.34</v>
      </c>
      <c r="M338">
        <v>0.08</v>
      </c>
      <c r="N338">
        <v>0.06</v>
      </c>
      <c r="O338">
        <v>3.2</v>
      </c>
      <c r="P338">
        <v>1.87</v>
      </c>
      <c r="Q338">
        <v>11.11</v>
      </c>
      <c r="R338">
        <v>5.39</v>
      </c>
      <c r="S338">
        <v>1.96</v>
      </c>
      <c r="T338">
        <v>7.42</v>
      </c>
      <c r="U338">
        <v>12.75</v>
      </c>
      <c r="V338">
        <v>20.7</v>
      </c>
      <c r="W338">
        <v>108.52</v>
      </c>
      <c r="X338">
        <v>21.1</v>
      </c>
    </row>
    <row r="339" spans="1:24">
      <c r="A339" s="44" t="s">
        <v>822</v>
      </c>
      <c r="B339" s="54" t="s">
        <v>845</v>
      </c>
      <c r="C339" s="44">
        <v>12</v>
      </c>
      <c r="D339" s="58">
        <v>176.97</v>
      </c>
      <c r="E339" s="58"/>
      <c r="F339" s="58"/>
      <c r="G339">
        <v>0.23</v>
      </c>
      <c r="H339">
        <v>0.01</v>
      </c>
      <c r="I339">
        <v>0.49</v>
      </c>
      <c r="J339">
        <v>0.21</v>
      </c>
      <c r="K339">
        <v>0.02</v>
      </c>
      <c r="L339">
        <v>0.56999999999999995</v>
      </c>
      <c r="M339">
        <v>0.23</v>
      </c>
      <c r="N339">
        <v>6.37</v>
      </c>
      <c r="O339">
        <v>1.65</v>
      </c>
      <c r="P339">
        <v>0.32</v>
      </c>
      <c r="Q339">
        <v>0</v>
      </c>
      <c r="R339">
        <v>3.17</v>
      </c>
      <c r="S339">
        <v>0.38</v>
      </c>
      <c r="T339">
        <v>0</v>
      </c>
      <c r="U339">
        <v>20.8</v>
      </c>
      <c r="V339">
        <v>168.86</v>
      </c>
      <c r="W339">
        <v>0.13</v>
      </c>
      <c r="X339">
        <v>6.03</v>
      </c>
    </row>
    <row r="340" spans="1:24">
      <c r="A340" s="44" t="s">
        <v>823</v>
      </c>
      <c r="B340" s="54" t="s">
        <v>846</v>
      </c>
      <c r="C340" s="44">
        <v>12</v>
      </c>
      <c r="D340" s="58">
        <v>99.7</v>
      </c>
      <c r="E340" s="58"/>
      <c r="F340" s="58"/>
      <c r="G340">
        <v>0.04</v>
      </c>
      <c r="H340">
        <v>1.1599999999999999</v>
      </c>
      <c r="I340">
        <v>0</v>
      </c>
      <c r="J340">
        <v>7.0000000000000007E-2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33.4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208.53</v>
      </c>
      <c r="E341" s="58"/>
      <c r="F341" s="58"/>
      <c r="G341">
        <v>0.84</v>
      </c>
      <c r="H341">
        <v>1.31</v>
      </c>
      <c r="I341">
        <v>0</v>
      </c>
      <c r="J341">
        <v>2.35</v>
      </c>
      <c r="K341">
        <v>0.32</v>
      </c>
      <c r="L341">
        <v>0.04</v>
      </c>
      <c r="M341">
        <v>0.14000000000000001</v>
      </c>
      <c r="N341">
        <v>0.02</v>
      </c>
      <c r="O341">
        <v>0</v>
      </c>
      <c r="P341">
        <v>1.64</v>
      </c>
      <c r="Q341">
        <v>4.8099999999999996</v>
      </c>
      <c r="R341">
        <v>0</v>
      </c>
      <c r="S341">
        <v>0.47</v>
      </c>
      <c r="T341">
        <v>0</v>
      </c>
      <c r="U341">
        <v>0</v>
      </c>
      <c r="V341">
        <v>19.46</v>
      </c>
      <c r="W341">
        <v>4.6399999999999997</v>
      </c>
      <c r="X341">
        <v>0.13</v>
      </c>
    </row>
    <row r="342" spans="1:24">
      <c r="A342" s="44" t="s">
        <v>825</v>
      </c>
      <c r="B342" s="54" t="s">
        <v>848</v>
      </c>
      <c r="C342" s="44">
        <v>12</v>
      </c>
      <c r="D342" s="58">
        <v>61.86</v>
      </c>
      <c r="E342" s="58"/>
      <c r="F342" s="58"/>
      <c r="G342">
        <v>0.08</v>
      </c>
      <c r="H342">
        <v>0</v>
      </c>
      <c r="I342">
        <v>0</v>
      </c>
      <c r="J342">
        <v>0.01</v>
      </c>
      <c r="K342">
        <v>0.02</v>
      </c>
      <c r="L342">
        <v>0.03</v>
      </c>
      <c r="M342">
        <v>0</v>
      </c>
      <c r="N342">
        <v>0</v>
      </c>
      <c r="O342">
        <v>0</v>
      </c>
      <c r="P342">
        <v>0</v>
      </c>
      <c r="Q342">
        <v>0.01</v>
      </c>
      <c r="R342">
        <v>0</v>
      </c>
      <c r="S342">
        <v>0.01</v>
      </c>
      <c r="T342">
        <v>0</v>
      </c>
      <c r="U342">
        <v>0</v>
      </c>
      <c r="V342">
        <v>19.13</v>
      </c>
      <c r="W342">
        <v>0</v>
      </c>
      <c r="X342">
        <v>0.31</v>
      </c>
    </row>
    <row r="343" spans="1:24">
      <c r="A343" s="44" t="s">
        <v>826</v>
      </c>
      <c r="B343" s="54" t="s">
        <v>849</v>
      </c>
      <c r="C343" s="44">
        <v>12</v>
      </c>
      <c r="D343" s="58">
        <v>5553.32</v>
      </c>
      <c r="E343" s="58"/>
      <c r="F343" s="58"/>
      <c r="G343" s="58">
        <v>97.86</v>
      </c>
      <c r="H343">
        <v>58.7</v>
      </c>
      <c r="I343" s="58">
        <v>495.81</v>
      </c>
      <c r="J343" s="58">
        <v>8.27</v>
      </c>
      <c r="K343">
        <v>28.2</v>
      </c>
      <c r="L343" s="58">
        <v>217.94</v>
      </c>
      <c r="M343" s="58">
        <v>52.06</v>
      </c>
      <c r="N343">
        <v>9.91</v>
      </c>
      <c r="O343" s="58">
        <v>183.96</v>
      </c>
      <c r="P343" s="58">
        <v>133.31</v>
      </c>
      <c r="Q343">
        <v>42.08</v>
      </c>
      <c r="R343" s="58">
        <v>433.91</v>
      </c>
      <c r="S343" s="58">
        <v>123.13</v>
      </c>
      <c r="T343">
        <v>42.75</v>
      </c>
      <c r="U343" s="58">
        <v>365.45</v>
      </c>
      <c r="V343" s="58">
        <v>1574.26</v>
      </c>
      <c r="W343">
        <v>40.97</v>
      </c>
      <c r="X343" s="58">
        <v>519.87</v>
      </c>
    </row>
    <row r="344" spans="1:24">
      <c r="A344" s="44" t="s">
        <v>827</v>
      </c>
      <c r="B344" s="54" t="s">
        <v>850</v>
      </c>
      <c r="C344" s="44">
        <v>12</v>
      </c>
      <c r="D344" s="58">
        <v>81.180000000000007</v>
      </c>
      <c r="E344" s="58"/>
      <c r="G344">
        <v>0.03</v>
      </c>
      <c r="H344">
        <v>0.03</v>
      </c>
      <c r="I344">
        <v>0</v>
      </c>
      <c r="J344">
        <v>7.0000000000000007E-2</v>
      </c>
      <c r="K344">
        <v>0.25</v>
      </c>
      <c r="L344">
        <v>0.02</v>
      </c>
      <c r="M344">
        <v>0</v>
      </c>
      <c r="N344">
        <v>0</v>
      </c>
      <c r="O344">
        <v>0</v>
      </c>
      <c r="P344">
        <v>0.24</v>
      </c>
      <c r="Q344">
        <v>0.01</v>
      </c>
      <c r="R344">
        <v>0</v>
      </c>
      <c r="S344">
        <v>0.01</v>
      </c>
      <c r="T344">
        <v>0</v>
      </c>
      <c r="U344">
        <v>0</v>
      </c>
      <c r="V344">
        <v>0.1</v>
      </c>
      <c r="W344">
        <v>0</v>
      </c>
      <c r="X344">
        <v>0.05</v>
      </c>
    </row>
    <row r="345" spans="1:24">
      <c r="A345" s="44" t="s">
        <v>828</v>
      </c>
      <c r="B345" s="54" t="s">
        <v>851</v>
      </c>
      <c r="C345" s="44">
        <v>12</v>
      </c>
      <c r="D345" s="58">
        <v>28.13</v>
      </c>
      <c r="G345">
        <v>0.05</v>
      </c>
      <c r="H345">
        <v>0</v>
      </c>
      <c r="I345">
        <v>0</v>
      </c>
      <c r="J345">
        <v>0.02</v>
      </c>
      <c r="K345">
        <v>0</v>
      </c>
      <c r="L345">
        <v>0.01</v>
      </c>
      <c r="M345">
        <v>0</v>
      </c>
      <c r="N345">
        <v>0.87</v>
      </c>
      <c r="O345">
        <v>0</v>
      </c>
      <c r="P345">
        <v>1.22</v>
      </c>
      <c r="Q345">
        <v>0.22</v>
      </c>
      <c r="R345">
        <v>0</v>
      </c>
      <c r="S345">
        <v>0</v>
      </c>
      <c r="T345">
        <v>0.02</v>
      </c>
      <c r="U345">
        <v>0</v>
      </c>
      <c r="V345">
        <v>11.13</v>
      </c>
      <c r="W345">
        <v>0</v>
      </c>
      <c r="X345">
        <v>0.03</v>
      </c>
    </row>
    <row r="346" spans="1:24">
      <c r="A346" s="44" t="s">
        <v>829</v>
      </c>
      <c r="B346" s="54" t="s">
        <v>852</v>
      </c>
      <c r="C346" s="44">
        <v>12</v>
      </c>
      <c r="D346" s="58">
        <v>941.08</v>
      </c>
      <c r="G346">
        <v>1.52</v>
      </c>
      <c r="H346">
        <v>0.51</v>
      </c>
      <c r="I346">
        <v>16.11</v>
      </c>
      <c r="J346">
        <v>4.03</v>
      </c>
      <c r="K346">
        <v>0.76</v>
      </c>
      <c r="L346">
        <v>22.19</v>
      </c>
      <c r="M346">
        <v>1.71</v>
      </c>
      <c r="N346">
        <v>3.1</v>
      </c>
      <c r="O346">
        <v>20.399999999999999</v>
      </c>
      <c r="P346">
        <v>9.89</v>
      </c>
      <c r="Q346">
        <v>2.21</v>
      </c>
      <c r="R346">
        <v>18.510000000000002</v>
      </c>
      <c r="S346">
        <v>4.07</v>
      </c>
      <c r="T346">
        <v>2.5299999999999998</v>
      </c>
      <c r="U346">
        <v>28.78</v>
      </c>
      <c r="V346">
        <v>28.01</v>
      </c>
      <c r="W346">
        <v>1.05</v>
      </c>
      <c r="X346">
        <v>12.64</v>
      </c>
    </row>
    <row r="347" spans="1:24">
      <c r="A347" s="44" t="s">
        <v>868</v>
      </c>
      <c r="B347" s="54" t="s">
        <v>870</v>
      </c>
      <c r="C347" s="44">
        <v>12</v>
      </c>
      <c r="D347" s="58">
        <v>1001.59</v>
      </c>
      <c r="E347" s="58"/>
      <c r="F347" s="58"/>
      <c r="G347">
        <v>2.78</v>
      </c>
      <c r="H347">
        <v>1.73</v>
      </c>
      <c r="I347">
        <v>26.95</v>
      </c>
      <c r="J347">
        <v>62.84</v>
      </c>
      <c r="K347">
        <v>2.76</v>
      </c>
      <c r="L347">
        <v>104.43</v>
      </c>
      <c r="M347">
        <v>51.28</v>
      </c>
      <c r="N347">
        <v>9.1</v>
      </c>
      <c r="O347">
        <v>82.06</v>
      </c>
      <c r="P347">
        <v>198.54</v>
      </c>
      <c r="Q347">
        <v>27.77</v>
      </c>
      <c r="R347">
        <v>85.63</v>
      </c>
      <c r="S347">
        <v>35.090000000000003</v>
      </c>
      <c r="T347">
        <v>49.37</v>
      </c>
      <c r="U347">
        <v>70.81</v>
      </c>
      <c r="V347">
        <v>8.52</v>
      </c>
      <c r="W347">
        <v>14.24</v>
      </c>
      <c r="X347">
        <v>20.87</v>
      </c>
    </row>
    <row r="348" spans="1:24">
      <c r="A348" s="44" t="s">
        <v>877</v>
      </c>
      <c r="B348" s="54" t="s">
        <v>878</v>
      </c>
      <c r="C348" s="44">
        <v>12</v>
      </c>
      <c r="D348" s="58">
        <v>292.93</v>
      </c>
      <c r="E348" s="58"/>
      <c r="F348" s="58"/>
      <c r="G348">
        <v>0.41</v>
      </c>
      <c r="H348">
        <v>0.52</v>
      </c>
      <c r="I348">
        <v>2.54</v>
      </c>
      <c r="J348">
        <v>0.02</v>
      </c>
      <c r="K348">
        <v>0.02</v>
      </c>
      <c r="L348">
        <v>2.77</v>
      </c>
      <c r="M348">
        <v>0</v>
      </c>
      <c r="N348">
        <v>1</v>
      </c>
      <c r="O348">
        <v>4.34</v>
      </c>
      <c r="P348">
        <v>1.7</v>
      </c>
      <c r="Q348">
        <v>0</v>
      </c>
      <c r="R348">
        <v>3.61</v>
      </c>
      <c r="S348">
        <v>0.5</v>
      </c>
      <c r="T348">
        <v>7.0000000000000007E-2</v>
      </c>
      <c r="U348">
        <v>34.950000000000003</v>
      </c>
      <c r="V348">
        <v>262.79000000000002</v>
      </c>
      <c r="W348">
        <v>0.46</v>
      </c>
      <c r="X348">
        <v>27.8</v>
      </c>
    </row>
    <row r="349" spans="1:24">
      <c r="A349" s="44" t="s">
        <v>869</v>
      </c>
      <c r="B349" s="54" t="s">
        <v>849</v>
      </c>
      <c r="C349" s="44">
        <v>12</v>
      </c>
      <c r="D349" s="58">
        <v>5553.32</v>
      </c>
      <c r="E349" s="58"/>
      <c r="F349" s="58"/>
      <c r="G349" s="58">
        <v>97.86</v>
      </c>
      <c r="H349">
        <v>58.7</v>
      </c>
      <c r="I349" s="58">
        <v>495.81</v>
      </c>
      <c r="J349" s="58">
        <v>8.27</v>
      </c>
      <c r="K349">
        <v>28.2</v>
      </c>
      <c r="L349" s="58">
        <v>217.94</v>
      </c>
      <c r="M349" s="58">
        <v>52.06</v>
      </c>
      <c r="N349">
        <v>9.91</v>
      </c>
      <c r="O349" s="58">
        <v>183.96</v>
      </c>
      <c r="P349" s="58">
        <v>133.31</v>
      </c>
      <c r="Q349">
        <v>42.08</v>
      </c>
      <c r="R349" s="58">
        <v>433.91</v>
      </c>
      <c r="S349" s="58">
        <v>123.13</v>
      </c>
      <c r="T349">
        <v>42.75</v>
      </c>
      <c r="U349" s="58">
        <v>365.45</v>
      </c>
      <c r="V349" s="58">
        <v>1574.26</v>
      </c>
      <c r="W349">
        <v>40.97</v>
      </c>
      <c r="X349" s="58">
        <v>519.87</v>
      </c>
    </row>
    <row r="350" spans="1:24">
      <c r="A350" s="44" t="s">
        <v>830</v>
      </c>
      <c r="B350" s="54" t="s">
        <v>853</v>
      </c>
      <c r="C350" s="44">
        <v>12</v>
      </c>
      <c r="D350" s="58">
        <v>51.95</v>
      </c>
      <c r="E350" s="58"/>
      <c r="F350" s="58"/>
      <c r="G350">
        <v>0.09</v>
      </c>
      <c r="H350">
        <v>0</v>
      </c>
      <c r="I350">
        <v>0</v>
      </c>
      <c r="J350">
        <v>0</v>
      </c>
      <c r="K350">
        <v>0.03</v>
      </c>
      <c r="L350">
        <v>0.01</v>
      </c>
      <c r="M350">
        <v>0</v>
      </c>
      <c r="N350">
        <v>0</v>
      </c>
      <c r="O350">
        <v>0</v>
      </c>
      <c r="P350">
        <v>0</v>
      </c>
      <c r="Q350">
        <v>0.01</v>
      </c>
      <c r="R350">
        <v>0</v>
      </c>
      <c r="S350">
        <v>0</v>
      </c>
      <c r="T350">
        <v>0</v>
      </c>
      <c r="U350">
        <v>0</v>
      </c>
      <c r="V350">
        <v>2.5299999999999998</v>
      </c>
      <c r="W350">
        <v>0</v>
      </c>
      <c r="X350">
        <v>1.42</v>
      </c>
    </row>
    <row r="351" spans="1:24">
      <c r="A351" s="44" t="s">
        <v>831</v>
      </c>
      <c r="B351" s="54" t="s">
        <v>854</v>
      </c>
      <c r="C351" s="44">
        <v>12</v>
      </c>
      <c r="D351">
        <v>4.5999999999999996</v>
      </c>
      <c r="G351">
        <v>0</v>
      </c>
      <c r="H351">
        <v>0</v>
      </c>
      <c r="I351">
        <v>0</v>
      </c>
      <c r="J351">
        <v>0</v>
      </c>
      <c r="K351">
        <v>0.02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0.02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626.4</v>
      </c>
      <c r="E352" s="58"/>
      <c r="F352" s="58"/>
      <c r="G352">
        <v>1.07</v>
      </c>
      <c r="H352">
        <v>4.55</v>
      </c>
      <c r="I352">
        <v>16.899999999999999</v>
      </c>
      <c r="J352">
        <v>0.92</v>
      </c>
      <c r="K352">
        <v>15.94</v>
      </c>
      <c r="L352">
        <v>20.36</v>
      </c>
      <c r="M352">
        <v>7.21</v>
      </c>
      <c r="N352">
        <v>0.48</v>
      </c>
      <c r="O352">
        <v>14.16</v>
      </c>
      <c r="P352">
        <v>17.510000000000002</v>
      </c>
      <c r="Q352">
        <v>5.28</v>
      </c>
      <c r="R352">
        <v>16.760000000000002</v>
      </c>
      <c r="S352">
        <v>2.4700000000000002</v>
      </c>
      <c r="T352">
        <v>5.98</v>
      </c>
      <c r="U352">
        <v>28.63</v>
      </c>
      <c r="V352">
        <v>133.08000000000001</v>
      </c>
      <c r="W352">
        <v>2.0099999999999998</v>
      </c>
      <c r="X352">
        <v>76.17</v>
      </c>
    </row>
    <row r="353" spans="1:24">
      <c r="A353" s="44" t="s">
        <v>833</v>
      </c>
      <c r="B353" s="54" t="s">
        <v>856</v>
      </c>
      <c r="C353" s="44">
        <v>12</v>
      </c>
      <c r="D353" s="58">
        <v>17.989999999999998</v>
      </c>
      <c r="G353">
        <v>0</v>
      </c>
      <c r="H353">
        <v>0</v>
      </c>
      <c r="I353">
        <v>0</v>
      </c>
      <c r="J353">
        <v>0.01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13.95</v>
      </c>
      <c r="W353">
        <v>0.08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21.88</v>
      </c>
      <c r="G354">
        <v>0</v>
      </c>
      <c r="H354">
        <v>0.63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1517.1</v>
      </c>
      <c r="E355" s="58"/>
      <c r="F355" s="58"/>
      <c r="G355">
        <v>11.16</v>
      </c>
      <c r="H355">
        <v>2.15</v>
      </c>
      <c r="I355" s="58">
        <v>170.05</v>
      </c>
      <c r="J355">
        <v>34.36</v>
      </c>
      <c r="K355">
        <v>23.56</v>
      </c>
      <c r="L355" s="58">
        <v>303.41000000000003</v>
      </c>
      <c r="M355">
        <v>187.37</v>
      </c>
      <c r="N355">
        <v>22.54</v>
      </c>
      <c r="O355" s="58">
        <v>511.67</v>
      </c>
      <c r="P355">
        <v>281.91000000000003</v>
      </c>
      <c r="Q355">
        <v>258.07</v>
      </c>
      <c r="R355" s="58">
        <v>1157.26</v>
      </c>
      <c r="S355">
        <v>138.63</v>
      </c>
      <c r="T355">
        <v>18.82</v>
      </c>
      <c r="U355" s="58">
        <v>248.07</v>
      </c>
      <c r="V355">
        <v>110.63</v>
      </c>
      <c r="W355">
        <v>128.28</v>
      </c>
      <c r="X355" s="58">
        <v>150.02000000000001</v>
      </c>
    </row>
    <row r="356" spans="1:24">
      <c r="A356" s="44" t="s">
        <v>836</v>
      </c>
      <c r="B356" s="54" t="s">
        <v>858</v>
      </c>
      <c r="C356" s="44">
        <v>12</v>
      </c>
      <c r="D356">
        <v>4.34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12.5</v>
      </c>
      <c r="G357">
        <v>0.64</v>
      </c>
      <c r="H357">
        <v>0</v>
      </c>
      <c r="I357">
        <v>0</v>
      </c>
      <c r="J357">
        <v>0</v>
      </c>
      <c r="K357">
        <v>0.02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5.72</v>
      </c>
      <c r="W357">
        <v>0.02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6.46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26.05</v>
      </c>
      <c r="E359" s="58"/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15.53</v>
      </c>
      <c r="Q359">
        <v>0</v>
      </c>
      <c r="R359">
        <v>0</v>
      </c>
      <c r="S359">
        <v>10.35</v>
      </c>
      <c r="T359">
        <v>0</v>
      </c>
      <c r="U359">
        <v>0</v>
      </c>
      <c r="V359">
        <v>9.65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386.77</v>
      </c>
      <c r="G360">
        <v>5.28</v>
      </c>
      <c r="H360">
        <v>0.49</v>
      </c>
      <c r="I360">
        <v>14.33</v>
      </c>
      <c r="J360">
        <v>6.59</v>
      </c>
      <c r="K360">
        <v>0.09</v>
      </c>
      <c r="L360">
        <v>4.5199999999999996</v>
      </c>
      <c r="M360">
        <v>0.3</v>
      </c>
      <c r="N360">
        <v>1.66</v>
      </c>
      <c r="O360">
        <v>0.99</v>
      </c>
      <c r="P360">
        <v>7.64</v>
      </c>
      <c r="Q360">
        <v>5.85</v>
      </c>
      <c r="R360">
        <v>1.2</v>
      </c>
      <c r="S360">
        <v>1.22</v>
      </c>
      <c r="T360">
        <v>0.13</v>
      </c>
      <c r="U360">
        <v>30.67</v>
      </c>
      <c r="V360">
        <v>103.15</v>
      </c>
      <c r="W360">
        <v>3.56</v>
      </c>
      <c r="X360">
        <v>11.99</v>
      </c>
    </row>
    <row r="361" spans="1:24">
      <c r="A361" s="44" t="s">
        <v>864</v>
      </c>
      <c r="B361" s="54" t="s">
        <v>872</v>
      </c>
      <c r="C361" s="44">
        <v>12</v>
      </c>
      <c r="D361" s="58">
        <v>107.21</v>
      </c>
      <c r="E361" s="58"/>
      <c r="G361">
        <v>11.8</v>
      </c>
      <c r="H361">
        <v>1.66</v>
      </c>
      <c r="I361">
        <v>18.100000000000001</v>
      </c>
      <c r="J361">
        <v>1.19</v>
      </c>
      <c r="K361">
        <v>2.66</v>
      </c>
      <c r="L361">
        <v>2.58</v>
      </c>
      <c r="M361">
        <v>1.1200000000000001</v>
      </c>
      <c r="N361">
        <v>0.92</v>
      </c>
      <c r="O361">
        <v>4.8600000000000003</v>
      </c>
      <c r="P361">
        <v>4.9800000000000004</v>
      </c>
      <c r="Q361">
        <v>0.01</v>
      </c>
      <c r="R361">
        <v>5.15</v>
      </c>
      <c r="S361">
        <v>0.27</v>
      </c>
      <c r="T361">
        <v>0</v>
      </c>
      <c r="U361">
        <v>13.86</v>
      </c>
      <c r="V361">
        <v>108.29</v>
      </c>
      <c r="W361">
        <v>0.81</v>
      </c>
      <c r="X361">
        <v>22.75</v>
      </c>
    </row>
    <row r="362" spans="1:24">
      <c r="A362" s="44" t="s">
        <v>865</v>
      </c>
      <c r="B362" s="54" t="s">
        <v>873</v>
      </c>
      <c r="C362" s="44">
        <v>12</v>
      </c>
      <c r="D362" s="58">
        <v>5134.53</v>
      </c>
      <c r="E362" s="58"/>
      <c r="F362" s="58"/>
      <c r="G362">
        <v>7.26</v>
      </c>
      <c r="H362">
        <v>8.48</v>
      </c>
      <c r="I362" s="58">
        <v>328.85</v>
      </c>
      <c r="J362">
        <v>9.2200000000000006</v>
      </c>
      <c r="K362">
        <v>15.65</v>
      </c>
      <c r="L362" s="58">
        <v>229.93</v>
      </c>
      <c r="M362">
        <v>185.28</v>
      </c>
      <c r="N362">
        <v>32.31</v>
      </c>
      <c r="O362" s="58">
        <v>415.32</v>
      </c>
      <c r="P362">
        <v>128.06</v>
      </c>
      <c r="Q362">
        <v>103.01</v>
      </c>
      <c r="R362" s="58">
        <v>565.11</v>
      </c>
      <c r="S362">
        <v>31.73</v>
      </c>
      <c r="T362">
        <v>16.739999999999998</v>
      </c>
      <c r="U362" s="58">
        <v>270.25</v>
      </c>
      <c r="V362">
        <v>453.08</v>
      </c>
      <c r="W362">
        <v>145.47999999999999</v>
      </c>
      <c r="X362" s="58">
        <v>248.54</v>
      </c>
    </row>
    <row r="363" spans="1:24">
      <c r="A363" s="44" t="s">
        <v>866</v>
      </c>
      <c r="B363" s="54" t="s">
        <v>874</v>
      </c>
      <c r="C363" s="44">
        <v>12</v>
      </c>
      <c r="D363" s="58">
        <v>1052.67</v>
      </c>
      <c r="E363" s="58"/>
      <c r="F363" s="58"/>
      <c r="G363">
        <v>4.6500000000000004</v>
      </c>
      <c r="H363">
        <v>9.76</v>
      </c>
      <c r="I363" s="58">
        <v>81.8</v>
      </c>
      <c r="J363">
        <v>0.84</v>
      </c>
      <c r="K363">
        <v>0.92</v>
      </c>
      <c r="L363" s="58">
        <v>122.48</v>
      </c>
      <c r="M363">
        <v>61.38</v>
      </c>
      <c r="N363">
        <v>45.09</v>
      </c>
      <c r="O363" s="58">
        <v>146.55000000000001</v>
      </c>
      <c r="P363">
        <v>26.81</v>
      </c>
      <c r="Q363">
        <v>27.36</v>
      </c>
      <c r="R363" s="58">
        <v>355.68</v>
      </c>
      <c r="S363">
        <v>8.18</v>
      </c>
      <c r="T363">
        <v>2.5499999999999998</v>
      </c>
      <c r="U363" s="58">
        <v>101.2</v>
      </c>
      <c r="V363">
        <v>200.04</v>
      </c>
      <c r="W363">
        <v>22.57</v>
      </c>
      <c r="X363" s="58">
        <v>184.15</v>
      </c>
    </row>
    <row r="364" spans="1:24">
      <c r="A364" s="44" t="s">
        <v>867</v>
      </c>
      <c r="B364" s="54" t="s">
        <v>875</v>
      </c>
      <c r="C364" s="44">
        <v>12</v>
      </c>
      <c r="D364" s="58">
        <v>117.31</v>
      </c>
      <c r="G364">
        <v>0.78</v>
      </c>
      <c r="H364">
        <v>0</v>
      </c>
      <c r="I364">
        <v>0.1</v>
      </c>
      <c r="J364">
        <v>0.1</v>
      </c>
      <c r="K364">
        <v>0.25</v>
      </c>
      <c r="L364">
        <v>0.03</v>
      </c>
      <c r="M364">
        <v>4.1100000000000003</v>
      </c>
      <c r="N364">
        <v>9.65</v>
      </c>
      <c r="O364">
        <v>3.63</v>
      </c>
      <c r="P364">
        <v>11.61</v>
      </c>
      <c r="Q364">
        <v>10.23</v>
      </c>
      <c r="R364">
        <v>10.1</v>
      </c>
      <c r="S364">
        <v>1.3</v>
      </c>
      <c r="T364">
        <v>3.36</v>
      </c>
      <c r="U364">
        <v>0</v>
      </c>
      <c r="V364">
        <v>70.05</v>
      </c>
      <c r="W364">
        <v>0.69</v>
      </c>
      <c r="X364">
        <v>0.09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20260226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20260619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46079</v>
      </c>
      <c r="B15" s="29">
        <v>5039326.72</v>
      </c>
      <c r="C15" s="29">
        <v>-5478.25</v>
      </c>
      <c r="D15" s="29">
        <v>652454.43000000005</v>
      </c>
      <c r="E15" s="29">
        <v>460.89</v>
      </c>
      <c r="F15" s="29">
        <v>2195379.17</v>
      </c>
      <c r="G15" s="29">
        <v>-8037.83</v>
      </c>
      <c r="H15" s="29">
        <v>319337.96999999997</v>
      </c>
      <c r="I15" s="29">
        <v>788.59</v>
      </c>
      <c r="J15" s="29">
        <v>41504.33</v>
      </c>
      <c r="K15" s="28">
        <v>177.51</v>
      </c>
      <c r="L15" s="29">
        <v>296250.98</v>
      </c>
      <c r="M15" s="30">
        <v>764.77</v>
      </c>
      <c r="N15" s="29">
        <v>291513.28000000003</v>
      </c>
      <c r="O15" s="29">
        <v>225</v>
      </c>
      <c r="P15" s="29">
        <v>221566.31</v>
      </c>
      <c r="Q15" s="30">
        <v>350.71</v>
      </c>
      <c r="R15" s="29">
        <v>151707.15</v>
      </c>
      <c r="S15" s="28">
        <v>119.66</v>
      </c>
      <c r="T15" s="29">
        <v>9246.76</v>
      </c>
      <c r="U15" s="30">
        <v>6.4</v>
      </c>
      <c r="V15" s="29">
        <v>107313.08</v>
      </c>
      <c r="W15" s="29">
        <v>294.23</v>
      </c>
      <c r="X15" s="29">
        <v>2176340.25</v>
      </c>
      <c r="Y15" s="29">
        <v>-6685.78</v>
      </c>
      <c r="Z15" s="29">
        <v>52627.4</v>
      </c>
      <c r="AA15" s="30">
        <v>-290.11</v>
      </c>
      <c r="AB15" s="29">
        <v>222226.7</v>
      </c>
      <c r="AC15" s="30">
        <v>-304.81</v>
      </c>
      <c r="AD15" s="29">
        <v>25045.4</v>
      </c>
      <c r="AE15" s="30">
        <v>102.6</v>
      </c>
      <c r="AF15" s="29">
        <v>25767.42</v>
      </c>
      <c r="AG15" s="30">
        <v>-15.72</v>
      </c>
      <c r="AH15" s="29">
        <v>213151.39</v>
      </c>
      <c r="AI15" s="29">
        <v>474.23</v>
      </c>
      <c r="AJ15" s="29">
        <v>129694.88</v>
      </c>
      <c r="AK15" s="29">
        <v>78.680000000000007</v>
      </c>
      <c r="AL15" s="29">
        <v>104603.46</v>
      </c>
      <c r="AM15" s="29">
        <v>-89.34</v>
      </c>
      <c r="AN15" s="29">
        <v>207868.9</v>
      </c>
      <c r="AO15" s="29">
        <v>310.19</v>
      </c>
      <c r="AP15" s="29">
        <v>127903.69</v>
      </c>
      <c r="AQ15" s="30">
        <v>242.19</v>
      </c>
      <c r="AR15" s="29">
        <v>27180.33</v>
      </c>
      <c r="AS15" s="30">
        <v>86.74</v>
      </c>
      <c r="AT15" s="29">
        <v>92218.33</v>
      </c>
      <c r="AU15" s="30">
        <v>141.46</v>
      </c>
      <c r="AV15" s="29">
        <v>51933.59</v>
      </c>
      <c r="AW15" s="30">
        <v>9.5</v>
      </c>
      <c r="AX15" s="29">
        <v>57681.599999999999</v>
      </c>
      <c r="AY15" s="30">
        <v>25.08</v>
      </c>
      <c r="AZ15" s="28">
        <v>2327350.34</v>
      </c>
      <c r="BA15" s="29">
        <v>-6118.31</v>
      </c>
      <c r="BB15" s="29">
        <v>107875.27</v>
      </c>
      <c r="BC15" s="30">
        <v>-579.61</v>
      </c>
      <c r="BD15" s="29">
        <v>50880.13</v>
      </c>
      <c r="BE15" s="30">
        <v>7.04</v>
      </c>
      <c r="BF15" s="29"/>
      <c r="BG15" s="29"/>
      <c r="BH15" s="29">
        <v>96723.5</v>
      </c>
      <c r="BI15" s="30">
        <v>-26.66</v>
      </c>
      <c r="BJ15" s="29">
        <v>132867.31</v>
      </c>
      <c r="BK15" s="30">
        <v>347.98</v>
      </c>
      <c r="BL15" s="29">
        <v>59049.74</v>
      </c>
      <c r="BM15" s="30">
        <v>95.79</v>
      </c>
      <c r="BN15" s="29">
        <v>50000.83</v>
      </c>
      <c r="BO15" s="30">
        <v>-32.729999999999997</v>
      </c>
      <c r="BP15" s="29">
        <v>69442.720000000001</v>
      </c>
      <c r="BQ15" s="30">
        <v>43.95</v>
      </c>
      <c r="BR15" s="29">
        <v>270996.15000000002</v>
      </c>
      <c r="BS15" s="29">
        <v>508.89</v>
      </c>
      <c r="BT15" s="29">
        <v>2216001.33</v>
      </c>
      <c r="BU15" s="29">
        <v>-6664.4</v>
      </c>
      <c r="BV15" s="29">
        <v>390871.55</v>
      </c>
      <c r="BW15" s="30">
        <v>322.18</v>
      </c>
      <c r="BX15" s="29">
        <v>87305.9</v>
      </c>
      <c r="BY15" s="30">
        <v>170.51</v>
      </c>
      <c r="BZ15" s="29">
        <v>312472.36</v>
      </c>
      <c r="CA15" s="29">
        <v>220.85</v>
      </c>
      <c r="CB15" s="29">
        <v>14479.34</v>
      </c>
      <c r="CC15" s="30">
        <v>32.76</v>
      </c>
      <c r="CD15" s="29">
        <v>37494.11</v>
      </c>
      <c r="CE15" s="30">
        <v>59.5</v>
      </c>
      <c r="CF15" s="29">
        <v>25579.79</v>
      </c>
      <c r="CG15" s="30">
        <v>33.1</v>
      </c>
      <c r="CH15" s="29">
        <v>72400.41</v>
      </c>
      <c r="CI15" s="30">
        <v>-53.34</v>
      </c>
      <c r="CJ15" s="29">
        <v>422110.19</v>
      </c>
      <c r="CK15" s="30">
        <v>470.04</v>
      </c>
      <c r="CL15" s="29">
        <v>248299.06</v>
      </c>
      <c r="CM15" s="30">
        <v>-318.14</v>
      </c>
      <c r="CN15" s="29">
        <v>136049.24</v>
      </c>
      <c r="CO15" s="30">
        <v>-365</v>
      </c>
      <c r="CP15" s="29">
        <v>108596.53</v>
      </c>
      <c r="CQ15" s="30">
        <v>-578.9</v>
      </c>
      <c r="CR15" s="29">
        <v>186925.07</v>
      </c>
      <c r="CS15" s="29">
        <v>75.02</v>
      </c>
      <c r="CT15" s="29">
        <v>112896.37</v>
      </c>
      <c r="CU15" s="30">
        <v>64.69</v>
      </c>
      <c r="CV15" s="29">
        <v>2216001.33</v>
      </c>
      <c r="CW15" s="29">
        <v>-6664.4</v>
      </c>
      <c r="CX15" s="29">
        <v>218697.92</v>
      </c>
      <c r="CY15" s="29">
        <v>494.64</v>
      </c>
      <c r="CZ15" s="29">
        <v>20232.86</v>
      </c>
      <c r="DA15" s="30">
        <v>99.61</v>
      </c>
      <c r="DB15" s="29">
        <v>50880.13</v>
      </c>
      <c r="DC15" s="30">
        <v>7.04</v>
      </c>
      <c r="DD15" s="29">
        <v>9246.76</v>
      </c>
      <c r="DE15" s="30">
        <v>6.4</v>
      </c>
      <c r="DF15" s="29">
        <v>64560.69</v>
      </c>
      <c r="DG15" s="30">
        <v>125.48</v>
      </c>
      <c r="DH15" s="29">
        <v>28778.9</v>
      </c>
      <c r="DI15" s="30">
        <v>80.55</v>
      </c>
      <c r="DJ15" s="29">
        <v>622571.51</v>
      </c>
      <c r="DK15" s="29">
        <v>1375.21</v>
      </c>
      <c r="DL15" s="29">
        <v>106523.85</v>
      </c>
      <c r="DM15" s="29">
        <v>-352.7</v>
      </c>
      <c r="DN15" s="29">
        <v>2216001.33</v>
      </c>
      <c r="DO15" s="29">
        <v>-6664.4</v>
      </c>
      <c r="DP15" s="29">
        <v>85594.09</v>
      </c>
      <c r="DQ15" s="30">
        <v>151.34</v>
      </c>
      <c r="DR15" s="29">
        <v>43565.06</v>
      </c>
      <c r="DS15" s="30">
        <v>177.48</v>
      </c>
      <c r="DT15" s="28">
        <v>151707.15</v>
      </c>
      <c r="DU15" s="28">
        <v>119.66</v>
      </c>
      <c r="DV15" s="29">
        <v>35051.83</v>
      </c>
      <c r="DW15" s="30">
        <v>-44.72</v>
      </c>
      <c r="DX15" s="29">
        <v>107313.08</v>
      </c>
      <c r="DY15" s="30">
        <v>294.23</v>
      </c>
      <c r="DZ15" s="29">
        <v>10614.05</v>
      </c>
      <c r="EA15" s="30">
        <v>5.76</v>
      </c>
      <c r="EB15" s="29">
        <v>14576.91</v>
      </c>
      <c r="EC15" s="30">
        <v>-21.18</v>
      </c>
      <c r="ED15" s="29">
        <v>11494.16</v>
      </c>
      <c r="EE15" s="30">
        <v>14.08</v>
      </c>
      <c r="EF15" s="29">
        <v>279557.68</v>
      </c>
      <c r="EG15" s="30">
        <v>388.63</v>
      </c>
      <c r="EH15" s="29">
        <v>215383.06</v>
      </c>
      <c r="EI15" s="30">
        <v>114.16</v>
      </c>
      <c r="EJ15" s="29">
        <v>101434.14</v>
      </c>
      <c r="EK15" s="30">
        <v>129.18</v>
      </c>
      <c r="EL15" s="29">
        <v>40051.1</v>
      </c>
      <c r="EM15" s="30">
        <v>56.69</v>
      </c>
      <c r="EN15" s="29">
        <v>43565.06</v>
      </c>
      <c r="EO15" s="30">
        <v>177.48</v>
      </c>
      <c r="EP15" s="29">
        <v>149902.19</v>
      </c>
      <c r="EQ15" s="29">
        <v>216.78</v>
      </c>
      <c r="ER15" s="29">
        <v>12762.26</v>
      </c>
      <c r="ES15" s="29">
        <v>62.96</v>
      </c>
      <c r="ET15" s="29">
        <v>127903.69</v>
      </c>
      <c r="EU15" s="30">
        <v>242.19</v>
      </c>
      <c r="EV15" s="29">
        <v>52627.4</v>
      </c>
      <c r="EW15" s="30">
        <v>-290.11</v>
      </c>
      <c r="EX15" s="29">
        <v>55969.13</v>
      </c>
      <c r="EY15" s="30">
        <v>-288.79000000000002</v>
      </c>
    </row>
    <row r="16" spans="1:255">
      <c r="A16" s="27">
        <v>46080</v>
      </c>
      <c r="B16" s="29">
        <v>4988756.01</v>
      </c>
      <c r="C16" s="29">
        <v>-11788.98</v>
      </c>
      <c r="D16" s="29">
        <v>655282.44999999995</v>
      </c>
      <c r="E16" s="29">
        <v>730.48</v>
      </c>
      <c r="F16" s="29">
        <v>2188404.56</v>
      </c>
      <c r="G16" s="29">
        <v>-10282.43</v>
      </c>
      <c r="H16" s="29">
        <v>323180.43</v>
      </c>
      <c r="I16" s="29">
        <v>1029.04</v>
      </c>
      <c r="J16" s="29">
        <v>41042.36</v>
      </c>
      <c r="K16" s="30">
        <v>179.73</v>
      </c>
      <c r="L16" s="29">
        <v>300073.05</v>
      </c>
      <c r="M16" s="30">
        <v>965.76</v>
      </c>
      <c r="N16" s="29">
        <v>303074.13</v>
      </c>
      <c r="O16" s="29">
        <v>164.29</v>
      </c>
      <c r="P16" s="29">
        <v>221681.48</v>
      </c>
      <c r="Q16" s="30">
        <v>514.41999999999996</v>
      </c>
      <c r="R16" s="29">
        <v>150869.76000000001</v>
      </c>
      <c r="S16" s="29">
        <v>89.48</v>
      </c>
      <c r="T16" s="29">
        <v>8908.82</v>
      </c>
      <c r="U16" s="30">
        <v>-35.82</v>
      </c>
      <c r="V16" s="29">
        <v>106062.07</v>
      </c>
      <c r="W16" s="29">
        <v>163.65</v>
      </c>
      <c r="X16" s="29">
        <v>2144942.39</v>
      </c>
      <c r="Y16" s="29">
        <v>-12012.88</v>
      </c>
      <c r="Z16" s="29">
        <v>49909.02</v>
      </c>
      <c r="AA16" s="30">
        <v>-267.97000000000003</v>
      </c>
      <c r="AB16" s="29">
        <v>214807.34</v>
      </c>
      <c r="AC16" s="30">
        <v>-282.33</v>
      </c>
      <c r="AD16" s="29">
        <v>23906.98</v>
      </c>
      <c r="AE16" s="30">
        <v>76.08</v>
      </c>
      <c r="AF16" s="29">
        <v>24827.11</v>
      </c>
      <c r="AG16" s="30">
        <v>-6.47</v>
      </c>
      <c r="AH16" s="29">
        <v>214766.43</v>
      </c>
      <c r="AI16" s="29">
        <v>353.37</v>
      </c>
      <c r="AJ16" s="29">
        <v>128713.01</v>
      </c>
      <c r="AK16" s="29">
        <v>118.34</v>
      </c>
      <c r="AL16" s="28">
        <v>103031.52</v>
      </c>
      <c r="AM16" s="29">
        <v>-146.84</v>
      </c>
      <c r="AN16" s="29">
        <v>220929.13</v>
      </c>
      <c r="AO16" s="29">
        <v>314.85000000000002</v>
      </c>
      <c r="AP16" s="29">
        <v>124958.96</v>
      </c>
      <c r="AQ16" s="30">
        <v>-97.9</v>
      </c>
      <c r="AR16" s="29">
        <v>27027.07</v>
      </c>
      <c r="AS16" s="30">
        <v>60.89</v>
      </c>
      <c r="AT16" s="29">
        <v>90932.32</v>
      </c>
      <c r="AU16" s="30">
        <v>17.260000000000002</v>
      </c>
      <c r="AV16" s="29">
        <v>51828.89</v>
      </c>
      <c r="AW16" s="30">
        <v>-32.49</v>
      </c>
      <c r="AX16" s="29">
        <v>57636.66</v>
      </c>
      <c r="AY16" s="30">
        <v>17.57</v>
      </c>
      <c r="AZ16" s="28">
        <v>2295627.2599999998</v>
      </c>
      <c r="BA16" s="29">
        <v>-11576.45</v>
      </c>
      <c r="BB16" s="29">
        <v>103122.35</v>
      </c>
      <c r="BC16" s="30">
        <v>-540.48</v>
      </c>
      <c r="BD16" s="29">
        <v>47982.09</v>
      </c>
      <c r="BE16" s="30">
        <v>-236.38</v>
      </c>
      <c r="BF16" s="29"/>
      <c r="BG16" s="29"/>
      <c r="BH16" s="29">
        <v>95021.25</v>
      </c>
      <c r="BI16" s="30">
        <v>56.06</v>
      </c>
      <c r="BJ16" s="29">
        <v>135370.53</v>
      </c>
      <c r="BK16" s="30">
        <v>499.51</v>
      </c>
      <c r="BL16" s="29">
        <v>58444.31</v>
      </c>
      <c r="BM16" s="30">
        <v>90.98</v>
      </c>
      <c r="BN16" s="29">
        <v>51584.28</v>
      </c>
      <c r="BO16" s="30">
        <v>7.49</v>
      </c>
      <c r="BP16" s="29">
        <v>68800.02</v>
      </c>
      <c r="BQ16" s="30">
        <v>65.45</v>
      </c>
      <c r="BR16" s="29">
        <v>268576.46000000002</v>
      </c>
      <c r="BS16" s="29">
        <v>22.99</v>
      </c>
      <c r="BT16" s="29">
        <v>2183453.88</v>
      </c>
      <c r="BU16" s="29">
        <v>-12066.3</v>
      </c>
      <c r="BV16" s="29">
        <v>387867.33</v>
      </c>
      <c r="BW16" s="30">
        <v>289.39</v>
      </c>
      <c r="BX16" s="29">
        <v>85033.13</v>
      </c>
      <c r="BY16" s="30">
        <v>56.48</v>
      </c>
      <c r="BZ16" s="29">
        <v>323960.65999999997</v>
      </c>
      <c r="CA16" s="29">
        <v>168</v>
      </c>
      <c r="CB16" s="29">
        <v>14338.55</v>
      </c>
      <c r="CC16" s="30">
        <v>34.97</v>
      </c>
      <c r="CD16" s="29">
        <v>37310.639999999999</v>
      </c>
      <c r="CE16" s="30">
        <v>72.739999999999995</v>
      </c>
      <c r="CF16" s="29">
        <v>25583.69</v>
      </c>
      <c r="CG16" s="30">
        <v>18.95</v>
      </c>
      <c r="CH16" s="29">
        <v>71513.740000000005</v>
      </c>
      <c r="CI16" s="30">
        <v>-88.96</v>
      </c>
      <c r="CJ16" s="29">
        <v>425732.44</v>
      </c>
      <c r="CK16" s="30">
        <v>894.69</v>
      </c>
      <c r="CL16" s="29">
        <v>241054.23</v>
      </c>
      <c r="CM16" s="30">
        <v>-240.86</v>
      </c>
      <c r="CN16" s="28">
        <v>132354.91</v>
      </c>
      <c r="CO16" s="30">
        <v>-301.57</v>
      </c>
      <c r="CP16" s="29">
        <v>103832.02</v>
      </c>
      <c r="CQ16" s="30">
        <v>-538.69000000000005</v>
      </c>
      <c r="CR16" s="29">
        <v>185705.86</v>
      </c>
      <c r="CS16" s="29">
        <v>52.3</v>
      </c>
      <c r="CT16" s="29">
        <v>111028.56</v>
      </c>
      <c r="CU16" s="30">
        <v>21.11</v>
      </c>
      <c r="CV16" s="29">
        <v>2183453.88</v>
      </c>
      <c r="CW16" s="29">
        <v>-12066.3</v>
      </c>
      <c r="CX16" s="29">
        <v>219840.48</v>
      </c>
      <c r="CY16" s="29">
        <v>495.81</v>
      </c>
      <c r="CZ16" s="29">
        <v>19189.2</v>
      </c>
      <c r="DA16" s="30">
        <v>22.14</v>
      </c>
      <c r="DB16" s="29">
        <v>47982.09</v>
      </c>
      <c r="DC16" s="30">
        <v>-236.38</v>
      </c>
      <c r="DD16" s="29">
        <v>8908.82</v>
      </c>
      <c r="DE16" s="30">
        <v>-35.82</v>
      </c>
      <c r="DF16" s="29">
        <v>63430.95</v>
      </c>
      <c r="DG16" s="30">
        <v>62.54</v>
      </c>
      <c r="DH16" s="29">
        <v>28695.72</v>
      </c>
      <c r="DI16" s="30">
        <v>96.74</v>
      </c>
      <c r="DJ16" s="28">
        <v>623378.38</v>
      </c>
      <c r="DK16" s="29">
        <v>958.17</v>
      </c>
      <c r="DL16" s="29">
        <v>103790.39999999999</v>
      </c>
      <c r="DM16" s="30">
        <v>-269.85000000000002</v>
      </c>
      <c r="DN16" s="29">
        <v>2183453.88</v>
      </c>
      <c r="DO16" s="29">
        <v>-12066.3</v>
      </c>
      <c r="DP16" s="29">
        <v>87514.63</v>
      </c>
      <c r="DQ16" s="30">
        <v>335.04</v>
      </c>
      <c r="DR16" s="29">
        <v>42789.31</v>
      </c>
      <c r="DS16" s="30">
        <v>165.51</v>
      </c>
      <c r="DT16" s="29">
        <v>150869.76000000001</v>
      </c>
      <c r="DU16" s="29">
        <v>89.48</v>
      </c>
      <c r="DV16" s="29">
        <v>34667.83</v>
      </c>
      <c r="DW16" s="30">
        <v>-37.36</v>
      </c>
      <c r="DX16" s="29">
        <v>106062.07</v>
      </c>
      <c r="DY16" s="30">
        <v>163.65</v>
      </c>
      <c r="DZ16" s="29">
        <v>10841.5</v>
      </c>
      <c r="EA16" s="30">
        <v>4.05</v>
      </c>
      <c r="EB16" s="29">
        <v>14595.53</v>
      </c>
      <c r="EC16" s="30">
        <v>-7.12</v>
      </c>
      <c r="ED16" s="29">
        <v>11503.73</v>
      </c>
      <c r="EE16" s="30">
        <v>-31.12</v>
      </c>
      <c r="EF16" s="29">
        <v>281369.93</v>
      </c>
      <c r="EG16" s="30">
        <v>575.6</v>
      </c>
      <c r="EH16" s="29">
        <v>210477.76</v>
      </c>
      <c r="EI16" s="30">
        <v>78.81</v>
      </c>
      <c r="EJ16" s="29">
        <v>99509.64</v>
      </c>
      <c r="EK16" s="30">
        <v>74.040000000000006</v>
      </c>
      <c r="EL16" s="29">
        <v>39845.42</v>
      </c>
      <c r="EM16" s="30">
        <v>68.88</v>
      </c>
      <c r="EN16" s="29">
        <v>42789.31</v>
      </c>
      <c r="EO16" s="30">
        <v>165.51</v>
      </c>
      <c r="EP16" s="29">
        <v>152595.15</v>
      </c>
      <c r="EQ16" s="29">
        <v>229.11</v>
      </c>
      <c r="ER16" s="29">
        <v>12849.93</v>
      </c>
      <c r="ES16" s="29">
        <v>33.06</v>
      </c>
      <c r="ET16" s="29">
        <v>124958.96</v>
      </c>
      <c r="EU16" s="30">
        <v>-97.9</v>
      </c>
      <c r="EV16" s="29">
        <v>49909.02</v>
      </c>
      <c r="EW16" s="30">
        <v>-267.97000000000003</v>
      </c>
      <c r="EX16" s="29">
        <v>53922.99</v>
      </c>
      <c r="EY16" s="30">
        <v>-270.73</v>
      </c>
    </row>
    <row r="17" spans="1:155">
      <c r="A17" s="27">
        <v>46084</v>
      </c>
      <c r="B17" s="29">
        <v>4627593.42</v>
      </c>
      <c r="C17" s="29">
        <v>-15824.52</v>
      </c>
      <c r="D17" s="29">
        <v>625363.34</v>
      </c>
      <c r="E17" s="29">
        <v>1143.3499999999999</v>
      </c>
      <c r="F17" s="29">
        <v>2007571.91</v>
      </c>
      <c r="G17" s="29">
        <v>-12241.21</v>
      </c>
      <c r="H17" s="29">
        <v>294385.96999999997</v>
      </c>
      <c r="I17" s="29">
        <v>951.42</v>
      </c>
      <c r="J17" s="29">
        <v>38079.21</v>
      </c>
      <c r="K17" s="30">
        <v>171.41</v>
      </c>
      <c r="L17" s="29">
        <v>273468.15000000002</v>
      </c>
      <c r="M17" s="30">
        <v>870.46</v>
      </c>
      <c r="N17" s="29">
        <v>270798.13</v>
      </c>
      <c r="O17" s="29">
        <v>-411.58</v>
      </c>
      <c r="P17" s="29">
        <v>209118.51</v>
      </c>
      <c r="Q17" s="30">
        <v>473.69</v>
      </c>
      <c r="R17" s="29">
        <v>139080.82</v>
      </c>
      <c r="S17" s="29">
        <v>-161.91</v>
      </c>
      <c r="T17" s="29">
        <v>9213.86</v>
      </c>
      <c r="U17" s="30">
        <v>-59.82</v>
      </c>
      <c r="V17" s="29">
        <v>102433.79</v>
      </c>
      <c r="W17" s="29">
        <v>285.12</v>
      </c>
      <c r="X17" s="29">
        <v>1925660.38</v>
      </c>
      <c r="Y17" s="29">
        <v>-15356.02</v>
      </c>
      <c r="Z17" s="29">
        <v>49248.94</v>
      </c>
      <c r="AA17" s="30">
        <v>-90.04</v>
      </c>
      <c r="AB17" s="29">
        <v>210085.67</v>
      </c>
      <c r="AC17" s="30">
        <v>-78.73</v>
      </c>
      <c r="AD17" s="29">
        <v>21346.23</v>
      </c>
      <c r="AE17" s="30">
        <v>48.48</v>
      </c>
      <c r="AF17" s="29">
        <v>28684.13</v>
      </c>
      <c r="AG17" s="30">
        <v>-82.25</v>
      </c>
      <c r="AH17" s="29">
        <v>209071.38</v>
      </c>
      <c r="AI17" s="29">
        <v>366.17</v>
      </c>
      <c r="AJ17" s="29">
        <v>120284.46</v>
      </c>
      <c r="AK17" s="29">
        <v>-155.96</v>
      </c>
      <c r="AL17" s="29">
        <v>95140.22</v>
      </c>
      <c r="AM17" s="29">
        <v>-121.21</v>
      </c>
      <c r="AN17" s="29">
        <v>195592.98</v>
      </c>
      <c r="AO17" s="29">
        <v>-275.58</v>
      </c>
      <c r="AP17" s="29">
        <v>115494.62</v>
      </c>
      <c r="AQ17" s="30">
        <v>-181.21</v>
      </c>
      <c r="AR17" s="29">
        <v>25226.7</v>
      </c>
      <c r="AS17" s="30">
        <v>40</v>
      </c>
      <c r="AT17" s="29">
        <v>84852.05</v>
      </c>
      <c r="AU17" s="30">
        <v>-52.41</v>
      </c>
      <c r="AV17" s="29">
        <v>50193.88</v>
      </c>
      <c r="AW17" s="30">
        <v>-66.349999999999994</v>
      </c>
      <c r="AX17" s="29">
        <v>53913.760000000002</v>
      </c>
      <c r="AY17" s="30">
        <v>169.57</v>
      </c>
      <c r="AZ17" s="28">
        <v>2060334.9</v>
      </c>
      <c r="BA17" s="29">
        <v>-14999.29</v>
      </c>
      <c r="BB17" s="29">
        <v>100426.85</v>
      </c>
      <c r="BC17" s="30">
        <v>-187.76</v>
      </c>
      <c r="BD17" s="29">
        <v>42240.65</v>
      </c>
      <c r="BE17" s="30">
        <v>-229.73</v>
      </c>
      <c r="BF17" s="29"/>
      <c r="BG17" s="29"/>
      <c r="BH17" s="29">
        <v>96387.64</v>
      </c>
      <c r="BI17" s="30">
        <v>-67.22</v>
      </c>
      <c r="BJ17" s="29">
        <v>123338.26</v>
      </c>
      <c r="BK17" s="30">
        <v>502.76</v>
      </c>
      <c r="BL17" s="29">
        <v>57488.53</v>
      </c>
      <c r="BM17" s="30">
        <v>39.96</v>
      </c>
      <c r="BN17" s="29">
        <v>47367.25</v>
      </c>
      <c r="BO17" s="30">
        <v>-21.4</v>
      </c>
      <c r="BP17" s="29">
        <v>64679.89</v>
      </c>
      <c r="BQ17" s="30">
        <v>226.29</v>
      </c>
      <c r="BR17" s="29">
        <v>249511.18</v>
      </c>
      <c r="BS17" s="29">
        <v>-34.69</v>
      </c>
      <c r="BT17" s="29">
        <v>1961663.41</v>
      </c>
      <c r="BU17" s="29">
        <v>-15315.81</v>
      </c>
      <c r="BV17" s="29">
        <v>394019.3</v>
      </c>
      <c r="BW17" s="30">
        <v>106.64</v>
      </c>
      <c r="BX17" s="29">
        <v>83805.91</v>
      </c>
      <c r="BY17" s="30">
        <v>-71.13</v>
      </c>
      <c r="BZ17" s="29">
        <v>290733.2</v>
      </c>
      <c r="CA17" s="29">
        <v>-396.79</v>
      </c>
      <c r="CB17" s="29">
        <v>13804.25</v>
      </c>
      <c r="CC17" s="30">
        <v>45.09</v>
      </c>
      <c r="CD17" s="29">
        <v>34996.74</v>
      </c>
      <c r="CE17" s="30">
        <v>22.9</v>
      </c>
      <c r="CF17" s="29">
        <v>24454.91</v>
      </c>
      <c r="CG17" s="30">
        <v>5.27</v>
      </c>
      <c r="CH17" s="29">
        <v>69776.929999999993</v>
      </c>
      <c r="CI17" s="30">
        <v>-111.54</v>
      </c>
      <c r="CJ17" s="29">
        <v>405092.77</v>
      </c>
      <c r="CK17" s="30">
        <v>865.37</v>
      </c>
      <c r="CL17" s="29">
        <v>235737.85</v>
      </c>
      <c r="CM17" s="30">
        <v>-6.82</v>
      </c>
      <c r="CN17" s="29">
        <v>122913.03</v>
      </c>
      <c r="CO17" s="30">
        <v>-126.26</v>
      </c>
      <c r="CP17" s="29">
        <v>101092.45</v>
      </c>
      <c r="CQ17" s="30">
        <v>-187.33</v>
      </c>
      <c r="CR17" s="29">
        <v>173019.81</v>
      </c>
      <c r="CS17" s="29">
        <v>-187.94</v>
      </c>
      <c r="CT17" s="29">
        <v>103125.32</v>
      </c>
      <c r="CU17" s="30">
        <v>96.07</v>
      </c>
      <c r="CV17" s="29">
        <v>1961663.41</v>
      </c>
      <c r="CW17" s="29">
        <v>-15315.81</v>
      </c>
      <c r="CX17" s="29">
        <v>199790.51</v>
      </c>
      <c r="CY17" s="29">
        <v>491.45</v>
      </c>
      <c r="CZ17" s="29">
        <v>17733.16</v>
      </c>
      <c r="DA17" s="30">
        <v>27.92</v>
      </c>
      <c r="DB17" s="29">
        <v>42240.65</v>
      </c>
      <c r="DC17" s="30">
        <v>-229.73</v>
      </c>
      <c r="DD17" s="29">
        <v>9213.86</v>
      </c>
      <c r="DE17" s="30">
        <v>-59.82</v>
      </c>
      <c r="DF17" s="29">
        <v>63652.97</v>
      </c>
      <c r="DG17" s="30">
        <v>-48.5</v>
      </c>
      <c r="DH17" s="29">
        <v>26679.7</v>
      </c>
      <c r="DI17" s="30">
        <v>47.41</v>
      </c>
      <c r="DJ17" s="29">
        <v>588109.68000000005</v>
      </c>
      <c r="DK17" s="29">
        <v>734.8</v>
      </c>
      <c r="DL17" s="29">
        <v>95939.15</v>
      </c>
      <c r="DM17" s="30">
        <v>-109.77</v>
      </c>
      <c r="DN17" s="29">
        <v>1961663.41</v>
      </c>
      <c r="DO17" s="29">
        <v>-15315.81</v>
      </c>
      <c r="DP17" s="29">
        <v>84316.23</v>
      </c>
      <c r="DQ17" s="30">
        <v>390.6</v>
      </c>
      <c r="DR17" s="29">
        <v>39869.699999999997</v>
      </c>
      <c r="DS17" s="30">
        <v>137.59</v>
      </c>
      <c r="DT17" s="28">
        <v>139080.82</v>
      </c>
      <c r="DU17" s="29">
        <v>-161.91</v>
      </c>
      <c r="DV17" s="29">
        <v>33766.31</v>
      </c>
      <c r="DW17" s="30">
        <v>-25.99</v>
      </c>
      <c r="DX17" s="29">
        <v>102433.79</v>
      </c>
      <c r="DY17" s="30">
        <v>285.12</v>
      </c>
      <c r="DZ17" s="29">
        <v>10390.14</v>
      </c>
      <c r="EA17" s="30">
        <v>10.4</v>
      </c>
      <c r="EB17" s="29">
        <v>13696.37</v>
      </c>
      <c r="EC17" s="30">
        <v>-39.68</v>
      </c>
      <c r="ED17" s="29">
        <v>10785</v>
      </c>
      <c r="EE17" s="30">
        <v>-5.58</v>
      </c>
      <c r="EF17" s="29">
        <v>266257.03000000003</v>
      </c>
      <c r="EG17" s="30">
        <v>476.06</v>
      </c>
      <c r="EH17" s="29">
        <v>192607.63</v>
      </c>
      <c r="EI17" s="30">
        <v>141.77000000000001</v>
      </c>
      <c r="EJ17" s="29">
        <v>95451.6</v>
      </c>
      <c r="EK17" s="30">
        <v>38.08</v>
      </c>
      <c r="EL17" s="29">
        <v>37476.04</v>
      </c>
      <c r="EM17" s="30">
        <v>19.899999999999999</v>
      </c>
      <c r="EN17" s="29">
        <v>39869.699999999997</v>
      </c>
      <c r="EO17" s="30">
        <v>137.59</v>
      </c>
      <c r="EP17" s="29">
        <v>177143.41</v>
      </c>
      <c r="EQ17" s="29">
        <v>-27.48</v>
      </c>
      <c r="ER17" s="29">
        <v>12842.7</v>
      </c>
      <c r="ES17" s="29">
        <v>52.08</v>
      </c>
      <c r="ET17" s="29">
        <v>115494.62</v>
      </c>
      <c r="EU17" s="30">
        <v>-181.21</v>
      </c>
      <c r="EV17" s="29">
        <v>49248.94</v>
      </c>
      <c r="EW17" s="30">
        <v>-90.04</v>
      </c>
      <c r="EX17" s="29">
        <v>51843.519999999997</v>
      </c>
      <c r="EY17" s="30">
        <v>-97.29</v>
      </c>
    </row>
    <row r="18" spans="1:155">
      <c r="A18" s="27">
        <v>46085</v>
      </c>
      <c r="B18" s="29">
        <v>4069576.51</v>
      </c>
      <c r="C18" s="29">
        <v>-15392.92</v>
      </c>
      <c r="D18" s="29">
        <v>538099.16</v>
      </c>
      <c r="E18" s="29">
        <v>2034.62</v>
      </c>
      <c r="F18" s="29">
        <v>1767653.56</v>
      </c>
      <c r="G18" s="29">
        <v>-11747.24</v>
      </c>
      <c r="H18" s="29">
        <v>251195.08</v>
      </c>
      <c r="I18" s="29">
        <v>773.1</v>
      </c>
      <c r="J18" s="29">
        <v>34407.910000000003</v>
      </c>
      <c r="K18" s="30">
        <v>184.33</v>
      </c>
      <c r="L18" s="29">
        <v>233792.98</v>
      </c>
      <c r="M18" s="30">
        <v>713.51</v>
      </c>
      <c r="N18" s="29">
        <v>230239.14</v>
      </c>
      <c r="O18" s="29">
        <v>-264.01</v>
      </c>
      <c r="P18" s="29">
        <v>184620.37</v>
      </c>
      <c r="Q18" s="30">
        <v>605.47</v>
      </c>
      <c r="R18" s="29">
        <v>120382.14</v>
      </c>
      <c r="S18" s="29">
        <v>34.549999999999997</v>
      </c>
      <c r="T18" s="29">
        <v>8268.2800000000007</v>
      </c>
      <c r="U18" s="30">
        <v>-74.7</v>
      </c>
      <c r="V18" s="29">
        <v>89927.59</v>
      </c>
      <c r="W18" s="29">
        <v>-77.260000000000005</v>
      </c>
      <c r="X18" s="29">
        <v>1714925.2</v>
      </c>
      <c r="Y18" s="29">
        <v>-16921.95</v>
      </c>
      <c r="Z18" s="29">
        <v>44897.89</v>
      </c>
      <c r="AA18" s="30">
        <v>-54.03</v>
      </c>
      <c r="AB18" s="29">
        <v>188539.67</v>
      </c>
      <c r="AC18" s="30">
        <v>151.58000000000001</v>
      </c>
      <c r="AD18" s="29">
        <v>18793.72</v>
      </c>
      <c r="AE18" s="30">
        <v>51.68</v>
      </c>
      <c r="AF18" s="29">
        <v>24208.61</v>
      </c>
      <c r="AG18" s="30">
        <v>-112.2</v>
      </c>
      <c r="AH18" s="29">
        <v>178479.15</v>
      </c>
      <c r="AI18" s="29">
        <v>562.54999999999995</v>
      </c>
      <c r="AJ18" s="29">
        <v>105822.24</v>
      </c>
      <c r="AK18" s="29">
        <v>16.510000000000002</v>
      </c>
      <c r="AL18" s="28">
        <v>81661.84</v>
      </c>
      <c r="AM18" s="29">
        <v>9.09</v>
      </c>
      <c r="AN18" s="29">
        <v>166094.35</v>
      </c>
      <c r="AO18" s="29">
        <v>-210.59</v>
      </c>
      <c r="AP18" s="29">
        <v>100690.32</v>
      </c>
      <c r="AQ18" s="30">
        <v>17.29</v>
      </c>
      <c r="AR18" s="29">
        <v>23007.59</v>
      </c>
      <c r="AS18" s="30">
        <v>55.86</v>
      </c>
      <c r="AT18" s="29">
        <v>74704.070000000007</v>
      </c>
      <c r="AU18" s="30">
        <v>51.08</v>
      </c>
      <c r="AV18" s="29">
        <v>45919.74</v>
      </c>
      <c r="AW18" s="30">
        <v>14.13</v>
      </c>
      <c r="AX18" s="29">
        <v>45886.559999999998</v>
      </c>
      <c r="AY18" s="30">
        <v>264.02999999999997</v>
      </c>
      <c r="AZ18" s="28">
        <v>1831227.79</v>
      </c>
      <c r="BA18" s="29">
        <v>-16577.86</v>
      </c>
      <c r="BB18" s="29">
        <v>90399.63</v>
      </c>
      <c r="BC18" s="30">
        <v>-66.64</v>
      </c>
      <c r="BD18" s="29">
        <v>37330.639999999999</v>
      </c>
      <c r="BE18" s="30">
        <v>-153.9</v>
      </c>
      <c r="BF18" s="29"/>
      <c r="BG18" s="29"/>
      <c r="BH18" s="29">
        <v>82809.34</v>
      </c>
      <c r="BI18" s="30">
        <v>-242.87</v>
      </c>
      <c r="BJ18" s="29">
        <v>104368.28</v>
      </c>
      <c r="BK18" s="30">
        <v>524.12</v>
      </c>
      <c r="BL18" s="29">
        <v>48414.44</v>
      </c>
      <c r="BM18" s="30">
        <v>-31.61</v>
      </c>
      <c r="BN18" s="29">
        <v>40814.58</v>
      </c>
      <c r="BO18" s="30">
        <v>-4.37</v>
      </c>
      <c r="BP18" s="29">
        <v>56085.21</v>
      </c>
      <c r="BQ18" s="30">
        <v>317.45999999999998</v>
      </c>
      <c r="BR18" s="29">
        <v>212149.78</v>
      </c>
      <c r="BS18" s="29">
        <v>433.59</v>
      </c>
      <c r="BT18" s="29">
        <v>1746017.77</v>
      </c>
      <c r="BU18" s="29">
        <v>-16904.22</v>
      </c>
      <c r="BV18" s="29">
        <v>341015.4</v>
      </c>
      <c r="BW18" s="30">
        <v>-93.17</v>
      </c>
      <c r="BX18" s="29">
        <v>73822.47</v>
      </c>
      <c r="BY18" s="30">
        <v>-85.04</v>
      </c>
      <c r="BZ18" s="29">
        <v>247756.18</v>
      </c>
      <c r="CA18" s="29">
        <v>-201.5</v>
      </c>
      <c r="CB18" s="29">
        <v>12448.45</v>
      </c>
      <c r="CC18" s="30">
        <v>52.77</v>
      </c>
      <c r="CD18" s="29">
        <v>31799.88</v>
      </c>
      <c r="CE18" s="30">
        <v>92.02</v>
      </c>
      <c r="CF18" s="29">
        <v>21956.23</v>
      </c>
      <c r="CG18" s="30">
        <v>59.67</v>
      </c>
      <c r="CH18" s="29">
        <v>64212.51</v>
      </c>
      <c r="CI18" s="30">
        <v>11.58</v>
      </c>
      <c r="CJ18" s="29">
        <v>352789.88</v>
      </c>
      <c r="CK18" s="29">
        <v>1419.86</v>
      </c>
      <c r="CL18" s="29">
        <v>212072.04</v>
      </c>
      <c r="CM18" s="30">
        <v>255.51</v>
      </c>
      <c r="CN18" s="28">
        <v>106709.31</v>
      </c>
      <c r="CO18" s="30">
        <v>141.07</v>
      </c>
      <c r="CP18" s="29">
        <v>90992.35</v>
      </c>
      <c r="CQ18" s="30">
        <v>-66.13</v>
      </c>
      <c r="CR18" s="29">
        <v>150520.21</v>
      </c>
      <c r="CS18" s="29">
        <v>28.85</v>
      </c>
      <c r="CT18" s="29">
        <v>89488.82</v>
      </c>
      <c r="CU18" s="30">
        <v>318.45999999999998</v>
      </c>
      <c r="CV18" s="29">
        <v>1746017.77</v>
      </c>
      <c r="CW18" s="29">
        <v>-16904.22</v>
      </c>
      <c r="CX18" s="29">
        <v>172632.69</v>
      </c>
      <c r="CY18" s="29">
        <v>435.34</v>
      </c>
      <c r="CZ18" s="29">
        <v>15369.56</v>
      </c>
      <c r="DA18" s="30">
        <v>35.700000000000003</v>
      </c>
      <c r="DB18" s="29">
        <v>37330.639999999999</v>
      </c>
      <c r="DC18" s="30">
        <v>-153.9</v>
      </c>
      <c r="DD18" s="29">
        <v>8268.2800000000007</v>
      </c>
      <c r="DE18" s="30">
        <v>-74.7</v>
      </c>
      <c r="DF18" s="29">
        <v>55780.91</v>
      </c>
      <c r="DG18" s="30">
        <v>-61.77</v>
      </c>
      <c r="DH18" s="29">
        <v>24146.48</v>
      </c>
      <c r="DI18" s="30">
        <v>104.93</v>
      </c>
      <c r="DJ18" s="28">
        <v>499621.43</v>
      </c>
      <c r="DK18" s="29">
        <v>1251.51</v>
      </c>
      <c r="DL18" s="29">
        <v>82368.679999999993</v>
      </c>
      <c r="DM18" s="30">
        <v>146.53</v>
      </c>
      <c r="DN18" s="29">
        <v>1746017.77</v>
      </c>
      <c r="DO18" s="29">
        <v>-16904.22</v>
      </c>
      <c r="DP18" s="29">
        <v>71989.070000000007</v>
      </c>
      <c r="DQ18" s="30">
        <v>534.9</v>
      </c>
      <c r="DR18" s="29">
        <v>35909.160000000003</v>
      </c>
      <c r="DS18" s="30">
        <v>170.18</v>
      </c>
      <c r="DT18" s="29">
        <v>120382.14</v>
      </c>
      <c r="DU18" s="29">
        <v>34.549999999999997</v>
      </c>
      <c r="DV18" s="29">
        <v>29967.72</v>
      </c>
      <c r="DW18" s="30">
        <v>-4.45</v>
      </c>
      <c r="DX18" s="29">
        <v>89927.59</v>
      </c>
      <c r="DY18" s="30">
        <v>-77.260000000000005</v>
      </c>
      <c r="DZ18" s="29">
        <v>9402.1</v>
      </c>
      <c r="EA18" s="30">
        <v>29.39</v>
      </c>
      <c r="EB18" s="29">
        <v>12334.8</v>
      </c>
      <c r="EC18" s="30">
        <v>-5.94</v>
      </c>
      <c r="ED18" s="29">
        <v>9228.9500000000007</v>
      </c>
      <c r="EE18" s="30">
        <v>33.520000000000003</v>
      </c>
      <c r="EF18" s="29">
        <v>233514.73</v>
      </c>
      <c r="EG18" s="30">
        <v>760.12</v>
      </c>
      <c r="EH18" s="29">
        <v>166541.76999999999</v>
      </c>
      <c r="EI18" s="30">
        <v>186.73</v>
      </c>
      <c r="EJ18" s="29">
        <v>86990.79</v>
      </c>
      <c r="EK18" s="30">
        <v>209.49</v>
      </c>
      <c r="EL18" s="29">
        <v>34099.94</v>
      </c>
      <c r="EM18" s="30">
        <v>89.66</v>
      </c>
      <c r="EN18" s="29">
        <v>35909.160000000003</v>
      </c>
      <c r="EO18" s="30">
        <v>170.18</v>
      </c>
      <c r="EP18" s="29">
        <v>153178.60999999999</v>
      </c>
      <c r="EQ18" s="29">
        <v>-286.87</v>
      </c>
      <c r="ER18" s="29">
        <v>10398.36</v>
      </c>
      <c r="ES18" s="29">
        <v>109.89</v>
      </c>
      <c r="ET18" s="29">
        <v>100690.32</v>
      </c>
      <c r="EU18" s="30">
        <v>17.29</v>
      </c>
      <c r="EV18" s="29">
        <v>44897.89</v>
      </c>
      <c r="EW18" s="30">
        <v>-54.03</v>
      </c>
      <c r="EX18" s="29">
        <v>46094.47</v>
      </c>
      <c r="EY18" s="30">
        <v>-12.1</v>
      </c>
    </row>
    <row r="19" spans="1:155">
      <c r="A19" s="27">
        <v>46086</v>
      </c>
      <c r="B19" s="29">
        <v>4464658.88</v>
      </c>
      <c r="C19" s="29">
        <v>-14229.24</v>
      </c>
      <c r="D19" s="29">
        <v>613583.1</v>
      </c>
      <c r="E19" s="29">
        <v>3082.81</v>
      </c>
      <c r="F19" s="29">
        <v>1939793.38</v>
      </c>
      <c r="G19" s="29">
        <v>-10839.69</v>
      </c>
      <c r="H19" s="29">
        <v>278413.45</v>
      </c>
      <c r="I19" s="29">
        <v>378.25</v>
      </c>
      <c r="J19" s="29">
        <v>36430.1</v>
      </c>
      <c r="K19" s="29">
        <v>186.36</v>
      </c>
      <c r="L19" s="29">
        <v>258561.07</v>
      </c>
      <c r="M19" s="30">
        <v>313.99</v>
      </c>
      <c r="N19" s="29">
        <v>249201.36</v>
      </c>
      <c r="O19" s="29">
        <v>-975.1</v>
      </c>
      <c r="P19" s="29">
        <v>201422.66</v>
      </c>
      <c r="Q19" s="30">
        <v>729.96</v>
      </c>
      <c r="R19" s="29">
        <v>130259.1</v>
      </c>
      <c r="S19" s="29">
        <v>18.399999999999999</v>
      </c>
      <c r="T19" s="29">
        <v>8610.44</v>
      </c>
      <c r="U19" s="30">
        <v>-76.37</v>
      </c>
      <c r="V19" s="29">
        <v>106943.3</v>
      </c>
      <c r="W19" s="29">
        <v>397.91</v>
      </c>
      <c r="X19" s="29">
        <v>1914193.65</v>
      </c>
      <c r="Y19" s="29">
        <v>-14457.07</v>
      </c>
      <c r="Z19" s="29">
        <v>47777.38</v>
      </c>
      <c r="AA19" s="30">
        <v>-9.66</v>
      </c>
      <c r="AB19" s="29">
        <v>200476.57</v>
      </c>
      <c r="AC19" s="30">
        <v>230.17</v>
      </c>
      <c r="AD19" s="29">
        <v>19943.77</v>
      </c>
      <c r="AE19" s="30">
        <v>-1.06</v>
      </c>
      <c r="AF19" s="29">
        <v>25264.26</v>
      </c>
      <c r="AG19" s="30">
        <v>-91.72</v>
      </c>
      <c r="AH19" s="29">
        <v>196346.11</v>
      </c>
      <c r="AI19" s="29">
        <v>589.17999999999995</v>
      </c>
      <c r="AJ19" s="29">
        <v>111999.29</v>
      </c>
      <c r="AK19" s="29">
        <v>-20.73</v>
      </c>
      <c r="AL19" s="29">
        <v>88603.33</v>
      </c>
      <c r="AM19" s="29">
        <v>108.77</v>
      </c>
      <c r="AN19" s="29">
        <v>179639.02</v>
      </c>
      <c r="AO19" s="29">
        <v>-995.31</v>
      </c>
      <c r="AP19" s="29">
        <v>112100.54</v>
      </c>
      <c r="AQ19" s="30">
        <v>207.61</v>
      </c>
      <c r="AR19" s="29">
        <v>24100.799999999999</v>
      </c>
      <c r="AS19" s="30">
        <v>-3.41</v>
      </c>
      <c r="AT19" s="29">
        <v>78461.64</v>
      </c>
      <c r="AU19" s="30">
        <v>24.61</v>
      </c>
      <c r="AV19" s="29">
        <v>47698.22</v>
      </c>
      <c r="AW19" s="30">
        <v>11.55</v>
      </c>
      <c r="AX19" s="29">
        <v>50670</v>
      </c>
      <c r="AY19" s="30">
        <v>208.25</v>
      </c>
      <c r="AZ19" s="28">
        <v>2042033.87</v>
      </c>
      <c r="BA19" s="29">
        <v>-14322.27</v>
      </c>
      <c r="BB19" s="29">
        <v>97622.1</v>
      </c>
      <c r="BC19" s="30">
        <v>7.46</v>
      </c>
      <c r="BD19" s="29">
        <v>39797.15</v>
      </c>
      <c r="BE19" s="30">
        <v>-201.57</v>
      </c>
      <c r="BF19" s="29"/>
      <c r="BG19" s="29"/>
      <c r="BH19" s="29">
        <v>91462.47</v>
      </c>
      <c r="BI19" s="30">
        <v>-165.54</v>
      </c>
      <c r="BJ19" s="29">
        <v>115016.77</v>
      </c>
      <c r="BK19" s="30">
        <v>235.65</v>
      </c>
      <c r="BL19" s="29">
        <v>52002.12</v>
      </c>
      <c r="BM19" s="30">
        <v>-80.319999999999993</v>
      </c>
      <c r="BN19" s="29">
        <v>43699.23</v>
      </c>
      <c r="BO19" s="30">
        <v>-77.33</v>
      </c>
      <c r="BP19" s="29">
        <v>61074.21</v>
      </c>
      <c r="BQ19" s="30">
        <v>263.38</v>
      </c>
      <c r="BR19" s="29">
        <v>237719.65</v>
      </c>
      <c r="BS19" s="29">
        <v>536.95000000000005</v>
      </c>
      <c r="BT19" s="29">
        <v>1950178.67</v>
      </c>
      <c r="BU19" s="29">
        <v>-14271.44</v>
      </c>
      <c r="BV19" s="29">
        <v>378035.46</v>
      </c>
      <c r="BW19" s="30">
        <v>101.91</v>
      </c>
      <c r="BX19" s="29">
        <v>77550.73</v>
      </c>
      <c r="BY19" s="30">
        <v>-146.77000000000001</v>
      </c>
      <c r="BZ19" s="29">
        <v>268242.34999999998</v>
      </c>
      <c r="CA19" s="29">
        <v>-886.54</v>
      </c>
      <c r="CB19" s="29">
        <v>13000.49</v>
      </c>
      <c r="CC19" s="30">
        <v>39.15</v>
      </c>
      <c r="CD19" s="29">
        <v>33382.080000000002</v>
      </c>
      <c r="CE19" s="30">
        <v>104.82</v>
      </c>
      <c r="CF19" s="29">
        <v>22937.06</v>
      </c>
      <c r="CG19" s="30">
        <v>70.94</v>
      </c>
      <c r="CH19" s="29">
        <v>66593.58</v>
      </c>
      <c r="CI19" s="30">
        <v>29.84</v>
      </c>
      <c r="CJ19" s="28">
        <v>390855.45</v>
      </c>
      <c r="CK19" s="29">
        <v>1656.35</v>
      </c>
      <c r="CL19" s="29">
        <v>228880.07</v>
      </c>
      <c r="CM19" s="30">
        <v>341.18</v>
      </c>
      <c r="CN19" s="29">
        <v>119649.14</v>
      </c>
      <c r="CO19" s="30">
        <v>27.42</v>
      </c>
      <c r="CP19" s="29">
        <v>98255.45</v>
      </c>
      <c r="CQ19" s="30">
        <v>10.42</v>
      </c>
      <c r="CR19" s="29">
        <v>161897.74</v>
      </c>
      <c r="CS19" s="29">
        <v>4.13</v>
      </c>
      <c r="CT19" s="29">
        <v>100651.76</v>
      </c>
      <c r="CU19" s="30">
        <v>494.62</v>
      </c>
      <c r="CV19" s="29">
        <v>1950178.67</v>
      </c>
      <c r="CW19" s="29">
        <v>-14271.44</v>
      </c>
      <c r="CX19" s="29">
        <v>189579.76</v>
      </c>
      <c r="CY19" s="29">
        <v>311.33</v>
      </c>
      <c r="CZ19" s="29">
        <v>16724.73</v>
      </c>
      <c r="DA19" s="30">
        <v>20.59</v>
      </c>
      <c r="DB19" s="29">
        <v>39797.15</v>
      </c>
      <c r="DC19" s="30">
        <v>-201.57</v>
      </c>
      <c r="DD19" s="29">
        <v>8610.44</v>
      </c>
      <c r="DE19" s="30">
        <v>-76.37</v>
      </c>
      <c r="DF19" s="29">
        <v>58563.12</v>
      </c>
      <c r="DG19" s="30">
        <v>-127.62</v>
      </c>
      <c r="DH19" s="29">
        <v>25343.33</v>
      </c>
      <c r="DI19" s="30">
        <v>112.63</v>
      </c>
      <c r="DJ19" s="29">
        <v>555378.41</v>
      </c>
      <c r="DK19" s="29">
        <v>1164.92</v>
      </c>
      <c r="DL19" s="29">
        <v>93605.1</v>
      </c>
      <c r="DM19" s="30">
        <v>39.19</v>
      </c>
      <c r="DN19" s="29">
        <v>1950178.67</v>
      </c>
      <c r="DO19" s="29">
        <v>-14271.44</v>
      </c>
      <c r="DP19" s="29">
        <v>82171.92</v>
      </c>
      <c r="DQ19" s="30">
        <v>563.07000000000005</v>
      </c>
      <c r="DR19" s="29">
        <v>38156.5</v>
      </c>
      <c r="DS19" s="30">
        <v>147.72999999999999</v>
      </c>
      <c r="DT19" s="29">
        <v>130259.1</v>
      </c>
      <c r="DU19" s="29">
        <v>18.399999999999999</v>
      </c>
      <c r="DV19" s="29">
        <v>31466.400000000001</v>
      </c>
      <c r="DW19" s="30">
        <v>-12.11</v>
      </c>
      <c r="DX19" s="29">
        <v>106943.3</v>
      </c>
      <c r="DY19" s="30">
        <v>397.91</v>
      </c>
      <c r="DZ19" s="29">
        <v>10139.719999999999</v>
      </c>
      <c r="EA19" s="30">
        <v>31.54</v>
      </c>
      <c r="EB19" s="29">
        <v>12982.08</v>
      </c>
      <c r="EC19" s="30">
        <v>8.7200000000000006</v>
      </c>
      <c r="ED19" s="29">
        <v>10329.61</v>
      </c>
      <c r="EE19" s="30">
        <v>60.35</v>
      </c>
      <c r="EF19" s="28">
        <v>256324.36</v>
      </c>
      <c r="EG19" s="30">
        <v>856.03</v>
      </c>
      <c r="EH19" s="29">
        <v>182236.5</v>
      </c>
      <c r="EI19" s="30">
        <v>179.37</v>
      </c>
      <c r="EJ19" s="29">
        <v>90671.29</v>
      </c>
      <c r="EK19" s="30">
        <v>195.16</v>
      </c>
      <c r="EL19" s="29">
        <v>35800.54</v>
      </c>
      <c r="EM19" s="30">
        <v>105.33</v>
      </c>
      <c r="EN19" s="29">
        <v>38156.5</v>
      </c>
      <c r="EO19" s="30">
        <v>147.72999999999999</v>
      </c>
      <c r="EP19" s="29">
        <v>172777.34</v>
      </c>
      <c r="EQ19" s="29">
        <v>-94.32</v>
      </c>
      <c r="ER19" s="29">
        <v>12544.21</v>
      </c>
      <c r="ES19" s="29">
        <v>199.18</v>
      </c>
      <c r="ET19" s="29">
        <v>112100.54</v>
      </c>
      <c r="EU19" s="30">
        <v>207.61</v>
      </c>
      <c r="EV19" s="29">
        <v>47777.38</v>
      </c>
      <c r="EW19" s="30">
        <v>-9.66</v>
      </c>
      <c r="EX19" s="29">
        <v>50478.07</v>
      </c>
      <c r="EY19" s="30">
        <v>20.079999999999998</v>
      </c>
    </row>
    <row r="20" spans="1:155">
      <c r="A20" s="27">
        <v>46087</v>
      </c>
      <c r="B20" s="29">
        <v>4465429.3899999997</v>
      </c>
      <c r="C20" s="29">
        <v>-14057.58</v>
      </c>
      <c r="D20" s="29">
        <v>635652.81000000006</v>
      </c>
      <c r="E20" s="29">
        <v>2271.9299999999998</v>
      </c>
      <c r="F20" s="29">
        <v>1919023.78</v>
      </c>
      <c r="G20" s="29">
        <v>-10114.89</v>
      </c>
      <c r="H20" s="29">
        <v>286900.24</v>
      </c>
      <c r="I20" s="29">
        <v>286.86</v>
      </c>
      <c r="J20" s="29">
        <v>37953.769999999997</v>
      </c>
      <c r="K20" s="28">
        <v>143.38</v>
      </c>
      <c r="L20" s="29">
        <v>265166.5</v>
      </c>
      <c r="M20" s="30">
        <v>186.48</v>
      </c>
      <c r="N20" s="29">
        <v>251885.37</v>
      </c>
      <c r="O20" s="29">
        <v>-1021.63</v>
      </c>
      <c r="P20" s="29">
        <v>201526.43</v>
      </c>
      <c r="Q20" s="30">
        <v>522.79</v>
      </c>
      <c r="R20" s="29">
        <v>132744.9</v>
      </c>
      <c r="S20" s="29">
        <v>-214.07</v>
      </c>
      <c r="T20" s="29">
        <v>8494.36</v>
      </c>
      <c r="U20" s="30">
        <v>-85.61</v>
      </c>
      <c r="V20" s="29">
        <v>112257.29</v>
      </c>
      <c r="W20" s="29">
        <v>124.07</v>
      </c>
      <c r="X20" s="28">
        <v>1887443.01</v>
      </c>
      <c r="Y20" s="29">
        <v>-14077.65</v>
      </c>
      <c r="Z20" s="29">
        <v>47806.34</v>
      </c>
      <c r="AA20" s="30">
        <v>41.31</v>
      </c>
      <c r="AB20" s="29">
        <v>198377.1</v>
      </c>
      <c r="AC20" s="30">
        <v>200.89</v>
      </c>
      <c r="AD20" s="29">
        <v>20095.599999999999</v>
      </c>
      <c r="AE20" s="30">
        <v>19.53</v>
      </c>
      <c r="AF20" s="29">
        <v>24831.13</v>
      </c>
      <c r="AG20" s="30">
        <v>-101.1</v>
      </c>
      <c r="AH20" s="29">
        <v>197529.66</v>
      </c>
      <c r="AI20" s="29">
        <v>547.96</v>
      </c>
      <c r="AJ20" s="29">
        <v>115796.34</v>
      </c>
      <c r="AK20" s="29">
        <v>-186.48</v>
      </c>
      <c r="AL20" s="29">
        <v>90185.69</v>
      </c>
      <c r="AM20" s="29">
        <v>86.71</v>
      </c>
      <c r="AN20" s="29">
        <v>180885.97</v>
      </c>
      <c r="AO20" s="29">
        <v>-1004.68</v>
      </c>
      <c r="AP20" s="29">
        <v>112242.08</v>
      </c>
      <c r="AQ20" s="30">
        <v>-32.979999999999997</v>
      </c>
      <c r="AR20" s="29">
        <v>24052.63</v>
      </c>
      <c r="AS20" s="30">
        <v>26.41</v>
      </c>
      <c r="AT20" s="29">
        <v>79417.710000000006</v>
      </c>
      <c r="AU20" s="30">
        <v>-13.08</v>
      </c>
      <c r="AV20" s="29">
        <v>47632.03</v>
      </c>
      <c r="AW20" s="30">
        <v>28.03</v>
      </c>
      <c r="AX20" s="29">
        <v>52977.01</v>
      </c>
      <c r="AY20" s="30">
        <v>221.94</v>
      </c>
      <c r="AZ20" s="28">
        <v>2018076.91</v>
      </c>
      <c r="BA20" s="29">
        <v>-14179.35</v>
      </c>
      <c r="BB20" s="29">
        <v>97378.1</v>
      </c>
      <c r="BC20" s="30">
        <v>140.51</v>
      </c>
      <c r="BD20" s="29">
        <v>40588.660000000003</v>
      </c>
      <c r="BE20" s="30">
        <v>-199.34</v>
      </c>
      <c r="BF20" s="29"/>
      <c r="BG20" s="29"/>
      <c r="BH20" s="29">
        <v>93090.62</v>
      </c>
      <c r="BI20" s="30">
        <v>-295.55</v>
      </c>
      <c r="BJ20" s="29">
        <v>118851.16</v>
      </c>
      <c r="BK20" s="30">
        <v>123.22</v>
      </c>
      <c r="BL20" s="29">
        <v>52143.64</v>
      </c>
      <c r="BM20" s="30">
        <v>-86.32</v>
      </c>
      <c r="BN20" s="29">
        <v>45047.74</v>
      </c>
      <c r="BO20" s="30">
        <v>-67.5</v>
      </c>
      <c r="BP20" s="29">
        <v>63085.93</v>
      </c>
      <c r="BQ20" s="30">
        <v>300.55</v>
      </c>
      <c r="BR20" s="29">
        <v>243765.02</v>
      </c>
      <c r="BS20" s="29">
        <v>188.56</v>
      </c>
      <c r="BT20" s="29">
        <v>1924973.3</v>
      </c>
      <c r="BU20" s="29">
        <v>-13896.62</v>
      </c>
      <c r="BV20" s="29">
        <v>385606.59</v>
      </c>
      <c r="BW20" s="30">
        <v>7.07</v>
      </c>
      <c r="BX20" s="29">
        <v>77177.570000000007</v>
      </c>
      <c r="BY20" s="30">
        <v>-119.61</v>
      </c>
      <c r="BZ20" s="29">
        <v>271071.65999999997</v>
      </c>
      <c r="CA20" s="29">
        <v>-917.97</v>
      </c>
      <c r="CB20" s="29">
        <v>13005.32</v>
      </c>
      <c r="CC20" s="30">
        <v>26.76</v>
      </c>
      <c r="CD20" s="29">
        <v>34632.49</v>
      </c>
      <c r="CE20" s="30">
        <v>94.99</v>
      </c>
      <c r="CF20" s="29">
        <v>23128.17</v>
      </c>
      <c r="CG20" s="30">
        <v>84.56</v>
      </c>
      <c r="CH20" s="29">
        <v>66303.77</v>
      </c>
      <c r="CI20" s="30">
        <v>80.569999999999993</v>
      </c>
      <c r="CJ20" s="29">
        <v>396161.36</v>
      </c>
      <c r="CK20" s="29">
        <v>1335.85</v>
      </c>
      <c r="CL20" s="29">
        <v>226540.2</v>
      </c>
      <c r="CM20" s="30">
        <v>311.45</v>
      </c>
      <c r="CN20" s="28">
        <v>120741.74</v>
      </c>
      <c r="CO20" s="30">
        <v>40.43</v>
      </c>
      <c r="CP20" s="29">
        <v>98017.59</v>
      </c>
      <c r="CQ20" s="30">
        <v>143.13999999999999</v>
      </c>
      <c r="CR20" s="29">
        <v>165919.07</v>
      </c>
      <c r="CS20" s="29">
        <v>-211.25</v>
      </c>
      <c r="CT20" s="29">
        <v>103782.15</v>
      </c>
      <c r="CU20" s="30">
        <v>414.3</v>
      </c>
      <c r="CV20" s="29">
        <v>1924973.3</v>
      </c>
      <c r="CW20" s="29">
        <v>-13896.62</v>
      </c>
      <c r="CX20" s="29">
        <v>196290.18</v>
      </c>
      <c r="CY20" s="29">
        <v>319.83</v>
      </c>
      <c r="CZ20" s="29">
        <v>17298.2</v>
      </c>
      <c r="DA20" s="30">
        <v>-26.33</v>
      </c>
      <c r="DB20" s="29">
        <v>40588.660000000003</v>
      </c>
      <c r="DC20" s="30">
        <v>-199.34</v>
      </c>
      <c r="DD20" s="29">
        <v>8494.36</v>
      </c>
      <c r="DE20" s="30">
        <v>-85.61</v>
      </c>
      <c r="DF20" s="29">
        <v>58029.16</v>
      </c>
      <c r="DG20" s="30">
        <v>-95.44</v>
      </c>
      <c r="DH20" s="29">
        <v>26355.040000000001</v>
      </c>
      <c r="DI20" s="30">
        <v>94.63</v>
      </c>
      <c r="DJ20" s="29">
        <v>567878.14</v>
      </c>
      <c r="DK20" s="29">
        <v>830.57</v>
      </c>
      <c r="DL20" s="29">
        <v>94921.96</v>
      </c>
      <c r="DM20" s="30">
        <v>51.09</v>
      </c>
      <c r="DN20" s="29">
        <v>1924973.3</v>
      </c>
      <c r="DO20" s="29">
        <v>-13896.62</v>
      </c>
      <c r="DP20" s="29">
        <v>85308.72</v>
      </c>
      <c r="DQ20" s="30">
        <v>464.56</v>
      </c>
      <c r="DR20" s="29">
        <v>39498.97</v>
      </c>
      <c r="DS20" s="30">
        <v>105.81</v>
      </c>
      <c r="DT20" s="29">
        <v>132744.9</v>
      </c>
      <c r="DU20" s="29">
        <v>-214.07</v>
      </c>
      <c r="DV20" s="29">
        <v>32993.11</v>
      </c>
      <c r="DW20" s="30">
        <v>4.7</v>
      </c>
      <c r="DX20" s="29">
        <v>112257.29</v>
      </c>
      <c r="DY20" s="30">
        <v>124.07</v>
      </c>
      <c r="DZ20" s="29">
        <v>10138.950000000001</v>
      </c>
      <c r="EA20" s="30">
        <v>26.26</v>
      </c>
      <c r="EB20" s="29">
        <v>13826.61</v>
      </c>
      <c r="EC20" s="30">
        <v>18.09</v>
      </c>
      <c r="ED20" s="29">
        <v>10776.5</v>
      </c>
      <c r="EE20" s="30">
        <v>68.010000000000005</v>
      </c>
      <c r="EF20" s="29">
        <v>257069.01</v>
      </c>
      <c r="EG20" s="30">
        <v>646.87</v>
      </c>
      <c r="EH20" s="29">
        <v>178470.41</v>
      </c>
      <c r="EI20" s="30">
        <v>293.86</v>
      </c>
      <c r="EJ20" s="29">
        <v>91802.55</v>
      </c>
      <c r="EK20" s="30">
        <v>201.93</v>
      </c>
      <c r="EL20" s="29">
        <v>37080.54</v>
      </c>
      <c r="EM20" s="30">
        <v>97.36</v>
      </c>
      <c r="EN20" s="29">
        <v>39498.97</v>
      </c>
      <c r="EO20" s="30">
        <v>105.81</v>
      </c>
      <c r="EP20" s="29">
        <v>182752.1</v>
      </c>
      <c r="EQ20" s="29">
        <v>-301.52999999999997</v>
      </c>
      <c r="ER20" s="29">
        <v>12924.53</v>
      </c>
      <c r="ES20" s="29">
        <v>59.31</v>
      </c>
      <c r="ET20" s="29">
        <v>112242.08</v>
      </c>
      <c r="EU20" s="30">
        <v>-32.979999999999997</v>
      </c>
      <c r="EV20" s="29">
        <v>47806.34</v>
      </c>
      <c r="EW20" s="30">
        <v>41.31</v>
      </c>
      <c r="EX20" s="29">
        <v>50211.25</v>
      </c>
      <c r="EY20" s="30">
        <v>101.84</v>
      </c>
    </row>
    <row r="21" spans="1:155">
      <c r="A21" s="27">
        <v>46090</v>
      </c>
      <c r="B21" s="29">
        <v>4199277.51</v>
      </c>
      <c r="C21" s="29">
        <v>-10178.36</v>
      </c>
      <c r="D21" s="29">
        <v>606863.37</v>
      </c>
      <c r="E21" s="29">
        <v>1670.78</v>
      </c>
      <c r="F21" s="29">
        <v>1788120.57</v>
      </c>
      <c r="G21" s="29">
        <v>-6791.67</v>
      </c>
      <c r="H21" s="29">
        <v>272743.89</v>
      </c>
      <c r="I21" s="29">
        <v>-154.80000000000001</v>
      </c>
      <c r="J21" s="29">
        <v>36535.81</v>
      </c>
      <c r="K21" s="30">
        <v>146.13</v>
      </c>
      <c r="L21" s="29">
        <v>252186.77</v>
      </c>
      <c r="M21" s="30">
        <v>-195.75</v>
      </c>
      <c r="N21" s="29">
        <v>232272.44</v>
      </c>
      <c r="O21" s="29">
        <v>-981.58</v>
      </c>
      <c r="P21" s="29">
        <v>194430.88</v>
      </c>
      <c r="Q21" s="30">
        <v>465.95</v>
      </c>
      <c r="R21" s="29">
        <v>127580.04</v>
      </c>
      <c r="S21" s="29">
        <v>-99.03</v>
      </c>
      <c r="T21" s="29">
        <v>8560.2999999999993</v>
      </c>
      <c r="U21" s="30">
        <v>-60.3</v>
      </c>
      <c r="V21" s="29">
        <v>102407.84</v>
      </c>
      <c r="W21" s="29">
        <v>11.46</v>
      </c>
      <c r="X21" s="29">
        <v>1727759.42</v>
      </c>
      <c r="Y21" s="29">
        <v>-10208.290000000001</v>
      </c>
      <c r="Z21" s="29">
        <v>45917.29</v>
      </c>
      <c r="AA21" s="30">
        <v>71.16</v>
      </c>
      <c r="AB21" s="29">
        <v>191982.48</v>
      </c>
      <c r="AC21" s="30">
        <v>275.38</v>
      </c>
      <c r="AD21" s="29">
        <v>18496.990000000002</v>
      </c>
      <c r="AE21" s="30">
        <v>6.36</v>
      </c>
      <c r="AF21" s="29">
        <v>24147.51</v>
      </c>
      <c r="AG21" s="30">
        <v>-82.95</v>
      </c>
      <c r="AH21" s="29">
        <v>198659.23</v>
      </c>
      <c r="AI21" s="29">
        <v>425.51</v>
      </c>
      <c r="AJ21" s="29">
        <v>113288.34</v>
      </c>
      <c r="AK21" s="29">
        <v>-162.93</v>
      </c>
      <c r="AL21" s="29">
        <v>84455.49</v>
      </c>
      <c r="AM21" s="29">
        <v>173.15</v>
      </c>
      <c r="AN21" s="29">
        <v>166100.32</v>
      </c>
      <c r="AO21" s="29">
        <v>-1061.77</v>
      </c>
      <c r="AP21" s="29">
        <v>106583.12</v>
      </c>
      <c r="AQ21" s="30">
        <v>71.739999999999995</v>
      </c>
      <c r="AR21" s="29">
        <v>22607.89</v>
      </c>
      <c r="AS21" s="30">
        <v>12.1</v>
      </c>
      <c r="AT21" s="29">
        <v>75680.03</v>
      </c>
      <c r="AU21" s="30">
        <v>95.3</v>
      </c>
      <c r="AV21" s="29">
        <v>46609.88</v>
      </c>
      <c r="AW21" s="30">
        <v>73.150000000000006</v>
      </c>
      <c r="AX21" s="29">
        <v>50624.87</v>
      </c>
      <c r="AY21" s="30">
        <v>237.71</v>
      </c>
      <c r="AZ21" s="28">
        <v>1852107.44</v>
      </c>
      <c r="BA21" s="29">
        <v>-10354.43</v>
      </c>
      <c r="BB21" s="29">
        <v>93345.86</v>
      </c>
      <c r="BC21" s="30">
        <v>211.64</v>
      </c>
      <c r="BD21" s="29">
        <v>37631.26</v>
      </c>
      <c r="BE21" s="30">
        <v>-34.840000000000003</v>
      </c>
      <c r="BF21" s="29"/>
      <c r="BG21" s="29"/>
      <c r="BH21" s="29">
        <v>89334.57</v>
      </c>
      <c r="BI21" s="30">
        <v>-398.3</v>
      </c>
      <c r="BJ21" s="29">
        <v>112412.93</v>
      </c>
      <c r="BK21" s="30">
        <v>-105.47</v>
      </c>
      <c r="BL21" s="29">
        <v>48305.66</v>
      </c>
      <c r="BM21" s="30">
        <v>-120.12</v>
      </c>
      <c r="BN21" s="29">
        <v>42931.11</v>
      </c>
      <c r="BO21" s="30">
        <v>-122.24</v>
      </c>
      <c r="BP21" s="29">
        <v>60288.21</v>
      </c>
      <c r="BQ21" s="30">
        <v>289.89</v>
      </c>
      <c r="BR21" s="29">
        <v>232798.96</v>
      </c>
      <c r="BS21" s="29">
        <v>53.78</v>
      </c>
      <c r="BT21" s="29">
        <v>1761917.61</v>
      </c>
      <c r="BU21" s="29">
        <v>-10027.540000000001</v>
      </c>
      <c r="BV21" s="29">
        <v>368813.91</v>
      </c>
      <c r="BW21" s="30">
        <v>-489.35</v>
      </c>
      <c r="BX21" s="29">
        <v>73207.08</v>
      </c>
      <c r="BY21" s="30">
        <v>-50.73</v>
      </c>
      <c r="BZ21" s="29">
        <v>250555.81</v>
      </c>
      <c r="CA21" s="29">
        <v>-888.62</v>
      </c>
      <c r="CB21" s="29">
        <v>12481.29</v>
      </c>
      <c r="CC21" s="30">
        <v>23.56</v>
      </c>
      <c r="CD21" s="29">
        <v>33645.57</v>
      </c>
      <c r="CE21" s="30">
        <v>78.91</v>
      </c>
      <c r="CF21" s="29">
        <v>22134.6</v>
      </c>
      <c r="CG21" s="30">
        <v>101.62</v>
      </c>
      <c r="CH21" s="29">
        <v>65143.58</v>
      </c>
      <c r="CI21" s="30">
        <v>141.78</v>
      </c>
      <c r="CJ21" s="29">
        <v>381436.58</v>
      </c>
      <c r="CK21" s="29">
        <v>1066.1500000000001</v>
      </c>
      <c r="CL21" s="29">
        <v>219135.2</v>
      </c>
      <c r="CM21" s="30">
        <v>318.64999999999998</v>
      </c>
      <c r="CN21" s="28">
        <v>115298.85</v>
      </c>
      <c r="CO21" s="30">
        <v>73.61</v>
      </c>
      <c r="CP21" s="29">
        <v>93958.46</v>
      </c>
      <c r="CQ21" s="30">
        <v>214.52</v>
      </c>
      <c r="CR21" s="29">
        <v>160829.76999999999</v>
      </c>
      <c r="CS21" s="29">
        <v>-93.83</v>
      </c>
      <c r="CT21" s="29">
        <v>97509.2</v>
      </c>
      <c r="CU21" s="30">
        <v>322.25</v>
      </c>
      <c r="CV21" s="29">
        <v>1761917.61</v>
      </c>
      <c r="CW21" s="29">
        <v>-10027.540000000001</v>
      </c>
      <c r="CX21" s="29">
        <v>187905.87</v>
      </c>
      <c r="CY21" s="29">
        <v>216.96</v>
      </c>
      <c r="CZ21" s="29">
        <v>16328.25</v>
      </c>
      <c r="DA21" s="30">
        <v>12.28</v>
      </c>
      <c r="DB21" s="29">
        <v>37631.26</v>
      </c>
      <c r="DC21" s="30">
        <v>-34.840000000000003</v>
      </c>
      <c r="DD21" s="29">
        <v>8560.2999999999993</v>
      </c>
      <c r="DE21" s="30">
        <v>-60.3</v>
      </c>
      <c r="DF21" s="29">
        <v>54898.3</v>
      </c>
      <c r="DG21" s="30">
        <v>-29.68</v>
      </c>
      <c r="DH21" s="29">
        <v>25678.99</v>
      </c>
      <c r="DI21" s="30">
        <v>68.91</v>
      </c>
      <c r="DJ21" s="29">
        <v>551825.93999999994</v>
      </c>
      <c r="DK21" s="29">
        <v>259.35000000000002</v>
      </c>
      <c r="DL21" s="29">
        <v>90276.07</v>
      </c>
      <c r="DM21" s="29">
        <v>75.13</v>
      </c>
      <c r="DN21" s="29">
        <v>1761917.61</v>
      </c>
      <c r="DO21" s="29">
        <v>-10027.540000000001</v>
      </c>
      <c r="DP21" s="29">
        <v>82812.67</v>
      </c>
      <c r="DQ21" s="30">
        <v>347.94</v>
      </c>
      <c r="DR21" s="29">
        <v>38246.82</v>
      </c>
      <c r="DS21" s="30">
        <v>115.27</v>
      </c>
      <c r="DT21" s="29">
        <v>127580.04</v>
      </c>
      <c r="DU21" s="29">
        <v>-99.03</v>
      </c>
      <c r="DV21" s="29">
        <v>33071.599999999999</v>
      </c>
      <c r="DW21" s="30">
        <v>7.32</v>
      </c>
      <c r="DX21" s="28">
        <v>102407.84</v>
      </c>
      <c r="DY21" s="30">
        <v>11.46</v>
      </c>
      <c r="DZ21" s="29">
        <v>9964.0300000000007</v>
      </c>
      <c r="EA21" s="30">
        <v>38.25</v>
      </c>
      <c r="EB21" s="29">
        <v>13255.41</v>
      </c>
      <c r="EC21" s="30">
        <v>11.15</v>
      </c>
      <c r="ED21" s="29">
        <v>10102.65</v>
      </c>
      <c r="EE21" s="30">
        <v>60.93</v>
      </c>
      <c r="EF21" s="29">
        <v>246955.23</v>
      </c>
      <c r="EG21" s="30">
        <v>517.86</v>
      </c>
      <c r="EH21" s="29">
        <v>166977.03</v>
      </c>
      <c r="EI21" s="30">
        <v>444.52</v>
      </c>
      <c r="EJ21" s="29">
        <v>89946.94</v>
      </c>
      <c r="EK21" s="30">
        <v>260.52</v>
      </c>
      <c r="EL21" s="29">
        <v>36034.1</v>
      </c>
      <c r="EM21" s="30">
        <v>82.81</v>
      </c>
      <c r="EN21" s="29">
        <v>38246.82</v>
      </c>
      <c r="EO21" s="30">
        <v>115.27</v>
      </c>
      <c r="EP21" s="29">
        <v>176984.24</v>
      </c>
      <c r="EQ21" s="29">
        <v>-902.43</v>
      </c>
      <c r="ER21" s="29">
        <v>12576.4</v>
      </c>
      <c r="ES21" s="29">
        <v>22.79</v>
      </c>
      <c r="ET21" s="29">
        <v>106583.12</v>
      </c>
      <c r="EU21" s="30">
        <v>71.739999999999995</v>
      </c>
      <c r="EV21" s="29">
        <v>45917.29</v>
      </c>
      <c r="EW21" s="30">
        <v>71.16</v>
      </c>
      <c r="EX21" s="29">
        <v>48041.17</v>
      </c>
      <c r="EY21" s="30">
        <v>143.36000000000001</v>
      </c>
    </row>
    <row r="22" spans="1:155">
      <c r="A22" s="27">
        <v>46091</v>
      </c>
      <c r="B22" s="29">
        <v>4423630.7699999996</v>
      </c>
      <c r="C22" s="29">
        <v>-4001.4</v>
      </c>
      <c r="D22" s="29">
        <v>625868.88</v>
      </c>
      <c r="E22" s="29">
        <v>675.35</v>
      </c>
      <c r="F22" s="29">
        <v>1896175.3</v>
      </c>
      <c r="G22" s="29">
        <v>-2883.53</v>
      </c>
      <c r="H22" s="29">
        <v>278693.38</v>
      </c>
      <c r="I22" s="29">
        <v>-205.19</v>
      </c>
      <c r="J22" s="29">
        <v>37308.730000000003</v>
      </c>
      <c r="K22" s="30">
        <v>129.01</v>
      </c>
      <c r="L22" s="29">
        <v>257766.53</v>
      </c>
      <c r="M22" s="29">
        <v>-193.94</v>
      </c>
      <c r="N22" s="29">
        <v>241296.91</v>
      </c>
      <c r="O22" s="29">
        <v>-742.47</v>
      </c>
      <c r="P22" s="29">
        <v>196812.54</v>
      </c>
      <c r="Q22" s="30">
        <v>347.97</v>
      </c>
      <c r="R22" s="29">
        <v>130743.86</v>
      </c>
      <c r="S22" s="29">
        <v>99.02</v>
      </c>
      <c r="T22" s="29">
        <v>8382.43</v>
      </c>
      <c r="U22" s="30">
        <v>-42.36</v>
      </c>
      <c r="V22" s="29">
        <v>106046.28</v>
      </c>
      <c r="W22" s="29">
        <v>-273.77999999999997</v>
      </c>
      <c r="X22" s="29">
        <v>1889561.78</v>
      </c>
      <c r="Y22" s="29">
        <v>-4469.0200000000004</v>
      </c>
      <c r="Z22" s="29">
        <v>47100.97</v>
      </c>
      <c r="AA22" s="30">
        <v>30.33</v>
      </c>
      <c r="AB22" s="29">
        <v>196125.32</v>
      </c>
      <c r="AC22" s="30">
        <v>88.88</v>
      </c>
      <c r="AD22" s="29">
        <v>20049.84</v>
      </c>
      <c r="AE22" s="30">
        <v>19.47</v>
      </c>
      <c r="AF22" s="29">
        <v>24432.06</v>
      </c>
      <c r="AG22" s="30">
        <v>4.55</v>
      </c>
      <c r="AH22" s="29">
        <v>199402.27</v>
      </c>
      <c r="AI22" s="29">
        <v>167.18</v>
      </c>
      <c r="AJ22" s="29">
        <v>115497.51</v>
      </c>
      <c r="AK22" s="29">
        <v>-25.56</v>
      </c>
      <c r="AL22" s="29">
        <v>87592.91</v>
      </c>
      <c r="AM22" s="29">
        <v>144.37</v>
      </c>
      <c r="AN22" s="29">
        <v>172789.33</v>
      </c>
      <c r="AO22" s="29">
        <v>-817.9</v>
      </c>
      <c r="AP22" s="29">
        <v>111965.23</v>
      </c>
      <c r="AQ22" s="30">
        <v>83.19</v>
      </c>
      <c r="AR22" s="28">
        <v>23741.84</v>
      </c>
      <c r="AS22" s="30">
        <v>1.66</v>
      </c>
      <c r="AT22" s="29">
        <v>77499.520000000004</v>
      </c>
      <c r="AU22" s="30">
        <v>59.69</v>
      </c>
      <c r="AV22" s="29">
        <v>47168.99</v>
      </c>
      <c r="AW22" s="30">
        <v>44.66</v>
      </c>
      <c r="AX22" s="29">
        <v>52130.2</v>
      </c>
      <c r="AY22" s="30">
        <v>62.1</v>
      </c>
      <c r="AZ22" s="28">
        <v>2019110.2</v>
      </c>
      <c r="BA22" s="29">
        <v>-4571.33</v>
      </c>
      <c r="BB22" s="29">
        <v>96767.2</v>
      </c>
      <c r="BC22" s="30">
        <v>104.62</v>
      </c>
      <c r="BD22" s="29">
        <v>40014</v>
      </c>
      <c r="BE22" s="30">
        <v>-8.9700000000000006</v>
      </c>
      <c r="BF22" s="29"/>
      <c r="BG22" s="29"/>
      <c r="BH22" s="29">
        <v>90510.05</v>
      </c>
      <c r="BI22" s="30">
        <v>-271.64</v>
      </c>
      <c r="BJ22" s="29">
        <v>115339.16</v>
      </c>
      <c r="BK22" s="30">
        <v>-187.36</v>
      </c>
      <c r="BL22" s="29">
        <v>49073.43</v>
      </c>
      <c r="BM22" s="30">
        <v>-89.49</v>
      </c>
      <c r="BN22" s="29">
        <v>43717.01</v>
      </c>
      <c r="BO22" s="30">
        <v>-104.92</v>
      </c>
      <c r="BP22" s="29">
        <v>61740.13</v>
      </c>
      <c r="BQ22" s="30">
        <v>114.63</v>
      </c>
      <c r="BR22" s="29">
        <v>245119.59</v>
      </c>
      <c r="BS22" s="29">
        <v>389.48</v>
      </c>
      <c r="BT22" s="29">
        <v>1925771.57</v>
      </c>
      <c r="BU22" s="29">
        <v>-4363.07</v>
      </c>
      <c r="BV22" s="29">
        <v>376882.49</v>
      </c>
      <c r="BW22" s="30">
        <v>-191.8</v>
      </c>
      <c r="BX22" s="29">
        <v>75832.37</v>
      </c>
      <c r="BY22" s="30">
        <v>72.98</v>
      </c>
      <c r="BZ22" s="29">
        <v>260382.24</v>
      </c>
      <c r="CA22" s="29">
        <v>-673.53</v>
      </c>
      <c r="CB22" s="29">
        <v>12745.86</v>
      </c>
      <c r="CC22" s="30">
        <v>-7.35</v>
      </c>
      <c r="CD22" s="29">
        <v>34076.720000000001</v>
      </c>
      <c r="CE22" s="30">
        <v>64.989999999999995</v>
      </c>
      <c r="CF22" s="29">
        <v>23011.48</v>
      </c>
      <c r="CG22" s="30">
        <v>73.790000000000006</v>
      </c>
      <c r="CH22" s="29">
        <v>65831.399999999994</v>
      </c>
      <c r="CI22" s="30">
        <v>103.54</v>
      </c>
      <c r="CJ22" s="29">
        <v>388134.22</v>
      </c>
      <c r="CK22" s="29">
        <v>543.86</v>
      </c>
      <c r="CL22" s="29">
        <v>223932.79</v>
      </c>
      <c r="CM22" s="30">
        <v>101.42</v>
      </c>
      <c r="CN22" s="29">
        <v>117200.1</v>
      </c>
      <c r="CO22" s="30">
        <v>-136.63</v>
      </c>
      <c r="CP22" s="29">
        <v>97389.87</v>
      </c>
      <c r="CQ22" s="30">
        <v>107.13</v>
      </c>
      <c r="CR22" s="29">
        <v>164885.95000000001</v>
      </c>
      <c r="CS22" s="29">
        <v>86.38</v>
      </c>
      <c r="CT22" s="29">
        <v>103023.97</v>
      </c>
      <c r="CU22" s="30">
        <v>228.41</v>
      </c>
      <c r="CV22" s="29">
        <v>1925771.57</v>
      </c>
      <c r="CW22" s="29">
        <v>-4363.07</v>
      </c>
      <c r="CX22" s="29">
        <v>193233.4</v>
      </c>
      <c r="CY22" s="29">
        <v>92.46</v>
      </c>
      <c r="CZ22" s="29">
        <v>17200.169999999998</v>
      </c>
      <c r="DA22" s="30">
        <v>-11.18</v>
      </c>
      <c r="DB22" s="29">
        <v>40014</v>
      </c>
      <c r="DC22" s="30">
        <v>-8.9700000000000006</v>
      </c>
      <c r="DD22" s="29">
        <v>8382.43</v>
      </c>
      <c r="DE22" s="30">
        <v>-42.36</v>
      </c>
      <c r="DF22" s="29">
        <v>56755.83</v>
      </c>
      <c r="DG22" s="30">
        <v>82.71</v>
      </c>
      <c r="DH22" s="29">
        <v>26074.65</v>
      </c>
      <c r="DI22" s="30">
        <v>54.11</v>
      </c>
      <c r="DJ22" s="29">
        <v>565286.55000000005</v>
      </c>
      <c r="DK22" s="29">
        <v>348.26</v>
      </c>
      <c r="DL22" s="29">
        <v>91766.18</v>
      </c>
      <c r="DM22" s="29">
        <v>-120</v>
      </c>
      <c r="DN22" s="29">
        <v>1925771.57</v>
      </c>
      <c r="DO22" s="29">
        <v>-4363.07</v>
      </c>
      <c r="DP22" s="29">
        <v>83408.98</v>
      </c>
      <c r="DQ22" s="30">
        <v>113.82</v>
      </c>
      <c r="DR22" s="29">
        <v>39022.910000000003</v>
      </c>
      <c r="DS22" s="30">
        <v>96.01</v>
      </c>
      <c r="DT22" s="29">
        <v>130743.86</v>
      </c>
      <c r="DU22" s="29">
        <v>99.02</v>
      </c>
      <c r="DV22" s="29">
        <v>33974.49</v>
      </c>
      <c r="DW22" s="30">
        <v>-10.039999999999999</v>
      </c>
      <c r="DX22" s="29">
        <v>106046.28</v>
      </c>
      <c r="DY22" s="30">
        <v>-273.77999999999997</v>
      </c>
      <c r="DZ22" s="29">
        <v>10028.780000000001</v>
      </c>
      <c r="EA22" s="30">
        <v>20.23</v>
      </c>
      <c r="EB22" s="29">
        <v>13382.54</v>
      </c>
      <c r="EC22" s="30">
        <v>30.67</v>
      </c>
      <c r="ED22" s="29">
        <v>10785.38</v>
      </c>
      <c r="EE22" s="30">
        <v>47.24</v>
      </c>
      <c r="EF22" s="29">
        <v>251590.37</v>
      </c>
      <c r="EG22" s="30">
        <v>291.77</v>
      </c>
      <c r="EH22" s="29">
        <v>175875.12</v>
      </c>
      <c r="EI22" s="30">
        <v>298.20999999999998</v>
      </c>
      <c r="EJ22" s="29">
        <v>91145.58</v>
      </c>
      <c r="EK22" s="30">
        <v>203.48</v>
      </c>
      <c r="EL22" s="29">
        <v>36500.959999999999</v>
      </c>
      <c r="EM22" s="30">
        <v>67.38</v>
      </c>
      <c r="EN22" s="29">
        <v>39022.910000000003</v>
      </c>
      <c r="EO22" s="30">
        <v>96.01</v>
      </c>
      <c r="EP22" s="29">
        <v>176254.97</v>
      </c>
      <c r="EQ22" s="29">
        <v>-439.46</v>
      </c>
      <c r="ER22" s="29">
        <v>13732.19</v>
      </c>
      <c r="ES22" s="29">
        <v>154.59</v>
      </c>
      <c r="ET22" s="29">
        <v>111965.23</v>
      </c>
      <c r="EU22" s="30">
        <v>83.19</v>
      </c>
      <c r="EV22" s="29">
        <v>47100.97</v>
      </c>
      <c r="EW22" s="30">
        <v>30.33</v>
      </c>
      <c r="EX22" s="29">
        <v>50288.9</v>
      </c>
      <c r="EY22" s="30">
        <v>76.8</v>
      </c>
    </row>
    <row r="23" spans="1:155">
      <c r="A23" s="27">
        <v>46092</v>
      </c>
      <c r="B23" s="29">
        <v>4485296.71</v>
      </c>
      <c r="C23" s="29">
        <v>-4487.92</v>
      </c>
      <c r="D23" s="29">
        <v>625383.99</v>
      </c>
      <c r="E23" s="29">
        <v>-576.13</v>
      </c>
      <c r="F23" s="29">
        <v>1923116.88</v>
      </c>
      <c r="G23" s="29">
        <v>-3371.53</v>
      </c>
      <c r="H23" s="29">
        <v>278657.98</v>
      </c>
      <c r="I23" s="29">
        <v>-425.26</v>
      </c>
      <c r="J23" s="29">
        <v>37928.959999999999</v>
      </c>
      <c r="K23" s="30">
        <v>119.42</v>
      </c>
      <c r="L23" s="29">
        <v>257824.72</v>
      </c>
      <c r="M23" s="29">
        <v>-387.4</v>
      </c>
      <c r="N23" s="29">
        <v>242950.39999999999</v>
      </c>
      <c r="O23" s="29">
        <v>-1040.05</v>
      </c>
      <c r="P23" s="29">
        <v>199728.49</v>
      </c>
      <c r="Q23" s="30">
        <v>188.33</v>
      </c>
      <c r="R23" s="29">
        <v>131703.89000000001</v>
      </c>
      <c r="S23" s="29">
        <v>-46.8</v>
      </c>
      <c r="T23" s="29">
        <v>8415.2000000000007</v>
      </c>
      <c r="U23" s="30">
        <v>-32.54</v>
      </c>
      <c r="V23" s="29">
        <v>104072.18</v>
      </c>
      <c r="W23" s="29">
        <v>-391.38</v>
      </c>
      <c r="X23" s="29">
        <v>1911005.79</v>
      </c>
      <c r="Y23" s="29">
        <v>-3360.83</v>
      </c>
      <c r="Z23" s="29">
        <v>47728.52</v>
      </c>
      <c r="AA23" s="30">
        <v>17.61</v>
      </c>
      <c r="AB23" s="29">
        <v>201210.33</v>
      </c>
      <c r="AC23" s="30">
        <v>-51.46</v>
      </c>
      <c r="AD23" s="29">
        <v>19885.150000000001</v>
      </c>
      <c r="AE23" s="30">
        <v>24.41</v>
      </c>
      <c r="AF23" s="29">
        <v>24463.98</v>
      </c>
      <c r="AG23" s="30">
        <v>46.8</v>
      </c>
      <c r="AH23" s="29">
        <v>206873.42</v>
      </c>
      <c r="AI23" s="29">
        <v>221.62</v>
      </c>
      <c r="AJ23" s="29">
        <v>114174.78</v>
      </c>
      <c r="AK23" s="29">
        <v>-193.24</v>
      </c>
      <c r="AL23" s="29">
        <v>88048.76</v>
      </c>
      <c r="AM23" s="29">
        <v>-32.36</v>
      </c>
      <c r="AN23" s="29">
        <v>174234.05</v>
      </c>
      <c r="AO23" s="29">
        <v>-995.34</v>
      </c>
      <c r="AP23" s="29">
        <v>112248.56</v>
      </c>
      <c r="AQ23" s="30">
        <v>-14.37</v>
      </c>
      <c r="AR23" s="29">
        <v>24035.87</v>
      </c>
      <c r="AS23" s="30">
        <v>1.75</v>
      </c>
      <c r="AT23" s="29">
        <v>78704.31</v>
      </c>
      <c r="AU23" s="30">
        <v>-15.35</v>
      </c>
      <c r="AV23" s="29">
        <v>48232.71</v>
      </c>
      <c r="AW23" s="30">
        <v>5.44</v>
      </c>
      <c r="AX23" s="29">
        <v>53134.44</v>
      </c>
      <c r="AY23" s="30">
        <v>-114.8</v>
      </c>
      <c r="AZ23" s="28">
        <v>2040049.76</v>
      </c>
      <c r="BA23" s="29">
        <v>-3621.52</v>
      </c>
      <c r="BB23" s="29">
        <v>100959.4</v>
      </c>
      <c r="BC23" s="30">
        <v>29.93</v>
      </c>
      <c r="BD23" s="29">
        <v>40171.39</v>
      </c>
      <c r="BE23" s="30">
        <v>-115.07</v>
      </c>
      <c r="BF23" s="29"/>
      <c r="BG23" s="29"/>
      <c r="BH23" s="29">
        <v>90842.73</v>
      </c>
      <c r="BI23" s="30">
        <v>-183.31</v>
      </c>
      <c r="BJ23" s="29">
        <v>116327.94</v>
      </c>
      <c r="BK23" s="30">
        <v>-241.9</v>
      </c>
      <c r="BL23" s="29">
        <v>50135.87</v>
      </c>
      <c r="BM23" s="30">
        <v>-56.18</v>
      </c>
      <c r="BN23" s="29">
        <v>44356.29</v>
      </c>
      <c r="BO23" s="30">
        <v>-144.51</v>
      </c>
      <c r="BP23" s="29">
        <v>63462.48</v>
      </c>
      <c r="BQ23" s="30">
        <v>-49.96</v>
      </c>
      <c r="BR23" s="29">
        <v>244574.32</v>
      </c>
      <c r="BS23" s="29">
        <v>-3.7</v>
      </c>
      <c r="BT23" s="29">
        <v>1947147.16</v>
      </c>
      <c r="BU23" s="29">
        <v>-3277.19</v>
      </c>
      <c r="BV23" s="29">
        <v>377469.76</v>
      </c>
      <c r="BW23" s="30">
        <v>60.69</v>
      </c>
      <c r="BX23" s="29">
        <v>75966.67</v>
      </c>
      <c r="BY23" s="30">
        <v>94.87</v>
      </c>
      <c r="BZ23" s="29">
        <v>262282.81</v>
      </c>
      <c r="CA23" s="29">
        <v>-1027.69</v>
      </c>
      <c r="CB23" s="29">
        <v>12902.19</v>
      </c>
      <c r="CC23" s="30">
        <v>-22.96</v>
      </c>
      <c r="CD23" s="29">
        <v>34142.99</v>
      </c>
      <c r="CE23" s="30">
        <v>-17.89</v>
      </c>
      <c r="CF23" s="29">
        <v>23498.73</v>
      </c>
      <c r="CG23" s="30">
        <v>33.42</v>
      </c>
      <c r="CH23" s="29">
        <v>66892.100000000006</v>
      </c>
      <c r="CI23" s="30">
        <v>38.18</v>
      </c>
      <c r="CJ23" s="29">
        <v>391222.28</v>
      </c>
      <c r="CK23" s="29">
        <v>98.02</v>
      </c>
      <c r="CL23" s="29">
        <v>229335.75</v>
      </c>
      <c r="CM23" s="30">
        <v>-65.52</v>
      </c>
      <c r="CN23" s="29">
        <v>124233.46</v>
      </c>
      <c r="CO23" s="30">
        <v>-286.98</v>
      </c>
      <c r="CP23" s="29">
        <v>101590.08</v>
      </c>
      <c r="CQ23" s="30">
        <v>30.71</v>
      </c>
      <c r="CR23" s="29">
        <v>164680.71</v>
      </c>
      <c r="CS23" s="29">
        <v>-85.47</v>
      </c>
      <c r="CT23" s="29">
        <v>104922.22</v>
      </c>
      <c r="CU23" s="30">
        <v>28.68</v>
      </c>
      <c r="CV23" s="29">
        <v>1947147.16</v>
      </c>
      <c r="CW23" s="29">
        <v>-3277.19</v>
      </c>
      <c r="CX23" s="29">
        <v>193505.99</v>
      </c>
      <c r="CY23" s="29">
        <v>-174.71</v>
      </c>
      <c r="CZ23" s="29">
        <v>17276.21</v>
      </c>
      <c r="DA23" s="30">
        <v>-37.11</v>
      </c>
      <c r="DB23" s="29">
        <v>40171.39</v>
      </c>
      <c r="DC23" s="30">
        <v>-115.07</v>
      </c>
      <c r="DD23" s="29">
        <v>8415.2000000000007</v>
      </c>
      <c r="DE23" s="30">
        <v>-32.54</v>
      </c>
      <c r="DF23" s="29">
        <v>57105.54</v>
      </c>
      <c r="DG23" s="30">
        <v>105.99</v>
      </c>
      <c r="DH23" s="29">
        <v>26086.639999999999</v>
      </c>
      <c r="DI23" s="30">
        <v>-25.42</v>
      </c>
      <c r="DJ23" s="29">
        <v>569685.69999999995</v>
      </c>
      <c r="DK23" s="29">
        <v>50.72</v>
      </c>
      <c r="DL23" s="29">
        <v>98358.05</v>
      </c>
      <c r="DM23" s="29">
        <v>-254.97</v>
      </c>
      <c r="DN23" s="29">
        <v>1947147.16</v>
      </c>
      <c r="DO23" s="29">
        <v>-3277.19</v>
      </c>
      <c r="DP23" s="29">
        <v>82399.360000000001</v>
      </c>
      <c r="DQ23" s="30">
        <v>-50.25</v>
      </c>
      <c r="DR23" s="29">
        <v>39747.440000000002</v>
      </c>
      <c r="DS23" s="30">
        <v>91.55</v>
      </c>
      <c r="DT23" s="29">
        <v>131703.89000000001</v>
      </c>
      <c r="DU23" s="29">
        <v>-46.8</v>
      </c>
      <c r="DV23" s="29">
        <v>32827.96</v>
      </c>
      <c r="DW23" s="30">
        <v>-36.54</v>
      </c>
      <c r="DX23" s="29">
        <v>104072.18</v>
      </c>
      <c r="DY23" s="30">
        <v>-391.38</v>
      </c>
      <c r="DZ23" s="29">
        <v>9904.18</v>
      </c>
      <c r="EA23" s="30">
        <v>-0.69</v>
      </c>
      <c r="EB23" s="29">
        <v>13325.78</v>
      </c>
      <c r="EC23" s="30">
        <v>-5.98</v>
      </c>
      <c r="ED23" s="29">
        <v>10778.25</v>
      </c>
      <c r="EE23" s="30">
        <v>-6.34</v>
      </c>
      <c r="EF23" s="29">
        <v>255744.25</v>
      </c>
      <c r="EG23" s="30">
        <v>89.63</v>
      </c>
      <c r="EH23" s="29">
        <v>180290.42</v>
      </c>
      <c r="EI23" s="30">
        <v>174.27</v>
      </c>
      <c r="EJ23" s="29">
        <v>93086.35</v>
      </c>
      <c r="EK23" s="30">
        <v>138.38999999999999</v>
      </c>
      <c r="EL23" s="28">
        <v>36590.79</v>
      </c>
      <c r="EM23" s="30">
        <v>-16.63</v>
      </c>
      <c r="EN23" s="29">
        <v>39747.440000000002</v>
      </c>
      <c r="EO23" s="30">
        <v>91.55</v>
      </c>
      <c r="EP23" s="29">
        <v>172172.64</v>
      </c>
      <c r="EQ23" s="29">
        <v>-41.65</v>
      </c>
      <c r="ER23" s="29">
        <v>14345.79</v>
      </c>
      <c r="ES23" s="29">
        <v>172.47</v>
      </c>
      <c r="ET23" s="29">
        <v>112248.56</v>
      </c>
      <c r="EU23" s="30">
        <v>-14.37</v>
      </c>
      <c r="EV23" s="29">
        <v>47728.52</v>
      </c>
      <c r="EW23" s="30">
        <v>17.61</v>
      </c>
      <c r="EX23" s="29">
        <v>53861.56</v>
      </c>
      <c r="EY23" s="30">
        <v>13.1</v>
      </c>
    </row>
    <row r="24" spans="1:155">
      <c r="A24" s="27">
        <v>46093</v>
      </c>
      <c r="B24" s="29">
        <v>4463912.18</v>
      </c>
      <c r="C24" s="29">
        <v>-6726.46</v>
      </c>
      <c r="D24" s="29">
        <v>631878.52</v>
      </c>
      <c r="E24" s="29">
        <v>-2095.09</v>
      </c>
      <c r="F24" s="29">
        <v>1905040.93</v>
      </c>
      <c r="G24" s="29">
        <v>-4445.9399999999996</v>
      </c>
      <c r="H24" s="29">
        <v>281388.55</v>
      </c>
      <c r="I24" s="29">
        <v>-471.33</v>
      </c>
      <c r="J24" s="29">
        <v>38064.32</v>
      </c>
      <c r="K24" s="30">
        <v>80.06</v>
      </c>
      <c r="L24" s="29">
        <v>260534.04</v>
      </c>
      <c r="M24" s="29">
        <v>-399.33</v>
      </c>
      <c r="N24" s="29">
        <v>242451.23</v>
      </c>
      <c r="O24" s="29">
        <v>-1131.8900000000001</v>
      </c>
      <c r="P24" s="29">
        <v>198163.02</v>
      </c>
      <c r="Q24" s="30">
        <v>-6.6</v>
      </c>
      <c r="R24" s="29">
        <v>131705.60000000001</v>
      </c>
      <c r="S24" s="29">
        <v>-49.04</v>
      </c>
      <c r="T24" s="29">
        <v>8473.68</v>
      </c>
      <c r="U24" s="30">
        <v>-37.450000000000003</v>
      </c>
      <c r="V24" s="29">
        <v>105319.16</v>
      </c>
      <c r="W24" s="29">
        <v>-789.02</v>
      </c>
      <c r="X24" s="29">
        <v>1882079.84</v>
      </c>
      <c r="Y24" s="29">
        <v>-5207.5200000000004</v>
      </c>
      <c r="Z24" s="29">
        <v>46883.4</v>
      </c>
      <c r="AA24" s="30">
        <v>-17.100000000000001</v>
      </c>
      <c r="AB24" s="29">
        <v>199815.74</v>
      </c>
      <c r="AC24" s="30">
        <v>-151.99</v>
      </c>
      <c r="AD24" s="29">
        <v>19929.419999999998</v>
      </c>
      <c r="AE24" s="30">
        <v>-3.26</v>
      </c>
      <c r="AF24" s="29">
        <v>25183.19</v>
      </c>
      <c r="AG24" s="30">
        <v>26.68</v>
      </c>
      <c r="AH24" s="29">
        <v>211713.92000000001</v>
      </c>
      <c r="AI24" s="29">
        <v>392.04</v>
      </c>
      <c r="AJ24" s="29">
        <v>114095.83</v>
      </c>
      <c r="AK24" s="29">
        <v>-121.66</v>
      </c>
      <c r="AL24" s="29">
        <v>87553.44</v>
      </c>
      <c r="AM24" s="29">
        <v>-160.66999999999999</v>
      </c>
      <c r="AN24" s="29">
        <v>174383.6</v>
      </c>
      <c r="AO24" s="28">
        <v>-993.49</v>
      </c>
      <c r="AP24" s="29">
        <v>113495.31</v>
      </c>
      <c r="AQ24" s="30">
        <v>-112.43</v>
      </c>
      <c r="AR24" s="29">
        <v>24106.27</v>
      </c>
      <c r="AS24" s="30">
        <v>-34.18</v>
      </c>
      <c r="AT24" s="29">
        <v>78450.320000000007</v>
      </c>
      <c r="AU24" s="30">
        <v>-30.09</v>
      </c>
      <c r="AV24" s="29">
        <v>47870.879999999997</v>
      </c>
      <c r="AW24" s="30">
        <v>-34.83</v>
      </c>
      <c r="AX24" s="29">
        <v>54874.18</v>
      </c>
      <c r="AY24" s="30">
        <v>-85.48</v>
      </c>
      <c r="AZ24" s="28">
        <v>2010126.32</v>
      </c>
      <c r="BA24" s="29">
        <v>-5505.34</v>
      </c>
      <c r="BB24" s="29">
        <v>98059.26</v>
      </c>
      <c r="BC24" s="30">
        <v>-32.549999999999997</v>
      </c>
      <c r="BD24" s="29">
        <v>40510.75</v>
      </c>
      <c r="BE24" s="30">
        <v>-99.87</v>
      </c>
      <c r="BF24" s="29"/>
      <c r="BG24" s="29"/>
      <c r="BH24" s="29">
        <v>91544.94</v>
      </c>
      <c r="BI24" s="30">
        <v>-226.05</v>
      </c>
      <c r="BJ24" s="29">
        <v>115367.95</v>
      </c>
      <c r="BK24" s="30">
        <v>-264.10000000000002</v>
      </c>
      <c r="BL24" s="29">
        <v>50361.34</v>
      </c>
      <c r="BM24" s="30">
        <v>-80.150000000000006</v>
      </c>
      <c r="BN24" s="29">
        <v>44847.86</v>
      </c>
      <c r="BO24" s="30">
        <v>-111.95</v>
      </c>
      <c r="BP24" s="29">
        <v>64778.02</v>
      </c>
      <c r="BQ24" s="30">
        <v>-14.15</v>
      </c>
      <c r="BR24" s="29">
        <v>248114.21</v>
      </c>
      <c r="BS24" s="29">
        <v>-75.400000000000006</v>
      </c>
      <c r="BT24" s="29">
        <v>1918576.16</v>
      </c>
      <c r="BU24" s="29">
        <v>-5203.49</v>
      </c>
      <c r="BV24" s="29">
        <v>381508.83</v>
      </c>
      <c r="BW24" s="30">
        <v>-358.58</v>
      </c>
      <c r="BX24" s="29">
        <v>76356.210000000006</v>
      </c>
      <c r="BY24" s="30">
        <v>35.340000000000003</v>
      </c>
      <c r="BZ24" s="29">
        <v>261937.04</v>
      </c>
      <c r="CA24" s="29">
        <v>-1154.17</v>
      </c>
      <c r="CB24" s="29">
        <v>13081.6</v>
      </c>
      <c r="CC24" s="30">
        <v>-32.53</v>
      </c>
      <c r="CD24" s="29">
        <v>34395.019999999997</v>
      </c>
      <c r="CE24" s="30">
        <v>-36.450000000000003</v>
      </c>
      <c r="CF24" s="29">
        <v>23357.01</v>
      </c>
      <c r="CG24" s="30">
        <v>3.87</v>
      </c>
      <c r="CH24" s="29">
        <v>66646.78</v>
      </c>
      <c r="CI24" s="30">
        <v>-12.73</v>
      </c>
      <c r="CJ24" s="29">
        <v>392024.15</v>
      </c>
      <c r="CK24" s="29">
        <v>-266.36</v>
      </c>
      <c r="CL24" s="29">
        <v>228067.84</v>
      </c>
      <c r="CM24" s="30">
        <v>-184.84</v>
      </c>
      <c r="CN24" s="28">
        <v>122982.39</v>
      </c>
      <c r="CO24" s="30">
        <v>-333.72</v>
      </c>
      <c r="CP24" s="29">
        <v>98668.71</v>
      </c>
      <c r="CQ24" s="30">
        <v>-32.71</v>
      </c>
      <c r="CR24" s="29">
        <v>164654.25</v>
      </c>
      <c r="CS24" s="29">
        <v>-81.06</v>
      </c>
      <c r="CT24" s="29">
        <v>104679.35</v>
      </c>
      <c r="CU24" s="30">
        <v>-270.13</v>
      </c>
      <c r="CV24" s="29">
        <v>1918576.16</v>
      </c>
      <c r="CW24" s="29">
        <v>-5203.49</v>
      </c>
      <c r="CX24" s="29">
        <v>196702.38</v>
      </c>
      <c r="CY24" s="29">
        <v>-298.20999999999998</v>
      </c>
      <c r="CZ24" s="29">
        <v>17299.689999999999</v>
      </c>
      <c r="DA24" s="30">
        <v>-44.43</v>
      </c>
      <c r="DB24" s="29">
        <v>40510.75</v>
      </c>
      <c r="DC24" s="30">
        <v>-99.87</v>
      </c>
      <c r="DD24" s="29">
        <v>8473.68</v>
      </c>
      <c r="DE24" s="30">
        <v>-37.450000000000003</v>
      </c>
      <c r="DF24" s="29">
        <v>57273.51</v>
      </c>
      <c r="DG24" s="30">
        <v>47.83</v>
      </c>
      <c r="DH24" s="29">
        <v>26206.560000000001</v>
      </c>
      <c r="DI24" s="30">
        <v>-34.75</v>
      </c>
      <c r="DJ24" s="29">
        <v>581196.37</v>
      </c>
      <c r="DK24" s="29">
        <v>109.34</v>
      </c>
      <c r="DL24" s="29">
        <v>97454.3</v>
      </c>
      <c r="DM24" s="28">
        <v>-292.7</v>
      </c>
      <c r="DN24" s="29">
        <v>1918576.16</v>
      </c>
      <c r="DO24" s="29">
        <v>-5203.49</v>
      </c>
      <c r="DP24" s="29">
        <v>83686.490000000005</v>
      </c>
      <c r="DQ24" s="29">
        <v>-218.69</v>
      </c>
      <c r="DR24" s="29">
        <v>40055.69</v>
      </c>
      <c r="DS24" s="30">
        <v>68.58</v>
      </c>
      <c r="DT24" s="29">
        <v>131705.60000000001</v>
      </c>
      <c r="DU24" s="29">
        <v>-49.04</v>
      </c>
      <c r="DV24" s="29">
        <v>32799</v>
      </c>
      <c r="DW24" s="30">
        <v>-30.71</v>
      </c>
      <c r="DX24" s="29">
        <v>105319.16</v>
      </c>
      <c r="DY24" s="30">
        <v>-789.02</v>
      </c>
      <c r="DZ24" s="29">
        <v>9868.19</v>
      </c>
      <c r="EA24" s="30">
        <v>-12.08</v>
      </c>
      <c r="EB24" s="29">
        <v>13438.27</v>
      </c>
      <c r="EC24" s="30">
        <v>-8.56</v>
      </c>
      <c r="ED24" s="29">
        <v>10841.98</v>
      </c>
      <c r="EE24" s="30">
        <v>-44.11</v>
      </c>
      <c r="EF24" s="29">
        <v>254639.57</v>
      </c>
      <c r="EG24" s="30">
        <v>-54.36</v>
      </c>
      <c r="EH24" s="29">
        <v>178824</v>
      </c>
      <c r="EI24" s="30">
        <v>25.87</v>
      </c>
      <c r="EJ24" s="29">
        <v>93044.07</v>
      </c>
      <c r="EK24" s="30">
        <v>66.34</v>
      </c>
      <c r="EL24" s="29">
        <v>36906.339999999997</v>
      </c>
      <c r="EM24" s="30">
        <v>-37.53</v>
      </c>
      <c r="EN24" s="29">
        <v>40055.69</v>
      </c>
      <c r="EO24" s="30">
        <v>68.58</v>
      </c>
      <c r="EP24" s="29">
        <v>177017.36</v>
      </c>
      <c r="EQ24" s="29">
        <v>-277.51</v>
      </c>
      <c r="ER24" s="29">
        <v>14422.86</v>
      </c>
      <c r="ES24" s="29">
        <v>-77.22</v>
      </c>
      <c r="ET24" s="29">
        <v>113495.31</v>
      </c>
      <c r="EU24" s="30">
        <v>-112.43</v>
      </c>
      <c r="EV24" s="29">
        <v>46883.4</v>
      </c>
      <c r="EW24" s="30">
        <v>-17.100000000000001</v>
      </c>
      <c r="EX24" s="29">
        <v>51785.3</v>
      </c>
      <c r="EY24" s="30">
        <v>-15.61</v>
      </c>
    </row>
    <row r="25" spans="1:155">
      <c r="A25" s="27">
        <v>46094</v>
      </c>
      <c r="B25" s="29">
        <v>4386692.78</v>
      </c>
      <c r="C25" s="29">
        <v>-6234.8</v>
      </c>
      <c r="D25" s="29">
        <v>634503.57999999996</v>
      </c>
      <c r="E25" s="29">
        <v>-1791.71</v>
      </c>
      <c r="F25" s="29">
        <v>1864629.26</v>
      </c>
      <c r="G25" s="29">
        <v>-3919.89</v>
      </c>
      <c r="H25" s="29">
        <v>269451.61</v>
      </c>
      <c r="I25" s="29">
        <v>-797.97</v>
      </c>
      <c r="J25" s="29">
        <v>38979.79</v>
      </c>
      <c r="K25" s="30">
        <v>71.91</v>
      </c>
      <c r="L25" s="29">
        <v>249117.65</v>
      </c>
      <c r="M25" s="30">
        <v>-662.11</v>
      </c>
      <c r="N25" s="29">
        <v>238871.31</v>
      </c>
      <c r="O25" s="29">
        <v>-1209.82</v>
      </c>
      <c r="P25" s="29">
        <v>200586.25</v>
      </c>
      <c r="Q25" s="30">
        <v>17.27</v>
      </c>
      <c r="R25" s="29">
        <v>132009.93</v>
      </c>
      <c r="S25" s="29">
        <v>-116.11</v>
      </c>
      <c r="T25" s="29">
        <v>8346.43</v>
      </c>
      <c r="U25" s="30">
        <v>-33.75</v>
      </c>
      <c r="V25" s="29">
        <v>104584.93</v>
      </c>
      <c r="W25" s="29">
        <v>-822.74</v>
      </c>
      <c r="X25" s="29">
        <v>1840115.11</v>
      </c>
      <c r="Y25" s="29">
        <v>-4189.63</v>
      </c>
      <c r="Z25" s="29">
        <v>45931.5</v>
      </c>
      <c r="AA25" s="30">
        <v>-45.03</v>
      </c>
      <c r="AB25" s="29">
        <v>196962.88</v>
      </c>
      <c r="AC25" s="30">
        <v>-164.79</v>
      </c>
      <c r="AD25" s="29">
        <v>19455.009999999998</v>
      </c>
      <c r="AE25" s="30">
        <v>-23.77</v>
      </c>
      <c r="AF25" s="29">
        <v>24544.59</v>
      </c>
      <c r="AG25" s="30">
        <v>36.36</v>
      </c>
      <c r="AH25" s="29">
        <v>208651.71</v>
      </c>
      <c r="AI25" s="29">
        <v>363.5</v>
      </c>
      <c r="AJ25" s="29">
        <v>116555.18</v>
      </c>
      <c r="AK25" s="29">
        <v>-129.11000000000001</v>
      </c>
      <c r="AL25" s="29">
        <v>85694.58</v>
      </c>
      <c r="AM25" s="29">
        <v>-218.98</v>
      </c>
      <c r="AN25" s="29">
        <v>172511.45</v>
      </c>
      <c r="AO25" s="29">
        <v>-1023.27</v>
      </c>
      <c r="AP25" s="29">
        <v>113269.42</v>
      </c>
      <c r="AQ25" s="30">
        <v>-67.89</v>
      </c>
      <c r="AR25" s="29">
        <v>24049.55</v>
      </c>
      <c r="AS25" s="30">
        <v>-63.74</v>
      </c>
      <c r="AT25" s="29">
        <v>77033.47</v>
      </c>
      <c r="AU25" s="30">
        <v>-45.46</v>
      </c>
      <c r="AV25" s="29">
        <v>47761.27</v>
      </c>
      <c r="AW25" s="30">
        <v>-31.61</v>
      </c>
      <c r="AX25" s="29">
        <v>57254.23</v>
      </c>
      <c r="AY25" s="30">
        <v>-1.62</v>
      </c>
      <c r="AZ25" s="28">
        <v>1966445.33</v>
      </c>
      <c r="BA25" s="29">
        <v>-4517.1899999999996</v>
      </c>
      <c r="BB25" s="29">
        <v>96327.62</v>
      </c>
      <c r="BC25" s="30">
        <v>-45.05</v>
      </c>
      <c r="BD25" s="29">
        <v>41370.15</v>
      </c>
      <c r="BE25" s="30">
        <v>-101.59</v>
      </c>
      <c r="BF25" s="29"/>
      <c r="BG25" s="29"/>
      <c r="BH25" s="29">
        <v>87575.72</v>
      </c>
      <c r="BI25" s="30">
        <v>-192.75</v>
      </c>
      <c r="BJ25" s="29">
        <v>111147.54</v>
      </c>
      <c r="BK25" s="30">
        <v>-411.02</v>
      </c>
      <c r="BL25" s="29">
        <v>49295.06</v>
      </c>
      <c r="BM25" s="30">
        <v>-80.760000000000005</v>
      </c>
      <c r="BN25" s="29">
        <v>43839.53</v>
      </c>
      <c r="BO25" s="30">
        <v>-113.83</v>
      </c>
      <c r="BP25" s="29">
        <v>66827.19</v>
      </c>
      <c r="BQ25" s="30">
        <v>76.400000000000006</v>
      </c>
      <c r="BR25" s="29">
        <v>249207.11</v>
      </c>
      <c r="BS25" s="29">
        <v>122.2</v>
      </c>
      <c r="BT25" s="29">
        <v>1876425.81</v>
      </c>
      <c r="BU25" s="29">
        <v>-4249</v>
      </c>
      <c r="BV25" s="29">
        <v>374616.5</v>
      </c>
      <c r="BW25" s="30">
        <v>-185</v>
      </c>
      <c r="BX25" s="29">
        <v>74530.960000000006</v>
      </c>
      <c r="BY25" s="30">
        <v>35.82</v>
      </c>
      <c r="BZ25" s="29">
        <v>258206.03</v>
      </c>
      <c r="CA25" s="29">
        <v>-1242.25</v>
      </c>
      <c r="CB25" s="29">
        <v>13070.57</v>
      </c>
      <c r="CC25" s="30">
        <v>-43.53</v>
      </c>
      <c r="CD25" s="29">
        <v>34794.629999999997</v>
      </c>
      <c r="CE25" s="30">
        <v>-42.34</v>
      </c>
      <c r="CF25" s="29">
        <v>23298.59</v>
      </c>
      <c r="CG25" s="30">
        <v>-9.4</v>
      </c>
      <c r="CH25" s="29">
        <v>65726.44</v>
      </c>
      <c r="CI25" s="30">
        <v>-7.13</v>
      </c>
      <c r="CJ25" s="29">
        <v>393644.77</v>
      </c>
      <c r="CK25" s="29">
        <v>-167.33</v>
      </c>
      <c r="CL25" s="29">
        <v>225014.44</v>
      </c>
      <c r="CM25" s="30">
        <v>-206.9</v>
      </c>
      <c r="CN25" s="29">
        <v>120639.06</v>
      </c>
      <c r="CO25" s="30">
        <v>-393.33</v>
      </c>
      <c r="CP25" s="29">
        <v>96946.82</v>
      </c>
      <c r="CQ25" s="30">
        <v>-45.14</v>
      </c>
      <c r="CR25" s="29">
        <v>166854.1</v>
      </c>
      <c r="CS25" s="29">
        <v>-133.15</v>
      </c>
      <c r="CT25" s="29">
        <v>104225.67</v>
      </c>
      <c r="CU25" s="30">
        <v>-333.54</v>
      </c>
      <c r="CV25" s="29">
        <v>1876425.81</v>
      </c>
      <c r="CW25" s="29">
        <v>-4249</v>
      </c>
      <c r="CX25" s="29">
        <v>191058.07</v>
      </c>
      <c r="CY25" s="29">
        <v>-473.9</v>
      </c>
      <c r="CZ25" s="29">
        <v>17192.77</v>
      </c>
      <c r="DA25" s="30">
        <v>-53.71</v>
      </c>
      <c r="DB25" s="29">
        <v>41370.15</v>
      </c>
      <c r="DC25" s="30">
        <v>-101.59</v>
      </c>
      <c r="DD25" s="29">
        <v>8346.43</v>
      </c>
      <c r="DE25" s="30">
        <v>-33.75</v>
      </c>
      <c r="DF25" s="29">
        <v>55974.84</v>
      </c>
      <c r="DG25" s="30">
        <v>40.9</v>
      </c>
      <c r="DH25" s="29">
        <v>26573.83</v>
      </c>
      <c r="DI25" s="30">
        <v>-44.61</v>
      </c>
      <c r="DJ25" s="28">
        <v>572340.85</v>
      </c>
      <c r="DK25" s="29">
        <v>-115.69</v>
      </c>
      <c r="DL25" s="29">
        <v>95292.99</v>
      </c>
      <c r="DM25" s="30">
        <v>-348.96</v>
      </c>
      <c r="DN25" s="29">
        <v>1876425.81</v>
      </c>
      <c r="DO25" s="29">
        <v>-4249</v>
      </c>
      <c r="DP25" s="29">
        <v>85376.58</v>
      </c>
      <c r="DQ25" s="29">
        <v>-141.94999999999999</v>
      </c>
      <c r="DR25" s="29">
        <v>40920.49</v>
      </c>
      <c r="DS25" s="30">
        <v>57.45</v>
      </c>
      <c r="DT25" s="29">
        <v>132009.93</v>
      </c>
      <c r="DU25" s="29">
        <v>-116.11</v>
      </c>
      <c r="DV25" s="29">
        <v>34697.06</v>
      </c>
      <c r="DW25" s="30">
        <v>-16.190000000000001</v>
      </c>
      <c r="DX25" s="29">
        <v>104584.93</v>
      </c>
      <c r="DY25" s="30">
        <v>-822.74</v>
      </c>
      <c r="DZ25" s="29">
        <v>9973.6200000000008</v>
      </c>
      <c r="EA25" s="30">
        <v>-3.46</v>
      </c>
      <c r="EB25" s="29">
        <v>13563.89</v>
      </c>
      <c r="EC25" s="30">
        <v>-5.91</v>
      </c>
      <c r="ED25" s="29">
        <v>10723.63</v>
      </c>
      <c r="EE25" s="30">
        <v>-56.38</v>
      </c>
      <c r="EF25" s="29">
        <v>255022.16</v>
      </c>
      <c r="EG25" s="30">
        <v>-17.04</v>
      </c>
      <c r="EH25" s="29">
        <v>174222.32</v>
      </c>
      <c r="EI25" s="30">
        <v>-69.37</v>
      </c>
      <c r="EJ25" s="29">
        <v>92801.99</v>
      </c>
      <c r="EK25" s="30">
        <v>47.35</v>
      </c>
      <c r="EL25" s="29">
        <v>37291.58</v>
      </c>
      <c r="EM25" s="30">
        <v>-42.3</v>
      </c>
      <c r="EN25" s="29">
        <v>40920.49</v>
      </c>
      <c r="EO25" s="30">
        <v>57.45</v>
      </c>
      <c r="EP25" s="29">
        <v>175805.58</v>
      </c>
      <c r="EQ25" s="29">
        <v>8.4499999999999993</v>
      </c>
      <c r="ER25" s="29">
        <v>14771.14</v>
      </c>
      <c r="ES25" s="29">
        <v>150.24</v>
      </c>
      <c r="ET25" s="29">
        <v>113269.42</v>
      </c>
      <c r="EU25" s="30">
        <v>-67.89</v>
      </c>
      <c r="EV25" s="29">
        <v>45931.5</v>
      </c>
      <c r="EW25" s="30">
        <v>-45.03</v>
      </c>
      <c r="EX25" s="29">
        <v>51015.33</v>
      </c>
      <c r="EY25" s="30">
        <v>-0.11</v>
      </c>
    </row>
    <row r="26" spans="1:155">
      <c r="A26" s="27">
        <v>46097</v>
      </c>
      <c r="B26" s="29">
        <v>4436474.2699999996</v>
      </c>
      <c r="C26" s="29">
        <v>-3909.8</v>
      </c>
      <c r="D26" s="28">
        <v>627221.46</v>
      </c>
      <c r="E26" s="29">
        <v>-1754.05</v>
      </c>
      <c r="F26" s="29">
        <v>1887504</v>
      </c>
      <c r="G26" s="29">
        <v>-2933.83</v>
      </c>
      <c r="H26" s="29">
        <v>265604.07</v>
      </c>
      <c r="I26" s="29">
        <v>-625.63</v>
      </c>
      <c r="J26" s="29">
        <v>37760.97</v>
      </c>
      <c r="K26" s="30">
        <v>30.94</v>
      </c>
      <c r="L26" s="29">
        <v>245668.2</v>
      </c>
      <c r="M26" s="30">
        <v>-502.93</v>
      </c>
      <c r="N26" s="29">
        <v>235150.22</v>
      </c>
      <c r="O26" s="29">
        <v>-1353.62</v>
      </c>
      <c r="P26" s="29">
        <v>197545.36</v>
      </c>
      <c r="Q26" s="29">
        <v>-85.26</v>
      </c>
      <c r="R26" s="29">
        <v>130688.12</v>
      </c>
      <c r="S26" s="29">
        <v>-222.42</v>
      </c>
      <c r="T26" s="29">
        <v>8216.08</v>
      </c>
      <c r="U26" s="30">
        <v>-36.39</v>
      </c>
      <c r="V26" s="29">
        <v>106494.14</v>
      </c>
      <c r="W26" s="29">
        <v>-574.45000000000005</v>
      </c>
      <c r="X26" s="29">
        <v>1917653.47</v>
      </c>
      <c r="Y26" s="29">
        <v>-1195.01</v>
      </c>
      <c r="Z26" s="29">
        <v>45265.440000000002</v>
      </c>
      <c r="AA26" s="30">
        <v>-62.95</v>
      </c>
      <c r="AB26" s="29">
        <v>195655.72</v>
      </c>
      <c r="AC26" s="30">
        <v>-204.05</v>
      </c>
      <c r="AD26" s="29">
        <v>19609.830000000002</v>
      </c>
      <c r="AE26" s="30">
        <v>0.27</v>
      </c>
      <c r="AF26" s="29">
        <v>24755.47</v>
      </c>
      <c r="AG26" s="30">
        <v>-8.24</v>
      </c>
      <c r="AH26" s="28">
        <v>202952.83</v>
      </c>
      <c r="AI26" s="29">
        <v>218.66</v>
      </c>
      <c r="AJ26" s="29">
        <v>114327.64</v>
      </c>
      <c r="AK26" s="29">
        <v>-247.93</v>
      </c>
      <c r="AL26" s="29">
        <v>84935.8</v>
      </c>
      <c r="AM26" s="29">
        <v>-235.42</v>
      </c>
      <c r="AN26" s="29">
        <v>169323.74</v>
      </c>
      <c r="AO26" s="29">
        <v>-1157.82</v>
      </c>
      <c r="AP26" s="29">
        <v>111258.66</v>
      </c>
      <c r="AQ26" s="30">
        <v>-134.63999999999999</v>
      </c>
      <c r="AR26" s="29">
        <v>24235.46</v>
      </c>
      <c r="AS26" s="30">
        <v>-55.22</v>
      </c>
      <c r="AT26" s="29">
        <v>77331.360000000001</v>
      </c>
      <c r="AU26" s="30">
        <v>-109.58</v>
      </c>
      <c r="AV26" s="29">
        <v>46744.57</v>
      </c>
      <c r="AW26" s="30">
        <v>-72.36</v>
      </c>
      <c r="AX26" s="29">
        <v>55413.64</v>
      </c>
      <c r="AY26" s="30">
        <v>-107.57</v>
      </c>
      <c r="AZ26" s="28">
        <v>2043601.93</v>
      </c>
      <c r="BA26" s="29">
        <v>-1496.34</v>
      </c>
      <c r="BB26" s="29">
        <v>95565.4</v>
      </c>
      <c r="BC26" s="30">
        <v>-85.67</v>
      </c>
      <c r="BD26" s="29">
        <v>40199.64</v>
      </c>
      <c r="BE26" s="30">
        <v>-102.87</v>
      </c>
      <c r="BF26" s="29"/>
      <c r="BG26" s="29"/>
      <c r="BH26" s="29">
        <v>85755.67</v>
      </c>
      <c r="BI26" s="30">
        <v>-124.4</v>
      </c>
      <c r="BJ26" s="29">
        <v>109231.95</v>
      </c>
      <c r="BK26" s="30">
        <v>-325.7</v>
      </c>
      <c r="BL26" s="29">
        <v>48580.160000000003</v>
      </c>
      <c r="BM26" s="30">
        <v>-58.22</v>
      </c>
      <c r="BN26" s="29">
        <v>43113.78</v>
      </c>
      <c r="BO26" s="30">
        <v>-123.46</v>
      </c>
      <c r="BP26" s="29">
        <v>65152.18</v>
      </c>
      <c r="BQ26" s="30">
        <v>-29.27</v>
      </c>
      <c r="BR26" s="29">
        <v>244307.18</v>
      </c>
      <c r="BS26" s="29">
        <v>146.69</v>
      </c>
      <c r="BT26" s="29">
        <v>1954394.98</v>
      </c>
      <c r="BU26" s="29">
        <v>-1196.74</v>
      </c>
      <c r="BV26" s="29">
        <v>377024.78</v>
      </c>
      <c r="BW26" s="30">
        <v>-9.67</v>
      </c>
      <c r="BX26" s="29">
        <v>74444.25</v>
      </c>
      <c r="BY26" s="30">
        <v>-3.91</v>
      </c>
      <c r="BZ26" s="29">
        <v>254259.54</v>
      </c>
      <c r="CA26" s="29">
        <v>-1393.24</v>
      </c>
      <c r="CB26" s="29">
        <v>13096.99</v>
      </c>
      <c r="CC26" s="30">
        <v>-62.72</v>
      </c>
      <c r="CD26" s="29">
        <v>34100.75</v>
      </c>
      <c r="CE26" s="30">
        <v>-88.08</v>
      </c>
      <c r="CF26" s="29">
        <v>23792.71</v>
      </c>
      <c r="CG26" s="30">
        <v>-41.04</v>
      </c>
      <c r="CH26" s="29">
        <v>64659.88</v>
      </c>
      <c r="CI26" s="30">
        <v>-55.02</v>
      </c>
      <c r="CJ26" s="29">
        <v>386839.57</v>
      </c>
      <c r="CK26" s="29">
        <v>-451.71</v>
      </c>
      <c r="CL26" s="29">
        <v>223449.29</v>
      </c>
      <c r="CM26" s="30">
        <v>-243.96</v>
      </c>
      <c r="CN26" s="29">
        <v>121275.36</v>
      </c>
      <c r="CO26" s="30">
        <v>-463.44</v>
      </c>
      <c r="CP26" s="29">
        <v>96177.05</v>
      </c>
      <c r="CQ26" s="30">
        <v>-86.67</v>
      </c>
      <c r="CR26" s="29">
        <v>164954.62</v>
      </c>
      <c r="CS26" s="29">
        <v>-248.63</v>
      </c>
      <c r="CT26" s="29">
        <v>104715.37</v>
      </c>
      <c r="CU26" s="30">
        <v>-247.22</v>
      </c>
      <c r="CV26" s="29">
        <v>1954394.98</v>
      </c>
      <c r="CW26" s="29">
        <v>-1196.74</v>
      </c>
      <c r="CX26" s="29">
        <v>188720.56</v>
      </c>
      <c r="CY26" s="29">
        <v>-443.13</v>
      </c>
      <c r="CZ26" s="29">
        <v>17080.41</v>
      </c>
      <c r="DA26" s="30">
        <v>-36.96</v>
      </c>
      <c r="DB26" s="29">
        <v>40199.64</v>
      </c>
      <c r="DC26" s="30">
        <v>-102.87</v>
      </c>
      <c r="DD26" s="29">
        <v>8216.08</v>
      </c>
      <c r="DE26" s="30">
        <v>-36.39</v>
      </c>
      <c r="DF26" s="29">
        <v>55935.53</v>
      </c>
      <c r="DG26" s="30">
        <v>7.36</v>
      </c>
      <c r="DH26" s="29">
        <v>25936.47</v>
      </c>
      <c r="DI26" s="30">
        <v>-84.28</v>
      </c>
      <c r="DJ26" s="29">
        <v>560381.79</v>
      </c>
      <c r="DK26" s="29">
        <v>-55.79</v>
      </c>
      <c r="DL26" s="29">
        <v>96346.74</v>
      </c>
      <c r="DM26" s="30">
        <v>-415.68</v>
      </c>
      <c r="DN26" s="29">
        <v>1954394.98</v>
      </c>
      <c r="DO26" s="29">
        <v>-1196.74</v>
      </c>
      <c r="DP26" s="29">
        <v>84456.86</v>
      </c>
      <c r="DQ26" s="29">
        <v>-203.64</v>
      </c>
      <c r="DR26" s="29">
        <v>39754.19</v>
      </c>
      <c r="DS26" s="30">
        <v>20.03</v>
      </c>
      <c r="DT26" s="29">
        <v>130688.12</v>
      </c>
      <c r="DU26" s="29">
        <v>-222.42</v>
      </c>
      <c r="DV26" s="29">
        <v>34108.82</v>
      </c>
      <c r="DW26" s="30">
        <v>-25.64</v>
      </c>
      <c r="DX26" s="29">
        <v>106494.14</v>
      </c>
      <c r="DY26" s="30">
        <v>-574.45000000000005</v>
      </c>
      <c r="DZ26" s="29">
        <v>9559.4500000000007</v>
      </c>
      <c r="EA26" s="30">
        <v>-15.22</v>
      </c>
      <c r="EB26" s="29">
        <v>13392.55</v>
      </c>
      <c r="EC26" s="30">
        <v>-10.16</v>
      </c>
      <c r="ED26" s="29">
        <v>10485.11</v>
      </c>
      <c r="EE26" s="30">
        <v>-63.54</v>
      </c>
      <c r="EF26" s="29">
        <v>249816.94</v>
      </c>
      <c r="EG26" s="30">
        <v>-213.4</v>
      </c>
      <c r="EH26" s="29">
        <v>177743.57</v>
      </c>
      <c r="EI26" s="30">
        <v>-208.58</v>
      </c>
      <c r="EJ26" s="29">
        <v>91135.65</v>
      </c>
      <c r="EK26" s="30">
        <v>-28.43</v>
      </c>
      <c r="EL26" s="29">
        <v>36584.519999999997</v>
      </c>
      <c r="EM26" s="30">
        <v>-87.81</v>
      </c>
      <c r="EN26" s="29">
        <v>39754.19</v>
      </c>
      <c r="EO26" s="30">
        <v>20.03</v>
      </c>
      <c r="EP26" s="29">
        <v>174659.66</v>
      </c>
      <c r="EQ26" s="29">
        <v>284.39</v>
      </c>
      <c r="ER26" s="29">
        <v>14614.88</v>
      </c>
      <c r="ES26" s="29">
        <v>58.81</v>
      </c>
      <c r="ET26" s="29">
        <v>111258.66</v>
      </c>
      <c r="EU26" s="30">
        <v>-134.63999999999999</v>
      </c>
      <c r="EV26" s="29">
        <v>45265.440000000002</v>
      </c>
      <c r="EW26" s="30">
        <v>-62.95</v>
      </c>
      <c r="EX26" s="29">
        <v>50911.61</v>
      </c>
      <c r="EY26" s="30">
        <v>-23.72</v>
      </c>
    </row>
    <row r="27" spans="1:155">
      <c r="A27" s="27">
        <v>46098</v>
      </c>
      <c r="B27" s="29">
        <v>4508059.58</v>
      </c>
      <c r="C27" s="29">
        <v>-5112.1000000000004</v>
      </c>
      <c r="D27" s="29">
        <v>626444.13</v>
      </c>
      <c r="E27" s="29">
        <v>-1410.49</v>
      </c>
      <c r="F27" s="29">
        <v>1934844.53</v>
      </c>
      <c r="G27" s="29">
        <v>-3500.73</v>
      </c>
      <c r="H27" s="29">
        <v>273418.68</v>
      </c>
      <c r="I27" s="29">
        <v>-242.34</v>
      </c>
      <c r="J27" s="29">
        <v>39341</v>
      </c>
      <c r="K27" s="30">
        <v>93.99</v>
      </c>
      <c r="L27" s="29">
        <v>253119.56</v>
      </c>
      <c r="M27" s="30">
        <v>-176.71</v>
      </c>
      <c r="N27" s="29">
        <v>242669.86</v>
      </c>
      <c r="O27" s="29">
        <v>-1157.3</v>
      </c>
      <c r="P27" s="29">
        <v>201143.73</v>
      </c>
      <c r="Q27" s="29">
        <v>20.57</v>
      </c>
      <c r="R27" s="29">
        <v>133139.97</v>
      </c>
      <c r="S27" s="29">
        <v>-143.11000000000001</v>
      </c>
      <c r="T27" s="29">
        <v>8266.85</v>
      </c>
      <c r="U27" s="29">
        <v>-24.89</v>
      </c>
      <c r="V27" s="29">
        <v>105072.57</v>
      </c>
      <c r="W27" s="29">
        <v>-505.13</v>
      </c>
      <c r="X27" s="29">
        <v>1944166.83</v>
      </c>
      <c r="Y27" s="29">
        <v>-2737.65</v>
      </c>
      <c r="Z27" s="29">
        <v>46258.91</v>
      </c>
      <c r="AA27" s="30">
        <v>-56.71</v>
      </c>
      <c r="AB27" s="29">
        <v>198376.03</v>
      </c>
      <c r="AC27" s="30">
        <v>-170.61</v>
      </c>
      <c r="AD27" s="29">
        <v>19787</v>
      </c>
      <c r="AE27" s="30">
        <v>-36.979999999999997</v>
      </c>
      <c r="AF27" s="29">
        <v>24715.360000000001</v>
      </c>
      <c r="AG27" s="30">
        <v>-33.43</v>
      </c>
      <c r="AH27" s="29">
        <v>205800.35</v>
      </c>
      <c r="AI27" s="29">
        <v>352.1</v>
      </c>
      <c r="AJ27" s="29">
        <v>116189.35</v>
      </c>
      <c r="AK27" s="29">
        <v>-128.24</v>
      </c>
      <c r="AL27" s="29">
        <v>87105.61</v>
      </c>
      <c r="AM27" s="29">
        <v>-185.71</v>
      </c>
      <c r="AN27" s="29">
        <v>174687.43</v>
      </c>
      <c r="AO27" s="29">
        <v>-1002.15</v>
      </c>
      <c r="AP27" s="29">
        <v>113249.03</v>
      </c>
      <c r="AQ27" s="30">
        <v>-100.33</v>
      </c>
      <c r="AR27" s="29">
        <v>24533.78</v>
      </c>
      <c r="AS27" s="30">
        <v>-97.04</v>
      </c>
      <c r="AT27" s="29">
        <v>78198.83</v>
      </c>
      <c r="AU27" s="30">
        <v>-114.58</v>
      </c>
      <c r="AV27" s="29">
        <v>46940.2</v>
      </c>
      <c r="AW27" s="30">
        <v>-18.45</v>
      </c>
      <c r="AX27" s="28">
        <v>55672.07</v>
      </c>
      <c r="AY27" s="30">
        <v>-97.39</v>
      </c>
      <c r="AZ27" s="28">
        <v>2074670.63</v>
      </c>
      <c r="BA27" s="29">
        <v>-2893.79</v>
      </c>
      <c r="BB27" s="29">
        <v>97710.8</v>
      </c>
      <c r="BC27" s="30">
        <v>-63.88</v>
      </c>
      <c r="BD27" s="29">
        <v>40950.550000000003</v>
      </c>
      <c r="BE27" s="30">
        <v>-120.2</v>
      </c>
      <c r="BF27" s="29"/>
      <c r="BG27" s="29"/>
      <c r="BH27" s="29">
        <v>87814.48</v>
      </c>
      <c r="BI27" s="30">
        <v>11.4</v>
      </c>
      <c r="BJ27" s="29">
        <v>111888.47</v>
      </c>
      <c r="BK27" s="30">
        <v>-160.38999999999999</v>
      </c>
      <c r="BL27" s="29">
        <v>48933.55</v>
      </c>
      <c r="BM27" s="30">
        <v>-47.13</v>
      </c>
      <c r="BN27" s="29">
        <v>44082.3</v>
      </c>
      <c r="BO27" s="30">
        <v>-52.23</v>
      </c>
      <c r="BP27" s="29">
        <v>65591.960000000006</v>
      </c>
      <c r="BQ27" s="30">
        <v>-17.600000000000001</v>
      </c>
      <c r="BR27" s="29">
        <v>246322.39</v>
      </c>
      <c r="BS27" s="29">
        <v>-108.56</v>
      </c>
      <c r="BT27" s="29">
        <v>1981027.98</v>
      </c>
      <c r="BU27" s="29">
        <v>-2808.96</v>
      </c>
      <c r="BV27" s="29">
        <v>377045.17</v>
      </c>
      <c r="BW27" s="30">
        <v>-437.01</v>
      </c>
      <c r="BX27" s="29">
        <v>75481.3</v>
      </c>
      <c r="BY27" s="30">
        <v>-51.3</v>
      </c>
      <c r="BZ27" s="29">
        <v>261793.04</v>
      </c>
      <c r="CA27" s="29">
        <v>-1187.8499999999999</v>
      </c>
      <c r="CB27" s="29">
        <v>13317.62</v>
      </c>
      <c r="CC27" s="30">
        <v>-70.260000000000005</v>
      </c>
      <c r="CD27" s="29">
        <v>34877.769999999997</v>
      </c>
      <c r="CE27" s="30">
        <v>-56.06</v>
      </c>
      <c r="CF27" s="29">
        <v>23992.18</v>
      </c>
      <c r="CG27" s="30">
        <v>-37.1</v>
      </c>
      <c r="CH27" s="29">
        <v>65208.05</v>
      </c>
      <c r="CI27" s="30">
        <v>6.85</v>
      </c>
      <c r="CJ27" s="29">
        <v>390172.61</v>
      </c>
      <c r="CK27" s="29">
        <v>-156.54</v>
      </c>
      <c r="CL27" s="29">
        <v>226551.37</v>
      </c>
      <c r="CM27" s="30">
        <v>-202.43</v>
      </c>
      <c r="CN27" s="29">
        <v>121094.99</v>
      </c>
      <c r="CO27" s="30">
        <v>-443.14</v>
      </c>
      <c r="CP27" s="29">
        <v>98328.46</v>
      </c>
      <c r="CQ27" s="30">
        <v>-63.91</v>
      </c>
      <c r="CR27" s="29">
        <v>167096.49</v>
      </c>
      <c r="CS27" s="29">
        <v>-168.74</v>
      </c>
      <c r="CT27" s="29">
        <v>108189.09</v>
      </c>
      <c r="CU27" s="30">
        <v>-231.65</v>
      </c>
      <c r="CV27" s="29">
        <v>1981027.98</v>
      </c>
      <c r="CW27" s="29">
        <v>-2808.96</v>
      </c>
      <c r="CX27" s="29">
        <v>193262.26</v>
      </c>
      <c r="CY27" s="29">
        <v>-225.57</v>
      </c>
      <c r="CZ27" s="29">
        <v>17190.72</v>
      </c>
      <c r="DA27" s="30">
        <v>-41.11</v>
      </c>
      <c r="DB27" s="29">
        <v>40950.550000000003</v>
      </c>
      <c r="DC27" s="30">
        <v>-120.2</v>
      </c>
      <c r="DD27" s="29">
        <v>8266.85</v>
      </c>
      <c r="DE27" s="30">
        <v>-24.89</v>
      </c>
      <c r="DF27" s="29">
        <v>56833.53</v>
      </c>
      <c r="DG27" s="30">
        <v>-44.94</v>
      </c>
      <c r="DH27" s="29">
        <v>26602.59</v>
      </c>
      <c r="DI27" s="30">
        <v>-50.57</v>
      </c>
      <c r="DJ27" s="29">
        <v>569086.14</v>
      </c>
      <c r="DK27" s="29">
        <v>30.71</v>
      </c>
      <c r="DL27" s="29">
        <v>96603.56</v>
      </c>
      <c r="DM27" s="30">
        <v>-395.82</v>
      </c>
      <c r="DN27" s="29">
        <v>1981027.98</v>
      </c>
      <c r="DO27" s="29">
        <v>-2808.96</v>
      </c>
      <c r="DP27" s="29">
        <v>84203.05</v>
      </c>
      <c r="DQ27" s="29">
        <v>-78.42</v>
      </c>
      <c r="DR27" s="29">
        <v>41086.06</v>
      </c>
      <c r="DS27" s="30">
        <v>73.97</v>
      </c>
      <c r="DT27" s="29">
        <v>133139.97</v>
      </c>
      <c r="DU27" s="29">
        <v>-143.11000000000001</v>
      </c>
      <c r="DV27" s="29">
        <v>33795.01</v>
      </c>
      <c r="DW27" s="30">
        <v>-25.15</v>
      </c>
      <c r="DX27" s="29">
        <v>105072.57</v>
      </c>
      <c r="DY27" s="30">
        <v>-505.13</v>
      </c>
      <c r="DZ27" s="29">
        <v>8897.9</v>
      </c>
      <c r="EA27" s="30">
        <v>26.11</v>
      </c>
      <c r="EB27" s="29">
        <v>13428.83</v>
      </c>
      <c r="EC27" s="30">
        <v>-4.6100000000000003</v>
      </c>
      <c r="ED27" s="29">
        <v>10643.31</v>
      </c>
      <c r="EE27" s="30">
        <v>-61.24</v>
      </c>
      <c r="EF27" s="29">
        <v>253264.57</v>
      </c>
      <c r="EG27" s="30">
        <v>-94.53</v>
      </c>
      <c r="EH27" s="29">
        <v>182119.46</v>
      </c>
      <c r="EI27" s="30">
        <v>-228.89</v>
      </c>
      <c r="EJ27" s="29">
        <v>93548.69</v>
      </c>
      <c r="EK27" s="30">
        <v>43.46</v>
      </c>
      <c r="EL27" s="29">
        <v>37378.89</v>
      </c>
      <c r="EM27" s="30">
        <v>-54.07</v>
      </c>
      <c r="EN27" s="29">
        <v>41086.06</v>
      </c>
      <c r="EO27" s="30">
        <v>73.97</v>
      </c>
      <c r="EP27" s="29">
        <v>170506.96</v>
      </c>
      <c r="EQ27" s="29">
        <v>-131.82</v>
      </c>
      <c r="ER27" s="29">
        <v>14367.79</v>
      </c>
      <c r="ES27" s="29">
        <v>-203.66</v>
      </c>
      <c r="ET27" s="29">
        <v>113249.03</v>
      </c>
      <c r="EU27" s="30">
        <v>-100.33</v>
      </c>
      <c r="EV27" s="29">
        <v>46258.91</v>
      </c>
      <c r="EW27" s="30">
        <v>-56.71</v>
      </c>
      <c r="EX27" s="29">
        <v>52069.55</v>
      </c>
      <c r="EY27" s="30">
        <v>-7.19</v>
      </c>
    </row>
    <row r="28" spans="1:155">
      <c r="A28" s="27">
        <v>46099</v>
      </c>
      <c r="B28" s="29">
        <v>4735422.2300000004</v>
      </c>
      <c r="C28" s="29">
        <v>-3975.66</v>
      </c>
      <c r="D28" s="29">
        <v>641114.11</v>
      </c>
      <c r="E28" s="29">
        <v>-836.93</v>
      </c>
      <c r="F28" s="29">
        <v>2052660.09</v>
      </c>
      <c r="G28" s="29">
        <v>-2863.86</v>
      </c>
      <c r="H28" s="29">
        <v>279634.46000000002</v>
      </c>
      <c r="I28" s="29">
        <v>-298.44</v>
      </c>
      <c r="J28" s="29">
        <v>40106.54</v>
      </c>
      <c r="K28" s="30">
        <v>66.53</v>
      </c>
      <c r="L28" s="29">
        <v>258765.24</v>
      </c>
      <c r="M28" s="30">
        <v>-213.02</v>
      </c>
      <c r="N28" s="29">
        <v>253243.96</v>
      </c>
      <c r="O28" s="29">
        <v>-1013.54</v>
      </c>
      <c r="P28" s="29">
        <v>204920.72</v>
      </c>
      <c r="Q28" s="29">
        <v>42.09</v>
      </c>
      <c r="R28" s="29">
        <v>134552.9</v>
      </c>
      <c r="S28" s="29">
        <v>-215.18</v>
      </c>
      <c r="T28" s="29">
        <v>8435.89</v>
      </c>
      <c r="U28" s="29">
        <v>-18.03</v>
      </c>
      <c r="V28" s="29">
        <v>110168.1</v>
      </c>
      <c r="W28" s="29">
        <v>-255.59</v>
      </c>
      <c r="X28" s="29">
        <v>2096314.02</v>
      </c>
      <c r="Y28" s="29">
        <v>-1470.5</v>
      </c>
      <c r="Z28" s="29">
        <v>48036.22</v>
      </c>
      <c r="AA28" s="30">
        <v>-71.739999999999995</v>
      </c>
      <c r="AB28" s="29">
        <v>204759.42</v>
      </c>
      <c r="AC28" s="30">
        <v>-260.39</v>
      </c>
      <c r="AD28" s="28">
        <v>20376.990000000002</v>
      </c>
      <c r="AE28" s="30">
        <v>-54.49</v>
      </c>
      <c r="AF28" s="29">
        <v>24839.53</v>
      </c>
      <c r="AG28" s="30">
        <v>-31.11</v>
      </c>
      <c r="AH28" s="29">
        <v>207385.67</v>
      </c>
      <c r="AI28" s="29">
        <v>145.25</v>
      </c>
      <c r="AJ28" s="29">
        <v>117088.5</v>
      </c>
      <c r="AK28" s="29">
        <v>-141.01</v>
      </c>
      <c r="AL28" s="29">
        <v>89981.6</v>
      </c>
      <c r="AM28" s="29">
        <v>-145.91999999999999</v>
      </c>
      <c r="AN28" s="29">
        <v>182491.66</v>
      </c>
      <c r="AO28" s="29">
        <v>-887.82</v>
      </c>
      <c r="AP28" s="29">
        <v>120432.43</v>
      </c>
      <c r="AQ28" s="30">
        <v>-18.73</v>
      </c>
      <c r="AR28" s="29">
        <v>24827.01</v>
      </c>
      <c r="AS28" s="30">
        <v>-111.2</v>
      </c>
      <c r="AT28" s="29">
        <v>79987.289999999994</v>
      </c>
      <c r="AU28" s="30">
        <v>-126.79</v>
      </c>
      <c r="AV28" s="29">
        <v>47138.21</v>
      </c>
      <c r="AW28" s="30">
        <v>-30.78</v>
      </c>
      <c r="AX28" s="29">
        <v>58982.91</v>
      </c>
      <c r="AY28" s="30">
        <v>27.01</v>
      </c>
      <c r="AZ28" s="28">
        <v>2232191.77</v>
      </c>
      <c r="BA28" s="29">
        <v>-1583.91</v>
      </c>
      <c r="BB28" s="29">
        <v>103635.98</v>
      </c>
      <c r="BC28" s="30">
        <v>-63.05</v>
      </c>
      <c r="BD28" s="29">
        <v>42212.51</v>
      </c>
      <c r="BE28" s="30">
        <v>-96.82</v>
      </c>
      <c r="BF28" s="29"/>
      <c r="BG28" s="29"/>
      <c r="BH28" s="29">
        <v>90473.93</v>
      </c>
      <c r="BI28" s="30">
        <v>98.73</v>
      </c>
      <c r="BJ28" s="29">
        <v>116321.02</v>
      </c>
      <c r="BK28" s="30">
        <v>-158.43</v>
      </c>
      <c r="BL28" s="29">
        <v>50540.92</v>
      </c>
      <c r="BM28" s="30">
        <v>-56.95</v>
      </c>
      <c r="BN28" s="29">
        <v>44963.59</v>
      </c>
      <c r="BO28" s="30">
        <v>-53.47</v>
      </c>
      <c r="BP28" s="29">
        <v>69326.880000000005</v>
      </c>
      <c r="BQ28" s="30">
        <v>132.54</v>
      </c>
      <c r="BR28" s="29">
        <v>256846.58</v>
      </c>
      <c r="BS28" s="29">
        <v>237.68</v>
      </c>
      <c r="BT28" s="29">
        <v>2135144.13</v>
      </c>
      <c r="BU28" s="29">
        <v>-1587.45</v>
      </c>
      <c r="BV28" s="29">
        <v>388117.16</v>
      </c>
      <c r="BW28" s="30">
        <v>-405.63</v>
      </c>
      <c r="BX28" s="29">
        <v>76897.2</v>
      </c>
      <c r="BY28" s="30">
        <v>-64.28</v>
      </c>
      <c r="BZ28" s="29">
        <v>272473.26</v>
      </c>
      <c r="CA28" s="29">
        <v>-1033.74</v>
      </c>
      <c r="CB28" s="29">
        <v>13292.29</v>
      </c>
      <c r="CC28" s="30">
        <v>-69.55</v>
      </c>
      <c r="CD28" s="29">
        <v>35061.33</v>
      </c>
      <c r="CE28" s="30">
        <v>-70.069999999999993</v>
      </c>
      <c r="CF28" s="29">
        <v>24231.87</v>
      </c>
      <c r="CG28" s="30">
        <v>-43.79</v>
      </c>
      <c r="CH28" s="29">
        <v>65769.97</v>
      </c>
      <c r="CI28" s="30">
        <v>-9.76</v>
      </c>
      <c r="CJ28" s="29">
        <v>398342.52</v>
      </c>
      <c r="CK28" s="29">
        <v>-141.43</v>
      </c>
      <c r="CL28" s="29">
        <v>233228.72</v>
      </c>
      <c r="CM28" s="30">
        <v>-301.83</v>
      </c>
      <c r="CN28" s="28">
        <v>125025.63</v>
      </c>
      <c r="CO28" s="30">
        <v>-485.65</v>
      </c>
      <c r="CP28" s="29">
        <v>104268.91</v>
      </c>
      <c r="CQ28" s="30">
        <v>-63.36</v>
      </c>
      <c r="CR28" s="29">
        <v>168843.31</v>
      </c>
      <c r="CS28" s="29">
        <v>-229.14</v>
      </c>
      <c r="CT28" s="29">
        <v>112164.91</v>
      </c>
      <c r="CU28" s="30">
        <v>-142.19</v>
      </c>
      <c r="CV28" s="29">
        <v>2135144.13</v>
      </c>
      <c r="CW28" s="29">
        <v>-1587.45</v>
      </c>
      <c r="CX28" s="29">
        <v>197463.69</v>
      </c>
      <c r="CY28" s="29">
        <v>-248.35</v>
      </c>
      <c r="CZ28" s="29">
        <v>17649.740000000002</v>
      </c>
      <c r="DA28" s="30">
        <v>-19.579999999999998</v>
      </c>
      <c r="DB28" s="29">
        <v>42212.51</v>
      </c>
      <c r="DC28" s="30">
        <v>-96.82</v>
      </c>
      <c r="DD28" s="29">
        <v>8435.89</v>
      </c>
      <c r="DE28" s="30">
        <v>-18.03</v>
      </c>
      <c r="DF28" s="29">
        <v>57875.61</v>
      </c>
      <c r="DG28" s="30">
        <v>-65.56</v>
      </c>
      <c r="DH28" s="29">
        <v>26751.69</v>
      </c>
      <c r="DI28" s="30">
        <v>-57.23</v>
      </c>
      <c r="DJ28" s="29">
        <v>582520.06999999995</v>
      </c>
      <c r="DK28" s="29">
        <v>124.95</v>
      </c>
      <c r="DL28" s="29">
        <v>99590.86</v>
      </c>
      <c r="DM28" s="30">
        <v>-446.15</v>
      </c>
      <c r="DN28" s="29">
        <v>2135144.13</v>
      </c>
      <c r="DO28" s="29">
        <v>-1587.45</v>
      </c>
      <c r="DP28" s="29">
        <v>85822.96</v>
      </c>
      <c r="DQ28" s="29">
        <v>21.41</v>
      </c>
      <c r="DR28" s="29">
        <v>42003.4</v>
      </c>
      <c r="DS28" s="30">
        <v>49.33</v>
      </c>
      <c r="DT28" s="29">
        <v>134552.9</v>
      </c>
      <c r="DU28" s="29">
        <v>-215.18</v>
      </c>
      <c r="DV28" s="29">
        <v>34021.67</v>
      </c>
      <c r="DW28" s="30">
        <v>-14.1</v>
      </c>
      <c r="DX28" s="29">
        <v>110168.1</v>
      </c>
      <c r="DY28" s="30">
        <v>-255.59</v>
      </c>
      <c r="DZ28" s="29">
        <v>8632.65</v>
      </c>
      <c r="EA28" s="30">
        <v>29.9</v>
      </c>
      <c r="EB28" s="29">
        <v>13484.94</v>
      </c>
      <c r="EC28" s="30">
        <v>0.71</v>
      </c>
      <c r="ED28" s="29">
        <v>10795.61</v>
      </c>
      <c r="EE28" s="30">
        <v>-42.25</v>
      </c>
      <c r="EF28" s="29">
        <v>258058.79</v>
      </c>
      <c r="EG28" s="30">
        <v>-163.30000000000001</v>
      </c>
      <c r="EH28" s="29">
        <v>193562.36</v>
      </c>
      <c r="EI28" s="30">
        <v>-299.39999999999998</v>
      </c>
      <c r="EJ28" s="29">
        <v>95470.95</v>
      </c>
      <c r="EK28" s="30">
        <v>-4.5</v>
      </c>
      <c r="EL28" s="29">
        <v>37641.71</v>
      </c>
      <c r="EM28" s="30">
        <v>-64.39</v>
      </c>
      <c r="EN28" s="29">
        <v>42003.4</v>
      </c>
      <c r="EO28" s="30">
        <v>49.33</v>
      </c>
      <c r="EP28" s="29">
        <v>170177.17</v>
      </c>
      <c r="EQ28" s="29">
        <v>-43.59</v>
      </c>
      <c r="ER28" s="29">
        <v>15303.2</v>
      </c>
      <c r="ES28" s="29">
        <v>-55.27</v>
      </c>
      <c r="ET28" s="29">
        <v>120432.43</v>
      </c>
      <c r="EU28" s="30">
        <v>-18.73</v>
      </c>
      <c r="EV28" s="29">
        <v>48036.22</v>
      </c>
      <c r="EW28" s="30">
        <v>-71.739999999999995</v>
      </c>
      <c r="EX28" s="29">
        <v>56232.69</v>
      </c>
      <c r="EY28" s="30">
        <v>8.3699999999999992</v>
      </c>
    </row>
    <row r="29" spans="1:155">
      <c r="A29" s="27">
        <v>46100</v>
      </c>
      <c r="B29" s="29">
        <v>4605320.18</v>
      </c>
      <c r="C29" s="29">
        <v>-3468.6</v>
      </c>
      <c r="D29" s="29">
        <v>629693.94999999995</v>
      </c>
      <c r="E29" s="29">
        <v>-350.57</v>
      </c>
      <c r="F29" s="29">
        <v>1986879.61</v>
      </c>
      <c r="G29" s="29">
        <v>-2069.52</v>
      </c>
      <c r="H29" s="29">
        <v>271695.8</v>
      </c>
      <c r="I29" s="29">
        <v>-230.1</v>
      </c>
      <c r="J29" s="29">
        <v>40103.21</v>
      </c>
      <c r="K29" s="29">
        <v>89</v>
      </c>
      <c r="L29" s="29">
        <v>251476.24</v>
      </c>
      <c r="M29" s="29">
        <v>-160.18</v>
      </c>
      <c r="N29" s="29">
        <v>244344.47</v>
      </c>
      <c r="O29" s="29">
        <v>-876.4</v>
      </c>
      <c r="P29" s="29">
        <v>200107.94</v>
      </c>
      <c r="Q29" s="29">
        <v>107.15</v>
      </c>
      <c r="R29" s="29">
        <v>131402.84</v>
      </c>
      <c r="S29" s="29">
        <v>-208.23</v>
      </c>
      <c r="T29" s="29">
        <v>8642.76</v>
      </c>
      <c r="U29" s="29">
        <v>-23.61</v>
      </c>
      <c r="V29" s="29">
        <v>109814.54</v>
      </c>
      <c r="W29" s="29">
        <v>-127.81</v>
      </c>
      <c r="X29" s="29">
        <v>2017721.34</v>
      </c>
      <c r="Y29" s="29">
        <v>-738.32</v>
      </c>
      <c r="Z29" s="29">
        <v>46644.68</v>
      </c>
      <c r="AA29" s="30">
        <v>-53.76</v>
      </c>
      <c r="AB29" s="29">
        <v>205316.17</v>
      </c>
      <c r="AC29" s="30">
        <v>-141.13999999999999</v>
      </c>
      <c r="AD29" s="29">
        <v>20336.79</v>
      </c>
      <c r="AE29" s="30">
        <v>-46.68</v>
      </c>
      <c r="AF29" s="29">
        <v>24540.15</v>
      </c>
      <c r="AG29" s="30">
        <v>-46.05</v>
      </c>
      <c r="AH29" s="29">
        <v>201063.2</v>
      </c>
      <c r="AI29" s="29">
        <v>-54.67</v>
      </c>
      <c r="AJ29" s="29">
        <v>112849.69</v>
      </c>
      <c r="AK29" s="29">
        <v>-174.65</v>
      </c>
      <c r="AL29" s="29">
        <v>87340.88</v>
      </c>
      <c r="AM29" s="29">
        <v>-84.22</v>
      </c>
      <c r="AN29" s="29">
        <v>175942.42</v>
      </c>
      <c r="AO29" s="29">
        <v>-811.95</v>
      </c>
      <c r="AP29" s="29">
        <v>120620.37</v>
      </c>
      <c r="AQ29" s="30">
        <v>17.82</v>
      </c>
      <c r="AR29" s="29">
        <v>24293.34</v>
      </c>
      <c r="AS29" s="30">
        <v>-91.38</v>
      </c>
      <c r="AT29" s="28">
        <v>78311.23</v>
      </c>
      <c r="AU29" s="30">
        <v>-119.52</v>
      </c>
      <c r="AV29" s="29">
        <v>46742.43</v>
      </c>
      <c r="AW29" s="30">
        <v>29.55</v>
      </c>
      <c r="AX29" s="29">
        <v>58947.05</v>
      </c>
      <c r="AY29" s="30">
        <v>-48.01</v>
      </c>
      <c r="AZ29" s="28">
        <v>2154409.7599999998</v>
      </c>
      <c r="BA29" s="29">
        <v>-709.92</v>
      </c>
      <c r="BB29" s="29">
        <v>101047.28</v>
      </c>
      <c r="BC29" s="30">
        <v>-44.33</v>
      </c>
      <c r="BD29" s="29">
        <v>41031.4</v>
      </c>
      <c r="BE29" s="30">
        <v>-108.55</v>
      </c>
      <c r="BF29" s="29"/>
      <c r="BG29" s="29"/>
      <c r="BH29" s="29">
        <v>89843.04</v>
      </c>
      <c r="BI29" s="30">
        <v>42.13</v>
      </c>
      <c r="BJ29" s="29">
        <v>113767.5</v>
      </c>
      <c r="BK29" s="30">
        <v>-125.12</v>
      </c>
      <c r="BL29" s="29">
        <v>48527.91</v>
      </c>
      <c r="BM29" s="30">
        <v>-82.12</v>
      </c>
      <c r="BN29" s="29">
        <v>43677.87</v>
      </c>
      <c r="BO29" s="30">
        <v>-43.25</v>
      </c>
      <c r="BP29" s="29">
        <v>69294.179999999993</v>
      </c>
      <c r="BQ29" s="30">
        <v>41.19</v>
      </c>
      <c r="BR29" s="29">
        <v>255372.02</v>
      </c>
      <c r="BS29" s="29">
        <v>284.89</v>
      </c>
      <c r="BT29" s="29">
        <v>2056394.51</v>
      </c>
      <c r="BU29" s="29">
        <v>-880.65</v>
      </c>
      <c r="BV29" s="29">
        <v>380720.44</v>
      </c>
      <c r="BW29" s="30">
        <v>-679.59</v>
      </c>
      <c r="BX29" s="29">
        <v>75962.880000000005</v>
      </c>
      <c r="BY29" s="30">
        <v>-68.739999999999995</v>
      </c>
      <c r="BZ29" s="29">
        <v>263283.28999999998</v>
      </c>
      <c r="CA29" s="29">
        <v>-896.17</v>
      </c>
      <c r="CB29" s="29">
        <v>13208.87</v>
      </c>
      <c r="CC29" s="30">
        <v>-69.05</v>
      </c>
      <c r="CD29" s="29">
        <v>34233.49</v>
      </c>
      <c r="CE29" s="30">
        <v>-85.96</v>
      </c>
      <c r="CF29" s="29">
        <v>23850.52</v>
      </c>
      <c r="CG29" s="30">
        <v>-25</v>
      </c>
      <c r="CH29" s="29">
        <v>65173.78</v>
      </c>
      <c r="CI29" s="30">
        <v>50.7</v>
      </c>
      <c r="CJ29" s="29">
        <v>389081.12</v>
      </c>
      <c r="CK29" s="29">
        <v>-48.58</v>
      </c>
      <c r="CL29" s="29">
        <v>233502.63</v>
      </c>
      <c r="CM29" s="30">
        <v>-177.8</v>
      </c>
      <c r="CN29" s="29">
        <v>119599.13</v>
      </c>
      <c r="CO29" s="30">
        <v>-407.39</v>
      </c>
      <c r="CP29" s="29">
        <v>101654</v>
      </c>
      <c r="CQ29" s="30">
        <v>-44.68</v>
      </c>
      <c r="CR29" s="29">
        <v>163678.16</v>
      </c>
      <c r="CS29" s="29">
        <v>-239.03</v>
      </c>
      <c r="CT29" s="29">
        <v>114097.31</v>
      </c>
      <c r="CU29" s="30">
        <v>78.33</v>
      </c>
      <c r="CV29" s="29">
        <v>2056394.51</v>
      </c>
      <c r="CW29" s="29">
        <v>-880.65</v>
      </c>
      <c r="CX29" s="29">
        <v>192324.43</v>
      </c>
      <c r="CY29" s="29">
        <v>-132.81</v>
      </c>
      <c r="CZ29" s="29">
        <v>17165.54</v>
      </c>
      <c r="DA29" s="30">
        <v>-14.4</v>
      </c>
      <c r="DB29" s="29">
        <v>41031.4</v>
      </c>
      <c r="DC29" s="30">
        <v>-108.55</v>
      </c>
      <c r="DD29" s="29">
        <v>8642.76</v>
      </c>
      <c r="DE29" s="30">
        <v>-23.61</v>
      </c>
      <c r="DF29" s="29">
        <v>56577.38</v>
      </c>
      <c r="DG29" s="30">
        <v>-60.95</v>
      </c>
      <c r="DH29" s="29">
        <v>25950.76</v>
      </c>
      <c r="DI29" s="30">
        <v>-74.52</v>
      </c>
      <c r="DJ29" s="29">
        <v>571609.06000000006</v>
      </c>
      <c r="DK29" s="29">
        <v>-55.58</v>
      </c>
      <c r="DL29" s="29">
        <v>95153.49</v>
      </c>
      <c r="DM29" s="30">
        <v>-375.51</v>
      </c>
      <c r="DN29" s="29">
        <v>2056394.51</v>
      </c>
      <c r="DO29" s="29">
        <v>-880.65</v>
      </c>
      <c r="DP29" s="29">
        <v>84251.87</v>
      </c>
      <c r="DQ29" s="29">
        <v>113.71</v>
      </c>
      <c r="DR29" s="29">
        <v>41850.949999999997</v>
      </c>
      <c r="DS29" s="30">
        <v>52.65</v>
      </c>
      <c r="DT29" s="29">
        <v>131402.84</v>
      </c>
      <c r="DU29" s="29">
        <v>-208.23</v>
      </c>
      <c r="DV29" s="29">
        <v>32007.75</v>
      </c>
      <c r="DW29" s="30">
        <v>-30.64</v>
      </c>
      <c r="DX29" s="29">
        <v>109814.54</v>
      </c>
      <c r="DY29" s="30">
        <v>-127.81</v>
      </c>
      <c r="DZ29" s="29">
        <v>8850.1299999999992</v>
      </c>
      <c r="EA29" s="30">
        <v>62.51</v>
      </c>
      <c r="EB29" s="29">
        <v>13238.1</v>
      </c>
      <c r="EC29" s="30">
        <v>1.04</v>
      </c>
      <c r="ED29" s="29">
        <v>10647.13</v>
      </c>
      <c r="EE29" s="30">
        <v>-25.31</v>
      </c>
      <c r="EF29" s="29">
        <v>251565.96</v>
      </c>
      <c r="EG29" s="30">
        <v>-170.45</v>
      </c>
      <c r="EH29" s="29">
        <v>187969.17</v>
      </c>
      <c r="EI29" s="30">
        <v>-278.8</v>
      </c>
      <c r="EJ29" s="29">
        <v>94449.2</v>
      </c>
      <c r="EK29" s="30">
        <v>31.45</v>
      </c>
      <c r="EL29" s="29">
        <v>36827.29</v>
      </c>
      <c r="EM29" s="30">
        <v>-81.96</v>
      </c>
      <c r="EN29" s="29">
        <v>41850.949999999997</v>
      </c>
      <c r="EO29" s="30">
        <v>52.65</v>
      </c>
      <c r="EP29" s="29">
        <v>168372.38</v>
      </c>
      <c r="EQ29" s="29">
        <v>-349.12</v>
      </c>
      <c r="ER29" s="29">
        <v>14934.74</v>
      </c>
      <c r="ES29" s="29">
        <v>-72.19</v>
      </c>
      <c r="ET29" s="29">
        <v>120620.37</v>
      </c>
      <c r="EU29" s="30">
        <v>17.82</v>
      </c>
      <c r="EV29" s="29">
        <v>46644.68</v>
      </c>
      <c r="EW29" s="30">
        <v>-53.76</v>
      </c>
      <c r="EX29" s="29">
        <v>55009.32</v>
      </c>
      <c r="EY29" s="30">
        <v>9.09</v>
      </c>
    </row>
    <row r="30" spans="1:155">
      <c r="A30" s="27">
        <v>46101</v>
      </c>
      <c r="B30" s="29">
        <v>4619727.32</v>
      </c>
      <c r="C30" s="29">
        <v>-3258.61</v>
      </c>
      <c r="D30" s="29">
        <v>641078.36</v>
      </c>
      <c r="E30" s="29">
        <v>-33.020000000000003</v>
      </c>
      <c r="F30" s="29">
        <v>1985971.33</v>
      </c>
      <c r="G30" s="29">
        <v>-2050.4299999999998</v>
      </c>
      <c r="H30" s="29">
        <v>274958.61</v>
      </c>
      <c r="I30" s="29">
        <v>35.96</v>
      </c>
      <c r="J30" s="29">
        <v>41023.9</v>
      </c>
      <c r="K30" s="28">
        <v>134.66999999999999</v>
      </c>
      <c r="L30" s="29">
        <v>254345.26</v>
      </c>
      <c r="M30" s="29">
        <v>62.94</v>
      </c>
      <c r="N30" s="29">
        <v>241792.57</v>
      </c>
      <c r="O30" s="29">
        <v>-978.7</v>
      </c>
      <c r="P30" s="29">
        <v>202567.15</v>
      </c>
      <c r="Q30" s="29">
        <v>111.9</v>
      </c>
      <c r="R30" s="29">
        <v>132802.97</v>
      </c>
      <c r="S30" s="29">
        <v>-149.84</v>
      </c>
      <c r="T30" s="29">
        <v>9032.08</v>
      </c>
      <c r="U30" s="30">
        <v>-4.0999999999999996</v>
      </c>
      <c r="V30" s="29">
        <v>111731.68</v>
      </c>
      <c r="W30" s="29">
        <v>19.89</v>
      </c>
      <c r="X30" s="29">
        <v>2008669.44</v>
      </c>
      <c r="Y30" s="29">
        <v>-721.76</v>
      </c>
      <c r="Z30" s="29">
        <v>46743.39</v>
      </c>
      <c r="AA30" s="30">
        <v>-55.01</v>
      </c>
      <c r="AB30" s="29">
        <v>206885.01</v>
      </c>
      <c r="AC30" s="30">
        <v>-155.77000000000001</v>
      </c>
      <c r="AD30" s="29">
        <v>21197.82</v>
      </c>
      <c r="AE30" s="30">
        <v>2.52</v>
      </c>
      <c r="AF30" s="29">
        <v>25132.13</v>
      </c>
      <c r="AG30" s="30">
        <v>-0.34</v>
      </c>
      <c r="AH30" s="29">
        <v>200234.19</v>
      </c>
      <c r="AI30" s="29">
        <v>-46.95</v>
      </c>
      <c r="AJ30" s="29">
        <v>112788.77</v>
      </c>
      <c r="AK30" s="29">
        <v>-168.43</v>
      </c>
      <c r="AL30" s="29">
        <v>86848.93</v>
      </c>
      <c r="AM30" s="29">
        <v>-65.58</v>
      </c>
      <c r="AN30" s="29">
        <v>174257.55</v>
      </c>
      <c r="AO30" s="29">
        <v>-912.57</v>
      </c>
      <c r="AP30" s="29">
        <v>122667.16</v>
      </c>
      <c r="AQ30" s="30">
        <v>88.55</v>
      </c>
      <c r="AR30" s="29">
        <v>25119.56</v>
      </c>
      <c r="AS30" s="30">
        <v>-27.72</v>
      </c>
      <c r="AT30" s="29">
        <v>79860.7</v>
      </c>
      <c r="AU30" s="30">
        <v>-64.680000000000007</v>
      </c>
      <c r="AV30" s="29">
        <v>48441.19</v>
      </c>
      <c r="AW30" s="30">
        <v>68.02</v>
      </c>
      <c r="AX30" s="29">
        <v>62146.239999999998</v>
      </c>
      <c r="AY30" s="30">
        <v>-134.43</v>
      </c>
      <c r="AZ30" s="28">
        <v>2144818.56</v>
      </c>
      <c r="BA30" s="29">
        <v>-740.59</v>
      </c>
      <c r="BB30" s="29">
        <v>101515.82</v>
      </c>
      <c r="BC30" s="30">
        <v>-19.62</v>
      </c>
      <c r="BD30" s="29">
        <v>42191.26</v>
      </c>
      <c r="BE30" s="30">
        <v>-69.989999999999995</v>
      </c>
      <c r="BF30" s="29"/>
      <c r="BG30" s="29"/>
      <c r="BH30" s="29">
        <v>93953.05</v>
      </c>
      <c r="BI30" s="30">
        <v>219.3</v>
      </c>
      <c r="BJ30" s="29">
        <v>115217.49</v>
      </c>
      <c r="BK30" s="30">
        <v>35.1</v>
      </c>
      <c r="BL30" s="29">
        <v>48132.12</v>
      </c>
      <c r="BM30" s="30">
        <v>-76.739999999999995</v>
      </c>
      <c r="BN30" s="29">
        <v>44746.1</v>
      </c>
      <c r="BO30" s="30">
        <v>1.48</v>
      </c>
      <c r="BP30" s="29">
        <v>72932.31</v>
      </c>
      <c r="BQ30" s="30">
        <v>-65.84</v>
      </c>
      <c r="BR30" s="29">
        <v>259119.75</v>
      </c>
      <c r="BS30" s="29">
        <v>412.57</v>
      </c>
      <c r="BT30" s="29">
        <v>2047815.49</v>
      </c>
      <c r="BU30" s="29">
        <v>-819.78</v>
      </c>
      <c r="BV30" s="29">
        <v>378604.25</v>
      </c>
      <c r="BW30" s="30">
        <v>-997.76</v>
      </c>
      <c r="BX30" s="29">
        <v>77581.45</v>
      </c>
      <c r="BY30" s="30">
        <v>31.48</v>
      </c>
      <c r="BZ30" s="29">
        <v>261106.48</v>
      </c>
      <c r="CA30" s="29">
        <v>-978.15</v>
      </c>
      <c r="CB30" s="29">
        <v>13309.33</v>
      </c>
      <c r="CC30" s="30">
        <v>-51.33</v>
      </c>
      <c r="CD30" s="29">
        <v>33997.75</v>
      </c>
      <c r="CE30" s="30">
        <v>-89.44</v>
      </c>
      <c r="CF30" s="29">
        <v>24641.49</v>
      </c>
      <c r="CG30" s="30">
        <v>-8.1999999999999993</v>
      </c>
      <c r="CH30" s="29">
        <v>66931.509999999995</v>
      </c>
      <c r="CI30" s="30">
        <v>81.52</v>
      </c>
      <c r="CJ30" s="29">
        <v>398089.82</v>
      </c>
      <c r="CK30" s="29">
        <v>49.49</v>
      </c>
      <c r="CL30" s="29">
        <v>235091.39</v>
      </c>
      <c r="CM30" s="30">
        <v>-177.52</v>
      </c>
      <c r="CN30" s="28">
        <v>122510.79</v>
      </c>
      <c r="CO30" s="30">
        <v>-292.31</v>
      </c>
      <c r="CP30" s="29">
        <v>102141.46</v>
      </c>
      <c r="CQ30" s="30">
        <v>-19.850000000000001</v>
      </c>
      <c r="CR30" s="29">
        <v>165276.13</v>
      </c>
      <c r="CS30" s="29">
        <v>-169.62</v>
      </c>
      <c r="CT30" s="29">
        <v>114559.91</v>
      </c>
      <c r="CU30" s="30">
        <v>112.23</v>
      </c>
      <c r="CV30" s="29">
        <v>2047815.49</v>
      </c>
      <c r="CW30" s="29">
        <v>-819.78</v>
      </c>
      <c r="CX30" s="29">
        <v>194071.94</v>
      </c>
      <c r="CY30" s="29">
        <v>-30.07</v>
      </c>
      <c r="CZ30" s="29">
        <v>17435.419999999998</v>
      </c>
      <c r="DA30" s="30">
        <v>0.4</v>
      </c>
      <c r="DB30" s="29">
        <v>42191.26</v>
      </c>
      <c r="DC30" s="30">
        <v>-69.989999999999995</v>
      </c>
      <c r="DD30" s="29">
        <v>9032.08</v>
      </c>
      <c r="DE30" s="30">
        <v>-4.0999999999999996</v>
      </c>
      <c r="DF30" s="29">
        <v>57891.39</v>
      </c>
      <c r="DG30" s="30">
        <v>26.41</v>
      </c>
      <c r="DH30" s="29">
        <v>25584.25</v>
      </c>
      <c r="DI30" s="30">
        <v>-81.27</v>
      </c>
      <c r="DJ30" s="29">
        <v>574397.02</v>
      </c>
      <c r="DK30" s="29">
        <v>196.14</v>
      </c>
      <c r="DL30" s="29">
        <v>97952.01</v>
      </c>
      <c r="DM30" s="30">
        <v>-266.68</v>
      </c>
      <c r="DN30" s="29">
        <v>2047815.49</v>
      </c>
      <c r="DO30" s="29">
        <v>-819.78</v>
      </c>
      <c r="DP30" s="29">
        <v>84775.65</v>
      </c>
      <c r="DQ30" s="29">
        <v>48.55</v>
      </c>
      <c r="DR30" s="29">
        <v>42739.72</v>
      </c>
      <c r="DS30" s="30">
        <v>100.18</v>
      </c>
      <c r="DT30" s="29">
        <v>132802.97</v>
      </c>
      <c r="DU30" s="29">
        <v>-149.84</v>
      </c>
      <c r="DV30" s="29">
        <v>32203.919999999998</v>
      </c>
      <c r="DW30" s="30">
        <v>-19.41</v>
      </c>
      <c r="DX30" s="29">
        <v>111731.68</v>
      </c>
      <c r="DY30" s="30">
        <v>19.89</v>
      </c>
      <c r="DZ30" s="29">
        <v>9238.33</v>
      </c>
      <c r="EA30" s="30">
        <v>79.73</v>
      </c>
      <c r="EB30" s="29">
        <v>13358.38</v>
      </c>
      <c r="EC30" s="30">
        <v>4.67</v>
      </c>
      <c r="ED30" s="29">
        <v>10787.5</v>
      </c>
      <c r="EE30" s="30">
        <v>-10.27</v>
      </c>
      <c r="EF30" s="29">
        <v>259308.97</v>
      </c>
      <c r="EG30" s="30">
        <v>-48.12</v>
      </c>
      <c r="EH30" s="29">
        <v>190648.52</v>
      </c>
      <c r="EI30" s="30">
        <v>-367.67</v>
      </c>
      <c r="EJ30" s="29">
        <v>97043.87</v>
      </c>
      <c r="EK30" s="30">
        <v>110</v>
      </c>
      <c r="EL30" s="29">
        <v>36603.74</v>
      </c>
      <c r="EM30" s="30">
        <v>-85.35</v>
      </c>
      <c r="EN30" s="29">
        <v>42739.72</v>
      </c>
      <c r="EO30" s="30">
        <v>100.18</v>
      </c>
      <c r="EP30" s="29">
        <v>162341.9</v>
      </c>
      <c r="EQ30" s="29">
        <v>-641.92999999999995</v>
      </c>
      <c r="ER30" s="29">
        <v>14757.65</v>
      </c>
      <c r="ES30" s="29">
        <v>-260.47000000000003</v>
      </c>
      <c r="ET30" s="29">
        <v>122667.16</v>
      </c>
      <c r="EU30" s="30">
        <v>88.55</v>
      </c>
      <c r="EV30" s="29">
        <v>46743.39</v>
      </c>
      <c r="EW30" s="30">
        <v>-55.01</v>
      </c>
      <c r="EX30" s="29">
        <v>55398.07</v>
      </c>
      <c r="EY30" s="30">
        <v>35.159999999999997</v>
      </c>
    </row>
    <row r="31" spans="1:155">
      <c r="A31" s="27">
        <v>46104</v>
      </c>
      <c r="B31" s="29">
        <v>4319780.03</v>
      </c>
      <c r="C31" s="29">
        <v>-6085.14</v>
      </c>
      <c r="D31" s="29">
        <v>605533.06999999995</v>
      </c>
      <c r="E31" s="29">
        <v>209.04</v>
      </c>
      <c r="F31" s="29">
        <v>1858543.34</v>
      </c>
      <c r="G31" s="28">
        <v>-3573.42</v>
      </c>
      <c r="H31" s="29">
        <v>259025.12</v>
      </c>
      <c r="I31" s="29">
        <v>-70.22</v>
      </c>
      <c r="J31" s="29">
        <v>38832.33</v>
      </c>
      <c r="K31" s="30">
        <v>156.71</v>
      </c>
      <c r="L31" s="29">
        <v>239395.1</v>
      </c>
      <c r="M31" s="30">
        <v>-51.53</v>
      </c>
      <c r="N31" s="29">
        <v>228919.28</v>
      </c>
      <c r="O31" s="29">
        <v>-975.94</v>
      </c>
      <c r="P31" s="28">
        <v>190031.07</v>
      </c>
      <c r="Q31" s="29">
        <v>36.979999999999997</v>
      </c>
      <c r="R31" s="29">
        <v>124635.94</v>
      </c>
      <c r="S31" s="29">
        <v>-191.46</v>
      </c>
      <c r="T31" s="29">
        <v>8644.18</v>
      </c>
      <c r="U31" s="30">
        <v>-8.77</v>
      </c>
      <c r="V31" s="29">
        <v>105829.59</v>
      </c>
      <c r="W31" s="29">
        <v>45.12</v>
      </c>
      <c r="X31" s="29">
        <v>1873058.96</v>
      </c>
      <c r="Y31" s="29">
        <v>-2637.7</v>
      </c>
      <c r="Z31" s="29">
        <v>44651.57</v>
      </c>
      <c r="AA31" s="30">
        <v>-53.95</v>
      </c>
      <c r="AB31" s="29">
        <v>193188.58</v>
      </c>
      <c r="AC31" s="30">
        <v>-204.07</v>
      </c>
      <c r="AD31" s="29">
        <v>19622.490000000002</v>
      </c>
      <c r="AE31" s="30">
        <v>-12.01</v>
      </c>
      <c r="AF31" s="29">
        <v>23582.31</v>
      </c>
      <c r="AG31" s="30">
        <v>-7.19</v>
      </c>
      <c r="AH31" s="29">
        <v>182680.86</v>
      </c>
      <c r="AI31" s="29">
        <v>-133.33000000000001</v>
      </c>
      <c r="AJ31" s="29">
        <v>105248.28</v>
      </c>
      <c r="AK31" s="29">
        <v>-154.76</v>
      </c>
      <c r="AL31" s="29">
        <v>82508.44</v>
      </c>
      <c r="AM31" s="29">
        <v>-20.97</v>
      </c>
      <c r="AN31" s="29">
        <v>164949.69</v>
      </c>
      <c r="AO31" s="29">
        <v>-953.92</v>
      </c>
      <c r="AP31" s="29">
        <v>115154.45</v>
      </c>
      <c r="AQ31" s="30">
        <v>58.56</v>
      </c>
      <c r="AR31" s="29">
        <v>23649.53</v>
      </c>
      <c r="AS31" s="30">
        <v>-35.450000000000003</v>
      </c>
      <c r="AT31" s="29">
        <v>75018.259999999995</v>
      </c>
      <c r="AU31" s="30">
        <v>-73.66</v>
      </c>
      <c r="AV31" s="29">
        <v>46608.91</v>
      </c>
      <c r="AW31" s="30">
        <v>65.63</v>
      </c>
      <c r="AX31" s="29">
        <v>58949.77</v>
      </c>
      <c r="AY31" s="30">
        <v>-383.24</v>
      </c>
      <c r="AZ31" s="28">
        <v>1999863</v>
      </c>
      <c r="BA31" s="29">
        <v>-2796.09</v>
      </c>
      <c r="BB31" s="29">
        <v>96012.6</v>
      </c>
      <c r="BC31" s="30">
        <v>-4.83</v>
      </c>
      <c r="BD31" s="29">
        <v>39169.910000000003</v>
      </c>
      <c r="BE31" s="30">
        <v>-74.819999999999993</v>
      </c>
      <c r="BF31" s="29"/>
      <c r="BG31" s="29"/>
      <c r="BH31" s="29">
        <v>87951.73</v>
      </c>
      <c r="BI31" s="30">
        <v>90.83</v>
      </c>
      <c r="BJ31" s="29">
        <v>108756.03</v>
      </c>
      <c r="BK31" s="30">
        <v>11.88</v>
      </c>
      <c r="BL31" s="29">
        <v>45392.79</v>
      </c>
      <c r="BM31" s="30">
        <v>-76.09</v>
      </c>
      <c r="BN31" s="29">
        <v>42234.26</v>
      </c>
      <c r="BO31" s="30">
        <v>-35.880000000000003</v>
      </c>
      <c r="BP31" s="29">
        <v>69250.3</v>
      </c>
      <c r="BQ31" s="30">
        <v>-330.79</v>
      </c>
      <c r="BR31" s="29">
        <v>241338.65</v>
      </c>
      <c r="BS31" s="29">
        <v>257.63</v>
      </c>
      <c r="BT31" s="29">
        <v>1909907.03</v>
      </c>
      <c r="BU31" s="29">
        <v>-2684.43</v>
      </c>
      <c r="BV31" s="29">
        <v>353489.99</v>
      </c>
      <c r="BW31" s="30">
        <v>-889.77</v>
      </c>
      <c r="BX31" s="29">
        <v>72954.460000000006</v>
      </c>
      <c r="BY31" s="30">
        <v>0.69</v>
      </c>
      <c r="BZ31" s="29">
        <v>247458.14</v>
      </c>
      <c r="CA31" s="29">
        <v>-974.89</v>
      </c>
      <c r="CB31" s="29">
        <v>12690.19</v>
      </c>
      <c r="CC31" s="30">
        <v>-44.52</v>
      </c>
      <c r="CD31" s="29">
        <v>30554.01</v>
      </c>
      <c r="CE31" s="30">
        <v>-57.45</v>
      </c>
      <c r="CF31" s="29">
        <v>23315.93</v>
      </c>
      <c r="CG31" s="30">
        <v>9.7799999999999994</v>
      </c>
      <c r="CH31" s="29">
        <v>64442.5</v>
      </c>
      <c r="CI31" s="30">
        <v>83.35</v>
      </c>
      <c r="CJ31" s="29">
        <v>375453.51</v>
      </c>
      <c r="CK31" s="29">
        <v>135.63</v>
      </c>
      <c r="CL31" s="29">
        <v>220515.72</v>
      </c>
      <c r="CM31" s="30">
        <v>-226.31</v>
      </c>
      <c r="CN31" s="29">
        <v>112964.7</v>
      </c>
      <c r="CO31" s="30">
        <v>-362.02</v>
      </c>
      <c r="CP31" s="29">
        <v>96598.52</v>
      </c>
      <c r="CQ31" s="30">
        <v>-4.63</v>
      </c>
      <c r="CR31" s="29">
        <v>155925.92000000001</v>
      </c>
      <c r="CS31" s="29">
        <v>-212.69</v>
      </c>
      <c r="CT31" s="29">
        <v>107607.1</v>
      </c>
      <c r="CU31" s="30">
        <v>64.63</v>
      </c>
      <c r="CV31" s="29">
        <v>1909907.03</v>
      </c>
      <c r="CW31" s="29">
        <v>-2684.43</v>
      </c>
      <c r="CX31" s="29">
        <v>183230.66</v>
      </c>
      <c r="CY31" s="29">
        <v>-27.82</v>
      </c>
      <c r="CZ31" s="29">
        <v>16601.8</v>
      </c>
      <c r="DA31" s="30">
        <v>-10.44</v>
      </c>
      <c r="DB31" s="29">
        <v>39169.910000000003</v>
      </c>
      <c r="DC31" s="30">
        <v>-74.819999999999993</v>
      </c>
      <c r="DD31" s="29">
        <v>8644.18</v>
      </c>
      <c r="DE31" s="30">
        <v>-8.77</v>
      </c>
      <c r="DF31" s="29">
        <v>54264.43</v>
      </c>
      <c r="DG31" s="30">
        <v>-8.9600000000000009</v>
      </c>
      <c r="DH31" s="29">
        <v>22476.84</v>
      </c>
      <c r="DI31" s="30">
        <v>-46.8</v>
      </c>
      <c r="DJ31" s="29">
        <v>533489.38</v>
      </c>
      <c r="DK31" s="29">
        <v>-90.08</v>
      </c>
      <c r="DL31" s="29">
        <v>89616.91</v>
      </c>
      <c r="DM31" s="30">
        <v>-328.95</v>
      </c>
      <c r="DN31" s="29">
        <v>1909907.03</v>
      </c>
      <c r="DO31" s="29">
        <v>-2684.43</v>
      </c>
      <c r="DP31" s="29">
        <v>79148.679999999993</v>
      </c>
      <c r="DQ31" s="29">
        <v>52.51</v>
      </c>
      <c r="DR31" s="29">
        <v>40496.75</v>
      </c>
      <c r="DS31" s="30">
        <v>124.27</v>
      </c>
      <c r="DT31" s="29">
        <v>124635.94</v>
      </c>
      <c r="DU31" s="29">
        <v>-191.46</v>
      </c>
      <c r="DV31" s="29">
        <v>31016.7</v>
      </c>
      <c r="DW31" s="30">
        <v>-20.84</v>
      </c>
      <c r="DX31" s="29">
        <v>105829.59</v>
      </c>
      <c r="DY31" s="30">
        <v>45.12</v>
      </c>
      <c r="DZ31" s="29">
        <v>8601.3700000000008</v>
      </c>
      <c r="EA31" s="30">
        <v>77.23</v>
      </c>
      <c r="EB31" s="29">
        <v>12484.56</v>
      </c>
      <c r="EC31" s="30">
        <v>16.809999999999999</v>
      </c>
      <c r="ED31" s="29">
        <v>10149.92</v>
      </c>
      <c r="EE31" s="30">
        <v>-9.4600000000000009</v>
      </c>
      <c r="EF31" s="29">
        <v>245095.74</v>
      </c>
      <c r="EG31" s="30">
        <v>26.75</v>
      </c>
      <c r="EH31" s="29">
        <v>174702.72</v>
      </c>
      <c r="EI31" s="30">
        <v>-375.03</v>
      </c>
      <c r="EJ31" s="29">
        <v>92898.45</v>
      </c>
      <c r="EK31" s="30">
        <v>132.62</v>
      </c>
      <c r="EL31" s="29">
        <v>33094.57</v>
      </c>
      <c r="EM31" s="30">
        <v>-55.97</v>
      </c>
      <c r="EN31" s="29">
        <v>40496.75</v>
      </c>
      <c r="EO31" s="30">
        <v>124.27</v>
      </c>
      <c r="EP31" s="29">
        <v>153578.12</v>
      </c>
      <c r="EQ31" s="29">
        <v>-508.74</v>
      </c>
      <c r="ER31" s="29">
        <v>13725.37</v>
      </c>
      <c r="ES31" s="29">
        <v>-151.58000000000001</v>
      </c>
      <c r="ET31" s="29">
        <v>115154.45</v>
      </c>
      <c r="EU31" s="30">
        <v>58.56</v>
      </c>
      <c r="EV31" s="29">
        <v>44651.57</v>
      </c>
      <c r="EW31" s="30">
        <v>-53.95</v>
      </c>
      <c r="EX31" s="29">
        <v>51946.95</v>
      </c>
      <c r="EY31" s="30">
        <v>49.32</v>
      </c>
    </row>
    <row r="32" spans="1:155">
      <c r="A32" s="27">
        <v>46105</v>
      </c>
      <c r="B32" s="29">
        <v>4437852.1600000001</v>
      </c>
      <c r="C32" s="29">
        <v>-7897.36</v>
      </c>
      <c r="D32" s="29">
        <v>617810.13</v>
      </c>
      <c r="E32" s="29">
        <v>440.82</v>
      </c>
      <c r="F32" s="29">
        <v>1893279.39</v>
      </c>
      <c r="G32" s="29">
        <v>-5100.6899999999996</v>
      </c>
      <c r="H32" s="29">
        <v>277736.06</v>
      </c>
      <c r="I32" s="29">
        <v>134</v>
      </c>
      <c r="J32" s="29">
        <v>39412.78</v>
      </c>
      <c r="K32" s="30">
        <v>69.650000000000006</v>
      </c>
      <c r="L32" s="29">
        <v>257537.41</v>
      </c>
      <c r="M32" s="30">
        <v>107.62</v>
      </c>
      <c r="N32" s="29">
        <v>230755.11</v>
      </c>
      <c r="O32" s="29">
        <v>-1141.9000000000001</v>
      </c>
      <c r="P32" s="29">
        <v>196083.73</v>
      </c>
      <c r="Q32" s="29">
        <v>-40.01</v>
      </c>
      <c r="R32" s="29">
        <v>126385.76</v>
      </c>
      <c r="S32" s="29">
        <v>-203.3</v>
      </c>
      <c r="T32" s="29">
        <v>8554.4699999999993</v>
      </c>
      <c r="U32" s="30">
        <v>-10.82</v>
      </c>
      <c r="V32" s="29">
        <v>108535.38</v>
      </c>
      <c r="W32" s="29">
        <v>183.73</v>
      </c>
      <c r="X32" s="29">
        <v>1932454.2</v>
      </c>
      <c r="Y32" s="29">
        <v>-3929.27</v>
      </c>
      <c r="Z32" s="29">
        <v>46606.25</v>
      </c>
      <c r="AA32" s="30">
        <v>-78</v>
      </c>
      <c r="AB32" s="29">
        <v>194854.97</v>
      </c>
      <c r="AC32" s="30">
        <v>-297.17</v>
      </c>
      <c r="AD32" s="29">
        <v>20021.13</v>
      </c>
      <c r="AE32" s="30">
        <v>-2.96</v>
      </c>
      <c r="AF32" s="29">
        <v>23811.52</v>
      </c>
      <c r="AG32" s="30">
        <v>10.56</v>
      </c>
      <c r="AH32" s="29">
        <v>188410.44</v>
      </c>
      <c r="AI32" s="29">
        <v>-183.72</v>
      </c>
      <c r="AJ32" s="29">
        <v>107566.36</v>
      </c>
      <c r="AK32" s="29">
        <v>-216.14</v>
      </c>
      <c r="AL32" s="29">
        <v>84705.78</v>
      </c>
      <c r="AM32" s="29">
        <v>-25.52</v>
      </c>
      <c r="AN32" s="29">
        <v>164944.92000000001</v>
      </c>
      <c r="AO32" s="29">
        <v>-1110.7</v>
      </c>
      <c r="AP32" s="29">
        <v>116873.62</v>
      </c>
      <c r="AQ32" s="30">
        <v>-17.41</v>
      </c>
      <c r="AR32" s="29">
        <v>24196.79</v>
      </c>
      <c r="AS32" s="30">
        <v>-9.91</v>
      </c>
      <c r="AT32" s="29">
        <v>77004.55</v>
      </c>
      <c r="AU32" s="30">
        <v>-32.56</v>
      </c>
      <c r="AV32" s="29">
        <v>48030.5</v>
      </c>
      <c r="AW32" s="30">
        <v>23.09</v>
      </c>
      <c r="AX32" s="29">
        <v>57133.760000000002</v>
      </c>
      <c r="AY32" s="30">
        <v>-410.55</v>
      </c>
      <c r="AZ32" s="28">
        <v>2063730.94</v>
      </c>
      <c r="BA32" s="29">
        <v>-4154.7</v>
      </c>
      <c r="BB32" s="29">
        <v>98878.44</v>
      </c>
      <c r="BC32" s="30">
        <v>-19.91</v>
      </c>
      <c r="BD32" s="29">
        <v>39655.43</v>
      </c>
      <c r="BE32" s="30">
        <v>-47.91</v>
      </c>
      <c r="BF32" s="29"/>
      <c r="BG32" s="29"/>
      <c r="BH32" s="29">
        <v>89078.06</v>
      </c>
      <c r="BI32" s="30">
        <v>-14.49</v>
      </c>
      <c r="BJ32" s="29">
        <v>113234.83</v>
      </c>
      <c r="BK32" s="30">
        <v>58.8</v>
      </c>
      <c r="BL32" s="29">
        <v>47040.08</v>
      </c>
      <c r="BM32" s="30">
        <v>-66.599999999999994</v>
      </c>
      <c r="BN32" s="29">
        <v>43938.9</v>
      </c>
      <c r="BO32" s="30">
        <v>-26.83</v>
      </c>
      <c r="BP32" s="29">
        <v>67897.94</v>
      </c>
      <c r="BQ32" s="30">
        <v>-357.69</v>
      </c>
      <c r="BR32" s="29">
        <v>243808.29</v>
      </c>
      <c r="BS32" s="29">
        <v>85.4</v>
      </c>
      <c r="BT32" s="29">
        <v>1970547.3</v>
      </c>
      <c r="BU32" s="29">
        <v>-3930.52</v>
      </c>
      <c r="BV32" s="29">
        <v>368013.26</v>
      </c>
      <c r="BW32" s="30">
        <v>-654.25</v>
      </c>
      <c r="BX32" s="29">
        <v>74292.59</v>
      </c>
      <c r="BY32" s="30">
        <v>25.59</v>
      </c>
      <c r="BZ32" s="29">
        <v>249650.69</v>
      </c>
      <c r="CA32" s="29">
        <v>-1136.22</v>
      </c>
      <c r="CB32" s="29">
        <v>12965.45</v>
      </c>
      <c r="CC32" s="30">
        <v>-28.11</v>
      </c>
      <c r="CD32" s="29">
        <v>30991.24</v>
      </c>
      <c r="CE32" s="30">
        <v>-91.51</v>
      </c>
      <c r="CF32" s="29">
        <v>23799.9</v>
      </c>
      <c r="CG32" s="30">
        <v>5.56</v>
      </c>
      <c r="CH32" s="29">
        <v>66533.7</v>
      </c>
      <c r="CI32" s="30">
        <v>34.630000000000003</v>
      </c>
      <c r="CJ32" s="29">
        <v>382700.77</v>
      </c>
      <c r="CK32" s="29">
        <v>67.12</v>
      </c>
      <c r="CL32" s="29">
        <v>222303.34</v>
      </c>
      <c r="CM32" s="30">
        <v>-330.93</v>
      </c>
      <c r="CN32" s="29">
        <v>112214.79</v>
      </c>
      <c r="CO32" s="30">
        <v>-305.77999999999997</v>
      </c>
      <c r="CP32" s="29">
        <v>99464.42</v>
      </c>
      <c r="CQ32" s="30">
        <v>-20.39</v>
      </c>
      <c r="CR32" s="29">
        <v>158356.59</v>
      </c>
      <c r="CS32" s="29">
        <v>-221.18</v>
      </c>
      <c r="CT32" s="29">
        <v>110144.6</v>
      </c>
      <c r="CU32" s="30">
        <v>-32.229999999999997</v>
      </c>
      <c r="CV32" s="29">
        <v>1970547.3</v>
      </c>
      <c r="CW32" s="29">
        <v>-3930.52</v>
      </c>
      <c r="CX32" s="29">
        <v>196782.47</v>
      </c>
      <c r="CY32" s="29">
        <v>149.32</v>
      </c>
      <c r="CZ32" s="29">
        <v>16837.099999999999</v>
      </c>
      <c r="DA32" s="30">
        <v>-7.38</v>
      </c>
      <c r="DB32" s="29">
        <v>39655.43</v>
      </c>
      <c r="DC32" s="30">
        <v>-47.91</v>
      </c>
      <c r="DD32" s="29">
        <v>8554.4699999999993</v>
      </c>
      <c r="DE32" s="30">
        <v>-10.82</v>
      </c>
      <c r="DF32" s="29">
        <v>55339.93</v>
      </c>
      <c r="DG32" s="30">
        <v>11.63</v>
      </c>
      <c r="DH32" s="29">
        <v>22842.799999999999</v>
      </c>
      <c r="DI32" s="30">
        <v>-80.91</v>
      </c>
      <c r="DJ32" s="29">
        <v>553322.51</v>
      </c>
      <c r="DK32" s="29">
        <v>-233.68</v>
      </c>
      <c r="DL32" s="29">
        <v>88681.65</v>
      </c>
      <c r="DM32" s="30">
        <v>-272.33999999999997</v>
      </c>
      <c r="DN32" s="29">
        <v>1970547.3</v>
      </c>
      <c r="DO32" s="29">
        <v>-3930.52</v>
      </c>
      <c r="DP32" s="29">
        <v>81015.039999999994</v>
      </c>
      <c r="DQ32" s="29">
        <v>23.9</v>
      </c>
      <c r="DR32" s="29">
        <v>41124.76</v>
      </c>
      <c r="DS32" s="30">
        <v>58.77</v>
      </c>
      <c r="DT32" s="28">
        <v>126385.76</v>
      </c>
      <c r="DU32" s="29">
        <v>-203.3</v>
      </c>
      <c r="DV32" s="29">
        <v>31700.55</v>
      </c>
      <c r="DW32" s="30">
        <v>-17.86</v>
      </c>
      <c r="DX32" s="29">
        <v>108535.38</v>
      </c>
      <c r="DY32" s="30">
        <v>183.73</v>
      </c>
      <c r="DZ32" s="29">
        <v>8771.2999999999993</v>
      </c>
      <c r="EA32" s="30">
        <v>53.89</v>
      </c>
      <c r="EB32" s="29">
        <v>12767.58</v>
      </c>
      <c r="EC32" s="30">
        <v>23.97</v>
      </c>
      <c r="ED32" s="29">
        <v>10391.16</v>
      </c>
      <c r="EE32" s="30">
        <v>-4.12</v>
      </c>
      <c r="EF32" s="29">
        <v>251237.11</v>
      </c>
      <c r="EG32" s="30">
        <v>14.27</v>
      </c>
      <c r="EH32" s="29">
        <v>183253.47</v>
      </c>
      <c r="EI32" s="30">
        <v>-304.35000000000002</v>
      </c>
      <c r="EJ32" s="29">
        <v>95378.06</v>
      </c>
      <c r="EK32" s="30">
        <v>33.950000000000003</v>
      </c>
      <c r="EL32" s="29">
        <v>33549.360000000001</v>
      </c>
      <c r="EM32" s="30">
        <v>-89.81</v>
      </c>
      <c r="EN32" s="29">
        <v>41124.76</v>
      </c>
      <c r="EO32" s="30">
        <v>58.77</v>
      </c>
      <c r="EP32" s="29">
        <v>159546.89000000001</v>
      </c>
      <c r="EQ32" s="29">
        <v>-352.28</v>
      </c>
      <c r="ER32" s="29">
        <v>14500.85</v>
      </c>
      <c r="ES32" s="29">
        <v>-55.27</v>
      </c>
      <c r="ET32" s="29">
        <v>116873.62</v>
      </c>
      <c r="EU32" s="30">
        <v>-17.41</v>
      </c>
      <c r="EV32" s="29">
        <v>46606.25</v>
      </c>
      <c r="EW32" s="30">
        <v>-78</v>
      </c>
      <c r="EX32" s="29">
        <v>52858.17</v>
      </c>
      <c r="EY32" s="30">
        <v>57.61</v>
      </c>
    </row>
    <row r="33" spans="1:155">
      <c r="A33" s="27">
        <v>46106</v>
      </c>
      <c r="B33" s="29">
        <v>4508312.18</v>
      </c>
      <c r="C33" s="29">
        <v>-10067.030000000001</v>
      </c>
      <c r="D33" s="29">
        <v>639683.52</v>
      </c>
      <c r="E33" s="29">
        <v>321.7</v>
      </c>
      <c r="F33" s="29">
        <v>1904225.25</v>
      </c>
      <c r="G33" s="29">
        <v>-6519.74</v>
      </c>
      <c r="H33" s="29">
        <v>283578.7</v>
      </c>
      <c r="I33" s="29">
        <v>343.77</v>
      </c>
      <c r="J33" s="29">
        <v>39478.69</v>
      </c>
      <c r="K33" s="30">
        <v>62.74</v>
      </c>
      <c r="L33" s="29">
        <v>262308.14</v>
      </c>
      <c r="M33" s="30">
        <v>265.74</v>
      </c>
      <c r="N33" s="29">
        <v>234066.72</v>
      </c>
      <c r="O33" s="29">
        <v>-1166.33</v>
      </c>
      <c r="P33" s="29">
        <v>200165.91</v>
      </c>
      <c r="Q33" s="30">
        <v>-25.69</v>
      </c>
      <c r="R33" s="29">
        <v>127827.17</v>
      </c>
      <c r="S33" s="29">
        <v>-132.99</v>
      </c>
      <c r="T33" s="29">
        <v>8626.58</v>
      </c>
      <c r="U33" s="30">
        <v>-11.22</v>
      </c>
      <c r="V33" s="29">
        <v>112093</v>
      </c>
      <c r="W33" s="29">
        <v>151.04</v>
      </c>
      <c r="X33" s="29">
        <v>1937204.69</v>
      </c>
      <c r="Y33" s="29">
        <v>-6450.38</v>
      </c>
      <c r="Z33" s="29">
        <v>48098.66</v>
      </c>
      <c r="AA33" s="30">
        <v>-73.64</v>
      </c>
      <c r="AB33" s="29">
        <v>198799.45</v>
      </c>
      <c r="AC33" s="30">
        <v>-248.47</v>
      </c>
      <c r="AD33" s="29">
        <v>20634.59</v>
      </c>
      <c r="AE33" s="30">
        <v>22.71</v>
      </c>
      <c r="AF33" s="29">
        <v>23846.82</v>
      </c>
      <c r="AG33" s="30">
        <v>2.79</v>
      </c>
      <c r="AH33" s="29">
        <v>191661.01</v>
      </c>
      <c r="AI33" s="29">
        <v>-236.34</v>
      </c>
      <c r="AJ33" s="29">
        <v>109981.22</v>
      </c>
      <c r="AK33" s="29">
        <v>-136.4</v>
      </c>
      <c r="AL33" s="29">
        <v>86606.62</v>
      </c>
      <c r="AM33" s="29">
        <v>-1.69</v>
      </c>
      <c r="AN33" s="29">
        <v>166796.5</v>
      </c>
      <c r="AO33" s="29">
        <v>-1166.27</v>
      </c>
      <c r="AP33" s="29">
        <v>123946.67</v>
      </c>
      <c r="AQ33" s="30">
        <v>42.96</v>
      </c>
      <c r="AR33" s="29">
        <v>24344.97</v>
      </c>
      <c r="AS33" s="30">
        <v>13.82</v>
      </c>
      <c r="AT33" s="29">
        <v>77978.38</v>
      </c>
      <c r="AU33" s="30">
        <v>-37.32</v>
      </c>
      <c r="AV33" s="29">
        <v>48415.21</v>
      </c>
      <c r="AW33" s="30">
        <v>13.98</v>
      </c>
      <c r="AX33" s="29">
        <v>58850.14</v>
      </c>
      <c r="AY33" s="30">
        <v>-555.75</v>
      </c>
      <c r="AZ33" s="28">
        <v>2071968.74</v>
      </c>
      <c r="BA33" s="29">
        <v>-6680.33</v>
      </c>
      <c r="BB33" s="29">
        <v>101965.18</v>
      </c>
      <c r="BC33" s="30">
        <v>-20.56</v>
      </c>
      <c r="BD33" s="29">
        <v>39944.660000000003</v>
      </c>
      <c r="BE33" s="30">
        <v>-56.22</v>
      </c>
      <c r="BF33" s="29"/>
      <c r="BG33" s="29"/>
      <c r="BH33" s="29">
        <v>91068.89</v>
      </c>
      <c r="BI33" s="30">
        <v>-11.14</v>
      </c>
      <c r="BJ33" s="29">
        <v>115495.2</v>
      </c>
      <c r="BK33" s="30">
        <v>89.45</v>
      </c>
      <c r="BL33" s="29">
        <v>48535.57</v>
      </c>
      <c r="BM33" s="30">
        <v>-64.62</v>
      </c>
      <c r="BN33" s="29">
        <v>44421.81</v>
      </c>
      <c r="BO33" s="30">
        <v>-21.47</v>
      </c>
      <c r="BP33" s="29">
        <v>69536.22</v>
      </c>
      <c r="BQ33" s="30">
        <v>-539.87</v>
      </c>
      <c r="BR33" s="29">
        <v>253679.46</v>
      </c>
      <c r="BS33" s="29">
        <v>32.99</v>
      </c>
      <c r="BT33" s="29">
        <v>1976955.14</v>
      </c>
      <c r="BU33" s="29">
        <v>-6385.44</v>
      </c>
      <c r="BV33" s="29">
        <v>383231.43</v>
      </c>
      <c r="BW33" s="30">
        <v>-742.8</v>
      </c>
      <c r="BX33" s="29">
        <v>75546.67</v>
      </c>
      <c r="BY33" s="30">
        <v>51.5</v>
      </c>
      <c r="BZ33" s="29">
        <v>253403.13</v>
      </c>
      <c r="CA33" s="29">
        <v>-1167.96</v>
      </c>
      <c r="CB33" s="29">
        <v>12876.88</v>
      </c>
      <c r="CC33" s="30">
        <v>-18.11</v>
      </c>
      <c r="CD33" s="29">
        <v>31575.1</v>
      </c>
      <c r="CE33" s="30">
        <v>-64.540000000000006</v>
      </c>
      <c r="CF33" s="29">
        <v>24462.080000000002</v>
      </c>
      <c r="CG33" s="30">
        <v>8.18</v>
      </c>
      <c r="CH33" s="29">
        <v>66723.850000000006</v>
      </c>
      <c r="CI33" s="30">
        <v>24.75</v>
      </c>
      <c r="CJ33" s="29">
        <v>395905.15</v>
      </c>
      <c r="CK33" s="29">
        <v>125.81</v>
      </c>
      <c r="CL33" s="29">
        <v>226856.27</v>
      </c>
      <c r="CM33" s="30">
        <v>-250.7</v>
      </c>
      <c r="CN33" s="29">
        <v>119139.07</v>
      </c>
      <c r="CO33" s="30">
        <v>-227.01</v>
      </c>
      <c r="CP33" s="29">
        <v>102556.02</v>
      </c>
      <c r="CQ33" s="30">
        <v>-20.170000000000002</v>
      </c>
      <c r="CR33" s="29">
        <v>161123.66</v>
      </c>
      <c r="CS33" s="29">
        <v>-119.4</v>
      </c>
      <c r="CT33" s="29">
        <v>116425.51</v>
      </c>
      <c r="CU33" s="30">
        <v>-9.84</v>
      </c>
      <c r="CV33" s="29">
        <v>1976955.14</v>
      </c>
      <c r="CW33" s="29">
        <v>-6385.44</v>
      </c>
      <c r="CX33" s="29">
        <v>200994.85</v>
      </c>
      <c r="CY33" s="29">
        <v>329.17</v>
      </c>
      <c r="CZ33" s="29">
        <v>17383.669999999998</v>
      </c>
      <c r="DA33" s="30">
        <v>7.57</v>
      </c>
      <c r="DB33" s="29">
        <v>39944.660000000003</v>
      </c>
      <c r="DC33" s="30">
        <v>-56.22</v>
      </c>
      <c r="DD33" s="29">
        <v>8626.58</v>
      </c>
      <c r="DE33" s="30">
        <v>-11.22</v>
      </c>
      <c r="DF33" s="29">
        <v>56175.1</v>
      </c>
      <c r="DG33" s="30">
        <v>34.659999999999997</v>
      </c>
      <c r="DH33" s="29">
        <v>23456.76</v>
      </c>
      <c r="DI33" s="30">
        <v>-53.89</v>
      </c>
      <c r="DJ33" s="29">
        <v>570096.44999999995</v>
      </c>
      <c r="DK33" s="29">
        <v>-87.32</v>
      </c>
      <c r="DL33" s="29">
        <v>94547.33</v>
      </c>
      <c r="DM33" s="30">
        <v>-188.27</v>
      </c>
      <c r="DN33" s="29">
        <v>1976955.14</v>
      </c>
      <c r="DO33" s="29">
        <v>-6385.44</v>
      </c>
      <c r="DP33" s="29">
        <v>82915.3</v>
      </c>
      <c r="DQ33" s="29">
        <v>-17.809999999999999</v>
      </c>
      <c r="DR33" s="29">
        <v>41195.94</v>
      </c>
      <c r="DS33" s="30">
        <v>52.07</v>
      </c>
      <c r="DT33" s="29">
        <v>127827.17</v>
      </c>
      <c r="DU33" s="29">
        <v>-132.99</v>
      </c>
      <c r="DV33" s="29">
        <v>33023</v>
      </c>
      <c r="DW33" s="30">
        <v>13.34</v>
      </c>
      <c r="DX33" s="29">
        <v>112093</v>
      </c>
      <c r="DY33" s="30">
        <v>151.04</v>
      </c>
      <c r="DZ33" s="29">
        <v>8812.02</v>
      </c>
      <c r="EA33" s="30">
        <v>48.93</v>
      </c>
      <c r="EB33" s="29">
        <v>12923.33</v>
      </c>
      <c r="EC33" s="30">
        <v>37.520000000000003</v>
      </c>
      <c r="ED33" s="29">
        <v>10638.72</v>
      </c>
      <c r="EE33" s="30">
        <v>-12.68</v>
      </c>
      <c r="EF33" s="29">
        <v>261862</v>
      </c>
      <c r="EG33" s="30">
        <v>85.88</v>
      </c>
      <c r="EH33" s="29">
        <v>188404.86</v>
      </c>
      <c r="EI33" s="30">
        <v>-246.81</v>
      </c>
      <c r="EJ33" s="29">
        <v>95617.54</v>
      </c>
      <c r="EK33" s="30">
        <v>17.649999999999999</v>
      </c>
      <c r="EL33" s="29">
        <v>34140.28</v>
      </c>
      <c r="EM33" s="30">
        <v>-66.459999999999994</v>
      </c>
      <c r="EN33" s="29">
        <v>41195.94</v>
      </c>
      <c r="EO33" s="30">
        <v>52.07</v>
      </c>
      <c r="EP33" s="29">
        <v>169580.46</v>
      </c>
      <c r="EQ33" s="29">
        <v>-495.05</v>
      </c>
      <c r="ER33" s="29">
        <v>15073.07</v>
      </c>
      <c r="ES33" s="29">
        <v>-330.86</v>
      </c>
      <c r="ET33" s="29">
        <v>123946.67</v>
      </c>
      <c r="EU33" s="30">
        <v>42.96</v>
      </c>
      <c r="EV33" s="29">
        <v>48098.66</v>
      </c>
      <c r="EW33" s="30">
        <v>-73.64</v>
      </c>
      <c r="EX33" s="29">
        <v>54457.36</v>
      </c>
      <c r="EY33" s="30">
        <v>53.47</v>
      </c>
    </row>
    <row r="34" spans="1:155">
      <c r="A34" s="27">
        <v>46107</v>
      </c>
      <c r="B34" s="29">
        <v>4363195.08</v>
      </c>
      <c r="C34" s="29">
        <v>-11128.01</v>
      </c>
      <c r="D34" s="29">
        <v>628937.56999999995</v>
      </c>
      <c r="E34" s="29">
        <v>225.77</v>
      </c>
      <c r="F34" s="29">
        <v>1837540.48</v>
      </c>
      <c r="G34" s="29">
        <v>-7919.14</v>
      </c>
      <c r="H34" s="29">
        <v>278304.07</v>
      </c>
      <c r="I34" s="29">
        <v>422.47</v>
      </c>
      <c r="J34" s="29">
        <v>38060.5</v>
      </c>
      <c r="K34" s="29">
        <v>45.52</v>
      </c>
      <c r="L34" s="29">
        <v>257238.68</v>
      </c>
      <c r="M34" s="30">
        <v>337.38</v>
      </c>
      <c r="N34" s="29">
        <v>229680.57</v>
      </c>
      <c r="O34" s="29">
        <v>-1010.94</v>
      </c>
      <c r="P34" s="29">
        <v>200277.82</v>
      </c>
      <c r="Q34" s="30">
        <v>-105.31</v>
      </c>
      <c r="R34" s="29">
        <v>125107.09</v>
      </c>
      <c r="S34" s="29">
        <v>-99.6</v>
      </c>
      <c r="T34" s="29">
        <v>8592.7199999999993</v>
      </c>
      <c r="U34" s="29">
        <v>-0.61</v>
      </c>
      <c r="V34" s="29">
        <v>106127.12</v>
      </c>
      <c r="W34" s="29">
        <v>49.82</v>
      </c>
      <c r="X34" s="29">
        <v>1834035.83</v>
      </c>
      <c r="Y34" s="29">
        <v>-8460.66</v>
      </c>
      <c r="Z34" s="29">
        <v>44776.15</v>
      </c>
      <c r="AA34" s="30">
        <v>73.86</v>
      </c>
      <c r="AB34" s="29">
        <v>200662.64</v>
      </c>
      <c r="AC34" s="30">
        <v>-353.77</v>
      </c>
      <c r="AD34" s="29">
        <v>19861.23</v>
      </c>
      <c r="AE34" s="30">
        <v>30.04</v>
      </c>
      <c r="AF34" s="29">
        <v>23607</v>
      </c>
      <c r="AG34" s="30">
        <v>3.31</v>
      </c>
      <c r="AH34" s="29">
        <v>189396.85</v>
      </c>
      <c r="AI34" s="29">
        <v>-315.94</v>
      </c>
      <c r="AJ34" s="29">
        <v>108896.2</v>
      </c>
      <c r="AK34" s="29">
        <v>-93.86</v>
      </c>
      <c r="AL34" s="29">
        <v>85437.52</v>
      </c>
      <c r="AM34" s="29">
        <v>5.32</v>
      </c>
      <c r="AN34" s="29">
        <v>163282.81</v>
      </c>
      <c r="AO34" s="29">
        <v>-1026.03</v>
      </c>
      <c r="AP34" s="29">
        <v>120579.43</v>
      </c>
      <c r="AQ34" s="30">
        <v>-3.71</v>
      </c>
      <c r="AR34" s="29">
        <v>24002.78</v>
      </c>
      <c r="AS34" s="30">
        <v>19.350000000000001</v>
      </c>
      <c r="AT34" s="29">
        <v>76511.59</v>
      </c>
      <c r="AU34" s="30">
        <v>-11.33</v>
      </c>
      <c r="AV34" s="29">
        <v>47930.48</v>
      </c>
      <c r="AW34" s="30">
        <v>-15.15</v>
      </c>
      <c r="AX34" s="29">
        <v>57247.59</v>
      </c>
      <c r="AY34" s="30">
        <v>-475.49</v>
      </c>
      <c r="AZ34" s="28">
        <v>1966489.06</v>
      </c>
      <c r="BA34" s="29">
        <v>-8770.67</v>
      </c>
      <c r="BB34" s="29">
        <v>97202.97</v>
      </c>
      <c r="BC34" s="30">
        <v>142.44999999999999</v>
      </c>
      <c r="BD34" s="29">
        <v>39327.32</v>
      </c>
      <c r="BE34" s="30">
        <v>-14.35</v>
      </c>
      <c r="BF34" s="29"/>
      <c r="BG34" s="29"/>
      <c r="BH34" s="29">
        <v>87916.89</v>
      </c>
      <c r="BI34" s="30">
        <v>89.75</v>
      </c>
      <c r="BJ34" s="29">
        <v>114183.95</v>
      </c>
      <c r="BK34" s="30">
        <v>102.75</v>
      </c>
      <c r="BL34" s="29">
        <v>47428.42</v>
      </c>
      <c r="BM34" s="30">
        <v>-36.700000000000003</v>
      </c>
      <c r="BN34" s="29">
        <v>44097.48</v>
      </c>
      <c r="BO34" s="30">
        <v>2.0099999999999998</v>
      </c>
      <c r="BP34" s="29">
        <v>67847.37</v>
      </c>
      <c r="BQ34" s="30">
        <v>-473.71</v>
      </c>
      <c r="BR34" s="29">
        <v>246470.46</v>
      </c>
      <c r="BS34" s="29">
        <v>-24.98</v>
      </c>
      <c r="BT34" s="29">
        <v>1871604.48</v>
      </c>
      <c r="BU34" s="29">
        <v>-8431.9500000000007</v>
      </c>
      <c r="BV34" s="29">
        <v>371234.12</v>
      </c>
      <c r="BW34" s="30">
        <v>-296.44</v>
      </c>
      <c r="BX34" s="29">
        <v>74231.19</v>
      </c>
      <c r="BY34" s="30">
        <v>53.79</v>
      </c>
      <c r="BZ34" s="29">
        <v>248720.33</v>
      </c>
      <c r="CA34" s="29">
        <v>-1020.71</v>
      </c>
      <c r="CB34" s="29">
        <v>12719.79</v>
      </c>
      <c r="CC34" s="30">
        <v>-8.3699999999999992</v>
      </c>
      <c r="CD34" s="29">
        <v>31353.58</v>
      </c>
      <c r="CE34" s="30">
        <v>-47.34</v>
      </c>
      <c r="CF34" s="29">
        <v>24292.27</v>
      </c>
      <c r="CG34" s="30">
        <v>-0.69</v>
      </c>
      <c r="CH34" s="29">
        <v>66199.92</v>
      </c>
      <c r="CI34" s="30">
        <v>-16.399999999999999</v>
      </c>
      <c r="CJ34" s="29">
        <v>400067.94</v>
      </c>
      <c r="CK34" s="29">
        <v>156.34</v>
      </c>
      <c r="CL34" s="29">
        <v>228506.78</v>
      </c>
      <c r="CM34" s="30">
        <v>-346.53</v>
      </c>
      <c r="CN34" s="29">
        <v>116545.82</v>
      </c>
      <c r="CO34" s="30">
        <v>-184.57</v>
      </c>
      <c r="CP34" s="29">
        <v>97773.47</v>
      </c>
      <c r="CQ34" s="30">
        <v>142.88</v>
      </c>
      <c r="CR34" s="29">
        <v>158182.59</v>
      </c>
      <c r="CS34" s="29">
        <v>-105.94</v>
      </c>
      <c r="CT34" s="29">
        <v>113370.17</v>
      </c>
      <c r="CU34" s="30">
        <v>-157.24</v>
      </c>
      <c r="CV34" s="29">
        <v>1871604.48</v>
      </c>
      <c r="CW34" s="29">
        <v>-8431.9500000000007</v>
      </c>
      <c r="CX34" s="29">
        <v>196869.09</v>
      </c>
      <c r="CY34" s="29">
        <v>402.08</v>
      </c>
      <c r="CZ34" s="29">
        <v>17052.259999999998</v>
      </c>
      <c r="DA34" s="30">
        <v>-11.7</v>
      </c>
      <c r="DB34" s="29">
        <v>39327.32</v>
      </c>
      <c r="DC34" s="30">
        <v>-14.35</v>
      </c>
      <c r="DD34" s="29">
        <v>8592.7199999999993</v>
      </c>
      <c r="DE34" s="30">
        <v>-0.61</v>
      </c>
      <c r="DF34" s="29">
        <v>55493.91</v>
      </c>
      <c r="DG34" s="30">
        <v>35.78</v>
      </c>
      <c r="DH34" s="29">
        <v>23283.22</v>
      </c>
      <c r="DI34" s="30">
        <v>-34.1</v>
      </c>
      <c r="DJ34" s="29">
        <v>557034.86</v>
      </c>
      <c r="DK34" s="29">
        <v>-96.52</v>
      </c>
      <c r="DL34" s="29">
        <v>91677.83</v>
      </c>
      <c r="DM34" s="30">
        <v>-141.88</v>
      </c>
      <c r="DN34" s="29">
        <v>1871604.48</v>
      </c>
      <c r="DO34" s="29">
        <v>-8431.9500000000007</v>
      </c>
      <c r="DP34" s="29">
        <v>86098.8</v>
      </c>
      <c r="DQ34" s="29">
        <v>-18.63</v>
      </c>
      <c r="DR34" s="29">
        <v>39884.93</v>
      </c>
      <c r="DS34" s="30">
        <v>48.78</v>
      </c>
      <c r="DT34" s="28">
        <v>125107.09</v>
      </c>
      <c r="DU34" s="29">
        <v>-99.6</v>
      </c>
      <c r="DV34" s="29">
        <v>32801.29</v>
      </c>
      <c r="DW34" s="30">
        <v>-6.68</v>
      </c>
      <c r="DX34" s="29">
        <v>106127.12</v>
      </c>
      <c r="DY34" s="30">
        <v>49.82</v>
      </c>
      <c r="DZ34" s="29">
        <v>8834.84</v>
      </c>
      <c r="EA34" s="30">
        <v>24.66</v>
      </c>
      <c r="EB34" s="29">
        <v>12786.66</v>
      </c>
      <c r="EC34" s="30">
        <v>36.68</v>
      </c>
      <c r="ED34" s="29">
        <v>10350.77</v>
      </c>
      <c r="EE34" s="30">
        <v>-19.41</v>
      </c>
      <c r="EF34" s="29">
        <v>262858.87</v>
      </c>
      <c r="EG34" s="30">
        <v>103.43</v>
      </c>
      <c r="EH34" s="29">
        <v>179101.18</v>
      </c>
      <c r="EI34" s="30">
        <v>-220.81</v>
      </c>
      <c r="EJ34" s="29">
        <v>94292.3</v>
      </c>
      <c r="EK34" s="30">
        <v>15.67</v>
      </c>
      <c r="EL34" s="29">
        <v>33876.160000000003</v>
      </c>
      <c r="EM34" s="30">
        <v>-47.12</v>
      </c>
      <c r="EN34" s="29">
        <v>39884.93</v>
      </c>
      <c r="EO34" s="30">
        <v>48.78</v>
      </c>
      <c r="EP34" s="29">
        <v>166464.51</v>
      </c>
      <c r="EQ34" s="29">
        <v>-83.28</v>
      </c>
      <c r="ER34" s="29">
        <v>14688.76</v>
      </c>
      <c r="ES34" s="29">
        <v>-176.11</v>
      </c>
      <c r="ET34" s="29">
        <v>120579.43</v>
      </c>
      <c r="EU34" s="30">
        <v>-3.71</v>
      </c>
      <c r="EV34" s="29">
        <v>44776.15</v>
      </c>
      <c r="EW34" s="30">
        <v>73.86</v>
      </c>
      <c r="EX34" s="29">
        <v>52997.32</v>
      </c>
      <c r="EY34" s="30">
        <v>69.03</v>
      </c>
    </row>
    <row r="35" spans="1:155">
      <c r="A35" s="27">
        <v>46108</v>
      </c>
      <c r="B35" s="29">
        <v>4345976.24</v>
      </c>
      <c r="C35" s="29">
        <v>-13316.45</v>
      </c>
      <c r="D35" s="29">
        <v>632233.11</v>
      </c>
      <c r="E35" s="29">
        <v>-242.64</v>
      </c>
      <c r="F35" s="29">
        <v>1834964.15</v>
      </c>
      <c r="G35" s="29">
        <v>-9232.82</v>
      </c>
      <c r="H35" s="29">
        <v>283912.51</v>
      </c>
      <c r="I35" s="29">
        <v>495.39</v>
      </c>
      <c r="J35" s="29">
        <v>40037.5</v>
      </c>
      <c r="K35" s="28">
        <v>9.3000000000000007</v>
      </c>
      <c r="L35" s="29">
        <v>262308.96000000002</v>
      </c>
      <c r="M35" s="30">
        <v>393.03</v>
      </c>
      <c r="N35" s="29">
        <v>232163.42</v>
      </c>
      <c r="O35" s="29">
        <v>-735.46</v>
      </c>
      <c r="P35" s="29">
        <v>203459.91</v>
      </c>
      <c r="Q35" s="30">
        <v>-143.55000000000001</v>
      </c>
      <c r="R35" s="29">
        <v>125887.75</v>
      </c>
      <c r="S35" s="29">
        <v>-82.99</v>
      </c>
      <c r="T35" s="29">
        <v>8499.7000000000007</v>
      </c>
      <c r="U35" s="29">
        <v>-16.739999999999998</v>
      </c>
      <c r="V35" s="29">
        <v>105709.37</v>
      </c>
      <c r="W35" s="29">
        <v>-78.19</v>
      </c>
      <c r="X35" s="29">
        <v>1823765.25</v>
      </c>
      <c r="Y35" s="29">
        <v>-10749.2</v>
      </c>
      <c r="Z35" s="29">
        <v>44125.63</v>
      </c>
      <c r="AA35" s="30">
        <v>97.55</v>
      </c>
      <c r="AB35" s="29">
        <v>202032.7</v>
      </c>
      <c r="AC35" s="30">
        <v>-403.01</v>
      </c>
      <c r="AD35" s="29">
        <v>19936.93</v>
      </c>
      <c r="AE35" s="30">
        <v>-4.16</v>
      </c>
      <c r="AF35" s="29">
        <v>23349.61</v>
      </c>
      <c r="AG35" s="30">
        <v>-14.76</v>
      </c>
      <c r="AH35" s="29">
        <v>185288.79</v>
      </c>
      <c r="AI35" s="29">
        <v>-369.13</v>
      </c>
      <c r="AJ35" s="29">
        <v>110794.96</v>
      </c>
      <c r="AK35" s="29">
        <v>-65.17</v>
      </c>
      <c r="AL35" s="29">
        <v>86411.64</v>
      </c>
      <c r="AM35" s="29">
        <v>47.23</v>
      </c>
      <c r="AN35" s="29">
        <v>164722.25</v>
      </c>
      <c r="AO35" s="29">
        <v>-803.4</v>
      </c>
      <c r="AP35" s="29">
        <v>114737.58</v>
      </c>
      <c r="AQ35" s="30">
        <v>85.17</v>
      </c>
      <c r="AR35" s="29">
        <v>24585.46</v>
      </c>
      <c r="AS35" s="30">
        <v>-4.9400000000000004</v>
      </c>
      <c r="AT35" s="29">
        <v>77106.77</v>
      </c>
      <c r="AU35" s="30">
        <v>-31.68</v>
      </c>
      <c r="AV35" s="29">
        <v>48194.96</v>
      </c>
      <c r="AW35" s="30">
        <v>-45.39</v>
      </c>
      <c r="AX35" s="29">
        <v>56868.83</v>
      </c>
      <c r="AY35" s="30">
        <v>-503.13</v>
      </c>
      <c r="AZ35" s="28">
        <v>1955328.81</v>
      </c>
      <c r="BA35" s="29">
        <v>-11048.19</v>
      </c>
      <c r="BB35" s="29">
        <v>96921.3</v>
      </c>
      <c r="BC35" s="30">
        <v>128.69999999999999</v>
      </c>
      <c r="BD35" s="29">
        <v>37627.730000000003</v>
      </c>
      <c r="BE35" s="30">
        <v>-51.23</v>
      </c>
      <c r="BF35" s="29"/>
      <c r="BG35" s="29"/>
      <c r="BH35" s="29">
        <v>86774.51</v>
      </c>
      <c r="BI35" s="30">
        <v>-29.1</v>
      </c>
      <c r="BJ35" s="29">
        <v>115540.82</v>
      </c>
      <c r="BK35" s="30">
        <v>81.83</v>
      </c>
      <c r="BL35" s="29">
        <v>45852.45</v>
      </c>
      <c r="BM35" s="30">
        <v>-43.81</v>
      </c>
      <c r="BN35" s="29">
        <v>44124.27</v>
      </c>
      <c r="BO35" s="30">
        <v>-41.94</v>
      </c>
      <c r="BP35" s="29">
        <v>67826.87</v>
      </c>
      <c r="BQ35" s="30">
        <v>-496.48</v>
      </c>
      <c r="BR35" s="29">
        <v>238982.18</v>
      </c>
      <c r="BS35" s="29">
        <v>-146.29</v>
      </c>
      <c r="BT35" s="29">
        <v>1860926.36</v>
      </c>
      <c r="BU35" s="29">
        <v>-10745.03</v>
      </c>
      <c r="BV35" s="29">
        <v>363294.42</v>
      </c>
      <c r="BW35" s="30">
        <v>-179.93</v>
      </c>
      <c r="BX35" s="29">
        <v>74356.22</v>
      </c>
      <c r="BY35" s="30">
        <v>-13.76</v>
      </c>
      <c r="BZ35" s="29">
        <v>251133.89</v>
      </c>
      <c r="CA35" s="29">
        <v>-756.17</v>
      </c>
      <c r="CB35" s="29">
        <v>12958.74</v>
      </c>
      <c r="CC35" s="30">
        <v>-15.12</v>
      </c>
      <c r="CD35" s="29">
        <v>31475.98</v>
      </c>
      <c r="CE35" s="30">
        <v>-25.66</v>
      </c>
      <c r="CF35" s="29">
        <v>24963.55</v>
      </c>
      <c r="CG35" s="30">
        <v>-0.78</v>
      </c>
      <c r="CH35" s="29">
        <v>66770.14</v>
      </c>
      <c r="CI35" s="30">
        <v>-49.23</v>
      </c>
      <c r="CJ35" s="29">
        <v>403812</v>
      </c>
      <c r="CK35" s="29">
        <v>-52.59</v>
      </c>
      <c r="CL35" s="29">
        <v>230402.18</v>
      </c>
      <c r="CM35" s="30">
        <v>-413.39</v>
      </c>
      <c r="CN35" s="29">
        <v>119387.43</v>
      </c>
      <c r="CO35" s="30">
        <v>-196.94</v>
      </c>
      <c r="CP35" s="29">
        <v>97488.98</v>
      </c>
      <c r="CQ35" s="30">
        <v>129.13</v>
      </c>
      <c r="CR35" s="29">
        <v>160383.89000000001</v>
      </c>
      <c r="CS35" s="29">
        <v>-107.42</v>
      </c>
      <c r="CT35" s="29">
        <v>111657.78</v>
      </c>
      <c r="CU35" s="30">
        <v>-305.33</v>
      </c>
      <c r="CV35" s="29">
        <v>1860926.36</v>
      </c>
      <c r="CW35" s="29">
        <v>-10745.03</v>
      </c>
      <c r="CX35" s="29">
        <v>200836.9</v>
      </c>
      <c r="CY35" s="29">
        <v>437.95</v>
      </c>
      <c r="CZ35" s="29">
        <v>17132.849999999999</v>
      </c>
      <c r="DA35" s="30">
        <v>-28.56</v>
      </c>
      <c r="DB35" s="29">
        <v>37627.730000000003</v>
      </c>
      <c r="DC35" s="30">
        <v>-51.23</v>
      </c>
      <c r="DD35" s="29">
        <v>8499.7000000000007</v>
      </c>
      <c r="DE35" s="30">
        <v>-16.739999999999998</v>
      </c>
      <c r="DF35" s="29">
        <v>55700.76</v>
      </c>
      <c r="DG35" s="30">
        <v>-12.81</v>
      </c>
      <c r="DH35" s="29">
        <v>23400.23</v>
      </c>
      <c r="DI35" s="30">
        <v>-8.73</v>
      </c>
      <c r="DJ35" s="29">
        <v>550358.44999999995</v>
      </c>
      <c r="DK35" s="29">
        <v>-135.16</v>
      </c>
      <c r="DL35" s="29">
        <v>94097.82</v>
      </c>
      <c r="DM35" s="30">
        <v>-142.97</v>
      </c>
      <c r="DN35" s="29">
        <v>1860926.36</v>
      </c>
      <c r="DO35" s="29">
        <v>-10745.03</v>
      </c>
      <c r="DP35" s="29">
        <v>87299.27</v>
      </c>
      <c r="DQ35" s="29">
        <v>-72.33</v>
      </c>
      <c r="DR35" s="29">
        <v>41882.449999999997</v>
      </c>
      <c r="DS35" s="30">
        <v>16.39</v>
      </c>
      <c r="DT35" s="29">
        <v>125887.75</v>
      </c>
      <c r="DU35" s="29">
        <v>-82.99</v>
      </c>
      <c r="DV35" s="28">
        <v>34221.51</v>
      </c>
      <c r="DW35" s="30">
        <v>-24.42</v>
      </c>
      <c r="DX35" s="29">
        <v>105709.37</v>
      </c>
      <c r="DY35" s="30">
        <v>-78.19</v>
      </c>
      <c r="DZ35" s="29">
        <v>9010.9500000000007</v>
      </c>
      <c r="EA35" s="30">
        <v>5.89</v>
      </c>
      <c r="EB35" s="29">
        <v>12792.4</v>
      </c>
      <c r="EC35" s="30">
        <v>35.979999999999997</v>
      </c>
      <c r="ED35" s="29">
        <v>10356.68</v>
      </c>
      <c r="EE35" s="30">
        <v>-18.88</v>
      </c>
      <c r="EF35" s="29">
        <v>264602.08</v>
      </c>
      <c r="EG35" s="30">
        <v>-32.19</v>
      </c>
      <c r="EH35" s="29">
        <v>175575.27</v>
      </c>
      <c r="EI35" s="30">
        <v>-197.55</v>
      </c>
      <c r="EJ35" s="29">
        <v>96645.79</v>
      </c>
      <c r="EK35" s="30">
        <v>-68.599999999999994</v>
      </c>
      <c r="EL35" s="29">
        <v>34041.699999999997</v>
      </c>
      <c r="EM35" s="30">
        <v>-24.63</v>
      </c>
      <c r="EN35" s="29">
        <v>41882.449999999997</v>
      </c>
      <c r="EO35" s="30">
        <v>16.39</v>
      </c>
      <c r="EP35" s="29">
        <v>162721.04999999999</v>
      </c>
      <c r="EQ35" s="29">
        <v>43.05</v>
      </c>
      <c r="ER35" s="29">
        <v>14571.16</v>
      </c>
      <c r="ES35" s="29">
        <v>-114.48</v>
      </c>
      <c r="ET35" s="29">
        <v>114737.58</v>
      </c>
      <c r="EU35" s="30">
        <v>85.17</v>
      </c>
      <c r="EV35" s="29">
        <v>44125.63</v>
      </c>
      <c r="EW35" s="30">
        <v>97.55</v>
      </c>
      <c r="EX35" s="29">
        <v>53363.35</v>
      </c>
      <c r="EY35" s="30">
        <v>31.58</v>
      </c>
    </row>
    <row r="36" spans="1:155">
      <c r="A36" s="27">
        <v>46111</v>
      </c>
      <c r="B36" s="29">
        <v>4216789.63</v>
      </c>
      <c r="C36" s="29">
        <v>-11735.89</v>
      </c>
      <c r="D36" s="29">
        <v>612779.01</v>
      </c>
      <c r="E36" s="29">
        <v>-114.85</v>
      </c>
      <c r="F36" s="29">
        <v>1790618.47</v>
      </c>
      <c r="G36" s="28">
        <v>-8180.31</v>
      </c>
      <c r="H36" s="29">
        <v>289003.34999999998</v>
      </c>
      <c r="I36" s="29">
        <v>558.84</v>
      </c>
      <c r="J36" s="29">
        <v>39071.03</v>
      </c>
      <c r="K36" s="30">
        <v>-14.87</v>
      </c>
      <c r="L36" s="29">
        <v>267670.71000000002</v>
      </c>
      <c r="M36" s="30">
        <v>486.93</v>
      </c>
      <c r="N36" s="29">
        <v>222908.52</v>
      </c>
      <c r="O36" s="29">
        <v>-542.12</v>
      </c>
      <c r="P36" s="29">
        <v>195449.2</v>
      </c>
      <c r="Q36" s="30">
        <v>-135.79</v>
      </c>
      <c r="R36" s="29">
        <v>121963.67</v>
      </c>
      <c r="S36" s="29">
        <v>-16.7</v>
      </c>
      <c r="T36" s="29">
        <v>8561.58</v>
      </c>
      <c r="U36" s="30">
        <v>-9.4</v>
      </c>
      <c r="V36" s="29">
        <v>100787.32</v>
      </c>
      <c r="W36" s="29">
        <v>-7.88</v>
      </c>
      <c r="X36" s="29">
        <v>1763631.77</v>
      </c>
      <c r="Y36" s="29">
        <v>-10559.36</v>
      </c>
      <c r="Z36" s="29">
        <v>43507.24</v>
      </c>
      <c r="AA36" s="30">
        <v>91.91</v>
      </c>
      <c r="AB36" s="29">
        <v>194703.19</v>
      </c>
      <c r="AC36" s="30">
        <v>-490.96</v>
      </c>
      <c r="AD36" s="29">
        <v>19224</v>
      </c>
      <c r="AE36" s="30">
        <v>4.83</v>
      </c>
      <c r="AF36" s="29">
        <v>23237.67</v>
      </c>
      <c r="AG36" s="30">
        <v>21.1</v>
      </c>
      <c r="AH36" s="29">
        <v>177051.06</v>
      </c>
      <c r="AI36" s="29">
        <v>-210.52</v>
      </c>
      <c r="AJ36" s="29">
        <v>108503.45</v>
      </c>
      <c r="AK36" s="29">
        <v>-58.76</v>
      </c>
      <c r="AL36" s="29">
        <v>83675.039999999994</v>
      </c>
      <c r="AM36" s="29">
        <v>14.78</v>
      </c>
      <c r="AN36" s="29">
        <v>157763.99</v>
      </c>
      <c r="AO36" s="29">
        <v>-580.36</v>
      </c>
      <c r="AP36" s="29">
        <v>109661.4</v>
      </c>
      <c r="AQ36" s="30">
        <v>151</v>
      </c>
      <c r="AR36" s="29">
        <v>23603.75</v>
      </c>
      <c r="AS36" s="30">
        <v>-0.12</v>
      </c>
      <c r="AT36" s="29">
        <v>74569.03</v>
      </c>
      <c r="AU36" s="30">
        <v>-27.78</v>
      </c>
      <c r="AV36" s="29">
        <v>46998.42</v>
      </c>
      <c r="AW36" s="30">
        <v>-46.41</v>
      </c>
      <c r="AX36" s="29">
        <v>56406.79</v>
      </c>
      <c r="AY36" s="30">
        <v>-141.13</v>
      </c>
      <c r="AZ36" s="28">
        <v>1893371.86</v>
      </c>
      <c r="BA36" s="29">
        <v>-10673.21</v>
      </c>
      <c r="BB36" s="29">
        <v>95265.9</v>
      </c>
      <c r="BC36" s="30">
        <v>116.63</v>
      </c>
      <c r="BD36" s="29">
        <v>36377.589999999997</v>
      </c>
      <c r="BE36" s="30">
        <v>9.65</v>
      </c>
      <c r="BF36" s="29"/>
      <c r="BG36" s="29"/>
      <c r="BH36" s="29">
        <v>87068.55</v>
      </c>
      <c r="BI36" s="30">
        <v>92.4</v>
      </c>
      <c r="BJ36" s="29">
        <v>115789.79</v>
      </c>
      <c r="BK36" s="30">
        <v>92.72</v>
      </c>
      <c r="BL36" s="29">
        <v>45581.62</v>
      </c>
      <c r="BM36" s="30">
        <v>-34.25</v>
      </c>
      <c r="BN36" s="29">
        <v>43881.23</v>
      </c>
      <c r="BO36" s="30">
        <v>-2.85</v>
      </c>
      <c r="BP36" s="29">
        <v>67006.070000000007</v>
      </c>
      <c r="BQ36" s="30">
        <v>-140.87</v>
      </c>
      <c r="BR36" s="29">
        <v>229203.34</v>
      </c>
      <c r="BS36" s="29">
        <v>124.94</v>
      </c>
      <c r="BT36" s="29">
        <v>1799249.57</v>
      </c>
      <c r="BU36" s="29">
        <v>-10592.29</v>
      </c>
      <c r="BV36" s="29">
        <v>348597.47</v>
      </c>
      <c r="BW36" s="30">
        <v>-36.24</v>
      </c>
      <c r="BX36" s="29">
        <v>72143.88</v>
      </c>
      <c r="BY36" s="30">
        <v>31.04</v>
      </c>
      <c r="BZ36" s="29">
        <v>241439.03</v>
      </c>
      <c r="CA36" s="29">
        <v>-565.58000000000004</v>
      </c>
      <c r="CB36" s="29">
        <v>12427.76</v>
      </c>
      <c r="CC36" s="30">
        <v>-15.6</v>
      </c>
      <c r="CD36" s="29">
        <v>30830.69</v>
      </c>
      <c r="CE36" s="30">
        <v>-17</v>
      </c>
      <c r="CF36" s="29">
        <v>24292.04</v>
      </c>
      <c r="CG36" s="30">
        <v>-21.22</v>
      </c>
      <c r="CH36" s="29">
        <v>65464.639999999999</v>
      </c>
      <c r="CI36" s="30">
        <v>-65.5</v>
      </c>
      <c r="CJ36" s="29">
        <v>390716.02</v>
      </c>
      <c r="CK36" s="29">
        <v>-4.38</v>
      </c>
      <c r="CL36" s="29">
        <v>222405.18</v>
      </c>
      <c r="CM36" s="30">
        <v>-514.97</v>
      </c>
      <c r="CN36" s="29">
        <v>112912.59</v>
      </c>
      <c r="CO36" s="30">
        <v>-79.83</v>
      </c>
      <c r="CP36" s="29">
        <v>95839.43</v>
      </c>
      <c r="CQ36" s="30">
        <v>116.44</v>
      </c>
      <c r="CR36" s="29">
        <v>156197.01</v>
      </c>
      <c r="CS36" s="29">
        <v>-78.489999999999995</v>
      </c>
      <c r="CT36" s="29">
        <v>107692.04</v>
      </c>
      <c r="CU36" s="30">
        <v>-251.79</v>
      </c>
      <c r="CV36" s="29">
        <v>1799249.57</v>
      </c>
      <c r="CW36" s="29">
        <v>-10592.29</v>
      </c>
      <c r="CX36" s="29">
        <v>203889.9</v>
      </c>
      <c r="CY36" s="29">
        <v>447.5</v>
      </c>
      <c r="CZ36" s="29">
        <v>16533.64</v>
      </c>
      <c r="DA36" s="30">
        <v>-30.14</v>
      </c>
      <c r="DB36" s="29">
        <v>36377.589999999997</v>
      </c>
      <c r="DC36" s="30">
        <v>9.65</v>
      </c>
      <c r="DD36" s="29">
        <v>8561.58</v>
      </c>
      <c r="DE36" s="30">
        <v>-9.4</v>
      </c>
      <c r="DF36" s="29">
        <v>53870.22</v>
      </c>
      <c r="DG36" s="30">
        <v>28.69</v>
      </c>
      <c r="DH36" s="29">
        <v>22903.53</v>
      </c>
      <c r="DI36" s="30">
        <v>-3.05</v>
      </c>
      <c r="DJ36" s="29">
        <v>538459.81000000006</v>
      </c>
      <c r="DK36" s="29">
        <v>253.97</v>
      </c>
      <c r="DL36" s="29">
        <v>88372.28</v>
      </c>
      <c r="DM36" s="30">
        <v>-24.14</v>
      </c>
      <c r="DN36" s="29">
        <v>1799249.57</v>
      </c>
      <c r="DO36" s="29">
        <v>-10592.29</v>
      </c>
      <c r="DP36" s="29">
        <v>82912.53</v>
      </c>
      <c r="DQ36" s="29">
        <v>-72.260000000000005</v>
      </c>
      <c r="DR36" s="29">
        <v>40976.11</v>
      </c>
      <c r="DS36" s="30">
        <v>-1.53</v>
      </c>
      <c r="DT36" s="29">
        <v>121963.67</v>
      </c>
      <c r="DU36" s="29">
        <v>-16.7</v>
      </c>
      <c r="DV36" s="29">
        <v>33952.050000000003</v>
      </c>
      <c r="DW36" s="30">
        <v>-61.8</v>
      </c>
      <c r="DX36" s="29">
        <v>100787.32</v>
      </c>
      <c r="DY36" s="30">
        <v>-7.88</v>
      </c>
      <c r="DZ36" s="29">
        <v>8598.17</v>
      </c>
      <c r="EA36" s="30">
        <v>-2</v>
      </c>
      <c r="EB36" s="29">
        <v>12484.94</v>
      </c>
      <c r="EC36" s="30">
        <v>31.56</v>
      </c>
      <c r="ED36" s="29">
        <v>10005.08</v>
      </c>
      <c r="EE36" s="30">
        <v>-16.559999999999999</v>
      </c>
      <c r="EF36" s="29">
        <v>257266.1</v>
      </c>
      <c r="EG36" s="30">
        <v>24.94</v>
      </c>
      <c r="EH36" s="29">
        <v>166468.76999999999</v>
      </c>
      <c r="EI36" s="30">
        <v>-132.65</v>
      </c>
      <c r="EJ36" s="29">
        <v>95169.99</v>
      </c>
      <c r="EK36" s="30">
        <v>-85.94</v>
      </c>
      <c r="EL36" s="29">
        <v>33383.26</v>
      </c>
      <c r="EM36" s="30">
        <v>-15.04</v>
      </c>
      <c r="EN36" s="29">
        <v>40976.11</v>
      </c>
      <c r="EO36" s="30">
        <v>-1.53</v>
      </c>
      <c r="EP36" s="29">
        <v>157176.26</v>
      </c>
      <c r="EQ36" s="29">
        <v>89.45</v>
      </c>
      <c r="ER36" s="29">
        <v>13846.89</v>
      </c>
      <c r="ES36" s="29">
        <v>-70.930000000000007</v>
      </c>
      <c r="ET36" s="29">
        <v>109661.4</v>
      </c>
      <c r="EU36" s="30">
        <v>151</v>
      </c>
      <c r="EV36" s="29">
        <v>43507.24</v>
      </c>
      <c r="EW36" s="30">
        <v>91.91</v>
      </c>
      <c r="EX36" s="29">
        <v>52332.19</v>
      </c>
      <c r="EY36" s="30">
        <v>24.53</v>
      </c>
    </row>
    <row r="37" spans="1:155">
      <c r="A37" s="27">
        <v>46112</v>
      </c>
      <c r="B37" s="29">
        <v>4035189.36</v>
      </c>
      <c r="C37" s="29">
        <v>-13588.17</v>
      </c>
      <c r="D37" s="29">
        <v>582547.41</v>
      </c>
      <c r="E37" s="29">
        <v>-169.35</v>
      </c>
      <c r="F37" s="29">
        <v>1710834.54</v>
      </c>
      <c r="G37" s="29">
        <v>-8749.34</v>
      </c>
      <c r="H37" s="29">
        <v>277326.34999999998</v>
      </c>
      <c r="I37" s="29">
        <v>80.88</v>
      </c>
      <c r="J37" s="29">
        <v>39296.94</v>
      </c>
      <c r="K37" s="29">
        <v>-31.96</v>
      </c>
      <c r="L37" s="29">
        <v>256689.75</v>
      </c>
      <c r="M37" s="30">
        <v>84.37</v>
      </c>
      <c r="N37" s="29">
        <v>213088.93</v>
      </c>
      <c r="O37" s="29">
        <v>-374.33</v>
      </c>
      <c r="P37" s="29">
        <v>190629.92</v>
      </c>
      <c r="Q37" s="30">
        <v>-168.84</v>
      </c>
      <c r="R37" s="29">
        <v>118391.85</v>
      </c>
      <c r="S37" s="29">
        <v>-132.94</v>
      </c>
      <c r="T37" s="29">
        <v>8559.1299999999992</v>
      </c>
      <c r="U37" s="30">
        <v>-10.09</v>
      </c>
      <c r="V37" s="29">
        <v>96492.31</v>
      </c>
      <c r="W37" s="29">
        <v>44.82</v>
      </c>
      <c r="X37" s="29">
        <v>1659008.49</v>
      </c>
      <c r="Y37" s="29">
        <v>-11851.91</v>
      </c>
      <c r="Z37" s="29">
        <v>42794.32</v>
      </c>
      <c r="AA37" s="30">
        <v>100.2</v>
      </c>
      <c r="AB37" s="29">
        <v>190454.53</v>
      </c>
      <c r="AC37" s="30">
        <v>-470.17</v>
      </c>
      <c r="AD37" s="29">
        <v>18515.099999999999</v>
      </c>
      <c r="AE37" s="30">
        <v>3.07</v>
      </c>
      <c r="AF37" s="29">
        <v>23531.63</v>
      </c>
      <c r="AG37" s="30">
        <v>-3.55</v>
      </c>
      <c r="AH37" s="29">
        <v>175168.96</v>
      </c>
      <c r="AI37" s="29">
        <v>-288.60000000000002</v>
      </c>
      <c r="AJ37" s="29">
        <v>106923.02</v>
      </c>
      <c r="AK37" s="29">
        <v>-40.96</v>
      </c>
      <c r="AL37" s="29">
        <v>80786.179999999993</v>
      </c>
      <c r="AM37" s="29">
        <v>6.12</v>
      </c>
      <c r="AN37" s="29">
        <v>150342.19</v>
      </c>
      <c r="AO37" s="29">
        <v>-404.05</v>
      </c>
      <c r="AP37" s="29">
        <v>105142.09</v>
      </c>
      <c r="AQ37" s="30">
        <v>100.27</v>
      </c>
      <c r="AR37" s="29">
        <v>22794.49</v>
      </c>
      <c r="AS37" s="30">
        <v>-2.38</v>
      </c>
      <c r="AT37" s="29">
        <v>72994.27</v>
      </c>
      <c r="AU37" s="30">
        <v>-40.369999999999997</v>
      </c>
      <c r="AV37" s="29">
        <v>46851.16</v>
      </c>
      <c r="AW37" s="30">
        <v>-79.28</v>
      </c>
      <c r="AX37" s="29">
        <v>54833.34</v>
      </c>
      <c r="AY37" s="30">
        <v>-119.5</v>
      </c>
      <c r="AZ37" s="28">
        <v>1784315.84</v>
      </c>
      <c r="BA37" s="29">
        <v>-12166.17</v>
      </c>
      <c r="BB37" s="29">
        <v>92487.65</v>
      </c>
      <c r="BC37" s="30">
        <v>110.75</v>
      </c>
      <c r="BD37" s="29">
        <v>35772.160000000003</v>
      </c>
      <c r="BE37" s="30">
        <v>0.4</v>
      </c>
      <c r="BF37" s="29"/>
      <c r="BG37" s="29"/>
      <c r="BH37" s="29">
        <v>83364.39</v>
      </c>
      <c r="BI37" s="30">
        <v>82.33</v>
      </c>
      <c r="BJ37" s="29">
        <v>110825.15</v>
      </c>
      <c r="BK37" s="30">
        <v>-104.08</v>
      </c>
      <c r="BL37" s="29">
        <v>44219.95</v>
      </c>
      <c r="BM37" s="30">
        <v>-30.33</v>
      </c>
      <c r="BN37" s="29">
        <v>42657.17</v>
      </c>
      <c r="BO37" s="30">
        <v>-70.099999999999994</v>
      </c>
      <c r="BP37" s="29">
        <v>65079.29</v>
      </c>
      <c r="BQ37" s="30">
        <v>-116.41</v>
      </c>
      <c r="BR37" s="29">
        <v>221744.06</v>
      </c>
      <c r="BS37" s="29">
        <v>93.61</v>
      </c>
      <c r="BT37" s="29">
        <v>1692706.63</v>
      </c>
      <c r="BU37" s="29">
        <v>-11859.35</v>
      </c>
      <c r="BV37" s="29">
        <v>327374.12</v>
      </c>
      <c r="BW37" s="30">
        <v>25.78</v>
      </c>
      <c r="BX37" s="29">
        <v>70965.710000000006</v>
      </c>
      <c r="BY37" s="30">
        <v>0.01</v>
      </c>
      <c r="BZ37" s="29">
        <v>231128.37</v>
      </c>
      <c r="CA37" s="29">
        <v>-397.94</v>
      </c>
      <c r="CB37" s="29">
        <v>12037.54</v>
      </c>
      <c r="CC37" s="30">
        <v>-13.14</v>
      </c>
      <c r="CD37" s="29">
        <v>30448.52</v>
      </c>
      <c r="CE37" s="30">
        <v>6.27</v>
      </c>
      <c r="CF37" s="29">
        <v>23881.47</v>
      </c>
      <c r="CG37" s="30">
        <v>-17.62</v>
      </c>
      <c r="CH37" s="29">
        <v>65548.5</v>
      </c>
      <c r="CI37" s="30">
        <v>-105.33</v>
      </c>
      <c r="CJ37" s="29">
        <v>370501.2</v>
      </c>
      <c r="CK37" s="29">
        <v>-65.42</v>
      </c>
      <c r="CL37" s="29">
        <v>217500.91</v>
      </c>
      <c r="CM37" s="30">
        <v>-470.76</v>
      </c>
      <c r="CN37" s="29">
        <v>110049.36</v>
      </c>
      <c r="CO37" s="30">
        <v>-69.930000000000007</v>
      </c>
      <c r="CP37" s="29">
        <v>93033.32</v>
      </c>
      <c r="CQ37" s="30">
        <v>110.55</v>
      </c>
      <c r="CR37" s="29">
        <v>152852.04999999999</v>
      </c>
      <c r="CS37" s="29">
        <v>-202.17</v>
      </c>
      <c r="CT37" s="29">
        <v>102446.44</v>
      </c>
      <c r="CU37" s="30">
        <v>-182.63</v>
      </c>
      <c r="CV37" s="29">
        <v>1692706.63</v>
      </c>
      <c r="CW37" s="29">
        <v>-11859.35</v>
      </c>
      <c r="CX37" s="29">
        <v>196426.27</v>
      </c>
      <c r="CY37" s="29">
        <v>181.13</v>
      </c>
      <c r="CZ37" s="29">
        <v>16066.97</v>
      </c>
      <c r="DA37" s="30">
        <v>-45.55</v>
      </c>
      <c r="DB37" s="29">
        <v>35772.160000000003</v>
      </c>
      <c r="DC37" s="30">
        <v>0.4</v>
      </c>
      <c r="DD37" s="29">
        <v>8559.1299999999992</v>
      </c>
      <c r="DE37" s="30">
        <v>-10.09</v>
      </c>
      <c r="DF37" s="29">
        <v>53115.13</v>
      </c>
      <c r="DG37" s="30">
        <v>17.52</v>
      </c>
      <c r="DH37" s="29">
        <v>22616.37</v>
      </c>
      <c r="DI37" s="30">
        <v>25.15</v>
      </c>
      <c r="DJ37" s="29">
        <v>521281.05</v>
      </c>
      <c r="DK37" s="29">
        <v>-65.599999999999994</v>
      </c>
      <c r="DL37" s="29">
        <v>86125.89</v>
      </c>
      <c r="DM37" s="30">
        <v>-7.28</v>
      </c>
      <c r="DN37" s="29">
        <v>1692706.63</v>
      </c>
      <c r="DO37" s="29">
        <v>-11859.35</v>
      </c>
      <c r="DP37" s="29">
        <v>79096.539999999994</v>
      </c>
      <c r="DQ37" s="29">
        <v>-83.86</v>
      </c>
      <c r="DR37" s="29">
        <v>40949.96</v>
      </c>
      <c r="DS37" s="30">
        <v>-24.84</v>
      </c>
      <c r="DT37" s="29">
        <v>118391.85</v>
      </c>
      <c r="DU37" s="29">
        <v>-132.94</v>
      </c>
      <c r="DV37" s="29">
        <v>34178.76</v>
      </c>
      <c r="DW37" s="30">
        <v>-69.27</v>
      </c>
      <c r="DX37" s="29">
        <v>96492.31</v>
      </c>
      <c r="DY37" s="30">
        <v>44.82</v>
      </c>
      <c r="DZ37" s="29">
        <v>8452.7800000000007</v>
      </c>
      <c r="EA37" s="30">
        <v>-1.35</v>
      </c>
      <c r="EB37" s="29">
        <v>12300.61</v>
      </c>
      <c r="EC37" s="30">
        <v>25.32</v>
      </c>
      <c r="ED37" s="29">
        <v>9758.77</v>
      </c>
      <c r="EE37" s="30">
        <v>-13.93</v>
      </c>
      <c r="EF37" s="29">
        <v>242632.26</v>
      </c>
      <c r="EG37" s="30">
        <v>-25.48</v>
      </c>
      <c r="EH37" s="29">
        <v>155183.20000000001</v>
      </c>
      <c r="EI37" s="30">
        <v>-111.31</v>
      </c>
      <c r="EJ37" s="29">
        <v>95284.3</v>
      </c>
      <c r="EK37" s="30">
        <v>-133.47</v>
      </c>
      <c r="EL37" s="29">
        <v>32961.79</v>
      </c>
      <c r="EM37" s="30">
        <v>6.73</v>
      </c>
      <c r="EN37" s="29">
        <v>40949.96</v>
      </c>
      <c r="EO37" s="30">
        <v>-24.84</v>
      </c>
      <c r="EP37" s="29">
        <v>148068.14000000001</v>
      </c>
      <c r="EQ37" s="29">
        <v>147.47</v>
      </c>
      <c r="ER37" s="29">
        <v>12806.38</v>
      </c>
      <c r="ES37" s="29">
        <v>-0.59</v>
      </c>
      <c r="ET37" s="29">
        <v>105142.09</v>
      </c>
      <c r="EU37" s="30">
        <v>100.27</v>
      </c>
      <c r="EV37" s="29">
        <v>42794.32</v>
      </c>
      <c r="EW37" s="30">
        <v>100.2</v>
      </c>
      <c r="EX37" s="29">
        <v>50239</v>
      </c>
      <c r="EY37" s="30">
        <v>10.34</v>
      </c>
    </row>
    <row r="38" spans="1:155">
      <c r="A38" s="27">
        <v>46113</v>
      </c>
      <c r="B38" s="29">
        <v>4375420</v>
      </c>
      <c r="C38" s="29">
        <v>-12939.74</v>
      </c>
      <c r="D38" s="29">
        <v>617454.49</v>
      </c>
      <c r="E38" s="29">
        <v>-104.09</v>
      </c>
      <c r="F38" s="29">
        <v>1885889.76</v>
      </c>
      <c r="G38" s="29">
        <v>-7611.65</v>
      </c>
      <c r="H38" s="29">
        <v>289578.58</v>
      </c>
      <c r="I38" s="29">
        <v>-20.12</v>
      </c>
      <c r="J38" s="29">
        <v>40571.089999999997</v>
      </c>
      <c r="K38" s="28">
        <v>-36.29</v>
      </c>
      <c r="L38" s="29">
        <v>267962.44</v>
      </c>
      <c r="M38" s="30">
        <v>-2.27</v>
      </c>
      <c r="N38" s="29">
        <v>229999.58</v>
      </c>
      <c r="O38" s="29">
        <v>-263.16000000000003</v>
      </c>
      <c r="P38" s="29">
        <v>200106.08</v>
      </c>
      <c r="Q38" s="30">
        <v>-144.77000000000001</v>
      </c>
      <c r="R38" s="29">
        <v>124229.74</v>
      </c>
      <c r="S38" s="29">
        <v>-72.11</v>
      </c>
      <c r="T38" s="29">
        <v>8591.17</v>
      </c>
      <c r="U38" s="30">
        <v>-11.61</v>
      </c>
      <c r="V38" s="29">
        <v>105659.35</v>
      </c>
      <c r="W38" s="29">
        <v>-179.24</v>
      </c>
      <c r="X38" s="29">
        <v>1862073.58</v>
      </c>
      <c r="Y38" s="29">
        <v>-10897.71</v>
      </c>
      <c r="Z38" s="29">
        <v>44000.41</v>
      </c>
      <c r="AA38" s="30">
        <v>87.14</v>
      </c>
      <c r="AB38" s="29">
        <v>199084.11</v>
      </c>
      <c r="AC38" s="30">
        <v>-556.76</v>
      </c>
      <c r="AD38" s="29">
        <v>19631.560000000001</v>
      </c>
      <c r="AE38" s="30">
        <v>1.22</v>
      </c>
      <c r="AF38" s="29">
        <v>24303.95</v>
      </c>
      <c r="AG38" s="30">
        <v>24.73</v>
      </c>
      <c r="AH38" s="29">
        <v>181941.38</v>
      </c>
      <c r="AI38" s="29">
        <v>-413.39</v>
      </c>
      <c r="AJ38" s="29">
        <v>110197.24</v>
      </c>
      <c r="AK38" s="29">
        <v>-10.97</v>
      </c>
      <c r="AL38" s="29">
        <v>85704.73</v>
      </c>
      <c r="AM38" s="29">
        <v>14.73</v>
      </c>
      <c r="AN38" s="29">
        <v>162961.95000000001</v>
      </c>
      <c r="AO38" s="29">
        <v>-295.89</v>
      </c>
      <c r="AP38" s="29">
        <v>114396.66</v>
      </c>
      <c r="AQ38" s="30">
        <v>-34.82</v>
      </c>
      <c r="AR38" s="29">
        <v>23648.59</v>
      </c>
      <c r="AS38" s="30">
        <v>-2.2200000000000002</v>
      </c>
      <c r="AT38" s="29">
        <v>75877.320000000007</v>
      </c>
      <c r="AU38" s="30">
        <v>-41.76</v>
      </c>
      <c r="AV38" s="29">
        <v>48808.49</v>
      </c>
      <c r="AW38" s="30">
        <v>-65.42</v>
      </c>
      <c r="AX38" s="29">
        <v>60637.01</v>
      </c>
      <c r="AY38" s="30">
        <v>15.1</v>
      </c>
      <c r="AZ38" s="28">
        <v>1996278.37</v>
      </c>
      <c r="BA38" s="29">
        <v>-11114.03</v>
      </c>
      <c r="BB38" s="29">
        <v>97357.02</v>
      </c>
      <c r="BC38" s="30">
        <v>84.83</v>
      </c>
      <c r="BD38" s="29">
        <v>37888.910000000003</v>
      </c>
      <c r="BE38" s="30">
        <v>-5.12</v>
      </c>
      <c r="BF38" s="29"/>
      <c r="BG38" s="29"/>
      <c r="BH38" s="29">
        <v>87711.57</v>
      </c>
      <c r="BI38" s="30">
        <v>76.150000000000006</v>
      </c>
      <c r="BJ38" s="29">
        <v>116135.5</v>
      </c>
      <c r="BK38" s="30">
        <v>-112.56</v>
      </c>
      <c r="BL38" s="29">
        <v>46661.94</v>
      </c>
      <c r="BM38" s="30">
        <v>-18.02</v>
      </c>
      <c r="BN38" s="29">
        <v>44711.27</v>
      </c>
      <c r="BO38" s="30">
        <v>-53.32</v>
      </c>
      <c r="BP38" s="29">
        <v>70971.55</v>
      </c>
      <c r="BQ38" s="30">
        <v>23.78</v>
      </c>
      <c r="BR38" s="29">
        <v>240733</v>
      </c>
      <c r="BS38" s="29">
        <v>-18.16</v>
      </c>
      <c r="BT38" s="29">
        <v>1898611.75</v>
      </c>
      <c r="BU38" s="29">
        <v>-10974.74</v>
      </c>
      <c r="BV38" s="29">
        <v>356661.72</v>
      </c>
      <c r="BW38" s="30">
        <v>-88.78</v>
      </c>
      <c r="BX38" s="29">
        <v>73990.53</v>
      </c>
      <c r="BY38" s="30">
        <v>22.29</v>
      </c>
      <c r="BZ38" s="29">
        <v>248666.68</v>
      </c>
      <c r="CA38" s="29">
        <v>-281.16000000000003</v>
      </c>
      <c r="CB38" s="29">
        <v>12471.64</v>
      </c>
      <c r="CC38" s="30">
        <v>-12.44</v>
      </c>
      <c r="CD38" s="29">
        <v>30392.65</v>
      </c>
      <c r="CE38" s="30">
        <v>-6.9</v>
      </c>
      <c r="CF38" s="29">
        <v>24366.11</v>
      </c>
      <c r="CG38" s="30">
        <v>-27.65</v>
      </c>
      <c r="CH38" s="29">
        <v>67605.45</v>
      </c>
      <c r="CI38" s="30">
        <v>-102.95</v>
      </c>
      <c r="CJ38" s="29">
        <v>386360.9</v>
      </c>
      <c r="CK38" s="29">
        <v>-11.06</v>
      </c>
      <c r="CL38" s="29">
        <v>226782.91</v>
      </c>
      <c r="CM38" s="30">
        <v>-570.11</v>
      </c>
      <c r="CN38" s="28">
        <v>118014.1</v>
      </c>
      <c r="CO38" s="30">
        <v>-105.95</v>
      </c>
      <c r="CP38" s="29">
        <v>97917.63</v>
      </c>
      <c r="CQ38" s="30">
        <v>84.47</v>
      </c>
      <c r="CR38" s="29">
        <v>159826.60999999999</v>
      </c>
      <c r="CS38" s="29">
        <v>-116</v>
      </c>
      <c r="CT38" s="29">
        <v>112577.23</v>
      </c>
      <c r="CU38" s="30">
        <v>-187.94</v>
      </c>
      <c r="CV38" s="29">
        <v>1898611.75</v>
      </c>
      <c r="CW38" s="29">
        <v>-10974.74</v>
      </c>
      <c r="CX38" s="29">
        <v>205987.42</v>
      </c>
      <c r="CY38" s="29">
        <v>120.21</v>
      </c>
      <c r="CZ38" s="29">
        <v>16769.009999999998</v>
      </c>
      <c r="DA38" s="30">
        <v>-66.66</v>
      </c>
      <c r="DB38" s="29">
        <v>37888.910000000003</v>
      </c>
      <c r="DC38" s="30">
        <v>-5.12</v>
      </c>
      <c r="DD38" s="29">
        <v>8591.17</v>
      </c>
      <c r="DE38" s="30">
        <v>-11.61</v>
      </c>
      <c r="DF38" s="28">
        <v>55386.98</v>
      </c>
      <c r="DG38" s="30">
        <v>43.89</v>
      </c>
      <c r="DH38" s="29">
        <v>22430.27</v>
      </c>
      <c r="DI38" s="30">
        <v>7.93</v>
      </c>
      <c r="DJ38" s="29">
        <v>552675.47</v>
      </c>
      <c r="DK38" s="29">
        <v>-501.22</v>
      </c>
      <c r="DL38" s="29">
        <v>93013.48</v>
      </c>
      <c r="DM38" s="30">
        <v>-47.86</v>
      </c>
      <c r="DN38" s="29">
        <v>1898611.75</v>
      </c>
      <c r="DO38" s="29">
        <v>-10974.74</v>
      </c>
      <c r="DP38" s="29">
        <v>83377.789999999994</v>
      </c>
      <c r="DQ38" s="29">
        <v>-58.74</v>
      </c>
      <c r="DR38" s="29">
        <v>42244.07</v>
      </c>
      <c r="DS38" s="30">
        <v>-22.45</v>
      </c>
      <c r="DT38" s="29">
        <v>124229.74</v>
      </c>
      <c r="DU38" s="29">
        <v>-72.11</v>
      </c>
      <c r="DV38" s="29">
        <v>35316.269999999997</v>
      </c>
      <c r="DW38" s="30">
        <v>-43.73</v>
      </c>
      <c r="DX38" s="29">
        <v>105659.35</v>
      </c>
      <c r="DY38" s="30">
        <v>-179.24</v>
      </c>
      <c r="DZ38" s="29">
        <v>8733.81</v>
      </c>
      <c r="EA38" s="30">
        <v>3.68</v>
      </c>
      <c r="EB38" s="29">
        <v>12561.56</v>
      </c>
      <c r="EC38" s="30">
        <v>14.35</v>
      </c>
      <c r="ED38" s="29">
        <v>10336.66</v>
      </c>
      <c r="EE38" s="30">
        <v>1.93</v>
      </c>
      <c r="EF38" s="29">
        <v>251339.07</v>
      </c>
      <c r="EG38" s="30">
        <v>-3.08</v>
      </c>
      <c r="EH38" s="29">
        <v>166485.09</v>
      </c>
      <c r="EI38" s="30">
        <v>-211.32</v>
      </c>
      <c r="EJ38" s="29">
        <v>98061.1</v>
      </c>
      <c r="EK38" s="30">
        <v>-146.04</v>
      </c>
      <c r="EL38" s="29">
        <v>32930.9</v>
      </c>
      <c r="EM38" s="30">
        <v>-4.87</v>
      </c>
      <c r="EN38" s="29">
        <v>42244.07</v>
      </c>
      <c r="EO38" s="30">
        <v>-22.45</v>
      </c>
      <c r="EP38" s="29">
        <v>164900.54999999999</v>
      </c>
      <c r="EQ38" s="29">
        <v>115.2</v>
      </c>
      <c r="ER38" s="29">
        <v>14020.14</v>
      </c>
      <c r="ES38" s="29">
        <v>63.3</v>
      </c>
      <c r="ET38" s="29">
        <v>114396.66</v>
      </c>
      <c r="EU38" s="30">
        <v>-34.82</v>
      </c>
      <c r="EV38" s="29">
        <v>44000.41</v>
      </c>
      <c r="EW38" s="30">
        <v>87.14</v>
      </c>
      <c r="EX38" s="29">
        <v>53917.22</v>
      </c>
      <c r="EY38" s="30">
        <v>-2.67</v>
      </c>
    </row>
    <row r="39" spans="1:155">
      <c r="A39" s="27">
        <v>46114</v>
      </c>
      <c r="B39" s="29">
        <v>4180185.88</v>
      </c>
      <c r="C39" s="29">
        <v>-10139.530000000001</v>
      </c>
      <c r="D39" s="29">
        <v>584461.63</v>
      </c>
      <c r="E39" s="29">
        <v>105.92</v>
      </c>
      <c r="F39" s="29">
        <v>1794161.18</v>
      </c>
      <c r="G39" s="29">
        <v>-5601.37</v>
      </c>
      <c r="H39" s="29">
        <v>287047.42</v>
      </c>
      <c r="I39" s="29">
        <v>59.28</v>
      </c>
      <c r="J39" s="29">
        <v>39203.49</v>
      </c>
      <c r="K39" s="28">
        <v>-38.14</v>
      </c>
      <c r="L39" s="29">
        <v>266398.90000000002</v>
      </c>
      <c r="M39" s="30">
        <v>99.34</v>
      </c>
      <c r="N39" s="29">
        <v>220259.83</v>
      </c>
      <c r="O39" s="29">
        <v>-197.66</v>
      </c>
      <c r="P39" s="29">
        <v>193678.65</v>
      </c>
      <c r="Q39" s="30">
        <v>-81.739999999999995</v>
      </c>
      <c r="R39" s="29">
        <v>117830.5</v>
      </c>
      <c r="S39" s="29">
        <v>-196.79</v>
      </c>
      <c r="T39" s="29">
        <v>8403.06</v>
      </c>
      <c r="U39" s="30">
        <v>-19.36</v>
      </c>
      <c r="V39" s="29">
        <v>98926.73</v>
      </c>
      <c r="W39" s="29">
        <v>12.64</v>
      </c>
      <c r="X39" s="29">
        <v>1744393.48</v>
      </c>
      <c r="Y39" s="29">
        <v>-8224.09</v>
      </c>
      <c r="Z39" s="29">
        <v>42606.49</v>
      </c>
      <c r="AA39" s="30">
        <v>-44.81</v>
      </c>
      <c r="AB39" s="29">
        <v>195096.19</v>
      </c>
      <c r="AC39" s="30">
        <v>-454.75</v>
      </c>
      <c r="AD39" s="29">
        <v>18650.46</v>
      </c>
      <c r="AE39" s="30">
        <v>9.26</v>
      </c>
      <c r="AF39" s="29">
        <v>24185.86</v>
      </c>
      <c r="AG39" s="30">
        <v>24.43</v>
      </c>
      <c r="AH39" s="29">
        <v>174889.63</v>
      </c>
      <c r="AI39" s="29">
        <v>-452.59</v>
      </c>
      <c r="AJ39" s="29">
        <v>103351.22</v>
      </c>
      <c r="AK39" s="29">
        <v>-104.93</v>
      </c>
      <c r="AL39" s="29">
        <v>81854.8</v>
      </c>
      <c r="AM39" s="29">
        <v>21.6</v>
      </c>
      <c r="AN39" s="29">
        <v>156415.48000000001</v>
      </c>
      <c r="AO39" s="29">
        <v>-242.28</v>
      </c>
      <c r="AP39" s="29">
        <v>109684.06</v>
      </c>
      <c r="AQ39" s="30">
        <v>-25.77</v>
      </c>
      <c r="AR39" s="29">
        <v>22611.17</v>
      </c>
      <c r="AS39" s="30">
        <v>12.31</v>
      </c>
      <c r="AT39" s="29">
        <v>73331.839999999997</v>
      </c>
      <c r="AU39" s="30">
        <v>-3.4</v>
      </c>
      <c r="AV39" s="29">
        <v>47448.37</v>
      </c>
      <c r="AW39" s="30">
        <v>-48.48</v>
      </c>
      <c r="AX39" s="29">
        <v>56475.43</v>
      </c>
      <c r="AY39" s="30">
        <v>-149.88999999999999</v>
      </c>
      <c r="AZ39" s="28">
        <v>1874681.59</v>
      </c>
      <c r="BA39" s="29">
        <v>-8316.3799999999992</v>
      </c>
      <c r="BB39" s="28">
        <v>93654.21</v>
      </c>
      <c r="BC39" s="30">
        <v>-27.27</v>
      </c>
      <c r="BD39" s="29">
        <v>35702.160000000003</v>
      </c>
      <c r="BE39" s="30">
        <v>-18.7</v>
      </c>
      <c r="BF39" s="29"/>
      <c r="BG39" s="29"/>
      <c r="BH39" s="29">
        <v>85073.93</v>
      </c>
      <c r="BI39" s="30">
        <v>44.06</v>
      </c>
      <c r="BJ39" s="29">
        <v>112817.33</v>
      </c>
      <c r="BK39" s="30">
        <v>-111.71</v>
      </c>
      <c r="BL39" s="29">
        <v>45397.93</v>
      </c>
      <c r="BM39" s="30">
        <v>-4.3600000000000003</v>
      </c>
      <c r="BN39" s="29">
        <v>43640.03</v>
      </c>
      <c r="BO39" s="30">
        <v>-61.71</v>
      </c>
      <c r="BP39" s="29">
        <v>66094.080000000002</v>
      </c>
      <c r="BQ39" s="30">
        <v>-140.81</v>
      </c>
      <c r="BR39" s="29">
        <v>230178.75</v>
      </c>
      <c r="BS39" s="29">
        <v>-101.65</v>
      </c>
      <c r="BT39" s="29">
        <v>1778607.09</v>
      </c>
      <c r="BU39" s="29">
        <v>-8274.51</v>
      </c>
      <c r="BV39" s="29">
        <v>353210.16</v>
      </c>
      <c r="BW39" s="30">
        <v>318.87</v>
      </c>
      <c r="BX39" s="29">
        <v>72058.740000000005</v>
      </c>
      <c r="BY39" s="30">
        <v>35.909999999999997</v>
      </c>
      <c r="BZ39" s="29">
        <v>238270.28</v>
      </c>
      <c r="CA39" s="29">
        <v>-220.69</v>
      </c>
      <c r="CB39" s="29">
        <v>11977.01</v>
      </c>
      <c r="CC39" s="30">
        <v>-3.68</v>
      </c>
      <c r="CD39" s="29">
        <v>28773.64</v>
      </c>
      <c r="CE39" s="30">
        <v>-10.7</v>
      </c>
      <c r="CF39" s="29">
        <v>23411</v>
      </c>
      <c r="CG39" s="30">
        <v>-3.21</v>
      </c>
      <c r="CH39" s="29">
        <v>65613.240000000005</v>
      </c>
      <c r="CI39" s="30">
        <v>-76.900000000000006</v>
      </c>
      <c r="CJ39" s="29">
        <v>367335.96</v>
      </c>
      <c r="CK39" s="29">
        <v>-8.31</v>
      </c>
      <c r="CL39" s="29">
        <v>222098.05</v>
      </c>
      <c r="CM39" s="30">
        <v>-479.48</v>
      </c>
      <c r="CN39" s="29">
        <v>110722.8</v>
      </c>
      <c r="CO39" s="30">
        <v>-149.22</v>
      </c>
      <c r="CP39" s="29">
        <v>94196.11</v>
      </c>
      <c r="CQ39" s="30">
        <v>-27.72</v>
      </c>
      <c r="CR39" s="29">
        <v>151384.6</v>
      </c>
      <c r="CS39" s="29">
        <v>-216.77</v>
      </c>
      <c r="CT39" s="29">
        <v>106733.11</v>
      </c>
      <c r="CU39" s="30">
        <v>7.33</v>
      </c>
      <c r="CV39" s="29">
        <v>1778607.09</v>
      </c>
      <c r="CW39" s="29">
        <v>-8274.51</v>
      </c>
      <c r="CX39" s="29">
        <v>204619.65</v>
      </c>
      <c r="CY39" s="29">
        <v>192</v>
      </c>
      <c r="CZ39" s="29">
        <v>16053.52</v>
      </c>
      <c r="DA39" s="30">
        <v>-37.42</v>
      </c>
      <c r="DB39" s="29">
        <v>35702.160000000003</v>
      </c>
      <c r="DC39" s="30">
        <v>-18.7</v>
      </c>
      <c r="DD39" s="29">
        <v>8403.06</v>
      </c>
      <c r="DE39" s="30">
        <v>-19.36</v>
      </c>
      <c r="DF39" s="29">
        <v>54004.08</v>
      </c>
      <c r="DG39" s="30">
        <v>58.61</v>
      </c>
      <c r="DH39" s="29">
        <v>21035.16</v>
      </c>
      <c r="DI39" s="30">
        <v>4.71</v>
      </c>
      <c r="DJ39" s="29">
        <v>536553.15</v>
      </c>
      <c r="DK39" s="29">
        <v>-494.81</v>
      </c>
      <c r="DL39" s="29">
        <v>86642.8</v>
      </c>
      <c r="DM39" s="30">
        <v>-96.88</v>
      </c>
      <c r="DN39" s="29">
        <v>1778607.09</v>
      </c>
      <c r="DO39" s="29">
        <v>-8274.51</v>
      </c>
      <c r="DP39" s="29">
        <v>78116.53</v>
      </c>
      <c r="DQ39" s="29">
        <v>-137.51</v>
      </c>
      <c r="DR39" s="29">
        <v>40810.089999999997</v>
      </c>
      <c r="DS39" s="30">
        <v>-20.37</v>
      </c>
      <c r="DT39" s="29">
        <v>117830.5</v>
      </c>
      <c r="DU39" s="29">
        <v>-196.79</v>
      </c>
      <c r="DV39" s="29">
        <v>33275.31</v>
      </c>
      <c r="DW39" s="30">
        <v>-19.96</v>
      </c>
      <c r="DX39" s="29">
        <v>98926.73</v>
      </c>
      <c r="DY39" s="30">
        <v>12.64</v>
      </c>
      <c r="DZ39" s="29">
        <v>8379.9599999999991</v>
      </c>
      <c r="EA39" s="30">
        <v>-0.91</v>
      </c>
      <c r="EB39" s="29">
        <v>12020.73</v>
      </c>
      <c r="EC39" s="30">
        <v>6.57</v>
      </c>
      <c r="ED39" s="29">
        <v>10033.200000000001</v>
      </c>
      <c r="EE39" s="30">
        <v>-13.64</v>
      </c>
      <c r="EF39" s="29">
        <v>239337.38</v>
      </c>
      <c r="EG39" s="30">
        <v>100.29</v>
      </c>
      <c r="EH39" s="29">
        <v>157899.62</v>
      </c>
      <c r="EI39" s="30">
        <v>-49.57</v>
      </c>
      <c r="EJ39" s="29">
        <v>94894.15</v>
      </c>
      <c r="EK39" s="30">
        <v>-113.4</v>
      </c>
      <c r="EL39" s="29">
        <v>31259.58</v>
      </c>
      <c r="EM39" s="30">
        <v>-9.6999999999999993</v>
      </c>
      <c r="EN39" s="29">
        <v>40810.089999999997</v>
      </c>
      <c r="EO39" s="30">
        <v>-20.37</v>
      </c>
      <c r="EP39" s="29">
        <v>169435.14</v>
      </c>
      <c r="EQ39" s="29">
        <v>371.41</v>
      </c>
      <c r="ER39" s="29">
        <v>13352.38</v>
      </c>
      <c r="ES39" s="29">
        <v>81.45</v>
      </c>
      <c r="ET39" s="29">
        <v>109684.06</v>
      </c>
      <c r="EU39" s="30">
        <v>-25.77</v>
      </c>
      <c r="EV39" s="29">
        <v>42606.49</v>
      </c>
      <c r="EW39" s="30">
        <v>-44.81</v>
      </c>
      <c r="EX39" s="29">
        <v>51589.62</v>
      </c>
      <c r="EY39" s="30">
        <v>17.09</v>
      </c>
    </row>
    <row r="40" spans="1:155">
      <c r="A40" s="27">
        <v>46115</v>
      </c>
      <c r="B40" s="29">
        <v>4294542.28</v>
      </c>
      <c r="C40" s="29">
        <v>-5907.4</v>
      </c>
      <c r="D40" s="29">
        <v>588601.06999999995</v>
      </c>
      <c r="E40" s="29">
        <v>143.08000000000001</v>
      </c>
      <c r="F40" s="29">
        <v>1845058.33</v>
      </c>
      <c r="G40" s="29">
        <v>-3395.59</v>
      </c>
      <c r="H40" s="29">
        <v>286163.71999999997</v>
      </c>
      <c r="I40" s="29">
        <v>-131.47</v>
      </c>
      <c r="J40" s="29">
        <v>38486.94</v>
      </c>
      <c r="K40" s="30">
        <v>-84.11</v>
      </c>
      <c r="L40" s="29">
        <v>265357.75</v>
      </c>
      <c r="M40" s="30">
        <v>-38.78</v>
      </c>
      <c r="N40" s="29">
        <v>221124.73</v>
      </c>
      <c r="O40" s="29">
        <v>-125.23</v>
      </c>
      <c r="P40" s="29">
        <v>192190.69</v>
      </c>
      <c r="Q40" s="30">
        <v>-79.95</v>
      </c>
      <c r="R40" s="29">
        <v>118637.89</v>
      </c>
      <c r="S40" s="29">
        <v>-208.08</v>
      </c>
      <c r="T40" s="29">
        <v>8427.3700000000008</v>
      </c>
      <c r="U40" s="30">
        <v>-11.59</v>
      </c>
      <c r="V40" s="29">
        <v>99878.86</v>
      </c>
      <c r="W40" s="29">
        <v>60.99</v>
      </c>
      <c r="X40" s="29">
        <v>1825423.89</v>
      </c>
      <c r="Y40" s="29">
        <v>-4736.0600000000004</v>
      </c>
      <c r="Z40" s="29">
        <v>42421.07</v>
      </c>
      <c r="AA40" s="30">
        <v>-45.83</v>
      </c>
      <c r="AB40" s="29">
        <v>194110.96</v>
      </c>
      <c r="AC40" s="30">
        <v>-398.04</v>
      </c>
      <c r="AD40" s="29">
        <v>18464.330000000002</v>
      </c>
      <c r="AE40" s="30">
        <v>-4.8899999999999997</v>
      </c>
      <c r="AF40" s="29">
        <v>24212.400000000001</v>
      </c>
      <c r="AG40" s="30">
        <v>21.34</v>
      </c>
      <c r="AH40" s="29">
        <v>186352.36</v>
      </c>
      <c r="AI40" s="29">
        <v>-472.23</v>
      </c>
      <c r="AJ40" s="29">
        <v>103321.23</v>
      </c>
      <c r="AK40" s="29">
        <v>-95.57</v>
      </c>
      <c r="AL40" s="29">
        <v>81977.87</v>
      </c>
      <c r="AM40" s="29">
        <v>22.28</v>
      </c>
      <c r="AN40" s="29">
        <v>157394.63</v>
      </c>
      <c r="AO40" s="29">
        <v>-169.99</v>
      </c>
      <c r="AP40" s="29">
        <v>110903</v>
      </c>
      <c r="AQ40" s="30">
        <v>-173.89</v>
      </c>
      <c r="AR40" s="29">
        <v>22317.23</v>
      </c>
      <c r="AS40" s="30">
        <v>-22.59</v>
      </c>
      <c r="AT40" s="29">
        <v>72643.53</v>
      </c>
      <c r="AU40" s="30">
        <v>-25.48</v>
      </c>
      <c r="AV40" s="29">
        <v>47449.21</v>
      </c>
      <c r="AW40" s="30">
        <v>-60.7</v>
      </c>
      <c r="AX40" s="29">
        <v>58773.56</v>
      </c>
      <c r="AY40" s="30">
        <v>-101.2</v>
      </c>
      <c r="AZ40" s="28">
        <v>1957884.4</v>
      </c>
      <c r="BA40" s="29">
        <v>-4660.2</v>
      </c>
      <c r="BB40" s="29">
        <v>94327.52</v>
      </c>
      <c r="BC40" s="30">
        <v>-17.55</v>
      </c>
      <c r="BD40" s="29">
        <v>35459.18</v>
      </c>
      <c r="BE40" s="30">
        <v>16.11</v>
      </c>
      <c r="BF40" s="29"/>
      <c r="BG40" s="29"/>
      <c r="BH40" s="29">
        <v>89223.2</v>
      </c>
      <c r="BI40" s="30">
        <v>310.51</v>
      </c>
      <c r="BJ40" s="29">
        <v>114065.35</v>
      </c>
      <c r="BK40" s="30">
        <v>-116.09</v>
      </c>
      <c r="BL40" s="29">
        <v>45961.32</v>
      </c>
      <c r="BM40" s="30">
        <v>9.9</v>
      </c>
      <c r="BN40" s="29">
        <v>44813.68</v>
      </c>
      <c r="BO40" s="30">
        <v>-39.18</v>
      </c>
      <c r="BP40" s="29">
        <v>68364.86</v>
      </c>
      <c r="BQ40" s="30">
        <v>-86.89</v>
      </c>
      <c r="BR40" s="29">
        <v>234057.19</v>
      </c>
      <c r="BS40" s="29">
        <v>-240.58</v>
      </c>
      <c r="BT40" s="29">
        <v>1859384.37</v>
      </c>
      <c r="BU40" s="29">
        <v>-4775.88</v>
      </c>
      <c r="BV40" s="29">
        <v>362982.96</v>
      </c>
      <c r="BW40" s="30">
        <v>537.6</v>
      </c>
      <c r="BX40" s="29">
        <v>71849.36</v>
      </c>
      <c r="BY40" s="30">
        <v>22.2</v>
      </c>
      <c r="BZ40" s="29">
        <v>239372.5</v>
      </c>
      <c r="CA40" s="29">
        <v>-147.71</v>
      </c>
      <c r="CB40" s="29">
        <v>11762.67</v>
      </c>
      <c r="CC40" s="30">
        <v>-9.1300000000000008</v>
      </c>
      <c r="CD40" s="29">
        <v>28901.13</v>
      </c>
      <c r="CE40" s="30">
        <v>12.52</v>
      </c>
      <c r="CF40" s="29">
        <v>23262.560000000001</v>
      </c>
      <c r="CG40" s="30">
        <v>-11.03</v>
      </c>
      <c r="CH40" s="29">
        <v>65815.08</v>
      </c>
      <c r="CI40" s="30">
        <v>-85.55</v>
      </c>
      <c r="CJ40" s="29">
        <v>365598.69</v>
      </c>
      <c r="CK40" s="29">
        <v>-47.33</v>
      </c>
      <c r="CL40" s="29">
        <v>221353.54</v>
      </c>
      <c r="CM40" s="30">
        <v>-404.5</v>
      </c>
      <c r="CN40" s="29">
        <v>112183.88</v>
      </c>
      <c r="CO40" s="30">
        <v>-128.21</v>
      </c>
      <c r="CP40" s="29">
        <v>94882.55</v>
      </c>
      <c r="CQ40" s="30">
        <v>-17.73</v>
      </c>
      <c r="CR40" s="29">
        <v>151910.22</v>
      </c>
      <c r="CS40" s="29">
        <v>-237.09</v>
      </c>
      <c r="CT40" s="29">
        <v>110876.21</v>
      </c>
      <c r="CU40" s="30">
        <v>339.54</v>
      </c>
      <c r="CV40" s="29">
        <v>1859384.37</v>
      </c>
      <c r="CW40" s="29">
        <v>-4775.88</v>
      </c>
      <c r="CX40" s="29">
        <v>203084.32</v>
      </c>
      <c r="CY40" s="29">
        <v>3.64</v>
      </c>
      <c r="CZ40" s="29">
        <v>15944.45</v>
      </c>
      <c r="DA40" s="30">
        <v>-37.94</v>
      </c>
      <c r="DB40" s="29">
        <v>35459.18</v>
      </c>
      <c r="DC40" s="30">
        <v>16.11</v>
      </c>
      <c r="DD40" s="29">
        <v>8427.3700000000008</v>
      </c>
      <c r="DE40" s="30">
        <v>-11.59</v>
      </c>
      <c r="DF40" s="29">
        <v>53874.07</v>
      </c>
      <c r="DG40" s="30">
        <v>43.8</v>
      </c>
      <c r="DH40" s="29">
        <v>21073.61</v>
      </c>
      <c r="DI40" s="30">
        <v>25.8</v>
      </c>
      <c r="DJ40" s="29">
        <v>549987.56999999995</v>
      </c>
      <c r="DK40" s="29">
        <v>-713.57</v>
      </c>
      <c r="DL40" s="29">
        <v>87970.19</v>
      </c>
      <c r="DM40" s="30">
        <v>-86.67</v>
      </c>
      <c r="DN40" s="29">
        <v>1859384.37</v>
      </c>
      <c r="DO40" s="29">
        <v>-4775.88</v>
      </c>
      <c r="DP40" s="29">
        <v>77987.05</v>
      </c>
      <c r="DQ40" s="29">
        <v>-91.06</v>
      </c>
      <c r="DR40" s="29">
        <v>40075.93</v>
      </c>
      <c r="DS40" s="30">
        <v>-62.25</v>
      </c>
      <c r="DT40" s="29">
        <v>118637.89</v>
      </c>
      <c r="DU40" s="29">
        <v>-208.08</v>
      </c>
      <c r="DV40" s="29">
        <v>32988.370000000003</v>
      </c>
      <c r="DW40" s="30">
        <v>-29.29</v>
      </c>
      <c r="DX40" s="29">
        <v>99878.86</v>
      </c>
      <c r="DY40" s="30">
        <v>60.99</v>
      </c>
      <c r="DZ40" s="29">
        <v>8497.7800000000007</v>
      </c>
      <c r="EA40" s="30">
        <v>2.15</v>
      </c>
      <c r="EB40" s="29">
        <v>12009.45</v>
      </c>
      <c r="EC40" s="30">
        <v>6.43</v>
      </c>
      <c r="ED40" s="29">
        <v>10157.950000000001</v>
      </c>
      <c r="EE40" s="30">
        <v>-18.690000000000001</v>
      </c>
      <c r="EF40" s="29">
        <v>237791.25</v>
      </c>
      <c r="EG40" s="30">
        <v>40.21</v>
      </c>
      <c r="EH40" s="29">
        <v>160915.57</v>
      </c>
      <c r="EI40" s="30">
        <v>14.45</v>
      </c>
      <c r="EJ40" s="29">
        <v>94145.06</v>
      </c>
      <c r="EK40" s="30">
        <v>-144.66</v>
      </c>
      <c r="EL40" s="29">
        <v>31391.47</v>
      </c>
      <c r="EM40" s="30">
        <v>13.41</v>
      </c>
      <c r="EN40" s="29">
        <v>40075.93</v>
      </c>
      <c r="EO40" s="30">
        <v>-62.25</v>
      </c>
      <c r="EP40" s="29">
        <v>175112.83</v>
      </c>
      <c r="EQ40" s="29">
        <v>524.20000000000005</v>
      </c>
      <c r="ER40" s="29">
        <v>13618.61</v>
      </c>
      <c r="ES40" s="29">
        <v>94.08</v>
      </c>
      <c r="ET40" s="29">
        <v>110903</v>
      </c>
      <c r="EU40" s="30">
        <v>-173.89</v>
      </c>
      <c r="EV40" s="29">
        <v>42421.07</v>
      </c>
      <c r="EW40" s="30">
        <v>-45.83</v>
      </c>
      <c r="EX40" s="29">
        <v>52461.48</v>
      </c>
      <c r="EY40" s="30">
        <v>28.1</v>
      </c>
    </row>
    <row r="41" spans="1:155">
      <c r="A41" s="27">
        <v>46118</v>
      </c>
      <c r="B41" s="29">
        <v>4352651.26</v>
      </c>
      <c r="C41" s="29">
        <v>-3972.46</v>
      </c>
      <c r="D41" s="29">
        <v>579662.86</v>
      </c>
      <c r="E41" s="29">
        <v>361.26</v>
      </c>
      <c r="F41" s="29">
        <v>1891166.64</v>
      </c>
      <c r="G41" s="28">
        <v>-2257.04</v>
      </c>
      <c r="H41" s="29">
        <v>293902.92</v>
      </c>
      <c r="I41" s="29">
        <v>-38.99</v>
      </c>
      <c r="J41" s="29">
        <v>38456.959999999999</v>
      </c>
      <c r="K41" s="29">
        <v>-52.46</v>
      </c>
      <c r="L41" s="29">
        <v>272544.98</v>
      </c>
      <c r="M41" s="30">
        <v>23.07</v>
      </c>
      <c r="N41" s="29">
        <v>221205.45</v>
      </c>
      <c r="O41" s="29">
        <v>-18.86</v>
      </c>
      <c r="P41" s="29">
        <v>191506.29</v>
      </c>
      <c r="Q41" s="30">
        <v>29.17</v>
      </c>
      <c r="R41" s="29">
        <v>118716.01</v>
      </c>
      <c r="S41" s="29">
        <v>-246.8</v>
      </c>
      <c r="T41" s="29">
        <v>8518.7199999999993</v>
      </c>
      <c r="U41" s="30">
        <v>-8.1199999999999992</v>
      </c>
      <c r="V41" s="29">
        <v>98855.11</v>
      </c>
      <c r="W41" s="29">
        <v>195.76</v>
      </c>
      <c r="X41" s="29">
        <v>1871908.24</v>
      </c>
      <c r="Y41" s="29">
        <v>-2785.44</v>
      </c>
      <c r="Z41" s="29">
        <v>42597.13</v>
      </c>
      <c r="AA41" s="30">
        <v>-38.049999999999997</v>
      </c>
      <c r="AB41" s="29">
        <v>197043.05</v>
      </c>
      <c r="AC41" s="30">
        <v>-264.64</v>
      </c>
      <c r="AD41" s="29">
        <v>18448.939999999999</v>
      </c>
      <c r="AE41" s="30">
        <v>-1.74</v>
      </c>
      <c r="AF41" s="29">
        <v>24155.77</v>
      </c>
      <c r="AG41" s="30">
        <v>21.1</v>
      </c>
      <c r="AH41" s="29">
        <v>181804.38</v>
      </c>
      <c r="AI41" s="29">
        <v>-514.24</v>
      </c>
      <c r="AJ41" s="29">
        <v>102463.77</v>
      </c>
      <c r="AK41" s="29">
        <v>-19.190000000000001</v>
      </c>
      <c r="AL41" s="29">
        <v>81691.12</v>
      </c>
      <c r="AM41" s="29">
        <v>39.26</v>
      </c>
      <c r="AN41" s="29">
        <v>157492.35</v>
      </c>
      <c r="AO41" s="29">
        <v>-68.260000000000005</v>
      </c>
      <c r="AP41" s="29">
        <v>113122.44</v>
      </c>
      <c r="AQ41" s="30">
        <v>-109.35</v>
      </c>
      <c r="AR41" s="28">
        <v>22405.77</v>
      </c>
      <c r="AS41" s="30">
        <v>-3.09</v>
      </c>
      <c r="AT41" s="29">
        <v>72856.97</v>
      </c>
      <c r="AU41" s="30">
        <v>-1.9</v>
      </c>
      <c r="AV41" s="29">
        <v>47225.48</v>
      </c>
      <c r="AW41" s="30">
        <v>-34.950000000000003</v>
      </c>
      <c r="AX41" s="29">
        <v>60093.47</v>
      </c>
      <c r="AY41" s="30">
        <v>-245.27</v>
      </c>
      <c r="AZ41" s="28">
        <v>2006609.01</v>
      </c>
      <c r="BA41" s="29">
        <v>-2701.03</v>
      </c>
      <c r="BB41" s="29">
        <v>95552.08</v>
      </c>
      <c r="BC41" s="30">
        <v>-16.32</v>
      </c>
      <c r="BD41" s="29">
        <v>35295.32</v>
      </c>
      <c r="BE41" s="30">
        <v>-2.0099999999999998</v>
      </c>
      <c r="BF41" s="29"/>
      <c r="BG41" s="29"/>
      <c r="BH41" s="29">
        <v>90203.45</v>
      </c>
      <c r="BI41" s="30">
        <v>187.71</v>
      </c>
      <c r="BJ41" s="29">
        <v>115342.04</v>
      </c>
      <c r="BK41" s="30">
        <v>-104.36</v>
      </c>
      <c r="BL41" s="29">
        <v>46497.89</v>
      </c>
      <c r="BM41" s="30">
        <v>-38.659999999999997</v>
      </c>
      <c r="BN41" s="29">
        <v>44744.42</v>
      </c>
      <c r="BO41" s="30">
        <v>-46.69</v>
      </c>
      <c r="BP41" s="29">
        <v>69707.789999999994</v>
      </c>
      <c r="BQ41" s="30">
        <v>-215.54</v>
      </c>
      <c r="BR41" s="29">
        <v>235198.28</v>
      </c>
      <c r="BS41" s="29">
        <v>-252.27</v>
      </c>
      <c r="BT41" s="29">
        <v>1905606.64</v>
      </c>
      <c r="BU41" s="29">
        <v>-2813.9</v>
      </c>
      <c r="BV41" s="29">
        <v>361292.83</v>
      </c>
      <c r="BW41" s="30">
        <v>441.31</v>
      </c>
      <c r="BX41" s="29">
        <v>71682.03</v>
      </c>
      <c r="BY41" s="30">
        <v>31.55</v>
      </c>
      <c r="BZ41" s="29">
        <v>239183.48</v>
      </c>
      <c r="CA41" s="29">
        <v>-29</v>
      </c>
      <c r="CB41" s="29">
        <v>11739.19</v>
      </c>
      <c r="CC41" s="30">
        <v>2.23</v>
      </c>
      <c r="CD41" s="29">
        <v>28825.39</v>
      </c>
      <c r="CE41" s="30">
        <v>26.14</v>
      </c>
      <c r="CF41" s="29">
        <v>23549.65</v>
      </c>
      <c r="CG41" s="30">
        <v>7.95</v>
      </c>
      <c r="CH41" s="29">
        <v>65699.34</v>
      </c>
      <c r="CI41" s="30">
        <v>-57.11</v>
      </c>
      <c r="CJ41" s="29">
        <v>359422.36</v>
      </c>
      <c r="CK41" s="29">
        <v>149.37</v>
      </c>
      <c r="CL41" s="29">
        <v>224539.19</v>
      </c>
      <c r="CM41" s="30">
        <v>-254.09</v>
      </c>
      <c r="CN41" s="28">
        <v>112729.89</v>
      </c>
      <c r="CO41" s="30">
        <v>-76.64</v>
      </c>
      <c r="CP41" s="29">
        <v>96098.15</v>
      </c>
      <c r="CQ41" s="30">
        <v>-16.11</v>
      </c>
      <c r="CR41" s="29">
        <v>151345.72</v>
      </c>
      <c r="CS41" s="29">
        <v>-236.92</v>
      </c>
      <c r="CT41" s="29">
        <v>111641.22</v>
      </c>
      <c r="CU41" s="30">
        <v>297.64</v>
      </c>
      <c r="CV41" s="29">
        <v>1905606.64</v>
      </c>
      <c r="CW41" s="29">
        <v>-2813.9</v>
      </c>
      <c r="CX41" s="29">
        <v>208146.2</v>
      </c>
      <c r="CY41" s="29">
        <v>41.52</v>
      </c>
      <c r="CZ41" s="29">
        <v>16019.88</v>
      </c>
      <c r="DA41" s="30">
        <v>-31.95</v>
      </c>
      <c r="DB41" s="29">
        <v>35295.32</v>
      </c>
      <c r="DC41" s="30">
        <v>-2.0099999999999998</v>
      </c>
      <c r="DD41" s="29">
        <v>8518.7199999999993</v>
      </c>
      <c r="DE41" s="30">
        <v>-8.1199999999999992</v>
      </c>
      <c r="DF41" s="29">
        <v>53818.83</v>
      </c>
      <c r="DG41" s="30">
        <v>61.44</v>
      </c>
      <c r="DH41" s="29">
        <v>21011.81</v>
      </c>
      <c r="DI41" s="30">
        <v>40.090000000000003</v>
      </c>
      <c r="DJ41" s="29">
        <v>551753.81999999995</v>
      </c>
      <c r="DK41" s="29">
        <v>-623.08000000000004</v>
      </c>
      <c r="DL41" s="29">
        <v>88727.39</v>
      </c>
      <c r="DM41" s="29">
        <v>-44.8</v>
      </c>
      <c r="DN41" s="29">
        <v>1905606.64</v>
      </c>
      <c r="DO41" s="29">
        <v>-2813.9</v>
      </c>
      <c r="DP41" s="29">
        <v>76330.649999999994</v>
      </c>
      <c r="DQ41" s="30">
        <v>51.68</v>
      </c>
      <c r="DR41" s="29">
        <v>40138.839999999997</v>
      </c>
      <c r="DS41" s="30">
        <v>-33.74</v>
      </c>
      <c r="DT41" s="29">
        <v>118716.01</v>
      </c>
      <c r="DU41" s="29">
        <v>-246.8</v>
      </c>
      <c r="DV41" s="29">
        <v>32336.84</v>
      </c>
      <c r="DW41" s="30">
        <v>9.91</v>
      </c>
      <c r="DX41" s="29">
        <v>98855.11</v>
      </c>
      <c r="DY41" s="30">
        <v>195.76</v>
      </c>
      <c r="DZ41" s="29">
        <v>8431.19</v>
      </c>
      <c r="EA41" s="30">
        <v>17.809999999999999</v>
      </c>
      <c r="EB41" s="29">
        <v>11907.67</v>
      </c>
      <c r="EC41" s="30">
        <v>9.27</v>
      </c>
      <c r="ED41" s="29">
        <v>9863.26</v>
      </c>
      <c r="EE41" s="30">
        <v>-8.3800000000000008</v>
      </c>
      <c r="EF41" s="29">
        <v>235898.11</v>
      </c>
      <c r="EG41" s="30">
        <v>75.63</v>
      </c>
      <c r="EH41" s="29">
        <v>162938.1</v>
      </c>
      <c r="EI41" s="30">
        <v>24.83</v>
      </c>
      <c r="EJ41" s="29">
        <v>93999.91</v>
      </c>
      <c r="EK41" s="30">
        <v>-107.77</v>
      </c>
      <c r="EL41" s="29">
        <v>31286.82</v>
      </c>
      <c r="EM41" s="30">
        <v>27.55</v>
      </c>
      <c r="EN41" s="29">
        <v>40138.839999999997</v>
      </c>
      <c r="EO41" s="30">
        <v>-33.74</v>
      </c>
      <c r="EP41" s="29">
        <v>172154.01</v>
      </c>
      <c r="EQ41" s="29">
        <v>422.33</v>
      </c>
      <c r="ER41" s="29">
        <v>13087.32</v>
      </c>
      <c r="ES41" s="29">
        <v>32.119999999999997</v>
      </c>
      <c r="ET41" s="29">
        <v>113122.44</v>
      </c>
      <c r="EU41" s="30">
        <v>-109.35</v>
      </c>
      <c r="EV41" s="29">
        <v>42597.13</v>
      </c>
      <c r="EW41" s="30">
        <v>-38.049999999999997</v>
      </c>
      <c r="EX41" s="29">
        <v>53501.02</v>
      </c>
      <c r="EY41" s="30">
        <v>21.94</v>
      </c>
    </row>
    <row r="42" spans="1:155">
      <c r="A42" s="27">
        <v>46119</v>
      </c>
      <c r="B42" s="29">
        <v>4388134.4400000004</v>
      </c>
      <c r="C42" s="29">
        <v>236.47</v>
      </c>
      <c r="D42" s="29">
        <v>573926.65</v>
      </c>
      <c r="E42" s="29">
        <v>422.26</v>
      </c>
      <c r="F42" s="29">
        <v>1909105.01</v>
      </c>
      <c r="G42" s="29">
        <v>-636.17999999999995</v>
      </c>
      <c r="H42" s="29">
        <v>294440.92</v>
      </c>
      <c r="I42" s="29">
        <v>330.11</v>
      </c>
      <c r="J42" s="29">
        <v>37566.519999999997</v>
      </c>
      <c r="K42" s="29">
        <v>31.56</v>
      </c>
      <c r="L42" s="29">
        <v>272646.38</v>
      </c>
      <c r="M42" s="30">
        <v>340.79</v>
      </c>
      <c r="N42" s="29">
        <v>221389.4</v>
      </c>
      <c r="O42" s="29">
        <v>66.290000000000006</v>
      </c>
      <c r="P42" s="29">
        <v>192207.15</v>
      </c>
      <c r="Q42" s="30">
        <v>115.33</v>
      </c>
      <c r="R42" s="28">
        <v>118518.97</v>
      </c>
      <c r="S42" s="29">
        <v>-128.1</v>
      </c>
      <c r="T42" s="29">
        <v>8428.0499999999993</v>
      </c>
      <c r="U42" s="30">
        <v>-9.9</v>
      </c>
      <c r="V42" s="29">
        <v>99456.3</v>
      </c>
      <c r="W42" s="29">
        <v>60.81</v>
      </c>
      <c r="X42" s="29">
        <v>1914030.24</v>
      </c>
      <c r="Y42" s="29">
        <v>-40.25</v>
      </c>
      <c r="Z42" s="29">
        <v>42438.16</v>
      </c>
      <c r="AA42" s="30">
        <v>-18.23</v>
      </c>
      <c r="AB42" s="29">
        <v>194674.19</v>
      </c>
      <c r="AC42" s="30">
        <v>-157.59</v>
      </c>
      <c r="AD42" s="29">
        <v>18389.62</v>
      </c>
      <c r="AE42" s="30">
        <v>2.29</v>
      </c>
      <c r="AF42" s="29">
        <v>24129.759999999998</v>
      </c>
      <c r="AG42" s="30">
        <v>47.69</v>
      </c>
      <c r="AH42" s="29">
        <v>180614.49</v>
      </c>
      <c r="AI42" s="29">
        <v>-400.58</v>
      </c>
      <c r="AJ42" s="29">
        <v>101645.54</v>
      </c>
      <c r="AK42" s="29">
        <v>25.17</v>
      </c>
      <c r="AL42" s="29">
        <v>81171.86</v>
      </c>
      <c r="AM42" s="29">
        <v>79.36</v>
      </c>
      <c r="AN42" s="29">
        <v>157991.99</v>
      </c>
      <c r="AO42" s="29">
        <v>-27.65</v>
      </c>
      <c r="AP42" s="29">
        <v>111514.05</v>
      </c>
      <c r="AQ42" s="30">
        <v>-81.75</v>
      </c>
      <c r="AR42" s="29">
        <v>22423.91</v>
      </c>
      <c r="AS42" s="30">
        <v>11.82</v>
      </c>
      <c r="AT42" s="29">
        <v>72865.61</v>
      </c>
      <c r="AU42" s="30">
        <v>15.49</v>
      </c>
      <c r="AV42" s="29">
        <v>46778.59</v>
      </c>
      <c r="AW42" s="30">
        <v>31.85</v>
      </c>
      <c r="AX42" s="29">
        <v>60579.6</v>
      </c>
      <c r="AY42" s="30">
        <v>-253.65</v>
      </c>
      <c r="AZ42" s="28">
        <v>2048208.66</v>
      </c>
      <c r="BA42" s="29">
        <v>311.95999999999998</v>
      </c>
      <c r="BB42" s="29">
        <v>94357.95</v>
      </c>
      <c r="BC42" s="30">
        <v>13.44</v>
      </c>
      <c r="BD42" s="29">
        <v>34910.26</v>
      </c>
      <c r="BE42" s="30">
        <v>4.2300000000000004</v>
      </c>
      <c r="BF42" s="29"/>
      <c r="BG42" s="29"/>
      <c r="BH42" s="29">
        <v>88029.43</v>
      </c>
      <c r="BI42" s="30">
        <v>209.95</v>
      </c>
      <c r="BJ42" s="29">
        <v>115439.09</v>
      </c>
      <c r="BK42" s="30">
        <v>60.91</v>
      </c>
      <c r="BL42" s="29">
        <v>46063.99</v>
      </c>
      <c r="BM42" s="30">
        <v>-79.13</v>
      </c>
      <c r="BN42" s="29">
        <v>44409.08</v>
      </c>
      <c r="BO42" s="30">
        <v>-22.85</v>
      </c>
      <c r="BP42" s="29">
        <v>70286.929999999993</v>
      </c>
      <c r="BQ42" s="30">
        <v>-232.86</v>
      </c>
      <c r="BR42" s="29">
        <v>232547.04</v>
      </c>
      <c r="BS42" s="29">
        <v>-171.22</v>
      </c>
      <c r="BT42" s="29">
        <v>1947657.66</v>
      </c>
      <c r="BU42" s="29">
        <v>-121.15</v>
      </c>
      <c r="BV42" s="29">
        <v>367670.81</v>
      </c>
      <c r="BW42" s="30">
        <v>700.12</v>
      </c>
      <c r="BX42" s="29">
        <v>71419.539999999994</v>
      </c>
      <c r="BY42" s="30">
        <v>67.260000000000005</v>
      </c>
      <c r="BZ42" s="29">
        <v>239163.85</v>
      </c>
      <c r="CA42" s="29">
        <v>51.71</v>
      </c>
      <c r="CB42" s="29">
        <v>11719.22</v>
      </c>
      <c r="CC42" s="30">
        <v>8.6</v>
      </c>
      <c r="CD42" s="29">
        <v>27977.38</v>
      </c>
      <c r="CE42" s="30">
        <v>16.760000000000002</v>
      </c>
      <c r="CF42" s="29">
        <v>23595.91</v>
      </c>
      <c r="CG42" s="30">
        <v>33.64</v>
      </c>
      <c r="CH42" s="29">
        <v>64950.63</v>
      </c>
      <c r="CI42" s="30">
        <v>19.670000000000002</v>
      </c>
      <c r="CJ42" s="29">
        <v>356899.82</v>
      </c>
      <c r="CK42" s="29">
        <v>396.35</v>
      </c>
      <c r="CL42" s="29">
        <v>221954.81</v>
      </c>
      <c r="CM42" s="30">
        <v>-175.62</v>
      </c>
      <c r="CN42" s="28">
        <v>111228.84</v>
      </c>
      <c r="CO42" s="30">
        <v>-69.47</v>
      </c>
      <c r="CP42" s="29">
        <v>94898.64</v>
      </c>
      <c r="CQ42" s="30">
        <v>6.49</v>
      </c>
      <c r="CR42" s="29">
        <v>150523.79999999999</v>
      </c>
      <c r="CS42" s="29">
        <v>-91.54</v>
      </c>
      <c r="CT42" s="29">
        <v>110585.44</v>
      </c>
      <c r="CU42" s="30">
        <v>294.13</v>
      </c>
      <c r="CV42" s="29">
        <v>1947657.66</v>
      </c>
      <c r="CW42" s="29">
        <v>-121.15</v>
      </c>
      <c r="CX42" s="29">
        <v>207927.44</v>
      </c>
      <c r="CY42" s="29">
        <v>192.96</v>
      </c>
      <c r="CZ42" s="29">
        <v>16130.85</v>
      </c>
      <c r="DA42" s="30">
        <v>-13.91</v>
      </c>
      <c r="DB42" s="29">
        <v>34910.26</v>
      </c>
      <c r="DC42" s="30">
        <v>4.2300000000000004</v>
      </c>
      <c r="DD42" s="29">
        <v>8428.0499999999993</v>
      </c>
      <c r="DE42" s="30">
        <v>-9.9</v>
      </c>
      <c r="DF42" s="29">
        <v>53624.98</v>
      </c>
      <c r="DG42" s="30">
        <v>82.49</v>
      </c>
      <c r="DH42" s="29">
        <v>20215.09</v>
      </c>
      <c r="DI42" s="30">
        <v>31.35</v>
      </c>
      <c r="DJ42" s="29">
        <v>549157.43000000005</v>
      </c>
      <c r="DK42" s="29">
        <v>-236.27</v>
      </c>
      <c r="DL42" s="29">
        <v>87320.38</v>
      </c>
      <c r="DM42" s="29">
        <v>-49.06</v>
      </c>
      <c r="DN42" s="29">
        <v>1947657.66</v>
      </c>
      <c r="DO42" s="29">
        <v>-121.15</v>
      </c>
      <c r="DP42" s="29">
        <v>76062.48</v>
      </c>
      <c r="DQ42" s="30">
        <v>117.81</v>
      </c>
      <c r="DR42" s="29">
        <v>39194.26</v>
      </c>
      <c r="DS42" s="30">
        <v>37</v>
      </c>
      <c r="DT42" s="29">
        <v>118518.97</v>
      </c>
      <c r="DU42" s="29">
        <v>-128.1</v>
      </c>
      <c r="DV42" s="29">
        <v>31719.82</v>
      </c>
      <c r="DW42" s="30">
        <v>35.97</v>
      </c>
      <c r="DX42" s="29">
        <v>99456.3</v>
      </c>
      <c r="DY42" s="30">
        <v>60.81</v>
      </c>
      <c r="DZ42" s="29">
        <v>8281.2999999999993</v>
      </c>
      <c r="EA42" s="30">
        <v>13.87</v>
      </c>
      <c r="EB42" s="29">
        <v>11743.2</v>
      </c>
      <c r="EC42" s="30">
        <v>5.88</v>
      </c>
      <c r="ED42" s="29">
        <v>9700.14</v>
      </c>
      <c r="EE42" s="30">
        <v>-12.55</v>
      </c>
      <c r="EF42" s="29">
        <v>234108.96</v>
      </c>
      <c r="EG42" s="30">
        <v>221.13</v>
      </c>
      <c r="EH42" s="28">
        <v>164564.45000000001</v>
      </c>
      <c r="EI42" s="30">
        <v>19.079999999999998</v>
      </c>
      <c r="EJ42" s="29">
        <v>92418.18</v>
      </c>
      <c r="EK42" s="30">
        <v>42.75</v>
      </c>
      <c r="EL42" s="29">
        <v>30431.31</v>
      </c>
      <c r="EM42" s="30">
        <v>17.079999999999998</v>
      </c>
      <c r="EN42" s="29">
        <v>39194.26</v>
      </c>
      <c r="EO42" s="30">
        <v>37</v>
      </c>
      <c r="EP42" s="29">
        <v>177621.55</v>
      </c>
      <c r="EQ42" s="29">
        <v>670.08</v>
      </c>
      <c r="ER42" s="29">
        <v>12694.48</v>
      </c>
      <c r="ES42" s="29">
        <v>-6.32</v>
      </c>
      <c r="ET42" s="29">
        <v>111514.05</v>
      </c>
      <c r="EU42" s="30">
        <v>-81.75</v>
      </c>
      <c r="EV42" s="29">
        <v>42438.16</v>
      </c>
      <c r="EW42" s="30">
        <v>-18.23</v>
      </c>
      <c r="EX42" s="29">
        <v>52460.480000000003</v>
      </c>
      <c r="EY42" s="30">
        <v>24.72</v>
      </c>
    </row>
    <row r="43" spans="1:155">
      <c r="A43" s="27">
        <v>46120</v>
      </c>
      <c r="B43" s="29">
        <v>4689521.4000000004</v>
      </c>
      <c r="C43" s="29">
        <v>2786.4</v>
      </c>
      <c r="D43" s="29">
        <v>603100.29</v>
      </c>
      <c r="E43" s="29">
        <v>223.45</v>
      </c>
      <c r="F43" s="29">
        <v>2041061.47</v>
      </c>
      <c r="G43" s="29">
        <v>-450.79</v>
      </c>
      <c r="H43" s="29">
        <v>300972.31</v>
      </c>
      <c r="I43" s="29">
        <v>283.27</v>
      </c>
      <c r="J43" s="29">
        <v>39090.22</v>
      </c>
      <c r="K43" s="29">
        <v>23.5</v>
      </c>
      <c r="L43" s="29">
        <v>278605.06</v>
      </c>
      <c r="M43" s="30">
        <v>324.26</v>
      </c>
      <c r="N43" s="29">
        <v>235763.4</v>
      </c>
      <c r="O43" s="29">
        <v>95.35</v>
      </c>
      <c r="P43" s="29">
        <v>198309.09</v>
      </c>
      <c r="Q43" s="30">
        <v>35.58</v>
      </c>
      <c r="R43" s="29">
        <v>123826.12</v>
      </c>
      <c r="S43" s="29">
        <v>-121.92</v>
      </c>
      <c r="T43" s="29">
        <v>8414.92</v>
      </c>
      <c r="U43" s="30">
        <v>-6.64</v>
      </c>
      <c r="V43" s="29">
        <v>107914.32</v>
      </c>
      <c r="W43" s="29">
        <v>130.22999999999999</v>
      </c>
      <c r="X43" s="29">
        <v>2089291.42</v>
      </c>
      <c r="Y43" s="29">
        <v>2120.9299999999998</v>
      </c>
      <c r="Z43" s="29">
        <v>44107.360000000001</v>
      </c>
      <c r="AA43" s="30">
        <v>20.54</v>
      </c>
      <c r="AB43" s="29">
        <v>205031.34</v>
      </c>
      <c r="AC43" s="30">
        <v>-56.04</v>
      </c>
      <c r="AD43" s="29">
        <v>19692.009999999998</v>
      </c>
      <c r="AE43" s="30">
        <v>18.21</v>
      </c>
      <c r="AF43" s="29">
        <v>24454.07</v>
      </c>
      <c r="AG43" s="30">
        <v>16.100000000000001</v>
      </c>
      <c r="AH43" s="29">
        <v>188542.27</v>
      </c>
      <c r="AI43" s="29">
        <v>-265.91000000000003</v>
      </c>
      <c r="AJ43" s="29">
        <v>104244.63</v>
      </c>
      <c r="AK43" s="29">
        <v>-70.61</v>
      </c>
      <c r="AL43" s="29">
        <v>85677.54</v>
      </c>
      <c r="AM43" s="29">
        <v>126.7</v>
      </c>
      <c r="AN43" s="29">
        <v>168536.51</v>
      </c>
      <c r="AO43" s="29">
        <v>-20.09</v>
      </c>
      <c r="AP43" s="29">
        <v>120388.71</v>
      </c>
      <c r="AQ43" s="30">
        <v>53.16</v>
      </c>
      <c r="AR43" s="29">
        <v>23553.27</v>
      </c>
      <c r="AS43" s="30">
        <v>39.5</v>
      </c>
      <c r="AT43" s="29">
        <v>76361.42</v>
      </c>
      <c r="AU43" s="30">
        <v>71.069999999999993</v>
      </c>
      <c r="AV43" s="29">
        <v>47240.51</v>
      </c>
      <c r="AW43" s="30">
        <v>28.55</v>
      </c>
      <c r="AX43" s="29">
        <v>70238.66</v>
      </c>
      <c r="AY43" s="30">
        <v>-183.11</v>
      </c>
      <c r="AZ43" s="28">
        <v>2232670.62</v>
      </c>
      <c r="BA43" s="29">
        <v>2519.19</v>
      </c>
      <c r="BB43" s="29">
        <v>99809.87</v>
      </c>
      <c r="BC43" s="30">
        <v>56.48</v>
      </c>
      <c r="BD43" s="29">
        <v>38172.43</v>
      </c>
      <c r="BE43" s="30">
        <v>29.88</v>
      </c>
      <c r="BF43" s="29"/>
      <c r="BG43" s="29"/>
      <c r="BH43" s="28">
        <v>90888.2</v>
      </c>
      <c r="BI43" s="30">
        <v>202.89</v>
      </c>
      <c r="BJ43" s="29">
        <v>120674.15</v>
      </c>
      <c r="BK43" s="30">
        <v>94.88</v>
      </c>
      <c r="BL43" s="29">
        <v>48628.42</v>
      </c>
      <c r="BM43" s="30">
        <v>-572.97</v>
      </c>
      <c r="BN43" s="29">
        <v>46619.519999999997</v>
      </c>
      <c r="BO43" s="30">
        <v>9.18</v>
      </c>
      <c r="BP43" s="29">
        <v>80513.02</v>
      </c>
      <c r="BQ43" s="30">
        <v>-176.54</v>
      </c>
      <c r="BR43" s="29">
        <v>250430.56</v>
      </c>
      <c r="BS43" s="29">
        <v>4.71</v>
      </c>
      <c r="BT43" s="29">
        <v>2125439.75</v>
      </c>
      <c r="BU43" s="29">
        <v>2058.67</v>
      </c>
      <c r="BV43" s="29">
        <v>385986.29</v>
      </c>
      <c r="BW43" s="30">
        <v>849.71</v>
      </c>
      <c r="BX43" s="29">
        <v>74163.759999999995</v>
      </c>
      <c r="BY43" s="30">
        <v>45.49</v>
      </c>
      <c r="BZ43" s="29">
        <v>254214.05</v>
      </c>
      <c r="CA43" s="29">
        <v>106.61</v>
      </c>
      <c r="CB43" s="29">
        <v>12030.48</v>
      </c>
      <c r="CC43" s="30">
        <v>10.67</v>
      </c>
      <c r="CD43" s="29">
        <v>28656.97</v>
      </c>
      <c r="CE43" s="30">
        <v>1.71</v>
      </c>
      <c r="CF43" s="29">
        <v>24194.34</v>
      </c>
      <c r="CG43" s="30">
        <v>63.82</v>
      </c>
      <c r="CH43" s="29">
        <v>65850.929999999993</v>
      </c>
      <c r="CI43" s="30">
        <v>27.65</v>
      </c>
      <c r="CJ43" s="29">
        <v>366487.24</v>
      </c>
      <c r="CK43" s="29">
        <v>155.5</v>
      </c>
      <c r="CL43" s="29">
        <v>232954.95</v>
      </c>
      <c r="CM43" s="30">
        <v>-54.04</v>
      </c>
      <c r="CN43" s="29">
        <v>121845.36</v>
      </c>
      <c r="CO43" s="30">
        <v>1.47</v>
      </c>
      <c r="CP43" s="28">
        <v>100379.67</v>
      </c>
      <c r="CQ43" s="30">
        <v>49.78</v>
      </c>
      <c r="CR43" s="29">
        <v>156431.9</v>
      </c>
      <c r="CS43" s="29">
        <v>-142.13</v>
      </c>
      <c r="CT43" s="29">
        <v>120175.23</v>
      </c>
      <c r="CU43" s="30">
        <v>320.39</v>
      </c>
      <c r="CV43" s="29">
        <v>2125439.75</v>
      </c>
      <c r="CW43" s="29">
        <v>2058.67</v>
      </c>
      <c r="CX43" s="29">
        <v>212122.83</v>
      </c>
      <c r="CY43" s="29">
        <v>111.87</v>
      </c>
      <c r="CZ43" s="29">
        <v>17128.18</v>
      </c>
      <c r="DA43" s="30">
        <v>14.94</v>
      </c>
      <c r="DB43" s="29">
        <v>38172.43</v>
      </c>
      <c r="DC43" s="30">
        <v>29.88</v>
      </c>
      <c r="DD43" s="29">
        <v>8414.92</v>
      </c>
      <c r="DE43" s="30">
        <v>-6.64</v>
      </c>
      <c r="DF43" s="29">
        <v>55736.3</v>
      </c>
      <c r="DG43" s="30">
        <v>56.52</v>
      </c>
      <c r="DH43" s="29">
        <v>20804.53</v>
      </c>
      <c r="DI43" s="30">
        <v>14.23</v>
      </c>
      <c r="DJ43" s="29">
        <v>572955.84</v>
      </c>
      <c r="DK43" s="29">
        <v>-28.47</v>
      </c>
      <c r="DL43" s="29">
        <v>96468.76</v>
      </c>
      <c r="DM43" s="29">
        <v>14.18</v>
      </c>
      <c r="DN43" s="29">
        <v>2125439.75</v>
      </c>
      <c r="DO43" s="29">
        <v>2058.67</v>
      </c>
      <c r="DP43" s="29">
        <v>79130.33</v>
      </c>
      <c r="DQ43" s="30">
        <v>12.14</v>
      </c>
      <c r="DR43" s="29">
        <v>40738.35</v>
      </c>
      <c r="DS43" s="30">
        <v>29.15</v>
      </c>
      <c r="DT43" s="29">
        <v>123826.12</v>
      </c>
      <c r="DU43" s="29">
        <v>-121.92</v>
      </c>
      <c r="DV43" s="29">
        <v>32326.06</v>
      </c>
      <c r="DW43" s="30">
        <v>-20.62</v>
      </c>
      <c r="DX43" s="29">
        <v>107914.32</v>
      </c>
      <c r="DY43" s="30">
        <v>130.22999999999999</v>
      </c>
      <c r="DZ43" s="29">
        <v>8546.4500000000007</v>
      </c>
      <c r="EA43" s="30">
        <v>16.14</v>
      </c>
      <c r="EB43" s="29">
        <v>12132.21</v>
      </c>
      <c r="EC43" s="30">
        <v>12.04</v>
      </c>
      <c r="ED43" s="29">
        <v>10166.36</v>
      </c>
      <c r="EE43" s="30">
        <v>-2.83</v>
      </c>
      <c r="EF43" s="29">
        <v>238990.21</v>
      </c>
      <c r="EG43" s="30">
        <v>134.01</v>
      </c>
      <c r="EH43" s="29">
        <v>185229.62</v>
      </c>
      <c r="EI43" s="30">
        <v>173.8</v>
      </c>
      <c r="EJ43" s="29">
        <v>94399.18</v>
      </c>
      <c r="EK43" s="30">
        <v>56.6</v>
      </c>
      <c r="EL43" s="29">
        <v>31117.55</v>
      </c>
      <c r="EM43" s="30">
        <v>-0.94</v>
      </c>
      <c r="EN43" s="29">
        <v>40738.35</v>
      </c>
      <c r="EO43" s="30">
        <v>29.15</v>
      </c>
      <c r="EP43" s="29">
        <v>175953.58</v>
      </c>
      <c r="EQ43" s="29">
        <v>672.47</v>
      </c>
      <c r="ER43" s="29">
        <v>13895.21</v>
      </c>
      <c r="ES43" s="29">
        <v>15.76</v>
      </c>
      <c r="ET43" s="29">
        <v>120388.71</v>
      </c>
      <c r="EU43" s="30">
        <v>53.16</v>
      </c>
      <c r="EV43" s="29">
        <v>44107.360000000001</v>
      </c>
      <c r="EW43" s="30">
        <v>20.54</v>
      </c>
      <c r="EX43" s="29">
        <v>56272.31</v>
      </c>
      <c r="EY43" s="30">
        <v>29.24</v>
      </c>
    </row>
    <row r="44" spans="1:155">
      <c r="A44" s="27">
        <v>46121</v>
      </c>
      <c r="B44" s="29">
        <v>4614254.1399999997</v>
      </c>
      <c r="C44" s="29">
        <v>4770.8500000000004</v>
      </c>
      <c r="D44" s="29">
        <v>595696.52</v>
      </c>
      <c r="E44" s="29">
        <v>-115.2</v>
      </c>
      <c r="F44" s="29">
        <v>1990923.53</v>
      </c>
      <c r="G44" s="29">
        <v>2154.77</v>
      </c>
      <c r="H44" s="29">
        <v>305982.98</v>
      </c>
      <c r="I44" s="29">
        <v>346.76</v>
      </c>
      <c r="J44" s="29">
        <v>40661.32</v>
      </c>
      <c r="K44" s="28">
        <v>114.25</v>
      </c>
      <c r="L44" s="29">
        <v>283654.13</v>
      </c>
      <c r="M44" s="30">
        <v>384.5</v>
      </c>
      <c r="N44" s="29">
        <v>228115.87</v>
      </c>
      <c r="O44" s="29">
        <v>59.86</v>
      </c>
      <c r="P44" s="29">
        <v>196625.86</v>
      </c>
      <c r="Q44" s="30">
        <v>38.36</v>
      </c>
      <c r="R44" s="29">
        <v>122522.44</v>
      </c>
      <c r="S44" s="29">
        <v>-78.61</v>
      </c>
      <c r="T44" s="29">
        <v>8381.09</v>
      </c>
      <c r="U44" s="30">
        <v>15.48</v>
      </c>
      <c r="V44" s="29">
        <v>105810.81</v>
      </c>
      <c r="W44" s="29">
        <v>8.0399999999999991</v>
      </c>
      <c r="X44" s="29">
        <v>2025049.66</v>
      </c>
      <c r="Y44" s="29">
        <v>3651.88</v>
      </c>
      <c r="Z44" s="29">
        <v>43591.14</v>
      </c>
      <c r="AA44" s="30">
        <v>43.56</v>
      </c>
      <c r="AB44" s="29">
        <v>203978.85</v>
      </c>
      <c r="AC44" s="30">
        <v>-84.28</v>
      </c>
      <c r="AD44" s="29">
        <v>19183.32</v>
      </c>
      <c r="AE44" s="30">
        <v>27.76</v>
      </c>
      <c r="AF44" s="29">
        <v>24702.46</v>
      </c>
      <c r="AG44" s="30">
        <v>22.85</v>
      </c>
      <c r="AH44" s="29">
        <v>186066.58</v>
      </c>
      <c r="AI44" s="29">
        <v>-222.25</v>
      </c>
      <c r="AJ44" s="29">
        <v>103991.24</v>
      </c>
      <c r="AK44" s="29">
        <v>-12.6</v>
      </c>
      <c r="AL44" s="29">
        <v>85036.5</v>
      </c>
      <c r="AM44" s="29">
        <v>140.28</v>
      </c>
      <c r="AN44" s="29">
        <v>161346.49</v>
      </c>
      <c r="AO44" s="29">
        <v>-60.43</v>
      </c>
      <c r="AP44" s="29">
        <v>118964.78</v>
      </c>
      <c r="AQ44" s="30">
        <v>100.95</v>
      </c>
      <c r="AR44" s="29">
        <v>23416.74</v>
      </c>
      <c r="AS44" s="30">
        <v>50.58</v>
      </c>
      <c r="AT44" s="29">
        <v>76378.98</v>
      </c>
      <c r="AU44" s="30">
        <v>72.81</v>
      </c>
      <c r="AV44" s="29">
        <v>47322.23</v>
      </c>
      <c r="AW44" s="30">
        <v>22.89</v>
      </c>
      <c r="AX44" s="29">
        <v>69736.710000000006</v>
      </c>
      <c r="AY44" s="30">
        <v>-151.4</v>
      </c>
      <c r="AZ44" s="28">
        <v>2167791.11</v>
      </c>
      <c r="BA44" s="29">
        <v>4007.24</v>
      </c>
      <c r="BB44" s="29">
        <v>97534.42</v>
      </c>
      <c r="BC44" s="30">
        <v>32.35</v>
      </c>
      <c r="BD44" s="29">
        <v>37686.42</v>
      </c>
      <c r="BE44" s="30">
        <v>16.77</v>
      </c>
      <c r="BF44" s="29"/>
      <c r="BG44" s="29"/>
      <c r="BH44" s="28">
        <v>92171.12</v>
      </c>
      <c r="BI44" s="30">
        <v>156.01</v>
      </c>
      <c r="BJ44" s="29">
        <v>121382.82</v>
      </c>
      <c r="BK44" s="30">
        <v>141.76</v>
      </c>
      <c r="BL44" s="29">
        <v>47456.77</v>
      </c>
      <c r="BM44" s="30">
        <v>-574.13</v>
      </c>
      <c r="BN44" s="29">
        <v>47407.199999999997</v>
      </c>
      <c r="BO44" s="30">
        <v>29.8</v>
      </c>
      <c r="BP44" s="29">
        <v>79886.350000000006</v>
      </c>
      <c r="BQ44" s="30">
        <v>-139.03</v>
      </c>
      <c r="BR44" s="29">
        <v>247671.73</v>
      </c>
      <c r="BS44" s="29">
        <v>139.57</v>
      </c>
      <c r="BT44" s="29">
        <v>2060248.53</v>
      </c>
      <c r="BU44" s="29">
        <v>3663.77</v>
      </c>
      <c r="BV44" s="29">
        <v>384164.27</v>
      </c>
      <c r="BW44" s="30">
        <v>514.70000000000005</v>
      </c>
      <c r="BX44" s="29">
        <v>73291.78</v>
      </c>
      <c r="BY44" s="30">
        <v>69.8</v>
      </c>
      <c r="BZ44" s="29">
        <v>246382.98</v>
      </c>
      <c r="CA44" s="29">
        <v>79.849999999999994</v>
      </c>
      <c r="CB44" s="29">
        <v>12084.68</v>
      </c>
      <c r="CC44" s="30">
        <v>5.25</v>
      </c>
      <c r="CD44" s="29">
        <v>28276.14</v>
      </c>
      <c r="CE44" s="30">
        <v>1.49</v>
      </c>
      <c r="CF44" s="29">
        <v>24946.6</v>
      </c>
      <c r="CG44" s="30">
        <v>61.78</v>
      </c>
      <c r="CH44" s="29">
        <v>66468.56</v>
      </c>
      <c r="CI44" s="30">
        <v>27.92</v>
      </c>
      <c r="CJ44" s="29">
        <v>364491.24</v>
      </c>
      <c r="CK44" s="29">
        <v>25.41</v>
      </c>
      <c r="CL44" s="29">
        <v>231776.47</v>
      </c>
      <c r="CM44" s="30">
        <v>-74.31</v>
      </c>
      <c r="CN44" s="29">
        <v>120339.94</v>
      </c>
      <c r="CO44" s="30">
        <v>74.64</v>
      </c>
      <c r="CP44" s="29">
        <v>98093.39</v>
      </c>
      <c r="CQ44" s="30">
        <v>25.87</v>
      </c>
      <c r="CR44" s="29">
        <v>155494.19</v>
      </c>
      <c r="CS44" s="29">
        <v>-76.02</v>
      </c>
      <c r="CT44" s="29">
        <v>119132.13</v>
      </c>
      <c r="CU44" s="30">
        <v>132.62</v>
      </c>
      <c r="CV44" s="29">
        <v>2060248.53</v>
      </c>
      <c r="CW44" s="29">
        <v>3663.77</v>
      </c>
      <c r="CX44" s="29">
        <v>215660.23</v>
      </c>
      <c r="CY44" s="29">
        <v>135.01</v>
      </c>
      <c r="CZ44" s="29">
        <v>16958.14</v>
      </c>
      <c r="DA44" s="30">
        <v>4.96</v>
      </c>
      <c r="DB44" s="29">
        <v>37686.42</v>
      </c>
      <c r="DC44" s="30">
        <v>16.77</v>
      </c>
      <c r="DD44" s="29">
        <v>8381.09</v>
      </c>
      <c r="DE44" s="30">
        <v>15.48</v>
      </c>
      <c r="DF44" s="29">
        <v>55149.73</v>
      </c>
      <c r="DG44" s="30">
        <v>76.7</v>
      </c>
      <c r="DH44" s="29">
        <v>20411.41</v>
      </c>
      <c r="DI44" s="30">
        <v>12.47</v>
      </c>
      <c r="DJ44" s="29">
        <v>570279.55000000005</v>
      </c>
      <c r="DK44" s="29">
        <v>92.78</v>
      </c>
      <c r="DL44" s="29">
        <v>95249.85</v>
      </c>
      <c r="DM44" s="29">
        <v>87.86</v>
      </c>
      <c r="DN44" s="29">
        <v>2060248.53</v>
      </c>
      <c r="DO44" s="29">
        <v>3663.77</v>
      </c>
      <c r="DP44" s="29">
        <v>78287.839999999997</v>
      </c>
      <c r="DQ44" s="30">
        <v>75.709999999999994</v>
      </c>
      <c r="DR44" s="29">
        <v>42156.31</v>
      </c>
      <c r="DS44" s="30">
        <v>117.57</v>
      </c>
      <c r="DT44" s="29">
        <v>122522.44</v>
      </c>
      <c r="DU44" s="29">
        <v>-78.61</v>
      </c>
      <c r="DV44" s="29">
        <v>32693.9</v>
      </c>
      <c r="DW44" s="30">
        <v>2.4</v>
      </c>
      <c r="DX44" s="29">
        <v>105810.81</v>
      </c>
      <c r="DY44" s="30">
        <v>8.0399999999999991</v>
      </c>
      <c r="DZ44" s="29">
        <v>8383.94</v>
      </c>
      <c r="EA44" s="30">
        <v>11.92</v>
      </c>
      <c r="EB44" s="29">
        <v>11995.14</v>
      </c>
      <c r="EC44" s="30">
        <v>16.98</v>
      </c>
      <c r="ED44" s="29">
        <v>9936.81</v>
      </c>
      <c r="EE44" s="30">
        <v>13.55</v>
      </c>
      <c r="EF44" s="29">
        <v>238166.8</v>
      </c>
      <c r="EG44" s="30">
        <v>-50.91</v>
      </c>
      <c r="EH44" s="29">
        <v>182457.56</v>
      </c>
      <c r="EI44" s="30">
        <v>88.67</v>
      </c>
      <c r="EJ44" s="29">
        <v>96646.84</v>
      </c>
      <c r="EK44" s="30">
        <v>131.69</v>
      </c>
      <c r="EL44" s="29">
        <v>30728.81</v>
      </c>
      <c r="EM44" s="30">
        <v>0.37</v>
      </c>
      <c r="EN44" s="29">
        <v>42156.31</v>
      </c>
      <c r="EO44" s="30">
        <v>117.57</v>
      </c>
      <c r="EP44" s="29">
        <v>176675.29</v>
      </c>
      <c r="EQ44" s="29">
        <v>401.66</v>
      </c>
      <c r="ER44" s="29">
        <v>13233.06</v>
      </c>
      <c r="ES44" s="29">
        <v>-84.75</v>
      </c>
      <c r="ET44" s="29">
        <v>118964.78</v>
      </c>
      <c r="EU44" s="30">
        <v>100.95</v>
      </c>
      <c r="EV44" s="29">
        <v>43591.14</v>
      </c>
      <c r="EW44" s="30">
        <v>43.56</v>
      </c>
      <c r="EX44" s="29">
        <v>54502.25</v>
      </c>
      <c r="EY44" s="30">
        <v>-17.690000000000001</v>
      </c>
    </row>
    <row r="45" spans="1:155">
      <c r="A45" s="27">
        <v>46122</v>
      </c>
      <c r="B45" s="29">
        <v>4678034.47</v>
      </c>
      <c r="C45" s="29">
        <v>5031.45</v>
      </c>
      <c r="D45" s="29">
        <v>604984.19999999995</v>
      </c>
      <c r="E45" s="29">
        <v>79.44</v>
      </c>
      <c r="F45" s="29">
        <v>2013547.95</v>
      </c>
      <c r="G45" s="28">
        <v>1920.05</v>
      </c>
      <c r="H45" s="29">
        <v>303898.49</v>
      </c>
      <c r="I45" s="29">
        <v>437.95</v>
      </c>
      <c r="J45" s="29">
        <v>41866.31</v>
      </c>
      <c r="K45" s="30">
        <v>166.16</v>
      </c>
      <c r="L45" s="29">
        <v>280340.83</v>
      </c>
      <c r="M45" s="30">
        <v>440.34</v>
      </c>
      <c r="N45" s="29">
        <v>227925.04</v>
      </c>
      <c r="O45" s="29">
        <v>-191.35</v>
      </c>
      <c r="P45" s="29">
        <v>196458.66</v>
      </c>
      <c r="Q45" s="30">
        <v>32.299999999999997</v>
      </c>
      <c r="R45" s="29">
        <v>123463.36</v>
      </c>
      <c r="S45" s="29">
        <v>-73.739999999999995</v>
      </c>
      <c r="T45" s="29">
        <v>8448.1</v>
      </c>
      <c r="U45" s="30">
        <v>12.78</v>
      </c>
      <c r="V45" s="29">
        <v>107949.74</v>
      </c>
      <c r="W45" s="29">
        <v>-61.26</v>
      </c>
      <c r="X45" s="29">
        <v>2058545.67</v>
      </c>
      <c r="Y45" s="29">
        <v>3803.37</v>
      </c>
      <c r="Z45" s="29">
        <v>44294.82</v>
      </c>
      <c r="AA45" s="30">
        <v>58.89</v>
      </c>
      <c r="AB45" s="29">
        <v>209020.82</v>
      </c>
      <c r="AC45" s="30">
        <v>-10.55</v>
      </c>
      <c r="AD45" s="29">
        <v>19818.099999999999</v>
      </c>
      <c r="AE45" s="30">
        <v>43.28</v>
      </c>
      <c r="AF45" s="29">
        <v>25859.31</v>
      </c>
      <c r="AG45" s="30">
        <v>67.92</v>
      </c>
      <c r="AH45" s="29">
        <v>187266.35</v>
      </c>
      <c r="AI45" s="29">
        <v>-144.59</v>
      </c>
      <c r="AJ45" s="29">
        <v>104559.88</v>
      </c>
      <c r="AK45" s="29">
        <v>-58.92</v>
      </c>
      <c r="AL45" s="29">
        <v>85774.26</v>
      </c>
      <c r="AM45" s="29">
        <v>205.03</v>
      </c>
      <c r="AN45" s="29">
        <v>160836.64000000001</v>
      </c>
      <c r="AO45" s="29">
        <v>-310.12</v>
      </c>
      <c r="AP45" s="29">
        <v>121747.73</v>
      </c>
      <c r="AQ45" s="30">
        <v>223.75</v>
      </c>
      <c r="AR45" s="29">
        <v>23868.2</v>
      </c>
      <c r="AS45" s="30">
        <v>79.95</v>
      </c>
      <c r="AT45" s="29">
        <v>77356.72</v>
      </c>
      <c r="AU45" s="30">
        <v>109.45</v>
      </c>
      <c r="AV45" s="29">
        <v>48527.78</v>
      </c>
      <c r="AW45" s="30">
        <v>46.01</v>
      </c>
      <c r="AX45" s="29">
        <v>69876.97</v>
      </c>
      <c r="AY45" s="30">
        <v>-302.64999999999998</v>
      </c>
      <c r="AZ45" s="28">
        <v>2206379.4500000002</v>
      </c>
      <c r="BA45" s="29">
        <v>4122.25</v>
      </c>
      <c r="BB45" s="29">
        <v>99162.91</v>
      </c>
      <c r="BC45" s="30">
        <v>44.03</v>
      </c>
      <c r="BD45" s="29">
        <v>37558.68</v>
      </c>
      <c r="BE45" s="30">
        <v>-15.89</v>
      </c>
      <c r="BF45" s="29"/>
      <c r="BG45" s="29"/>
      <c r="BH45" s="29">
        <v>93687.95</v>
      </c>
      <c r="BI45" s="30">
        <v>-17.88</v>
      </c>
      <c r="BJ45" s="29">
        <v>121081.62</v>
      </c>
      <c r="BK45" s="30">
        <v>128.08000000000001</v>
      </c>
      <c r="BL45" s="29">
        <v>48741.23</v>
      </c>
      <c r="BM45" s="30">
        <v>-551.41999999999996</v>
      </c>
      <c r="BN45" s="29">
        <v>46999.06</v>
      </c>
      <c r="BO45" s="30">
        <v>21.35</v>
      </c>
      <c r="BP45" s="29">
        <v>80400.479999999996</v>
      </c>
      <c r="BQ45" s="30">
        <v>-290.77</v>
      </c>
      <c r="BR45" s="29">
        <v>251495.02</v>
      </c>
      <c r="BS45" s="29">
        <v>225.54</v>
      </c>
      <c r="BT45" s="29">
        <v>2095280.05</v>
      </c>
      <c r="BU45" s="29">
        <v>3969.17</v>
      </c>
      <c r="BV45" s="29">
        <v>390240.06</v>
      </c>
      <c r="BW45" s="30">
        <v>474.15</v>
      </c>
      <c r="BX45" s="29">
        <v>75708.179999999993</v>
      </c>
      <c r="BY45" s="30">
        <v>130.11000000000001</v>
      </c>
      <c r="BZ45" s="29">
        <v>246610.9</v>
      </c>
      <c r="CA45" s="29">
        <v>-105.08</v>
      </c>
      <c r="CB45" s="29">
        <v>12274.34</v>
      </c>
      <c r="CC45" s="30">
        <v>19.489999999999998</v>
      </c>
      <c r="CD45" s="29">
        <v>28472.18</v>
      </c>
      <c r="CE45" s="30">
        <v>-40.96</v>
      </c>
      <c r="CF45" s="29">
        <v>24540.12</v>
      </c>
      <c r="CG45" s="30">
        <v>60.92</v>
      </c>
      <c r="CH45" s="29">
        <v>67806.22</v>
      </c>
      <c r="CI45" s="30">
        <v>56.45</v>
      </c>
      <c r="CJ45" s="29">
        <v>366626.39</v>
      </c>
      <c r="CK45" s="29">
        <v>96.36</v>
      </c>
      <c r="CL45" s="29">
        <v>237185.27</v>
      </c>
      <c r="CM45" s="30">
        <v>-5.36</v>
      </c>
      <c r="CN45" s="29">
        <v>121037.5</v>
      </c>
      <c r="CO45" s="30">
        <v>23.78</v>
      </c>
      <c r="CP45" s="29">
        <v>99731.91</v>
      </c>
      <c r="CQ45" s="30">
        <v>37.18</v>
      </c>
      <c r="CR45" s="29">
        <v>156704.99</v>
      </c>
      <c r="CS45" s="29">
        <v>-67.260000000000005</v>
      </c>
      <c r="CT45" s="29">
        <v>126486.64</v>
      </c>
      <c r="CU45" s="30">
        <v>242.76</v>
      </c>
      <c r="CV45" s="29">
        <v>2095280.05</v>
      </c>
      <c r="CW45" s="29">
        <v>3969.17</v>
      </c>
      <c r="CX45" s="29">
        <v>214293.61</v>
      </c>
      <c r="CY45" s="29">
        <v>280.61</v>
      </c>
      <c r="CZ45" s="29">
        <v>17766.68</v>
      </c>
      <c r="DA45" s="30">
        <v>65.66</v>
      </c>
      <c r="DB45" s="29">
        <v>37558.68</v>
      </c>
      <c r="DC45" s="30">
        <v>-15.89</v>
      </c>
      <c r="DD45" s="29">
        <v>8448.1</v>
      </c>
      <c r="DE45" s="30">
        <v>12.78</v>
      </c>
      <c r="DF45" s="29">
        <v>56949.61</v>
      </c>
      <c r="DG45" s="30">
        <v>132.11000000000001</v>
      </c>
      <c r="DH45" s="29">
        <v>20364.740000000002</v>
      </c>
      <c r="DI45" s="30">
        <v>-34.83</v>
      </c>
      <c r="DJ45" s="29">
        <v>572693.57999999996</v>
      </c>
      <c r="DK45" s="29">
        <v>220.18</v>
      </c>
      <c r="DL45" s="29">
        <v>95983.27</v>
      </c>
      <c r="DM45" s="30">
        <v>35.32</v>
      </c>
      <c r="DN45" s="29">
        <v>2095280.05</v>
      </c>
      <c r="DO45" s="29">
        <v>3969.17</v>
      </c>
      <c r="DP45" s="29">
        <v>78339.44</v>
      </c>
      <c r="DQ45" s="29">
        <v>42.81</v>
      </c>
      <c r="DR45" s="29">
        <v>43416.27</v>
      </c>
      <c r="DS45" s="30">
        <v>168.97</v>
      </c>
      <c r="DT45" s="29">
        <v>123463.36</v>
      </c>
      <c r="DU45" s="29">
        <v>-73.739999999999995</v>
      </c>
      <c r="DV45" s="29">
        <v>32961.99</v>
      </c>
      <c r="DW45" s="30">
        <v>6.38</v>
      </c>
      <c r="DX45" s="29">
        <v>107949.74</v>
      </c>
      <c r="DY45" s="30">
        <v>-61.26</v>
      </c>
      <c r="DZ45" s="29">
        <v>8645.6299999999992</v>
      </c>
      <c r="EA45" s="30">
        <v>14.76</v>
      </c>
      <c r="EB45" s="29">
        <v>12177.08</v>
      </c>
      <c r="EC45" s="30">
        <v>17.239999999999998</v>
      </c>
      <c r="ED45" s="29">
        <v>10127.68</v>
      </c>
      <c r="EE45" s="30">
        <v>24.37</v>
      </c>
      <c r="EF45" s="29">
        <v>239284.9</v>
      </c>
      <c r="EG45" s="30">
        <v>17.079999999999998</v>
      </c>
      <c r="EH45" s="29">
        <v>184665.09</v>
      </c>
      <c r="EI45" s="30">
        <v>129.97</v>
      </c>
      <c r="EJ45" s="29">
        <v>98537.26</v>
      </c>
      <c r="EK45" s="30">
        <v>208.81</v>
      </c>
      <c r="EL45" s="29">
        <v>30938.02</v>
      </c>
      <c r="EM45" s="30">
        <v>-43.16</v>
      </c>
      <c r="EN45" s="29">
        <v>43416.27</v>
      </c>
      <c r="EO45" s="30">
        <v>168.97</v>
      </c>
      <c r="EP45" s="29">
        <v>180422.17</v>
      </c>
      <c r="EQ45" s="29">
        <v>309.83999999999997</v>
      </c>
      <c r="ER45" s="29">
        <v>13156.33</v>
      </c>
      <c r="ES45" s="29">
        <v>-119.18</v>
      </c>
      <c r="ET45" s="29">
        <v>121747.73</v>
      </c>
      <c r="EU45" s="30">
        <v>223.75</v>
      </c>
      <c r="EV45" s="29">
        <v>44294.82</v>
      </c>
      <c r="EW45" s="30">
        <v>58.89</v>
      </c>
      <c r="EX45" s="29">
        <v>55437.09</v>
      </c>
      <c r="EY45" s="30">
        <v>-21.71</v>
      </c>
    </row>
    <row r="46" spans="1:155">
      <c r="A46" s="27">
        <v>46125</v>
      </c>
      <c r="B46" s="29">
        <v>4635961.26</v>
      </c>
      <c r="C46" s="29">
        <v>4733.13</v>
      </c>
      <c r="D46" s="29">
        <v>609148.54</v>
      </c>
      <c r="E46" s="29">
        <v>-156.5</v>
      </c>
      <c r="F46" s="29">
        <v>1976393.1</v>
      </c>
      <c r="G46" s="29">
        <v>1333.77</v>
      </c>
      <c r="H46" s="29">
        <v>297754.88</v>
      </c>
      <c r="I46" s="29">
        <v>240.52</v>
      </c>
      <c r="J46" s="29">
        <v>42604.95</v>
      </c>
      <c r="K46" s="30">
        <v>202.47</v>
      </c>
      <c r="L46" s="29">
        <v>274519.53000000003</v>
      </c>
      <c r="M46" s="30">
        <v>273.17</v>
      </c>
      <c r="N46" s="29">
        <v>223262.32</v>
      </c>
      <c r="O46" s="29">
        <v>-236.28</v>
      </c>
      <c r="P46" s="29">
        <v>191888.79</v>
      </c>
      <c r="Q46" s="30">
        <v>7.09</v>
      </c>
      <c r="R46" s="29">
        <v>122108.29</v>
      </c>
      <c r="S46" s="29">
        <v>-26.61</v>
      </c>
      <c r="T46" s="29">
        <v>8351.99</v>
      </c>
      <c r="U46" s="30">
        <v>9.17</v>
      </c>
      <c r="V46" s="29">
        <v>108439.25</v>
      </c>
      <c r="W46" s="29">
        <v>-223.81</v>
      </c>
      <c r="X46" s="29">
        <v>2036804.85</v>
      </c>
      <c r="Y46" s="29">
        <v>3594.09</v>
      </c>
      <c r="Z46" s="29">
        <v>44069.17</v>
      </c>
      <c r="AA46" s="30">
        <v>70.94</v>
      </c>
      <c r="AB46" s="29">
        <v>208153.38</v>
      </c>
      <c r="AC46" s="30">
        <v>-48.71</v>
      </c>
      <c r="AD46" s="29">
        <v>18989.87</v>
      </c>
      <c r="AE46" s="30">
        <v>47.69</v>
      </c>
      <c r="AF46" s="29">
        <v>25391.57</v>
      </c>
      <c r="AG46" s="30">
        <v>26.54</v>
      </c>
      <c r="AH46" s="29">
        <v>183556.11</v>
      </c>
      <c r="AI46" s="29">
        <v>-127.64</v>
      </c>
      <c r="AJ46" s="29">
        <v>103833.5</v>
      </c>
      <c r="AK46" s="29">
        <v>-83.53</v>
      </c>
      <c r="AL46" s="29">
        <v>83919.24</v>
      </c>
      <c r="AM46" s="29">
        <v>184.75</v>
      </c>
      <c r="AN46" s="29">
        <v>157955.9</v>
      </c>
      <c r="AO46" s="29">
        <v>-346.82</v>
      </c>
      <c r="AP46" s="29">
        <v>127305.81</v>
      </c>
      <c r="AQ46" s="30">
        <v>230.08</v>
      </c>
      <c r="AR46" s="29">
        <v>23354.07</v>
      </c>
      <c r="AS46" s="30">
        <v>78.41</v>
      </c>
      <c r="AT46" s="29">
        <v>76199.38</v>
      </c>
      <c r="AU46" s="30">
        <v>119.62</v>
      </c>
      <c r="AV46" s="29">
        <v>48589.49</v>
      </c>
      <c r="AW46" s="30">
        <v>35.369999999999997</v>
      </c>
      <c r="AX46" s="29">
        <v>68801.09</v>
      </c>
      <c r="AY46" s="30">
        <v>-353.28</v>
      </c>
      <c r="AZ46" s="28">
        <v>2183716.52</v>
      </c>
      <c r="BA46" s="29">
        <v>3830.6</v>
      </c>
      <c r="BB46" s="29">
        <v>98978.99</v>
      </c>
      <c r="BC46" s="30">
        <v>63.95</v>
      </c>
      <c r="BD46" s="29">
        <v>36796.57</v>
      </c>
      <c r="BE46" s="30">
        <v>-14.35</v>
      </c>
      <c r="BF46" s="29"/>
      <c r="BG46" s="29"/>
      <c r="BH46" s="29">
        <v>93015.81</v>
      </c>
      <c r="BI46" s="30">
        <v>51.63</v>
      </c>
      <c r="BJ46" s="29">
        <v>118980.97</v>
      </c>
      <c r="BK46" s="30">
        <v>76.77</v>
      </c>
      <c r="BL46" s="29">
        <v>50857.27</v>
      </c>
      <c r="BM46" s="30">
        <v>-481.5</v>
      </c>
      <c r="BN46" s="29">
        <v>46098.76</v>
      </c>
      <c r="BO46" s="30">
        <v>14.56</v>
      </c>
      <c r="BP46" s="29">
        <v>78813.27</v>
      </c>
      <c r="BQ46" s="30">
        <v>-355.54</v>
      </c>
      <c r="BR46" s="29">
        <v>255888.78</v>
      </c>
      <c r="BS46" s="29">
        <v>303.41000000000003</v>
      </c>
      <c r="BT46" s="29">
        <v>2074690.07</v>
      </c>
      <c r="BU46" s="29">
        <v>3752.78</v>
      </c>
      <c r="BV46" s="29">
        <v>389904.6</v>
      </c>
      <c r="BW46" s="30">
        <v>433.68</v>
      </c>
      <c r="BX46" s="29">
        <v>73776.47</v>
      </c>
      <c r="BY46" s="30">
        <v>85.23</v>
      </c>
      <c r="BZ46" s="29">
        <v>241875.14</v>
      </c>
      <c r="CA46" s="29">
        <v>-162.06</v>
      </c>
      <c r="CB46" s="29">
        <v>12077.63</v>
      </c>
      <c r="CC46" s="30">
        <v>9.75</v>
      </c>
      <c r="CD46" s="29">
        <v>28297.24</v>
      </c>
      <c r="CE46" s="30">
        <v>-46.94</v>
      </c>
      <c r="CF46" s="29">
        <v>24489.45</v>
      </c>
      <c r="CG46" s="30">
        <v>91.8</v>
      </c>
      <c r="CH46" s="29">
        <v>68016.02</v>
      </c>
      <c r="CI46" s="30">
        <v>57.25</v>
      </c>
      <c r="CJ46" s="29">
        <v>364623.97</v>
      </c>
      <c r="CK46" s="29">
        <v>45.44</v>
      </c>
      <c r="CL46" s="29">
        <v>236401.2</v>
      </c>
      <c r="CM46" s="30">
        <v>-44.56</v>
      </c>
      <c r="CN46" s="29">
        <v>120181.59</v>
      </c>
      <c r="CO46" s="30">
        <v>-41.61</v>
      </c>
      <c r="CP46" s="29">
        <v>99544.86</v>
      </c>
      <c r="CQ46" s="30">
        <v>57.31</v>
      </c>
      <c r="CR46" s="29">
        <v>155587.65</v>
      </c>
      <c r="CS46" s="29">
        <v>-25.1</v>
      </c>
      <c r="CT46" s="29">
        <v>127709.94</v>
      </c>
      <c r="CU46" s="30">
        <v>146.65</v>
      </c>
      <c r="CV46" s="29">
        <v>2074690.07</v>
      </c>
      <c r="CW46" s="29">
        <v>3752.78</v>
      </c>
      <c r="CX46" s="29">
        <v>210665.04</v>
      </c>
      <c r="CY46" s="29">
        <v>198.67</v>
      </c>
      <c r="CZ46" s="29">
        <v>17694.5</v>
      </c>
      <c r="DA46" s="30">
        <v>78.010000000000005</v>
      </c>
      <c r="DB46" s="29">
        <v>36796.57</v>
      </c>
      <c r="DC46" s="30">
        <v>-14.35</v>
      </c>
      <c r="DD46" s="29">
        <v>8351.99</v>
      </c>
      <c r="DE46" s="30">
        <v>9.17</v>
      </c>
      <c r="DF46" s="29">
        <v>55575.31</v>
      </c>
      <c r="DG46" s="30">
        <v>85.62</v>
      </c>
      <c r="DH46" s="29">
        <v>20167.240000000002</v>
      </c>
      <c r="DI46" s="30">
        <v>-41.36</v>
      </c>
      <c r="DJ46" s="29">
        <v>569534.43000000005</v>
      </c>
      <c r="DK46" s="29">
        <v>141.26</v>
      </c>
      <c r="DL46" s="29">
        <v>95457.37</v>
      </c>
      <c r="DM46" s="30">
        <v>-29.63</v>
      </c>
      <c r="DN46" s="29">
        <v>2074690.07</v>
      </c>
      <c r="DO46" s="29">
        <v>3752.78</v>
      </c>
      <c r="DP46" s="29">
        <v>77718.75</v>
      </c>
      <c r="DQ46" s="29">
        <v>-26.77</v>
      </c>
      <c r="DR46" s="29">
        <v>43873.99</v>
      </c>
      <c r="DS46" s="30">
        <v>178.95</v>
      </c>
      <c r="DT46" s="29">
        <v>122108.29</v>
      </c>
      <c r="DU46" s="29">
        <v>-26.61</v>
      </c>
      <c r="DV46" s="29">
        <v>33200.620000000003</v>
      </c>
      <c r="DW46" s="30">
        <v>1.49</v>
      </c>
      <c r="DX46" s="29">
        <v>108439.25</v>
      </c>
      <c r="DY46" s="30">
        <v>-223.81</v>
      </c>
      <c r="DZ46" s="29">
        <v>8499.76</v>
      </c>
      <c r="EA46" s="30">
        <v>6.32</v>
      </c>
      <c r="EB46" s="29">
        <v>12168.93</v>
      </c>
      <c r="EC46" s="30">
        <v>13.14</v>
      </c>
      <c r="ED46" s="29">
        <v>10069.040000000001</v>
      </c>
      <c r="EE46" s="30">
        <v>14.89</v>
      </c>
      <c r="EF46" s="29">
        <v>236043.6</v>
      </c>
      <c r="EG46" s="30">
        <v>38.17</v>
      </c>
      <c r="EH46" s="29">
        <v>183524.07</v>
      </c>
      <c r="EI46" s="30">
        <v>161.37</v>
      </c>
      <c r="EJ46" s="29">
        <v>98975.79</v>
      </c>
      <c r="EK46" s="30">
        <v>232.66</v>
      </c>
      <c r="EL46" s="29">
        <v>30747.360000000001</v>
      </c>
      <c r="EM46" s="30">
        <v>-48.73</v>
      </c>
      <c r="EN46" s="29">
        <v>43873.99</v>
      </c>
      <c r="EO46" s="30">
        <v>178.95</v>
      </c>
      <c r="EP46" s="29">
        <v>181280.58</v>
      </c>
      <c r="EQ46" s="29">
        <v>238.15</v>
      </c>
      <c r="ER46" s="28">
        <v>13691.53</v>
      </c>
      <c r="ES46" s="29">
        <v>-74.64</v>
      </c>
      <c r="ET46" s="29">
        <v>127305.81</v>
      </c>
      <c r="EU46" s="30">
        <v>230.08</v>
      </c>
      <c r="EV46" s="29">
        <v>44069.17</v>
      </c>
      <c r="EW46" s="30">
        <v>70.94</v>
      </c>
      <c r="EX46" s="29">
        <v>55475.69</v>
      </c>
      <c r="EY46" s="30">
        <v>-13.64</v>
      </c>
    </row>
    <row r="47" spans="1:155">
      <c r="A47" s="27">
        <v>46126</v>
      </c>
      <c r="B47" s="29">
        <v>4747572.28</v>
      </c>
      <c r="C47" s="29">
        <v>5190.3900000000003</v>
      </c>
      <c r="D47" s="29">
        <v>621365.07999999996</v>
      </c>
      <c r="E47" s="29">
        <v>-342.64</v>
      </c>
      <c r="F47" s="29">
        <v>2007597.45</v>
      </c>
      <c r="G47" s="29">
        <v>1792.83</v>
      </c>
      <c r="H47" s="29">
        <v>296406.05</v>
      </c>
      <c r="I47" s="29">
        <v>-21.49</v>
      </c>
      <c r="J47" s="29">
        <v>41886.14</v>
      </c>
      <c r="K47" s="30">
        <v>194.4</v>
      </c>
      <c r="L47" s="29">
        <v>273358.75</v>
      </c>
      <c r="M47" s="30">
        <v>62.93</v>
      </c>
      <c r="N47" s="29">
        <v>228582.21</v>
      </c>
      <c r="O47" s="29">
        <v>-252.68</v>
      </c>
      <c r="P47" s="29">
        <v>192691.94</v>
      </c>
      <c r="Q47" s="30">
        <v>-73.78</v>
      </c>
      <c r="R47" s="29">
        <v>124753.23</v>
      </c>
      <c r="S47" s="29">
        <v>-5.19</v>
      </c>
      <c r="T47" s="29">
        <v>8360.48</v>
      </c>
      <c r="U47" s="30">
        <v>13.67</v>
      </c>
      <c r="V47" s="29">
        <v>111579.46</v>
      </c>
      <c r="W47" s="29">
        <v>-101.17</v>
      </c>
      <c r="X47" s="29">
        <v>2100811.88</v>
      </c>
      <c r="Y47" s="29">
        <v>4446.7700000000004</v>
      </c>
      <c r="Z47" s="29">
        <v>45447.34</v>
      </c>
      <c r="AA47" s="30">
        <v>96.15</v>
      </c>
      <c r="AB47" s="29">
        <v>208983.1</v>
      </c>
      <c r="AC47" s="30">
        <v>-131.31</v>
      </c>
      <c r="AD47" s="29">
        <v>19386.349999999999</v>
      </c>
      <c r="AE47" s="30">
        <v>48.89</v>
      </c>
      <c r="AF47" s="29">
        <v>25090.04</v>
      </c>
      <c r="AG47" s="30">
        <v>4.88</v>
      </c>
      <c r="AH47" s="29">
        <v>188306.85</v>
      </c>
      <c r="AI47" s="29">
        <v>-157.02000000000001</v>
      </c>
      <c r="AJ47" s="29">
        <v>104927.69</v>
      </c>
      <c r="AK47" s="29">
        <v>-157.38</v>
      </c>
      <c r="AL47" s="29">
        <v>86195.5</v>
      </c>
      <c r="AM47" s="29">
        <v>175.42</v>
      </c>
      <c r="AN47" s="29">
        <v>161412.45000000001</v>
      </c>
      <c r="AO47" s="29">
        <v>-349.83</v>
      </c>
      <c r="AP47" s="29">
        <v>131138.71</v>
      </c>
      <c r="AQ47" s="30">
        <v>132.63</v>
      </c>
      <c r="AR47" s="29">
        <v>23892.02</v>
      </c>
      <c r="AS47" s="30">
        <v>86.14</v>
      </c>
      <c r="AT47" s="29">
        <v>78072.100000000006</v>
      </c>
      <c r="AU47" s="30">
        <v>142.28</v>
      </c>
      <c r="AV47" s="29">
        <v>48728.37</v>
      </c>
      <c r="AW47" s="30">
        <v>1.56</v>
      </c>
      <c r="AX47" s="29">
        <v>69852.23</v>
      </c>
      <c r="AY47" s="30">
        <v>-407.82</v>
      </c>
      <c r="AZ47" s="28">
        <v>2250050.7599999998</v>
      </c>
      <c r="BA47" s="29">
        <v>4648.5200000000004</v>
      </c>
      <c r="BB47" s="29">
        <v>102617.52</v>
      </c>
      <c r="BC47" s="30">
        <v>79.88</v>
      </c>
      <c r="BD47" s="29">
        <v>38473.660000000003</v>
      </c>
      <c r="BE47" s="30">
        <v>3.94</v>
      </c>
      <c r="BF47" s="29"/>
      <c r="BG47" s="29"/>
      <c r="BH47" s="29">
        <v>93651.91</v>
      </c>
      <c r="BI47" s="30">
        <v>71.989999999999995</v>
      </c>
      <c r="BJ47" s="28">
        <v>119509.02</v>
      </c>
      <c r="BK47" s="30">
        <v>28.73</v>
      </c>
      <c r="BL47" s="29">
        <v>50710.239999999998</v>
      </c>
      <c r="BM47" s="30">
        <v>-461.75</v>
      </c>
      <c r="BN47" s="29">
        <v>46463.92</v>
      </c>
      <c r="BO47" s="30">
        <v>43.63</v>
      </c>
      <c r="BP47" s="29">
        <v>80481.039999999994</v>
      </c>
      <c r="BQ47" s="30">
        <v>-385.52</v>
      </c>
      <c r="BR47" s="29">
        <v>261455.06</v>
      </c>
      <c r="BS47" s="29">
        <v>237.39</v>
      </c>
      <c r="BT47" s="29">
        <v>2140926.94</v>
      </c>
      <c r="BU47" s="29">
        <v>4667.51</v>
      </c>
      <c r="BV47" s="29">
        <v>400973.77</v>
      </c>
      <c r="BW47" s="30">
        <v>205.66</v>
      </c>
      <c r="BX47" s="29">
        <v>74483.53</v>
      </c>
      <c r="BY47" s="30">
        <v>58.6</v>
      </c>
      <c r="BZ47" s="29">
        <v>247607.96</v>
      </c>
      <c r="CA47" s="29">
        <v>-174.41</v>
      </c>
      <c r="CB47" s="29">
        <v>12377.37</v>
      </c>
      <c r="CC47" s="30">
        <v>14.57</v>
      </c>
      <c r="CD47" s="29">
        <v>28328.76</v>
      </c>
      <c r="CE47" s="30">
        <v>-60.88</v>
      </c>
      <c r="CF47" s="29">
        <v>24946.87</v>
      </c>
      <c r="CG47" s="30">
        <v>75.239999999999995</v>
      </c>
      <c r="CH47" s="29">
        <v>68442.03</v>
      </c>
      <c r="CI47" s="30">
        <v>32.46</v>
      </c>
      <c r="CJ47" s="29">
        <v>366991.21</v>
      </c>
      <c r="CK47" s="29">
        <v>-270.89</v>
      </c>
      <c r="CL47" s="29">
        <v>238326.04</v>
      </c>
      <c r="CM47" s="30">
        <v>-81.39</v>
      </c>
      <c r="CN47" s="29">
        <v>127528.86</v>
      </c>
      <c r="CO47" s="30">
        <v>-18.18</v>
      </c>
      <c r="CP47" s="29">
        <v>103203.71</v>
      </c>
      <c r="CQ47" s="30">
        <v>80.13</v>
      </c>
      <c r="CR47" s="29">
        <v>158572.51999999999</v>
      </c>
      <c r="CS47" s="29">
        <v>-33.909999999999997</v>
      </c>
      <c r="CT47" s="29">
        <v>131362.42000000001</v>
      </c>
      <c r="CU47" s="30">
        <v>107.29</v>
      </c>
      <c r="CV47" s="29">
        <v>2140926.94</v>
      </c>
      <c r="CW47" s="29">
        <v>4667.51</v>
      </c>
      <c r="CX47" s="29">
        <v>211126.34</v>
      </c>
      <c r="CY47" s="29">
        <v>102.95</v>
      </c>
      <c r="CZ47" s="29">
        <v>18136.490000000002</v>
      </c>
      <c r="DA47" s="30">
        <v>93.06</v>
      </c>
      <c r="DB47" s="29">
        <v>38473.660000000003</v>
      </c>
      <c r="DC47" s="30">
        <v>3.94</v>
      </c>
      <c r="DD47" s="29">
        <v>8360.48</v>
      </c>
      <c r="DE47" s="30">
        <v>13.67</v>
      </c>
      <c r="DF47" s="29">
        <v>56122.78</v>
      </c>
      <c r="DG47" s="30">
        <v>63.2</v>
      </c>
      <c r="DH47" s="29">
        <v>20102.310000000001</v>
      </c>
      <c r="DI47" s="30">
        <v>-61.68</v>
      </c>
      <c r="DJ47" s="29">
        <v>577686.31000000006</v>
      </c>
      <c r="DK47" s="29">
        <v>-28.89</v>
      </c>
      <c r="DL47" s="29">
        <v>101827.53</v>
      </c>
      <c r="DM47" s="30">
        <v>-4.63</v>
      </c>
      <c r="DN47" s="29">
        <v>2140926.94</v>
      </c>
      <c r="DO47" s="29">
        <v>4667.51</v>
      </c>
      <c r="DP47" s="29">
        <v>78428.960000000006</v>
      </c>
      <c r="DQ47" s="29">
        <v>-115.58</v>
      </c>
      <c r="DR47" s="29">
        <v>43183.92</v>
      </c>
      <c r="DS47" s="30">
        <v>190.35</v>
      </c>
      <c r="DT47" s="29">
        <v>124753.23</v>
      </c>
      <c r="DU47" s="29">
        <v>-5.19</v>
      </c>
      <c r="DV47" s="29">
        <v>33542.21</v>
      </c>
      <c r="DW47" s="30">
        <v>-28.58</v>
      </c>
      <c r="DX47" s="29">
        <v>111579.46</v>
      </c>
      <c r="DY47" s="30">
        <v>-101.17</v>
      </c>
      <c r="DZ47" s="29">
        <v>8810.31</v>
      </c>
      <c r="EA47" s="30">
        <v>9.99</v>
      </c>
      <c r="EB47" s="29">
        <v>12352.32</v>
      </c>
      <c r="EC47" s="30">
        <v>14.1</v>
      </c>
      <c r="ED47" s="29">
        <v>10400.040000000001</v>
      </c>
      <c r="EE47" s="30">
        <v>16.940000000000001</v>
      </c>
      <c r="EF47" s="29">
        <v>236567.12</v>
      </c>
      <c r="EG47" s="30">
        <v>-143.47999999999999</v>
      </c>
      <c r="EH47" s="29">
        <v>194004.03</v>
      </c>
      <c r="EI47" s="30">
        <v>163.21</v>
      </c>
      <c r="EJ47" s="28">
        <v>98700.479999999996</v>
      </c>
      <c r="EK47" s="30">
        <v>229.72</v>
      </c>
      <c r="EL47" s="29">
        <v>30823.3</v>
      </c>
      <c r="EM47" s="30">
        <v>-62.03</v>
      </c>
      <c r="EN47" s="29">
        <v>43183.92</v>
      </c>
      <c r="EO47" s="30">
        <v>190.35</v>
      </c>
      <c r="EP47" s="29">
        <v>182142.35</v>
      </c>
      <c r="EQ47" s="29">
        <v>14.3</v>
      </c>
      <c r="ER47" s="29">
        <v>14250.66</v>
      </c>
      <c r="ES47" s="29">
        <v>-103.36</v>
      </c>
      <c r="ET47" s="29">
        <v>131138.71</v>
      </c>
      <c r="EU47" s="30">
        <v>132.63</v>
      </c>
      <c r="EV47" s="29">
        <v>45447.34</v>
      </c>
      <c r="EW47" s="30">
        <v>96.15</v>
      </c>
      <c r="EX47" s="29">
        <v>57756.37</v>
      </c>
      <c r="EY47" s="30">
        <v>-16.02</v>
      </c>
    </row>
    <row r="48" spans="1:155">
      <c r="A48" s="27">
        <v>46127</v>
      </c>
      <c r="B48" s="29">
        <v>4845669.8099999996</v>
      </c>
      <c r="C48" s="29">
        <v>3778.85</v>
      </c>
      <c r="D48" s="29">
        <v>638902.21</v>
      </c>
      <c r="E48" s="29">
        <v>-361.44</v>
      </c>
      <c r="F48" s="29">
        <v>2048700.47</v>
      </c>
      <c r="G48" s="29">
        <v>2001.04</v>
      </c>
      <c r="H48" s="29">
        <v>301782.89</v>
      </c>
      <c r="I48" s="29">
        <v>75.91</v>
      </c>
      <c r="J48" s="29">
        <v>43191.55</v>
      </c>
      <c r="K48" s="29">
        <v>257.37</v>
      </c>
      <c r="L48" s="29">
        <v>278031.65000000002</v>
      </c>
      <c r="M48" s="30">
        <v>114.41</v>
      </c>
      <c r="N48" s="29">
        <v>233951.99</v>
      </c>
      <c r="O48" s="29">
        <v>-218</v>
      </c>
      <c r="P48" s="29">
        <v>201529.87</v>
      </c>
      <c r="Q48" s="30">
        <v>129.53</v>
      </c>
      <c r="R48" s="29">
        <v>131102.15</v>
      </c>
      <c r="S48" s="29">
        <v>13.52</v>
      </c>
      <c r="T48" s="29">
        <v>8380.08</v>
      </c>
      <c r="U48" s="30">
        <v>10.36</v>
      </c>
      <c r="V48" s="29">
        <v>113803.6</v>
      </c>
      <c r="W48" s="29">
        <v>-19.670000000000002</v>
      </c>
      <c r="X48" s="29">
        <v>2153420.9900000002</v>
      </c>
      <c r="Y48" s="29">
        <v>2612.52</v>
      </c>
      <c r="Z48" s="29">
        <v>44843.34</v>
      </c>
      <c r="AA48" s="30">
        <v>86.5</v>
      </c>
      <c r="AB48" s="29">
        <v>211161.53</v>
      </c>
      <c r="AC48" s="30">
        <v>-104.05</v>
      </c>
      <c r="AD48" s="29">
        <v>19628.52</v>
      </c>
      <c r="AE48" s="30">
        <v>15.35</v>
      </c>
      <c r="AF48" s="29">
        <v>25254.05</v>
      </c>
      <c r="AG48" s="30">
        <v>2.31</v>
      </c>
      <c r="AH48" s="29">
        <v>189199.83</v>
      </c>
      <c r="AI48" s="29">
        <v>-171.69</v>
      </c>
      <c r="AJ48" s="29">
        <v>107843.99</v>
      </c>
      <c r="AK48" s="29">
        <v>-74.45</v>
      </c>
      <c r="AL48" s="29">
        <v>87324.76</v>
      </c>
      <c r="AM48" s="29">
        <v>114.72</v>
      </c>
      <c r="AN48" s="29">
        <v>165707.67000000001</v>
      </c>
      <c r="AO48" s="29">
        <v>-291.77</v>
      </c>
      <c r="AP48" s="29">
        <v>134598.1</v>
      </c>
      <c r="AQ48" s="30">
        <v>133.32</v>
      </c>
      <c r="AR48" s="29">
        <v>24146.42</v>
      </c>
      <c r="AS48" s="30">
        <v>45.29</v>
      </c>
      <c r="AT48" s="29">
        <v>78928.27</v>
      </c>
      <c r="AU48" s="30">
        <v>125.66</v>
      </c>
      <c r="AV48" s="29">
        <v>49362.03</v>
      </c>
      <c r="AW48" s="30">
        <v>19.02</v>
      </c>
      <c r="AX48" s="29">
        <v>73160.27</v>
      </c>
      <c r="AY48" s="30">
        <v>-369.58</v>
      </c>
      <c r="AZ48" s="28">
        <v>2308751.7200000002</v>
      </c>
      <c r="BA48" s="29">
        <v>2943.78</v>
      </c>
      <c r="BB48" s="29">
        <v>104443.36</v>
      </c>
      <c r="BC48" s="30">
        <v>84.23</v>
      </c>
      <c r="BD48" s="29">
        <v>38739.35</v>
      </c>
      <c r="BE48" s="30">
        <v>-21.75</v>
      </c>
      <c r="BF48" s="29"/>
      <c r="BG48" s="29"/>
      <c r="BH48" s="29">
        <v>94237.17</v>
      </c>
      <c r="BI48" s="30">
        <v>62.3</v>
      </c>
      <c r="BJ48" s="28">
        <v>123199.51</v>
      </c>
      <c r="BK48" s="30">
        <v>63.84</v>
      </c>
      <c r="BL48" s="29">
        <v>50791.24</v>
      </c>
      <c r="BM48" s="30">
        <v>-0.33</v>
      </c>
      <c r="BN48" s="29">
        <v>47043.91</v>
      </c>
      <c r="BO48" s="30">
        <v>7.83</v>
      </c>
      <c r="BP48" s="29">
        <v>83857.899999999994</v>
      </c>
      <c r="BQ48" s="30">
        <v>-348.88</v>
      </c>
      <c r="BR48" s="29">
        <v>268680.3</v>
      </c>
      <c r="BS48" s="29">
        <v>265.02999999999997</v>
      </c>
      <c r="BT48" s="29">
        <v>2194185.87</v>
      </c>
      <c r="BU48" s="29">
        <v>2836.28</v>
      </c>
      <c r="BV48" s="29">
        <v>404429.11</v>
      </c>
      <c r="BW48" s="30">
        <v>112.92</v>
      </c>
      <c r="BX48" s="29">
        <v>74987.11</v>
      </c>
      <c r="BY48" s="30">
        <v>20.51</v>
      </c>
      <c r="BZ48" s="29">
        <v>253032.43</v>
      </c>
      <c r="CA48" s="29">
        <v>-177.05</v>
      </c>
      <c r="CB48" s="29">
        <v>12518.05</v>
      </c>
      <c r="CC48" s="30">
        <v>8.8800000000000008</v>
      </c>
      <c r="CD48" s="29">
        <v>28954.87</v>
      </c>
      <c r="CE48" s="30">
        <v>-20.79</v>
      </c>
      <c r="CF48" s="29">
        <v>25188.21</v>
      </c>
      <c r="CG48" s="30">
        <v>64.87</v>
      </c>
      <c r="CH48" s="29">
        <v>69341.47</v>
      </c>
      <c r="CI48" s="30">
        <v>63.61</v>
      </c>
      <c r="CJ48" s="29">
        <v>382289.97</v>
      </c>
      <c r="CK48" s="29">
        <v>-18.3</v>
      </c>
      <c r="CL48" s="29">
        <v>240494.74</v>
      </c>
      <c r="CM48" s="30">
        <v>-48.18</v>
      </c>
      <c r="CN48" s="29">
        <v>125567.9</v>
      </c>
      <c r="CO48" s="30">
        <v>-176.33</v>
      </c>
      <c r="CP48" s="29">
        <v>105018.37</v>
      </c>
      <c r="CQ48" s="30">
        <v>83.82</v>
      </c>
      <c r="CR48" s="29">
        <v>165039.82</v>
      </c>
      <c r="CS48" s="29">
        <v>2.31</v>
      </c>
      <c r="CT48" s="29">
        <v>135952.23000000001</v>
      </c>
      <c r="CU48" s="30">
        <v>-1.42</v>
      </c>
      <c r="CV48" s="29">
        <v>2194185.87</v>
      </c>
      <c r="CW48" s="29">
        <v>2836.28</v>
      </c>
      <c r="CX48" s="29">
        <v>214420.55</v>
      </c>
      <c r="CY48" s="29">
        <v>88.66</v>
      </c>
      <c r="CZ48" s="29">
        <v>18691.080000000002</v>
      </c>
      <c r="DA48" s="30">
        <v>83.36</v>
      </c>
      <c r="DB48" s="29">
        <v>38739.35</v>
      </c>
      <c r="DC48" s="30">
        <v>-21.75</v>
      </c>
      <c r="DD48" s="29">
        <v>8380.08</v>
      </c>
      <c r="DE48" s="30">
        <v>10.36</v>
      </c>
      <c r="DF48" s="29">
        <v>56409.72</v>
      </c>
      <c r="DG48" s="30">
        <v>30.8</v>
      </c>
      <c r="DH48" s="29">
        <v>20693.169999999998</v>
      </c>
      <c r="DI48" s="30">
        <v>-20.54</v>
      </c>
      <c r="DJ48" s="29">
        <v>587673</v>
      </c>
      <c r="DK48" s="29">
        <v>63.2</v>
      </c>
      <c r="DL48" s="29">
        <v>99958.19</v>
      </c>
      <c r="DM48" s="30">
        <v>-157.51</v>
      </c>
      <c r="DN48" s="29">
        <v>2194185.87</v>
      </c>
      <c r="DO48" s="29">
        <v>2836.28</v>
      </c>
      <c r="DP48" s="29">
        <v>82387.08</v>
      </c>
      <c r="DQ48" s="29">
        <v>-18.37</v>
      </c>
      <c r="DR48" s="29">
        <v>44616.32</v>
      </c>
      <c r="DS48" s="30">
        <v>257.87</v>
      </c>
      <c r="DT48" s="29">
        <v>131102.15</v>
      </c>
      <c r="DU48" s="29">
        <v>13.52</v>
      </c>
      <c r="DV48" s="29">
        <v>33665.480000000003</v>
      </c>
      <c r="DW48" s="30">
        <v>-11.71</v>
      </c>
      <c r="DX48" s="29">
        <v>113803.6</v>
      </c>
      <c r="DY48" s="30">
        <v>-19.670000000000002</v>
      </c>
      <c r="DZ48" s="29">
        <v>8886.76</v>
      </c>
      <c r="EA48" s="30">
        <v>2.08</v>
      </c>
      <c r="EB48" s="29">
        <v>12530.1</v>
      </c>
      <c r="EC48" s="30">
        <v>9.26</v>
      </c>
      <c r="ED48" s="29">
        <v>10511.03</v>
      </c>
      <c r="EE48" s="30">
        <v>-9.18</v>
      </c>
      <c r="EF48" s="29">
        <v>246201.65</v>
      </c>
      <c r="EG48" s="30">
        <v>-23.84</v>
      </c>
      <c r="EH48" s="28">
        <v>199614.06</v>
      </c>
      <c r="EI48" s="30">
        <v>146.87</v>
      </c>
      <c r="EJ48" s="29">
        <v>100988.52</v>
      </c>
      <c r="EK48" s="30">
        <v>337.71</v>
      </c>
      <c r="EL48" s="29">
        <v>31454.240000000002</v>
      </c>
      <c r="EM48" s="30">
        <v>-21.8</v>
      </c>
      <c r="EN48" s="29">
        <v>44616.32</v>
      </c>
      <c r="EO48" s="30">
        <v>257.87</v>
      </c>
      <c r="EP48" s="29">
        <v>179824.46</v>
      </c>
      <c r="EQ48" s="29">
        <v>-55.56</v>
      </c>
      <c r="ER48" s="29">
        <v>14299.51</v>
      </c>
      <c r="ES48" s="29">
        <v>-143.82</v>
      </c>
      <c r="ET48" s="29">
        <v>134598.1</v>
      </c>
      <c r="EU48" s="30">
        <v>133.32</v>
      </c>
      <c r="EV48" s="29">
        <v>44843.34</v>
      </c>
      <c r="EW48" s="30">
        <v>86.5</v>
      </c>
      <c r="EX48" s="29">
        <v>60175.02</v>
      </c>
      <c r="EY48" s="30">
        <v>-2.68</v>
      </c>
    </row>
    <row r="49" spans="1:155">
      <c r="A49" s="27">
        <v>46128</v>
      </c>
      <c r="B49" s="29">
        <v>4951999.74</v>
      </c>
      <c r="C49" s="29">
        <v>2412.59</v>
      </c>
      <c r="D49" s="29">
        <v>645038.38</v>
      </c>
      <c r="E49" s="29">
        <v>-182.77</v>
      </c>
      <c r="F49" s="29">
        <v>2100350</v>
      </c>
      <c r="G49" s="29">
        <v>140.72</v>
      </c>
      <c r="H49" s="29">
        <v>307718.38</v>
      </c>
      <c r="I49" s="29">
        <v>24.33</v>
      </c>
      <c r="J49" s="29">
        <v>43724.37</v>
      </c>
      <c r="K49" s="28">
        <v>191.62</v>
      </c>
      <c r="L49" s="29">
        <v>283493.03999999998</v>
      </c>
      <c r="M49" s="30">
        <v>37.43</v>
      </c>
      <c r="N49" s="29">
        <v>243300.29</v>
      </c>
      <c r="O49" s="29">
        <v>-157.69</v>
      </c>
      <c r="P49" s="29">
        <v>203394.69</v>
      </c>
      <c r="Q49" s="30">
        <v>125.52</v>
      </c>
      <c r="R49" s="29">
        <v>135918.12</v>
      </c>
      <c r="S49" s="29">
        <v>9.8800000000000008</v>
      </c>
      <c r="T49" s="29">
        <v>8479.93</v>
      </c>
      <c r="U49" s="30">
        <v>5.57</v>
      </c>
      <c r="V49" s="29">
        <v>116205.38</v>
      </c>
      <c r="W49" s="29">
        <v>108.09</v>
      </c>
      <c r="X49" s="29">
        <v>2206696.13</v>
      </c>
      <c r="Y49" s="29">
        <v>1278.4100000000001</v>
      </c>
      <c r="Z49" s="29">
        <v>45511.4</v>
      </c>
      <c r="AA49" s="30">
        <v>87.19</v>
      </c>
      <c r="AB49" s="29">
        <v>213952.83</v>
      </c>
      <c r="AC49" s="30">
        <v>-126.47</v>
      </c>
      <c r="AD49" s="29">
        <v>20033.98</v>
      </c>
      <c r="AE49" s="30">
        <v>11.09</v>
      </c>
      <c r="AF49" s="29">
        <v>25522.26</v>
      </c>
      <c r="AG49" s="30">
        <v>5.13</v>
      </c>
      <c r="AH49" s="29">
        <v>194183.61</v>
      </c>
      <c r="AI49" s="29">
        <v>-96.98</v>
      </c>
      <c r="AJ49" s="29">
        <v>111520.23</v>
      </c>
      <c r="AK49" s="29">
        <v>-45.06</v>
      </c>
      <c r="AL49" s="29">
        <v>89264.02</v>
      </c>
      <c r="AM49" s="29">
        <v>78.16</v>
      </c>
      <c r="AN49" s="29">
        <v>173589.72</v>
      </c>
      <c r="AO49" s="29">
        <v>-180.64</v>
      </c>
      <c r="AP49" s="29">
        <v>136398.97</v>
      </c>
      <c r="AQ49" s="30">
        <v>93.12</v>
      </c>
      <c r="AR49" s="29">
        <v>24683.84</v>
      </c>
      <c r="AS49" s="30">
        <v>66.3</v>
      </c>
      <c r="AT49" s="29">
        <v>81381.97</v>
      </c>
      <c r="AU49" s="30">
        <v>138.83000000000001</v>
      </c>
      <c r="AV49" s="29">
        <v>50291.95</v>
      </c>
      <c r="AW49" s="30">
        <v>27.96</v>
      </c>
      <c r="AX49" s="29">
        <v>73091.899999999994</v>
      </c>
      <c r="AY49" s="30">
        <v>-402.53</v>
      </c>
      <c r="AZ49" s="28">
        <v>2366406.62</v>
      </c>
      <c r="BA49" s="29">
        <v>1528.85</v>
      </c>
      <c r="BB49" s="29">
        <v>105170.29</v>
      </c>
      <c r="BC49" s="30">
        <v>102.67</v>
      </c>
      <c r="BD49" s="29">
        <v>40133.800000000003</v>
      </c>
      <c r="BE49" s="30">
        <v>-0.67</v>
      </c>
      <c r="BF49" s="29"/>
      <c r="BG49" s="29"/>
      <c r="BH49" s="29">
        <v>95870.29</v>
      </c>
      <c r="BI49" s="30">
        <v>109.59</v>
      </c>
      <c r="BJ49" s="29">
        <v>126405.22</v>
      </c>
      <c r="BK49" s="30">
        <v>94.2</v>
      </c>
      <c r="BL49" s="29">
        <v>51720.78</v>
      </c>
      <c r="BM49" s="30">
        <v>15.64</v>
      </c>
      <c r="BN49" s="29">
        <v>47348.21</v>
      </c>
      <c r="BO49" s="30">
        <v>-8.92</v>
      </c>
      <c r="BP49" s="29">
        <v>83352.13</v>
      </c>
      <c r="BQ49" s="30">
        <v>-400.1</v>
      </c>
      <c r="BR49" s="29">
        <v>275457.45</v>
      </c>
      <c r="BS49" s="29">
        <v>525.26</v>
      </c>
      <c r="BT49" s="29">
        <v>2248158.09</v>
      </c>
      <c r="BU49" s="29">
        <v>1447.75</v>
      </c>
      <c r="BV49" s="29">
        <v>409424.28</v>
      </c>
      <c r="BW49" s="30">
        <v>51.39</v>
      </c>
      <c r="BX49" s="29">
        <v>76431.98</v>
      </c>
      <c r="BY49" s="30">
        <v>22.35</v>
      </c>
      <c r="BZ49" s="29">
        <v>262853.74</v>
      </c>
      <c r="CA49" s="29">
        <v>-102.48</v>
      </c>
      <c r="CB49" s="29">
        <v>12732.79</v>
      </c>
      <c r="CC49" s="30">
        <v>12.51</v>
      </c>
      <c r="CD49" s="29">
        <v>29986.07</v>
      </c>
      <c r="CE49" s="30">
        <v>-21.3</v>
      </c>
      <c r="CF49" s="29">
        <v>26672.799999999999</v>
      </c>
      <c r="CG49" s="30">
        <v>92.95</v>
      </c>
      <c r="CH49" s="29">
        <v>70342.41</v>
      </c>
      <c r="CI49" s="30">
        <v>64.09</v>
      </c>
      <c r="CJ49" s="29">
        <v>385140.66</v>
      </c>
      <c r="CK49" s="29">
        <v>-50.98</v>
      </c>
      <c r="CL49" s="29">
        <v>243328.75</v>
      </c>
      <c r="CM49" s="30">
        <v>-88.7</v>
      </c>
      <c r="CN49" s="28">
        <v>126568.01</v>
      </c>
      <c r="CO49" s="30">
        <v>-213.5</v>
      </c>
      <c r="CP49" s="28">
        <v>105752.08</v>
      </c>
      <c r="CQ49" s="30">
        <v>102.25</v>
      </c>
      <c r="CR49" s="29">
        <v>171080.9</v>
      </c>
      <c r="CS49" s="29">
        <v>-9.2200000000000006</v>
      </c>
      <c r="CT49" s="29">
        <v>137294.82</v>
      </c>
      <c r="CU49" s="30">
        <v>93.24</v>
      </c>
      <c r="CV49" s="29">
        <v>2248158.09</v>
      </c>
      <c r="CW49" s="29">
        <v>1447.75</v>
      </c>
      <c r="CX49" s="29">
        <v>218492.6</v>
      </c>
      <c r="CY49" s="29">
        <v>29.94</v>
      </c>
      <c r="CZ49" s="29">
        <v>19212.27</v>
      </c>
      <c r="DA49" s="30">
        <v>87.94</v>
      </c>
      <c r="DB49" s="29">
        <v>40133.800000000003</v>
      </c>
      <c r="DC49" s="30">
        <v>-0.67</v>
      </c>
      <c r="DD49" s="28">
        <v>8479.93</v>
      </c>
      <c r="DE49" s="30">
        <v>5.57</v>
      </c>
      <c r="DF49" s="29">
        <v>57600.72</v>
      </c>
      <c r="DG49" s="30">
        <v>15.36</v>
      </c>
      <c r="DH49" s="29">
        <v>21661.78</v>
      </c>
      <c r="DI49" s="30">
        <v>-27.07</v>
      </c>
      <c r="DJ49" s="29">
        <v>602480.56999999995</v>
      </c>
      <c r="DK49" s="29">
        <v>301.64</v>
      </c>
      <c r="DL49" s="29">
        <v>100714.88</v>
      </c>
      <c r="DM49" s="30">
        <v>-195.94</v>
      </c>
      <c r="DN49" s="29">
        <v>2248158.09</v>
      </c>
      <c r="DO49" s="29">
        <v>1447.75</v>
      </c>
      <c r="DP49" s="29">
        <v>83359.31</v>
      </c>
      <c r="DQ49" s="29">
        <v>-46.42</v>
      </c>
      <c r="DR49" s="29">
        <v>45071.81</v>
      </c>
      <c r="DS49" s="30">
        <v>182.71</v>
      </c>
      <c r="DT49" s="29">
        <v>135918.12</v>
      </c>
      <c r="DU49" s="29">
        <v>9.8800000000000008</v>
      </c>
      <c r="DV49" s="29">
        <v>34892.800000000003</v>
      </c>
      <c r="DW49" s="30">
        <v>-20.59</v>
      </c>
      <c r="DX49" s="29">
        <v>116205.38</v>
      </c>
      <c r="DY49" s="30">
        <v>108.09</v>
      </c>
      <c r="DZ49" s="29">
        <v>8895.08</v>
      </c>
      <c r="EA49" s="30">
        <v>7</v>
      </c>
      <c r="EB49" s="29">
        <v>12952.84</v>
      </c>
      <c r="EC49" s="30">
        <v>18.399999999999999</v>
      </c>
      <c r="ED49" s="29">
        <v>10827.37</v>
      </c>
      <c r="EE49" s="30">
        <v>-0.95</v>
      </c>
      <c r="EF49" s="29">
        <v>248154.88</v>
      </c>
      <c r="EG49" s="30">
        <v>11</v>
      </c>
      <c r="EH49" s="29">
        <v>203338.96</v>
      </c>
      <c r="EI49" s="30">
        <v>122.23</v>
      </c>
      <c r="EJ49" s="29">
        <v>102625.73</v>
      </c>
      <c r="EK49" s="30">
        <v>261.33</v>
      </c>
      <c r="EL49" s="29">
        <v>32528.62</v>
      </c>
      <c r="EM49" s="30">
        <v>-20.57</v>
      </c>
      <c r="EN49" s="29">
        <v>45071.81</v>
      </c>
      <c r="EO49" s="30">
        <v>182.71</v>
      </c>
      <c r="EP49" s="29">
        <v>180880.67</v>
      </c>
      <c r="EQ49" s="29">
        <v>-87.79</v>
      </c>
      <c r="ER49" s="29">
        <v>14475.29</v>
      </c>
      <c r="ES49" s="29">
        <v>-81.319999999999993</v>
      </c>
      <c r="ET49" s="29">
        <v>136398.97</v>
      </c>
      <c r="EU49" s="30">
        <v>93.12</v>
      </c>
      <c r="EV49" s="29">
        <v>45511.4</v>
      </c>
      <c r="EW49" s="30">
        <v>87.19</v>
      </c>
      <c r="EX49" s="29">
        <v>60240.68</v>
      </c>
      <c r="EY49" s="30">
        <v>15.06</v>
      </c>
    </row>
    <row r="50" spans="1:155">
      <c r="A50" s="27">
        <v>46129</v>
      </c>
      <c r="B50" s="29">
        <v>4924268.7300000004</v>
      </c>
      <c r="C50" s="29">
        <v>-648.97</v>
      </c>
      <c r="D50" s="29">
        <v>648829.6</v>
      </c>
      <c r="E50" s="29">
        <v>-167.57</v>
      </c>
      <c r="F50" s="29">
        <v>2090593.5</v>
      </c>
      <c r="G50" s="29">
        <v>-599.73</v>
      </c>
      <c r="H50" s="29">
        <v>315845.49</v>
      </c>
      <c r="I50" s="29">
        <v>361.37</v>
      </c>
      <c r="J50" s="29">
        <v>44237.81</v>
      </c>
      <c r="K50" s="30">
        <v>182.59</v>
      </c>
      <c r="L50" s="29">
        <v>290570.02</v>
      </c>
      <c r="M50" s="30">
        <v>325.76</v>
      </c>
      <c r="N50" s="29">
        <v>244620.41</v>
      </c>
      <c r="O50" s="29">
        <v>-41.8</v>
      </c>
      <c r="P50" s="29">
        <v>201263</v>
      </c>
      <c r="Q50" s="30">
        <v>105.7</v>
      </c>
      <c r="R50" s="29">
        <v>134120.85999999999</v>
      </c>
      <c r="S50" s="29">
        <v>-64.83</v>
      </c>
      <c r="T50" s="29">
        <v>8506.34</v>
      </c>
      <c r="U50" s="30">
        <v>3.63</v>
      </c>
      <c r="V50" s="29">
        <v>117440.11</v>
      </c>
      <c r="W50" s="29">
        <v>310.64999999999998</v>
      </c>
      <c r="X50" s="29">
        <v>2178840.12</v>
      </c>
      <c r="Y50" s="29">
        <v>-616.36</v>
      </c>
      <c r="Z50" s="29">
        <v>44628.62</v>
      </c>
      <c r="AA50" s="30">
        <v>60.28</v>
      </c>
      <c r="AB50" s="29">
        <v>213731.78</v>
      </c>
      <c r="AC50" s="30">
        <v>-168.08</v>
      </c>
      <c r="AD50" s="29">
        <v>19980.05</v>
      </c>
      <c r="AE50" s="30">
        <v>3.09</v>
      </c>
      <c r="AF50" s="29">
        <v>25263.63</v>
      </c>
      <c r="AG50" s="30">
        <v>-54.11</v>
      </c>
      <c r="AH50" s="29">
        <v>198789.95</v>
      </c>
      <c r="AI50" s="29">
        <v>-210.68</v>
      </c>
      <c r="AJ50" s="29">
        <v>110753.5</v>
      </c>
      <c r="AK50" s="29">
        <v>-127.89</v>
      </c>
      <c r="AL50" s="29">
        <v>89331.21</v>
      </c>
      <c r="AM50" s="29">
        <v>-47.93</v>
      </c>
      <c r="AN50" s="29">
        <v>174945.8</v>
      </c>
      <c r="AO50" s="29">
        <v>-12.5</v>
      </c>
      <c r="AP50" s="29">
        <v>135705.18</v>
      </c>
      <c r="AQ50" s="30">
        <v>-75.95</v>
      </c>
      <c r="AR50" s="29">
        <v>24616.53</v>
      </c>
      <c r="AS50" s="30">
        <v>50.12</v>
      </c>
      <c r="AT50" s="29">
        <v>80969.67</v>
      </c>
      <c r="AU50" s="30">
        <v>107.92</v>
      </c>
      <c r="AV50" s="29">
        <v>50311.24</v>
      </c>
      <c r="AW50" s="30">
        <v>15.02</v>
      </c>
      <c r="AX50" s="29">
        <v>72404.36</v>
      </c>
      <c r="AY50" s="30">
        <v>-353.22</v>
      </c>
      <c r="AZ50" s="28">
        <v>2344012.94</v>
      </c>
      <c r="BA50" s="29">
        <v>-173.52</v>
      </c>
      <c r="BB50" s="29">
        <v>103338.92</v>
      </c>
      <c r="BC50" s="30">
        <v>77.13</v>
      </c>
      <c r="BD50" s="29">
        <v>39961.949999999997</v>
      </c>
      <c r="BE50" s="30">
        <v>-34.54</v>
      </c>
      <c r="BF50" s="29"/>
      <c r="BG50" s="29"/>
      <c r="BH50" s="29">
        <v>95764.21</v>
      </c>
      <c r="BI50" s="30">
        <v>37.159999999999997</v>
      </c>
      <c r="BJ50" s="29">
        <v>127735.27</v>
      </c>
      <c r="BK50" s="30">
        <v>181.3</v>
      </c>
      <c r="BL50" s="29">
        <v>51407.21</v>
      </c>
      <c r="BM50" s="30">
        <v>-12.8</v>
      </c>
      <c r="BN50" s="29">
        <v>48656.34</v>
      </c>
      <c r="BO50" s="30">
        <v>10.25</v>
      </c>
      <c r="BP50" s="29">
        <v>82685.72</v>
      </c>
      <c r="BQ50" s="30">
        <v>-326.14999999999998</v>
      </c>
      <c r="BR50" s="29">
        <v>274001</v>
      </c>
      <c r="BS50" s="29">
        <v>325.88</v>
      </c>
      <c r="BT50" s="29">
        <v>2221021.38</v>
      </c>
      <c r="BU50" s="29">
        <v>-577.29999999999995</v>
      </c>
      <c r="BV50" s="29">
        <v>402688.9</v>
      </c>
      <c r="BW50" s="30">
        <v>-205.55</v>
      </c>
      <c r="BX50" s="29">
        <v>76020.75</v>
      </c>
      <c r="BY50" s="30">
        <v>-48.38</v>
      </c>
      <c r="BZ50" s="29">
        <v>264277.01</v>
      </c>
      <c r="CA50" s="29">
        <v>-60.42</v>
      </c>
      <c r="CB50" s="29">
        <v>12747.69</v>
      </c>
      <c r="CC50" s="30">
        <v>5.55</v>
      </c>
      <c r="CD50" s="29">
        <v>29766.58</v>
      </c>
      <c r="CE50" s="30">
        <v>-49.51</v>
      </c>
      <c r="CF50" s="29">
        <v>26373.66</v>
      </c>
      <c r="CG50" s="30">
        <v>90.58</v>
      </c>
      <c r="CH50" s="29">
        <v>70397.38</v>
      </c>
      <c r="CI50" s="30">
        <v>48.06</v>
      </c>
      <c r="CJ50" s="29">
        <v>383242.2</v>
      </c>
      <c r="CK50" s="29">
        <v>-183.56</v>
      </c>
      <c r="CL50" s="29">
        <v>243609.26</v>
      </c>
      <c r="CM50" s="30">
        <v>-122.25</v>
      </c>
      <c r="CN50" s="29">
        <v>125484.27</v>
      </c>
      <c r="CO50" s="30">
        <v>-218.59</v>
      </c>
      <c r="CP50" s="29">
        <v>103911.69</v>
      </c>
      <c r="CQ50" s="30">
        <v>76.62</v>
      </c>
      <c r="CR50" s="29">
        <v>169395.23</v>
      </c>
      <c r="CS50" s="29">
        <v>-88.57</v>
      </c>
      <c r="CT50" s="29">
        <v>141965.76999999999</v>
      </c>
      <c r="CU50" s="30">
        <v>-77.319999999999993</v>
      </c>
      <c r="CV50" s="29">
        <v>2221021.38</v>
      </c>
      <c r="CW50" s="29">
        <v>-577.29999999999995</v>
      </c>
      <c r="CX50" s="29">
        <v>223025.11</v>
      </c>
      <c r="CY50" s="29">
        <v>234.38</v>
      </c>
      <c r="CZ50" s="29">
        <v>19705.830000000002</v>
      </c>
      <c r="DA50" s="30">
        <v>80.97</v>
      </c>
      <c r="DB50" s="29">
        <v>39961.949999999997</v>
      </c>
      <c r="DC50" s="30">
        <v>-34.54</v>
      </c>
      <c r="DD50" s="29">
        <v>8506.34</v>
      </c>
      <c r="DE50" s="30">
        <v>3.63</v>
      </c>
      <c r="DF50" s="29">
        <v>57230.89</v>
      </c>
      <c r="DG50" s="30">
        <v>-53.66</v>
      </c>
      <c r="DH50" s="29">
        <v>21389.94</v>
      </c>
      <c r="DI50" s="30">
        <v>-50.78</v>
      </c>
      <c r="DJ50" s="29">
        <v>607433.43999999994</v>
      </c>
      <c r="DK50" s="29">
        <v>168.21</v>
      </c>
      <c r="DL50" s="29">
        <v>99847.11</v>
      </c>
      <c r="DM50" s="30">
        <v>-199.62</v>
      </c>
      <c r="DN50" s="29">
        <v>2221021.38</v>
      </c>
      <c r="DO50" s="29">
        <v>-577.29999999999995</v>
      </c>
      <c r="DP50" s="29">
        <v>82764.600000000006</v>
      </c>
      <c r="DQ50" s="30">
        <v>-82.42</v>
      </c>
      <c r="DR50" s="29">
        <v>45633.69</v>
      </c>
      <c r="DS50" s="30">
        <v>169.5</v>
      </c>
      <c r="DT50" s="29">
        <v>134120.85999999999</v>
      </c>
      <c r="DU50" s="29">
        <v>-64.83</v>
      </c>
      <c r="DV50" s="29">
        <v>34999.879999999997</v>
      </c>
      <c r="DW50" s="30">
        <v>-25.17</v>
      </c>
      <c r="DX50" s="29">
        <v>117440.11</v>
      </c>
      <c r="DY50" s="30">
        <v>310.64999999999998</v>
      </c>
      <c r="DZ50" s="29">
        <v>8899.9699999999993</v>
      </c>
      <c r="EA50" s="30">
        <v>0.66</v>
      </c>
      <c r="EB50" s="29">
        <v>12947.19</v>
      </c>
      <c r="EC50" s="30">
        <v>10.19</v>
      </c>
      <c r="ED50" s="29">
        <v>10903.42</v>
      </c>
      <c r="EE50" s="30">
        <v>-17.329999999999998</v>
      </c>
      <c r="EF50" s="29">
        <v>246641.78</v>
      </c>
      <c r="EG50" s="30">
        <v>-50.15</v>
      </c>
      <c r="EH50" s="29">
        <v>201436.86</v>
      </c>
      <c r="EI50" s="30">
        <v>105.42</v>
      </c>
      <c r="EJ50" s="29">
        <v>102919.03</v>
      </c>
      <c r="EK50" s="30">
        <v>229.06</v>
      </c>
      <c r="EL50" s="29">
        <v>32319.33</v>
      </c>
      <c r="EM50" s="30">
        <v>-48.89</v>
      </c>
      <c r="EN50" s="29">
        <v>45633.69</v>
      </c>
      <c r="EO50" s="30">
        <v>169.5</v>
      </c>
      <c r="EP50" s="29">
        <v>175676.73</v>
      </c>
      <c r="EQ50" s="29">
        <v>-326.91000000000003</v>
      </c>
      <c r="ER50" s="29">
        <v>14766.59</v>
      </c>
      <c r="ES50" s="29">
        <v>-22.23</v>
      </c>
      <c r="ET50" s="29">
        <v>135705.18</v>
      </c>
      <c r="EU50" s="30">
        <v>-75.95</v>
      </c>
      <c r="EV50" s="29">
        <v>44628.62</v>
      </c>
      <c r="EW50" s="30">
        <v>60.28</v>
      </c>
      <c r="EX50" s="29">
        <v>59283.07</v>
      </c>
      <c r="EY50" s="30">
        <v>16.350000000000001</v>
      </c>
    </row>
    <row r="51" spans="1:155">
      <c r="A51" s="27">
        <v>46132</v>
      </c>
      <c r="B51" s="29">
        <v>4945676.92</v>
      </c>
      <c r="C51" s="29">
        <v>-424.86</v>
      </c>
      <c r="D51" s="29">
        <v>651570.55000000005</v>
      </c>
      <c r="E51" s="29">
        <v>3.12</v>
      </c>
      <c r="F51" s="29">
        <v>2076554.74</v>
      </c>
      <c r="G51" s="29">
        <v>-882.14</v>
      </c>
      <c r="H51" s="29">
        <v>322220.3</v>
      </c>
      <c r="I51" s="29">
        <v>541.23</v>
      </c>
      <c r="J51" s="29">
        <v>43795.38</v>
      </c>
      <c r="K51" s="30">
        <v>145.28</v>
      </c>
      <c r="L51" s="29">
        <v>296419.61</v>
      </c>
      <c r="M51" s="30">
        <v>491.59</v>
      </c>
      <c r="N51" s="29">
        <v>240893.93</v>
      </c>
      <c r="O51" s="29">
        <v>-113.6</v>
      </c>
      <c r="P51" s="29">
        <v>200803.16</v>
      </c>
      <c r="Q51" s="30">
        <v>138.02000000000001</v>
      </c>
      <c r="R51" s="29">
        <v>133058.28</v>
      </c>
      <c r="S51" s="29">
        <v>-93.21</v>
      </c>
      <c r="T51" s="29">
        <v>8474.26</v>
      </c>
      <c r="U51" s="30">
        <v>4.3099999999999996</v>
      </c>
      <c r="V51" s="29">
        <v>118210.01</v>
      </c>
      <c r="W51" s="29">
        <v>462.81</v>
      </c>
      <c r="X51" s="29">
        <v>2199164.87</v>
      </c>
      <c r="Y51" s="29">
        <v>-590.14</v>
      </c>
      <c r="Z51" s="29">
        <v>44123.45</v>
      </c>
      <c r="AA51" s="30">
        <v>51.64</v>
      </c>
      <c r="AB51" s="29">
        <v>213288.75</v>
      </c>
      <c r="AC51" s="30">
        <v>-131.41</v>
      </c>
      <c r="AD51" s="29">
        <v>19916.87</v>
      </c>
      <c r="AE51" s="30">
        <v>12.68</v>
      </c>
      <c r="AF51" s="29">
        <v>25311.48</v>
      </c>
      <c r="AG51" s="30">
        <v>-14.18</v>
      </c>
      <c r="AH51" s="29">
        <v>198347.29</v>
      </c>
      <c r="AI51" s="29">
        <v>-315.58999999999997</v>
      </c>
      <c r="AJ51" s="29">
        <v>109589.45</v>
      </c>
      <c r="AK51" s="29">
        <v>-179.46</v>
      </c>
      <c r="AL51" s="29">
        <v>88556.69</v>
      </c>
      <c r="AM51" s="29">
        <v>-47.89</v>
      </c>
      <c r="AN51" s="29">
        <v>171954.25</v>
      </c>
      <c r="AO51" s="29">
        <v>-73.400000000000006</v>
      </c>
      <c r="AP51" s="29">
        <v>136264.63</v>
      </c>
      <c r="AQ51" s="30">
        <v>-119.25</v>
      </c>
      <c r="AR51" s="29">
        <v>24496.81</v>
      </c>
      <c r="AS51" s="30">
        <v>49.1</v>
      </c>
      <c r="AT51" s="29">
        <v>80853.5</v>
      </c>
      <c r="AU51" s="30">
        <v>106.15</v>
      </c>
      <c r="AV51" s="29">
        <v>50176.42</v>
      </c>
      <c r="AW51" s="30">
        <v>32.119999999999997</v>
      </c>
      <c r="AX51" s="29">
        <v>71178.460000000006</v>
      </c>
      <c r="AY51" s="30">
        <v>-223.51</v>
      </c>
      <c r="AZ51" s="28">
        <v>2367495.0099999998</v>
      </c>
      <c r="BA51" s="29">
        <v>-65.3</v>
      </c>
      <c r="BB51" s="29">
        <v>102816.45</v>
      </c>
      <c r="BC51" s="30">
        <v>70.27</v>
      </c>
      <c r="BD51" s="29">
        <v>39925.629999999997</v>
      </c>
      <c r="BE51" s="30">
        <v>-69.19</v>
      </c>
      <c r="BF51" s="29"/>
      <c r="BG51" s="29"/>
      <c r="BH51" s="29">
        <v>95720.85</v>
      </c>
      <c r="BI51" s="30">
        <v>93.44</v>
      </c>
      <c r="BJ51" s="29">
        <v>128861.83</v>
      </c>
      <c r="BK51" s="30">
        <v>217.23</v>
      </c>
      <c r="BL51" s="29">
        <v>51053.83</v>
      </c>
      <c r="BM51" s="30">
        <v>-43.69</v>
      </c>
      <c r="BN51" s="29">
        <v>48743.66</v>
      </c>
      <c r="BO51" s="30">
        <v>14.26</v>
      </c>
      <c r="BP51" s="29">
        <v>81752.94</v>
      </c>
      <c r="BQ51" s="30">
        <v>-202.01</v>
      </c>
      <c r="BR51" s="29">
        <v>275920.78000000003</v>
      </c>
      <c r="BS51" s="29">
        <v>397.35</v>
      </c>
      <c r="BT51" s="29">
        <v>2240961.8199999998</v>
      </c>
      <c r="BU51" s="29">
        <v>-545.57000000000005</v>
      </c>
      <c r="BV51" s="29">
        <v>407567.81</v>
      </c>
      <c r="BW51" s="30">
        <v>-127.97</v>
      </c>
      <c r="BX51" s="29">
        <v>75931.77</v>
      </c>
      <c r="BY51" s="30">
        <v>8.42</v>
      </c>
      <c r="BZ51" s="29">
        <v>260510.93</v>
      </c>
      <c r="CA51" s="29">
        <v>-121.3</v>
      </c>
      <c r="CB51" s="29">
        <v>12629.85</v>
      </c>
      <c r="CC51" s="30">
        <v>5.13</v>
      </c>
      <c r="CD51" s="29">
        <v>29299.85</v>
      </c>
      <c r="CE51" s="30">
        <v>-77.239999999999995</v>
      </c>
      <c r="CF51" s="29">
        <v>26370.22</v>
      </c>
      <c r="CG51" s="30">
        <v>57.63</v>
      </c>
      <c r="CH51" s="29">
        <v>70283.039999999994</v>
      </c>
      <c r="CI51" s="30">
        <v>64.459999999999994</v>
      </c>
      <c r="CJ51" s="29">
        <v>382346.97</v>
      </c>
      <c r="CK51" s="29">
        <v>-243.48</v>
      </c>
      <c r="CL51" s="29">
        <v>243212.67</v>
      </c>
      <c r="CM51" s="30">
        <v>-110.84</v>
      </c>
      <c r="CN51" s="29">
        <v>124414.5</v>
      </c>
      <c r="CO51" s="30">
        <v>-183.76</v>
      </c>
      <c r="CP51" s="29">
        <v>103391.66</v>
      </c>
      <c r="CQ51" s="30">
        <v>69.53</v>
      </c>
      <c r="CR51" s="29">
        <v>168626.11</v>
      </c>
      <c r="CS51" s="29">
        <v>-116.82</v>
      </c>
      <c r="CT51" s="29">
        <v>143978.71</v>
      </c>
      <c r="CU51" s="30">
        <v>48.31</v>
      </c>
      <c r="CV51" s="29">
        <v>2240961.8199999998</v>
      </c>
      <c r="CW51" s="29">
        <v>-545.57000000000005</v>
      </c>
      <c r="CX51" s="29">
        <v>228112.29</v>
      </c>
      <c r="CY51" s="29">
        <v>331.53</v>
      </c>
      <c r="CZ51" s="29">
        <v>19771.38</v>
      </c>
      <c r="DA51" s="30">
        <v>76.540000000000006</v>
      </c>
      <c r="DB51" s="29">
        <v>39925.629999999997</v>
      </c>
      <c r="DC51" s="30">
        <v>-69.19</v>
      </c>
      <c r="DD51" s="29">
        <v>8474.26</v>
      </c>
      <c r="DE51" s="30">
        <v>4.3099999999999996</v>
      </c>
      <c r="DF51" s="29">
        <v>57193.74</v>
      </c>
      <c r="DG51" s="30">
        <v>-6.45</v>
      </c>
      <c r="DH51" s="29">
        <v>20897.46</v>
      </c>
      <c r="DI51" s="30">
        <v>-79.17</v>
      </c>
      <c r="DJ51" s="29">
        <v>612912.22</v>
      </c>
      <c r="DK51" s="29">
        <v>251.96</v>
      </c>
      <c r="DL51" s="29">
        <v>98996.38</v>
      </c>
      <c r="DM51" s="30">
        <v>-166.4</v>
      </c>
      <c r="DN51" s="29">
        <v>2240961.8199999998</v>
      </c>
      <c r="DO51" s="29">
        <v>-545.57000000000005</v>
      </c>
      <c r="DP51" s="29">
        <v>82953.31</v>
      </c>
      <c r="DQ51" s="30">
        <v>-106.89</v>
      </c>
      <c r="DR51" s="29">
        <v>45287.3</v>
      </c>
      <c r="DS51" s="30">
        <v>155.52000000000001</v>
      </c>
      <c r="DT51" s="29">
        <v>133058.28</v>
      </c>
      <c r="DU51" s="29">
        <v>-93.21</v>
      </c>
      <c r="DV51" s="29">
        <v>35284.910000000003</v>
      </c>
      <c r="DW51" s="30">
        <v>-24.28</v>
      </c>
      <c r="DX51" s="29">
        <v>118210.01</v>
      </c>
      <c r="DY51" s="30">
        <v>462.81</v>
      </c>
      <c r="DZ51" s="29">
        <v>8923.8700000000008</v>
      </c>
      <c r="EA51" s="30">
        <v>9.0500000000000007</v>
      </c>
      <c r="EB51" s="29">
        <v>12803.18</v>
      </c>
      <c r="EC51" s="30">
        <v>9.65</v>
      </c>
      <c r="ED51" s="29">
        <v>10930.81</v>
      </c>
      <c r="EE51" s="30">
        <v>-5.23</v>
      </c>
      <c r="EF51" s="29">
        <v>246082.82</v>
      </c>
      <c r="EG51" s="30">
        <v>-83.46</v>
      </c>
      <c r="EH51" s="29">
        <v>204452.56</v>
      </c>
      <c r="EI51" s="30">
        <v>49.84</v>
      </c>
      <c r="EJ51" s="29">
        <v>102471.56</v>
      </c>
      <c r="EK51" s="30">
        <v>221.54</v>
      </c>
      <c r="EL51" s="29">
        <v>31874.63</v>
      </c>
      <c r="EM51" s="30">
        <v>-75.959999999999994</v>
      </c>
      <c r="EN51" s="29">
        <v>45287.3</v>
      </c>
      <c r="EO51" s="30">
        <v>155.52000000000001</v>
      </c>
      <c r="EP51" s="29">
        <v>177016.98</v>
      </c>
      <c r="EQ51" s="29">
        <v>-207.95</v>
      </c>
      <c r="ER51" s="29">
        <v>14592.29</v>
      </c>
      <c r="ES51" s="29">
        <v>-48.11</v>
      </c>
      <c r="ET51" s="29">
        <v>136264.63</v>
      </c>
      <c r="EU51" s="30">
        <v>-119.25</v>
      </c>
      <c r="EV51" s="29">
        <v>44123.45</v>
      </c>
      <c r="EW51" s="30">
        <v>51.64</v>
      </c>
      <c r="EX51" s="29">
        <v>59268.21</v>
      </c>
      <c r="EY51" s="30">
        <v>17.89</v>
      </c>
    </row>
    <row r="52" spans="1:155">
      <c r="A52" s="27">
        <v>46133</v>
      </c>
      <c r="B52" s="29">
        <v>5080309.8499999996</v>
      </c>
      <c r="C52" s="29">
        <v>-96.04</v>
      </c>
      <c r="D52" s="29">
        <v>653289.03</v>
      </c>
      <c r="E52" s="29">
        <v>-273.47000000000003</v>
      </c>
      <c r="F52" s="29">
        <v>2113667.39</v>
      </c>
      <c r="G52" s="29">
        <v>-344.51</v>
      </c>
      <c r="H52" s="29">
        <v>354336.92</v>
      </c>
      <c r="I52" s="29">
        <v>1034.18</v>
      </c>
      <c r="J52" s="29">
        <v>43624.23</v>
      </c>
      <c r="K52" s="30">
        <v>122.49</v>
      </c>
      <c r="L52" s="29">
        <v>326003.83</v>
      </c>
      <c r="M52" s="30">
        <v>891.11</v>
      </c>
      <c r="N52" s="29">
        <v>249228.06</v>
      </c>
      <c r="O52" s="29">
        <v>-18.5</v>
      </c>
      <c r="P52" s="29">
        <v>198325.66</v>
      </c>
      <c r="Q52" s="30">
        <v>144.86000000000001</v>
      </c>
      <c r="R52" s="29">
        <v>133669.64000000001</v>
      </c>
      <c r="S52" s="29">
        <v>-162.82</v>
      </c>
      <c r="T52" s="29">
        <v>8464.44</v>
      </c>
      <c r="U52" s="30">
        <v>4.37</v>
      </c>
      <c r="V52" s="29">
        <v>120622.39999999999</v>
      </c>
      <c r="W52" s="29">
        <v>424.4</v>
      </c>
      <c r="X52" s="29">
        <v>2269748.14</v>
      </c>
      <c r="Y52" s="29">
        <v>-914.51</v>
      </c>
      <c r="Z52" s="29">
        <v>43617.54</v>
      </c>
      <c r="AA52" s="30">
        <v>35.75</v>
      </c>
      <c r="AB52" s="29">
        <v>212792.2</v>
      </c>
      <c r="AC52" s="30">
        <v>-105.31</v>
      </c>
      <c r="AD52" s="29">
        <v>20324.080000000002</v>
      </c>
      <c r="AE52" s="30">
        <v>17.190000000000001</v>
      </c>
      <c r="AF52" s="29">
        <v>25381.59</v>
      </c>
      <c r="AG52" s="30">
        <v>1.44</v>
      </c>
      <c r="AH52" s="29">
        <v>209834.22</v>
      </c>
      <c r="AI52" s="29">
        <v>-394.15</v>
      </c>
      <c r="AJ52" s="29">
        <v>108735.2</v>
      </c>
      <c r="AK52" s="29">
        <v>-211.35</v>
      </c>
      <c r="AL52" s="29">
        <v>92109.84</v>
      </c>
      <c r="AM52" s="29">
        <v>-61.35</v>
      </c>
      <c r="AN52" s="29">
        <v>176826.52</v>
      </c>
      <c r="AO52" s="29">
        <v>29.81</v>
      </c>
      <c r="AP52" s="29">
        <v>135888.76</v>
      </c>
      <c r="AQ52" s="30">
        <v>35.369999999999997</v>
      </c>
      <c r="AR52" s="29">
        <v>24719.41</v>
      </c>
      <c r="AS52" s="30">
        <v>28.72</v>
      </c>
      <c r="AT52" s="29">
        <v>81580.539999999994</v>
      </c>
      <c r="AU52" s="30">
        <v>44.63</v>
      </c>
      <c r="AV52" s="29">
        <v>49883.6</v>
      </c>
      <c r="AW52" s="30">
        <v>35.799999999999997</v>
      </c>
      <c r="AX52" s="29">
        <v>74384.990000000005</v>
      </c>
      <c r="AY52" s="30">
        <v>124.18</v>
      </c>
      <c r="AZ52" s="28">
        <v>2455733.73</v>
      </c>
      <c r="BA52" s="29">
        <v>-318.39</v>
      </c>
      <c r="BB52" s="29">
        <v>102799.63</v>
      </c>
      <c r="BC52" s="30">
        <v>65.34</v>
      </c>
      <c r="BD52" s="28">
        <v>39887.57</v>
      </c>
      <c r="BE52" s="30">
        <v>-115.55</v>
      </c>
      <c r="BF52" s="29"/>
      <c r="BG52" s="29"/>
      <c r="BH52" s="29">
        <v>97352.17</v>
      </c>
      <c r="BI52" s="30">
        <v>121.09</v>
      </c>
      <c r="BJ52" s="29">
        <v>134919.53</v>
      </c>
      <c r="BK52" s="30">
        <v>291.67</v>
      </c>
      <c r="BL52" s="29">
        <v>51290.99</v>
      </c>
      <c r="BM52" s="30">
        <v>-32.61</v>
      </c>
      <c r="BN52" s="29">
        <v>51552.82</v>
      </c>
      <c r="BO52" s="30">
        <v>116.81</v>
      </c>
      <c r="BP52" s="29">
        <v>85398.23</v>
      </c>
      <c r="BQ52" s="30">
        <v>141.19</v>
      </c>
      <c r="BR52" s="29">
        <v>279062.15999999997</v>
      </c>
      <c r="BS52" s="29">
        <v>594.88</v>
      </c>
      <c r="BT52" s="29">
        <v>2311708.2599999998</v>
      </c>
      <c r="BU52" s="29">
        <v>-920.14</v>
      </c>
      <c r="BV52" s="29">
        <v>408936.92</v>
      </c>
      <c r="BW52" s="30">
        <v>-299.77</v>
      </c>
      <c r="BX52" s="29">
        <v>76975.69</v>
      </c>
      <c r="BY52" s="30">
        <v>27.56</v>
      </c>
      <c r="BZ52" s="29">
        <v>268936.36</v>
      </c>
      <c r="CA52" s="29">
        <v>-31.54</v>
      </c>
      <c r="CB52" s="29">
        <v>12603.81</v>
      </c>
      <c r="CC52" s="30">
        <v>-15.29</v>
      </c>
      <c r="CD52" s="29">
        <v>28921.25</v>
      </c>
      <c r="CE52" s="30">
        <v>-82.58</v>
      </c>
      <c r="CF52" s="29">
        <v>26543.95</v>
      </c>
      <c r="CG52" s="30">
        <v>55.08</v>
      </c>
      <c r="CH52" s="29">
        <v>70158.64</v>
      </c>
      <c r="CI52" s="30">
        <v>61.8</v>
      </c>
      <c r="CJ52" s="29">
        <v>374186.48</v>
      </c>
      <c r="CK52" s="29">
        <v>-337.27</v>
      </c>
      <c r="CL52" s="29">
        <v>242900.06</v>
      </c>
      <c r="CM52" s="30">
        <v>-139.37</v>
      </c>
      <c r="CN52" s="29">
        <v>125128.46</v>
      </c>
      <c r="CO52" s="30">
        <v>-227.33</v>
      </c>
      <c r="CP52" s="29">
        <v>103373.69</v>
      </c>
      <c r="CQ52" s="30">
        <v>64.599999999999994</v>
      </c>
      <c r="CR52" s="29">
        <v>168676.77</v>
      </c>
      <c r="CS52" s="29">
        <v>-187.37</v>
      </c>
      <c r="CT52" s="29">
        <v>152800.75</v>
      </c>
      <c r="CU52" s="30">
        <v>120.87</v>
      </c>
      <c r="CV52" s="29">
        <v>2311708.2599999998</v>
      </c>
      <c r="CW52" s="29">
        <v>-920.14</v>
      </c>
      <c r="CX52" s="29">
        <v>252183.06</v>
      </c>
      <c r="CY52" s="29">
        <v>496.7</v>
      </c>
      <c r="CZ52" s="29">
        <v>20160.53</v>
      </c>
      <c r="DA52" s="30">
        <v>64.72</v>
      </c>
      <c r="DB52" s="29">
        <v>39887.57</v>
      </c>
      <c r="DC52" s="30">
        <v>-115.55</v>
      </c>
      <c r="DD52" s="29">
        <v>8464.44</v>
      </c>
      <c r="DE52" s="30">
        <v>4.37</v>
      </c>
      <c r="DF52" s="29">
        <v>58037.06</v>
      </c>
      <c r="DG52" s="30">
        <v>3.23</v>
      </c>
      <c r="DH52" s="29">
        <v>20555.46</v>
      </c>
      <c r="DI52" s="30">
        <v>-78.260000000000005</v>
      </c>
      <c r="DJ52" s="29">
        <v>643468.81000000006</v>
      </c>
      <c r="DK52" s="29">
        <v>563.01</v>
      </c>
      <c r="DL52" s="29">
        <v>99614.399999999994</v>
      </c>
      <c r="DM52" s="30">
        <v>-210.67</v>
      </c>
      <c r="DN52" s="29">
        <v>2311708.2599999998</v>
      </c>
      <c r="DO52" s="29">
        <v>-920.14</v>
      </c>
      <c r="DP52" s="29">
        <v>80481.45</v>
      </c>
      <c r="DQ52" s="30">
        <v>-159.4</v>
      </c>
      <c r="DR52" s="29">
        <v>44922.85</v>
      </c>
      <c r="DS52" s="30">
        <v>107.81</v>
      </c>
      <c r="DT52" s="29">
        <v>133669.64000000001</v>
      </c>
      <c r="DU52" s="29">
        <v>-162.82</v>
      </c>
      <c r="DV52" s="29">
        <v>34728.74</v>
      </c>
      <c r="DW52" s="30">
        <v>-24.65</v>
      </c>
      <c r="DX52" s="29">
        <v>120622.39999999999</v>
      </c>
      <c r="DY52" s="30">
        <v>424.4</v>
      </c>
      <c r="DZ52" s="29">
        <v>8815.43</v>
      </c>
      <c r="EA52" s="30">
        <v>-2.99</v>
      </c>
      <c r="EB52" s="29">
        <v>12693.19</v>
      </c>
      <c r="EC52" s="30">
        <v>3.29</v>
      </c>
      <c r="ED52" s="29">
        <v>11117.09</v>
      </c>
      <c r="EE52" s="30">
        <v>-6.81</v>
      </c>
      <c r="EF52" s="29">
        <v>241582.06</v>
      </c>
      <c r="EG52" s="30">
        <v>-99.95</v>
      </c>
      <c r="EH52" s="29">
        <v>207878.31</v>
      </c>
      <c r="EI52" s="30">
        <v>-36.659999999999997</v>
      </c>
      <c r="EJ52" s="29">
        <v>102157.37</v>
      </c>
      <c r="EK52" s="30">
        <v>167.92</v>
      </c>
      <c r="EL52" s="29">
        <v>31505.75</v>
      </c>
      <c r="EM52" s="30">
        <v>-81.93</v>
      </c>
      <c r="EN52" s="29">
        <v>44922.85</v>
      </c>
      <c r="EO52" s="30">
        <v>107.81</v>
      </c>
      <c r="EP52" s="29">
        <v>174945.04</v>
      </c>
      <c r="EQ52" s="29">
        <v>-298.01</v>
      </c>
      <c r="ER52" s="29">
        <v>14565.99</v>
      </c>
      <c r="ES52" s="29">
        <v>-74.19</v>
      </c>
      <c r="ET52" s="29">
        <v>135888.76</v>
      </c>
      <c r="EU52" s="30">
        <v>35.369999999999997</v>
      </c>
      <c r="EV52" s="29">
        <v>43617.54</v>
      </c>
      <c r="EW52" s="30">
        <v>35.75</v>
      </c>
      <c r="EX52" s="29">
        <v>59756.14</v>
      </c>
      <c r="EY52" s="30">
        <v>28.85</v>
      </c>
    </row>
    <row r="53" spans="1:155">
      <c r="A53" s="27">
        <v>46134</v>
      </c>
      <c r="B53" s="29">
        <v>5103381.16</v>
      </c>
      <c r="C53" s="29">
        <v>-1269.58</v>
      </c>
      <c r="D53" s="29">
        <v>654295.44999999995</v>
      </c>
      <c r="E53" s="29">
        <v>-332.3</v>
      </c>
      <c r="F53" s="29">
        <v>2097438.1</v>
      </c>
      <c r="G53" s="29">
        <v>-810.92</v>
      </c>
      <c r="H53" s="29">
        <v>357511.41</v>
      </c>
      <c r="I53" s="29">
        <v>570.30999999999995</v>
      </c>
      <c r="J53" s="29">
        <v>44786.68</v>
      </c>
      <c r="K53" s="29">
        <v>140.77000000000001</v>
      </c>
      <c r="L53" s="29">
        <v>328707.78000000003</v>
      </c>
      <c r="M53" s="30">
        <v>535.29</v>
      </c>
      <c r="N53" s="29">
        <v>249213.49</v>
      </c>
      <c r="O53" s="29">
        <v>-157.77000000000001</v>
      </c>
      <c r="P53" s="29">
        <v>195726.54</v>
      </c>
      <c r="Q53" s="30">
        <v>-36.83</v>
      </c>
      <c r="R53" s="29">
        <v>133578.93</v>
      </c>
      <c r="S53" s="29">
        <v>-203</v>
      </c>
      <c r="T53" s="29">
        <v>8468.2999999999993</v>
      </c>
      <c r="U53" s="30">
        <v>2.74</v>
      </c>
      <c r="V53" s="29">
        <v>123164.05</v>
      </c>
      <c r="W53" s="29">
        <v>490.99</v>
      </c>
      <c r="X53" s="29">
        <v>2262661.63</v>
      </c>
      <c r="Y53" s="29">
        <v>-1230.9100000000001</v>
      </c>
      <c r="Z53" s="29">
        <v>42704.51</v>
      </c>
      <c r="AA53" s="30">
        <v>52.89</v>
      </c>
      <c r="AB53" s="29">
        <v>208976.84</v>
      </c>
      <c r="AC53" s="30">
        <v>-99.43</v>
      </c>
      <c r="AD53" s="29">
        <v>19986.919999999998</v>
      </c>
      <c r="AE53" s="30">
        <v>19.46</v>
      </c>
      <c r="AF53" s="29">
        <v>25176.639999999999</v>
      </c>
      <c r="AG53" s="30">
        <v>-1.47</v>
      </c>
      <c r="AH53" s="29">
        <v>223515.49</v>
      </c>
      <c r="AI53" s="29">
        <v>-356.55</v>
      </c>
      <c r="AJ53" s="29">
        <v>109755.36</v>
      </c>
      <c r="AK53" s="29">
        <v>-221.65</v>
      </c>
      <c r="AL53" s="29">
        <v>93280.21</v>
      </c>
      <c r="AM53" s="29">
        <v>-76.040000000000006</v>
      </c>
      <c r="AN53" s="28">
        <v>175797.94</v>
      </c>
      <c r="AO53" s="29">
        <v>-91.08</v>
      </c>
      <c r="AP53" s="29">
        <v>140532.45000000001</v>
      </c>
      <c r="AQ53" s="30">
        <v>-69.98</v>
      </c>
      <c r="AR53" s="29">
        <v>24595.8</v>
      </c>
      <c r="AS53" s="30">
        <v>37.56</v>
      </c>
      <c r="AT53" s="29">
        <v>82358</v>
      </c>
      <c r="AU53" s="30">
        <v>29.53</v>
      </c>
      <c r="AV53" s="29">
        <v>49776.46</v>
      </c>
      <c r="AW53" s="30">
        <v>30.61</v>
      </c>
      <c r="AX53" s="28">
        <v>73277.66</v>
      </c>
      <c r="AY53" s="30">
        <v>-194.83</v>
      </c>
      <c r="AZ53" s="28">
        <v>2456043.63</v>
      </c>
      <c r="BA53" s="29">
        <v>-971.34</v>
      </c>
      <c r="BB53" s="29">
        <v>100328.52</v>
      </c>
      <c r="BC53" s="30">
        <v>78.150000000000006</v>
      </c>
      <c r="BD53" s="29">
        <v>40199.32</v>
      </c>
      <c r="BE53" s="30">
        <v>-123.41</v>
      </c>
      <c r="BF53" s="29"/>
      <c r="BG53" s="29"/>
      <c r="BH53" s="29">
        <v>98067.16</v>
      </c>
      <c r="BI53" s="30">
        <v>123.5</v>
      </c>
      <c r="BJ53" s="29">
        <v>136708.25</v>
      </c>
      <c r="BK53" s="30">
        <v>157.57</v>
      </c>
      <c r="BL53" s="29">
        <v>52078.97</v>
      </c>
      <c r="BM53" s="30">
        <v>-3.51</v>
      </c>
      <c r="BN53" s="29">
        <v>51334.67</v>
      </c>
      <c r="BO53" s="30">
        <v>79.349999999999994</v>
      </c>
      <c r="BP53" s="29">
        <v>84265.06</v>
      </c>
      <c r="BQ53" s="30">
        <v>-120.35</v>
      </c>
      <c r="BR53" s="29">
        <v>283806.03000000003</v>
      </c>
      <c r="BS53" s="29">
        <v>254.12</v>
      </c>
      <c r="BT53" s="29">
        <v>2305133.88</v>
      </c>
      <c r="BU53" s="29">
        <v>-1229.1600000000001</v>
      </c>
      <c r="BV53" s="29">
        <v>416235.71</v>
      </c>
      <c r="BW53" s="30">
        <v>-71.73</v>
      </c>
      <c r="BX53" s="29">
        <v>76517.039999999994</v>
      </c>
      <c r="BY53" s="30">
        <v>28.27</v>
      </c>
      <c r="BZ53" s="29">
        <v>269078.15000000002</v>
      </c>
      <c r="CA53" s="29">
        <v>-167.11</v>
      </c>
      <c r="CB53" s="29">
        <v>12608.86</v>
      </c>
      <c r="CC53" s="30">
        <v>-9.8800000000000008</v>
      </c>
      <c r="CD53" s="29">
        <v>29017.33</v>
      </c>
      <c r="CE53" s="30">
        <v>-90.59</v>
      </c>
      <c r="CF53" s="29">
        <v>26592.28</v>
      </c>
      <c r="CG53" s="30">
        <v>54.73</v>
      </c>
      <c r="CH53" s="29">
        <v>69822.559999999998</v>
      </c>
      <c r="CI53" s="30">
        <v>56.56</v>
      </c>
      <c r="CJ53" s="29">
        <v>368778.87</v>
      </c>
      <c r="CK53" s="29">
        <v>-529.86</v>
      </c>
      <c r="CL53" s="29">
        <v>240098.52</v>
      </c>
      <c r="CM53" s="30">
        <v>-100.8</v>
      </c>
      <c r="CN53" s="29">
        <v>124847.37</v>
      </c>
      <c r="CO53" s="30">
        <v>-146.18</v>
      </c>
      <c r="CP53" s="29">
        <v>100903.85</v>
      </c>
      <c r="CQ53" s="30">
        <v>77.8</v>
      </c>
      <c r="CR53" s="29">
        <v>169680.25</v>
      </c>
      <c r="CS53" s="29">
        <v>-227.36</v>
      </c>
      <c r="CT53" s="29">
        <v>160977.96</v>
      </c>
      <c r="CU53" s="30">
        <v>179.35</v>
      </c>
      <c r="CV53" s="29">
        <v>2305133.88</v>
      </c>
      <c r="CW53" s="29">
        <v>-1229.1600000000001</v>
      </c>
      <c r="CX53" s="29">
        <v>256197.26</v>
      </c>
      <c r="CY53" s="29">
        <v>253.88</v>
      </c>
      <c r="CZ53" s="29">
        <v>20594.810000000001</v>
      </c>
      <c r="DA53" s="30">
        <v>99.05</v>
      </c>
      <c r="DB53" s="29">
        <v>40199.32</v>
      </c>
      <c r="DC53" s="30">
        <v>-123.41</v>
      </c>
      <c r="DD53" s="29">
        <v>8468.2999999999993</v>
      </c>
      <c r="DE53" s="30">
        <v>2.74</v>
      </c>
      <c r="DF53" s="29">
        <v>57705.27</v>
      </c>
      <c r="DG53" s="30">
        <v>0.06</v>
      </c>
      <c r="DH53" s="29">
        <v>20676.95</v>
      </c>
      <c r="DI53" s="30">
        <v>-84.97</v>
      </c>
      <c r="DJ53" s="29">
        <v>664663.30000000005</v>
      </c>
      <c r="DK53" s="29">
        <v>265.70999999999998</v>
      </c>
      <c r="DL53" s="29">
        <v>99496.23</v>
      </c>
      <c r="DM53" s="30">
        <v>-139.38</v>
      </c>
      <c r="DN53" s="29">
        <v>2305133.88</v>
      </c>
      <c r="DO53" s="29">
        <v>-1229.1600000000001</v>
      </c>
      <c r="DP53" s="29">
        <v>79379.53</v>
      </c>
      <c r="DQ53" s="30">
        <v>-210.06</v>
      </c>
      <c r="DR53" s="29">
        <v>46126.22</v>
      </c>
      <c r="DS53" s="30">
        <v>113.8</v>
      </c>
      <c r="DT53" s="29">
        <v>133578.93</v>
      </c>
      <c r="DU53" s="29">
        <v>-203</v>
      </c>
      <c r="DV53" s="29">
        <v>35819.760000000002</v>
      </c>
      <c r="DW53" s="30">
        <v>-23.95</v>
      </c>
      <c r="DX53" s="29">
        <v>123164.05</v>
      </c>
      <c r="DY53" s="30">
        <v>490.99</v>
      </c>
      <c r="DZ53" s="29">
        <v>8751.69</v>
      </c>
      <c r="EA53" s="30">
        <v>-9.07</v>
      </c>
      <c r="EB53" s="29">
        <v>12752.68</v>
      </c>
      <c r="EC53" s="30">
        <v>11</v>
      </c>
      <c r="ED53" s="29">
        <v>11090.58</v>
      </c>
      <c r="EE53" s="30">
        <v>-11.07</v>
      </c>
      <c r="EF53" s="29">
        <v>237539.82</v>
      </c>
      <c r="EG53" s="30">
        <v>-227.16</v>
      </c>
      <c r="EH53" s="29">
        <v>207868.41</v>
      </c>
      <c r="EI53" s="30">
        <v>38.08</v>
      </c>
      <c r="EJ53" s="29">
        <v>102873.23</v>
      </c>
      <c r="EK53" s="30">
        <v>148.22999999999999</v>
      </c>
      <c r="EL53" s="29">
        <v>31583.73</v>
      </c>
      <c r="EM53" s="30">
        <v>-89.09</v>
      </c>
      <c r="EN53" s="29">
        <v>46126.22</v>
      </c>
      <c r="EO53" s="30">
        <v>113.8</v>
      </c>
      <c r="EP53" s="29">
        <v>181578.28</v>
      </c>
      <c r="EQ53" s="29">
        <v>-158.47999999999999</v>
      </c>
      <c r="ER53" s="29">
        <v>14708.44</v>
      </c>
      <c r="ES53" s="29">
        <v>-57.6</v>
      </c>
      <c r="ET53" s="29">
        <v>140532.45000000001</v>
      </c>
      <c r="EU53" s="30">
        <v>-69.98</v>
      </c>
      <c r="EV53" s="29">
        <v>42704.51</v>
      </c>
      <c r="EW53" s="30">
        <v>52.89</v>
      </c>
      <c r="EX53" s="29">
        <v>58199.34</v>
      </c>
      <c r="EY53" s="30">
        <v>24.91</v>
      </c>
    </row>
    <row r="54" spans="1:155">
      <c r="A54" s="27">
        <v>46135</v>
      </c>
      <c r="B54" s="29">
        <v>5148032.28</v>
      </c>
      <c r="C54" s="29">
        <v>-1832.99</v>
      </c>
      <c r="D54" s="29">
        <v>650646.61</v>
      </c>
      <c r="E54" s="29">
        <v>-232.2</v>
      </c>
      <c r="F54" s="29">
        <v>2142967.52</v>
      </c>
      <c r="G54" s="29">
        <v>-750.63</v>
      </c>
      <c r="H54" s="29">
        <v>345609.33</v>
      </c>
      <c r="I54" s="29">
        <v>229.35</v>
      </c>
      <c r="J54" s="29">
        <v>45126.87</v>
      </c>
      <c r="K54" s="28">
        <v>149.07</v>
      </c>
      <c r="L54" s="29">
        <v>317793.78000000003</v>
      </c>
      <c r="M54" s="30">
        <v>285.01</v>
      </c>
      <c r="N54" s="29">
        <v>245331.36</v>
      </c>
      <c r="O54" s="29">
        <v>-313.35000000000002</v>
      </c>
      <c r="P54" s="29">
        <v>195002.36</v>
      </c>
      <c r="Q54" s="30">
        <v>-88.72</v>
      </c>
      <c r="R54" s="29">
        <v>133346.87</v>
      </c>
      <c r="S54" s="29">
        <v>-193.95</v>
      </c>
      <c r="T54" s="29">
        <v>8563.8700000000008</v>
      </c>
      <c r="U54" s="30">
        <v>1.99</v>
      </c>
      <c r="V54" s="29">
        <v>122805.39</v>
      </c>
      <c r="W54" s="29">
        <v>465.48</v>
      </c>
      <c r="X54" s="29">
        <v>2304806.2799999998</v>
      </c>
      <c r="Y54" s="29">
        <v>-611.58000000000004</v>
      </c>
      <c r="Z54" s="29">
        <v>42676.53</v>
      </c>
      <c r="AA54" s="30">
        <v>24.43</v>
      </c>
      <c r="AB54" s="29">
        <v>209923.31</v>
      </c>
      <c r="AC54" s="30">
        <v>-148.69</v>
      </c>
      <c r="AD54" s="29">
        <v>19712.77</v>
      </c>
      <c r="AE54" s="30">
        <v>5.63</v>
      </c>
      <c r="AF54" s="29">
        <v>25025.19</v>
      </c>
      <c r="AG54" s="30">
        <v>-6.43</v>
      </c>
      <c r="AH54" s="29">
        <v>226425.53</v>
      </c>
      <c r="AI54" s="29">
        <v>-381.96</v>
      </c>
      <c r="AJ54" s="29">
        <v>109723.57</v>
      </c>
      <c r="AK54" s="29">
        <v>-291.74</v>
      </c>
      <c r="AL54" s="29">
        <v>91649.06</v>
      </c>
      <c r="AM54" s="29">
        <v>-104.04</v>
      </c>
      <c r="AN54" s="29">
        <v>173335.1</v>
      </c>
      <c r="AO54" s="29">
        <v>-233.91</v>
      </c>
      <c r="AP54" s="29">
        <v>148872.98000000001</v>
      </c>
      <c r="AQ54" s="30">
        <v>-197.94</v>
      </c>
      <c r="AR54" s="28">
        <v>24399.43</v>
      </c>
      <c r="AS54" s="30">
        <v>-6.39</v>
      </c>
      <c r="AT54" s="29">
        <v>81906.740000000005</v>
      </c>
      <c r="AU54" s="30">
        <v>-69.650000000000006</v>
      </c>
      <c r="AV54" s="29">
        <v>49934.82</v>
      </c>
      <c r="AW54" s="30">
        <v>29.58</v>
      </c>
      <c r="AX54" s="29">
        <v>74736.240000000005</v>
      </c>
      <c r="AY54" s="30">
        <v>-19.05</v>
      </c>
      <c r="AZ54" s="28">
        <v>2490456.2799999998</v>
      </c>
      <c r="BA54" s="29">
        <v>-585.15</v>
      </c>
      <c r="BB54" s="29">
        <v>101850.93</v>
      </c>
      <c r="BC54" s="30">
        <v>72.59</v>
      </c>
      <c r="BD54" s="29">
        <v>40573.94</v>
      </c>
      <c r="BE54" s="30">
        <v>-136.85</v>
      </c>
      <c r="BF54" s="29"/>
      <c r="BG54" s="29"/>
      <c r="BH54" s="29">
        <v>100465.83</v>
      </c>
      <c r="BI54" s="30">
        <v>117.4</v>
      </c>
      <c r="BJ54" s="29">
        <v>134280.65</v>
      </c>
      <c r="BK54" s="30">
        <v>-41.4</v>
      </c>
      <c r="BL54" s="29">
        <v>51327.93</v>
      </c>
      <c r="BM54" s="30">
        <v>-38.68</v>
      </c>
      <c r="BN54" s="29">
        <v>50687.22</v>
      </c>
      <c r="BO54" s="30">
        <v>78.13</v>
      </c>
      <c r="BP54" s="29">
        <v>85508.13</v>
      </c>
      <c r="BQ54" s="30">
        <v>79.349999999999994</v>
      </c>
      <c r="BR54" s="29">
        <v>296403.38</v>
      </c>
      <c r="BS54" s="29">
        <v>19.02</v>
      </c>
      <c r="BT54" s="29">
        <v>2347577.6</v>
      </c>
      <c r="BU54" s="29">
        <v>-532.12</v>
      </c>
      <c r="BV54" s="29">
        <v>417772.82</v>
      </c>
      <c r="BW54" s="30">
        <v>-88.42</v>
      </c>
      <c r="BX54" s="29">
        <v>75588.429999999993</v>
      </c>
      <c r="BY54" s="30">
        <v>-33.44</v>
      </c>
      <c r="BZ54" s="29">
        <v>264984.15999999997</v>
      </c>
      <c r="CA54" s="29">
        <v>-337.95</v>
      </c>
      <c r="CB54" s="29">
        <v>12524.49</v>
      </c>
      <c r="CC54" s="30">
        <v>-13.69</v>
      </c>
      <c r="CD54" s="29">
        <v>28775.89</v>
      </c>
      <c r="CE54" s="30">
        <v>-102.29</v>
      </c>
      <c r="CF54" s="29">
        <v>26829.96</v>
      </c>
      <c r="CG54" s="30">
        <v>21.47</v>
      </c>
      <c r="CH54" s="29">
        <v>69980.19</v>
      </c>
      <c r="CI54" s="30">
        <v>63.65</v>
      </c>
      <c r="CJ54" s="29">
        <v>369997.55</v>
      </c>
      <c r="CK54" s="29">
        <v>-356.15</v>
      </c>
      <c r="CL54" s="29">
        <v>241231.77</v>
      </c>
      <c r="CM54" s="30">
        <v>-146.82</v>
      </c>
      <c r="CN54" s="28">
        <v>124209.76</v>
      </c>
      <c r="CO54" s="30">
        <v>-166.3</v>
      </c>
      <c r="CP54" s="29">
        <v>102424.27</v>
      </c>
      <c r="CQ54" s="30">
        <v>72.39</v>
      </c>
      <c r="CR54" s="29">
        <v>169106.12</v>
      </c>
      <c r="CS54" s="29">
        <v>-249.21</v>
      </c>
      <c r="CT54" s="29">
        <v>155888.94</v>
      </c>
      <c r="CU54" s="30">
        <v>-19.739999999999998</v>
      </c>
      <c r="CV54" s="29">
        <v>2347577.6</v>
      </c>
      <c r="CW54" s="29">
        <v>-532.12</v>
      </c>
      <c r="CX54" s="29">
        <v>246168.89</v>
      </c>
      <c r="CY54" s="29">
        <v>13.83</v>
      </c>
      <c r="CZ54" s="29">
        <v>19190.97</v>
      </c>
      <c r="DA54" s="30">
        <v>11.88</v>
      </c>
      <c r="DB54" s="29">
        <v>40573.94</v>
      </c>
      <c r="DC54" s="30">
        <v>-136.85</v>
      </c>
      <c r="DD54" s="29">
        <v>8563.8700000000008</v>
      </c>
      <c r="DE54" s="30">
        <v>1.99</v>
      </c>
      <c r="DF54" s="29">
        <v>56931.11</v>
      </c>
      <c r="DG54" s="30">
        <v>-44.43</v>
      </c>
      <c r="DH54" s="29">
        <v>20443.330000000002</v>
      </c>
      <c r="DI54" s="30">
        <v>-92.88</v>
      </c>
      <c r="DJ54" s="29">
        <v>670418.02</v>
      </c>
      <c r="DK54" s="29">
        <v>-169.48</v>
      </c>
      <c r="DL54" s="29">
        <v>98813.64</v>
      </c>
      <c r="DM54" s="30">
        <v>-163.02000000000001</v>
      </c>
      <c r="DN54" s="29">
        <v>2347577.6</v>
      </c>
      <c r="DO54" s="29">
        <v>-532.12</v>
      </c>
      <c r="DP54" s="29">
        <v>79883.66</v>
      </c>
      <c r="DQ54" s="30">
        <v>-144.5</v>
      </c>
      <c r="DR54" s="29">
        <v>46484.26</v>
      </c>
      <c r="DS54" s="30">
        <v>131.85</v>
      </c>
      <c r="DT54" s="29">
        <v>133346.87</v>
      </c>
      <c r="DU54" s="29">
        <v>-193.95</v>
      </c>
      <c r="DV54" s="29">
        <v>35486.339999999997</v>
      </c>
      <c r="DW54" s="30">
        <v>-53.25</v>
      </c>
      <c r="DX54" s="29">
        <v>122805.39</v>
      </c>
      <c r="DY54" s="30">
        <v>465.48</v>
      </c>
      <c r="DZ54" s="29">
        <v>8720.92</v>
      </c>
      <c r="EA54" s="30">
        <v>-8.8800000000000008</v>
      </c>
      <c r="EB54" s="29">
        <v>12668.13</v>
      </c>
      <c r="EC54" s="30">
        <v>1.85</v>
      </c>
      <c r="ED54" s="29">
        <v>10865.21</v>
      </c>
      <c r="EE54" s="30">
        <v>-27.96</v>
      </c>
      <c r="EF54" s="29">
        <v>237143.44</v>
      </c>
      <c r="EG54" s="30">
        <v>-186.68</v>
      </c>
      <c r="EH54" s="29">
        <v>211956.03</v>
      </c>
      <c r="EI54" s="30">
        <v>65.41</v>
      </c>
      <c r="EJ54" s="29">
        <v>103266.71</v>
      </c>
      <c r="EK54" s="30">
        <v>162.83000000000001</v>
      </c>
      <c r="EL54" s="29">
        <v>31331.75</v>
      </c>
      <c r="EM54" s="30">
        <v>-103.99</v>
      </c>
      <c r="EN54" s="29">
        <v>46484.26</v>
      </c>
      <c r="EO54" s="30">
        <v>131.85</v>
      </c>
      <c r="EP54" s="29">
        <v>179240.68</v>
      </c>
      <c r="EQ54" s="29">
        <v>-202.44</v>
      </c>
      <c r="ER54" s="29">
        <v>14465.77</v>
      </c>
      <c r="ES54" s="29">
        <v>-7.17</v>
      </c>
      <c r="ET54" s="29">
        <v>148872.98000000001</v>
      </c>
      <c r="EU54" s="30">
        <v>-197.94</v>
      </c>
      <c r="EV54" s="29">
        <v>42676.53</v>
      </c>
      <c r="EW54" s="30">
        <v>24.43</v>
      </c>
      <c r="EX54" s="29">
        <v>59747.74</v>
      </c>
      <c r="EY54" s="30">
        <v>47.96</v>
      </c>
    </row>
    <row r="55" spans="1:155">
      <c r="A55" s="27">
        <v>46136</v>
      </c>
      <c r="B55" s="29">
        <v>5147296.49</v>
      </c>
      <c r="C55" s="29">
        <v>-1785.19</v>
      </c>
      <c r="D55" s="29">
        <v>666906.5</v>
      </c>
      <c r="E55" s="29">
        <v>487.03</v>
      </c>
      <c r="F55" s="29">
        <v>2105714.06</v>
      </c>
      <c r="G55" s="29">
        <v>-1356.41</v>
      </c>
      <c r="H55" s="29">
        <v>353071.07</v>
      </c>
      <c r="I55" s="29">
        <v>-99.72</v>
      </c>
      <c r="J55" s="29">
        <v>47178.86</v>
      </c>
      <c r="K55" s="30">
        <v>137.36000000000001</v>
      </c>
      <c r="L55" s="29">
        <v>323625.34000000003</v>
      </c>
      <c r="M55" s="30">
        <v>19.399999999999999</v>
      </c>
      <c r="N55" s="29">
        <v>237699.67</v>
      </c>
      <c r="O55" s="29">
        <v>-489.01</v>
      </c>
      <c r="P55" s="29">
        <v>197348.32</v>
      </c>
      <c r="Q55" s="30">
        <v>-1.43</v>
      </c>
      <c r="R55" s="29">
        <v>131484.85999999999</v>
      </c>
      <c r="S55" s="29">
        <v>-212.58</v>
      </c>
      <c r="T55" s="29">
        <v>8822.6200000000008</v>
      </c>
      <c r="U55" s="30">
        <v>12.39</v>
      </c>
      <c r="V55" s="29">
        <v>127857.1</v>
      </c>
      <c r="W55" s="29">
        <v>885.41</v>
      </c>
      <c r="X55" s="29">
        <v>2278231.89</v>
      </c>
      <c r="Y55" s="29">
        <v>-742</v>
      </c>
      <c r="Z55" s="29">
        <v>42644.83</v>
      </c>
      <c r="AA55" s="30">
        <v>24.25</v>
      </c>
      <c r="AB55" s="29">
        <v>210463.41</v>
      </c>
      <c r="AC55" s="30">
        <v>-183.91</v>
      </c>
      <c r="AD55" s="29">
        <v>19662.900000000001</v>
      </c>
      <c r="AE55" s="30">
        <v>6.38</v>
      </c>
      <c r="AF55" s="29">
        <v>25368.37</v>
      </c>
      <c r="AG55" s="30">
        <v>14.88</v>
      </c>
      <c r="AH55" s="29">
        <v>234305.23</v>
      </c>
      <c r="AI55" s="29">
        <v>-263.69</v>
      </c>
      <c r="AJ55" s="29">
        <v>109842.87</v>
      </c>
      <c r="AK55" s="29">
        <v>-238.37</v>
      </c>
      <c r="AL55" s="29">
        <v>89941.22</v>
      </c>
      <c r="AM55" s="29">
        <v>-108.72</v>
      </c>
      <c r="AN55" s="29">
        <v>167566.29</v>
      </c>
      <c r="AO55" s="29">
        <v>-393.87</v>
      </c>
      <c r="AP55" s="29">
        <v>158849.79</v>
      </c>
      <c r="AQ55" s="30">
        <v>32.130000000000003</v>
      </c>
      <c r="AR55" s="29">
        <v>24894.74</v>
      </c>
      <c r="AS55" s="30">
        <v>23.24</v>
      </c>
      <c r="AT55" s="29">
        <v>83210.63</v>
      </c>
      <c r="AU55" s="30">
        <v>-77.3</v>
      </c>
      <c r="AV55" s="29">
        <v>49763.47</v>
      </c>
      <c r="AW55" s="30">
        <v>61.88</v>
      </c>
      <c r="AX55" s="29">
        <v>75368.67</v>
      </c>
      <c r="AY55" s="30">
        <v>45.58</v>
      </c>
      <c r="AZ55" s="28">
        <v>2466860.88</v>
      </c>
      <c r="BA55" s="29">
        <v>-1231.99</v>
      </c>
      <c r="BB55" s="29">
        <v>99092.67</v>
      </c>
      <c r="BC55" s="30">
        <v>63.56</v>
      </c>
      <c r="BD55" s="29">
        <v>40829.57</v>
      </c>
      <c r="BE55" s="30">
        <v>-88.43</v>
      </c>
      <c r="BF55" s="29"/>
      <c r="BG55" s="29"/>
      <c r="BH55" s="29">
        <v>101131.98</v>
      </c>
      <c r="BI55" s="30">
        <v>182.61</v>
      </c>
      <c r="BJ55" s="29">
        <v>136861.74</v>
      </c>
      <c r="BK55" s="30">
        <v>-91.79</v>
      </c>
      <c r="BL55" s="29">
        <v>50769.45</v>
      </c>
      <c r="BM55" s="30">
        <v>-30.42</v>
      </c>
      <c r="BN55" s="29">
        <v>51513.97</v>
      </c>
      <c r="BO55" s="30">
        <v>77.44</v>
      </c>
      <c r="BP55" s="29">
        <v>85609.45</v>
      </c>
      <c r="BQ55" s="30">
        <v>84.02</v>
      </c>
      <c r="BR55" s="29">
        <v>311858.28000000003</v>
      </c>
      <c r="BS55" s="29">
        <v>545.59</v>
      </c>
      <c r="BT55" s="29">
        <v>2322392.81</v>
      </c>
      <c r="BU55" s="29">
        <v>-618.95000000000005</v>
      </c>
      <c r="BV55" s="29">
        <v>419508.39</v>
      </c>
      <c r="BW55" s="30">
        <v>100.99</v>
      </c>
      <c r="BX55" s="29">
        <v>75404.95</v>
      </c>
      <c r="BY55" s="30">
        <v>-30.76</v>
      </c>
      <c r="BZ55" s="29">
        <v>257507.51</v>
      </c>
      <c r="CA55" s="29">
        <v>-502.59</v>
      </c>
      <c r="CB55" s="29">
        <v>12815.13</v>
      </c>
      <c r="CC55" s="30">
        <v>-9.7200000000000006</v>
      </c>
      <c r="CD55" s="29">
        <v>29175.38</v>
      </c>
      <c r="CE55" s="30">
        <v>-56.65</v>
      </c>
      <c r="CF55" s="29">
        <v>28062.13</v>
      </c>
      <c r="CG55" s="30">
        <v>41.06</v>
      </c>
      <c r="CH55" s="29">
        <v>70407.13</v>
      </c>
      <c r="CI55" s="30">
        <v>94.51</v>
      </c>
      <c r="CJ55" s="29">
        <v>375841.4</v>
      </c>
      <c r="CK55" s="29">
        <v>-107.44</v>
      </c>
      <c r="CL55" s="29">
        <v>242556.38</v>
      </c>
      <c r="CM55" s="30">
        <v>-136.16999999999999</v>
      </c>
      <c r="CN55" s="29">
        <v>123493.67</v>
      </c>
      <c r="CO55" s="30">
        <v>-147.27000000000001</v>
      </c>
      <c r="CP55" s="29">
        <v>99670.49</v>
      </c>
      <c r="CQ55" s="30">
        <v>63.63</v>
      </c>
      <c r="CR55" s="29">
        <v>167851.29</v>
      </c>
      <c r="CS55" s="29">
        <v>-266.14</v>
      </c>
      <c r="CT55" s="29">
        <v>161308.16</v>
      </c>
      <c r="CU55" s="30">
        <v>11.73</v>
      </c>
      <c r="CV55" s="29">
        <v>2322392.81</v>
      </c>
      <c r="CW55" s="29">
        <v>-618.95000000000005</v>
      </c>
      <c r="CX55" s="29">
        <v>251891.69</v>
      </c>
      <c r="CY55" s="29">
        <v>-211.06</v>
      </c>
      <c r="CZ55" s="29">
        <v>19459.62</v>
      </c>
      <c r="DA55" s="30">
        <v>-43.29</v>
      </c>
      <c r="DB55" s="29">
        <v>40829.57</v>
      </c>
      <c r="DC55" s="30">
        <v>-88.43</v>
      </c>
      <c r="DD55" s="29">
        <v>8822.6200000000008</v>
      </c>
      <c r="DE55" s="30">
        <v>12.39</v>
      </c>
      <c r="DF55" s="29">
        <v>56790.07</v>
      </c>
      <c r="DG55" s="30">
        <v>-41.18</v>
      </c>
      <c r="DH55" s="29">
        <v>20800.95</v>
      </c>
      <c r="DI55" s="30">
        <v>-48.01</v>
      </c>
      <c r="DJ55" s="29">
        <v>696063.54</v>
      </c>
      <c r="DK55" s="29">
        <v>351.58</v>
      </c>
      <c r="DL55" s="29">
        <v>98446.44</v>
      </c>
      <c r="DM55" s="30">
        <v>-144.21</v>
      </c>
      <c r="DN55" s="29">
        <v>2322392.81</v>
      </c>
      <c r="DO55" s="29">
        <v>-618.95000000000005</v>
      </c>
      <c r="DP55" s="29">
        <v>82169.460000000006</v>
      </c>
      <c r="DQ55" s="29">
        <v>15.51</v>
      </c>
      <c r="DR55" s="29">
        <v>48736.31</v>
      </c>
      <c r="DS55" s="30">
        <v>126.45</v>
      </c>
      <c r="DT55" s="29">
        <v>131484.85999999999</v>
      </c>
      <c r="DU55" s="29">
        <v>-212.58</v>
      </c>
      <c r="DV55" s="29">
        <v>36088.32</v>
      </c>
      <c r="DW55" s="30">
        <v>-51.73</v>
      </c>
      <c r="DX55" s="29">
        <v>127857.1</v>
      </c>
      <c r="DY55" s="30">
        <v>885.41</v>
      </c>
      <c r="DZ55" s="29">
        <v>8772.5300000000007</v>
      </c>
      <c r="EA55" s="30">
        <v>-6.13</v>
      </c>
      <c r="EB55" s="29">
        <v>12816.27</v>
      </c>
      <c r="EC55" s="30">
        <v>8.92</v>
      </c>
      <c r="ED55" s="29">
        <v>10943.99</v>
      </c>
      <c r="EE55" s="30">
        <v>-19.46</v>
      </c>
      <c r="EF55" s="29">
        <v>239784.83</v>
      </c>
      <c r="EG55" s="30">
        <v>-105.28</v>
      </c>
      <c r="EH55" s="29">
        <v>212129.04</v>
      </c>
      <c r="EI55" s="30">
        <v>52.16</v>
      </c>
      <c r="EJ55" s="29">
        <v>105526.74</v>
      </c>
      <c r="EK55" s="30">
        <v>205.93</v>
      </c>
      <c r="EL55" s="29">
        <v>31762.84</v>
      </c>
      <c r="EM55" s="30">
        <v>-58.04</v>
      </c>
      <c r="EN55" s="29">
        <v>48736.31</v>
      </c>
      <c r="EO55" s="30">
        <v>126.45</v>
      </c>
      <c r="EP55" s="29">
        <v>180371.16</v>
      </c>
      <c r="EQ55" s="29">
        <v>-3.82</v>
      </c>
      <c r="ER55" s="29">
        <v>14461.33</v>
      </c>
      <c r="ES55" s="29">
        <v>-29.69</v>
      </c>
      <c r="ET55" s="29">
        <v>158849.79</v>
      </c>
      <c r="EU55" s="30">
        <v>32.130000000000003</v>
      </c>
      <c r="EV55" s="29">
        <v>42644.83</v>
      </c>
      <c r="EW55" s="30">
        <v>24.25</v>
      </c>
      <c r="EX55" s="29">
        <v>57025.66</v>
      </c>
      <c r="EY55" s="30">
        <v>39.380000000000003</v>
      </c>
    </row>
    <row r="56" spans="1:155">
      <c r="A56" s="27">
        <v>46139</v>
      </c>
      <c r="B56" s="29">
        <v>5257845.74</v>
      </c>
      <c r="C56" s="29">
        <v>-695.09</v>
      </c>
      <c r="D56" s="29">
        <v>679529.72</v>
      </c>
      <c r="E56" s="29">
        <v>293.24</v>
      </c>
      <c r="F56" s="29">
        <v>2143200.61</v>
      </c>
      <c r="G56" s="29">
        <v>308.14</v>
      </c>
      <c r="H56" s="29">
        <v>347835.7</v>
      </c>
      <c r="I56" s="29">
        <v>-298.79000000000002</v>
      </c>
      <c r="J56" s="29">
        <v>47329.84</v>
      </c>
      <c r="K56" s="30">
        <v>106.68</v>
      </c>
      <c r="L56" s="29">
        <v>318349.51</v>
      </c>
      <c r="M56" s="30">
        <v>-159.83000000000001</v>
      </c>
      <c r="N56" s="29">
        <v>241144.72</v>
      </c>
      <c r="O56" s="29">
        <v>-391.97</v>
      </c>
      <c r="P56" s="29">
        <v>197150.45</v>
      </c>
      <c r="Q56" s="30">
        <v>-103.03</v>
      </c>
      <c r="R56" s="29">
        <v>132728.4</v>
      </c>
      <c r="S56" s="29">
        <v>-182</v>
      </c>
      <c r="T56" s="29">
        <v>8795.8700000000008</v>
      </c>
      <c r="U56" s="30">
        <v>14.79</v>
      </c>
      <c r="V56" s="29">
        <v>129017.19</v>
      </c>
      <c r="W56" s="29">
        <v>441.46</v>
      </c>
      <c r="X56" s="29">
        <v>2365904.2999999998</v>
      </c>
      <c r="Y56" s="29">
        <v>1107.58</v>
      </c>
      <c r="Z56" s="29">
        <v>42496.72</v>
      </c>
      <c r="AA56" s="30">
        <v>27.54</v>
      </c>
      <c r="AB56" s="29">
        <v>208551.63</v>
      </c>
      <c r="AC56" s="30">
        <v>-293.18</v>
      </c>
      <c r="AD56" s="29">
        <v>19580.91</v>
      </c>
      <c r="AE56" s="30">
        <v>-7.62</v>
      </c>
      <c r="AF56" s="29">
        <v>25156.59</v>
      </c>
      <c r="AG56" s="30">
        <v>18.79</v>
      </c>
      <c r="AH56" s="29">
        <v>235511.51</v>
      </c>
      <c r="AI56" s="29">
        <v>-336.05</v>
      </c>
      <c r="AJ56" s="29">
        <v>110089.22</v>
      </c>
      <c r="AK56" s="29">
        <v>-208.32</v>
      </c>
      <c r="AL56" s="29">
        <v>91620.36</v>
      </c>
      <c r="AM56" s="29">
        <v>-69.989999999999995</v>
      </c>
      <c r="AN56" s="29">
        <v>169545.66</v>
      </c>
      <c r="AO56" s="29">
        <v>-331.99</v>
      </c>
      <c r="AP56" s="29">
        <v>171471.02</v>
      </c>
      <c r="AQ56" s="30">
        <v>-200.47</v>
      </c>
      <c r="AR56" s="29">
        <v>25168.6</v>
      </c>
      <c r="AS56" s="30">
        <v>15.49</v>
      </c>
      <c r="AT56" s="29">
        <v>84257.38</v>
      </c>
      <c r="AU56" s="30">
        <v>-122.55</v>
      </c>
      <c r="AV56" s="29">
        <v>49603.3</v>
      </c>
      <c r="AW56" s="30">
        <v>54.42</v>
      </c>
      <c r="AX56" s="29">
        <v>75764.38</v>
      </c>
      <c r="AY56" s="30">
        <v>31.07</v>
      </c>
      <c r="AZ56" s="28">
        <v>2554780.0699999998</v>
      </c>
      <c r="BA56" s="29">
        <v>492.58</v>
      </c>
      <c r="BB56" s="29">
        <v>99974.56</v>
      </c>
      <c r="BC56" s="30">
        <v>69.260000000000005</v>
      </c>
      <c r="BD56" s="29">
        <v>40558.519999999997</v>
      </c>
      <c r="BE56" s="30">
        <v>-67.47</v>
      </c>
      <c r="BF56" s="29"/>
      <c r="BG56" s="29"/>
      <c r="BH56" s="29">
        <v>101510.73</v>
      </c>
      <c r="BI56" s="30">
        <v>124.25</v>
      </c>
      <c r="BJ56" s="29">
        <v>135949.75</v>
      </c>
      <c r="BK56" s="30">
        <v>-128.88</v>
      </c>
      <c r="BL56" s="29">
        <v>50983.69</v>
      </c>
      <c r="BM56" s="30">
        <v>-27.29</v>
      </c>
      <c r="BN56" s="29">
        <v>52317.21</v>
      </c>
      <c r="BO56" s="30">
        <v>73.44</v>
      </c>
      <c r="BP56" s="29">
        <v>85878.87</v>
      </c>
      <c r="BQ56" s="30">
        <v>86.54</v>
      </c>
      <c r="BR56" s="29">
        <v>329099.19</v>
      </c>
      <c r="BS56" s="29">
        <v>192.83</v>
      </c>
      <c r="BT56" s="29">
        <v>2410282.0099999998</v>
      </c>
      <c r="BU56" s="29">
        <v>1120.3900000000001</v>
      </c>
      <c r="BV56" s="29">
        <v>427305.83</v>
      </c>
      <c r="BW56" s="30">
        <v>-8.89</v>
      </c>
      <c r="BX56" s="29">
        <v>75670.37</v>
      </c>
      <c r="BY56" s="30">
        <v>-64.790000000000006</v>
      </c>
      <c r="BZ56" s="29">
        <v>261166.02</v>
      </c>
      <c r="CA56" s="29">
        <v>-401.99</v>
      </c>
      <c r="CB56" s="29">
        <v>13094.73</v>
      </c>
      <c r="CC56" s="30">
        <v>-15.27</v>
      </c>
      <c r="CD56" s="29">
        <v>29055.94</v>
      </c>
      <c r="CE56" s="30">
        <v>-64.98</v>
      </c>
      <c r="CF56" s="29">
        <v>28632.49</v>
      </c>
      <c r="CG56" s="30">
        <v>49.39</v>
      </c>
      <c r="CH56" s="29">
        <v>70430.84</v>
      </c>
      <c r="CI56" s="30">
        <v>86.09</v>
      </c>
      <c r="CJ56" s="29">
        <v>378864.74</v>
      </c>
      <c r="CK56" s="29">
        <v>-145.41999999999999</v>
      </c>
      <c r="CL56" s="29">
        <v>240376.32000000001</v>
      </c>
      <c r="CM56" s="30">
        <v>-270.13</v>
      </c>
      <c r="CN56" s="29">
        <v>125486.91</v>
      </c>
      <c r="CO56" s="30">
        <v>-129.88</v>
      </c>
      <c r="CP56" s="29">
        <v>100560.18</v>
      </c>
      <c r="CQ56" s="30">
        <v>69.319999999999993</v>
      </c>
      <c r="CR56" s="29">
        <v>169098.11</v>
      </c>
      <c r="CS56" s="29">
        <v>-225.82</v>
      </c>
      <c r="CT56" s="29">
        <v>163117.31</v>
      </c>
      <c r="CU56" s="30">
        <v>41.7</v>
      </c>
      <c r="CV56" s="29">
        <v>2410282.0099999998</v>
      </c>
      <c r="CW56" s="29">
        <v>1120.3900000000001</v>
      </c>
      <c r="CX56" s="29">
        <v>248686.3</v>
      </c>
      <c r="CY56" s="29">
        <v>-342.98</v>
      </c>
      <c r="CZ56" s="29">
        <v>19863.7</v>
      </c>
      <c r="DA56" s="30">
        <v>-61.88</v>
      </c>
      <c r="DB56" s="29">
        <v>40558.519999999997</v>
      </c>
      <c r="DC56" s="30">
        <v>-67.47</v>
      </c>
      <c r="DD56" s="29">
        <v>8795.8700000000008</v>
      </c>
      <c r="DE56" s="30">
        <v>14.79</v>
      </c>
      <c r="DF56" s="29">
        <v>56974.93</v>
      </c>
      <c r="DG56" s="30">
        <v>-69.19</v>
      </c>
      <c r="DH56" s="29">
        <v>20680.64</v>
      </c>
      <c r="DI56" s="30">
        <v>-53.97</v>
      </c>
      <c r="DJ56" s="29">
        <v>708835.94</v>
      </c>
      <c r="DK56" s="29">
        <v>-257.72000000000003</v>
      </c>
      <c r="DL56" s="29">
        <v>100296.48</v>
      </c>
      <c r="DM56" s="30">
        <v>-130.53</v>
      </c>
      <c r="DN56" s="29">
        <v>2410282.0099999998</v>
      </c>
      <c r="DO56" s="29">
        <v>1120.3900000000001</v>
      </c>
      <c r="DP56" s="29">
        <v>84454.47</v>
      </c>
      <c r="DQ56" s="30">
        <v>89.19</v>
      </c>
      <c r="DR56" s="29">
        <v>49177.36</v>
      </c>
      <c r="DS56" s="30">
        <v>117.65</v>
      </c>
      <c r="DT56" s="29">
        <v>132728.4</v>
      </c>
      <c r="DU56" s="29">
        <v>-182</v>
      </c>
      <c r="DV56" s="29">
        <v>36092.47</v>
      </c>
      <c r="DW56" s="30">
        <v>-43.02</v>
      </c>
      <c r="DX56" s="29">
        <v>129017.19</v>
      </c>
      <c r="DY56" s="30">
        <v>441.46</v>
      </c>
      <c r="DZ56" s="29">
        <v>8792.76</v>
      </c>
      <c r="EA56" s="30">
        <v>-3.55</v>
      </c>
      <c r="EB56" s="29">
        <v>12783.18</v>
      </c>
      <c r="EC56" s="30">
        <v>1.94</v>
      </c>
      <c r="ED56" s="28">
        <v>11244.98</v>
      </c>
      <c r="EE56" s="30">
        <v>-15.3</v>
      </c>
      <c r="EF56" s="29">
        <v>239612.74</v>
      </c>
      <c r="EG56" s="30">
        <v>-220.55</v>
      </c>
      <c r="EH56" s="29">
        <v>222013.68</v>
      </c>
      <c r="EI56" s="30">
        <v>96.13</v>
      </c>
      <c r="EJ56" s="29">
        <v>106137.28</v>
      </c>
      <c r="EK56" s="30">
        <v>185.4</v>
      </c>
      <c r="EL56" s="29">
        <v>31657.64</v>
      </c>
      <c r="EM56" s="30">
        <v>-66.650000000000006</v>
      </c>
      <c r="EN56" s="28">
        <v>49177.36</v>
      </c>
      <c r="EO56" s="30">
        <v>117.65</v>
      </c>
      <c r="EP56" s="29">
        <v>178247.09</v>
      </c>
      <c r="EQ56" s="29">
        <v>-146.91999999999999</v>
      </c>
      <c r="ER56" s="29">
        <v>14697.58</v>
      </c>
      <c r="ES56" s="29">
        <v>10.5</v>
      </c>
      <c r="ET56" s="29">
        <v>171471.02</v>
      </c>
      <c r="EU56" s="30">
        <v>-200.47</v>
      </c>
      <c r="EV56" s="29">
        <v>42496.72</v>
      </c>
      <c r="EW56" s="30">
        <v>27.54</v>
      </c>
      <c r="EX56" s="29">
        <v>58063.45</v>
      </c>
      <c r="EY56" s="30">
        <v>41.79</v>
      </c>
    </row>
    <row r="57" spans="1:155">
      <c r="A57" s="27">
        <v>46140</v>
      </c>
      <c r="B57" s="29">
        <v>5278520.33</v>
      </c>
      <c r="C57" s="29">
        <v>-2035.89</v>
      </c>
      <c r="D57" s="29">
        <v>673932.24</v>
      </c>
      <c r="E57" s="29">
        <v>81.3</v>
      </c>
      <c r="F57" s="29">
        <v>2139500.6800000002</v>
      </c>
      <c r="G57" s="29">
        <v>-276.47000000000003</v>
      </c>
      <c r="H57" s="29">
        <v>361379.78</v>
      </c>
      <c r="I57" s="29">
        <v>-296.33</v>
      </c>
      <c r="J57" s="29">
        <v>47210.15</v>
      </c>
      <c r="K57" s="30">
        <v>83.23</v>
      </c>
      <c r="L57" s="29">
        <v>331703.03999999998</v>
      </c>
      <c r="M57" s="30">
        <v>-53.89</v>
      </c>
      <c r="N57" s="29">
        <v>250266.99</v>
      </c>
      <c r="O57" s="29">
        <v>-129.80000000000001</v>
      </c>
      <c r="P57" s="29">
        <v>195369.28</v>
      </c>
      <c r="Q57" s="30">
        <v>-207.21</v>
      </c>
      <c r="R57" s="29">
        <v>134851.04999999999</v>
      </c>
      <c r="S57" s="29">
        <v>-103.75</v>
      </c>
      <c r="T57" s="29">
        <v>8980.99</v>
      </c>
      <c r="U57" s="30">
        <v>20.18</v>
      </c>
      <c r="V57" s="29">
        <v>129246.6</v>
      </c>
      <c r="W57" s="29">
        <v>404.86</v>
      </c>
      <c r="X57" s="29">
        <v>2356135.92</v>
      </c>
      <c r="Y57" s="29">
        <v>-418.46</v>
      </c>
      <c r="Z57" s="29">
        <v>43740.44</v>
      </c>
      <c r="AA57" s="30">
        <v>53.07</v>
      </c>
      <c r="AB57" s="29">
        <v>210486.41</v>
      </c>
      <c r="AC57" s="30">
        <v>-191.35</v>
      </c>
      <c r="AD57" s="29">
        <v>19464.14</v>
      </c>
      <c r="AE57" s="30">
        <v>-16.739999999999998</v>
      </c>
      <c r="AF57" s="29">
        <v>24958.7</v>
      </c>
      <c r="AG57" s="30">
        <v>14.13</v>
      </c>
      <c r="AH57" s="29">
        <v>232599.11</v>
      </c>
      <c r="AI57" s="29">
        <v>-189.31</v>
      </c>
      <c r="AJ57" s="29">
        <v>111623.38</v>
      </c>
      <c r="AK57" s="29">
        <v>-114.34</v>
      </c>
      <c r="AL57" s="29">
        <v>93270.27</v>
      </c>
      <c r="AM57" s="29">
        <v>-108.46</v>
      </c>
      <c r="AN57" s="29">
        <v>177078.6</v>
      </c>
      <c r="AO57" s="29">
        <v>-48.32</v>
      </c>
      <c r="AP57" s="29">
        <v>169825.83</v>
      </c>
      <c r="AQ57" s="30">
        <v>-717.12</v>
      </c>
      <c r="AR57" s="29">
        <v>25236.46</v>
      </c>
      <c r="AS57" s="30">
        <v>41.29</v>
      </c>
      <c r="AT57" s="29">
        <v>86090.53</v>
      </c>
      <c r="AU57" s="30">
        <v>-55.75</v>
      </c>
      <c r="AV57" s="29">
        <v>49337.120000000003</v>
      </c>
      <c r="AW57" s="30">
        <v>65.39</v>
      </c>
      <c r="AX57" s="29">
        <v>77319.67</v>
      </c>
      <c r="AY57" s="30">
        <v>138.41</v>
      </c>
      <c r="AZ57" s="28">
        <v>2553635.63</v>
      </c>
      <c r="BA57" s="29">
        <v>-1012.44</v>
      </c>
      <c r="BB57" s="29">
        <v>101528.05</v>
      </c>
      <c r="BC57" s="30">
        <v>92.59</v>
      </c>
      <c r="BD57" s="29">
        <v>39766.1</v>
      </c>
      <c r="BE57" s="30">
        <v>-53.11</v>
      </c>
      <c r="BF57" s="29"/>
      <c r="BG57" s="29"/>
      <c r="BH57" s="29">
        <v>102302.03</v>
      </c>
      <c r="BI57" s="30">
        <v>100.17</v>
      </c>
      <c r="BJ57" s="29">
        <v>139506.01999999999</v>
      </c>
      <c r="BK57" s="30">
        <v>-92.24</v>
      </c>
      <c r="BL57" s="29">
        <v>51006.48</v>
      </c>
      <c r="BM57" s="30">
        <v>-14.2</v>
      </c>
      <c r="BN57" s="29">
        <v>57165.5</v>
      </c>
      <c r="BO57" s="30">
        <v>149.47999999999999</v>
      </c>
      <c r="BP57" s="29">
        <v>87633.35</v>
      </c>
      <c r="BQ57" s="30">
        <v>173.04</v>
      </c>
      <c r="BR57" s="29">
        <v>326099.03999999998</v>
      </c>
      <c r="BS57" s="29">
        <v>-435.31</v>
      </c>
      <c r="BT57" s="29">
        <v>2400740.38</v>
      </c>
      <c r="BU57" s="29">
        <v>-359.9</v>
      </c>
      <c r="BV57" s="29">
        <v>427497.76</v>
      </c>
      <c r="BW57" s="30">
        <v>-59.89</v>
      </c>
      <c r="BX57" s="29">
        <v>75729.75</v>
      </c>
      <c r="BY57" s="30">
        <v>-98.43</v>
      </c>
      <c r="BZ57" s="29">
        <v>270348.86</v>
      </c>
      <c r="CA57" s="29">
        <v>-156.79</v>
      </c>
      <c r="CB57" s="29">
        <v>13126.57</v>
      </c>
      <c r="CC57" s="30">
        <v>-10.78</v>
      </c>
      <c r="CD57" s="29">
        <v>29101.42</v>
      </c>
      <c r="CE57" s="30">
        <v>-51.09</v>
      </c>
      <c r="CF57" s="29">
        <v>28478.25</v>
      </c>
      <c r="CG57" s="30">
        <v>77.8</v>
      </c>
      <c r="CH57" s="29">
        <v>70190.17</v>
      </c>
      <c r="CI57" s="30">
        <v>99.07</v>
      </c>
      <c r="CJ57" s="29">
        <v>374713.1</v>
      </c>
      <c r="CK57" s="29">
        <v>-89.54</v>
      </c>
      <c r="CL57" s="29">
        <v>242467.22</v>
      </c>
      <c r="CM57" s="30">
        <v>-163.65</v>
      </c>
      <c r="CN57" s="29">
        <v>125086.9</v>
      </c>
      <c r="CO57" s="30">
        <v>-84.14</v>
      </c>
      <c r="CP57" s="29">
        <v>102105.99</v>
      </c>
      <c r="CQ57" s="30">
        <v>92.65</v>
      </c>
      <c r="CR57" s="29">
        <v>171905.69</v>
      </c>
      <c r="CS57" s="29">
        <v>-114.11</v>
      </c>
      <c r="CT57" s="29">
        <v>165222.32</v>
      </c>
      <c r="CU57" s="30">
        <v>-175.57</v>
      </c>
      <c r="CV57" s="29">
        <v>2400740.38</v>
      </c>
      <c r="CW57" s="29">
        <v>-359.9</v>
      </c>
      <c r="CX57" s="29">
        <v>256559.81</v>
      </c>
      <c r="CY57" s="29">
        <v>-394.42</v>
      </c>
      <c r="CZ57" s="29">
        <v>19561.28</v>
      </c>
      <c r="DA57" s="30">
        <v>-110.35</v>
      </c>
      <c r="DB57" s="29">
        <v>39766.1</v>
      </c>
      <c r="DC57" s="30">
        <v>-53.11</v>
      </c>
      <c r="DD57" s="29">
        <v>8980.99</v>
      </c>
      <c r="DE57" s="30">
        <v>20.18</v>
      </c>
      <c r="DF57" s="29">
        <v>57021.45</v>
      </c>
      <c r="DG57" s="30">
        <v>-99.06</v>
      </c>
      <c r="DH57" s="29">
        <v>20765.599999999999</v>
      </c>
      <c r="DI57" s="30">
        <v>-41.28</v>
      </c>
      <c r="DJ57" s="29">
        <v>709401.13</v>
      </c>
      <c r="DK57" s="29">
        <v>-777.87</v>
      </c>
      <c r="DL57" s="29">
        <v>99861.97</v>
      </c>
      <c r="DM57" s="29">
        <v>-88.21</v>
      </c>
      <c r="DN57" s="29">
        <v>2400740.38</v>
      </c>
      <c r="DO57" s="29">
        <v>-359.9</v>
      </c>
      <c r="DP57" s="29">
        <v>81614.03</v>
      </c>
      <c r="DQ57" s="30">
        <v>45.08</v>
      </c>
      <c r="DR57" s="29">
        <v>49014.64</v>
      </c>
      <c r="DS57" s="30">
        <v>110.02</v>
      </c>
      <c r="DT57" s="29">
        <v>134851.04999999999</v>
      </c>
      <c r="DU57" s="29">
        <v>-103.75</v>
      </c>
      <c r="DV57" s="29">
        <v>36779.730000000003</v>
      </c>
      <c r="DW57" s="30">
        <v>-9.67</v>
      </c>
      <c r="DX57" s="29">
        <v>129246.6</v>
      </c>
      <c r="DY57" s="30">
        <v>404.86</v>
      </c>
      <c r="DZ57" s="29">
        <v>8764.33</v>
      </c>
      <c r="EA57" s="30">
        <v>5</v>
      </c>
      <c r="EB57" s="29">
        <v>12889.8</v>
      </c>
      <c r="EC57" s="30">
        <v>5.65</v>
      </c>
      <c r="ED57" s="29">
        <v>11215.91</v>
      </c>
      <c r="EE57" s="30">
        <v>-29.22</v>
      </c>
      <c r="EF57" s="29">
        <v>239031.26</v>
      </c>
      <c r="EG57" s="30">
        <v>-118.35</v>
      </c>
      <c r="EH57" s="28">
        <v>225319.08</v>
      </c>
      <c r="EI57" s="30">
        <v>100.94</v>
      </c>
      <c r="EJ57" s="29">
        <v>105551.09</v>
      </c>
      <c r="EK57" s="30">
        <v>181.4</v>
      </c>
      <c r="EL57" s="29">
        <v>31724.65</v>
      </c>
      <c r="EM57" s="30">
        <v>-51.78</v>
      </c>
      <c r="EN57" s="29">
        <v>49014.64</v>
      </c>
      <c r="EO57" s="30">
        <v>110.02</v>
      </c>
      <c r="EP57" s="29">
        <v>174457.14</v>
      </c>
      <c r="EQ57" s="29">
        <v>-212.81</v>
      </c>
      <c r="ER57" s="29">
        <v>14417.39</v>
      </c>
      <c r="ES57" s="29">
        <v>3.29</v>
      </c>
      <c r="ET57" s="29">
        <v>169825.83</v>
      </c>
      <c r="EU57" s="30">
        <v>-717.12</v>
      </c>
      <c r="EV57" s="29">
        <v>43740.44</v>
      </c>
      <c r="EW57" s="30">
        <v>53.07</v>
      </c>
      <c r="EX57" s="29">
        <v>58365.56</v>
      </c>
      <c r="EY57" s="30">
        <v>39.58</v>
      </c>
    </row>
    <row r="58" spans="1:155">
      <c r="A58" s="27">
        <v>46141</v>
      </c>
      <c r="B58" s="29">
        <v>5318255.55</v>
      </c>
      <c r="C58" s="29">
        <v>-1966.76</v>
      </c>
      <c r="D58" s="29">
        <v>677611.06</v>
      </c>
      <c r="E58" s="29">
        <v>-82.84</v>
      </c>
      <c r="F58" s="29">
        <v>2166150.79</v>
      </c>
      <c r="G58" s="29">
        <v>394.06</v>
      </c>
      <c r="H58" s="29">
        <v>367885.22</v>
      </c>
      <c r="I58" s="29">
        <v>206.8</v>
      </c>
      <c r="J58" s="29">
        <v>46746.49</v>
      </c>
      <c r="K58" s="29">
        <v>-41.4</v>
      </c>
      <c r="L58" s="29">
        <v>338122.45</v>
      </c>
      <c r="M58" s="30">
        <v>399.71</v>
      </c>
      <c r="N58" s="29">
        <v>250295.3</v>
      </c>
      <c r="O58" s="29">
        <v>-184.04</v>
      </c>
      <c r="P58" s="29">
        <v>192945.28</v>
      </c>
      <c r="Q58" s="30">
        <v>-228.34</v>
      </c>
      <c r="R58" s="29">
        <v>134609.67000000001</v>
      </c>
      <c r="S58" s="29">
        <v>-159.79</v>
      </c>
      <c r="T58" s="29">
        <v>9205.4500000000007</v>
      </c>
      <c r="U58" s="30">
        <v>23.58</v>
      </c>
      <c r="V58" s="29">
        <v>128996.85</v>
      </c>
      <c r="W58" s="29">
        <v>290.81</v>
      </c>
      <c r="X58" s="29">
        <v>2373839.5099999998</v>
      </c>
      <c r="Y58" s="29">
        <v>-35.03</v>
      </c>
      <c r="Z58" s="29">
        <v>42784.6</v>
      </c>
      <c r="AA58" s="30">
        <v>30.97</v>
      </c>
      <c r="AB58" s="29">
        <v>210996.95</v>
      </c>
      <c r="AC58" s="30">
        <v>-100.65</v>
      </c>
      <c r="AD58" s="29">
        <v>19654.11</v>
      </c>
      <c r="AE58" s="30">
        <v>-5.51</v>
      </c>
      <c r="AF58" s="29">
        <v>24890.91</v>
      </c>
      <c r="AG58" s="30">
        <v>15.76</v>
      </c>
      <c r="AH58" s="29">
        <v>236640.78</v>
      </c>
      <c r="AI58" s="29">
        <v>-155.44999999999999</v>
      </c>
      <c r="AJ58" s="29">
        <v>111783.58</v>
      </c>
      <c r="AK58" s="29">
        <v>-129.52000000000001</v>
      </c>
      <c r="AL58" s="29">
        <v>92837.46</v>
      </c>
      <c r="AM58" s="29">
        <v>-125.47</v>
      </c>
      <c r="AN58" s="29">
        <v>177848.2</v>
      </c>
      <c r="AO58" s="29">
        <v>-77.25</v>
      </c>
      <c r="AP58" s="29">
        <v>176131.99</v>
      </c>
      <c r="AQ58" s="30">
        <v>-926.51</v>
      </c>
      <c r="AR58" s="29">
        <v>25460.799999999999</v>
      </c>
      <c r="AS58" s="30">
        <v>48.57</v>
      </c>
      <c r="AT58" s="28">
        <v>85813.58</v>
      </c>
      <c r="AU58" s="30">
        <v>-95.96</v>
      </c>
      <c r="AV58" s="29">
        <v>50222.45</v>
      </c>
      <c r="AW58" s="30">
        <v>76.38</v>
      </c>
      <c r="AX58" s="29">
        <v>77463.100000000006</v>
      </c>
      <c r="AY58" s="30">
        <v>146.59</v>
      </c>
      <c r="AZ58" s="28">
        <v>2572651.1</v>
      </c>
      <c r="BA58" s="29">
        <v>-567.21</v>
      </c>
      <c r="BB58" s="29">
        <v>100656.84</v>
      </c>
      <c r="BC58" s="30">
        <v>75.87</v>
      </c>
      <c r="BD58" s="29">
        <v>39693.230000000003</v>
      </c>
      <c r="BE58" s="30">
        <v>-22.5</v>
      </c>
      <c r="BF58" s="28"/>
      <c r="BG58" s="29"/>
      <c r="BH58" s="29">
        <v>108606.43</v>
      </c>
      <c r="BI58" s="30">
        <v>237.55</v>
      </c>
      <c r="BJ58" s="29">
        <v>142521.01</v>
      </c>
      <c r="BK58" s="30">
        <v>-73.09</v>
      </c>
      <c r="BL58" s="29">
        <v>50527.46</v>
      </c>
      <c r="BM58" s="30">
        <v>-53.13</v>
      </c>
      <c r="BN58" s="29">
        <v>57524.71</v>
      </c>
      <c r="BO58" s="30">
        <v>125.78</v>
      </c>
      <c r="BP58" s="29">
        <v>87910.91</v>
      </c>
      <c r="BQ58" s="30">
        <v>127.53</v>
      </c>
      <c r="BR58" s="29">
        <v>333292.33</v>
      </c>
      <c r="BS58" s="29">
        <v>-600.71</v>
      </c>
      <c r="BT58" s="29">
        <v>2417875.5699999998</v>
      </c>
      <c r="BU58" s="29">
        <v>2.29</v>
      </c>
      <c r="BV58" s="29">
        <v>434002.88</v>
      </c>
      <c r="BW58" s="30">
        <v>-191.11</v>
      </c>
      <c r="BX58" s="29">
        <v>76149.63</v>
      </c>
      <c r="BY58" s="30">
        <v>-112.47</v>
      </c>
      <c r="BZ58" s="29">
        <v>270685.65000000002</v>
      </c>
      <c r="CA58" s="29">
        <v>-202.73</v>
      </c>
      <c r="CB58" s="29">
        <v>13199.8</v>
      </c>
      <c r="CC58" s="30">
        <v>-17.95</v>
      </c>
      <c r="CD58" s="29">
        <v>29415.98</v>
      </c>
      <c r="CE58" s="30">
        <v>-61.15</v>
      </c>
      <c r="CF58" s="29">
        <v>28708.28</v>
      </c>
      <c r="CG58" s="30">
        <v>85.08</v>
      </c>
      <c r="CH58" s="29">
        <v>70903.73</v>
      </c>
      <c r="CI58" s="30">
        <v>106.03</v>
      </c>
      <c r="CJ58" s="29">
        <v>372197.45</v>
      </c>
      <c r="CK58" s="29">
        <v>-134.87</v>
      </c>
      <c r="CL58" s="29">
        <v>241796.05</v>
      </c>
      <c r="CM58" s="30">
        <v>-164</v>
      </c>
      <c r="CN58" s="29">
        <v>122743.44</v>
      </c>
      <c r="CO58" s="30">
        <v>-100.53</v>
      </c>
      <c r="CP58" s="29">
        <v>101230.43</v>
      </c>
      <c r="CQ58" s="30">
        <v>75.989999999999995</v>
      </c>
      <c r="CR58" s="29">
        <v>171646.95</v>
      </c>
      <c r="CS58" s="29">
        <v>-137.38999999999999</v>
      </c>
      <c r="CT58" s="29">
        <v>165066.23000000001</v>
      </c>
      <c r="CU58" s="30">
        <v>-383.36</v>
      </c>
      <c r="CV58" s="29">
        <v>2417875.5699999998</v>
      </c>
      <c r="CW58" s="29">
        <v>2.29</v>
      </c>
      <c r="CX58" s="29">
        <v>260956.85</v>
      </c>
      <c r="CY58" s="29">
        <v>-102.2</v>
      </c>
      <c r="CZ58" s="29">
        <v>19314.57</v>
      </c>
      <c r="DA58" s="30">
        <v>-181.32</v>
      </c>
      <c r="DB58" s="29">
        <v>39693.230000000003</v>
      </c>
      <c r="DC58" s="30">
        <v>-22.5</v>
      </c>
      <c r="DD58" s="29">
        <v>9205.4500000000007</v>
      </c>
      <c r="DE58" s="30">
        <v>23.58</v>
      </c>
      <c r="DF58" s="29">
        <v>57545.9</v>
      </c>
      <c r="DG58" s="30">
        <v>-107.67</v>
      </c>
      <c r="DH58" s="29">
        <v>21093.08</v>
      </c>
      <c r="DI58" s="30">
        <v>-54.71</v>
      </c>
      <c r="DJ58" s="29">
        <v>719295.54</v>
      </c>
      <c r="DK58" s="29">
        <v>-888.84</v>
      </c>
      <c r="DL58" s="29">
        <v>97752.6</v>
      </c>
      <c r="DM58" s="29">
        <v>-92.54</v>
      </c>
      <c r="DN58" s="29">
        <v>2417875.5699999998</v>
      </c>
      <c r="DO58" s="29">
        <v>2.29</v>
      </c>
      <c r="DP58" s="29">
        <v>81960.12</v>
      </c>
      <c r="DQ58" s="30">
        <v>50.45</v>
      </c>
      <c r="DR58" s="29">
        <v>48534.47</v>
      </c>
      <c r="DS58" s="30">
        <v>-16.13</v>
      </c>
      <c r="DT58" s="29">
        <v>134609.67000000001</v>
      </c>
      <c r="DU58" s="29">
        <v>-159.79</v>
      </c>
      <c r="DV58" s="29">
        <v>36762.230000000003</v>
      </c>
      <c r="DW58" s="30">
        <v>22.94</v>
      </c>
      <c r="DX58" s="29">
        <v>128996.85</v>
      </c>
      <c r="DY58" s="30">
        <v>290.81</v>
      </c>
      <c r="DZ58" s="29">
        <v>8920.6</v>
      </c>
      <c r="EA58" s="30">
        <v>13.99</v>
      </c>
      <c r="EB58" s="29">
        <v>13024.68</v>
      </c>
      <c r="EC58" s="30">
        <v>-3.59</v>
      </c>
      <c r="ED58" s="29">
        <v>11318.9</v>
      </c>
      <c r="EE58" s="30">
        <v>-21.14</v>
      </c>
      <c r="EF58" s="29">
        <v>236077.06</v>
      </c>
      <c r="EG58" s="30">
        <v>-156.52000000000001</v>
      </c>
      <c r="EH58" s="29">
        <v>228165.85</v>
      </c>
      <c r="EI58" s="30">
        <v>14.97</v>
      </c>
      <c r="EJ58" s="29">
        <v>105605.49</v>
      </c>
      <c r="EK58" s="30">
        <v>92.5</v>
      </c>
      <c r="EL58" s="29">
        <v>32058.880000000001</v>
      </c>
      <c r="EM58" s="30">
        <v>-61.8</v>
      </c>
      <c r="EN58" s="29">
        <v>48534.47</v>
      </c>
      <c r="EO58" s="30">
        <v>-16.13</v>
      </c>
      <c r="EP58" s="29">
        <v>178028</v>
      </c>
      <c r="EQ58" s="29">
        <v>-241.1</v>
      </c>
      <c r="ER58" s="29">
        <v>14292.95</v>
      </c>
      <c r="ES58" s="29">
        <v>-12.36</v>
      </c>
      <c r="ET58" s="29">
        <v>176131.99</v>
      </c>
      <c r="EU58" s="30">
        <v>-926.51</v>
      </c>
      <c r="EV58" s="29">
        <v>42784.6</v>
      </c>
      <c r="EW58" s="30">
        <v>30.97</v>
      </c>
      <c r="EX58" s="29">
        <v>58445.83</v>
      </c>
      <c r="EY58" s="30">
        <v>45.03</v>
      </c>
    </row>
    <row r="59" spans="1:155">
      <c r="A59" s="27">
        <v>46142</v>
      </c>
      <c r="B59" s="29">
        <v>5245172.8899999997</v>
      </c>
      <c r="C59" s="29">
        <v>-3340.66</v>
      </c>
      <c r="D59" s="29">
        <v>661976.19999999995</v>
      </c>
      <c r="E59" s="29">
        <v>-147.88</v>
      </c>
      <c r="F59" s="29">
        <v>2123249.75</v>
      </c>
      <c r="G59" s="29">
        <v>-834.75</v>
      </c>
      <c r="H59" s="29">
        <v>357119.09</v>
      </c>
      <c r="I59" s="29">
        <v>202.07</v>
      </c>
      <c r="J59" s="29">
        <v>44796.68</v>
      </c>
      <c r="K59" s="28">
        <v>-64.69</v>
      </c>
      <c r="L59" s="29">
        <v>328785.71999999997</v>
      </c>
      <c r="M59" s="30">
        <v>316.14</v>
      </c>
      <c r="N59" s="29">
        <v>241159.06</v>
      </c>
      <c r="O59" s="29">
        <v>-383.7</v>
      </c>
      <c r="P59" s="29">
        <v>189411.13</v>
      </c>
      <c r="Q59" s="30">
        <v>-220.2</v>
      </c>
      <c r="R59" s="29">
        <v>130828.74</v>
      </c>
      <c r="S59" s="29">
        <v>-259.63</v>
      </c>
      <c r="T59" s="29">
        <v>9230.07</v>
      </c>
      <c r="U59" s="30">
        <v>16.63</v>
      </c>
      <c r="V59" s="29">
        <v>126641.7</v>
      </c>
      <c r="W59" s="29">
        <v>331.1</v>
      </c>
      <c r="X59" s="29">
        <v>2336030.14</v>
      </c>
      <c r="Y59" s="29">
        <v>-555.55999999999995</v>
      </c>
      <c r="Z59" s="29">
        <v>42161.87</v>
      </c>
      <c r="AA59" s="30">
        <v>14.89</v>
      </c>
      <c r="AB59" s="29">
        <v>210969.95</v>
      </c>
      <c r="AC59" s="30">
        <v>-76.89</v>
      </c>
      <c r="AD59" s="29">
        <v>19391.23</v>
      </c>
      <c r="AE59" s="30">
        <v>-5.73</v>
      </c>
      <c r="AF59" s="29">
        <v>24622.46</v>
      </c>
      <c r="AG59" s="30">
        <v>9.4600000000000009</v>
      </c>
      <c r="AH59" s="29">
        <v>234907.15</v>
      </c>
      <c r="AI59" s="29">
        <v>-119.18</v>
      </c>
      <c r="AJ59" s="29">
        <v>109022.85</v>
      </c>
      <c r="AK59" s="29">
        <v>-232.22</v>
      </c>
      <c r="AL59" s="29">
        <v>90704.98</v>
      </c>
      <c r="AM59" s="29">
        <v>-114.96</v>
      </c>
      <c r="AN59" s="29">
        <v>170760.92</v>
      </c>
      <c r="AO59" s="29">
        <v>-279.81</v>
      </c>
      <c r="AP59" s="29">
        <v>180198.13</v>
      </c>
      <c r="AQ59" s="29">
        <v>-1005.87</v>
      </c>
      <c r="AR59" s="29">
        <v>24969.47</v>
      </c>
      <c r="AS59" s="30">
        <v>60.11</v>
      </c>
      <c r="AT59" s="28">
        <v>85701.26</v>
      </c>
      <c r="AU59" s="30">
        <v>-17.45</v>
      </c>
      <c r="AV59" s="29">
        <v>50020.51</v>
      </c>
      <c r="AW59" s="30">
        <v>24.5</v>
      </c>
      <c r="AX59" s="29">
        <v>74868.62</v>
      </c>
      <c r="AY59" s="30">
        <v>-5.39</v>
      </c>
      <c r="AZ59" s="28">
        <v>2532359.6</v>
      </c>
      <c r="BA59" s="29">
        <v>-867.88</v>
      </c>
      <c r="BB59" s="29">
        <v>99271.15</v>
      </c>
      <c r="BC59" s="30">
        <v>38.01</v>
      </c>
      <c r="BD59" s="29">
        <v>38819.85</v>
      </c>
      <c r="BE59" s="30">
        <v>-8.92</v>
      </c>
      <c r="BF59" s="29"/>
      <c r="BG59" s="29"/>
      <c r="BH59" s="29">
        <v>108338.58</v>
      </c>
      <c r="BI59" s="30">
        <v>360.49</v>
      </c>
      <c r="BJ59" s="29">
        <v>138263.54999999999</v>
      </c>
      <c r="BK59" s="30">
        <v>-57.41</v>
      </c>
      <c r="BL59" s="29">
        <v>49630.79</v>
      </c>
      <c r="BM59" s="30">
        <v>-111.91</v>
      </c>
      <c r="BN59" s="29">
        <v>56295.44</v>
      </c>
      <c r="BO59" s="30">
        <v>70.599999999999994</v>
      </c>
      <c r="BP59" s="29">
        <v>85056.88</v>
      </c>
      <c r="BQ59" s="30">
        <v>-37.200000000000003</v>
      </c>
      <c r="BR59" s="29">
        <v>335281.28000000003</v>
      </c>
      <c r="BS59" s="29">
        <v>-1007.18</v>
      </c>
      <c r="BT59" s="29">
        <v>2379667.06</v>
      </c>
      <c r="BU59" s="29">
        <v>-587.01</v>
      </c>
      <c r="BV59" s="29">
        <v>433851.04</v>
      </c>
      <c r="BW59" s="30">
        <v>-189</v>
      </c>
      <c r="BX59" s="29">
        <v>74870.7</v>
      </c>
      <c r="BY59" s="30">
        <v>-119.94</v>
      </c>
      <c r="BZ59" s="29">
        <v>261465.9</v>
      </c>
      <c r="CA59" s="29">
        <v>-394.77</v>
      </c>
      <c r="CB59" s="29">
        <v>12944.75</v>
      </c>
      <c r="CC59" s="30">
        <v>-30.95</v>
      </c>
      <c r="CD59" s="29">
        <v>29717.14</v>
      </c>
      <c r="CE59" s="30">
        <v>-98.96</v>
      </c>
      <c r="CF59" s="29">
        <v>28327.11</v>
      </c>
      <c r="CG59" s="30">
        <v>100.88</v>
      </c>
      <c r="CH59" s="29">
        <v>70905.77</v>
      </c>
      <c r="CI59" s="30">
        <v>48.75</v>
      </c>
      <c r="CJ59" s="29">
        <v>363226.63</v>
      </c>
      <c r="CK59" s="29">
        <v>-254.35</v>
      </c>
      <c r="CL59" s="29">
        <v>241385.91</v>
      </c>
      <c r="CM59" s="30">
        <v>-121.62</v>
      </c>
      <c r="CN59" s="29">
        <v>118644.02</v>
      </c>
      <c r="CO59" s="30">
        <v>-93.5</v>
      </c>
      <c r="CP59" s="29">
        <v>99841.16</v>
      </c>
      <c r="CQ59" s="30">
        <v>38.090000000000003</v>
      </c>
      <c r="CR59" s="29">
        <v>166676.69</v>
      </c>
      <c r="CS59" s="29">
        <v>-206.91</v>
      </c>
      <c r="CT59" s="29">
        <v>164167.18</v>
      </c>
      <c r="CU59" s="30">
        <v>-104.76</v>
      </c>
      <c r="CV59" s="29">
        <v>2379667.06</v>
      </c>
      <c r="CW59" s="29">
        <v>-587.01</v>
      </c>
      <c r="CX59" s="29">
        <v>255124.66</v>
      </c>
      <c r="CY59" s="29">
        <v>-57</v>
      </c>
      <c r="CZ59" s="29">
        <v>19269.36</v>
      </c>
      <c r="DA59" s="30">
        <v>-98.95</v>
      </c>
      <c r="DB59" s="29">
        <v>38819.85</v>
      </c>
      <c r="DC59" s="30">
        <v>-8.92</v>
      </c>
      <c r="DD59" s="29">
        <v>9230.07</v>
      </c>
      <c r="DE59" s="30">
        <v>16.63</v>
      </c>
      <c r="DF59" s="29">
        <v>56189.08</v>
      </c>
      <c r="DG59" s="30">
        <v>-109.95</v>
      </c>
      <c r="DH59" s="29">
        <v>21310.84</v>
      </c>
      <c r="DI59" s="30">
        <v>-93.1</v>
      </c>
      <c r="DJ59" s="29">
        <v>713483.84</v>
      </c>
      <c r="DK59" s="29">
        <v>-1076.53</v>
      </c>
      <c r="DL59" s="29">
        <v>94170.91</v>
      </c>
      <c r="DM59" s="29">
        <v>-78.040000000000006</v>
      </c>
      <c r="DN59" s="29">
        <v>2379667.06</v>
      </c>
      <c r="DO59" s="29">
        <v>-587.01</v>
      </c>
      <c r="DP59" s="29">
        <v>79058.149999999994</v>
      </c>
      <c r="DQ59" s="30">
        <v>21.99</v>
      </c>
      <c r="DR59" s="29">
        <v>46443.88</v>
      </c>
      <c r="DS59" s="30">
        <v>-51.61</v>
      </c>
      <c r="DT59" s="29">
        <v>130828.74</v>
      </c>
      <c r="DU59" s="29">
        <v>-259.63</v>
      </c>
      <c r="DV59" s="29">
        <v>35572.97</v>
      </c>
      <c r="DW59" s="30">
        <v>52.68</v>
      </c>
      <c r="DX59" s="29">
        <v>126641.7</v>
      </c>
      <c r="DY59" s="30">
        <v>331.1</v>
      </c>
      <c r="DZ59" s="29">
        <v>8624.9500000000007</v>
      </c>
      <c r="EA59" s="30">
        <v>-7.73</v>
      </c>
      <c r="EB59" s="29">
        <v>12807.89</v>
      </c>
      <c r="EC59" s="30">
        <v>-14.39</v>
      </c>
      <c r="ED59" s="29">
        <v>11129.54</v>
      </c>
      <c r="EE59" s="30">
        <v>-13.97</v>
      </c>
      <c r="EF59" s="29">
        <v>231365.67</v>
      </c>
      <c r="EG59" s="30">
        <v>-223.84</v>
      </c>
      <c r="EH59" s="28">
        <v>228320.64000000001</v>
      </c>
      <c r="EI59" s="30">
        <v>-71.13</v>
      </c>
      <c r="EJ59" s="29">
        <v>104026.31</v>
      </c>
      <c r="EK59" s="30">
        <v>22.8</v>
      </c>
      <c r="EL59" s="29">
        <v>32349.88</v>
      </c>
      <c r="EM59" s="30">
        <v>-102.16</v>
      </c>
      <c r="EN59" s="29">
        <v>46443.88</v>
      </c>
      <c r="EO59" s="30">
        <v>-51.61</v>
      </c>
      <c r="EP59" s="29">
        <v>177580.82</v>
      </c>
      <c r="EQ59" s="29">
        <v>-143.03</v>
      </c>
      <c r="ER59" s="29">
        <v>14026.92</v>
      </c>
      <c r="ES59" s="29">
        <v>-41.54</v>
      </c>
      <c r="ET59" s="29">
        <v>180198.13</v>
      </c>
      <c r="EU59" s="29">
        <v>-1005.87</v>
      </c>
      <c r="EV59" s="29">
        <v>42161.87</v>
      </c>
      <c r="EW59" s="30">
        <v>14.89</v>
      </c>
      <c r="EX59" s="29">
        <v>57679.29</v>
      </c>
      <c r="EY59" s="30">
        <v>23.21</v>
      </c>
    </row>
    <row r="60" spans="1:155">
      <c r="A60" s="27">
        <v>46146</v>
      </c>
      <c r="B60" s="29">
        <v>5513736.5099999998</v>
      </c>
      <c r="C60" s="29">
        <v>1539.74</v>
      </c>
      <c r="D60" s="29">
        <v>673862.28</v>
      </c>
      <c r="E60" s="29">
        <v>-325.58999999999997</v>
      </c>
      <c r="F60" s="29">
        <v>2210636.63</v>
      </c>
      <c r="G60" s="29">
        <v>2021.35</v>
      </c>
      <c r="H60" s="29">
        <v>370887.89</v>
      </c>
      <c r="I60" s="29">
        <v>512.28</v>
      </c>
      <c r="J60" s="29">
        <v>45424.67</v>
      </c>
      <c r="K60" s="30">
        <v>-63.92</v>
      </c>
      <c r="L60" s="29">
        <v>341233.76</v>
      </c>
      <c r="M60" s="30">
        <v>551.41</v>
      </c>
      <c r="N60" s="29">
        <v>245422.59</v>
      </c>
      <c r="O60" s="29">
        <v>-12.51</v>
      </c>
      <c r="P60" s="29">
        <v>189241.63</v>
      </c>
      <c r="Q60" s="30">
        <v>-338.89</v>
      </c>
      <c r="R60" s="29">
        <v>130896.73</v>
      </c>
      <c r="S60" s="29">
        <v>-252.92</v>
      </c>
      <c r="T60" s="29">
        <v>8945.75</v>
      </c>
      <c r="U60" s="30">
        <v>2.46</v>
      </c>
      <c r="V60" s="29">
        <v>131040.88</v>
      </c>
      <c r="W60" s="29">
        <v>39.43</v>
      </c>
      <c r="X60" s="29">
        <v>2524258.7200000002</v>
      </c>
      <c r="Y60" s="29">
        <v>3834.23</v>
      </c>
      <c r="Z60" s="29">
        <v>42692.12</v>
      </c>
      <c r="AA60" s="30">
        <v>23.17</v>
      </c>
      <c r="AB60" s="29">
        <v>208164.57</v>
      </c>
      <c r="AC60" s="30">
        <v>-131.80000000000001</v>
      </c>
      <c r="AD60" s="29">
        <v>19336.21</v>
      </c>
      <c r="AE60" s="30">
        <v>-13.46</v>
      </c>
      <c r="AF60" s="29">
        <v>25287.87</v>
      </c>
      <c r="AG60" s="30">
        <v>-23.79</v>
      </c>
      <c r="AH60" s="29">
        <v>234927.49</v>
      </c>
      <c r="AI60" s="29">
        <v>-207.29</v>
      </c>
      <c r="AJ60" s="29">
        <v>109305.49</v>
      </c>
      <c r="AK60" s="29">
        <v>-273.7</v>
      </c>
      <c r="AL60" s="29">
        <v>92529.07</v>
      </c>
      <c r="AM60" s="29">
        <v>-7.53</v>
      </c>
      <c r="AN60" s="29">
        <v>173219.58</v>
      </c>
      <c r="AO60" s="29">
        <v>-26.2</v>
      </c>
      <c r="AP60" s="29">
        <v>195088.24</v>
      </c>
      <c r="AQ60" s="29">
        <v>-1299.5899999999999</v>
      </c>
      <c r="AR60" s="29">
        <v>24942.47</v>
      </c>
      <c r="AS60" s="30">
        <v>24.61</v>
      </c>
      <c r="AT60" s="29">
        <v>86690.03</v>
      </c>
      <c r="AU60" s="30">
        <v>15.08</v>
      </c>
      <c r="AV60" s="29">
        <v>49794.06</v>
      </c>
      <c r="AW60" s="30">
        <v>-30.96</v>
      </c>
      <c r="AX60" s="29">
        <v>73897.679999999993</v>
      </c>
      <c r="AY60" s="30">
        <v>6.11</v>
      </c>
      <c r="AZ60" s="28">
        <v>2728568.84</v>
      </c>
      <c r="BA60" s="29">
        <v>3730.36</v>
      </c>
      <c r="BB60" s="29">
        <v>103099.44</v>
      </c>
      <c r="BC60" s="30">
        <v>56.37</v>
      </c>
      <c r="BD60" s="29">
        <v>39322.5</v>
      </c>
      <c r="BE60" s="30">
        <v>-2.44</v>
      </c>
      <c r="BF60" s="29"/>
      <c r="BG60" s="29"/>
      <c r="BH60" s="29">
        <v>110828.55</v>
      </c>
      <c r="BI60" s="30">
        <v>291.54000000000002</v>
      </c>
      <c r="BJ60" s="29">
        <v>142268.57</v>
      </c>
      <c r="BK60" s="30">
        <v>70.16</v>
      </c>
      <c r="BL60" s="29">
        <v>50732.86</v>
      </c>
      <c r="BM60" s="30">
        <v>-94.74</v>
      </c>
      <c r="BN60" s="29">
        <v>59271.1</v>
      </c>
      <c r="BO60" s="30">
        <v>143.72999999999999</v>
      </c>
      <c r="BP60" s="29">
        <v>84455.34</v>
      </c>
      <c r="BQ60" s="30">
        <v>-9.33</v>
      </c>
      <c r="BR60" s="29">
        <v>351502.72</v>
      </c>
      <c r="BS60" s="29">
        <v>-1491.7</v>
      </c>
      <c r="BT60" s="29">
        <v>2570197.5499999998</v>
      </c>
      <c r="BU60" s="29">
        <v>3831.24</v>
      </c>
      <c r="BV60" s="29">
        <v>464747.68</v>
      </c>
      <c r="BW60" s="30">
        <v>-151.83000000000001</v>
      </c>
      <c r="BX60" s="29">
        <v>75290.23</v>
      </c>
      <c r="BY60" s="30">
        <v>-167.02</v>
      </c>
      <c r="BZ60" s="29">
        <v>265748.65000000002</v>
      </c>
      <c r="CA60" s="29">
        <v>-33.729999999999997</v>
      </c>
      <c r="CB60" s="28">
        <v>12966.18</v>
      </c>
      <c r="CC60" s="30">
        <v>-41.02</v>
      </c>
      <c r="CD60" s="29">
        <v>29346.799999999999</v>
      </c>
      <c r="CE60" s="30">
        <v>-151.97</v>
      </c>
      <c r="CF60" s="29">
        <v>28291.46</v>
      </c>
      <c r="CG60" s="30">
        <v>84.74</v>
      </c>
      <c r="CH60" s="29">
        <v>70829.17</v>
      </c>
      <c r="CI60" s="30">
        <v>0.62</v>
      </c>
      <c r="CJ60" s="29">
        <v>362189.33</v>
      </c>
      <c r="CK60" s="29">
        <v>-418.33</v>
      </c>
      <c r="CL60" s="29">
        <v>238211.02</v>
      </c>
      <c r="CM60" s="30">
        <v>-224.3</v>
      </c>
      <c r="CN60" s="28">
        <v>128527.37</v>
      </c>
      <c r="CO60" s="30">
        <v>99.02</v>
      </c>
      <c r="CP60" s="29">
        <v>103664.29</v>
      </c>
      <c r="CQ60" s="30">
        <v>56.13</v>
      </c>
      <c r="CR60" s="29">
        <v>167733.07</v>
      </c>
      <c r="CS60" s="29">
        <v>-168.38</v>
      </c>
      <c r="CT60" s="29">
        <v>173434.99</v>
      </c>
      <c r="CU60" s="30">
        <v>-14.11</v>
      </c>
      <c r="CV60" s="29">
        <v>2570197.5499999998</v>
      </c>
      <c r="CW60" s="29">
        <v>3831.24</v>
      </c>
      <c r="CX60" s="29">
        <v>261661.33</v>
      </c>
      <c r="CY60" s="29">
        <v>45.31</v>
      </c>
      <c r="CZ60" s="29">
        <v>19714.61</v>
      </c>
      <c r="DA60" s="30">
        <v>-84.59</v>
      </c>
      <c r="DB60" s="29">
        <v>39322.5</v>
      </c>
      <c r="DC60" s="30">
        <v>-2.44</v>
      </c>
      <c r="DD60" s="29">
        <v>8945.75</v>
      </c>
      <c r="DE60" s="30">
        <v>2.46</v>
      </c>
      <c r="DF60" s="29">
        <v>56702.77</v>
      </c>
      <c r="DG60" s="30">
        <v>-144.15</v>
      </c>
      <c r="DH60" s="29">
        <v>21013.84</v>
      </c>
      <c r="DI60" s="30">
        <v>-137.03</v>
      </c>
      <c r="DJ60" s="29">
        <v>734904.92</v>
      </c>
      <c r="DK60" s="29">
        <v>-1524.9</v>
      </c>
      <c r="DL60" s="29">
        <v>103613.04</v>
      </c>
      <c r="DM60" s="29">
        <v>111.82</v>
      </c>
      <c r="DN60" s="29">
        <v>2570197.5499999998</v>
      </c>
      <c r="DO60" s="29">
        <v>3831.24</v>
      </c>
      <c r="DP60" s="29">
        <v>79673.95</v>
      </c>
      <c r="DQ60" s="30">
        <v>-33.67</v>
      </c>
      <c r="DR60" s="29">
        <v>46955.12</v>
      </c>
      <c r="DS60" s="30">
        <v>-69.349999999999994</v>
      </c>
      <c r="DT60" s="29">
        <v>130896.73</v>
      </c>
      <c r="DU60" s="29">
        <v>-252.92</v>
      </c>
      <c r="DV60" s="29">
        <v>36563.730000000003</v>
      </c>
      <c r="DW60" s="30">
        <v>84.79</v>
      </c>
      <c r="DX60" s="29">
        <v>131040.88</v>
      </c>
      <c r="DY60" s="30">
        <v>39.43</v>
      </c>
      <c r="DZ60" s="29">
        <v>8798.24</v>
      </c>
      <c r="EA60" s="30">
        <v>-5.29</v>
      </c>
      <c r="EB60" s="29">
        <v>12726.66</v>
      </c>
      <c r="EC60" s="30">
        <v>-27.77</v>
      </c>
      <c r="ED60" s="29">
        <v>11264.11</v>
      </c>
      <c r="EE60" s="30">
        <v>-14.11</v>
      </c>
      <c r="EF60" s="29">
        <v>230246.87</v>
      </c>
      <c r="EG60" s="30">
        <v>-350.19</v>
      </c>
      <c r="EH60" s="29">
        <v>254347.99</v>
      </c>
      <c r="EI60" s="30">
        <v>-117.97</v>
      </c>
      <c r="EJ60" s="29">
        <v>104321.3</v>
      </c>
      <c r="EK60" s="30">
        <v>-62.89</v>
      </c>
      <c r="EL60" s="29">
        <v>31946.959999999999</v>
      </c>
      <c r="EM60" s="30">
        <v>-156.43</v>
      </c>
      <c r="EN60" s="29">
        <v>46955.12</v>
      </c>
      <c r="EO60" s="30">
        <v>-69.349999999999994</v>
      </c>
      <c r="EP60" s="29">
        <v>182805.14</v>
      </c>
      <c r="EQ60" s="29">
        <v>-27.12</v>
      </c>
      <c r="ER60" s="29">
        <v>14248.75</v>
      </c>
      <c r="ES60" s="29">
        <v>-31.35</v>
      </c>
      <c r="ET60" s="29">
        <v>195088.24</v>
      </c>
      <c r="EU60" s="29">
        <v>-1299.5899999999999</v>
      </c>
      <c r="EV60" s="29">
        <v>42692.12</v>
      </c>
      <c r="EW60" s="30">
        <v>23.17</v>
      </c>
      <c r="EX60" s="29">
        <v>60972.17</v>
      </c>
      <c r="EY60" s="30">
        <v>32.96</v>
      </c>
    </row>
    <row r="61" spans="1:155">
      <c r="A61" s="27">
        <v>46148</v>
      </c>
      <c r="B61" s="29">
        <v>5868742.3300000001</v>
      </c>
      <c r="C61" s="29">
        <v>3791.94</v>
      </c>
      <c r="D61" s="29">
        <v>671717.13</v>
      </c>
      <c r="E61" s="29">
        <v>-214.83</v>
      </c>
      <c r="F61" s="29">
        <v>2426729.7400000002</v>
      </c>
      <c r="G61" s="29">
        <v>4158.8599999999997</v>
      </c>
      <c r="H61" s="29">
        <v>378015.55</v>
      </c>
      <c r="I61" s="29">
        <v>831.95</v>
      </c>
      <c r="J61" s="29">
        <v>44490.46</v>
      </c>
      <c r="K61" s="29">
        <v>-59.38</v>
      </c>
      <c r="L61" s="29">
        <v>348630.51</v>
      </c>
      <c r="M61" s="30">
        <v>857.58</v>
      </c>
      <c r="N61" s="29">
        <v>247805.26</v>
      </c>
      <c r="O61" s="29">
        <v>193.76</v>
      </c>
      <c r="P61" s="29">
        <v>186892.36</v>
      </c>
      <c r="Q61" s="30">
        <v>-283.47000000000003</v>
      </c>
      <c r="R61" s="29">
        <v>131482.75</v>
      </c>
      <c r="S61" s="29">
        <v>-291.08999999999997</v>
      </c>
      <c r="T61" s="29">
        <v>8815.34</v>
      </c>
      <c r="U61" s="30">
        <v>4.6500000000000004</v>
      </c>
      <c r="V61" s="29">
        <v>132659.01</v>
      </c>
      <c r="W61" s="29">
        <v>254.12</v>
      </c>
      <c r="X61" s="29">
        <v>2833129.16</v>
      </c>
      <c r="Y61" s="29">
        <v>5040.26</v>
      </c>
      <c r="Z61" s="29">
        <v>42573.38</v>
      </c>
      <c r="AA61" s="30">
        <v>28.91</v>
      </c>
      <c r="AB61" s="29">
        <v>207092.13</v>
      </c>
      <c r="AC61" s="30">
        <v>88.8</v>
      </c>
      <c r="AD61" s="29">
        <v>19143.11</v>
      </c>
      <c r="AE61" s="30">
        <v>5.92</v>
      </c>
      <c r="AF61" s="29">
        <v>24653.599999999999</v>
      </c>
      <c r="AG61" s="30">
        <v>-17.8</v>
      </c>
      <c r="AH61" s="29">
        <v>226401.61</v>
      </c>
      <c r="AI61" s="29">
        <v>17.18</v>
      </c>
      <c r="AJ61" s="29">
        <v>107191.57</v>
      </c>
      <c r="AK61" s="29">
        <v>-323.08</v>
      </c>
      <c r="AL61" s="29">
        <v>91907.42</v>
      </c>
      <c r="AM61" s="29">
        <v>-25.48</v>
      </c>
      <c r="AN61" s="29">
        <v>175625.26</v>
      </c>
      <c r="AO61" s="29">
        <v>187.14</v>
      </c>
      <c r="AP61" s="29">
        <v>208179.69</v>
      </c>
      <c r="AQ61" s="29">
        <v>-1216.6600000000001</v>
      </c>
      <c r="AR61" s="29">
        <v>24610.6</v>
      </c>
      <c r="AS61" s="30">
        <v>30.02</v>
      </c>
      <c r="AT61" s="29">
        <v>86961.63</v>
      </c>
      <c r="AU61" s="30">
        <v>192.07</v>
      </c>
      <c r="AV61" s="29">
        <v>48604.05</v>
      </c>
      <c r="AW61" s="30">
        <v>-46.53</v>
      </c>
      <c r="AX61" s="29">
        <v>73535.95</v>
      </c>
      <c r="AY61" s="30">
        <v>145.4</v>
      </c>
      <c r="AZ61" s="28">
        <v>3038135.73</v>
      </c>
      <c r="BA61" s="29">
        <v>4847.2</v>
      </c>
      <c r="BB61" s="29">
        <v>109745.64</v>
      </c>
      <c r="BC61" s="30">
        <v>20.239999999999998</v>
      </c>
      <c r="BD61" s="29">
        <v>39439.68</v>
      </c>
      <c r="BE61" s="30">
        <v>-6.41</v>
      </c>
      <c r="BF61" s="29"/>
      <c r="BG61" s="29"/>
      <c r="BH61" s="28">
        <v>112654.32</v>
      </c>
      <c r="BI61" s="30">
        <v>400.37</v>
      </c>
      <c r="BJ61" s="29">
        <v>145082.72</v>
      </c>
      <c r="BK61" s="30">
        <v>316.10000000000002</v>
      </c>
      <c r="BL61" s="29">
        <v>52843.06</v>
      </c>
      <c r="BM61" s="30">
        <v>-26.87</v>
      </c>
      <c r="BN61" s="29">
        <v>59285.1</v>
      </c>
      <c r="BO61" s="30">
        <v>128.16</v>
      </c>
      <c r="BP61" s="29">
        <v>84261.38</v>
      </c>
      <c r="BQ61" s="30">
        <v>127.98</v>
      </c>
      <c r="BR61" s="29">
        <v>363500.96</v>
      </c>
      <c r="BS61" s="29">
        <v>-1353.87</v>
      </c>
      <c r="BT61" s="29">
        <v>2879095.3</v>
      </c>
      <c r="BU61" s="29">
        <v>5101.6899999999996</v>
      </c>
      <c r="BV61" s="29">
        <v>485083.6</v>
      </c>
      <c r="BW61" s="30">
        <v>-269.64999999999998</v>
      </c>
      <c r="BX61" s="29">
        <v>73836.3</v>
      </c>
      <c r="BY61" s="30">
        <v>-132.6</v>
      </c>
      <c r="BZ61" s="29">
        <v>267532.69</v>
      </c>
      <c r="CA61" s="29">
        <v>161.66</v>
      </c>
      <c r="CB61" s="29">
        <v>12658.91</v>
      </c>
      <c r="CC61" s="30">
        <v>-51.98</v>
      </c>
      <c r="CD61" s="29">
        <v>28323.87</v>
      </c>
      <c r="CE61" s="30">
        <v>-181.25</v>
      </c>
      <c r="CF61" s="29">
        <v>27763.54</v>
      </c>
      <c r="CG61" s="30">
        <v>84.52</v>
      </c>
      <c r="CH61" s="29">
        <v>69152.91</v>
      </c>
      <c r="CI61" s="30">
        <v>-5.43</v>
      </c>
      <c r="CJ61" s="29">
        <v>355495.41</v>
      </c>
      <c r="CK61" s="29">
        <v>-296.27</v>
      </c>
      <c r="CL61" s="29">
        <v>236529.15</v>
      </c>
      <c r="CM61" s="30">
        <v>43.94</v>
      </c>
      <c r="CN61" s="28">
        <v>142273.15</v>
      </c>
      <c r="CO61" s="30">
        <v>76.56</v>
      </c>
      <c r="CP61" s="29">
        <v>110302.48</v>
      </c>
      <c r="CQ61" s="30">
        <v>20.18</v>
      </c>
      <c r="CR61" s="29">
        <v>167418.63</v>
      </c>
      <c r="CS61" s="29">
        <v>-212.88</v>
      </c>
      <c r="CT61" s="29">
        <v>176010.54</v>
      </c>
      <c r="CU61" s="30">
        <v>-263.11</v>
      </c>
      <c r="CV61" s="29">
        <v>2879095.3</v>
      </c>
      <c r="CW61" s="29">
        <v>5101.6899999999996</v>
      </c>
      <c r="CX61" s="29">
        <v>267420.21000000002</v>
      </c>
      <c r="CY61" s="29">
        <v>349.44</v>
      </c>
      <c r="CZ61" s="29">
        <v>19987.2</v>
      </c>
      <c r="DA61" s="30">
        <v>-58.01</v>
      </c>
      <c r="DB61" s="29">
        <v>39439.68</v>
      </c>
      <c r="DC61" s="30">
        <v>-6.41</v>
      </c>
      <c r="DD61" s="29">
        <v>8815.34</v>
      </c>
      <c r="DE61" s="30">
        <v>4.6500000000000004</v>
      </c>
      <c r="DF61" s="29">
        <v>55595.85</v>
      </c>
      <c r="DG61" s="30">
        <v>-107.28</v>
      </c>
      <c r="DH61" s="29">
        <v>20203.29</v>
      </c>
      <c r="DI61" s="30">
        <v>-158.58000000000001</v>
      </c>
      <c r="DJ61" s="29">
        <v>747157.26</v>
      </c>
      <c r="DK61" s="29">
        <v>-787.86</v>
      </c>
      <c r="DL61" s="29">
        <v>117384.51</v>
      </c>
      <c r="DM61" s="29">
        <v>91.9</v>
      </c>
      <c r="DN61" s="29">
        <v>2879095.3</v>
      </c>
      <c r="DO61" s="29">
        <v>5101.6899999999996</v>
      </c>
      <c r="DP61" s="29">
        <v>77662.42</v>
      </c>
      <c r="DQ61" s="30">
        <v>-40.17</v>
      </c>
      <c r="DR61" s="29">
        <v>45779.86</v>
      </c>
      <c r="DS61" s="30">
        <v>-85.36</v>
      </c>
      <c r="DT61" s="29">
        <v>131482.75</v>
      </c>
      <c r="DU61" s="29">
        <v>-291.08999999999997</v>
      </c>
      <c r="DV61" s="29">
        <v>35669.629999999997</v>
      </c>
      <c r="DW61" s="30">
        <v>78.72</v>
      </c>
      <c r="DX61" s="29">
        <v>132659.01</v>
      </c>
      <c r="DY61" s="30">
        <v>254.12</v>
      </c>
      <c r="DZ61" s="29">
        <v>8553.66</v>
      </c>
      <c r="EA61" s="30">
        <v>-22.12</v>
      </c>
      <c r="EB61" s="29">
        <v>12339.47</v>
      </c>
      <c r="EC61" s="30">
        <v>-40.04</v>
      </c>
      <c r="ED61" s="29">
        <v>10887.82</v>
      </c>
      <c r="EE61" s="30">
        <v>-28.13</v>
      </c>
      <c r="EF61" s="29">
        <v>226520.41</v>
      </c>
      <c r="EG61" s="30">
        <v>-242.76</v>
      </c>
      <c r="EH61" s="29">
        <v>278061.09999999998</v>
      </c>
      <c r="EI61" s="30">
        <v>-520.55999999999995</v>
      </c>
      <c r="EJ61" s="29">
        <v>101792.6</v>
      </c>
      <c r="EK61" s="30">
        <v>-68.8</v>
      </c>
      <c r="EL61" s="29">
        <v>30861.89</v>
      </c>
      <c r="EM61" s="30">
        <v>-186.5</v>
      </c>
      <c r="EN61" s="29">
        <v>45779.86</v>
      </c>
      <c r="EO61" s="30">
        <v>-85.36</v>
      </c>
      <c r="EP61" s="29">
        <v>180318.2</v>
      </c>
      <c r="EQ61" s="29">
        <v>271.85000000000002</v>
      </c>
      <c r="ER61" s="29">
        <v>14175.97</v>
      </c>
      <c r="ES61" s="29">
        <v>-24.84</v>
      </c>
      <c r="ET61" s="29">
        <v>208179.69</v>
      </c>
      <c r="EU61" s="29">
        <v>-1216.6600000000001</v>
      </c>
      <c r="EV61" s="29">
        <v>42573.38</v>
      </c>
      <c r="EW61" s="30">
        <v>28.91</v>
      </c>
      <c r="EX61" s="29">
        <v>67729.100000000006</v>
      </c>
      <c r="EY61" s="30">
        <v>-8.73</v>
      </c>
    </row>
    <row r="62" spans="1:155">
      <c r="A62" s="27">
        <v>46149</v>
      </c>
      <c r="B62" s="29">
        <v>5952488.9299999997</v>
      </c>
      <c r="C62" s="29">
        <v>-2722.39</v>
      </c>
      <c r="D62" s="29">
        <v>666656.18000000005</v>
      </c>
      <c r="E62" s="29">
        <v>454.73</v>
      </c>
      <c r="F62" s="29">
        <v>2471397.2799999998</v>
      </c>
      <c r="G62" s="29">
        <v>735.09</v>
      </c>
      <c r="H62" s="29">
        <v>379366.36</v>
      </c>
      <c r="I62" s="29">
        <v>614.85</v>
      </c>
      <c r="J62" s="29">
        <v>43773.82</v>
      </c>
      <c r="K62" s="29">
        <v>-99</v>
      </c>
      <c r="L62" s="29">
        <v>350800.45</v>
      </c>
      <c r="M62" s="30">
        <v>601.27</v>
      </c>
      <c r="N62" s="29">
        <v>254710.7</v>
      </c>
      <c r="O62" s="29">
        <v>-248.28</v>
      </c>
      <c r="P62" s="29">
        <v>187647.51</v>
      </c>
      <c r="Q62" s="30">
        <v>-193.15</v>
      </c>
      <c r="R62" s="29">
        <v>130808.28</v>
      </c>
      <c r="S62" s="29">
        <v>-434.47</v>
      </c>
      <c r="T62" s="29">
        <v>8818.76</v>
      </c>
      <c r="U62" s="30">
        <v>1.38</v>
      </c>
      <c r="V62" s="29">
        <v>131112.26999999999</v>
      </c>
      <c r="W62" s="29">
        <v>274.97000000000003</v>
      </c>
      <c r="X62" s="29">
        <v>2902373.59</v>
      </c>
      <c r="Y62" s="29">
        <v>881.94</v>
      </c>
      <c r="Z62" s="29">
        <v>43147.48</v>
      </c>
      <c r="AA62" s="30">
        <v>42.84</v>
      </c>
      <c r="AB62" s="29">
        <v>209667.77</v>
      </c>
      <c r="AC62" s="30">
        <v>71.260000000000005</v>
      </c>
      <c r="AD62" s="29">
        <v>20153.57</v>
      </c>
      <c r="AE62" s="30">
        <v>31.99</v>
      </c>
      <c r="AF62" s="29">
        <v>25266.9</v>
      </c>
      <c r="AG62" s="30">
        <v>15.06</v>
      </c>
      <c r="AH62" s="29">
        <v>234598.74</v>
      </c>
      <c r="AI62" s="29">
        <v>-38.72</v>
      </c>
      <c r="AJ62" s="29">
        <v>105125.17</v>
      </c>
      <c r="AK62" s="29">
        <v>-432.59</v>
      </c>
      <c r="AL62" s="29">
        <v>93041.36</v>
      </c>
      <c r="AM62" s="29">
        <v>-12.74</v>
      </c>
      <c r="AN62" s="29">
        <v>181291.71</v>
      </c>
      <c r="AO62" s="29">
        <v>-237.71</v>
      </c>
      <c r="AP62" s="29">
        <v>208177.59</v>
      </c>
      <c r="AQ62" s="29">
        <v>-976.5</v>
      </c>
      <c r="AR62" s="29">
        <v>25547.81</v>
      </c>
      <c r="AS62" s="30">
        <v>25.72</v>
      </c>
      <c r="AT62" s="29">
        <v>87400.9</v>
      </c>
      <c r="AU62" s="30">
        <v>135.05000000000001</v>
      </c>
      <c r="AV62" s="29">
        <v>48316.37</v>
      </c>
      <c r="AW62" s="30">
        <v>-76.849999999999994</v>
      </c>
      <c r="AX62" s="29">
        <v>77203.199999999997</v>
      </c>
      <c r="AY62" s="30">
        <v>-177.23</v>
      </c>
      <c r="AZ62" s="28">
        <v>3107060.84</v>
      </c>
      <c r="BA62" s="29">
        <v>386.77</v>
      </c>
      <c r="BB62" s="29">
        <v>110359.54</v>
      </c>
      <c r="BC62" s="30">
        <v>3.22</v>
      </c>
      <c r="BD62" s="29">
        <v>39317.33</v>
      </c>
      <c r="BE62" s="30">
        <v>-21.91</v>
      </c>
      <c r="BF62" s="29"/>
      <c r="BG62" s="29"/>
      <c r="BH62" s="29">
        <v>111657.68</v>
      </c>
      <c r="BI62" s="30">
        <v>409.26</v>
      </c>
      <c r="BJ62" s="29">
        <v>144632.26</v>
      </c>
      <c r="BK62" s="30">
        <v>305.39999999999998</v>
      </c>
      <c r="BL62" s="29">
        <v>48774.59</v>
      </c>
      <c r="BM62" s="30">
        <v>-173.58</v>
      </c>
      <c r="BN62" s="29">
        <v>61581.54</v>
      </c>
      <c r="BO62" s="30">
        <v>-21.53</v>
      </c>
      <c r="BP62" s="29">
        <v>87637.49</v>
      </c>
      <c r="BQ62" s="30">
        <v>-219.94</v>
      </c>
      <c r="BR62" s="29">
        <v>369462.27</v>
      </c>
      <c r="BS62" s="29">
        <v>-564.37</v>
      </c>
      <c r="BT62" s="29">
        <v>2947215.32</v>
      </c>
      <c r="BU62" s="29">
        <v>844.98</v>
      </c>
      <c r="BV62" s="29">
        <v>478191.08</v>
      </c>
      <c r="BW62" s="30">
        <v>-708.03</v>
      </c>
      <c r="BX62" s="29">
        <v>76258.39</v>
      </c>
      <c r="BY62" s="30">
        <v>-52.67</v>
      </c>
      <c r="BZ62" s="29">
        <v>274333.07</v>
      </c>
      <c r="CA62" s="29">
        <v>-250.45</v>
      </c>
      <c r="CB62" s="29">
        <v>12781.44</v>
      </c>
      <c r="CC62" s="30">
        <v>-55.35</v>
      </c>
      <c r="CD62" s="29">
        <v>28053.66</v>
      </c>
      <c r="CE62" s="30">
        <v>-185.35</v>
      </c>
      <c r="CF62" s="29">
        <v>28664.49</v>
      </c>
      <c r="CG62" s="30">
        <v>76.430000000000007</v>
      </c>
      <c r="CH62" s="29">
        <v>69012.66</v>
      </c>
      <c r="CI62" s="30">
        <v>-39.01</v>
      </c>
      <c r="CJ62" s="29">
        <v>355444.74</v>
      </c>
      <c r="CK62" s="29">
        <v>-138.47999999999999</v>
      </c>
      <c r="CL62" s="29">
        <v>239051.19</v>
      </c>
      <c r="CM62" s="30">
        <v>48.54</v>
      </c>
      <c r="CN62" s="29">
        <v>136849.42000000001</v>
      </c>
      <c r="CO62" s="30">
        <v>-116.68</v>
      </c>
      <c r="CP62" s="29">
        <v>110910.54</v>
      </c>
      <c r="CQ62" s="30">
        <v>3.59</v>
      </c>
      <c r="CR62" s="29">
        <v>165429.59</v>
      </c>
      <c r="CS62" s="29">
        <v>-371.22</v>
      </c>
      <c r="CT62" s="29">
        <v>176148.41</v>
      </c>
      <c r="CU62" s="30">
        <v>-130.24</v>
      </c>
      <c r="CV62" s="29">
        <v>2947215.32</v>
      </c>
      <c r="CW62" s="29">
        <v>844.98</v>
      </c>
      <c r="CX62" s="29">
        <v>266077.27</v>
      </c>
      <c r="CY62" s="29">
        <v>255.23</v>
      </c>
      <c r="CZ62" s="29">
        <v>19766.2</v>
      </c>
      <c r="DA62" s="30">
        <v>-17.850000000000001</v>
      </c>
      <c r="DB62" s="28">
        <v>39317.33</v>
      </c>
      <c r="DC62" s="30">
        <v>-21.91</v>
      </c>
      <c r="DD62" s="29">
        <v>8818.76</v>
      </c>
      <c r="DE62" s="30">
        <v>1.38</v>
      </c>
      <c r="DF62" s="28">
        <v>57743.199999999997</v>
      </c>
      <c r="DG62" s="30">
        <v>-30.19</v>
      </c>
      <c r="DH62" s="29">
        <v>19910.59</v>
      </c>
      <c r="DI62" s="30">
        <v>-166.63</v>
      </c>
      <c r="DJ62" s="29">
        <v>758680.5</v>
      </c>
      <c r="DK62" s="29">
        <v>-183.01</v>
      </c>
      <c r="DL62" s="29">
        <v>111897.41</v>
      </c>
      <c r="DM62" s="29">
        <v>-95.81</v>
      </c>
      <c r="DN62" s="29">
        <v>2947215.32</v>
      </c>
      <c r="DO62" s="29">
        <v>844.98</v>
      </c>
      <c r="DP62" s="29">
        <v>77621.600000000006</v>
      </c>
      <c r="DQ62" s="30">
        <v>111.33</v>
      </c>
      <c r="DR62" s="29">
        <v>44956.46</v>
      </c>
      <c r="DS62" s="30">
        <v>-116.01</v>
      </c>
      <c r="DT62" s="29">
        <v>130808.28</v>
      </c>
      <c r="DU62" s="29">
        <v>-434.47</v>
      </c>
      <c r="DV62" s="29">
        <v>34355.33</v>
      </c>
      <c r="DW62" s="30">
        <v>63.66</v>
      </c>
      <c r="DX62" s="29">
        <v>131112.26999999999</v>
      </c>
      <c r="DY62" s="30">
        <v>274.97000000000003</v>
      </c>
      <c r="DZ62" s="29">
        <v>8414.93</v>
      </c>
      <c r="EA62" s="30">
        <v>-22.72</v>
      </c>
      <c r="EB62" s="29">
        <v>12185.59</v>
      </c>
      <c r="EC62" s="30">
        <v>-41.31</v>
      </c>
      <c r="ED62" s="29">
        <v>10842.81</v>
      </c>
      <c r="EE62" s="30">
        <v>-9.92</v>
      </c>
      <c r="EF62" s="29">
        <v>227819.97</v>
      </c>
      <c r="EG62" s="30">
        <v>-249.44</v>
      </c>
      <c r="EH62" s="28">
        <v>285124.59000000003</v>
      </c>
      <c r="EI62" s="30">
        <v>-737.42</v>
      </c>
      <c r="EJ62" s="29">
        <v>101258.54</v>
      </c>
      <c r="EK62" s="30">
        <v>-129.1</v>
      </c>
      <c r="EL62" s="29">
        <v>30580.85</v>
      </c>
      <c r="EM62" s="30">
        <v>-189.91</v>
      </c>
      <c r="EN62" s="29">
        <v>44956.46</v>
      </c>
      <c r="EO62" s="30">
        <v>-116.01</v>
      </c>
      <c r="EP62" s="29">
        <v>166934.26999999999</v>
      </c>
      <c r="EQ62" s="29">
        <v>53.94</v>
      </c>
      <c r="ER62" s="29">
        <v>13785.4</v>
      </c>
      <c r="ES62" s="29">
        <v>-20.05</v>
      </c>
      <c r="ET62" s="29">
        <v>208177.59</v>
      </c>
      <c r="EU62" s="29">
        <v>-976.5</v>
      </c>
      <c r="EV62" s="29">
        <v>43147.48</v>
      </c>
      <c r="EW62" s="30">
        <v>42.84</v>
      </c>
      <c r="EX62" s="29">
        <v>67763.06</v>
      </c>
      <c r="EY62" s="30">
        <v>-39.25</v>
      </c>
    </row>
    <row r="63" spans="1:155">
      <c r="A63" s="27">
        <v>46150</v>
      </c>
      <c r="B63" s="29">
        <v>5958865.5999999996</v>
      </c>
      <c r="C63" s="29">
        <v>-7411.99</v>
      </c>
      <c r="D63" s="29">
        <v>672546.76</v>
      </c>
      <c r="E63" s="29">
        <v>861.38</v>
      </c>
      <c r="F63" s="29">
        <v>2469470.9</v>
      </c>
      <c r="G63" s="29">
        <v>-2141.42</v>
      </c>
      <c r="H63" s="29">
        <v>372920.35</v>
      </c>
      <c r="I63" s="29">
        <v>341.96</v>
      </c>
      <c r="J63" s="29">
        <v>45265.55</v>
      </c>
      <c r="K63" s="29">
        <v>-61.25</v>
      </c>
      <c r="L63" s="29">
        <v>344863.81</v>
      </c>
      <c r="M63" s="30">
        <v>304.94</v>
      </c>
      <c r="N63" s="29">
        <v>271995.09000000003</v>
      </c>
      <c r="O63" s="29">
        <v>120.65</v>
      </c>
      <c r="P63" s="29">
        <v>186223.82</v>
      </c>
      <c r="Q63" s="30">
        <v>-244.04</v>
      </c>
      <c r="R63" s="29">
        <v>136137.84</v>
      </c>
      <c r="S63" s="29">
        <v>-288.55</v>
      </c>
      <c r="T63" s="29">
        <v>8844.3700000000008</v>
      </c>
      <c r="U63" s="30">
        <v>-4.43</v>
      </c>
      <c r="V63" s="29">
        <v>131906.76</v>
      </c>
      <c r="W63" s="29">
        <v>319.43</v>
      </c>
      <c r="X63" s="29">
        <v>2908880.25</v>
      </c>
      <c r="Y63" s="29">
        <v>-3297.55</v>
      </c>
      <c r="Z63" s="29">
        <v>43511.199999999997</v>
      </c>
      <c r="AA63" s="30">
        <v>75.98</v>
      </c>
      <c r="AB63" s="29">
        <v>208285.2</v>
      </c>
      <c r="AC63" s="30">
        <v>-15.56</v>
      </c>
      <c r="AD63" s="29">
        <v>20435.43</v>
      </c>
      <c r="AE63" s="30">
        <v>22.55</v>
      </c>
      <c r="AF63" s="29">
        <v>24854.43</v>
      </c>
      <c r="AG63" s="30">
        <v>10.83</v>
      </c>
      <c r="AH63" s="29">
        <v>224539.62</v>
      </c>
      <c r="AI63" s="29">
        <v>-201.46</v>
      </c>
      <c r="AJ63" s="29">
        <v>106535.59</v>
      </c>
      <c r="AK63" s="29">
        <v>-413.28</v>
      </c>
      <c r="AL63" s="29">
        <v>99727.2</v>
      </c>
      <c r="AM63" s="29">
        <v>66.94</v>
      </c>
      <c r="AN63" s="29">
        <v>192338.39</v>
      </c>
      <c r="AO63" s="29">
        <v>83.01</v>
      </c>
      <c r="AP63" s="29">
        <v>209688.18</v>
      </c>
      <c r="AQ63" s="29">
        <v>-943.74</v>
      </c>
      <c r="AR63" s="29">
        <v>25599.39</v>
      </c>
      <c r="AS63" s="30">
        <v>12.29</v>
      </c>
      <c r="AT63" s="29">
        <v>88162.75</v>
      </c>
      <c r="AU63" s="30">
        <v>205.96</v>
      </c>
      <c r="AV63" s="29">
        <v>49285.02</v>
      </c>
      <c r="AW63" s="30">
        <v>-47.81</v>
      </c>
      <c r="AX63" s="29">
        <v>76013.490000000005</v>
      </c>
      <c r="AY63" s="30">
        <v>-115.37</v>
      </c>
      <c r="AZ63" s="28">
        <v>3114461.3</v>
      </c>
      <c r="BA63" s="29">
        <v>-3894.81</v>
      </c>
      <c r="BB63" s="29">
        <v>109620.64</v>
      </c>
      <c r="BC63" s="30">
        <v>13.88</v>
      </c>
      <c r="BD63" s="29">
        <v>38372.51</v>
      </c>
      <c r="BE63" s="30">
        <v>-61.39</v>
      </c>
      <c r="BF63" s="29"/>
      <c r="BG63" s="29"/>
      <c r="BH63" s="29">
        <v>111074.29</v>
      </c>
      <c r="BI63" s="30">
        <v>206.58</v>
      </c>
      <c r="BJ63" s="29">
        <v>142827.19</v>
      </c>
      <c r="BK63" s="30">
        <v>311</v>
      </c>
      <c r="BL63" s="29">
        <v>48808.05</v>
      </c>
      <c r="BM63" s="30">
        <v>-143.66999999999999</v>
      </c>
      <c r="BN63" s="29">
        <v>60768.95</v>
      </c>
      <c r="BO63" s="30">
        <v>-1.93</v>
      </c>
      <c r="BP63" s="29">
        <v>86098.75</v>
      </c>
      <c r="BQ63" s="30">
        <v>-174.35</v>
      </c>
      <c r="BR63" s="29">
        <v>369216.06</v>
      </c>
      <c r="BS63" s="29">
        <v>-544.08000000000004</v>
      </c>
      <c r="BT63" s="29">
        <v>2953437.16</v>
      </c>
      <c r="BU63" s="29">
        <v>-3322.39</v>
      </c>
      <c r="BV63" s="29">
        <v>476747.78</v>
      </c>
      <c r="BW63" s="30">
        <v>-958.37</v>
      </c>
      <c r="BX63" s="29">
        <v>77751.240000000005</v>
      </c>
      <c r="BY63" s="30">
        <v>-56.89</v>
      </c>
      <c r="BZ63" s="29">
        <v>292065.59000000003</v>
      </c>
      <c r="CA63" s="29">
        <v>149.94999999999999</v>
      </c>
      <c r="CB63" s="29">
        <v>12669.28</v>
      </c>
      <c r="CC63" s="30">
        <v>-52.27</v>
      </c>
      <c r="CD63" s="29">
        <v>28190.76</v>
      </c>
      <c r="CE63" s="30">
        <v>-187.3</v>
      </c>
      <c r="CF63" s="29">
        <v>28871.15</v>
      </c>
      <c r="CG63" s="30">
        <v>73.81</v>
      </c>
      <c r="CH63" s="29">
        <v>70466.2</v>
      </c>
      <c r="CI63" s="30">
        <v>2.44</v>
      </c>
      <c r="CJ63" s="29">
        <v>356473.27</v>
      </c>
      <c r="CK63" s="29">
        <v>-154.01</v>
      </c>
      <c r="CL63" s="29">
        <v>238051.20000000001</v>
      </c>
      <c r="CM63" s="30">
        <v>-7.2</v>
      </c>
      <c r="CN63" s="29">
        <v>134928.18</v>
      </c>
      <c r="CO63" s="30">
        <v>-115.65</v>
      </c>
      <c r="CP63" s="29">
        <v>110168.74</v>
      </c>
      <c r="CQ63" s="30">
        <v>14.18</v>
      </c>
      <c r="CR63" s="29">
        <v>170538.69</v>
      </c>
      <c r="CS63" s="29">
        <v>-275.41000000000003</v>
      </c>
      <c r="CT63" s="29">
        <v>175827.68</v>
      </c>
      <c r="CU63" s="30">
        <v>-61.04</v>
      </c>
      <c r="CV63" s="29">
        <v>2953437.16</v>
      </c>
      <c r="CW63" s="29">
        <v>-3322.39</v>
      </c>
      <c r="CX63" s="29">
        <v>264608.08</v>
      </c>
      <c r="CY63" s="29">
        <v>206.71</v>
      </c>
      <c r="CZ63" s="29">
        <v>20066.66</v>
      </c>
      <c r="DA63" s="30">
        <v>8.18</v>
      </c>
      <c r="DB63" s="29">
        <v>38372.51</v>
      </c>
      <c r="DC63" s="30">
        <v>-61.39</v>
      </c>
      <c r="DD63" s="29">
        <v>8844.3700000000008</v>
      </c>
      <c r="DE63" s="30">
        <v>-4.43</v>
      </c>
      <c r="DF63" s="29">
        <v>59166.09</v>
      </c>
      <c r="DG63" s="30">
        <v>-36.51</v>
      </c>
      <c r="DH63" s="29">
        <v>19993.490000000002</v>
      </c>
      <c r="DI63" s="30">
        <v>-167.88</v>
      </c>
      <c r="DJ63" s="29">
        <v>743587.15</v>
      </c>
      <c r="DK63" s="29">
        <v>-526.75</v>
      </c>
      <c r="DL63" s="29">
        <v>110175.21</v>
      </c>
      <c r="DM63" s="30">
        <v>-96.39</v>
      </c>
      <c r="DN63" s="29">
        <v>2953437.16</v>
      </c>
      <c r="DO63" s="29">
        <v>-3322.39</v>
      </c>
      <c r="DP63" s="29">
        <v>78753.87</v>
      </c>
      <c r="DQ63" s="30">
        <v>130.93</v>
      </c>
      <c r="DR63" s="29">
        <v>46340.86</v>
      </c>
      <c r="DS63" s="30">
        <v>-62.26</v>
      </c>
      <c r="DT63" s="29">
        <v>136137.84</v>
      </c>
      <c r="DU63" s="29">
        <v>-288.55</v>
      </c>
      <c r="DV63" s="29">
        <v>34132.53</v>
      </c>
      <c r="DW63" s="30">
        <v>13.77</v>
      </c>
      <c r="DX63" s="29">
        <v>131906.76</v>
      </c>
      <c r="DY63" s="30">
        <v>319.43</v>
      </c>
      <c r="DZ63" s="29">
        <v>8374.94</v>
      </c>
      <c r="EA63" s="30">
        <v>-22.97</v>
      </c>
      <c r="EB63" s="29">
        <v>12089.7</v>
      </c>
      <c r="EC63" s="30">
        <v>-45.14</v>
      </c>
      <c r="ED63" s="29">
        <v>11255.66</v>
      </c>
      <c r="EE63" s="30">
        <v>23.65</v>
      </c>
      <c r="EF63" s="29">
        <v>227412.68</v>
      </c>
      <c r="EG63" s="30">
        <v>-261.86</v>
      </c>
      <c r="EH63" s="29">
        <v>287342.69</v>
      </c>
      <c r="EI63" s="30">
        <v>-829.36</v>
      </c>
      <c r="EJ63" s="29">
        <v>104487.59</v>
      </c>
      <c r="EK63" s="30">
        <v>-32.549999999999997</v>
      </c>
      <c r="EL63" s="29">
        <v>30740.17</v>
      </c>
      <c r="EM63" s="30">
        <v>-191.66</v>
      </c>
      <c r="EN63" s="29">
        <v>46340.86</v>
      </c>
      <c r="EO63" s="30">
        <v>-62.26</v>
      </c>
      <c r="EP63" s="29">
        <v>163857.19</v>
      </c>
      <c r="EQ63" s="29">
        <v>-102.27</v>
      </c>
      <c r="ER63" s="28">
        <v>13738.47</v>
      </c>
      <c r="ES63" s="29">
        <v>-6.8</v>
      </c>
      <c r="ET63" s="29">
        <v>209688.18</v>
      </c>
      <c r="EU63" s="29">
        <v>-943.74</v>
      </c>
      <c r="EV63" s="29">
        <v>43511.199999999997</v>
      </c>
      <c r="EW63" s="30">
        <v>75.98</v>
      </c>
      <c r="EX63" s="29">
        <v>66657.539999999994</v>
      </c>
      <c r="EY63" s="30">
        <v>-61.79</v>
      </c>
    </row>
    <row r="64" spans="1:155">
      <c r="A64" s="27">
        <v>46153</v>
      </c>
      <c r="B64" s="29">
        <v>6216556.2000000002</v>
      </c>
      <c r="C64" s="29">
        <v>-8770.7900000000009</v>
      </c>
      <c r="D64" s="29">
        <v>673596.67</v>
      </c>
      <c r="E64" s="29">
        <v>1188.56</v>
      </c>
      <c r="F64" s="29">
        <v>2584811.88</v>
      </c>
      <c r="G64" s="29">
        <v>-3444.53</v>
      </c>
      <c r="H64" s="29">
        <v>364674.63</v>
      </c>
      <c r="I64" s="29">
        <v>667.91</v>
      </c>
      <c r="J64" s="29">
        <v>45396.52</v>
      </c>
      <c r="K64" s="29">
        <v>-7.77</v>
      </c>
      <c r="L64" s="29">
        <v>337530.38</v>
      </c>
      <c r="M64" s="30">
        <v>611.92999999999995</v>
      </c>
      <c r="N64" s="29">
        <v>287391.03999999998</v>
      </c>
      <c r="O64" s="29">
        <v>495.91</v>
      </c>
      <c r="P64" s="29">
        <v>182561.6</v>
      </c>
      <c r="Q64" s="30">
        <v>-162.24</v>
      </c>
      <c r="R64" s="29">
        <v>135962.22</v>
      </c>
      <c r="S64" s="29">
        <v>-146.22</v>
      </c>
      <c r="T64" s="29">
        <v>8763.24</v>
      </c>
      <c r="U64" s="30">
        <v>-2.57</v>
      </c>
      <c r="V64" s="29">
        <v>135758.59</v>
      </c>
      <c r="W64" s="29">
        <v>212.68</v>
      </c>
      <c r="X64" s="28">
        <v>3151662.37</v>
      </c>
      <c r="Y64" s="29">
        <v>-6600.28</v>
      </c>
      <c r="Z64" s="29">
        <v>43380.98</v>
      </c>
      <c r="AA64" s="30">
        <v>109.07</v>
      </c>
      <c r="AB64" s="29">
        <v>205936.34</v>
      </c>
      <c r="AC64" s="30">
        <v>64.77</v>
      </c>
      <c r="AD64" s="29">
        <v>19675.150000000001</v>
      </c>
      <c r="AE64" s="30">
        <v>17.54</v>
      </c>
      <c r="AF64" s="29">
        <v>24238.54</v>
      </c>
      <c r="AG64" s="30">
        <v>24.53</v>
      </c>
      <c r="AH64" s="29">
        <v>232711.58</v>
      </c>
      <c r="AI64" s="29">
        <v>-27.35</v>
      </c>
      <c r="AJ64" s="29">
        <v>105327.73</v>
      </c>
      <c r="AK64" s="29">
        <v>-234.24</v>
      </c>
      <c r="AL64" s="29">
        <v>104122.37</v>
      </c>
      <c r="AM64" s="29">
        <v>-0.55000000000000004</v>
      </c>
      <c r="AN64" s="29">
        <v>202999.77</v>
      </c>
      <c r="AO64" s="29">
        <v>501.81</v>
      </c>
      <c r="AP64" s="29">
        <v>205372.9</v>
      </c>
      <c r="AQ64" s="29">
        <v>-912.26</v>
      </c>
      <c r="AR64" s="29">
        <v>24668.01</v>
      </c>
      <c r="AS64" s="30">
        <v>-14.68</v>
      </c>
      <c r="AT64" s="29">
        <v>88338.84</v>
      </c>
      <c r="AU64" s="30">
        <v>186.69</v>
      </c>
      <c r="AV64" s="29">
        <v>48285.75</v>
      </c>
      <c r="AW64" s="30">
        <v>-25.74</v>
      </c>
      <c r="AX64" s="29">
        <v>74464.679999999993</v>
      </c>
      <c r="AY64" s="30">
        <v>-20.8</v>
      </c>
      <c r="AZ64" s="28">
        <v>3359021.33</v>
      </c>
      <c r="BA64" s="29">
        <v>-7031.21</v>
      </c>
      <c r="BB64" s="29">
        <v>110208.74</v>
      </c>
      <c r="BC64" s="30">
        <v>29.67</v>
      </c>
      <c r="BD64" s="29">
        <v>37623.5</v>
      </c>
      <c r="BE64" s="30">
        <v>-69.150000000000006</v>
      </c>
      <c r="BF64" s="29"/>
      <c r="BG64" s="29"/>
      <c r="BH64" s="29">
        <v>110288.69</v>
      </c>
      <c r="BI64" s="30">
        <v>12.99</v>
      </c>
      <c r="BJ64" s="29">
        <v>139439.72</v>
      </c>
      <c r="BK64" s="30">
        <v>442.73</v>
      </c>
      <c r="BL64" s="29">
        <v>48216.17</v>
      </c>
      <c r="BM64" s="30">
        <v>-49.05</v>
      </c>
      <c r="BN64" s="29">
        <v>59396.49</v>
      </c>
      <c r="BO64" s="30">
        <v>95.05</v>
      </c>
      <c r="BP64" s="29">
        <v>84101.18</v>
      </c>
      <c r="BQ64" s="30">
        <v>-74.430000000000007</v>
      </c>
      <c r="BR64" s="29">
        <v>366434.84</v>
      </c>
      <c r="BS64" s="29">
        <v>-373.6</v>
      </c>
      <c r="BT64" s="29">
        <v>3196688.53</v>
      </c>
      <c r="BU64" s="29">
        <v>-6578.31</v>
      </c>
      <c r="BV64" s="29">
        <v>492603.83</v>
      </c>
      <c r="BW64" s="30">
        <v>-983.94</v>
      </c>
      <c r="BX64" s="29">
        <v>76158.41</v>
      </c>
      <c r="BY64" s="30">
        <v>-68.430000000000007</v>
      </c>
      <c r="BZ64" s="29">
        <v>307122.15000000002</v>
      </c>
      <c r="CA64" s="29">
        <v>501.26</v>
      </c>
      <c r="CB64" s="29">
        <v>12257.34</v>
      </c>
      <c r="CC64" s="30">
        <v>-49.38</v>
      </c>
      <c r="CD64" s="29">
        <v>27508.83</v>
      </c>
      <c r="CE64" s="30">
        <v>-160.13</v>
      </c>
      <c r="CF64" s="29">
        <v>28936.13</v>
      </c>
      <c r="CG64" s="30">
        <v>54.64</v>
      </c>
      <c r="CH64" s="29">
        <v>69378.070000000007</v>
      </c>
      <c r="CI64" s="30">
        <v>36.36</v>
      </c>
      <c r="CJ64" s="29">
        <v>351042.74</v>
      </c>
      <c r="CK64" s="29">
        <v>20.68</v>
      </c>
      <c r="CL64" s="29">
        <v>235750.08</v>
      </c>
      <c r="CM64" s="30">
        <v>77.209999999999994</v>
      </c>
      <c r="CN64" s="29">
        <v>134023.24</v>
      </c>
      <c r="CO64" s="30">
        <v>-130.71</v>
      </c>
      <c r="CP64" s="29">
        <v>110741.07</v>
      </c>
      <c r="CQ64" s="30">
        <v>30.04</v>
      </c>
      <c r="CR64" s="29">
        <v>170629.3</v>
      </c>
      <c r="CS64" s="29">
        <v>-109.86</v>
      </c>
      <c r="CT64" s="29">
        <v>177828.15</v>
      </c>
      <c r="CU64" s="30">
        <v>-78.209999999999994</v>
      </c>
      <c r="CV64" s="29">
        <v>3196688.53</v>
      </c>
      <c r="CW64" s="29">
        <v>-6578.31</v>
      </c>
      <c r="CX64" s="29">
        <v>261699.76</v>
      </c>
      <c r="CY64" s="29">
        <v>445.82</v>
      </c>
      <c r="CZ64" s="29">
        <v>20006.759999999998</v>
      </c>
      <c r="DA64" s="30">
        <v>-0.64</v>
      </c>
      <c r="DB64" s="29">
        <v>37623.5</v>
      </c>
      <c r="DC64" s="30">
        <v>-69.150000000000006</v>
      </c>
      <c r="DD64" s="29">
        <v>8763.24</v>
      </c>
      <c r="DE64" s="30">
        <v>-2.57</v>
      </c>
      <c r="DF64" s="29">
        <v>57936</v>
      </c>
      <c r="DG64" s="30">
        <v>-43.64</v>
      </c>
      <c r="DH64" s="29">
        <v>19481.259999999998</v>
      </c>
      <c r="DI64" s="30">
        <v>-138.51</v>
      </c>
      <c r="DJ64" s="28">
        <v>741358.82</v>
      </c>
      <c r="DK64" s="29">
        <v>-273.10000000000002</v>
      </c>
      <c r="DL64" s="29">
        <v>109451.98</v>
      </c>
      <c r="DM64" s="30">
        <v>-112.69</v>
      </c>
      <c r="DN64" s="29">
        <v>3196688.53</v>
      </c>
      <c r="DO64" s="29">
        <v>-6578.31</v>
      </c>
      <c r="DP64" s="28">
        <v>78426.44</v>
      </c>
      <c r="DQ64" s="30">
        <v>195.39</v>
      </c>
      <c r="DR64" s="29">
        <v>46472.51</v>
      </c>
      <c r="DS64" s="30">
        <v>16.23</v>
      </c>
      <c r="DT64" s="29">
        <v>135962.22</v>
      </c>
      <c r="DU64" s="29">
        <v>-146.22</v>
      </c>
      <c r="DV64" s="29">
        <v>34407.449999999997</v>
      </c>
      <c r="DW64" s="30">
        <v>37.35</v>
      </c>
      <c r="DX64" s="29">
        <v>135758.59</v>
      </c>
      <c r="DY64" s="30">
        <v>212.68</v>
      </c>
      <c r="DZ64" s="29">
        <v>8211.1</v>
      </c>
      <c r="EA64" s="30">
        <v>4.4400000000000004</v>
      </c>
      <c r="EB64" s="29">
        <v>11773.74</v>
      </c>
      <c r="EC64" s="30">
        <v>-37.89</v>
      </c>
      <c r="ED64" s="29">
        <v>11172.51</v>
      </c>
      <c r="EE64" s="30">
        <v>7.99</v>
      </c>
      <c r="EF64" s="29">
        <v>222638.48</v>
      </c>
      <c r="EG64" s="30">
        <v>-160.33000000000001</v>
      </c>
      <c r="EH64" s="29">
        <v>302579.61</v>
      </c>
      <c r="EI64" s="30">
        <v>-936.48</v>
      </c>
      <c r="EJ64" s="29">
        <v>103578.68</v>
      </c>
      <c r="EK64" s="30">
        <v>76.17</v>
      </c>
      <c r="EL64" s="29">
        <v>30008.99</v>
      </c>
      <c r="EM64" s="30">
        <v>-160.69</v>
      </c>
      <c r="EN64" s="29">
        <v>46472.51</v>
      </c>
      <c r="EO64" s="30">
        <v>16.23</v>
      </c>
      <c r="EP64" s="29">
        <v>165166.89000000001</v>
      </c>
      <c r="EQ64" s="29">
        <v>-36.049999999999997</v>
      </c>
      <c r="ER64" s="29">
        <v>13963.57</v>
      </c>
      <c r="ES64" s="29">
        <v>47.37</v>
      </c>
      <c r="ET64" s="29">
        <v>205372.9</v>
      </c>
      <c r="EU64" s="29">
        <v>-912.26</v>
      </c>
      <c r="EV64" s="29">
        <v>43380.98</v>
      </c>
      <c r="EW64" s="30">
        <v>109.07</v>
      </c>
      <c r="EX64" s="29">
        <v>67360.09</v>
      </c>
      <c r="EY64" s="30">
        <v>-79.03</v>
      </c>
    </row>
    <row r="65" spans="1:155">
      <c r="A65" s="27">
        <v>46154</v>
      </c>
      <c r="B65" s="29">
        <v>6074344.5199999996</v>
      </c>
      <c r="C65" s="29">
        <v>-17310.55</v>
      </c>
      <c r="D65" s="29">
        <v>658814.05000000005</v>
      </c>
      <c r="E65" s="29">
        <v>1155.3499999999999</v>
      </c>
      <c r="F65" s="29">
        <v>2530521.92</v>
      </c>
      <c r="G65" s="29">
        <v>-7593.33</v>
      </c>
      <c r="H65" s="29">
        <v>342374.74</v>
      </c>
      <c r="I65" s="29">
        <v>677.48</v>
      </c>
      <c r="J65" s="29">
        <v>44265.54</v>
      </c>
      <c r="K65" s="29">
        <v>-33.799999999999997</v>
      </c>
      <c r="L65" s="29">
        <v>316313.06</v>
      </c>
      <c r="M65" s="30">
        <v>638.5</v>
      </c>
      <c r="N65" s="29">
        <v>282889.59999999998</v>
      </c>
      <c r="O65" s="29">
        <v>-239.74</v>
      </c>
      <c r="P65" s="29">
        <v>184773.7</v>
      </c>
      <c r="Q65" s="30">
        <v>42.81</v>
      </c>
      <c r="R65" s="29">
        <v>133685.28</v>
      </c>
      <c r="S65" s="29">
        <v>-109.74</v>
      </c>
      <c r="T65" s="29">
        <v>8692.64</v>
      </c>
      <c r="U65" s="30">
        <v>5.03</v>
      </c>
      <c r="V65" s="29">
        <v>128586.23</v>
      </c>
      <c r="W65" s="29">
        <v>310.20999999999998</v>
      </c>
      <c r="X65" s="29">
        <v>3073404.52</v>
      </c>
      <c r="Y65" s="29">
        <v>-14657.65</v>
      </c>
      <c r="Z65" s="29">
        <v>43264.1</v>
      </c>
      <c r="AA65" s="30">
        <v>132.66</v>
      </c>
      <c r="AB65" s="29">
        <v>201742.92</v>
      </c>
      <c r="AC65" s="30">
        <v>130.57</v>
      </c>
      <c r="AD65" s="29">
        <v>19194.990000000002</v>
      </c>
      <c r="AE65" s="30">
        <v>18.04</v>
      </c>
      <c r="AF65" s="29">
        <v>23976.83</v>
      </c>
      <c r="AG65" s="30">
        <v>20.260000000000002</v>
      </c>
      <c r="AH65" s="29">
        <v>227880.69</v>
      </c>
      <c r="AI65" s="29">
        <v>-65.86</v>
      </c>
      <c r="AJ65" s="29">
        <v>102389.36</v>
      </c>
      <c r="AK65" s="29">
        <v>-164.16</v>
      </c>
      <c r="AL65" s="29">
        <v>102008.95</v>
      </c>
      <c r="AM65" s="29">
        <v>-359.9</v>
      </c>
      <c r="AN65" s="29">
        <v>200499.04</v>
      </c>
      <c r="AO65" s="29">
        <v>128.72999999999999</v>
      </c>
      <c r="AP65" s="29">
        <v>199023.28</v>
      </c>
      <c r="AQ65" s="29">
        <v>-434.95</v>
      </c>
      <c r="AR65" s="29">
        <v>23975.22</v>
      </c>
      <c r="AS65" s="30">
        <v>1.98</v>
      </c>
      <c r="AT65" s="29">
        <v>92066.03</v>
      </c>
      <c r="AU65" s="30">
        <v>262.25</v>
      </c>
      <c r="AV65" s="29">
        <v>47664.69</v>
      </c>
      <c r="AW65" s="30">
        <v>-13.74</v>
      </c>
      <c r="AX65" s="29">
        <v>71030.77</v>
      </c>
      <c r="AY65" s="30">
        <v>63.53</v>
      </c>
      <c r="AZ65" s="28">
        <v>3280370.35</v>
      </c>
      <c r="BA65" s="29">
        <v>-15144.68</v>
      </c>
      <c r="BB65" s="29">
        <v>110100.7</v>
      </c>
      <c r="BC65" s="30">
        <v>58.43</v>
      </c>
      <c r="BD65" s="29">
        <v>36047.32</v>
      </c>
      <c r="BE65" s="30">
        <v>-90.35</v>
      </c>
      <c r="BF65" s="29"/>
      <c r="BG65" s="29"/>
      <c r="BH65" s="29">
        <v>107009.82</v>
      </c>
      <c r="BI65" s="30">
        <v>103.38</v>
      </c>
      <c r="BJ65" s="28">
        <v>131995.26</v>
      </c>
      <c r="BK65" s="30">
        <v>403.32</v>
      </c>
      <c r="BL65" s="29">
        <v>47483.19</v>
      </c>
      <c r="BM65" s="30">
        <v>-51.63</v>
      </c>
      <c r="BN65" s="29">
        <v>56105.31</v>
      </c>
      <c r="BO65" s="30">
        <v>127.01</v>
      </c>
      <c r="BP65" s="29">
        <v>79747.64</v>
      </c>
      <c r="BQ65" s="30">
        <v>28</v>
      </c>
      <c r="BR65" s="29">
        <v>357617.73</v>
      </c>
      <c r="BS65" s="29">
        <v>165.65</v>
      </c>
      <c r="BT65" s="29">
        <v>3116188.31</v>
      </c>
      <c r="BU65" s="29">
        <v>-14600.66</v>
      </c>
      <c r="BV65" s="29">
        <v>477195.8</v>
      </c>
      <c r="BW65" s="29">
        <v>-1010.09</v>
      </c>
      <c r="BX65" s="29">
        <v>76349.31</v>
      </c>
      <c r="BY65" s="30">
        <v>-57.63</v>
      </c>
      <c r="BZ65" s="29">
        <v>302507.99</v>
      </c>
      <c r="CA65" s="29">
        <v>-231.18</v>
      </c>
      <c r="CB65" s="29">
        <v>11928.06</v>
      </c>
      <c r="CC65" s="30">
        <v>-33.6</v>
      </c>
      <c r="CD65" s="29">
        <v>26827.39</v>
      </c>
      <c r="CE65" s="30">
        <v>-110.44</v>
      </c>
      <c r="CF65" s="29">
        <v>28683.97</v>
      </c>
      <c r="CG65" s="30">
        <v>37.380000000000003</v>
      </c>
      <c r="CH65" s="28">
        <v>68963.41</v>
      </c>
      <c r="CI65" s="30">
        <v>50.84</v>
      </c>
      <c r="CJ65" s="29">
        <v>354157.94</v>
      </c>
      <c r="CK65" s="29">
        <v>290.33999999999997</v>
      </c>
      <c r="CL65" s="29">
        <v>230693.46</v>
      </c>
      <c r="CM65" s="30">
        <v>131.75</v>
      </c>
      <c r="CN65" s="28">
        <v>126061.43</v>
      </c>
      <c r="CO65" s="30">
        <v>-443.53</v>
      </c>
      <c r="CP65" s="29">
        <v>110636.79</v>
      </c>
      <c r="CQ65" s="30">
        <v>58.89</v>
      </c>
      <c r="CR65" s="29">
        <v>167659.39000000001</v>
      </c>
      <c r="CS65" s="29">
        <v>-90.9</v>
      </c>
      <c r="CT65" s="29">
        <v>179958.7</v>
      </c>
      <c r="CU65" s="30">
        <v>-419.07</v>
      </c>
      <c r="CV65" s="29">
        <v>3116188.31</v>
      </c>
      <c r="CW65" s="29">
        <v>-14600.66</v>
      </c>
      <c r="CX65" s="29">
        <v>252254.61</v>
      </c>
      <c r="CY65" s="29">
        <v>636.91999999999996</v>
      </c>
      <c r="CZ65" s="29">
        <v>19621.79</v>
      </c>
      <c r="DA65" s="30">
        <v>27.38</v>
      </c>
      <c r="DB65" s="29">
        <v>36047.32</v>
      </c>
      <c r="DC65" s="30">
        <v>-90.35</v>
      </c>
      <c r="DD65" s="29">
        <v>8692.64</v>
      </c>
      <c r="DE65" s="30">
        <v>5.03</v>
      </c>
      <c r="DF65" s="29">
        <v>58320.72</v>
      </c>
      <c r="DG65" s="30">
        <v>-36.72</v>
      </c>
      <c r="DH65" s="29">
        <v>18859.080000000002</v>
      </c>
      <c r="DI65" s="30">
        <v>-100.6</v>
      </c>
      <c r="DJ65" s="29">
        <v>717267.5</v>
      </c>
      <c r="DK65" s="29">
        <v>155.25</v>
      </c>
      <c r="DL65" s="29">
        <v>102593.71</v>
      </c>
      <c r="DM65" s="30">
        <v>-416.9</v>
      </c>
      <c r="DN65" s="29">
        <v>3116188.31</v>
      </c>
      <c r="DO65" s="29">
        <v>-14600.66</v>
      </c>
      <c r="DP65" s="29">
        <v>80228.44</v>
      </c>
      <c r="DQ65" s="30">
        <v>254.4</v>
      </c>
      <c r="DR65" s="29">
        <v>45629.59</v>
      </c>
      <c r="DS65" s="30">
        <v>33.700000000000003</v>
      </c>
      <c r="DT65" s="29">
        <v>133685.28</v>
      </c>
      <c r="DU65" s="29">
        <v>-109.74</v>
      </c>
      <c r="DV65" s="28">
        <v>33711.120000000003</v>
      </c>
      <c r="DW65" s="30">
        <v>19.73</v>
      </c>
      <c r="DX65" s="29">
        <v>128586.23</v>
      </c>
      <c r="DY65" s="30">
        <v>310.20999999999998</v>
      </c>
      <c r="DZ65" s="29">
        <v>8107.26</v>
      </c>
      <c r="EA65" s="30">
        <v>4.51</v>
      </c>
      <c r="EB65" s="29">
        <v>11523.8</v>
      </c>
      <c r="EC65" s="30">
        <v>-27.44</v>
      </c>
      <c r="ED65" s="29">
        <v>10906.73</v>
      </c>
      <c r="EE65" s="30">
        <v>2.15</v>
      </c>
      <c r="EF65" s="29">
        <v>224694.79</v>
      </c>
      <c r="EG65" s="30">
        <v>43.34</v>
      </c>
      <c r="EH65" s="29">
        <v>291439.76</v>
      </c>
      <c r="EI65" s="30">
        <v>-848.29</v>
      </c>
      <c r="EJ65" s="29">
        <v>102108.02</v>
      </c>
      <c r="EK65" s="30">
        <v>113.59</v>
      </c>
      <c r="EL65" s="29">
        <v>29300.91</v>
      </c>
      <c r="EM65" s="30">
        <v>-111.13</v>
      </c>
      <c r="EN65" s="29">
        <v>45629.59</v>
      </c>
      <c r="EO65" s="30">
        <v>33.700000000000003</v>
      </c>
      <c r="EP65" s="29">
        <v>161397.54999999999</v>
      </c>
      <c r="EQ65" s="29">
        <v>-171.57</v>
      </c>
      <c r="ER65" s="29">
        <v>13448.38</v>
      </c>
      <c r="ES65" s="29">
        <v>49.25</v>
      </c>
      <c r="ET65" s="29">
        <v>199023.28</v>
      </c>
      <c r="EU65" s="29">
        <v>-434.95</v>
      </c>
      <c r="EV65" s="29">
        <v>43264.1</v>
      </c>
      <c r="EW65" s="30">
        <v>132.66</v>
      </c>
      <c r="EX65" s="29">
        <v>67372.69</v>
      </c>
      <c r="EY65" s="30">
        <v>-73.78</v>
      </c>
    </row>
    <row r="66" spans="1:155">
      <c r="A66" s="27">
        <v>46155</v>
      </c>
      <c r="B66" s="29">
        <v>6233957.6600000001</v>
      </c>
      <c r="C66" s="29">
        <v>-24141.7</v>
      </c>
      <c r="D66" s="29">
        <v>656034.65</v>
      </c>
      <c r="E66" s="29">
        <v>615.19000000000005</v>
      </c>
      <c r="F66" s="29">
        <v>2578792.46</v>
      </c>
      <c r="G66" s="29">
        <v>-12149.03</v>
      </c>
      <c r="H66" s="29">
        <v>336207.7</v>
      </c>
      <c r="I66" s="29">
        <v>488.09</v>
      </c>
      <c r="J66" s="29">
        <v>42977.47</v>
      </c>
      <c r="K66" s="30">
        <v>-45.51</v>
      </c>
      <c r="L66" s="29">
        <v>311184.90999999997</v>
      </c>
      <c r="M66" s="30">
        <v>428.29</v>
      </c>
      <c r="N66" s="29">
        <v>309756.28999999998</v>
      </c>
      <c r="O66" s="29">
        <v>-353.09</v>
      </c>
      <c r="P66" s="29">
        <v>181176.19</v>
      </c>
      <c r="Q66" s="30">
        <v>-72.23</v>
      </c>
      <c r="R66" s="29">
        <v>134123.87</v>
      </c>
      <c r="S66" s="29">
        <v>-145.26</v>
      </c>
      <c r="T66" s="29">
        <v>8720.4599999999991</v>
      </c>
      <c r="U66" s="30">
        <v>1.32</v>
      </c>
      <c r="V66" s="29">
        <v>135327.78</v>
      </c>
      <c r="W66" s="29">
        <v>347.81</v>
      </c>
      <c r="X66" s="29">
        <v>3211284.21</v>
      </c>
      <c r="Y66" s="29">
        <v>-21218.880000000001</v>
      </c>
      <c r="Z66" s="29">
        <v>42771.11</v>
      </c>
      <c r="AA66" s="30">
        <v>129.38999999999999</v>
      </c>
      <c r="AB66" s="29">
        <v>198748.58</v>
      </c>
      <c r="AC66" s="30">
        <v>8.23</v>
      </c>
      <c r="AD66" s="29">
        <v>19670.48</v>
      </c>
      <c r="AE66" s="30">
        <v>10.59</v>
      </c>
      <c r="AF66" s="29">
        <v>24158.77</v>
      </c>
      <c r="AG66" s="30">
        <v>14.72</v>
      </c>
      <c r="AH66" s="29">
        <v>229819.48</v>
      </c>
      <c r="AI66" s="29">
        <v>-164.45</v>
      </c>
      <c r="AJ66" s="29">
        <v>101832.8</v>
      </c>
      <c r="AK66" s="29">
        <v>-163.71</v>
      </c>
      <c r="AL66" s="29">
        <v>111662.71</v>
      </c>
      <c r="AM66" s="29">
        <v>-565.05999999999995</v>
      </c>
      <c r="AN66" s="29">
        <v>217916.3</v>
      </c>
      <c r="AO66" s="29">
        <v>209.92</v>
      </c>
      <c r="AP66" s="29">
        <v>195614.27</v>
      </c>
      <c r="AQ66" s="29">
        <v>-207.41</v>
      </c>
      <c r="AR66" s="29">
        <v>24215.82</v>
      </c>
      <c r="AS66" s="30">
        <v>0.77</v>
      </c>
      <c r="AT66" s="29">
        <v>93697.06</v>
      </c>
      <c r="AU66" s="30">
        <v>84.96</v>
      </c>
      <c r="AV66" s="29">
        <v>46960.06</v>
      </c>
      <c r="AW66" s="30">
        <v>-33.42</v>
      </c>
      <c r="AX66" s="29">
        <v>70382.350000000006</v>
      </c>
      <c r="AY66" s="30">
        <v>35.31</v>
      </c>
      <c r="AZ66" s="28">
        <v>3426796.12</v>
      </c>
      <c r="BA66" s="29">
        <v>-21504.39</v>
      </c>
      <c r="BB66" s="29">
        <v>110975.93</v>
      </c>
      <c r="BC66" s="30">
        <v>96.6</v>
      </c>
      <c r="BD66" s="29">
        <v>35355.15</v>
      </c>
      <c r="BE66" s="30">
        <v>-67.13</v>
      </c>
      <c r="BF66" s="29"/>
      <c r="BG66" s="29"/>
      <c r="BH66" s="29">
        <v>107250.27</v>
      </c>
      <c r="BI66" s="30">
        <v>13.58</v>
      </c>
      <c r="BJ66" s="29">
        <v>130317.62</v>
      </c>
      <c r="BK66" s="30">
        <v>183.18</v>
      </c>
      <c r="BL66" s="29">
        <v>47183.16</v>
      </c>
      <c r="BM66" s="30">
        <v>-126.07</v>
      </c>
      <c r="BN66" s="29">
        <v>56454.28</v>
      </c>
      <c r="BO66" s="30">
        <v>168.28</v>
      </c>
      <c r="BP66" s="29">
        <v>79044.759999999995</v>
      </c>
      <c r="BQ66" s="30">
        <v>-3.48</v>
      </c>
      <c r="BR66" s="29">
        <v>351586.56</v>
      </c>
      <c r="BS66" s="29">
        <v>206.35</v>
      </c>
      <c r="BT66" s="29">
        <v>3255966.53</v>
      </c>
      <c r="BU66" s="29">
        <v>-21090.080000000002</v>
      </c>
      <c r="BV66" s="29">
        <v>482408.71</v>
      </c>
      <c r="BW66" s="29">
        <v>-965.02</v>
      </c>
      <c r="BX66" s="29">
        <v>78552.61</v>
      </c>
      <c r="BY66" s="30">
        <v>-103.93</v>
      </c>
      <c r="BZ66" s="29">
        <v>329579.01</v>
      </c>
      <c r="CA66" s="29">
        <v>-355.14</v>
      </c>
      <c r="CB66" s="29">
        <v>11880.6</v>
      </c>
      <c r="CC66" s="30">
        <v>-22.84</v>
      </c>
      <c r="CD66" s="29">
        <v>26543.61</v>
      </c>
      <c r="CE66" s="30">
        <v>-53.81</v>
      </c>
      <c r="CF66" s="29">
        <v>29319.37</v>
      </c>
      <c r="CG66" s="30">
        <v>40.06</v>
      </c>
      <c r="CH66" s="29">
        <v>67787.210000000006</v>
      </c>
      <c r="CI66" s="30">
        <v>24.08</v>
      </c>
      <c r="CJ66" s="29">
        <v>345074.89</v>
      </c>
      <c r="CK66" s="29">
        <v>-37.840000000000003</v>
      </c>
      <c r="CL66" s="29">
        <v>227148.55</v>
      </c>
      <c r="CM66" s="30">
        <v>-14.79</v>
      </c>
      <c r="CN66" s="29">
        <v>124423.64</v>
      </c>
      <c r="CO66" s="30">
        <v>-502.11</v>
      </c>
      <c r="CP66" s="29">
        <v>111495.65</v>
      </c>
      <c r="CQ66" s="30">
        <v>96.75</v>
      </c>
      <c r="CR66" s="29">
        <v>168480</v>
      </c>
      <c r="CS66" s="29">
        <v>-164.24</v>
      </c>
      <c r="CT66" s="29">
        <v>186840.76</v>
      </c>
      <c r="CU66" s="30">
        <v>-360.6</v>
      </c>
      <c r="CV66" s="29">
        <v>3255966.53</v>
      </c>
      <c r="CW66" s="29">
        <v>-21090.080000000002</v>
      </c>
      <c r="CX66" s="29">
        <v>248730.49</v>
      </c>
      <c r="CY66" s="29">
        <v>397.4</v>
      </c>
      <c r="CZ66" s="29">
        <v>20658.02</v>
      </c>
      <c r="DA66" s="30">
        <v>95.9</v>
      </c>
      <c r="DB66" s="29">
        <v>35355.15</v>
      </c>
      <c r="DC66" s="30">
        <v>-67.13</v>
      </c>
      <c r="DD66" s="29">
        <v>8720.4599999999991</v>
      </c>
      <c r="DE66" s="30">
        <v>1.32</v>
      </c>
      <c r="DF66" s="29">
        <v>60172.43</v>
      </c>
      <c r="DG66" s="30">
        <v>-87.95</v>
      </c>
      <c r="DH66" s="29">
        <v>18666.87</v>
      </c>
      <c r="DI66" s="30">
        <v>-49.7</v>
      </c>
      <c r="DJ66" s="29">
        <v>706212.07</v>
      </c>
      <c r="DK66" s="29">
        <v>-105.49</v>
      </c>
      <c r="DL66" s="29">
        <v>101232.57</v>
      </c>
      <c r="DM66" s="29">
        <v>-472.79</v>
      </c>
      <c r="DN66" s="29">
        <v>3255966.53</v>
      </c>
      <c r="DO66" s="29">
        <v>-21090.080000000002</v>
      </c>
      <c r="DP66" s="29">
        <v>77243.94</v>
      </c>
      <c r="DQ66" s="30">
        <v>71.45</v>
      </c>
      <c r="DR66" s="29">
        <v>44203.98</v>
      </c>
      <c r="DS66" s="30">
        <v>27.8</v>
      </c>
      <c r="DT66" s="29">
        <v>134123.87</v>
      </c>
      <c r="DU66" s="29">
        <v>-145.26</v>
      </c>
      <c r="DV66" s="29">
        <v>34088.33</v>
      </c>
      <c r="DW66" s="30">
        <v>-18.29</v>
      </c>
      <c r="DX66" s="28">
        <v>135327.78</v>
      </c>
      <c r="DY66" s="30">
        <v>347.81</v>
      </c>
      <c r="DZ66" s="29">
        <v>7956.07</v>
      </c>
      <c r="EA66" s="30">
        <v>13.86</v>
      </c>
      <c r="EB66" s="29">
        <v>11367.42</v>
      </c>
      <c r="EC66" s="30">
        <v>-8.8699999999999992</v>
      </c>
      <c r="ED66" s="29">
        <v>11089.14</v>
      </c>
      <c r="EE66" s="30">
        <v>-4.3</v>
      </c>
      <c r="EF66" s="29">
        <v>219673.7</v>
      </c>
      <c r="EG66" s="30">
        <v>-52.11</v>
      </c>
      <c r="EH66" s="29">
        <v>298240.11</v>
      </c>
      <c r="EI66" s="30">
        <v>-616.24</v>
      </c>
      <c r="EJ66" s="29">
        <v>99734.64</v>
      </c>
      <c r="EK66" s="30">
        <v>62.02</v>
      </c>
      <c r="EL66" s="29">
        <v>28974.23</v>
      </c>
      <c r="EM66" s="30">
        <v>-53.91</v>
      </c>
      <c r="EN66" s="29">
        <v>44203.98</v>
      </c>
      <c r="EO66" s="30">
        <v>27.8</v>
      </c>
      <c r="EP66" s="29">
        <v>160179.70000000001</v>
      </c>
      <c r="EQ66" s="29">
        <v>-364.39</v>
      </c>
      <c r="ER66" s="29">
        <v>12930.87</v>
      </c>
      <c r="ES66" s="29">
        <v>-5.08</v>
      </c>
      <c r="ET66" s="29">
        <v>195614.27</v>
      </c>
      <c r="EU66" s="29">
        <v>-207.41</v>
      </c>
      <c r="EV66" s="29">
        <v>42771.11</v>
      </c>
      <c r="EW66" s="30">
        <v>129.38999999999999</v>
      </c>
      <c r="EX66" s="29">
        <v>68724.539999999994</v>
      </c>
      <c r="EY66" s="30">
        <v>-32.65</v>
      </c>
    </row>
    <row r="67" spans="1:155">
      <c r="A67" s="27">
        <v>46156</v>
      </c>
      <c r="B67" s="29">
        <v>6343129.96</v>
      </c>
      <c r="C67" s="29">
        <v>-19588.02</v>
      </c>
      <c r="D67" s="29">
        <v>663721.03</v>
      </c>
      <c r="E67" s="29">
        <v>305.64</v>
      </c>
      <c r="F67" s="29">
        <v>2667018.4700000002</v>
      </c>
      <c r="G67" s="29">
        <v>-8748.09</v>
      </c>
      <c r="H67" s="29">
        <v>342685.62</v>
      </c>
      <c r="I67" s="29">
        <v>206.23</v>
      </c>
      <c r="J67" s="29">
        <v>45717.64</v>
      </c>
      <c r="K67" s="30">
        <v>63.13</v>
      </c>
      <c r="L67" s="29">
        <v>316888.96999999997</v>
      </c>
      <c r="M67" s="30">
        <v>174.29</v>
      </c>
      <c r="N67" s="29">
        <v>310201.55</v>
      </c>
      <c r="O67" s="29">
        <v>-999.3</v>
      </c>
      <c r="P67" s="29">
        <v>186822.96</v>
      </c>
      <c r="Q67" s="30">
        <v>86.79</v>
      </c>
      <c r="R67" s="29">
        <v>139887.23000000001</v>
      </c>
      <c r="S67" s="29">
        <v>20.92</v>
      </c>
      <c r="T67" s="29">
        <v>8883.1</v>
      </c>
      <c r="U67" s="30">
        <v>3.23</v>
      </c>
      <c r="V67" s="29">
        <v>136913.66</v>
      </c>
      <c r="W67" s="29">
        <v>188.2</v>
      </c>
      <c r="X67" s="29">
        <v>3279333.61</v>
      </c>
      <c r="Y67" s="29">
        <v>-17596.36</v>
      </c>
      <c r="Z67" s="29">
        <v>46013.68</v>
      </c>
      <c r="AA67" s="30">
        <v>127.76</v>
      </c>
      <c r="AB67" s="29">
        <v>204213.65</v>
      </c>
      <c r="AC67" s="30">
        <v>-13.81</v>
      </c>
      <c r="AD67" s="29">
        <v>21241.87</v>
      </c>
      <c r="AE67" s="30">
        <v>16.36</v>
      </c>
      <c r="AF67" s="29">
        <v>24454.03</v>
      </c>
      <c r="AG67" s="30">
        <v>-17.190000000000001</v>
      </c>
      <c r="AH67" s="29">
        <v>218067.03</v>
      </c>
      <c r="AI67" s="29">
        <v>-319</v>
      </c>
      <c r="AJ67" s="29">
        <v>107384.63</v>
      </c>
      <c r="AK67" s="29">
        <v>-28.5</v>
      </c>
      <c r="AL67" s="29">
        <v>111988.96</v>
      </c>
      <c r="AM67" s="29">
        <v>-859.01</v>
      </c>
      <c r="AN67" s="29">
        <v>217801.64</v>
      </c>
      <c r="AO67" s="29">
        <v>-159.07</v>
      </c>
      <c r="AP67" s="29">
        <v>190123.61</v>
      </c>
      <c r="AQ67" s="29">
        <v>-117.22</v>
      </c>
      <c r="AR67" s="29">
        <v>25768.22</v>
      </c>
      <c r="AS67" s="30">
        <v>3.83</v>
      </c>
      <c r="AT67" s="29">
        <v>101575.53</v>
      </c>
      <c r="AU67" s="30">
        <v>50.65</v>
      </c>
      <c r="AV67" s="29">
        <v>49765.56</v>
      </c>
      <c r="AW67" s="30">
        <v>80.27</v>
      </c>
      <c r="AX67" s="29">
        <v>73606.47</v>
      </c>
      <c r="AY67" s="30">
        <v>-37.65</v>
      </c>
      <c r="AZ67" s="28">
        <v>3495646.1</v>
      </c>
      <c r="BA67" s="29">
        <v>-17746.27</v>
      </c>
      <c r="BB67" s="29">
        <v>119566.7</v>
      </c>
      <c r="BC67" s="30">
        <v>112.11</v>
      </c>
      <c r="BD67" s="29">
        <v>34645.31</v>
      </c>
      <c r="BE67" s="30">
        <v>-76.97</v>
      </c>
      <c r="BF67" s="29"/>
      <c r="BG67" s="29"/>
      <c r="BH67" s="29">
        <v>107513.01</v>
      </c>
      <c r="BI67" s="30">
        <v>127.04</v>
      </c>
      <c r="BJ67" s="29">
        <v>133575.48000000001</v>
      </c>
      <c r="BK67" s="30">
        <v>34.01</v>
      </c>
      <c r="BL67" s="29">
        <v>47871.22</v>
      </c>
      <c r="BM67" s="30">
        <v>5.66</v>
      </c>
      <c r="BN67" s="29">
        <v>57564.72</v>
      </c>
      <c r="BO67" s="30">
        <v>151.59</v>
      </c>
      <c r="BP67" s="29">
        <v>82335.88</v>
      </c>
      <c r="BQ67" s="30">
        <v>-48.06</v>
      </c>
      <c r="BR67" s="29">
        <v>343743.57</v>
      </c>
      <c r="BS67" s="29">
        <v>-368.28</v>
      </c>
      <c r="BT67" s="29">
        <v>3324395.5</v>
      </c>
      <c r="BU67" s="29">
        <v>-17401.5</v>
      </c>
      <c r="BV67" s="29">
        <v>488447.51</v>
      </c>
      <c r="BW67" s="29">
        <v>-401.88</v>
      </c>
      <c r="BX67" s="29">
        <v>79122.350000000006</v>
      </c>
      <c r="BY67" s="30">
        <v>-192.55</v>
      </c>
      <c r="BZ67" s="29">
        <v>329790.61</v>
      </c>
      <c r="CA67" s="29">
        <v>-1018.08</v>
      </c>
      <c r="CB67" s="29">
        <v>12510.85</v>
      </c>
      <c r="CC67" s="30">
        <v>-12.62</v>
      </c>
      <c r="CD67" s="29">
        <v>27815.52</v>
      </c>
      <c r="CE67" s="30">
        <v>-39.33</v>
      </c>
      <c r="CF67" s="29">
        <v>31675.72</v>
      </c>
      <c r="CG67" s="30">
        <v>42.44</v>
      </c>
      <c r="CH67" s="29">
        <v>71855.210000000006</v>
      </c>
      <c r="CI67" s="30">
        <v>172.14</v>
      </c>
      <c r="CJ67" s="29">
        <v>353105.55</v>
      </c>
      <c r="CK67" s="29">
        <v>178.68</v>
      </c>
      <c r="CL67" s="29">
        <v>233228.04</v>
      </c>
      <c r="CM67" s="30">
        <v>-46.82</v>
      </c>
      <c r="CN67" s="28">
        <v>126228.99</v>
      </c>
      <c r="CO67" s="30">
        <v>-367.01</v>
      </c>
      <c r="CP67" s="29">
        <v>120109.96</v>
      </c>
      <c r="CQ67" s="30">
        <v>112.25</v>
      </c>
      <c r="CR67" s="29">
        <v>175527.54</v>
      </c>
      <c r="CS67" s="29">
        <v>19.09</v>
      </c>
      <c r="CT67" s="29">
        <v>186502.89</v>
      </c>
      <c r="CU67" s="30">
        <v>-507.27</v>
      </c>
      <c r="CV67" s="29">
        <v>3324395.5</v>
      </c>
      <c r="CW67" s="29">
        <v>-17401.5</v>
      </c>
      <c r="CX67" s="29">
        <v>257191.36</v>
      </c>
      <c r="CY67" s="29">
        <v>265.51</v>
      </c>
      <c r="CZ67" s="29">
        <v>21441.85</v>
      </c>
      <c r="DA67" s="30">
        <v>200.12</v>
      </c>
      <c r="DB67" s="29">
        <v>34645.31</v>
      </c>
      <c r="DC67" s="30">
        <v>-76.97</v>
      </c>
      <c r="DD67" s="29">
        <v>8883.1</v>
      </c>
      <c r="DE67" s="30">
        <v>3.23</v>
      </c>
      <c r="DF67" s="29">
        <v>59741.34</v>
      </c>
      <c r="DG67" s="30">
        <v>-191.89</v>
      </c>
      <c r="DH67" s="29">
        <v>19819.46</v>
      </c>
      <c r="DI67" s="30">
        <v>-37.17</v>
      </c>
      <c r="DJ67" s="29">
        <v>693144.17</v>
      </c>
      <c r="DK67" s="29">
        <v>-808.51</v>
      </c>
      <c r="DL67" s="29">
        <v>102343.29</v>
      </c>
      <c r="DM67" s="29">
        <v>-338.95</v>
      </c>
      <c r="DN67" s="29">
        <v>3324395.5</v>
      </c>
      <c r="DO67" s="29">
        <v>-17401.5</v>
      </c>
      <c r="DP67" s="29">
        <v>78651.740000000005</v>
      </c>
      <c r="DQ67" s="30">
        <v>187.52</v>
      </c>
      <c r="DR67" s="29">
        <v>46531.61</v>
      </c>
      <c r="DS67" s="30">
        <v>108.28</v>
      </c>
      <c r="DT67" s="29">
        <v>139887.23000000001</v>
      </c>
      <c r="DU67" s="29">
        <v>20.92</v>
      </c>
      <c r="DV67" s="29">
        <v>35370.47</v>
      </c>
      <c r="DW67" s="30">
        <v>-1.29</v>
      </c>
      <c r="DX67" s="29">
        <v>136913.66</v>
      </c>
      <c r="DY67" s="30">
        <v>188.2</v>
      </c>
      <c r="DZ67" s="29">
        <v>8104.79</v>
      </c>
      <c r="EA67" s="30">
        <v>26.12</v>
      </c>
      <c r="EB67" s="29">
        <v>11806.25</v>
      </c>
      <c r="EC67" s="30">
        <v>-2.15</v>
      </c>
      <c r="ED67" s="29">
        <v>10954.66</v>
      </c>
      <c r="EE67" s="30">
        <v>-18.059999999999999</v>
      </c>
      <c r="EF67" s="29">
        <v>224992.29</v>
      </c>
      <c r="EG67" s="30">
        <v>1.49</v>
      </c>
      <c r="EH67" s="29">
        <v>300709.74</v>
      </c>
      <c r="EI67" s="30">
        <v>-392.73</v>
      </c>
      <c r="EJ67" s="29">
        <v>106474.69</v>
      </c>
      <c r="EK67" s="30">
        <v>289.52999999999997</v>
      </c>
      <c r="EL67" s="29">
        <v>30262.09</v>
      </c>
      <c r="EM67" s="30">
        <v>-39.17</v>
      </c>
      <c r="EN67" s="29">
        <v>46531.61</v>
      </c>
      <c r="EO67" s="30">
        <v>108.28</v>
      </c>
      <c r="EP67" s="29">
        <v>163061.79999999999</v>
      </c>
      <c r="EQ67" s="29">
        <v>-27.47</v>
      </c>
      <c r="ER67" s="29">
        <v>12842.55</v>
      </c>
      <c r="ES67" s="29">
        <v>30.57</v>
      </c>
      <c r="ET67" s="29">
        <v>190123.61</v>
      </c>
      <c r="EU67" s="29">
        <v>-117.22</v>
      </c>
      <c r="EV67" s="29">
        <v>46013.68</v>
      </c>
      <c r="EW67" s="30">
        <v>127.76</v>
      </c>
      <c r="EX67" s="29">
        <v>74096.28</v>
      </c>
      <c r="EY67" s="30">
        <v>-15.51</v>
      </c>
    </row>
    <row r="68" spans="1:155">
      <c r="A68" s="27">
        <v>46157</v>
      </c>
      <c r="B68" s="29">
        <v>5953343.3799999999</v>
      </c>
      <c r="C68" s="29">
        <v>-19895.310000000001</v>
      </c>
      <c r="D68" s="29">
        <v>629943.24</v>
      </c>
      <c r="E68" s="29">
        <v>309.14</v>
      </c>
      <c r="F68" s="29">
        <v>2480116.31</v>
      </c>
      <c r="G68" s="29">
        <v>-8994.85</v>
      </c>
      <c r="H68" s="29">
        <v>323999.31</v>
      </c>
      <c r="I68" s="29">
        <v>399.61</v>
      </c>
      <c r="J68" s="29">
        <v>43220.7</v>
      </c>
      <c r="K68" s="29">
        <v>65.69</v>
      </c>
      <c r="L68" s="29">
        <v>300044.68</v>
      </c>
      <c r="M68" s="30">
        <v>395.42</v>
      </c>
      <c r="N68" s="29">
        <v>302028.25</v>
      </c>
      <c r="O68" s="29">
        <v>-1501.25</v>
      </c>
      <c r="P68" s="29">
        <v>181101.14</v>
      </c>
      <c r="Q68" s="30">
        <v>162.19</v>
      </c>
      <c r="R68" s="29">
        <v>134630.69</v>
      </c>
      <c r="S68" s="29">
        <v>-175.28</v>
      </c>
      <c r="T68" s="29">
        <v>9000.8700000000008</v>
      </c>
      <c r="U68" s="30">
        <v>14.35</v>
      </c>
      <c r="V68" s="29">
        <v>125928</v>
      </c>
      <c r="W68" s="29">
        <v>268.37</v>
      </c>
      <c r="X68" s="29">
        <v>3009271.21</v>
      </c>
      <c r="Y68" s="29">
        <v>-18349.919999999998</v>
      </c>
      <c r="Z68" s="29">
        <v>46272.38</v>
      </c>
      <c r="AA68" s="30">
        <v>111.17</v>
      </c>
      <c r="AB68" s="29">
        <v>199534.72</v>
      </c>
      <c r="AC68" s="30">
        <v>50.33</v>
      </c>
      <c r="AD68" s="29">
        <v>20378.740000000002</v>
      </c>
      <c r="AE68" s="30">
        <v>17.62</v>
      </c>
      <c r="AF68" s="29">
        <v>24166.73</v>
      </c>
      <c r="AG68" s="30">
        <v>-6.82</v>
      </c>
      <c r="AH68" s="29">
        <v>209550.14</v>
      </c>
      <c r="AI68" s="29">
        <v>-108</v>
      </c>
      <c r="AJ68" s="29">
        <v>103692.38</v>
      </c>
      <c r="AK68" s="29">
        <v>-38.29</v>
      </c>
      <c r="AL68" s="29">
        <v>109581.03</v>
      </c>
      <c r="AM68" s="29">
        <v>-901.03</v>
      </c>
      <c r="AN68" s="29">
        <v>211374.27</v>
      </c>
      <c r="AO68" s="29">
        <v>-629.54</v>
      </c>
      <c r="AP68" s="29">
        <v>175714.81</v>
      </c>
      <c r="AQ68" s="29">
        <v>190.76</v>
      </c>
      <c r="AR68" s="29">
        <v>24852.62</v>
      </c>
      <c r="AS68" s="30">
        <v>-3.25</v>
      </c>
      <c r="AT68" s="29">
        <v>104632.37</v>
      </c>
      <c r="AU68" s="30">
        <v>-249.01</v>
      </c>
      <c r="AV68" s="29">
        <v>49582.95</v>
      </c>
      <c r="AW68" s="30">
        <v>20.94</v>
      </c>
      <c r="AX68" s="29">
        <v>67968.100000000006</v>
      </c>
      <c r="AY68" s="30">
        <v>-111.13</v>
      </c>
      <c r="AZ68" s="28">
        <v>3220809.41</v>
      </c>
      <c r="BA68" s="29">
        <v>-18507.240000000002</v>
      </c>
      <c r="BB68" s="29">
        <v>115705.03</v>
      </c>
      <c r="BC68" s="30">
        <v>140.63</v>
      </c>
      <c r="BD68" s="29">
        <v>33697.29</v>
      </c>
      <c r="BE68" s="30">
        <v>-42.15</v>
      </c>
      <c r="BF68" s="29"/>
      <c r="BG68" s="29"/>
      <c r="BH68" s="29">
        <v>101633.19</v>
      </c>
      <c r="BI68" s="30">
        <v>127.8</v>
      </c>
      <c r="BJ68" s="29">
        <v>124999.79</v>
      </c>
      <c r="BK68" s="30">
        <v>9.48</v>
      </c>
      <c r="BL68" s="29">
        <v>45493.39</v>
      </c>
      <c r="BM68" s="30">
        <v>-3.88</v>
      </c>
      <c r="BN68" s="29">
        <v>55916.59</v>
      </c>
      <c r="BO68" s="30">
        <v>207.88</v>
      </c>
      <c r="BP68" s="29">
        <v>76613.69</v>
      </c>
      <c r="BQ68" s="30">
        <v>-111.33</v>
      </c>
      <c r="BR68" s="29">
        <v>324075.99</v>
      </c>
      <c r="BS68" s="29">
        <v>106.61</v>
      </c>
      <c r="BT68" s="29">
        <v>3051663.89</v>
      </c>
      <c r="BU68" s="29">
        <v>-18113.68</v>
      </c>
      <c r="BV68" s="29">
        <v>459467.46</v>
      </c>
      <c r="BW68" s="29">
        <v>-195.71</v>
      </c>
      <c r="BX68" s="29">
        <v>76213.38</v>
      </c>
      <c r="BY68" s="30">
        <v>-213.73</v>
      </c>
      <c r="BZ68" s="29">
        <v>320955.28999999998</v>
      </c>
      <c r="CA68" s="29">
        <v>-1530.57</v>
      </c>
      <c r="CB68" s="29">
        <v>12242.45</v>
      </c>
      <c r="CC68" s="30">
        <v>-21.35</v>
      </c>
      <c r="CD68" s="29">
        <v>27624.02</v>
      </c>
      <c r="CE68" s="30">
        <v>-25.56</v>
      </c>
      <c r="CF68" s="29">
        <v>30586.76</v>
      </c>
      <c r="CG68" s="30">
        <v>28.97</v>
      </c>
      <c r="CH68" s="29">
        <v>68659.06</v>
      </c>
      <c r="CI68" s="30">
        <v>93.2</v>
      </c>
      <c r="CJ68" s="29">
        <v>342447.99</v>
      </c>
      <c r="CK68" s="29">
        <v>264.63</v>
      </c>
      <c r="CL68" s="29">
        <v>227868.59</v>
      </c>
      <c r="CM68" s="30">
        <v>2.46</v>
      </c>
      <c r="CN68" s="29">
        <v>121302.15</v>
      </c>
      <c r="CO68" s="30">
        <v>-296.74</v>
      </c>
      <c r="CP68" s="29">
        <v>116233.76</v>
      </c>
      <c r="CQ68" s="30">
        <v>140.54</v>
      </c>
      <c r="CR68" s="29">
        <v>168908.45</v>
      </c>
      <c r="CS68" s="29">
        <v>-142.88</v>
      </c>
      <c r="CT68" s="29">
        <v>179825.48</v>
      </c>
      <c r="CU68" s="30">
        <v>-475.52</v>
      </c>
      <c r="CV68" s="29">
        <v>3051663.89</v>
      </c>
      <c r="CW68" s="29">
        <v>-18113.68</v>
      </c>
      <c r="CX68" s="29">
        <v>248515.78</v>
      </c>
      <c r="CY68" s="29">
        <v>181.67</v>
      </c>
      <c r="CZ68" s="29">
        <v>20032.47</v>
      </c>
      <c r="DA68" s="30">
        <v>180.85</v>
      </c>
      <c r="DB68" s="29">
        <v>33697.29</v>
      </c>
      <c r="DC68" s="30">
        <v>-42.15</v>
      </c>
      <c r="DD68" s="29">
        <v>9000.8700000000008</v>
      </c>
      <c r="DE68" s="30">
        <v>14.35</v>
      </c>
      <c r="DF68" s="29">
        <v>57217.41</v>
      </c>
      <c r="DG68" s="30">
        <v>-196.98</v>
      </c>
      <c r="DH68" s="29">
        <v>19678.64</v>
      </c>
      <c r="DI68" s="30">
        <v>-8.06</v>
      </c>
      <c r="DJ68" s="29">
        <v>654746.93999999994</v>
      </c>
      <c r="DK68" s="29">
        <v>-44.75</v>
      </c>
      <c r="DL68" s="29">
        <v>98300.13</v>
      </c>
      <c r="DM68" s="30">
        <v>-266.06</v>
      </c>
      <c r="DN68" s="29">
        <v>3051663.89</v>
      </c>
      <c r="DO68" s="29">
        <v>-18113.68</v>
      </c>
      <c r="DP68" s="29">
        <v>75932.070000000007</v>
      </c>
      <c r="DQ68" s="30">
        <v>166.53</v>
      </c>
      <c r="DR68" s="29">
        <v>44180.59</v>
      </c>
      <c r="DS68" s="30">
        <v>119.39</v>
      </c>
      <c r="DT68" s="29">
        <v>134630.69</v>
      </c>
      <c r="DU68" s="29">
        <v>-175.28</v>
      </c>
      <c r="DV68" s="29">
        <v>34004.92</v>
      </c>
      <c r="DW68" s="30">
        <v>32.75</v>
      </c>
      <c r="DX68" s="29">
        <v>125928</v>
      </c>
      <c r="DY68" s="30">
        <v>268.37</v>
      </c>
      <c r="DZ68" s="29">
        <v>7933.01</v>
      </c>
      <c r="EA68" s="30">
        <v>28.21</v>
      </c>
      <c r="EB68" s="29">
        <v>11730.93</v>
      </c>
      <c r="EC68" s="30">
        <v>23.05</v>
      </c>
      <c r="ED68" s="29">
        <v>10537.86</v>
      </c>
      <c r="EE68" s="30">
        <v>-31.26</v>
      </c>
      <c r="EF68" s="29">
        <v>218664.04</v>
      </c>
      <c r="EG68" s="30">
        <v>85.75</v>
      </c>
      <c r="EH68" s="29">
        <v>283074.76</v>
      </c>
      <c r="EI68" s="30">
        <v>-277.51</v>
      </c>
      <c r="EJ68" s="29">
        <v>100992.15</v>
      </c>
      <c r="EK68" s="30">
        <v>196.61</v>
      </c>
      <c r="EL68" s="29">
        <v>30062.39</v>
      </c>
      <c r="EM68" s="30">
        <v>-22.97</v>
      </c>
      <c r="EN68" s="29">
        <v>44180.59</v>
      </c>
      <c r="EO68" s="30">
        <v>119.39</v>
      </c>
      <c r="EP68" s="29">
        <v>152260.44</v>
      </c>
      <c r="EQ68" s="29">
        <v>57.33</v>
      </c>
      <c r="ER68" s="29">
        <v>12300.02</v>
      </c>
      <c r="ES68" s="29">
        <v>51.88</v>
      </c>
      <c r="ET68" s="29">
        <v>175714.81</v>
      </c>
      <c r="EU68" s="29">
        <v>190.76</v>
      </c>
      <c r="EV68" s="29">
        <v>46272.38</v>
      </c>
      <c r="EW68" s="30">
        <v>111.17</v>
      </c>
      <c r="EX68" s="29">
        <v>69961.37</v>
      </c>
      <c r="EY68" s="30">
        <v>29.37</v>
      </c>
    </row>
    <row r="69" spans="1:155">
      <c r="A69" s="27">
        <v>46160</v>
      </c>
      <c r="B69" s="29">
        <v>5971606.3899999997</v>
      </c>
      <c r="C69" s="29">
        <v>-20729.75</v>
      </c>
      <c r="D69" s="29">
        <v>619438.03</v>
      </c>
      <c r="E69" s="29">
        <v>430.04</v>
      </c>
      <c r="F69" s="29">
        <v>2517647.21</v>
      </c>
      <c r="G69" s="29">
        <v>-8730.36</v>
      </c>
      <c r="H69" s="29">
        <v>320666.81</v>
      </c>
      <c r="I69" s="29">
        <v>329.51</v>
      </c>
      <c r="J69" s="29">
        <v>42395.27</v>
      </c>
      <c r="K69" s="28">
        <v>9.58</v>
      </c>
      <c r="L69" s="29">
        <v>296875.89</v>
      </c>
      <c r="M69" s="30">
        <v>320.93</v>
      </c>
      <c r="N69" s="29">
        <v>285944</v>
      </c>
      <c r="O69" s="29">
        <v>-1862.37</v>
      </c>
      <c r="P69" s="29">
        <v>175002.33</v>
      </c>
      <c r="Q69" s="30">
        <v>87.15</v>
      </c>
      <c r="R69" s="29">
        <v>129959.67</v>
      </c>
      <c r="S69" s="29">
        <v>-239.88</v>
      </c>
      <c r="T69" s="29">
        <v>8514.52</v>
      </c>
      <c r="U69" s="30">
        <v>13.51</v>
      </c>
      <c r="V69" s="29">
        <v>128104.1</v>
      </c>
      <c r="W69" s="29">
        <v>412.32</v>
      </c>
      <c r="X69" s="29">
        <v>3083196.46</v>
      </c>
      <c r="Y69" s="29">
        <v>-17474.900000000001</v>
      </c>
      <c r="Z69" s="29">
        <v>46773.5</v>
      </c>
      <c r="AA69" s="30">
        <v>132.06</v>
      </c>
      <c r="AB69" s="29">
        <v>195579.04</v>
      </c>
      <c r="AC69" s="30">
        <v>-66.12</v>
      </c>
      <c r="AD69" s="29">
        <v>19653.080000000002</v>
      </c>
      <c r="AE69" s="30">
        <v>25.49</v>
      </c>
      <c r="AF69" s="29">
        <v>24160.06</v>
      </c>
      <c r="AG69" s="30">
        <v>-4.54</v>
      </c>
      <c r="AH69" s="29">
        <v>205550.37</v>
      </c>
      <c r="AI69" s="29">
        <v>-368.56</v>
      </c>
      <c r="AJ69" s="29">
        <v>100966.11</v>
      </c>
      <c r="AK69" s="29">
        <v>-75.400000000000006</v>
      </c>
      <c r="AL69" s="29">
        <v>103040.77</v>
      </c>
      <c r="AM69" s="29">
        <v>-945.49</v>
      </c>
      <c r="AN69" s="29">
        <v>201597.25</v>
      </c>
      <c r="AO69" s="29">
        <v>-908.36</v>
      </c>
      <c r="AP69" s="29">
        <v>175732.59</v>
      </c>
      <c r="AQ69" s="29">
        <v>306.57</v>
      </c>
      <c r="AR69" s="29">
        <v>24193.9</v>
      </c>
      <c r="AS69" s="30">
        <v>4.45</v>
      </c>
      <c r="AT69" s="29">
        <v>98381.13</v>
      </c>
      <c r="AU69" s="30">
        <v>-469.8</v>
      </c>
      <c r="AV69" s="29">
        <v>47984.04</v>
      </c>
      <c r="AW69" s="30">
        <v>26.03</v>
      </c>
      <c r="AX69" s="29">
        <v>66243.240000000005</v>
      </c>
      <c r="AY69" s="30">
        <v>17.399999999999999</v>
      </c>
      <c r="AZ69" s="28">
        <v>3294132.61</v>
      </c>
      <c r="BA69" s="29">
        <v>-17877.310000000001</v>
      </c>
      <c r="BB69" s="29">
        <v>117129.49</v>
      </c>
      <c r="BC69" s="30">
        <v>154.44999999999999</v>
      </c>
      <c r="BD69" s="29">
        <v>32842.5</v>
      </c>
      <c r="BE69" s="30">
        <v>-35.14</v>
      </c>
      <c r="BF69" s="29"/>
      <c r="BG69" s="29"/>
      <c r="BH69" s="29">
        <v>103609.75</v>
      </c>
      <c r="BI69" s="30">
        <v>195.42</v>
      </c>
      <c r="BJ69" s="29">
        <v>124044.47</v>
      </c>
      <c r="BK69" s="30">
        <v>-2.09</v>
      </c>
      <c r="BL69" s="29">
        <v>45433.96</v>
      </c>
      <c r="BM69" s="30">
        <v>-7.02</v>
      </c>
      <c r="BN69" s="29">
        <v>55054.559999999998</v>
      </c>
      <c r="BO69" s="30">
        <v>166.53</v>
      </c>
      <c r="BP69" s="29">
        <v>74975.360000000001</v>
      </c>
      <c r="BQ69" s="30">
        <v>24.85</v>
      </c>
      <c r="BR69" s="29">
        <v>321354.86</v>
      </c>
      <c r="BS69" s="29">
        <v>7.74</v>
      </c>
      <c r="BT69" s="29">
        <v>3125370.79</v>
      </c>
      <c r="BU69" s="29">
        <v>-17212.68</v>
      </c>
      <c r="BV69" s="29">
        <v>455710.08</v>
      </c>
      <c r="BW69" s="29">
        <v>-417.9</v>
      </c>
      <c r="BX69" s="29">
        <v>74281.42</v>
      </c>
      <c r="BY69" s="30">
        <v>-171.57</v>
      </c>
      <c r="BZ69" s="29">
        <v>304638.01</v>
      </c>
      <c r="CA69" s="29">
        <v>-1853.85</v>
      </c>
      <c r="CB69" s="29">
        <v>11806.71</v>
      </c>
      <c r="CC69" s="30">
        <v>-25.75</v>
      </c>
      <c r="CD69" s="29">
        <v>26743.62</v>
      </c>
      <c r="CE69" s="30">
        <v>-5.17</v>
      </c>
      <c r="CF69" s="29">
        <v>29288.080000000002</v>
      </c>
      <c r="CG69" s="30">
        <v>26.84</v>
      </c>
      <c r="CH69" s="29">
        <v>66890.83</v>
      </c>
      <c r="CI69" s="30">
        <v>87.59</v>
      </c>
      <c r="CJ69" s="29">
        <v>328496.31</v>
      </c>
      <c r="CK69" s="29">
        <v>193.04</v>
      </c>
      <c r="CL69" s="29">
        <v>224372.67</v>
      </c>
      <c r="CM69" s="30">
        <v>-78.349999999999994</v>
      </c>
      <c r="CN69" s="29">
        <v>119938.48</v>
      </c>
      <c r="CO69" s="30">
        <v>-255.39</v>
      </c>
      <c r="CP69" s="29">
        <v>117682.64</v>
      </c>
      <c r="CQ69" s="30">
        <v>155.76</v>
      </c>
      <c r="CR69" s="29">
        <v>163445.79999999999</v>
      </c>
      <c r="CS69" s="29">
        <v>-226.25</v>
      </c>
      <c r="CT69" s="29">
        <v>182661.37</v>
      </c>
      <c r="CU69" s="30">
        <v>-635.26</v>
      </c>
      <c r="CV69" s="29">
        <v>3125370.79</v>
      </c>
      <c r="CW69" s="29">
        <v>-17212.68</v>
      </c>
      <c r="CX69" s="29">
        <v>241746.15</v>
      </c>
      <c r="CY69" s="29">
        <v>-56.57</v>
      </c>
      <c r="CZ69" s="29">
        <v>19590.22</v>
      </c>
      <c r="DA69" s="30">
        <v>197.52</v>
      </c>
      <c r="DB69" s="29">
        <v>32842.5</v>
      </c>
      <c r="DC69" s="30">
        <v>-35.14</v>
      </c>
      <c r="DD69" s="29">
        <v>8514.52</v>
      </c>
      <c r="DE69" s="30">
        <v>13.51</v>
      </c>
      <c r="DF69" s="29">
        <v>56055.89</v>
      </c>
      <c r="DG69" s="30">
        <v>-163.41999999999999</v>
      </c>
      <c r="DH69" s="29">
        <v>18866.53</v>
      </c>
      <c r="DI69" s="30">
        <v>11.76</v>
      </c>
      <c r="DJ69" s="29">
        <v>646460.51</v>
      </c>
      <c r="DK69" s="29">
        <v>-347.9</v>
      </c>
      <c r="DL69" s="29">
        <v>96825.23</v>
      </c>
      <c r="DM69" s="30">
        <v>-229.69</v>
      </c>
      <c r="DN69" s="29">
        <v>3125370.79</v>
      </c>
      <c r="DO69" s="29">
        <v>-17212.68</v>
      </c>
      <c r="DP69" s="29">
        <v>72018.42</v>
      </c>
      <c r="DQ69" s="30">
        <v>115.86</v>
      </c>
      <c r="DR69" s="29">
        <v>43259.1</v>
      </c>
      <c r="DS69" s="30">
        <v>49.01</v>
      </c>
      <c r="DT69" s="29">
        <v>129959.67</v>
      </c>
      <c r="DU69" s="29">
        <v>-239.88</v>
      </c>
      <c r="DV69" s="29">
        <v>33216.1</v>
      </c>
      <c r="DW69" s="30">
        <v>13.65</v>
      </c>
      <c r="DX69" s="29">
        <v>128104.1</v>
      </c>
      <c r="DY69" s="30">
        <v>412.32</v>
      </c>
      <c r="DZ69" s="29">
        <v>7767.72</v>
      </c>
      <c r="EA69" s="30">
        <v>26.57</v>
      </c>
      <c r="EB69" s="29">
        <v>11302.99</v>
      </c>
      <c r="EC69" s="30">
        <v>25.36</v>
      </c>
      <c r="ED69" s="29">
        <v>10500.6</v>
      </c>
      <c r="EE69" s="30">
        <v>-0.99</v>
      </c>
      <c r="EF69" s="29">
        <v>210890.72</v>
      </c>
      <c r="EG69" s="30">
        <v>47.98</v>
      </c>
      <c r="EH69" s="29">
        <v>277976.73</v>
      </c>
      <c r="EI69" s="30">
        <v>-337.14</v>
      </c>
      <c r="EJ69" s="29">
        <v>98489.32</v>
      </c>
      <c r="EK69" s="30">
        <v>112.71</v>
      </c>
      <c r="EL69" s="29">
        <v>29150.6</v>
      </c>
      <c r="EM69" s="30">
        <v>-4.78</v>
      </c>
      <c r="EN69" s="29">
        <v>43259.1</v>
      </c>
      <c r="EO69" s="30">
        <v>49.01</v>
      </c>
      <c r="EP69" s="29">
        <v>153897.66</v>
      </c>
      <c r="EQ69" s="29">
        <v>-92.75</v>
      </c>
      <c r="ER69" s="29">
        <v>12940.72</v>
      </c>
      <c r="ES69" s="29">
        <v>8.5399999999999991</v>
      </c>
      <c r="ET69" s="29">
        <v>175732.59</v>
      </c>
      <c r="EU69" s="29">
        <v>306.57</v>
      </c>
      <c r="EV69" s="29">
        <v>46773.5</v>
      </c>
      <c r="EW69" s="30">
        <v>132.06</v>
      </c>
      <c r="EX69" s="29">
        <v>70909.13</v>
      </c>
      <c r="EY69" s="30">
        <v>23.7</v>
      </c>
    </row>
    <row r="70" spans="1:155">
      <c r="A70" s="27">
        <v>46161</v>
      </c>
      <c r="B70" s="29">
        <v>5777480.7999999998</v>
      </c>
      <c r="C70" s="29">
        <v>-20845.02</v>
      </c>
      <c r="D70" s="29">
        <v>604828.56999999995</v>
      </c>
      <c r="E70" s="29">
        <v>39.119999999999997</v>
      </c>
      <c r="F70" s="29">
        <v>2456223.64</v>
      </c>
      <c r="G70" s="29">
        <v>-9293.75</v>
      </c>
      <c r="H70" s="29">
        <v>309017.89</v>
      </c>
      <c r="I70" s="29">
        <v>-0.8</v>
      </c>
      <c r="J70" s="29">
        <v>41981.86</v>
      </c>
      <c r="K70" s="30">
        <v>24.47</v>
      </c>
      <c r="L70" s="29">
        <v>286240.61</v>
      </c>
      <c r="M70" s="30">
        <v>33.56</v>
      </c>
      <c r="N70" s="29">
        <v>265211.89</v>
      </c>
      <c r="O70" s="29">
        <v>-1733.26</v>
      </c>
      <c r="P70" s="28">
        <v>172279.81</v>
      </c>
      <c r="Q70" s="30">
        <v>-74.64</v>
      </c>
      <c r="R70" s="29">
        <v>125400.33</v>
      </c>
      <c r="S70" s="29">
        <v>-268.32</v>
      </c>
      <c r="T70" s="29">
        <v>8420.7099999999991</v>
      </c>
      <c r="U70" s="30">
        <v>18.89</v>
      </c>
      <c r="V70" s="29">
        <v>124427.81</v>
      </c>
      <c r="W70" s="29">
        <v>135.35</v>
      </c>
      <c r="X70" s="29">
        <v>2977412.25</v>
      </c>
      <c r="Y70" s="29">
        <v>-16942.02</v>
      </c>
      <c r="Z70" s="29">
        <v>47164.14</v>
      </c>
      <c r="AA70" s="30">
        <v>112.08</v>
      </c>
      <c r="AB70" s="29">
        <v>195979.33</v>
      </c>
      <c r="AC70" s="30">
        <v>-136.13999999999999</v>
      </c>
      <c r="AD70" s="29">
        <v>19705.400000000001</v>
      </c>
      <c r="AE70" s="30">
        <v>30</v>
      </c>
      <c r="AF70" s="29">
        <v>24044.71</v>
      </c>
      <c r="AG70" s="30">
        <v>17.440000000000001</v>
      </c>
      <c r="AH70" s="29">
        <v>200200.54</v>
      </c>
      <c r="AI70" s="29">
        <v>-334.27</v>
      </c>
      <c r="AJ70" s="29">
        <v>100424.43</v>
      </c>
      <c r="AK70" s="29">
        <v>-139.36000000000001</v>
      </c>
      <c r="AL70" s="29">
        <v>96886.33</v>
      </c>
      <c r="AM70" s="29">
        <v>-691.14</v>
      </c>
      <c r="AN70" s="29">
        <v>186489.21</v>
      </c>
      <c r="AO70" s="29">
        <v>-1026.78</v>
      </c>
      <c r="AP70" s="29">
        <v>169305.51</v>
      </c>
      <c r="AQ70" s="29">
        <v>-196.21</v>
      </c>
      <c r="AR70" s="29">
        <v>24080.77</v>
      </c>
      <c r="AS70" s="30">
        <v>-10.119999999999999</v>
      </c>
      <c r="AT70" s="29">
        <v>93648.27</v>
      </c>
      <c r="AU70" s="30">
        <v>-557.53</v>
      </c>
      <c r="AV70" s="29">
        <v>48048.46</v>
      </c>
      <c r="AW70" s="30">
        <v>25.34</v>
      </c>
      <c r="AX70" s="29">
        <v>63270.8</v>
      </c>
      <c r="AY70" s="30">
        <v>-8</v>
      </c>
      <c r="AZ70" s="28">
        <v>3178098.37</v>
      </c>
      <c r="BA70" s="29">
        <v>-17362.27</v>
      </c>
      <c r="BB70" s="29">
        <v>117344.3</v>
      </c>
      <c r="BC70" s="30">
        <v>81.96</v>
      </c>
      <c r="BD70" s="29">
        <v>33556.800000000003</v>
      </c>
      <c r="BE70" s="30">
        <v>-36.89</v>
      </c>
      <c r="BF70" s="29"/>
      <c r="BG70" s="29"/>
      <c r="BH70" s="29">
        <v>100998.21</v>
      </c>
      <c r="BI70" s="30">
        <v>114.91</v>
      </c>
      <c r="BJ70" s="29">
        <v>119126.02</v>
      </c>
      <c r="BK70" s="30">
        <v>-115.56</v>
      </c>
      <c r="BL70" s="29">
        <v>44268.52</v>
      </c>
      <c r="BM70" s="30">
        <v>-32.119999999999997</v>
      </c>
      <c r="BN70" s="29">
        <v>52328.98</v>
      </c>
      <c r="BO70" s="30">
        <v>-19.440000000000001</v>
      </c>
      <c r="BP70" s="29">
        <v>72099.649999999994</v>
      </c>
      <c r="BQ70" s="30">
        <v>1.51</v>
      </c>
      <c r="BR70" s="29">
        <v>306434.19</v>
      </c>
      <c r="BS70" s="29">
        <v>-179.08</v>
      </c>
      <c r="BT70" s="29">
        <v>3018173.54</v>
      </c>
      <c r="BU70" s="29">
        <v>-16765.78</v>
      </c>
      <c r="BV70" s="29">
        <v>441860.06</v>
      </c>
      <c r="BW70" s="29">
        <v>-453.69</v>
      </c>
      <c r="BX70" s="29">
        <v>72918.5</v>
      </c>
      <c r="BY70" s="30">
        <v>-166.99</v>
      </c>
      <c r="BZ70" s="29">
        <v>283375.53999999998</v>
      </c>
      <c r="CA70" s="29">
        <v>-1717.92</v>
      </c>
      <c r="CB70" s="29">
        <v>11655.55</v>
      </c>
      <c r="CC70" s="30">
        <v>-39.24</v>
      </c>
      <c r="CD70" s="29">
        <v>26854.639999999999</v>
      </c>
      <c r="CE70" s="30">
        <v>-18.440000000000001</v>
      </c>
      <c r="CF70" s="29">
        <v>28859.93</v>
      </c>
      <c r="CG70" s="30">
        <v>44.97</v>
      </c>
      <c r="CH70" s="29">
        <v>66849.11</v>
      </c>
      <c r="CI70" s="30">
        <v>82.81</v>
      </c>
      <c r="CJ70" s="29">
        <v>325484.48</v>
      </c>
      <c r="CK70" s="29">
        <v>54.19</v>
      </c>
      <c r="CL70" s="29">
        <v>224428.85</v>
      </c>
      <c r="CM70" s="30">
        <v>-172.59</v>
      </c>
      <c r="CN70" s="29">
        <v>115800.16</v>
      </c>
      <c r="CO70" s="30">
        <v>-94.39</v>
      </c>
      <c r="CP70" s="29">
        <v>117904.19</v>
      </c>
      <c r="CQ70" s="30">
        <v>83.27</v>
      </c>
      <c r="CR70" s="29">
        <v>158923.42000000001</v>
      </c>
      <c r="CS70" s="29">
        <v>-267.95</v>
      </c>
      <c r="CT70" s="29">
        <v>176571.4</v>
      </c>
      <c r="CU70" s="30">
        <v>-773.91</v>
      </c>
      <c r="CV70" s="29">
        <v>3018173.54</v>
      </c>
      <c r="CW70" s="29">
        <v>-16765.78</v>
      </c>
      <c r="CX70" s="29">
        <v>231312.9</v>
      </c>
      <c r="CY70" s="29">
        <v>-282.10000000000002</v>
      </c>
      <c r="CZ70" s="29">
        <v>18934.11</v>
      </c>
      <c r="DA70" s="30">
        <v>160.54</v>
      </c>
      <c r="DB70" s="29">
        <v>33556.800000000003</v>
      </c>
      <c r="DC70" s="30">
        <v>-36.89</v>
      </c>
      <c r="DD70" s="29">
        <v>8420.7099999999991</v>
      </c>
      <c r="DE70" s="30">
        <v>18.89</v>
      </c>
      <c r="DF70" s="29">
        <v>54743.98</v>
      </c>
      <c r="DG70" s="30">
        <v>-153.68</v>
      </c>
      <c r="DH70" s="29">
        <v>19028.96</v>
      </c>
      <c r="DI70" s="30">
        <v>7.61</v>
      </c>
      <c r="DJ70" s="29">
        <v>623388.42000000004</v>
      </c>
      <c r="DK70" s="29">
        <v>-634.66999999999996</v>
      </c>
      <c r="DL70" s="29">
        <v>92476.62</v>
      </c>
      <c r="DM70" s="30">
        <v>-72.31</v>
      </c>
      <c r="DN70" s="29">
        <v>3018173.54</v>
      </c>
      <c r="DO70" s="29">
        <v>-16765.78</v>
      </c>
      <c r="DP70" s="29">
        <v>72356.33</v>
      </c>
      <c r="DQ70" s="29">
        <v>63.27</v>
      </c>
      <c r="DR70" s="29">
        <v>42814.5</v>
      </c>
      <c r="DS70" s="30">
        <v>29.45</v>
      </c>
      <c r="DT70" s="29">
        <v>125400.33</v>
      </c>
      <c r="DU70" s="29">
        <v>-268.32</v>
      </c>
      <c r="DV70" s="29">
        <v>33250.19</v>
      </c>
      <c r="DW70" s="30">
        <v>0.41</v>
      </c>
      <c r="DX70" s="29">
        <v>124427.81</v>
      </c>
      <c r="DY70" s="30">
        <v>135.35</v>
      </c>
      <c r="DZ70" s="29">
        <v>7721.79</v>
      </c>
      <c r="EA70" s="30">
        <v>21.58</v>
      </c>
      <c r="EB70" s="29">
        <v>11354.29</v>
      </c>
      <c r="EC70" s="30">
        <v>19.82</v>
      </c>
      <c r="ED70" s="29">
        <v>10141.200000000001</v>
      </c>
      <c r="EE70" s="30">
        <v>5.92</v>
      </c>
      <c r="EF70" s="29">
        <v>207382.33</v>
      </c>
      <c r="EG70" s="30">
        <v>-30.32</v>
      </c>
      <c r="EH70" s="29">
        <v>261895.12</v>
      </c>
      <c r="EI70" s="30">
        <v>-389.92</v>
      </c>
      <c r="EJ70" s="29">
        <v>97983.06</v>
      </c>
      <c r="EK70" s="30">
        <v>89.41</v>
      </c>
      <c r="EL70" s="29">
        <v>29234.01</v>
      </c>
      <c r="EM70" s="30">
        <v>-18</v>
      </c>
      <c r="EN70" s="29">
        <v>42814.5</v>
      </c>
      <c r="EO70" s="30">
        <v>29.45</v>
      </c>
      <c r="EP70" s="29">
        <v>156288.48000000001</v>
      </c>
      <c r="EQ70" s="29">
        <v>-72.66</v>
      </c>
      <c r="ER70" s="29">
        <v>12790.73</v>
      </c>
      <c r="ES70" s="29">
        <v>-17.510000000000002</v>
      </c>
      <c r="ET70" s="29">
        <v>169305.51</v>
      </c>
      <c r="EU70" s="29">
        <v>-196.21</v>
      </c>
      <c r="EV70" s="29">
        <v>47164.14</v>
      </c>
      <c r="EW70" s="30">
        <v>112.08</v>
      </c>
      <c r="EX70" s="29">
        <v>70740.05</v>
      </c>
      <c r="EY70" s="30">
        <v>-28.81</v>
      </c>
    </row>
    <row r="71" spans="1:155">
      <c r="A71" s="27">
        <v>46162</v>
      </c>
      <c r="B71" s="29">
        <v>5727718.3899999997</v>
      </c>
      <c r="C71" s="29">
        <v>-20053.32</v>
      </c>
      <c r="D71" s="29">
        <v>590225.99</v>
      </c>
      <c r="E71" s="29">
        <v>841.66</v>
      </c>
      <c r="F71" s="29">
        <v>2445146.13</v>
      </c>
      <c r="G71" s="29">
        <v>-9675.7900000000009</v>
      </c>
      <c r="H71" s="29">
        <v>296920.40999999997</v>
      </c>
      <c r="I71" s="29">
        <v>196.48</v>
      </c>
      <c r="J71" s="29">
        <v>40772.089999999997</v>
      </c>
      <c r="K71" s="30">
        <v>50.65</v>
      </c>
      <c r="L71" s="29">
        <v>275234.5</v>
      </c>
      <c r="M71" s="30">
        <v>190.15</v>
      </c>
      <c r="N71" s="29">
        <v>260278.52</v>
      </c>
      <c r="O71" s="29">
        <v>-2094.39</v>
      </c>
      <c r="P71" s="29">
        <v>169043.34</v>
      </c>
      <c r="Q71" s="30">
        <v>85.24</v>
      </c>
      <c r="R71" s="29">
        <v>123088.93</v>
      </c>
      <c r="S71" s="29">
        <v>-198.08</v>
      </c>
      <c r="T71" s="29">
        <v>8243.42</v>
      </c>
      <c r="U71" s="30">
        <v>17.54</v>
      </c>
      <c r="V71" s="29">
        <v>124523.69</v>
      </c>
      <c r="W71" s="29">
        <v>185.25</v>
      </c>
      <c r="X71" s="29">
        <v>2980547.92</v>
      </c>
      <c r="Y71" s="29">
        <v>-16458.12</v>
      </c>
      <c r="Z71" s="29">
        <v>45797.27</v>
      </c>
      <c r="AA71" s="30">
        <v>100.17</v>
      </c>
      <c r="AB71" s="29">
        <v>194829.79</v>
      </c>
      <c r="AC71" s="30">
        <v>-196.83</v>
      </c>
      <c r="AD71" s="29">
        <v>19104.189999999999</v>
      </c>
      <c r="AE71" s="30">
        <v>19.78</v>
      </c>
      <c r="AF71" s="29">
        <v>23708.29</v>
      </c>
      <c r="AG71" s="30">
        <v>23.69</v>
      </c>
      <c r="AH71" s="29">
        <v>202499.21</v>
      </c>
      <c r="AI71" s="29">
        <v>-332.49</v>
      </c>
      <c r="AJ71" s="29">
        <v>96931.29</v>
      </c>
      <c r="AK71" s="29">
        <v>-64.39</v>
      </c>
      <c r="AL71" s="29">
        <v>96004.44</v>
      </c>
      <c r="AM71" s="29">
        <v>-675.07</v>
      </c>
      <c r="AN71" s="29">
        <v>181813.76000000001</v>
      </c>
      <c r="AO71" s="29">
        <v>-1382.09</v>
      </c>
      <c r="AP71" s="29">
        <v>164601.88</v>
      </c>
      <c r="AQ71" s="29">
        <v>-161.82</v>
      </c>
      <c r="AR71" s="29">
        <v>23348.45</v>
      </c>
      <c r="AS71" s="30">
        <v>-18.48</v>
      </c>
      <c r="AT71" s="29">
        <v>90170.65</v>
      </c>
      <c r="AU71" s="30">
        <v>-553.11</v>
      </c>
      <c r="AV71" s="29">
        <v>47051.23</v>
      </c>
      <c r="AW71" s="30">
        <v>67.739999999999995</v>
      </c>
      <c r="AX71" s="29">
        <v>61577.87</v>
      </c>
      <c r="AY71" s="30">
        <v>75.62</v>
      </c>
      <c r="AZ71" s="28">
        <v>3182882.78</v>
      </c>
      <c r="BA71" s="29">
        <v>-16995.990000000002</v>
      </c>
      <c r="BB71" s="29">
        <v>115437.69</v>
      </c>
      <c r="BC71" s="30">
        <v>42.9</v>
      </c>
      <c r="BD71" s="29">
        <v>31848.39</v>
      </c>
      <c r="BE71" s="30">
        <v>-31.53</v>
      </c>
      <c r="BF71" s="29"/>
      <c r="BG71" s="29"/>
      <c r="BH71" s="29">
        <v>99853.18</v>
      </c>
      <c r="BI71" s="30">
        <v>141.22999999999999</v>
      </c>
      <c r="BJ71" s="29">
        <v>114446.21</v>
      </c>
      <c r="BK71" s="30">
        <v>-11.64</v>
      </c>
      <c r="BL71" s="29">
        <v>42255.31</v>
      </c>
      <c r="BM71" s="30">
        <v>-5.23</v>
      </c>
      <c r="BN71" s="29">
        <v>49507.3</v>
      </c>
      <c r="BO71" s="30">
        <v>-8.42</v>
      </c>
      <c r="BP71" s="29">
        <v>70137.7</v>
      </c>
      <c r="BQ71" s="30">
        <v>78.099999999999994</v>
      </c>
      <c r="BR71" s="29">
        <v>296270.59999999998</v>
      </c>
      <c r="BS71" s="29">
        <v>4.49</v>
      </c>
      <c r="BT71" s="29">
        <v>3021147.23</v>
      </c>
      <c r="BU71" s="29">
        <v>-16294.9</v>
      </c>
      <c r="BV71" s="29">
        <v>434404.57</v>
      </c>
      <c r="BW71" s="29">
        <v>-190.13</v>
      </c>
      <c r="BX71" s="29">
        <v>71517.279999999999</v>
      </c>
      <c r="BY71" s="30">
        <v>-146.87</v>
      </c>
      <c r="BZ71" s="29">
        <v>277818.2</v>
      </c>
      <c r="CA71" s="29">
        <v>-2057.16</v>
      </c>
      <c r="CB71" s="29">
        <v>11363.72</v>
      </c>
      <c r="CC71" s="30">
        <v>-34.659999999999997</v>
      </c>
      <c r="CD71" s="29">
        <v>25781.16</v>
      </c>
      <c r="CE71" s="30">
        <v>-17.05</v>
      </c>
      <c r="CF71" s="29">
        <v>27825.48</v>
      </c>
      <c r="CG71" s="30">
        <v>32.9</v>
      </c>
      <c r="CH71" s="29">
        <v>65953.59</v>
      </c>
      <c r="CI71" s="30">
        <v>125.88</v>
      </c>
      <c r="CJ71" s="29">
        <v>317663.71000000002</v>
      </c>
      <c r="CK71" s="29">
        <v>417.8</v>
      </c>
      <c r="CL71" s="29">
        <v>222222.67</v>
      </c>
      <c r="CM71" s="30">
        <v>-202.26</v>
      </c>
      <c r="CN71" s="29">
        <v>111872.75</v>
      </c>
      <c r="CO71" s="30">
        <v>45.3</v>
      </c>
      <c r="CP71" s="29">
        <v>115983.31</v>
      </c>
      <c r="CQ71" s="30">
        <v>42.98</v>
      </c>
      <c r="CR71" s="29">
        <v>155589.16</v>
      </c>
      <c r="CS71" s="29">
        <v>-140.86000000000001</v>
      </c>
      <c r="CT71" s="29">
        <v>179978.51</v>
      </c>
      <c r="CU71" s="30">
        <v>-751.3</v>
      </c>
      <c r="CV71" s="29">
        <v>3021147.23</v>
      </c>
      <c r="CW71" s="29">
        <v>-16294.9</v>
      </c>
      <c r="CX71" s="29">
        <v>222806.28</v>
      </c>
      <c r="CY71" s="29">
        <v>-129.63</v>
      </c>
      <c r="CZ71" s="29">
        <v>18348.95</v>
      </c>
      <c r="DA71" s="30">
        <v>77.81</v>
      </c>
      <c r="DB71" s="29">
        <v>31848.39</v>
      </c>
      <c r="DC71" s="30">
        <v>-31.53</v>
      </c>
      <c r="DD71" s="29">
        <v>8243.42</v>
      </c>
      <c r="DE71" s="30">
        <v>17.54</v>
      </c>
      <c r="DF71" s="29">
        <v>53661.279999999999</v>
      </c>
      <c r="DG71" s="30">
        <v>-122.89</v>
      </c>
      <c r="DH71" s="28">
        <v>18190.990000000002</v>
      </c>
      <c r="DI71" s="30">
        <v>6.83</v>
      </c>
      <c r="DJ71" s="29">
        <v>610608.57999999996</v>
      </c>
      <c r="DK71" s="29">
        <v>-395.52</v>
      </c>
      <c r="DL71" s="29">
        <v>88815.69</v>
      </c>
      <c r="DM71" s="30">
        <v>71.33</v>
      </c>
      <c r="DN71" s="29">
        <v>3021147.23</v>
      </c>
      <c r="DO71" s="29">
        <v>-16294.9</v>
      </c>
      <c r="DP71" s="29">
        <v>69935.19</v>
      </c>
      <c r="DQ71" s="29">
        <v>209.15</v>
      </c>
      <c r="DR71" s="29">
        <v>41656.019999999997</v>
      </c>
      <c r="DS71" s="30">
        <v>46.5</v>
      </c>
      <c r="DT71" s="29">
        <v>123088.93</v>
      </c>
      <c r="DU71" s="29">
        <v>-198.08</v>
      </c>
      <c r="DV71" s="29">
        <v>32228.51</v>
      </c>
      <c r="DW71" s="30">
        <v>57.34</v>
      </c>
      <c r="DX71" s="29">
        <v>124523.69</v>
      </c>
      <c r="DY71" s="30">
        <v>185.25</v>
      </c>
      <c r="DZ71" s="29">
        <v>7575.8</v>
      </c>
      <c r="EA71" s="30">
        <v>26.23</v>
      </c>
      <c r="EB71" s="29">
        <v>10879.2</v>
      </c>
      <c r="EC71" s="30">
        <v>18.149999999999999</v>
      </c>
      <c r="ED71" s="29">
        <v>9693.92</v>
      </c>
      <c r="EE71" s="30">
        <v>21.9</v>
      </c>
      <c r="EF71" s="29">
        <v>202717.38</v>
      </c>
      <c r="EG71" s="30">
        <v>163.98</v>
      </c>
      <c r="EH71" s="28">
        <v>260108.42</v>
      </c>
      <c r="EI71" s="30">
        <v>-241.82</v>
      </c>
      <c r="EJ71" s="29">
        <v>96048.82</v>
      </c>
      <c r="EK71" s="30">
        <v>153.11000000000001</v>
      </c>
      <c r="EL71" s="29">
        <v>28103.47</v>
      </c>
      <c r="EM71" s="30">
        <v>-15.91</v>
      </c>
      <c r="EN71" s="29">
        <v>41656.019999999997</v>
      </c>
      <c r="EO71" s="30">
        <v>46.5</v>
      </c>
      <c r="EP71" s="29">
        <v>151296.09</v>
      </c>
      <c r="EQ71" s="29">
        <v>32.24</v>
      </c>
      <c r="ER71" s="29">
        <v>11802.87</v>
      </c>
      <c r="ES71" s="28">
        <v>46.7</v>
      </c>
      <c r="ET71" s="29">
        <v>164601.88</v>
      </c>
      <c r="EU71" s="29">
        <v>-161.82</v>
      </c>
      <c r="EV71" s="29">
        <v>45797.27</v>
      </c>
      <c r="EW71" s="30">
        <v>100.17</v>
      </c>
      <c r="EX71" s="29">
        <v>70186.039999999994</v>
      </c>
      <c r="EY71" s="30">
        <v>-57.19</v>
      </c>
    </row>
    <row r="72" spans="1:155">
      <c r="A72" s="27">
        <v>46163</v>
      </c>
      <c r="B72" s="29">
        <v>6209517.2599999998</v>
      </c>
      <c r="C72" s="29">
        <v>-18129.509999999998</v>
      </c>
      <c r="D72" s="29">
        <v>617915.43999999994</v>
      </c>
      <c r="E72" s="29">
        <v>1113.1500000000001</v>
      </c>
      <c r="F72" s="29">
        <v>2649270.31</v>
      </c>
      <c r="G72" s="29">
        <v>-8412.2900000000009</v>
      </c>
      <c r="H72" s="29">
        <v>315121.82</v>
      </c>
      <c r="I72" s="29">
        <v>147.99</v>
      </c>
      <c r="J72" s="29">
        <v>41244.870000000003</v>
      </c>
      <c r="K72" s="30">
        <v>-12.17</v>
      </c>
      <c r="L72" s="29">
        <v>292051.57</v>
      </c>
      <c r="M72" s="30">
        <v>126.13</v>
      </c>
      <c r="N72" s="29">
        <v>297403.34999999998</v>
      </c>
      <c r="O72" s="29">
        <v>-1340.84</v>
      </c>
      <c r="P72" s="29">
        <v>174824</v>
      </c>
      <c r="Q72" s="30">
        <v>15.97</v>
      </c>
      <c r="R72" s="29">
        <v>131082.23999999999</v>
      </c>
      <c r="S72" s="29">
        <v>-226.15</v>
      </c>
      <c r="T72" s="29">
        <v>8459.8700000000008</v>
      </c>
      <c r="U72" s="30">
        <v>14.82</v>
      </c>
      <c r="V72" s="29">
        <v>134658.4</v>
      </c>
      <c r="W72" s="29">
        <v>412.33</v>
      </c>
      <c r="X72" s="29">
        <v>3270552.24</v>
      </c>
      <c r="Y72" s="29">
        <v>-14555.98</v>
      </c>
      <c r="Z72" s="29">
        <v>46972.65</v>
      </c>
      <c r="AA72" s="30">
        <v>65.55</v>
      </c>
      <c r="AB72" s="29">
        <v>198590.43</v>
      </c>
      <c r="AC72" s="30">
        <v>-198.64</v>
      </c>
      <c r="AD72" s="29">
        <v>20410.61</v>
      </c>
      <c r="AE72" s="30">
        <v>19.809999999999999</v>
      </c>
      <c r="AF72" s="29">
        <v>24293.51</v>
      </c>
      <c r="AG72" s="30">
        <v>37.69</v>
      </c>
      <c r="AH72" s="29">
        <v>211788.71</v>
      </c>
      <c r="AI72" s="29">
        <v>-355.83</v>
      </c>
      <c r="AJ72" s="29">
        <v>98913.21</v>
      </c>
      <c r="AK72" s="29">
        <v>-59.19</v>
      </c>
      <c r="AL72" s="29">
        <v>111458.34</v>
      </c>
      <c r="AM72" s="29">
        <v>-411.94</v>
      </c>
      <c r="AN72" s="29">
        <v>204239.19</v>
      </c>
      <c r="AO72" s="29">
        <v>-875.49</v>
      </c>
      <c r="AP72" s="29">
        <v>180717.51</v>
      </c>
      <c r="AQ72" s="29">
        <v>-228.16</v>
      </c>
      <c r="AR72" s="29">
        <v>24105.67</v>
      </c>
      <c r="AS72" s="30">
        <v>-21.22</v>
      </c>
      <c r="AT72" s="29">
        <v>101625.04</v>
      </c>
      <c r="AU72" s="30">
        <v>-497.6</v>
      </c>
      <c r="AV72" s="29">
        <v>47009.65</v>
      </c>
      <c r="AW72" s="30">
        <v>-3.28</v>
      </c>
      <c r="AX72" s="29">
        <v>66043.570000000007</v>
      </c>
      <c r="AY72" s="30">
        <v>95.17</v>
      </c>
      <c r="AZ72" s="28">
        <v>3494944.51</v>
      </c>
      <c r="BA72" s="29">
        <v>-15064.7</v>
      </c>
      <c r="BB72" s="29">
        <v>125359.79</v>
      </c>
      <c r="BC72" s="30">
        <v>-1.23</v>
      </c>
      <c r="BD72" s="29">
        <v>33824.449999999997</v>
      </c>
      <c r="BE72" s="30">
        <v>-9.33</v>
      </c>
      <c r="BF72" s="29"/>
      <c r="BG72" s="29"/>
      <c r="BH72" s="29">
        <v>104469.89</v>
      </c>
      <c r="BI72" s="30">
        <v>13.52</v>
      </c>
      <c r="BJ72" s="29">
        <v>120807.6</v>
      </c>
      <c r="BK72" s="30">
        <v>13.1</v>
      </c>
      <c r="BL72" s="29">
        <v>44552.95</v>
      </c>
      <c r="BM72" s="30">
        <v>-7.9</v>
      </c>
      <c r="BN72" s="29">
        <v>52251.03</v>
      </c>
      <c r="BO72" s="30">
        <v>-56.2</v>
      </c>
      <c r="BP72" s="29">
        <v>74242.600000000006</v>
      </c>
      <c r="BQ72" s="30">
        <v>92.72</v>
      </c>
      <c r="BR72" s="29">
        <v>323194.17</v>
      </c>
      <c r="BS72" s="29">
        <v>91.75</v>
      </c>
      <c r="BT72" s="29">
        <v>3313056.03</v>
      </c>
      <c r="BU72" s="29">
        <v>-14324.56</v>
      </c>
      <c r="BV72" s="29">
        <v>471149.13</v>
      </c>
      <c r="BW72" s="29">
        <v>-306.12</v>
      </c>
      <c r="BX72" s="29">
        <v>75218.880000000005</v>
      </c>
      <c r="BY72" s="30">
        <v>-84.95</v>
      </c>
      <c r="BZ72" s="29">
        <v>315697.53000000003</v>
      </c>
      <c r="CA72" s="29">
        <v>-1287.43</v>
      </c>
      <c r="CB72" s="29">
        <v>11383.86</v>
      </c>
      <c r="CC72" s="30">
        <v>-45.77</v>
      </c>
      <c r="CD72" s="29">
        <v>26039.05</v>
      </c>
      <c r="CE72" s="30">
        <v>2.46</v>
      </c>
      <c r="CF72" s="29">
        <v>29609.23</v>
      </c>
      <c r="CG72" s="30">
        <v>-16.059999999999999</v>
      </c>
      <c r="CH72" s="29">
        <v>66199.37</v>
      </c>
      <c r="CI72" s="30">
        <v>24.66</v>
      </c>
      <c r="CJ72" s="29">
        <v>325350.69</v>
      </c>
      <c r="CK72" s="29">
        <v>256.48</v>
      </c>
      <c r="CL72" s="29">
        <v>226101.46</v>
      </c>
      <c r="CM72" s="30">
        <v>-205.53</v>
      </c>
      <c r="CN72" s="28">
        <v>118913.38</v>
      </c>
      <c r="CO72" s="30">
        <v>33.33</v>
      </c>
      <c r="CP72" s="29">
        <v>125915.1</v>
      </c>
      <c r="CQ72" s="30">
        <v>-1.37</v>
      </c>
      <c r="CR72" s="29">
        <v>163397.14000000001</v>
      </c>
      <c r="CS72" s="29">
        <v>-182.42</v>
      </c>
      <c r="CT72" s="29">
        <v>197463.97</v>
      </c>
      <c r="CU72" s="30">
        <v>-526.96</v>
      </c>
      <c r="CV72" s="29">
        <v>3313056.03</v>
      </c>
      <c r="CW72" s="29">
        <v>-14324.56</v>
      </c>
      <c r="CX72" s="29">
        <v>243332.57</v>
      </c>
      <c r="CY72" s="29">
        <v>-98.8</v>
      </c>
      <c r="CZ72" s="29">
        <v>19988.04</v>
      </c>
      <c r="DA72" s="30">
        <v>26.77</v>
      </c>
      <c r="DB72" s="29">
        <v>33824.449999999997</v>
      </c>
      <c r="DC72" s="30">
        <v>-9.33</v>
      </c>
      <c r="DD72" s="29">
        <v>8459.8700000000008</v>
      </c>
      <c r="DE72" s="30">
        <v>14.82</v>
      </c>
      <c r="DF72" s="29">
        <v>56773</v>
      </c>
      <c r="DG72" s="30">
        <v>-43.1</v>
      </c>
      <c r="DH72" s="29">
        <v>18404.25</v>
      </c>
      <c r="DI72" s="30">
        <v>31.55</v>
      </c>
      <c r="DJ72" s="29">
        <v>651257.80000000005</v>
      </c>
      <c r="DK72" s="29">
        <v>-448.54</v>
      </c>
      <c r="DL72" s="29">
        <v>95511.94</v>
      </c>
      <c r="DM72" s="29">
        <v>56.37</v>
      </c>
      <c r="DN72" s="29">
        <v>3313056.03</v>
      </c>
      <c r="DO72" s="29">
        <v>-14324.56</v>
      </c>
      <c r="DP72" s="29">
        <v>70166.05</v>
      </c>
      <c r="DQ72" s="29">
        <v>52.04</v>
      </c>
      <c r="DR72" s="29">
        <v>42280.87</v>
      </c>
      <c r="DS72" s="30">
        <v>3.42</v>
      </c>
      <c r="DT72" s="29">
        <v>131082.23999999999</v>
      </c>
      <c r="DU72" s="29">
        <v>-226.15</v>
      </c>
      <c r="DV72" s="29">
        <v>32047.8</v>
      </c>
      <c r="DW72" s="30">
        <v>44.27</v>
      </c>
      <c r="DX72" s="29">
        <v>134658.4</v>
      </c>
      <c r="DY72" s="30">
        <v>412.33</v>
      </c>
      <c r="DZ72" s="29">
        <v>7663.36</v>
      </c>
      <c r="EA72" s="30">
        <v>12.2</v>
      </c>
      <c r="EB72" s="29">
        <v>10876.52</v>
      </c>
      <c r="EC72" s="30">
        <v>14.63</v>
      </c>
      <c r="ED72" s="29">
        <v>10258.82</v>
      </c>
      <c r="EE72" s="30">
        <v>41.51</v>
      </c>
      <c r="EF72" s="29">
        <v>210490.26</v>
      </c>
      <c r="EG72" s="30">
        <v>172.22</v>
      </c>
      <c r="EH72" s="29">
        <v>294302.65999999997</v>
      </c>
      <c r="EI72" s="30">
        <v>-322.14</v>
      </c>
      <c r="EJ72" s="29">
        <v>97126.13</v>
      </c>
      <c r="EK72" s="30">
        <v>1.76</v>
      </c>
      <c r="EL72" s="29">
        <v>28362.52</v>
      </c>
      <c r="EM72" s="30">
        <v>2.04</v>
      </c>
      <c r="EN72" s="29">
        <v>42280.87</v>
      </c>
      <c r="EO72" s="30">
        <v>3.42</v>
      </c>
      <c r="EP72" s="29">
        <v>153871.67000000001</v>
      </c>
      <c r="EQ72" s="29">
        <v>8.0399999999999991</v>
      </c>
      <c r="ER72" s="29">
        <v>12170.75</v>
      </c>
      <c r="ES72" s="29">
        <v>34.130000000000003</v>
      </c>
      <c r="ET72" s="29">
        <v>180717.51</v>
      </c>
      <c r="EU72" s="29">
        <v>-228.16</v>
      </c>
      <c r="EV72" s="29">
        <v>46972.65</v>
      </c>
      <c r="EW72" s="30">
        <v>65.55</v>
      </c>
      <c r="EX72" s="29">
        <v>78942.45</v>
      </c>
      <c r="EY72" s="30">
        <v>-66.92</v>
      </c>
    </row>
    <row r="73" spans="1:155">
      <c r="A73" s="27">
        <v>46164</v>
      </c>
      <c r="B73" s="29">
        <v>6234943.3700000001</v>
      </c>
      <c r="C73" s="29">
        <v>-14447.7</v>
      </c>
      <c r="D73" s="29">
        <v>648782.88</v>
      </c>
      <c r="E73" s="29">
        <v>1302.56</v>
      </c>
      <c r="F73" s="29">
        <v>2619532.88</v>
      </c>
      <c r="G73" s="29">
        <v>-6679.62</v>
      </c>
      <c r="H73" s="29">
        <v>325512.81</v>
      </c>
      <c r="I73" s="29">
        <v>113.51</v>
      </c>
      <c r="J73" s="29">
        <v>41790.080000000002</v>
      </c>
      <c r="K73" s="30">
        <v>19.04</v>
      </c>
      <c r="L73" s="29">
        <v>300984.14</v>
      </c>
      <c r="M73" s="30">
        <v>41.26</v>
      </c>
      <c r="N73" s="29">
        <v>293042.34000000003</v>
      </c>
      <c r="O73" s="29">
        <v>-1392.3</v>
      </c>
      <c r="P73" s="29">
        <v>181620.31</v>
      </c>
      <c r="Q73" s="30">
        <v>128.44999999999999</v>
      </c>
      <c r="R73" s="29">
        <v>133988.15</v>
      </c>
      <c r="S73" s="29">
        <v>-62.58</v>
      </c>
      <c r="T73" s="29">
        <v>8565.15</v>
      </c>
      <c r="U73" s="30">
        <v>8.0399999999999991</v>
      </c>
      <c r="V73" s="29">
        <v>140896.01</v>
      </c>
      <c r="W73" s="29">
        <v>439.71</v>
      </c>
      <c r="X73" s="29">
        <v>3233816.78</v>
      </c>
      <c r="Y73" s="29">
        <v>-10655.39</v>
      </c>
      <c r="Z73" s="29">
        <v>47134.42</v>
      </c>
      <c r="AA73" s="30">
        <v>72.78</v>
      </c>
      <c r="AB73" s="29">
        <v>204161.11</v>
      </c>
      <c r="AC73" s="30">
        <v>-210.92</v>
      </c>
      <c r="AD73" s="29">
        <v>20608.599999999999</v>
      </c>
      <c r="AE73" s="30">
        <v>29.08</v>
      </c>
      <c r="AF73" s="29">
        <v>24667.78</v>
      </c>
      <c r="AG73" s="30">
        <v>50.06</v>
      </c>
      <c r="AH73" s="29">
        <v>218265.14</v>
      </c>
      <c r="AI73" s="29">
        <v>-494.29</v>
      </c>
      <c r="AJ73" s="29">
        <v>101171.1</v>
      </c>
      <c r="AK73" s="29">
        <v>-0.42</v>
      </c>
      <c r="AL73" s="29">
        <v>111143.39</v>
      </c>
      <c r="AM73" s="29">
        <v>-595</v>
      </c>
      <c r="AN73" s="29">
        <v>200831.2</v>
      </c>
      <c r="AO73" s="29">
        <v>-754.67</v>
      </c>
      <c r="AP73" s="29">
        <v>185248.74</v>
      </c>
      <c r="AQ73" s="29">
        <v>-599.4</v>
      </c>
      <c r="AR73" s="29">
        <v>24563.81</v>
      </c>
      <c r="AS73" s="30">
        <v>3.89</v>
      </c>
      <c r="AT73" s="29">
        <v>102061.85</v>
      </c>
      <c r="AU73" s="30">
        <v>-362.95</v>
      </c>
      <c r="AV73" s="29">
        <v>47601.5</v>
      </c>
      <c r="AW73" s="30">
        <v>40.659999999999997</v>
      </c>
      <c r="AX73" s="29">
        <v>67608.37</v>
      </c>
      <c r="AY73" s="30">
        <v>140.6</v>
      </c>
      <c r="AZ73" s="28">
        <v>3472308.84</v>
      </c>
      <c r="BA73" s="29">
        <v>-11014.6</v>
      </c>
      <c r="BB73" s="29">
        <v>127652.76</v>
      </c>
      <c r="BC73" s="30">
        <v>-62</v>
      </c>
      <c r="BD73" s="29">
        <v>34210.410000000003</v>
      </c>
      <c r="BE73" s="30">
        <v>-33.29</v>
      </c>
      <c r="BF73" s="29"/>
      <c r="BG73" s="29"/>
      <c r="BH73" s="29">
        <v>111356.43</v>
      </c>
      <c r="BI73" s="30">
        <v>113</v>
      </c>
      <c r="BJ73" s="29">
        <v>126604.33</v>
      </c>
      <c r="BK73" s="30">
        <v>91.41</v>
      </c>
      <c r="BL73" s="29">
        <v>45597.23</v>
      </c>
      <c r="BM73" s="30">
        <v>7.37</v>
      </c>
      <c r="BN73" s="29">
        <v>53046.49</v>
      </c>
      <c r="BO73" s="30">
        <v>-116.26</v>
      </c>
      <c r="BP73" s="29">
        <v>76115.320000000007</v>
      </c>
      <c r="BQ73" s="30">
        <v>145.88</v>
      </c>
      <c r="BR73" s="29">
        <v>330473.96000000002</v>
      </c>
      <c r="BS73" s="29">
        <v>-518.16</v>
      </c>
      <c r="BT73" s="29">
        <v>3278146.9</v>
      </c>
      <c r="BU73" s="29">
        <v>-10459.620000000001</v>
      </c>
      <c r="BV73" s="29">
        <v>478166.84</v>
      </c>
      <c r="BW73" s="29">
        <v>-304.63</v>
      </c>
      <c r="BX73" s="29">
        <v>76232.28</v>
      </c>
      <c r="BY73" s="30">
        <v>-7.09</v>
      </c>
      <c r="BZ73" s="29">
        <v>311974.59000000003</v>
      </c>
      <c r="CA73" s="29">
        <v>-1349.68</v>
      </c>
      <c r="CB73" s="29">
        <v>11602.25</v>
      </c>
      <c r="CC73" s="30">
        <v>-32.82</v>
      </c>
      <c r="CD73" s="29">
        <v>26565.96</v>
      </c>
      <c r="CE73" s="30">
        <v>14.72</v>
      </c>
      <c r="CF73" s="29">
        <v>29110.57</v>
      </c>
      <c r="CG73" s="30">
        <v>-14.47</v>
      </c>
      <c r="CH73" s="29">
        <v>67519.12</v>
      </c>
      <c r="CI73" s="30">
        <v>84.72</v>
      </c>
      <c r="CJ73" s="29">
        <v>340845.29</v>
      </c>
      <c r="CK73" s="29">
        <v>360.66</v>
      </c>
      <c r="CL73" s="29">
        <v>232135.9</v>
      </c>
      <c r="CM73" s="30">
        <v>-206.28</v>
      </c>
      <c r="CN73" s="29">
        <v>121022.38</v>
      </c>
      <c r="CO73" s="30">
        <v>-59.89</v>
      </c>
      <c r="CP73" s="29">
        <v>128204.37</v>
      </c>
      <c r="CQ73" s="30">
        <v>-62.24</v>
      </c>
      <c r="CR73" s="29">
        <v>167769.51999999999</v>
      </c>
      <c r="CS73" s="29">
        <v>6.59</v>
      </c>
      <c r="CT73" s="29">
        <v>212352.05</v>
      </c>
      <c r="CU73" s="30">
        <v>-359</v>
      </c>
      <c r="CV73" s="29">
        <v>3278146.9</v>
      </c>
      <c r="CW73" s="29">
        <v>-10459.620000000001</v>
      </c>
      <c r="CX73" s="29">
        <v>250319.1</v>
      </c>
      <c r="CY73" s="29">
        <v>-94.91</v>
      </c>
      <c r="CZ73" s="29">
        <v>20997.84</v>
      </c>
      <c r="DA73" s="30">
        <v>101.18</v>
      </c>
      <c r="DB73" s="29">
        <v>34210.410000000003</v>
      </c>
      <c r="DC73" s="30">
        <v>-33.29</v>
      </c>
      <c r="DD73" s="29">
        <v>8565.15</v>
      </c>
      <c r="DE73" s="30">
        <v>8.0399999999999991</v>
      </c>
      <c r="DF73" s="29">
        <v>57571.44</v>
      </c>
      <c r="DG73" s="30">
        <v>17.52</v>
      </c>
      <c r="DH73" s="29">
        <v>18838.509999999998</v>
      </c>
      <c r="DI73" s="30">
        <v>25.56</v>
      </c>
      <c r="DJ73" s="29">
        <v>671356.77</v>
      </c>
      <c r="DK73" s="29">
        <v>-953.7</v>
      </c>
      <c r="DL73" s="29">
        <v>97468.479999999996</v>
      </c>
      <c r="DM73" s="29">
        <v>-44.22</v>
      </c>
      <c r="DN73" s="29">
        <v>3278146.9</v>
      </c>
      <c r="DO73" s="29">
        <v>-10459.620000000001</v>
      </c>
      <c r="DP73" s="29">
        <v>74650.63</v>
      </c>
      <c r="DQ73" s="29">
        <v>120.15</v>
      </c>
      <c r="DR73" s="29">
        <v>42983.63</v>
      </c>
      <c r="DS73" s="30">
        <v>7.32</v>
      </c>
      <c r="DT73" s="29">
        <v>133988.15</v>
      </c>
      <c r="DU73" s="29">
        <v>-62.58</v>
      </c>
      <c r="DV73" s="29">
        <v>33477.78</v>
      </c>
      <c r="DW73" s="30">
        <v>69.569999999999993</v>
      </c>
      <c r="DX73" s="29">
        <v>140896.01</v>
      </c>
      <c r="DY73" s="30">
        <v>439.71</v>
      </c>
      <c r="DZ73" s="29">
        <v>7788.25</v>
      </c>
      <c r="EA73" s="30">
        <v>7.84</v>
      </c>
      <c r="EB73" s="29">
        <v>11180.04</v>
      </c>
      <c r="EC73" s="30">
        <v>4.1500000000000004</v>
      </c>
      <c r="ED73" s="29">
        <v>10597.51</v>
      </c>
      <c r="EE73" s="30">
        <v>34.14</v>
      </c>
      <c r="EF73" s="29">
        <v>218914.29</v>
      </c>
      <c r="EG73" s="30">
        <v>178.24</v>
      </c>
      <c r="EH73" s="29">
        <v>295366.65999999997</v>
      </c>
      <c r="EI73" s="30">
        <v>-343.62</v>
      </c>
      <c r="EJ73" s="29">
        <v>98592.639999999999</v>
      </c>
      <c r="EK73" s="30">
        <v>66.98</v>
      </c>
      <c r="EL73" s="29">
        <v>28921.439999999999</v>
      </c>
      <c r="EM73" s="30">
        <v>12.89</v>
      </c>
      <c r="EN73" s="29">
        <v>42983.63</v>
      </c>
      <c r="EO73" s="30">
        <v>7.32</v>
      </c>
      <c r="EP73" s="29">
        <v>158986.04999999999</v>
      </c>
      <c r="EQ73" s="29">
        <v>28.34</v>
      </c>
      <c r="ER73" s="29">
        <v>12590.09</v>
      </c>
      <c r="ES73" s="29">
        <v>-5.5</v>
      </c>
      <c r="ET73" s="29">
        <v>185248.74</v>
      </c>
      <c r="EU73" s="29">
        <v>-599.4</v>
      </c>
      <c r="EV73" s="29">
        <v>47134.42</v>
      </c>
      <c r="EW73" s="30">
        <v>72.78</v>
      </c>
      <c r="EX73" s="29">
        <v>81069.95</v>
      </c>
      <c r="EY73" s="30">
        <v>-135.01</v>
      </c>
    </row>
    <row r="74" spans="1:155">
      <c r="A74" s="27">
        <v>46168</v>
      </c>
      <c r="B74" s="29">
        <v>6393492.7999999998</v>
      </c>
      <c r="C74" s="29">
        <v>-10930.58</v>
      </c>
      <c r="D74" s="29">
        <v>655042.97</v>
      </c>
      <c r="E74" s="29">
        <v>962.55</v>
      </c>
      <c r="F74" s="29">
        <v>2659673.61</v>
      </c>
      <c r="G74" s="29">
        <v>-4278.59</v>
      </c>
      <c r="H74" s="29">
        <v>325011.45</v>
      </c>
      <c r="I74" s="29">
        <v>71.959999999999994</v>
      </c>
      <c r="J74" s="29">
        <v>41450.730000000003</v>
      </c>
      <c r="K74" s="30">
        <v>29.56</v>
      </c>
      <c r="L74" s="29">
        <v>300615.57</v>
      </c>
      <c r="M74" s="30">
        <v>24.59</v>
      </c>
      <c r="N74" s="29">
        <v>302804.93</v>
      </c>
      <c r="O74" s="29">
        <v>-1085.79</v>
      </c>
      <c r="P74" s="29">
        <v>181107.81</v>
      </c>
      <c r="Q74" s="30">
        <v>100.34</v>
      </c>
      <c r="R74" s="29">
        <v>133537.01999999999</v>
      </c>
      <c r="S74" s="29">
        <v>-14.79</v>
      </c>
      <c r="T74" s="29">
        <v>8337.7800000000007</v>
      </c>
      <c r="U74" s="30">
        <v>6.44</v>
      </c>
      <c r="V74" s="29">
        <v>142816.26</v>
      </c>
      <c r="W74" s="29">
        <v>178.43</v>
      </c>
      <c r="X74" s="29">
        <v>3354114.14</v>
      </c>
      <c r="Y74" s="29">
        <v>-8023.87</v>
      </c>
      <c r="Z74" s="29">
        <v>46987.15</v>
      </c>
      <c r="AA74" s="30">
        <v>65.790000000000006</v>
      </c>
      <c r="AB74" s="29">
        <v>200855.16</v>
      </c>
      <c r="AC74" s="30">
        <v>-117.31</v>
      </c>
      <c r="AD74" s="29">
        <v>20756.38</v>
      </c>
      <c r="AE74" s="30">
        <v>36.299999999999997</v>
      </c>
      <c r="AF74" s="29">
        <v>24296.3</v>
      </c>
      <c r="AG74" s="30">
        <v>41.05</v>
      </c>
      <c r="AH74" s="29">
        <v>232747.9</v>
      </c>
      <c r="AI74" s="29">
        <v>-344.8</v>
      </c>
      <c r="AJ74" s="29">
        <v>99421.98</v>
      </c>
      <c r="AK74" s="29">
        <v>44.08</v>
      </c>
      <c r="AL74" s="29">
        <v>113089.77</v>
      </c>
      <c r="AM74" s="29">
        <v>-594.32000000000005</v>
      </c>
      <c r="AN74" s="29">
        <v>208568.37</v>
      </c>
      <c r="AO74" s="29">
        <v>-470.46</v>
      </c>
      <c r="AP74" s="29">
        <v>182995.20000000001</v>
      </c>
      <c r="AQ74" s="29">
        <v>-635.04</v>
      </c>
      <c r="AR74" s="29">
        <v>24541.42</v>
      </c>
      <c r="AS74" s="30">
        <v>11.31</v>
      </c>
      <c r="AT74" s="29">
        <v>100950.19</v>
      </c>
      <c r="AU74" s="30">
        <v>-208.28</v>
      </c>
      <c r="AV74" s="29">
        <v>46768.97</v>
      </c>
      <c r="AW74" s="30">
        <v>51.81</v>
      </c>
      <c r="AX74" s="29">
        <v>68237.009999999995</v>
      </c>
      <c r="AY74" s="30">
        <v>65.64</v>
      </c>
      <c r="AZ74" s="28">
        <v>3618627.48</v>
      </c>
      <c r="BA74" s="29">
        <v>-8522.66</v>
      </c>
      <c r="BB74" s="29">
        <v>124064.15</v>
      </c>
      <c r="BC74" s="30">
        <v>-54.29</v>
      </c>
      <c r="BD74" s="29">
        <v>34631.58</v>
      </c>
      <c r="BE74" s="30">
        <v>-58.56</v>
      </c>
      <c r="BF74" s="29"/>
      <c r="BG74" s="29"/>
      <c r="BH74" s="29">
        <v>112354.52</v>
      </c>
      <c r="BI74" s="30">
        <v>109.17</v>
      </c>
      <c r="BJ74" s="29">
        <v>127988.66</v>
      </c>
      <c r="BK74" s="30">
        <v>60.68</v>
      </c>
      <c r="BL74" s="29">
        <v>45961.440000000002</v>
      </c>
      <c r="BM74" s="30">
        <v>18.940000000000001</v>
      </c>
      <c r="BN74" s="29">
        <v>52792.3</v>
      </c>
      <c r="BO74" s="30">
        <v>-128.74</v>
      </c>
      <c r="BP74" s="29">
        <v>76829.679999999993</v>
      </c>
      <c r="BQ74" s="30">
        <v>45.18</v>
      </c>
      <c r="BR74" s="29">
        <v>329187</v>
      </c>
      <c r="BS74" s="29">
        <v>-393.32</v>
      </c>
      <c r="BT74" s="29">
        <v>3400014.1</v>
      </c>
      <c r="BU74" s="29">
        <v>-7905.91</v>
      </c>
      <c r="BV74" s="29">
        <v>481618.56</v>
      </c>
      <c r="BW74" s="29">
        <v>86.15</v>
      </c>
      <c r="BX74" s="29">
        <v>75872.58</v>
      </c>
      <c r="BY74" s="30">
        <v>-16.02</v>
      </c>
      <c r="BZ74" s="29">
        <v>321658.14</v>
      </c>
      <c r="CA74" s="29">
        <v>-1064.78</v>
      </c>
      <c r="CB74" s="29">
        <v>11340.18</v>
      </c>
      <c r="CC74" s="30">
        <v>-31.59</v>
      </c>
      <c r="CD74" s="29">
        <v>26314.74</v>
      </c>
      <c r="CE74" s="30">
        <v>20.28</v>
      </c>
      <c r="CF74" s="29">
        <v>28651.56</v>
      </c>
      <c r="CG74" s="30">
        <v>-1.19</v>
      </c>
      <c r="CH74" s="29">
        <v>66074.98</v>
      </c>
      <c r="CI74" s="30">
        <v>92.43</v>
      </c>
      <c r="CJ74" s="29">
        <v>341595.63</v>
      </c>
      <c r="CK74" s="29">
        <v>164.57</v>
      </c>
      <c r="CL74" s="29">
        <v>229226.28</v>
      </c>
      <c r="CM74" s="30">
        <v>-54.16</v>
      </c>
      <c r="CN74" s="28">
        <v>119088.73</v>
      </c>
      <c r="CO74" s="30">
        <v>-57.45</v>
      </c>
      <c r="CP74" s="29">
        <v>124604.16</v>
      </c>
      <c r="CQ74" s="30">
        <v>-55.92</v>
      </c>
      <c r="CR74" s="29">
        <v>166327.41</v>
      </c>
      <c r="CS74" s="29">
        <v>62.73</v>
      </c>
      <c r="CT74" s="29">
        <v>238263.01</v>
      </c>
      <c r="CU74" s="30">
        <v>-573.57000000000005</v>
      </c>
      <c r="CV74" s="29">
        <v>3400014.1</v>
      </c>
      <c r="CW74" s="29">
        <v>-7905.91</v>
      </c>
      <c r="CX74" s="29">
        <v>251465.60000000001</v>
      </c>
      <c r="CY74" s="29">
        <v>-74.3</v>
      </c>
      <c r="CZ74" s="29">
        <v>21175.08</v>
      </c>
      <c r="DA74" s="30">
        <v>115.26</v>
      </c>
      <c r="DB74" s="29">
        <v>34631.58</v>
      </c>
      <c r="DC74" s="30">
        <v>-58.56</v>
      </c>
      <c r="DD74" s="29">
        <v>8337.7800000000007</v>
      </c>
      <c r="DE74" s="30">
        <v>6.44</v>
      </c>
      <c r="DF74" s="29">
        <v>57396.15</v>
      </c>
      <c r="DG74" s="30">
        <v>15.36</v>
      </c>
      <c r="DH74" s="29">
        <v>18706.37</v>
      </c>
      <c r="DI74" s="30">
        <v>31.97</v>
      </c>
      <c r="DJ74" s="29">
        <v>685283.85</v>
      </c>
      <c r="DK74" s="29">
        <v>-632.1</v>
      </c>
      <c r="DL74" s="29">
        <v>96071.44</v>
      </c>
      <c r="DM74" s="29">
        <v>-41.67</v>
      </c>
      <c r="DN74" s="29">
        <v>3400014.1</v>
      </c>
      <c r="DO74" s="29">
        <v>-7905.91</v>
      </c>
      <c r="DP74" s="29">
        <v>75999.62</v>
      </c>
      <c r="DQ74" s="30">
        <v>20.39</v>
      </c>
      <c r="DR74" s="29">
        <v>42546.25</v>
      </c>
      <c r="DS74" s="30">
        <v>14.24</v>
      </c>
      <c r="DT74" s="29">
        <v>133537.01999999999</v>
      </c>
      <c r="DU74" s="29">
        <v>-14.79</v>
      </c>
      <c r="DV74" s="29">
        <v>32486.17</v>
      </c>
      <c r="DW74" s="30">
        <v>77.87</v>
      </c>
      <c r="DX74" s="29">
        <v>142816.26</v>
      </c>
      <c r="DY74" s="30">
        <v>178.43</v>
      </c>
      <c r="DZ74" s="29">
        <v>7606.73</v>
      </c>
      <c r="EA74" s="30">
        <v>-3.15</v>
      </c>
      <c r="EB74" s="29">
        <v>10976.79</v>
      </c>
      <c r="EC74" s="30">
        <v>3.61</v>
      </c>
      <c r="ED74" s="29">
        <v>10767.53</v>
      </c>
      <c r="EE74" s="30">
        <v>31.81</v>
      </c>
      <c r="EF74" s="29">
        <v>217496.12</v>
      </c>
      <c r="EG74" s="30">
        <v>104.39</v>
      </c>
      <c r="EH74" s="29">
        <v>297765.65000000002</v>
      </c>
      <c r="EI74" s="30">
        <v>-159.82</v>
      </c>
      <c r="EJ74" s="29">
        <v>97090.06</v>
      </c>
      <c r="EK74" s="30">
        <v>88.32</v>
      </c>
      <c r="EL74" s="29">
        <v>28631.08</v>
      </c>
      <c r="EM74" s="30">
        <v>18.52</v>
      </c>
      <c r="EN74" s="29">
        <v>42546.25</v>
      </c>
      <c r="EO74" s="30">
        <v>14.24</v>
      </c>
      <c r="EP74" s="29">
        <v>160492.81</v>
      </c>
      <c r="EQ74" s="29">
        <v>201.15</v>
      </c>
      <c r="ER74" s="29">
        <v>12878.7</v>
      </c>
      <c r="ES74" s="29">
        <v>72.099999999999994</v>
      </c>
      <c r="ET74" s="29">
        <v>182995.20000000001</v>
      </c>
      <c r="EU74" s="29">
        <v>-635.04</v>
      </c>
      <c r="EV74" s="29">
        <v>46987.15</v>
      </c>
      <c r="EW74" s="30">
        <v>65.790000000000006</v>
      </c>
      <c r="EX74" s="29">
        <v>77617.009999999995</v>
      </c>
      <c r="EY74" s="30">
        <v>-121.71</v>
      </c>
    </row>
    <row r="75" spans="1:155">
      <c r="A75" s="27">
        <v>46169</v>
      </c>
      <c r="B75" s="29">
        <v>6537498.3499999996</v>
      </c>
      <c r="C75" s="29">
        <v>-5455.62</v>
      </c>
      <c r="D75" s="29">
        <v>633372.79</v>
      </c>
      <c r="E75" s="29">
        <v>747.12</v>
      </c>
      <c r="F75" s="29">
        <v>2694663.72</v>
      </c>
      <c r="G75" s="29">
        <v>-581.84</v>
      </c>
      <c r="H75" s="29">
        <v>312223.21999999997</v>
      </c>
      <c r="I75" s="29">
        <v>214.89</v>
      </c>
      <c r="J75" s="29">
        <v>40508.1</v>
      </c>
      <c r="K75" s="30">
        <v>53.04</v>
      </c>
      <c r="L75" s="29">
        <v>289127.48</v>
      </c>
      <c r="M75" s="30">
        <v>183.03</v>
      </c>
      <c r="N75" s="29">
        <v>301786.26</v>
      </c>
      <c r="O75" s="29">
        <v>-976.62</v>
      </c>
      <c r="P75" s="29">
        <v>180384.35</v>
      </c>
      <c r="Q75" s="30">
        <v>181.03</v>
      </c>
      <c r="R75" s="29">
        <v>140639.54999999999</v>
      </c>
      <c r="S75" s="29">
        <v>-61.23</v>
      </c>
      <c r="T75" s="29">
        <v>8178.67</v>
      </c>
      <c r="U75" s="30">
        <v>-2.3199999999999998</v>
      </c>
      <c r="V75" s="29">
        <v>134369.44</v>
      </c>
      <c r="W75" s="29">
        <v>213.86</v>
      </c>
      <c r="X75" s="29">
        <v>3528870.9</v>
      </c>
      <c r="Y75" s="29">
        <v>-3458.38</v>
      </c>
      <c r="Z75" s="29">
        <v>46268.11</v>
      </c>
      <c r="AA75" s="30">
        <v>82.36</v>
      </c>
      <c r="AB75" s="29">
        <v>197413.95</v>
      </c>
      <c r="AC75" s="30">
        <v>29.21</v>
      </c>
      <c r="AD75" s="29">
        <v>20230.28</v>
      </c>
      <c r="AE75" s="30">
        <v>38.15</v>
      </c>
      <c r="AF75" s="29">
        <v>23599.98</v>
      </c>
      <c r="AG75" s="30">
        <v>32.479999999999997</v>
      </c>
      <c r="AH75" s="28">
        <v>229261.18</v>
      </c>
      <c r="AI75" s="29">
        <v>-184.86</v>
      </c>
      <c r="AJ75" s="29">
        <v>98054.49</v>
      </c>
      <c r="AK75" s="29">
        <v>156.61000000000001</v>
      </c>
      <c r="AL75" s="29">
        <v>114001.71</v>
      </c>
      <c r="AM75" s="29">
        <v>-773.24</v>
      </c>
      <c r="AN75" s="29">
        <v>205949.69</v>
      </c>
      <c r="AO75" s="29">
        <v>-194.06</v>
      </c>
      <c r="AP75" s="29">
        <v>172240.82</v>
      </c>
      <c r="AQ75" s="29">
        <v>-429.34</v>
      </c>
      <c r="AR75" s="29">
        <v>24049.3</v>
      </c>
      <c r="AS75" s="30">
        <v>27.97</v>
      </c>
      <c r="AT75" s="29">
        <v>98956.82</v>
      </c>
      <c r="AU75" s="30">
        <v>-310.85000000000002</v>
      </c>
      <c r="AV75" s="29">
        <v>45514.17</v>
      </c>
      <c r="AW75" s="30">
        <v>48.83</v>
      </c>
      <c r="AX75" s="29">
        <v>64488.81</v>
      </c>
      <c r="AY75" s="30">
        <v>5.39</v>
      </c>
      <c r="AZ75" s="28">
        <v>3804866.85</v>
      </c>
      <c r="BA75" s="29">
        <v>-4282.59</v>
      </c>
      <c r="BB75" s="29">
        <v>124371.2</v>
      </c>
      <c r="BC75" s="30">
        <v>23.93</v>
      </c>
      <c r="BD75" s="29">
        <v>33756.89</v>
      </c>
      <c r="BE75" s="30">
        <v>-70.89</v>
      </c>
      <c r="BF75" s="29"/>
      <c r="BG75" s="29"/>
      <c r="BH75" s="29">
        <v>111519.85</v>
      </c>
      <c r="BI75" s="30">
        <v>126.38</v>
      </c>
      <c r="BJ75" s="29">
        <v>122966</v>
      </c>
      <c r="BK75" s="30">
        <v>61.24</v>
      </c>
      <c r="BL75" s="29">
        <v>44139.68</v>
      </c>
      <c r="BM75" s="30">
        <v>22.94</v>
      </c>
      <c r="BN75" s="29">
        <v>50761.7</v>
      </c>
      <c r="BO75" s="30">
        <v>-46.99</v>
      </c>
      <c r="BP75" s="29">
        <v>72668.710000000006</v>
      </c>
      <c r="BQ75" s="30">
        <v>-33.92</v>
      </c>
      <c r="BR75" s="29">
        <v>312666.65999999997</v>
      </c>
      <c r="BS75" s="29">
        <v>-608.27</v>
      </c>
      <c r="BT75" s="29">
        <v>3572255.01</v>
      </c>
      <c r="BU75" s="29">
        <v>-3431.24</v>
      </c>
      <c r="BV75" s="29">
        <v>486943.14</v>
      </c>
      <c r="BW75" s="29">
        <v>198.43</v>
      </c>
      <c r="BX75" s="29">
        <v>74002.03</v>
      </c>
      <c r="BY75" s="30">
        <v>14.22</v>
      </c>
      <c r="BZ75" s="29">
        <v>319951.40000000002</v>
      </c>
      <c r="CA75" s="29">
        <v>-967.3</v>
      </c>
      <c r="CB75" s="29">
        <v>11132.25</v>
      </c>
      <c r="CC75" s="30">
        <v>-23.84</v>
      </c>
      <c r="CD75" s="29">
        <v>25737.23</v>
      </c>
      <c r="CE75" s="30">
        <v>36.47</v>
      </c>
      <c r="CF75" s="29">
        <v>28015.23</v>
      </c>
      <c r="CG75" s="30">
        <v>22.59</v>
      </c>
      <c r="CH75" s="29">
        <v>64562.28</v>
      </c>
      <c r="CI75" s="30">
        <v>88.46</v>
      </c>
      <c r="CJ75" s="29">
        <v>341172.74</v>
      </c>
      <c r="CK75" s="29">
        <v>141.58000000000001</v>
      </c>
      <c r="CL75" s="29">
        <v>225027.51</v>
      </c>
      <c r="CM75" s="30">
        <v>78.77</v>
      </c>
      <c r="CN75" s="28">
        <v>115583.07</v>
      </c>
      <c r="CO75" s="30">
        <v>-63.53</v>
      </c>
      <c r="CP75" s="29">
        <v>124882.48</v>
      </c>
      <c r="CQ75" s="30">
        <v>21.75</v>
      </c>
      <c r="CR75" s="29">
        <v>173007.22</v>
      </c>
      <c r="CS75" s="29">
        <v>37.93</v>
      </c>
      <c r="CT75" s="29">
        <v>237384.44</v>
      </c>
      <c r="CU75" s="30">
        <v>-771.74</v>
      </c>
      <c r="CV75" s="29">
        <v>3572255.01</v>
      </c>
      <c r="CW75" s="29">
        <v>-3431.24</v>
      </c>
      <c r="CX75" s="29">
        <v>243710.37</v>
      </c>
      <c r="CY75" s="29">
        <v>-154.01</v>
      </c>
      <c r="CZ75" s="29">
        <v>19632.46</v>
      </c>
      <c r="DA75" s="30">
        <v>95.85</v>
      </c>
      <c r="DB75" s="29">
        <v>33756.89</v>
      </c>
      <c r="DC75" s="30">
        <v>-70.89</v>
      </c>
      <c r="DD75" s="29">
        <v>8178.67</v>
      </c>
      <c r="DE75" s="30">
        <v>-2.3199999999999998</v>
      </c>
      <c r="DF75" s="29">
        <v>55888.42</v>
      </c>
      <c r="DG75" s="30">
        <v>37.75</v>
      </c>
      <c r="DH75" s="29">
        <v>18327.009999999998</v>
      </c>
      <c r="DI75" s="30">
        <v>44.5</v>
      </c>
      <c r="DJ75" s="29">
        <v>661104.06999999995</v>
      </c>
      <c r="DK75" s="29">
        <v>-498.92</v>
      </c>
      <c r="DL75" s="29">
        <v>93079.31</v>
      </c>
      <c r="DM75" s="29">
        <v>-50.99</v>
      </c>
      <c r="DN75" s="29">
        <v>3572255.01</v>
      </c>
      <c r="DO75" s="29">
        <v>-3431.24</v>
      </c>
      <c r="DP75" s="29">
        <v>78537.31</v>
      </c>
      <c r="DQ75" s="30">
        <v>32.729999999999997</v>
      </c>
      <c r="DR75" s="29">
        <v>41666.94</v>
      </c>
      <c r="DS75" s="30">
        <v>41.7</v>
      </c>
      <c r="DT75" s="29">
        <v>140639.54999999999</v>
      </c>
      <c r="DU75" s="29">
        <v>-61.23</v>
      </c>
      <c r="DV75" s="29">
        <v>32065.71</v>
      </c>
      <c r="DW75" s="30">
        <v>99.42</v>
      </c>
      <c r="DX75" s="29">
        <v>134369.44</v>
      </c>
      <c r="DY75" s="30">
        <v>213.86</v>
      </c>
      <c r="DZ75" s="29">
        <v>7445.41</v>
      </c>
      <c r="EA75" s="30">
        <v>-1.49</v>
      </c>
      <c r="EB75" s="29">
        <v>10648.01</v>
      </c>
      <c r="EC75" s="30">
        <v>6.33</v>
      </c>
      <c r="ED75" s="29">
        <v>10424.31</v>
      </c>
      <c r="EE75" s="30">
        <v>29.19</v>
      </c>
      <c r="EF75" s="29">
        <v>215737.73</v>
      </c>
      <c r="EG75" s="30">
        <v>80.64</v>
      </c>
      <c r="EH75" s="29">
        <v>308156.38</v>
      </c>
      <c r="EI75" s="30">
        <v>-72.959999999999994</v>
      </c>
      <c r="EJ75" s="29">
        <v>94983.08</v>
      </c>
      <c r="EK75" s="30">
        <v>104.22</v>
      </c>
      <c r="EL75" s="29">
        <v>27992.63</v>
      </c>
      <c r="EM75" s="30">
        <v>34.450000000000003</v>
      </c>
      <c r="EN75" s="29">
        <v>41666.94</v>
      </c>
      <c r="EO75" s="30">
        <v>41.7</v>
      </c>
      <c r="EP75" s="29">
        <v>156191.64000000001</v>
      </c>
      <c r="EQ75" s="29">
        <v>234.89</v>
      </c>
      <c r="ER75" s="29">
        <v>12032.4</v>
      </c>
      <c r="ES75" s="29">
        <v>66.599999999999994</v>
      </c>
      <c r="ET75" s="29">
        <v>172240.82</v>
      </c>
      <c r="EU75" s="29">
        <v>-429.34</v>
      </c>
      <c r="EV75" s="29">
        <v>46268.11</v>
      </c>
      <c r="EW75" s="30">
        <v>82.36</v>
      </c>
      <c r="EX75" s="29">
        <v>78614.37</v>
      </c>
      <c r="EY75" s="30">
        <v>-60.62</v>
      </c>
    </row>
    <row r="76" spans="1:155">
      <c r="A76" s="27">
        <v>46170</v>
      </c>
      <c r="B76" s="29">
        <v>6502996.4199999999</v>
      </c>
      <c r="C76" s="29">
        <v>-5266.09</v>
      </c>
      <c r="D76" s="29">
        <v>617024.15</v>
      </c>
      <c r="E76" s="29">
        <v>928.33</v>
      </c>
      <c r="F76" s="29">
        <v>2636460.62</v>
      </c>
      <c r="G76" s="29">
        <v>-289.72000000000003</v>
      </c>
      <c r="H76" s="29">
        <v>332846.31</v>
      </c>
      <c r="I76" s="29">
        <v>200.45</v>
      </c>
      <c r="J76" s="29">
        <v>40840.269999999997</v>
      </c>
      <c r="K76" s="30">
        <v>65.39</v>
      </c>
      <c r="L76" s="29">
        <v>309516.06</v>
      </c>
      <c r="M76" s="30">
        <v>203.8</v>
      </c>
      <c r="N76" s="29">
        <v>300202.88</v>
      </c>
      <c r="O76" s="29">
        <v>-1396.43</v>
      </c>
      <c r="P76" s="29">
        <v>177585.81</v>
      </c>
      <c r="Q76" s="30">
        <v>148.62</v>
      </c>
      <c r="R76" s="29">
        <v>138693.16</v>
      </c>
      <c r="S76" s="29">
        <v>-76.239999999999995</v>
      </c>
      <c r="T76" s="29">
        <v>8084.18</v>
      </c>
      <c r="U76" s="30">
        <v>-4.5999999999999996</v>
      </c>
      <c r="V76" s="29">
        <v>127992.62</v>
      </c>
      <c r="W76" s="29">
        <v>529.12</v>
      </c>
      <c r="X76" s="29">
        <v>3509908.84</v>
      </c>
      <c r="Y76" s="29">
        <v>-3592.79</v>
      </c>
      <c r="Z76" s="29">
        <v>45110.85</v>
      </c>
      <c r="AA76" s="30">
        <v>108.16</v>
      </c>
      <c r="AB76" s="29">
        <v>193164.07</v>
      </c>
      <c r="AC76" s="30">
        <v>118.45</v>
      </c>
      <c r="AD76" s="29">
        <v>20022.25</v>
      </c>
      <c r="AE76" s="30">
        <v>43.41</v>
      </c>
      <c r="AF76" s="29">
        <v>23382.15</v>
      </c>
      <c r="AG76" s="30">
        <v>23.22</v>
      </c>
      <c r="AH76" s="29">
        <v>216623.78</v>
      </c>
      <c r="AI76" s="29">
        <v>-46.09</v>
      </c>
      <c r="AJ76" s="29">
        <v>98578</v>
      </c>
      <c r="AK76" s="29">
        <v>133.07</v>
      </c>
      <c r="AL76" s="29">
        <v>113127.66</v>
      </c>
      <c r="AM76" s="29">
        <v>-978.77</v>
      </c>
      <c r="AN76" s="29">
        <v>204948.98</v>
      </c>
      <c r="AO76" s="29">
        <v>-420.23</v>
      </c>
      <c r="AP76" s="29">
        <v>165005.31</v>
      </c>
      <c r="AQ76" s="29">
        <v>-296.69</v>
      </c>
      <c r="AR76" s="29">
        <v>24113.39</v>
      </c>
      <c r="AS76" s="30">
        <v>51.9</v>
      </c>
      <c r="AT76" s="29">
        <v>97229.29</v>
      </c>
      <c r="AU76" s="30">
        <v>-255.06</v>
      </c>
      <c r="AV76" s="29">
        <v>45199.95</v>
      </c>
      <c r="AW76" s="30">
        <v>53.08</v>
      </c>
      <c r="AX76" s="29">
        <v>63073.61</v>
      </c>
      <c r="AY76" s="30">
        <v>12.19</v>
      </c>
      <c r="AZ76" s="28">
        <v>3806927.63</v>
      </c>
      <c r="BA76" s="29">
        <v>-4304.3599999999997</v>
      </c>
      <c r="BB76" s="29">
        <v>123577.69</v>
      </c>
      <c r="BC76" s="30">
        <v>102.69</v>
      </c>
      <c r="BD76" s="29">
        <v>33177.269999999997</v>
      </c>
      <c r="BE76" s="30">
        <v>-67.33</v>
      </c>
      <c r="BF76" s="29"/>
      <c r="BG76" s="29"/>
      <c r="BH76" s="29">
        <v>109583.94</v>
      </c>
      <c r="BI76" s="30">
        <v>174.63</v>
      </c>
      <c r="BJ76" s="29">
        <v>124076.95</v>
      </c>
      <c r="BK76" s="30">
        <v>-6.2</v>
      </c>
      <c r="BL76" s="29">
        <v>43353.53</v>
      </c>
      <c r="BM76" s="30">
        <v>34.340000000000003</v>
      </c>
      <c r="BN76" s="29">
        <v>49876.59</v>
      </c>
      <c r="BO76" s="30">
        <v>-45.16</v>
      </c>
      <c r="BP76" s="29">
        <v>71325.48</v>
      </c>
      <c r="BQ76" s="30">
        <v>-25.98</v>
      </c>
      <c r="BR76" s="29">
        <v>301762.07</v>
      </c>
      <c r="BS76" s="29">
        <v>-486.42</v>
      </c>
      <c r="BT76" s="29">
        <v>3551814.42</v>
      </c>
      <c r="BU76" s="29">
        <v>-3546.62</v>
      </c>
      <c r="BV76" s="29">
        <v>473869.09</v>
      </c>
      <c r="BW76" s="29">
        <v>287.01</v>
      </c>
      <c r="BX76" s="29">
        <v>73844.09</v>
      </c>
      <c r="BY76" s="30">
        <v>13.7</v>
      </c>
      <c r="BZ76" s="29">
        <v>318076.64</v>
      </c>
      <c r="CA76" s="29">
        <v>-1399</v>
      </c>
      <c r="CB76" s="29">
        <v>11114.48</v>
      </c>
      <c r="CC76" s="30">
        <v>-10.06</v>
      </c>
      <c r="CD76" s="29">
        <v>25143.54</v>
      </c>
      <c r="CE76" s="30">
        <v>35.94</v>
      </c>
      <c r="CF76" s="29">
        <v>27811.759999999998</v>
      </c>
      <c r="CG76" s="30">
        <v>22.91</v>
      </c>
      <c r="CH76" s="29">
        <v>64659.86</v>
      </c>
      <c r="CI76" s="30">
        <v>96.26</v>
      </c>
      <c r="CJ76" s="29">
        <v>334756.34999999998</v>
      </c>
      <c r="CK76" s="29">
        <v>50.82</v>
      </c>
      <c r="CL76" s="29">
        <v>220270.23</v>
      </c>
      <c r="CM76" s="30">
        <v>170.01</v>
      </c>
      <c r="CN76" s="29">
        <v>112074.58</v>
      </c>
      <c r="CO76" s="30">
        <v>-63.58</v>
      </c>
      <c r="CP76" s="29">
        <v>124076.57</v>
      </c>
      <c r="CQ76" s="30">
        <v>101.95</v>
      </c>
      <c r="CR76" s="29">
        <v>171255.88</v>
      </c>
      <c r="CS76" s="29">
        <v>25.78</v>
      </c>
      <c r="CT76" s="29">
        <v>252826.14</v>
      </c>
      <c r="CU76" s="30">
        <v>-556.95000000000005</v>
      </c>
      <c r="CV76" s="29">
        <v>3551814.42</v>
      </c>
      <c r="CW76" s="29">
        <v>-3546.62</v>
      </c>
      <c r="CX76" s="29">
        <v>260461.29</v>
      </c>
      <c r="CY76" s="29">
        <v>-90.81</v>
      </c>
      <c r="CZ76" s="28">
        <v>19308.14</v>
      </c>
      <c r="DA76" s="30">
        <v>108.29</v>
      </c>
      <c r="DB76" s="29">
        <v>33177.269999999997</v>
      </c>
      <c r="DC76" s="30">
        <v>-67.33</v>
      </c>
      <c r="DD76" s="29">
        <v>8084.18</v>
      </c>
      <c r="DE76" s="30">
        <v>-4.5999999999999996</v>
      </c>
      <c r="DF76" s="29">
        <v>55987.48</v>
      </c>
      <c r="DG76" s="30">
        <v>37.04</v>
      </c>
      <c r="DH76" s="29">
        <v>17771.75</v>
      </c>
      <c r="DI76" s="30">
        <v>41.67</v>
      </c>
      <c r="DJ76" s="29">
        <v>655257.61</v>
      </c>
      <c r="DK76" s="29">
        <v>-281.64</v>
      </c>
      <c r="DL76" s="29">
        <v>89955.13</v>
      </c>
      <c r="DM76" s="29">
        <v>-56.27</v>
      </c>
      <c r="DN76" s="29">
        <v>3551814.42</v>
      </c>
      <c r="DO76" s="29">
        <v>-3546.62</v>
      </c>
      <c r="DP76" s="29">
        <v>77558.7</v>
      </c>
      <c r="DQ76" s="30">
        <v>19.38</v>
      </c>
      <c r="DR76" s="29">
        <v>41862.44</v>
      </c>
      <c r="DS76" s="30">
        <v>50.23</v>
      </c>
      <c r="DT76" s="29">
        <v>138693.16</v>
      </c>
      <c r="DU76" s="29">
        <v>-76.239999999999995</v>
      </c>
      <c r="DV76" s="29">
        <v>32258.11</v>
      </c>
      <c r="DW76" s="30">
        <v>102.27</v>
      </c>
      <c r="DX76" s="29">
        <v>127992.62</v>
      </c>
      <c r="DY76" s="30">
        <v>529.12</v>
      </c>
      <c r="DZ76" s="29">
        <v>7312.06</v>
      </c>
      <c r="EA76" s="30">
        <v>-2.23</v>
      </c>
      <c r="EB76" s="29">
        <v>10474.81</v>
      </c>
      <c r="EC76" s="30">
        <v>12.77</v>
      </c>
      <c r="ED76" s="29">
        <v>10025.23</v>
      </c>
      <c r="EE76" s="30">
        <v>21.06</v>
      </c>
      <c r="EF76" s="29">
        <v>211604.58</v>
      </c>
      <c r="EG76" s="30">
        <v>-8.7799999999999994</v>
      </c>
      <c r="EH76" s="29">
        <v>299087.98</v>
      </c>
      <c r="EI76" s="30">
        <v>-12.74</v>
      </c>
      <c r="EJ76" s="29">
        <v>95290.04</v>
      </c>
      <c r="EK76" s="30">
        <v>110.63</v>
      </c>
      <c r="EL76" s="29">
        <v>27379.67</v>
      </c>
      <c r="EM76" s="30">
        <v>33.82</v>
      </c>
      <c r="EN76" s="29">
        <v>41862.44</v>
      </c>
      <c r="EO76" s="30">
        <v>50.23</v>
      </c>
      <c r="EP76" s="29">
        <v>152492.12</v>
      </c>
      <c r="EQ76" s="29">
        <v>246.11</v>
      </c>
      <c r="ER76" s="29">
        <v>11648.87</v>
      </c>
      <c r="ES76" s="29">
        <v>50.1</v>
      </c>
      <c r="ET76" s="29">
        <v>165005.31</v>
      </c>
      <c r="EU76" s="29">
        <v>-296.69</v>
      </c>
      <c r="EV76" s="29">
        <v>45110.85</v>
      </c>
      <c r="EW76" s="30">
        <v>108.16</v>
      </c>
      <c r="EX76" s="29">
        <v>78965.73</v>
      </c>
      <c r="EY76" s="30">
        <v>-6.2</v>
      </c>
    </row>
    <row r="77" spans="1:155">
      <c r="A77" s="27">
        <v>46171</v>
      </c>
      <c r="B77" s="29">
        <v>6733677.8099999996</v>
      </c>
      <c r="C77" s="29">
        <v>-6086.96</v>
      </c>
      <c r="D77" s="29">
        <v>600429.94999999995</v>
      </c>
      <c r="E77" s="29">
        <v>803.21</v>
      </c>
      <c r="F77" s="29">
        <v>2769682.32</v>
      </c>
      <c r="G77" s="29">
        <v>-1575.46</v>
      </c>
      <c r="H77" s="29">
        <v>339140.27</v>
      </c>
      <c r="I77" s="29">
        <v>325.16000000000003</v>
      </c>
      <c r="J77" s="29">
        <v>40416.25</v>
      </c>
      <c r="K77" s="30">
        <v>105.76</v>
      </c>
      <c r="L77" s="29">
        <v>316254.21000000002</v>
      </c>
      <c r="M77" s="30">
        <v>327.56</v>
      </c>
      <c r="N77" s="29">
        <v>319940.8</v>
      </c>
      <c r="O77" s="29">
        <v>-1512.56</v>
      </c>
      <c r="P77" s="29">
        <v>177197.09</v>
      </c>
      <c r="Q77" s="30">
        <v>87.91</v>
      </c>
      <c r="R77" s="29">
        <v>156140.82</v>
      </c>
      <c r="S77" s="29">
        <v>-142.94999999999999</v>
      </c>
      <c r="T77" s="29">
        <v>7980.19</v>
      </c>
      <c r="U77" s="30">
        <v>-5.26</v>
      </c>
      <c r="V77" s="29">
        <v>122623.16</v>
      </c>
      <c r="W77" s="29">
        <v>582.57000000000005</v>
      </c>
      <c r="X77" s="29">
        <v>3638987.57</v>
      </c>
      <c r="Y77" s="29">
        <v>-5040.58</v>
      </c>
      <c r="Z77" s="29">
        <v>45340.94</v>
      </c>
      <c r="AA77" s="30">
        <v>80.260000000000005</v>
      </c>
      <c r="AB77" s="29">
        <v>193636.51</v>
      </c>
      <c r="AC77" s="30">
        <v>91.21</v>
      </c>
      <c r="AD77" s="29">
        <v>20012.189999999999</v>
      </c>
      <c r="AE77" s="30">
        <v>13.6</v>
      </c>
      <c r="AF77" s="29">
        <v>23252.99</v>
      </c>
      <c r="AG77" s="30">
        <v>12.36</v>
      </c>
      <c r="AH77" s="29">
        <v>215051.83</v>
      </c>
      <c r="AI77" s="29">
        <v>104.09</v>
      </c>
      <c r="AJ77" s="29">
        <v>104332.11</v>
      </c>
      <c r="AK77" s="29">
        <v>144.24</v>
      </c>
      <c r="AL77" s="29">
        <v>121216.56</v>
      </c>
      <c r="AM77" s="29">
        <v>-1062.83</v>
      </c>
      <c r="AN77" s="29">
        <v>216256.48</v>
      </c>
      <c r="AO77" s="29">
        <v>-468.15</v>
      </c>
      <c r="AP77" s="29">
        <v>162195.82999999999</v>
      </c>
      <c r="AQ77" s="29">
        <v>100.9</v>
      </c>
      <c r="AR77" s="29">
        <v>23929.040000000001</v>
      </c>
      <c r="AS77" s="30">
        <v>31.31</v>
      </c>
      <c r="AT77" s="29">
        <v>107583.71</v>
      </c>
      <c r="AU77" s="30">
        <v>-240.59</v>
      </c>
      <c r="AV77" s="29">
        <v>44532.08</v>
      </c>
      <c r="AW77" s="30">
        <v>34.61</v>
      </c>
      <c r="AX77" s="29">
        <v>64610.83</v>
      </c>
      <c r="AY77" s="30">
        <v>35.56</v>
      </c>
      <c r="AZ77" s="28">
        <v>3979943.29</v>
      </c>
      <c r="BA77" s="29">
        <v>-5962.63</v>
      </c>
      <c r="BB77" s="29">
        <v>129963.69</v>
      </c>
      <c r="BC77" s="30">
        <v>80.180000000000007</v>
      </c>
      <c r="BD77" s="29">
        <v>32999.760000000002</v>
      </c>
      <c r="BE77" s="30">
        <v>-57.66</v>
      </c>
      <c r="BF77" s="29"/>
      <c r="BG77" s="29"/>
      <c r="BH77" s="29">
        <v>110667.07</v>
      </c>
      <c r="BI77" s="30">
        <v>164.23</v>
      </c>
      <c r="BJ77" s="29">
        <v>124259.43</v>
      </c>
      <c r="BK77" s="30">
        <v>6.17</v>
      </c>
      <c r="BL77" s="29">
        <v>42930.82</v>
      </c>
      <c r="BM77" s="30">
        <v>42.33</v>
      </c>
      <c r="BN77" s="29">
        <v>49902.7</v>
      </c>
      <c r="BO77" s="30">
        <v>-3.86</v>
      </c>
      <c r="BP77" s="29">
        <v>72415.7</v>
      </c>
      <c r="BQ77" s="30">
        <v>-13.27</v>
      </c>
      <c r="BR77" s="29">
        <v>299011.46000000002</v>
      </c>
      <c r="BS77" s="29">
        <v>-58.35</v>
      </c>
      <c r="BT77" s="29">
        <v>3678536.62</v>
      </c>
      <c r="BU77" s="29">
        <v>-5095.28</v>
      </c>
      <c r="BV77" s="29">
        <v>483713.07</v>
      </c>
      <c r="BW77" s="29">
        <v>313.82</v>
      </c>
      <c r="BX77" s="29">
        <v>74241.61</v>
      </c>
      <c r="BY77" s="30">
        <v>-34.14</v>
      </c>
      <c r="BZ77" s="29">
        <v>337473.04</v>
      </c>
      <c r="CA77" s="29">
        <v>-1530.98</v>
      </c>
      <c r="CB77" s="29">
        <v>11038.76</v>
      </c>
      <c r="CC77" s="30">
        <v>0.96</v>
      </c>
      <c r="CD77" s="29">
        <v>24861</v>
      </c>
      <c r="CE77" s="30">
        <v>45.73</v>
      </c>
      <c r="CF77" s="29">
        <v>27513.200000000001</v>
      </c>
      <c r="CG77" s="30">
        <v>53.87</v>
      </c>
      <c r="CH77" s="29">
        <v>64086.74</v>
      </c>
      <c r="CI77" s="30">
        <v>75.22</v>
      </c>
      <c r="CJ77" s="29">
        <v>330267.14</v>
      </c>
      <c r="CK77" s="29">
        <v>-112.55</v>
      </c>
      <c r="CL77" s="29">
        <v>219978.6</v>
      </c>
      <c r="CM77" s="30">
        <v>153.72</v>
      </c>
      <c r="CN77" s="29">
        <v>111180.39</v>
      </c>
      <c r="CO77" s="30">
        <v>43.84</v>
      </c>
      <c r="CP77" s="29">
        <v>130447.52</v>
      </c>
      <c r="CQ77" s="30">
        <v>79.430000000000007</v>
      </c>
      <c r="CR77" s="29">
        <v>188902.82</v>
      </c>
      <c r="CS77" s="29">
        <v>-37.17</v>
      </c>
      <c r="CT77" s="29">
        <v>281329.17</v>
      </c>
      <c r="CU77" s="30">
        <v>-646.98</v>
      </c>
      <c r="CV77" s="29">
        <v>3678536.62</v>
      </c>
      <c r="CW77" s="29">
        <v>-5095.28</v>
      </c>
      <c r="CX77" s="29">
        <v>274498.25</v>
      </c>
      <c r="CY77" s="29">
        <v>-1.22</v>
      </c>
      <c r="CZ77" s="29">
        <v>19742.36</v>
      </c>
      <c r="DA77" s="30">
        <v>56.44</v>
      </c>
      <c r="DB77" s="29">
        <v>32999.760000000002</v>
      </c>
      <c r="DC77" s="30">
        <v>-57.66</v>
      </c>
      <c r="DD77" s="29">
        <v>7980.19</v>
      </c>
      <c r="DE77" s="30">
        <v>-5.26</v>
      </c>
      <c r="DF77" s="29">
        <v>56475.57</v>
      </c>
      <c r="DG77" s="30">
        <v>-5.49</v>
      </c>
      <c r="DH77" s="29">
        <v>17529.97</v>
      </c>
      <c r="DI77" s="30">
        <v>51.74</v>
      </c>
      <c r="DJ77" s="29">
        <v>653564.22</v>
      </c>
      <c r="DK77" s="29">
        <v>365.99</v>
      </c>
      <c r="DL77" s="29">
        <v>89173.78</v>
      </c>
      <c r="DM77" s="29">
        <v>41.29</v>
      </c>
      <c r="DN77" s="29">
        <v>3678536.62</v>
      </c>
      <c r="DO77" s="29">
        <v>-5095.28</v>
      </c>
      <c r="DP77" s="29">
        <v>74828.66</v>
      </c>
      <c r="DQ77" s="30">
        <v>-36.909999999999997</v>
      </c>
      <c r="DR77" s="29">
        <v>41341.89</v>
      </c>
      <c r="DS77" s="30">
        <v>81.430000000000007</v>
      </c>
      <c r="DT77" s="29">
        <v>156140.82</v>
      </c>
      <c r="DU77" s="29">
        <v>-142.94999999999999</v>
      </c>
      <c r="DV77" s="29">
        <v>32447.11</v>
      </c>
      <c r="DW77" s="30">
        <v>105.28</v>
      </c>
      <c r="DX77" s="29">
        <v>122623.16</v>
      </c>
      <c r="DY77" s="30">
        <v>582.57000000000005</v>
      </c>
      <c r="DZ77" s="29">
        <v>7102.68</v>
      </c>
      <c r="EA77" s="30">
        <v>1.36</v>
      </c>
      <c r="EB77" s="29">
        <v>10347.07</v>
      </c>
      <c r="EC77" s="30">
        <v>23.25</v>
      </c>
      <c r="ED77" s="29">
        <v>9751.73</v>
      </c>
      <c r="EE77" s="30">
        <v>11.51</v>
      </c>
      <c r="EF77" s="29">
        <v>210672.43</v>
      </c>
      <c r="EG77" s="30">
        <v>-84.99</v>
      </c>
      <c r="EH77" s="29">
        <v>313048.07</v>
      </c>
      <c r="EI77" s="30">
        <v>6.08</v>
      </c>
      <c r="EJ77" s="29">
        <v>94619.09</v>
      </c>
      <c r="EK77" s="30">
        <v>102.45</v>
      </c>
      <c r="EL77" s="29">
        <v>27060.22</v>
      </c>
      <c r="EM77" s="30">
        <v>41.97</v>
      </c>
      <c r="EN77" s="29">
        <v>41341.89</v>
      </c>
      <c r="EO77" s="30">
        <v>81.430000000000007</v>
      </c>
      <c r="EP77" s="29">
        <v>148547.51999999999</v>
      </c>
      <c r="EQ77" s="29">
        <v>241.58</v>
      </c>
      <c r="ER77" s="29">
        <v>11088.76</v>
      </c>
      <c r="ES77" s="29">
        <v>62.19</v>
      </c>
      <c r="ET77" s="29">
        <v>162195.82999999999</v>
      </c>
      <c r="EU77" s="29">
        <v>100.9</v>
      </c>
      <c r="EV77" s="29">
        <v>45340.94</v>
      </c>
      <c r="EW77" s="30">
        <v>80.260000000000005</v>
      </c>
      <c r="EX77" s="29">
        <v>85106.58</v>
      </c>
      <c r="EY77" s="30">
        <v>-0.83</v>
      </c>
    </row>
    <row r="78" spans="1:155">
      <c r="A78" s="27">
        <v>46174</v>
      </c>
      <c r="B78" s="29">
        <v>6981476.71</v>
      </c>
      <c r="C78" s="29">
        <v>-6986.75</v>
      </c>
      <c r="D78" s="29">
        <v>586307.97</v>
      </c>
      <c r="E78" s="29">
        <v>1012.08</v>
      </c>
      <c r="F78" s="29">
        <v>2976524.6</v>
      </c>
      <c r="G78" s="29">
        <v>-1123.8499999999999</v>
      </c>
      <c r="H78" s="29">
        <v>330280.42</v>
      </c>
      <c r="I78" s="29">
        <v>335.85</v>
      </c>
      <c r="J78" s="29">
        <v>41351.74</v>
      </c>
      <c r="K78" s="30">
        <v>124.62</v>
      </c>
      <c r="L78" s="29">
        <v>307742.44</v>
      </c>
      <c r="M78" s="30">
        <v>349.46</v>
      </c>
      <c r="N78" s="29">
        <v>324643.65000000002</v>
      </c>
      <c r="O78" s="29">
        <v>-1666.58</v>
      </c>
      <c r="P78" s="29">
        <v>177148.32</v>
      </c>
      <c r="Q78" s="30">
        <v>3.83</v>
      </c>
      <c r="R78" s="29">
        <v>171123.87</v>
      </c>
      <c r="S78" s="29">
        <v>-780.77</v>
      </c>
      <c r="T78" s="29">
        <v>7764.23</v>
      </c>
      <c r="U78" s="30">
        <v>-8.81</v>
      </c>
      <c r="V78" s="29">
        <v>120041.74</v>
      </c>
      <c r="W78" s="29">
        <v>688.48</v>
      </c>
      <c r="X78" s="29">
        <v>3846114.05</v>
      </c>
      <c r="Y78" s="29">
        <v>-5347.58</v>
      </c>
      <c r="Z78" s="29">
        <v>46605.11</v>
      </c>
      <c r="AA78" s="30">
        <v>77.8</v>
      </c>
      <c r="AB78" s="29">
        <v>193019.49</v>
      </c>
      <c r="AC78" s="30">
        <v>132.47</v>
      </c>
      <c r="AD78" s="29">
        <v>19590.38</v>
      </c>
      <c r="AE78" s="30">
        <v>6.07</v>
      </c>
      <c r="AF78" s="29">
        <v>23192.71</v>
      </c>
      <c r="AG78" s="30">
        <v>4.84</v>
      </c>
      <c r="AH78" s="29">
        <v>212743.95</v>
      </c>
      <c r="AI78" s="29">
        <v>211.18</v>
      </c>
      <c r="AJ78" s="29">
        <v>110379.68</v>
      </c>
      <c r="AK78" s="29">
        <v>-333.59</v>
      </c>
      <c r="AL78" s="29">
        <v>119640.87</v>
      </c>
      <c r="AM78" s="29">
        <v>-1238.23</v>
      </c>
      <c r="AN78" s="29">
        <v>221984.38</v>
      </c>
      <c r="AO78" s="29">
        <v>-447.46</v>
      </c>
      <c r="AP78" s="29">
        <v>169065.27</v>
      </c>
      <c r="AQ78" s="29">
        <v>363.65</v>
      </c>
      <c r="AR78" s="29">
        <v>23280.77</v>
      </c>
      <c r="AS78" s="30">
        <v>31.21</v>
      </c>
      <c r="AT78" s="29">
        <v>121368.17</v>
      </c>
      <c r="AU78" s="30">
        <v>-226.05</v>
      </c>
      <c r="AV78" s="29">
        <v>43620.54</v>
      </c>
      <c r="AW78" s="30">
        <v>47.6</v>
      </c>
      <c r="AX78" s="29">
        <v>61895.74</v>
      </c>
      <c r="AY78" s="30">
        <v>256.31</v>
      </c>
      <c r="AZ78" s="28">
        <v>4187843.89</v>
      </c>
      <c r="BA78" s="29">
        <v>-7370.9</v>
      </c>
      <c r="BB78" s="29">
        <v>135464.95000000001</v>
      </c>
      <c r="BC78" s="30">
        <v>120.63</v>
      </c>
      <c r="BD78" s="29">
        <v>32837.269999999997</v>
      </c>
      <c r="BE78" s="30">
        <v>-20.07</v>
      </c>
      <c r="BF78" s="29"/>
      <c r="BG78" s="29"/>
      <c r="BH78" s="29">
        <v>108084.21</v>
      </c>
      <c r="BI78" s="30">
        <v>185.89</v>
      </c>
      <c r="BJ78" s="29">
        <v>121026.03</v>
      </c>
      <c r="BK78" s="30">
        <v>73.03</v>
      </c>
      <c r="BL78" s="29">
        <v>42491.21</v>
      </c>
      <c r="BM78" s="30">
        <v>68.16</v>
      </c>
      <c r="BN78" s="29">
        <v>48630.2</v>
      </c>
      <c r="BO78" s="30">
        <v>88.03</v>
      </c>
      <c r="BP78" s="29">
        <v>69413.69</v>
      </c>
      <c r="BQ78" s="30">
        <v>210.76</v>
      </c>
      <c r="BR78" s="29">
        <v>311411.37</v>
      </c>
      <c r="BS78" s="29">
        <v>549.75</v>
      </c>
      <c r="BT78" s="29">
        <v>3885056.92</v>
      </c>
      <c r="BU78" s="29">
        <v>-5363.82</v>
      </c>
      <c r="BV78" s="29">
        <v>494009.83</v>
      </c>
      <c r="BW78" s="29">
        <v>827.03</v>
      </c>
      <c r="BX78" s="29">
        <v>72816.86</v>
      </c>
      <c r="BY78" s="30">
        <v>-88.99</v>
      </c>
      <c r="BZ78" s="29">
        <v>341625.26</v>
      </c>
      <c r="CA78" s="29">
        <v>-1685.69</v>
      </c>
      <c r="CB78" s="29">
        <v>10896.76</v>
      </c>
      <c r="CC78" s="30">
        <v>13.12</v>
      </c>
      <c r="CD78" s="29">
        <v>24485.26</v>
      </c>
      <c r="CE78" s="30">
        <v>51.4</v>
      </c>
      <c r="CF78" s="29">
        <v>27263.33</v>
      </c>
      <c r="CG78" s="30">
        <v>76.55</v>
      </c>
      <c r="CH78" s="29">
        <v>63206.03</v>
      </c>
      <c r="CI78" s="30">
        <v>89.36</v>
      </c>
      <c r="CJ78" s="29">
        <v>325426.65999999997</v>
      </c>
      <c r="CK78" s="29">
        <v>-169.48</v>
      </c>
      <c r="CL78" s="29">
        <v>218383.46</v>
      </c>
      <c r="CM78" s="30">
        <v>229.2</v>
      </c>
      <c r="CN78" s="29">
        <v>112812</v>
      </c>
      <c r="CO78" s="30">
        <v>163.27000000000001</v>
      </c>
      <c r="CP78" s="29">
        <v>135940.25</v>
      </c>
      <c r="CQ78" s="30">
        <v>119.7</v>
      </c>
      <c r="CR78" s="29">
        <v>203607.87</v>
      </c>
      <c r="CS78" s="29">
        <v>-705.8</v>
      </c>
      <c r="CT78" s="29">
        <v>271662.78000000003</v>
      </c>
      <c r="CU78" s="29">
        <v>-1314.23</v>
      </c>
      <c r="CV78" s="29">
        <v>3885056.92</v>
      </c>
      <c r="CW78" s="29">
        <v>-5363.82</v>
      </c>
      <c r="CX78" s="29">
        <v>283005.93</v>
      </c>
      <c r="CY78" s="29">
        <v>-136.66999999999999</v>
      </c>
      <c r="CZ78" s="29">
        <v>19311.830000000002</v>
      </c>
      <c r="DA78" s="30">
        <v>-107.64</v>
      </c>
      <c r="DB78" s="29">
        <v>32837.269999999997</v>
      </c>
      <c r="DC78" s="30">
        <v>-20.07</v>
      </c>
      <c r="DD78" s="29">
        <v>7764.23</v>
      </c>
      <c r="DE78" s="30">
        <v>-8.81</v>
      </c>
      <c r="DF78" s="29">
        <v>55156.51</v>
      </c>
      <c r="DG78" s="30">
        <v>-46.36</v>
      </c>
      <c r="DH78" s="29">
        <v>17236.240000000002</v>
      </c>
      <c r="DI78" s="30">
        <v>62.47</v>
      </c>
      <c r="DJ78" s="29">
        <v>659312.84</v>
      </c>
      <c r="DK78" s="29">
        <v>921.35</v>
      </c>
      <c r="DL78" s="29">
        <v>90332.93</v>
      </c>
      <c r="DM78" s="29">
        <v>151.63999999999999</v>
      </c>
      <c r="DN78" s="29">
        <v>3885056.92</v>
      </c>
      <c r="DO78" s="29">
        <v>-5363.82</v>
      </c>
      <c r="DP78" s="29">
        <v>72266.81</v>
      </c>
      <c r="DQ78" s="30">
        <v>-61.84</v>
      </c>
      <c r="DR78" s="29">
        <v>42068.97</v>
      </c>
      <c r="DS78" s="30">
        <v>103.74</v>
      </c>
      <c r="DT78" s="29">
        <v>171123.87</v>
      </c>
      <c r="DU78" s="29">
        <v>-780.77</v>
      </c>
      <c r="DV78" s="29">
        <v>32178.77</v>
      </c>
      <c r="DW78" s="30">
        <v>75.02</v>
      </c>
      <c r="DX78" s="29">
        <v>120041.74</v>
      </c>
      <c r="DY78" s="30">
        <v>688.48</v>
      </c>
      <c r="DZ78" s="29">
        <v>6863.67</v>
      </c>
      <c r="EA78" s="30">
        <v>10.63</v>
      </c>
      <c r="EB78" s="29">
        <v>10123.85</v>
      </c>
      <c r="EC78" s="30">
        <v>21.16</v>
      </c>
      <c r="ED78" s="29">
        <v>9429.83</v>
      </c>
      <c r="EE78" s="30">
        <v>18.079999999999998</v>
      </c>
      <c r="EF78" s="29">
        <v>208654.31</v>
      </c>
      <c r="EG78" s="30">
        <v>-86.16</v>
      </c>
      <c r="EH78" s="28">
        <v>326604.59999999998</v>
      </c>
      <c r="EI78" s="30">
        <v>283.54000000000002</v>
      </c>
      <c r="EJ78" s="29">
        <v>94817.83</v>
      </c>
      <c r="EK78" s="30">
        <v>138.44999999999999</v>
      </c>
      <c r="EL78" s="29">
        <v>26642.26</v>
      </c>
      <c r="EM78" s="30">
        <v>45.83</v>
      </c>
      <c r="EN78" s="29">
        <v>42068.97</v>
      </c>
      <c r="EO78" s="30">
        <v>103.74</v>
      </c>
      <c r="EP78" s="29">
        <v>145858.4</v>
      </c>
      <c r="EQ78" s="29">
        <v>463.69</v>
      </c>
      <c r="ER78" s="29">
        <v>10517.1</v>
      </c>
      <c r="ES78" s="29">
        <v>115.28</v>
      </c>
      <c r="ET78" s="29">
        <v>169065.27</v>
      </c>
      <c r="EU78" s="29">
        <v>363.65</v>
      </c>
      <c r="EV78" s="29">
        <v>46605.11</v>
      </c>
      <c r="EW78" s="30">
        <v>77.8</v>
      </c>
      <c r="EX78" s="29">
        <v>89335.13</v>
      </c>
      <c r="EY78" s="30">
        <v>41.9</v>
      </c>
    </row>
    <row r="79" spans="1:155">
      <c r="A79" s="27">
        <v>46175</v>
      </c>
      <c r="B79" s="29">
        <v>6992104.4800000004</v>
      </c>
      <c r="C79" s="29">
        <v>-13158.22</v>
      </c>
      <c r="D79" s="29">
        <v>574393.09</v>
      </c>
      <c r="E79" s="29">
        <v>1455.28</v>
      </c>
      <c r="F79" s="29">
        <v>3058228.77</v>
      </c>
      <c r="G79" s="29">
        <v>-6425.04</v>
      </c>
      <c r="H79" s="29">
        <v>318087.93</v>
      </c>
      <c r="I79" s="29">
        <v>341.21</v>
      </c>
      <c r="J79" s="29">
        <v>39791.370000000003</v>
      </c>
      <c r="K79" s="30">
        <v>117.43</v>
      </c>
      <c r="L79" s="29">
        <v>296259.43</v>
      </c>
      <c r="M79" s="30">
        <v>356</v>
      </c>
      <c r="N79" s="29">
        <v>319017.77</v>
      </c>
      <c r="O79" s="29">
        <v>-1840.02</v>
      </c>
      <c r="P79" s="29">
        <v>173817.74</v>
      </c>
      <c r="Q79" s="30">
        <v>81.09</v>
      </c>
      <c r="R79" s="29">
        <v>164302.81</v>
      </c>
      <c r="S79" s="29">
        <v>-1239.5</v>
      </c>
      <c r="T79" s="29">
        <v>7667.43</v>
      </c>
      <c r="U79" s="30">
        <v>-4.9400000000000004</v>
      </c>
      <c r="V79" s="29">
        <v>117394.55</v>
      </c>
      <c r="W79" s="30">
        <v>937.48</v>
      </c>
      <c r="X79" s="29">
        <v>3907251.05</v>
      </c>
      <c r="Y79" s="29">
        <v>-10355.379999999999</v>
      </c>
      <c r="Z79" s="29">
        <v>48674.43</v>
      </c>
      <c r="AA79" s="30">
        <v>55.76</v>
      </c>
      <c r="AB79" s="29">
        <v>197896.64</v>
      </c>
      <c r="AC79" s="30">
        <v>165.55</v>
      </c>
      <c r="AD79" s="29">
        <v>19558.72</v>
      </c>
      <c r="AE79" s="30">
        <v>3.37</v>
      </c>
      <c r="AF79" s="29">
        <v>22840.48</v>
      </c>
      <c r="AG79" s="30">
        <v>14.37</v>
      </c>
      <c r="AH79" s="29">
        <v>206152.12</v>
      </c>
      <c r="AI79" s="29">
        <v>-33.880000000000003</v>
      </c>
      <c r="AJ79" s="29">
        <v>112598.29</v>
      </c>
      <c r="AK79" s="29">
        <v>-739.14</v>
      </c>
      <c r="AL79" s="29">
        <v>118374.39999999999</v>
      </c>
      <c r="AM79" s="29">
        <v>-1134.22</v>
      </c>
      <c r="AN79" s="29">
        <v>217225.98</v>
      </c>
      <c r="AO79" s="29">
        <v>-693.56</v>
      </c>
      <c r="AP79" s="29">
        <v>156610.5</v>
      </c>
      <c r="AQ79" s="29">
        <v>442.47</v>
      </c>
      <c r="AR79" s="29">
        <v>22881.85</v>
      </c>
      <c r="AS79" s="30">
        <v>47.07</v>
      </c>
      <c r="AT79" s="29">
        <v>124792.33</v>
      </c>
      <c r="AU79" s="29">
        <v>-1113.96</v>
      </c>
      <c r="AV79" s="29">
        <v>43599.47</v>
      </c>
      <c r="AW79" s="30">
        <v>82.98</v>
      </c>
      <c r="AX79" s="29">
        <v>59736.19</v>
      </c>
      <c r="AY79" s="30">
        <v>382.52</v>
      </c>
      <c r="AZ79" s="28">
        <v>4216311.5199999996</v>
      </c>
      <c r="BA79" s="29">
        <v>-12134.39</v>
      </c>
      <c r="BB79" s="29">
        <v>151941.14000000001</v>
      </c>
      <c r="BC79" s="30">
        <v>131.09</v>
      </c>
      <c r="BD79" s="29">
        <v>31924.9</v>
      </c>
      <c r="BE79" s="30">
        <v>18.61</v>
      </c>
      <c r="BF79" s="29"/>
      <c r="BG79" s="29"/>
      <c r="BH79" s="29">
        <v>108545.16</v>
      </c>
      <c r="BI79" s="30">
        <v>268.82</v>
      </c>
      <c r="BJ79" s="29">
        <v>116823.36</v>
      </c>
      <c r="BK79" s="30">
        <v>143.79</v>
      </c>
      <c r="BL79" s="28">
        <v>41270.730000000003</v>
      </c>
      <c r="BM79" s="30">
        <v>69.2</v>
      </c>
      <c r="BN79" s="29">
        <v>47050.47</v>
      </c>
      <c r="BO79" s="30">
        <v>126.44</v>
      </c>
      <c r="BP79" s="29">
        <v>67679.38</v>
      </c>
      <c r="BQ79" s="30">
        <v>345.84</v>
      </c>
      <c r="BR79" s="29">
        <v>295548.09000000003</v>
      </c>
      <c r="BS79" s="29">
        <v>378.61</v>
      </c>
      <c r="BT79" s="29">
        <v>3945106.99</v>
      </c>
      <c r="BU79" s="29">
        <v>-10330.16</v>
      </c>
      <c r="BV79" s="29">
        <v>492660.86</v>
      </c>
      <c r="BW79" s="29">
        <v>1135.1300000000001</v>
      </c>
      <c r="BX79" s="29">
        <v>71659.429999999993</v>
      </c>
      <c r="BY79" s="30">
        <v>-49.02</v>
      </c>
      <c r="BZ79" s="29">
        <v>335600.38</v>
      </c>
      <c r="CA79" s="29">
        <v>-1827.79</v>
      </c>
      <c r="CB79" s="29">
        <v>10831.79</v>
      </c>
      <c r="CC79" s="30">
        <v>30.16</v>
      </c>
      <c r="CD79" s="29">
        <v>24359.84</v>
      </c>
      <c r="CE79" s="30">
        <v>67.38</v>
      </c>
      <c r="CF79" s="29">
        <v>28220.639999999999</v>
      </c>
      <c r="CG79" s="30">
        <v>58.27</v>
      </c>
      <c r="CH79" s="29">
        <v>63132.41</v>
      </c>
      <c r="CI79" s="30">
        <v>126.95</v>
      </c>
      <c r="CJ79" s="29">
        <v>319912.63</v>
      </c>
      <c r="CK79" s="29">
        <v>63.04</v>
      </c>
      <c r="CL79" s="29">
        <v>222931.58</v>
      </c>
      <c r="CM79" s="30">
        <v>246.83</v>
      </c>
      <c r="CN79" s="29">
        <v>109822.99</v>
      </c>
      <c r="CO79" s="30">
        <v>255.92</v>
      </c>
      <c r="CP79" s="29">
        <v>152415.56</v>
      </c>
      <c r="CQ79" s="30">
        <v>129.69</v>
      </c>
      <c r="CR79" s="29">
        <v>198135.71</v>
      </c>
      <c r="CS79" s="29">
        <v>-1201.1500000000001</v>
      </c>
      <c r="CT79" s="29">
        <v>247928.77</v>
      </c>
      <c r="CU79" s="29">
        <v>-761.18</v>
      </c>
      <c r="CV79" s="29">
        <v>3945106.99</v>
      </c>
      <c r="CW79" s="29">
        <v>-10330.16</v>
      </c>
      <c r="CX79" s="29">
        <v>276227.24</v>
      </c>
      <c r="CY79" s="29">
        <v>-940.21</v>
      </c>
      <c r="CZ79" s="29">
        <v>19449.04</v>
      </c>
      <c r="DA79" s="30">
        <v>-23.39</v>
      </c>
      <c r="DB79" s="29">
        <v>31924.9</v>
      </c>
      <c r="DC79" s="30">
        <v>18.61</v>
      </c>
      <c r="DD79" s="29">
        <v>7667.43</v>
      </c>
      <c r="DE79" s="30">
        <v>-4.9400000000000004</v>
      </c>
      <c r="DF79" s="29">
        <v>53739.57</v>
      </c>
      <c r="DG79" s="30">
        <v>-23.14</v>
      </c>
      <c r="DH79" s="29">
        <v>17067.55</v>
      </c>
      <c r="DI79" s="30">
        <v>72.47</v>
      </c>
      <c r="DJ79" s="29">
        <v>631105.78</v>
      </c>
      <c r="DK79" s="29">
        <v>461.74</v>
      </c>
      <c r="DL79" s="28">
        <v>87378.62</v>
      </c>
      <c r="DM79" s="29">
        <v>240.4</v>
      </c>
      <c r="DN79" s="29">
        <v>3945106.99</v>
      </c>
      <c r="DO79" s="29">
        <v>-10330.16</v>
      </c>
      <c r="DP79" s="29">
        <v>72145.490000000005</v>
      </c>
      <c r="DQ79" s="29">
        <v>21.99</v>
      </c>
      <c r="DR79" s="29">
        <v>40508.660000000003</v>
      </c>
      <c r="DS79" s="30">
        <v>102.27</v>
      </c>
      <c r="DT79" s="29">
        <v>164302.81</v>
      </c>
      <c r="DU79" s="29">
        <v>-1239.5</v>
      </c>
      <c r="DV79" s="29">
        <v>33520.15</v>
      </c>
      <c r="DW79" s="30">
        <v>38.29</v>
      </c>
      <c r="DX79" s="29">
        <v>117394.55</v>
      </c>
      <c r="DY79" s="30">
        <v>937.48</v>
      </c>
      <c r="DZ79" s="29">
        <v>6866.53</v>
      </c>
      <c r="EA79" s="30">
        <v>19.8</v>
      </c>
      <c r="EB79" s="29">
        <v>10090.84</v>
      </c>
      <c r="EC79" s="30">
        <v>27.02</v>
      </c>
      <c r="ED79" s="29">
        <v>9087.98</v>
      </c>
      <c r="EE79" s="30">
        <v>29.48</v>
      </c>
      <c r="EF79" s="29">
        <v>204532.48000000001</v>
      </c>
      <c r="EG79" s="30">
        <v>55.16</v>
      </c>
      <c r="EH79" s="29">
        <v>334101.7</v>
      </c>
      <c r="EI79" s="30">
        <v>648.19000000000005</v>
      </c>
      <c r="EJ79" s="29">
        <v>93557.23</v>
      </c>
      <c r="EK79" s="30">
        <v>147.35</v>
      </c>
      <c r="EL79" s="29">
        <v>26525.37</v>
      </c>
      <c r="EM79" s="30">
        <v>64.040000000000006</v>
      </c>
      <c r="EN79" s="29">
        <v>40508.660000000003</v>
      </c>
      <c r="EO79" s="30">
        <v>102.27</v>
      </c>
      <c r="EP79" s="29">
        <v>137242.01999999999</v>
      </c>
      <c r="EQ79" s="29">
        <v>425.83</v>
      </c>
      <c r="ER79" s="29">
        <v>10118.629999999999</v>
      </c>
      <c r="ES79" s="29">
        <v>65.08</v>
      </c>
      <c r="ET79" s="29">
        <v>156610.5</v>
      </c>
      <c r="EU79" s="29">
        <v>442.47</v>
      </c>
      <c r="EV79" s="29">
        <v>48674.43</v>
      </c>
      <c r="EW79" s="30">
        <v>55.76</v>
      </c>
      <c r="EX79" s="29">
        <v>103741.13</v>
      </c>
      <c r="EY79" s="30">
        <v>73.930000000000007</v>
      </c>
    </row>
    <row r="80" spans="1:155">
      <c r="A80" s="27">
        <v>46177</v>
      </c>
      <c r="B80" s="29">
        <v>6861118.8600000003</v>
      </c>
      <c r="C80" s="29">
        <v>-19575.189999999999</v>
      </c>
      <c r="D80" s="29">
        <v>587547.79</v>
      </c>
      <c r="E80" s="29">
        <v>1497.6</v>
      </c>
      <c r="F80" s="29">
        <v>3006354.93</v>
      </c>
      <c r="G80" s="29">
        <v>-11617.46</v>
      </c>
      <c r="H80" s="29">
        <v>314535.67</v>
      </c>
      <c r="I80" s="29">
        <v>183.05</v>
      </c>
      <c r="J80" s="29">
        <v>40526.47</v>
      </c>
      <c r="K80" s="30">
        <v>107.95</v>
      </c>
      <c r="L80" s="29">
        <v>292589.7</v>
      </c>
      <c r="M80" s="30">
        <v>193.27</v>
      </c>
      <c r="N80" s="29">
        <v>310354.2</v>
      </c>
      <c r="O80" s="29">
        <v>-1640.73</v>
      </c>
      <c r="P80" s="29">
        <v>169536.65</v>
      </c>
      <c r="Q80" s="30">
        <v>-34.1</v>
      </c>
      <c r="R80" s="29">
        <v>156129.57</v>
      </c>
      <c r="S80" s="29">
        <v>-1250.02</v>
      </c>
      <c r="T80" s="29">
        <v>7714.91</v>
      </c>
      <c r="U80" s="30">
        <v>-5.16</v>
      </c>
      <c r="V80" s="29">
        <v>130139.66</v>
      </c>
      <c r="W80" s="30">
        <v>984.25</v>
      </c>
      <c r="X80" s="29">
        <v>3823946.06</v>
      </c>
      <c r="Y80" s="29">
        <v>-15298.48</v>
      </c>
      <c r="Z80" s="29">
        <v>52687.64</v>
      </c>
      <c r="AA80" s="30">
        <v>49.74</v>
      </c>
      <c r="AB80" s="29">
        <v>204681.41</v>
      </c>
      <c r="AC80" s="30">
        <v>202.15</v>
      </c>
      <c r="AD80" s="29">
        <v>19850.84</v>
      </c>
      <c r="AE80" s="30">
        <v>3.52</v>
      </c>
      <c r="AF80" s="29">
        <v>23033.87</v>
      </c>
      <c r="AG80" s="30">
        <v>21.02</v>
      </c>
      <c r="AH80" s="29">
        <v>203941.26</v>
      </c>
      <c r="AI80" s="29">
        <v>-315.06</v>
      </c>
      <c r="AJ80" s="29">
        <v>109033.21</v>
      </c>
      <c r="AK80" s="29">
        <v>-934.59</v>
      </c>
      <c r="AL80" s="29">
        <v>117501.37</v>
      </c>
      <c r="AM80" s="29">
        <v>-984.78</v>
      </c>
      <c r="AN80" s="29">
        <v>209524.24</v>
      </c>
      <c r="AO80" s="29">
        <v>-640.16999999999996</v>
      </c>
      <c r="AP80" s="29">
        <v>155054.04</v>
      </c>
      <c r="AQ80" s="29">
        <v>433.02</v>
      </c>
      <c r="AR80" s="29">
        <v>23042.67</v>
      </c>
      <c r="AS80" s="30">
        <v>30.9</v>
      </c>
      <c r="AT80" s="29">
        <v>116851.11</v>
      </c>
      <c r="AU80" s="29">
        <v>-1382.48</v>
      </c>
      <c r="AV80" s="29">
        <v>43531.92</v>
      </c>
      <c r="AW80" s="30">
        <v>99.65</v>
      </c>
      <c r="AX80" s="29">
        <v>59839.42</v>
      </c>
      <c r="AY80" s="30">
        <v>433.35</v>
      </c>
      <c r="AZ80" s="28">
        <v>4115168.55</v>
      </c>
      <c r="BA80" s="29">
        <v>-16926.78</v>
      </c>
      <c r="BB80" s="29">
        <v>147888.4</v>
      </c>
      <c r="BC80" s="30">
        <v>48.89</v>
      </c>
      <c r="BD80" s="29">
        <v>32638.62</v>
      </c>
      <c r="BE80" s="30">
        <v>49.64</v>
      </c>
      <c r="BF80" s="29"/>
      <c r="BG80" s="29"/>
      <c r="BH80" s="29">
        <v>109818.72</v>
      </c>
      <c r="BI80" s="30">
        <v>279.45999999999998</v>
      </c>
      <c r="BJ80" s="29">
        <v>118066.4</v>
      </c>
      <c r="BK80" s="30">
        <v>160.19</v>
      </c>
      <c r="BL80" s="29">
        <v>41172.65</v>
      </c>
      <c r="BM80" s="30">
        <v>68.78</v>
      </c>
      <c r="BN80" s="29">
        <v>47325.81</v>
      </c>
      <c r="BO80" s="30">
        <v>138.47</v>
      </c>
      <c r="BP80" s="29">
        <v>68149.81</v>
      </c>
      <c r="BQ80" s="30">
        <v>395.31</v>
      </c>
      <c r="BR80" s="29">
        <v>290914.82</v>
      </c>
      <c r="BS80" s="29">
        <v>330.09</v>
      </c>
      <c r="BT80" s="29">
        <v>3864435.24</v>
      </c>
      <c r="BU80" s="29">
        <v>-15230</v>
      </c>
      <c r="BV80" s="29">
        <v>498647.3</v>
      </c>
      <c r="BW80" s="29">
        <v>1134.1600000000001</v>
      </c>
      <c r="BX80" s="29">
        <v>71393.34</v>
      </c>
      <c r="BY80" s="30">
        <v>-63.4</v>
      </c>
      <c r="BZ80" s="29">
        <v>327025.61</v>
      </c>
      <c r="CA80" s="29">
        <v>-1624.95</v>
      </c>
      <c r="CB80" s="29">
        <v>11049.57</v>
      </c>
      <c r="CC80" s="30">
        <v>32.92</v>
      </c>
      <c r="CD80" s="29">
        <v>24331.919999999998</v>
      </c>
      <c r="CE80" s="30">
        <v>68.25</v>
      </c>
      <c r="CF80" s="29">
        <v>29982.69</v>
      </c>
      <c r="CG80" s="30">
        <v>10.46</v>
      </c>
      <c r="CH80" s="29">
        <v>62149.23</v>
      </c>
      <c r="CI80" s="30">
        <v>116.97</v>
      </c>
      <c r="CJ80" s="29">
        <v>316300.31</v>
      </c>
      <c r="CK80" s="29">
        <v>26.06</v>
      </c>
      <c r="CL80" s="29">
        <v>229542.59</v>
      </c>
      <c r="CM80" s="30">
        <v>311.97000000000003</v>
      </c>
      <c r="CN80" s="29">
        <v>112163.67</v>
      </c>
      <c r="CO80" s="30">
        <v>222.2</v>
      </c>
      <c r="CP80" s="29">
        <v>148351.99</v>
      </c>
      <c r="CQ80" s="30">
        <v>47.73</v>
      </c>
      <c r="CR80" s="29">
        <v>188858.57</v>
      </c>
      <c r="CS80" s="29">
        <v>-1270.6500000000001</v>
      </c>
      <c r="CT80" s="29">
        <v>241286.92</v>
      </c>
      <c r="CU80" s="29">
        <v>-698.76</v>
      </c>
      <c r="CV80" s="29">
        <v>3864435.24</v>
      </c>
      <c r="CW80" s="29">
        <v>-15230</v>
      </c>
      <c r="CX80" s="29">
        <v>261617.84</v>
      </c>
      <c r="CY80" s="29">
        <v>-1342.86</v>
      </c>
      <c r="CZ80" s="29">
        <v>19352.11</v>
      </c>
      <c r="DA80" s="30">
        <v>11.03</v>
      </c>
      <c r="DB80" s="29">
        <v>32638.62</v>
      </c>
      <c r="DC80" s="30">
        <v>49.64</v>
      </c>
      <c r="DD80" s="29">
        <v>7714.91</v>
      </c>
      <c r="DE80" s="30">
        <v>-5.16</v>
      </c>
      <c r="DF80" s="29">
        <v>53026.54</v>
      </c>
      <c r="DG80" s="30">
        <v>-38.450000000000003</v>
      </c>
      <c r="DH80" s="29">
        <v>17092.28</v>
      </c>
      <c r="DI80" s="30">
        <v>74.930000000000007</v>
      </c>
      <c r="DJ80" s="29">
        <v>620089.85</v>
      </c>
      <c r="DK80" s="29">
        <v>-63.31</v>
      </c>
      <c r="DL80" s="29">
        <v>89607.3</v>
      </c>
      <c r="DM80" s="29">
        <v>205.26</v>
      </c>
      <c r="DN80" s="29">
        <v>3864435.24</v>
      </c>
      <c r="DO80" s="29">
        <v>-15230</v>
      </c>
      <c r="DP80" s="29">
        <v>72165.259999999995</v>
      </c>
      <c r="DQ80" s="29">
        <v>-24.53</v>
      </c>
      <c r="DR80" s="29">
        <v>41125.199999999997</v>
      </c>
      <c r="DS80" s="30">
        <v>92.67</v>
      </c>
      <c r="DT80" s="29">
        <v>156129.57</v>
      </c>
      <c r="DU80" s="29">
        <v>-1250.02</v>
      </c>
      <c r="DV80" s="29">
        <v>32416.68</v>
      </c>
      <c r="DW80" s="30">
        <v>-20.2</v>
      </c>
      <c r="DX80" s="29">
        <v>130139.66</v>
      </c>
      <c r="DY80" s="30">
        <v>984.25</v>
      </c>
      <c r="DZ80" s="29">
        <v>6908.39</v>
      </c>
      <c r="EA80" s="30">
        <v>12.43</v>
      </c>
      <c r="EB80" s="29">
        <v>10053.780000000001</v>
      </c>
      <c r="EC80" s="30">
        <v>26.5</v>
      </c>
      <c r="ED80" s="29">
        <v>9094.23</v>
      </c>
      <c r="EE80" s="30">
        <v>27.02</v>
      </c>
      <c r="EF80" s="29">
        <v>200382.5</v>
      </c>
      <c r="EG80" s="30">
        <v>47.99</v>
      </c>
      <c r="EH80" s="29">
        <v>341545.23</v>
      </c>
      <c r="EI80" s="30">
        <v>694.91</v>
      </c>
      <c r="EJ80" s="29">
        <v>93005.53</v>
      </c>
      <c r="EK80" s="30">
        <v>148.57</v>
      </c>
      <c r="EL80" s="29">
        <v>26481.48</v>
      </c>
      <c r="EM80" s="30">
        <v>64.97</v>
      </c>
      <c r="EN80" s="29">
        <v>41125.199999999997</v>
      </c>
      <c r="EO80" s="30">
        <v>92.67</v>
      </c>
      <c r="EP80" s="29">
        <v>135684.75</v>
      </c>
      <c r="EQ80" s="29">
        <v>363.92</v>
      </c>
      <c r="ER80" s="29">
        <v>10402.32</v>
      </c>
      <c r="ES80" s="29">
        <v>95.41</v>
      </c>
      <c r="ET80" s="29">
        <v>155054.04</v>
      </c>
      <c r="EU80" s="29">
        <v>433.02</v>
      </c>
      <c r="EV80" s="29">
        <v>52687.64</v>
      </c>
      <c r="EW80" s="30">
        <v>49.74</v>
      </c>
      <c r="EX80" s="29">
        <v>95664.35</v>
      </c>
      <c r="EY80" s="30">
        <v>-2.0099999999999998</v>
      </c>
    </row>
    <row r="81" spans="1:155">
      <c r="A81" s="27">
        <v>46178</v>
      </c>
      <c r="B81" s="29">
        <v>6481122.4900000002</v>
      </c>
      <c r="C81" s="29">
        <v>-19597.560000000001</v>
      </c>
      <c r="D81" s="29">
        <v>560544.67000000004</v>
      </c>
      <c r="E81" s="29">
        <v>927.71</v>
      </c>
      <c r="F81" s="29">
        <v>2851645.16</v>
      </c>
      <c r="G81" s="29">
        <v>-11553.18</v>
      </c>
      <c r="H81" s="29">
        <v>301535.46999999997</v>
      </c>
      <c r="I81" s="29">
        <v>15.13</v>
      </c>
      <c r="J81" s="29">
        <v>39192.86</v>
      </c>
      <c r="K81" s="30">
        <v>70.73</v>
      </c>
      <c r="L81" s="29">
        <v>280976.28000000003</v>
      </c>
      <c r="M81" s="30">
        <v>33.130000000000003</v>
      </c>
      <c r="N81" s="29">
        <v>303361.38</v>
      </c>
      <c r="O81" s="29">
        <v>-1166.5899999999999</v>
      </c>
      <c r="P81" s="29">
        <v>165232.12</v>
      </c>
      <c r="Q81" s="30">
        <v>-75.95</v>
      </c>
      <c r="R81" s="29">
        <v>150129.79999999999</v>
      </c>
      <c r="S81" s="29">
        <v>-1246.52</v>
      </c>
      <c r="T81" s="29">
        <v>7691.53</v>
      </c>
      <c r="U81" s="30">
        <v>-1.76</v>
      </c>
      <c r="V81" s="29">
        <v>124068.36</v>
      </c>
      <c r="W81" s="30">
        <v>561.66</v>
      </c>
      <c r="X81" s="29">
        <v>3523133.5</v>
      </c>
      <c r="Y81" s="29">
        <v>-15117.97</v>
      </c>
      <c r="Z81" s="29">
        <v>50889.55</v>
      </c>
      <c r="AA81" s="30">
        <v>39.119999999999997</v>
      </c>
      <c r="AB81" s="29">
        <v>212730.3</v>
      </c>
      <c r="AC81" s="30">
        <v>249.15</v>
      </c>
      <c r="AD81" s="28">
        <v>19432.21</v>
      </c>
      <c r="AE81" s="30">
        <v>1.52</v>
      </c>
      <c r="AF81" s="29">
        <v>22847.040000000001</v>
      </c>
      <c r="AG81" s="30">
        <v>27.37</v>
      </c>
      <c r="AH81" s="28">
        <v>202808.25</v>
      </c>
      <c r="AI81" s="29">
        <v>-352.19</v>
      </c>
      <c r="AJ81" s="29">
        <v>105544.35</v>
      </c>
      <c r="AK81" s="29">
        <v>-962.92</v>
      </c>
      <c r="AL81" s="29">
        <v>111433.15</v>
      </c>
      <c r="AM81" s="29">
        <v>-718.86</v>
      </c>
      <c r="AN81" s="29">
        <v>208236.87</v>
      </c>
      <c r="AO81" s="29">
        <v>-424.41</v>
      </c>
      <c r="AP81" s="29">
        <v>148269.14000000001</v>
      </c>
      <c r="AQ81" s="29">
        <v>574.4</v>
      </c>
      <c r="AR81" s="29">
        <v>23213.95</v>
      </c>
      <c r="AS81" s="30">
        <v>14.43</v>
      </c>
      <c r="AT81" s="29">
        <v>112643.88</v>
      </c>
      <c r="AU81" s="29">
        <v>-1735.82</v>
      </c>
      <c r="AV81" s="29">
        <v>43182.35</v>
      </c>
      <c r="AW81" s="30">
        <v>62.12</v>
      </c>
      <c r="AX81" s="29">
        <v>58053.31</v>
      </c>
      <c r="AY81" s="30">
        <v>355.12</v>
      </c>
      <c r="AZ81" s="28">
        <v>3809772.03</v>
      </c>
      <c r="BA81" s="29">
        <v>-16788.78</v>
      </c>
      <c r="BB81" s="29">
        <v>140826.01</v>
      </c>
      <c r="BC81" s="30">
        <v>-4.93</v>
      </c>
      <c r="BD81" s="29">
        <v>32069.64</v>
      </c>
      <c r="BE81" s="30">
        <v>33</v>
      </c>
      <c r="BF81" s="29"/>
      <c r="BG81" s="29"/>
      <c r="BH81" s="29">
        <v>105073.01</v>
      </c>
      <c r="BI81" s="30">
        <v>249.52</v>
      </c>
      <c r="BJ81" s="29">
        <v>113062.36</v>
      </c>
      <c r="BK81" s="30">
        <v>119.97</v>
      </c>
      <c r="BL81" s="29">
        <v>39672.269999999997</v>
      </c>
      <c r="BM81" s="30">
        <v>54.06</v>
      </c>
      <c r="BN81" s="29">
        <v>45816.71</v>
      </c>
      <c r="BO81" s="30">
        <v>140.18</v>
      </c>
      <c r="BP81" s="29">
        <v>66255.199999999997</v>
      </c>
      <c r="BQ81" s="30">
        <v>310.42</v>
      </c>
      <c r="BR81" s="29">
        <v>278191.86</v>
      </c>
      <c r="BS81" s="29">
        <v>701.38</v>
      </c>
      <c r="BT81" s="29">
        <v>3561973.38</v>
      </c>
      <c r="BU81" s="29">
        <v>-15100.19</v>
      </c>
      <c r="BV81" s="29">
        <v>467017.09</v>
      </c>
      <c r="BW81" s="29">
        <v>1095.8499999999999</v>
      </c>
      <c r="BX81" s="29">
        <v>70564.600000000006</v>
      </c>
      <c r="BY81" s="30">
        <v>-28.35</v>
      </c>
      <c r="BZ81" s="29">
        <v>319670.01</v>
      </c>
      <c r="CA81" s="29">
        <v>-1143.27</v>
      </c>
      <c r="CB81" s="29">
        <v>11223.72</v>
      </c>
      <c r="CC81" s="30">
        <v>24.18</v>
      </c>
      <c r="CD81" s="29">
        <v>23783.08</v>
      </c>
      <c r="CE81" s="30">
        <v>69.09</v>
      </c>
      <c r="CF81" s="29">
        <v>29720.33</v>
      </c>
      <c r="CG81" s="30">
        <v>3.58</v>
      </c>
      <c r="CH81" s="29">
        <v>62163.12</v>
      </c>
      <c r="CI81" s="30">
        <v>64.81</v>
      </c>
      <c r="CJ81" s="29">
        <v>307336.8</v>
      </c>
      <c r="CK81" s="29">
        <v>-115.1</v>
      </c>
      <c r="CL81" s="29">
        <v>237285.12</v>
      </c>
      <c r="CM81" s="30">
        <v>356.68</v>
      </c>
      <c r="CN81" s="29">
        <v>110484.09</v>
      </c>
      <c r="CO81" s="30">
        <v>54.74</v>
      </c>
      <c r="CP81" s="29">
        <v>141298.23000000001</v>
      </c>
      <c r="CQ81" s="30">
        <v>-6.46</v>
      </c>
      <c r="CR81" s="29">
        <v>182439.46</v>
      </c>
      <c r="CS81" s="29">
        <v>-1290.8399999999999</v>
      </c>
      <c r="CT81" s="29">
        <v>238566.13</v>
      </c>
      <c r="CU81" s="29">
        <v>-949.87</v>
      </c>
      <c r="CV81" s="28">
        <v>3561973.38</v>
      </c>
      <c r="CW81" s="29">
        <v>-15100.19</v>
      </c>
      <c r="CX81" s="29">
        <v>248785.54</v>
      </c>
      <c r="CY81" s="29">
        <v>-1840.47</v>
      </c>
      <c r="CZ81" s="29">
        <v>18475.12</v>
      </c>
      <c r="DA81" s="30">
        <v>10.02</v>
      </c>
      <c r="DB81" s="29">
        <v>32069.64</v>
      </c>
      <c r="DC81" s="30">
        <v>33</v>
      </c>
      <c r="DD81" s="29">
        <v>7691.53</v>
      </c>
      <c r="DE81" s="30">
        <v>-1.76</v>
      </c>
      <c r="DF81" s="29">
        <v>52592.2</v>
      </c>
      <c r="DG81" s="30">
        <v>-7.83</v>
      </c>
      <c r="DH81" s="28">
        <v>16580.27</v>
      </c>
      <c r="DI81" s="30">
        <v>80.489999999999995</v>
      </c>
      <c r="DJ81" s="29">
        <v>601469.98</v>
      </c>
      <c r="DK81" s="29">
        <v>116.68</v>
      </c>
      <c r="DL81" s="29">
        <v>87845.58</v>
      </c>
      <c r="DM81" s="29">
        <v>45.14</v>
      </c>
      <c r="DN81" s="29">
        <v>3561973.38</v>
      </c>
      <c r="DO81" s="29">
        <v>-15100.19</v>
      </c>
      <c r="DP81" s="29">
        <v>68733.320000000007</v>
      </c>
      <c r="DQ81" s="29">
        <v>-70.349999999999994</v>
      </c>
      <c r="DR81" s="29">
        <v>39887.35</v>
      </c>
      <c r="DS81" s="30">
        <v>75.73</v>
      </c>
      <c r="DT81" s="29">
        <v>150129.79999999999</v>
      </c>
      <c r="DU81" s="29">
        <v>-1246.52</v>
      </c>
      <c r="DV81" s="29">
        <v>31992.57</v>
      </c>
      <c r="DW81" s="30">
        <v>-44.36</v>
      </c>
      <c r="DX81" s="29">
        <v>124068.36</v>
      </c>
      <c r="DY81" s="30">
        <v>561.66</v>
      </c>
      <c r="DZ81" s="29">
        <v>6762.48</v>
      </c>
      <c r="EA81" s="30">
        <v>9.99</v>
      </c>
      <c r="EB81" s="29">
        <v>9757.34</v>
      </c>
      <c r="EC81" s="30">
        <v>21.73</v>
      </c>
      <c r="ED81" s="29">
        <v>8796.11</v>
      </c>
      <c r="EE81" s="30">
        <v>32.94</v>
      </c>
      <c r="EF81" s="29">
        <v>196113.3</v>
      </c>
      <c r="EG81" s="30">
        <v>-43.25</v>
      </c>
      <c r="EH81" s="29">
        <v>312814.48</v>
      </c>
      <c r="EI81" s="30">
        <v>680.24</v>
      </c>
      <c r="EJ81" s="29">
        <v>91892.87</v>
      </c>
      <c r="EK81" s="30">
        <v>92.44</v>
      </c>
      <c r="EL81" s="29">
        <v>25926.63</v>
      </c>
      <c r="EM81" s="30">
        <v>65.47</v>
      </c>
      <c r="EN81" s="29">
        <v>39887.35</v>
      </c>
      <c r="EO81" s="30">
        <v>75.73</v>
      </c>
      <c r="EP81" s="29">
        <v>133215.24</v>
      </c>
      <c r="EQ81" s="29">
        <v>363.07</v>
      </c>
      <c r="ER81" s="29">
        <v>9770.24</v>
      </c>
      <c r="ES81" s="29">
        <v>83.48</v>
      </c>
      <c r="ET81" s="29">
        <v>148269.14000000001</v>
      </c>
      <c r="EU81" s="29">
        <v>574.4</v>
      </c>
      <c r="EV81" s="29">
        <v>50889.55</v>
      </c>
      <c r="EW81" s="30">
        <v>39.119999999999997</v>
      </c>
      <c r="EX81" s="29">
        <v>90408.68</v>
      </c>
      <c r="EY81" s="30">
        <v>-45.58</v>
      </c>
    </row>
    <row r="82" spans="1:155">
      <c r="A82" s="27">
        <v>46181</v>
      </c>
      <c r="B82" s="29">
        <v>5945606.1699999999</v>
      </c>
      <c r="C82" s="29">
        <v>-18819.93</v>
      </c>
      <c r="D82" s="29">
        <v>509974.73</v>
      </c>
      <c r="E82" s="29">
        <v>1213.8800000000001</v>
      </c>
      <c r="F82" s="29">
        <v>2581749.71</v>
      </c>
      <c r="G82" s="29">
        <v>-11979.86</v>
      </c>
      <c r="H82" s="29">
        <v>276853.15000000002</v>
      </c>
      <c r="I82" s="29">
        <v>199.95</v>
      </c>
      <c r="J82" s="29">
        <v>37145.75</v>
      </c>
      <c r="K82" s="30">
        <v>52.79</v>
      </c>
      <c r="L82" s="29">
        <v>258240.02</v>
      </c>
      <c r="M82" s="30">
        <v>179.77</v>
      </c>
      <c r="N82" s="29">
        <v>277335.67</v>
      </c>
      <c r="O82" s="29">
        <v>-1192.04</v>
      </c>
      <c r="P82" s="29">
        <v>151772.21</v>
      </c>
      <c r="Q82" s="30">
        <v>-42.77</v>
      </c>
      <c r="R82" s="29">
        <v>145788.39000000001</v>
      </c>
      <c r="S82" s="29">
        <v>-1030.79</v>
      </c>
      <c r="T82" s="29">
        <v>7449.47</v>
      </c>
      <c r="U82" s="30">
        <v>-4.34</v>
      </c>
      <c r="V82" s="28">
        <v>110190.16</v>
      </c>
      <c r="W82" s="30">
        <v>452.42</v>
      </c>
      <c r="X82" s="29">
        <v>3200411.69</v>
      </c>
      <c r="Y82" s="29">
        <v>-14630.06</v>
      </c>
      <c r="Z82" s="29">
        <v>48936.97</v>
      </c>
      <c r="AA82" s="30">
        <v>49.78</v>
      </c>
      <c r="AB82" s="29">
        <v>194358.06</v>
      </c>
      <c r="AC82" s="30">
        <v>222.15</v>
      </c>
      <c r="AD82" s="29">
        <v>18248.84</v>
      </c>
      <c r="AE82" s="30">
        <v>1.38</v>
      </c>
      <c r="AF82" s="29">
        <v>21866.73</v>
      </c>
      <c r="AG82" s="30">
        <v>25.43</v>
      </c>
      <c r="AH82" s="29">
        <v>188885.51</v>
      </c>
      <c r="AI82" s="29">
        <v>-247.65</v>
      </c>
      <c r="AJ82" s="28">
        <v>106189.09</v>
      </c>
      <c r="AK82" s="29">
        <v>-898.73</v>
      </c>
      <c r="AL82" s="29">
        <v>100990.75</v>
      </c>
      <c r="AM82" s="29">
        <v>-579.61</v>
      </c>
      <c r="AN82" s="29">
        <v>191852.06</v>
      </c>
      <c r="AO82" s="29">
        <v>-580.83000000000004</v>
      </c>
      <c r="AP82" s="29">
        <v>137648.4</v>
      </c>
      <c r="AQ82" s="29">
        <v>463.01</v>
      </c>
      <c r="AR82" s="29">
        <v>22093.34</v>
      </c>
      <c r="AS82" s="30">
        <v>4.79</v>
      </c>
      <c r="AT82" s="29">
        <v>103014.62</v>
      </c>
      <c r="AU82" s="29">
        <v>-1761.14</v>
      </c>
      <c r="AV82" s="29">
        <v>41642.82</v>
      </c>
      <c r="AW82" s="30">
        <v>61.88</v>
      </c>
      <c r="AX82" s="29">
        <v>53522.96</v>
      </c>
      <c r="AY82" s="30">
        <v>434.41</v>
      </c>
      <c r="AZ82" s="28">
        <v>3465364.29</v>
      </c>
      <c r="BA82" s="29">
        <v>-16008.53</v>
      </c>
      <c r="BB82" s="29">
        <v>131563.81</v>
      </c>
      <c r="BC82" s="30">
        <v>9.7799999999999994</v>
      </c>
      <c r="BD82" s="29">
        <v>30084.94</v>
      </c>
      <c r="BE82" s="30">
        <v>52.42</v>
      </c>
      <c r="BF82" s="29"/>
      <c r="BG82" s="29"/>
      <c r="BH82" s="29">
        <v>96847.86</v>
      </c>
      <c r="BI82" s="30">
        <v>268.95</v>
      </c>
      <c r="BJ82" s="29">
        <v>105014.73</v>
      </c>
      <c r="BK82" s="30">
        <v>195.51</v>
      </c>
      <c r="BL82" s="29">
        <v>36567.550000000003</v>
      </c>
      <c r="BM82" s="30">
        <v>57.83</v>
      </c>
      <c r="BN82" s="29">
        <v>42536.14</v>
      </c>
      <c r="BO82" s="30">
        <v>142.9</v>
      </c>
      <c r="BP82" s="29">
        <v>61135.13</v>
      </c>
      <c r="BQ82" s="30">
        <v>391.57</v>
      </c>
      <c r="BR82" s="29">
        <v>255767.65</v>
      </c>
      <c r="BS82" s="29">
        <v>453.38</v>
      </c>
      <c r="BT82" s="29">
        <v>3234978.6</v>
      </c>
      <c r="BU82" s="29">
        <v>-14575.65</v>
      </c>
      <c r="BV82" s="29">
        <v>425555.65</v>
      </c>
      <c r="BW82" s="29">
        <v>1379.84</v>
      </c>
      <c r="BX82" s="29">
        <v>66705.2</v>
      </c>
      <c r="BY82" s="30">
        <v>-7.5</v>
      </c>
      <c r="BZ82" s="29">
        <v>292842.81</v>
      </c>
      <c r="CA82" s="29">
        <v>-1160.44</v>
      </c>
      <c r="CB82" s="29">
        <v>10629.66</v>
      </c>
      <c r="CC82" s="30">
        <v>13.74</v>
      </c>
      <c r="CD82" s="29">
        <v>22619.14</v>
      </c>
      <c r="CE82" s="30">
        <v>64.69</v>
      </c>
      <c r="CF82" s="29">
        <v>28125.35</v>
      </c>
      <c r="CG82" s="30">
        <v>-35.1</v>
      </c>
      <c r="CH82" s="29">
        <v>60393.47</v>
      </c>
      <c r="CI82" s="30">
        <v>51.82</v>
      </c>
      <c r="CJ82" s="29">
        <v>280222.48</v>
      </c>
      <c r="CK82" s="29">
        <v>134.93</v>
      </c>
      <c r="CL82" s="28">
        <v>218030.79</v>
      </c>
      <c r="CM82" s="30">
        <v>324.77999999999997</v>
      </c>
      <c r="CN82" s="28">
        <v>99967.6</v>
      </c>
      <c r="CO82" s="30">
        <v>39.119999999999997</v>
      </c>
      <c r="CP82" s="29">
        <v>132005.98000000001</v>
      </c>
      <c r="CQ82" s="30">
        <v>8.1199999999999992</v>
      </c>
      <c r="CR82" s="29">
        <v>176565.05</v>
      </c>
      <c r="CS82" s="29">
        <v>-1083.47</v>
      </c>
      <c r="CT82" s="29">
        <v>223006.27</v>
      </c>
      <c r="CU82" s="29">
        <v>-861.26</v>
      </c>
      <c r="CV82" s="29">
        <v>3234978.6</v>
      </c>
      <c r="CW82" s="29">
        <v>-14575.65</v>
      </c>
      <c r="CX82" s="29">
        <v>226095.6</v>
      </c>
      <c r="CY82" s="29">
        <v>-1717.45</v>
      </c>
      <c r="CZ82" s="29">
        <v>17119.89</v>
      </c>
      <c r="DA82" s="30">
        <v>18.62</v>
      </c>
      <c r="DB82" s="29">
        <v>30084.94</v>
      </c>
      <c r="DC82" s="30">
        <v>52.42</v>
      </c>
      <c r="DD82" s="28">
        <v>7449.47</v>
      </c>
      <c r="DE82" s="30">
        <v>-4.34</v>
      </c>
      <c r="DF82" s="29">
        <v>49726.68</v>
      </c>
      <c r="DG82" s="30">
        <v>16.98</v>
      </c>
      <c r="DH82" s="29">
        <v>15670.34</v>
      </c>
      <c r="DI82" s="30">
        <v>77.98</v>
      </c>
      <c r="DJ82" s="29">
        <v>555007.05000000005</v>
      </c>
      <c r="DK82" s="29">
        <v>-47.98</v>
      </c>
      <c r="DL82" s="29">
        <v>78406.929999999993</v>
      </c>
      <c r="DM82" s="29">
        <v>55.03</v>
      </c>
      <c r="DN82" s="29">
        <v>3234978.6</v>
      </c>
      <c r="DO82" s="29">
        <v>-14575.65</v>
      </c>
      <c r="DP82" s="29">
        <v>60753.45</v>
      </c>
      <c r="DQ82" s="29">
        <v>23.69</v>
      </c>
      <c r="DR82" s="29">
        <v>37846.19</v>
      </c>
      <c r="DS82" s="30">
        <v>61.66</v>
      </c>
      <c r="DT82" s="29">
        <v>145788.39000000001</v>
      </c>
      <c r="DU82" s="29">
        <v>-1030.79</v>
      </c>
      <c r="DV82" s="29">
        <v>30466.69</v>
      </c>
      <c r="DW82" s="30">
        <v>-52</v>
      </c>
      <c r="DX82" s="29">
        <v>110190.16</v>
      </c>
      <c r="DY82" s="30">
        <v>452.42</v>
      </c>
      <c r="DZ82" s="29">
        <v>6458.98</v>
      </c>
      <c r="EA82" s="30">
        <v>7.29</v>
      </c>
      <c r="EB82" s="29">
        <v>9249.33</v>
      </c>
      <c r="EC82" s="30">
        <v>13.34</v>
      </c>
      <c r="ED82" s="29">
        <v>8162.67</v>
      </c>
      <c r="EE82" s="30">
        <v>38.24</v>
      </c>
      <c r="EF82" s="29">
        <v>179969.3</v>
      </c>
      <c r="EG82" s="30">
        <v>77.959999999999994</v>
      </c>
      <c r="EH82" s="29">
        <v>280801.94</v>
      </c>
      <c r="EI82" s="30">
        <v>866.91</v>
      </c>
      <c r="EJ82" s="29">
        <v>88509.31</v>
      </c>
      <c r="EK82" s="30">
        <v>87.19</v>
      </c>
      <c r="EL82" s="29">
        <v>24669.439999999999</v>
      </c>
      <c r="EM82" s="30">
        <v>63.17</v>
      </c>
      <c r="EN82" s="29">
        <v>37846.19</v>
      </c>
      <c r="EO82" s="30">
        <v>61.66</v>
      </c>
      <c r="EP82" s="29">
        <v>124837.94</v>
      </c>
      <c r="EQ82" s="29">
        <v>473.26</v>
      </c>
      <c r="ER82" s="29">
        <v>9029.6</v>
      </c>
      <c r="ES82" s="29">
        <v>90.18</v>
      </c>
      <c r="ET82" s="29">
        <v>137648.4</v>
      </c>
      <c r="EU82" s="29">
        <v>463.01</v>
      </c>
      <c r="EV82" s="29">
        <v>48936.97</v>
      </c>
      <c r="EW82" s="30">
        <v>49.78</v>
      </c>
      <c r="EX82" s="29">
        <v>83069.009999999995</v>
      </c>
      <c r="EY82" s="30">
        <v>-41.66</v>
      </c>
    </row>
    <row r="83" spans="1:155">
      <c r="A83" s="27">
        <v>46182</v>
      </c>
      <c r="B83" s="29">
        <v>6429140.21</v>
      </c>
      <c r="C83" s="29">
        <v>-18004.400000000001</v>
      </c>
      <c r="D83" s="29">
        <v>542165.15</v>
      </c>
      <c r="E83" s="29">
        <v>720.13</v>
      </c>
      <c r="F83" s="29">
        <v>2763120.83</v>
      </c>
      <c r="G83" s="29">
        <v>-12161.6</v>
      </c>
      <c r="H83" s="29">
        <v>284078.59999999998</v>
      </c>
      <c r="I83" s="29">
        <v>196.7</v>
      </c>
      <c r="J83" s="29">
        <v>39756.71</v>
      </c>
      <c r="K83" s="30">
        <v>22.97</v>
      </c>
      <c r="L83" s="29">
        <v>264383.38</v>
      </c>
      <c r="M83" s="30">
        <v>146.80000000000001</v>
      </c>
      <c r="N83" s="29">
        <v>282630.96000000002</v>
      </c>
      <c r="O83" s="29">
        <v>-767.85</v>
      </c>
      <c r="P83" s="29">
        <v>161059.64000000001</v>
      </c>
      <c r="Q83" s="30">
        <v>21.98</v>
      </c>
      <c r="R83" s="28">
        <v>142755.35</v>
      </c>
      <c r="S83" s="29">
        <v>-591.86</v>
      </c>
      <c r="T83" s="29">
        <v>7518.83</v>
      </c>
      <c r="U83" s="30">
        <v>-1.94</v>
      </c>
      <c r="V83" s="29">
        <v>122368.54</v>
      </c>
      <c r="W83" s="30">
        <v>202.95</v>
      </c>
      <c r="X83" s="29">
        <v>3583009.07</v>
      </c>
      <c r="Y83" s="29">
        <v>-15016.65</v>
      </c>
      <c r="Z83" s="29">
        <v>49519.7</v>
      </c>
      <c r="AA83" s="30">
        <v>8.67</v>
      </c>
      <c r="AB83" s="29">
        <v>199007.81</v>
      </c>
      <c r="AC83" s="30">
        <v>137.66999999999999</v>
      </c>
      <c r="AD83" s="29">
        <v>19321.63</v>
      </c>
      <c r="AE83" s="30">
        <v>5.35</v>
      </c>
      <c r="AF83" s="29">
        <v>22450.9</v>
      </c>
      <c r="AG83" s="30">
        <v>18.059999999999999</v>
      </c>
      <c r="AH83" s="29">
        <v>187652.82</v>
      </c>
      <c r="AI83" s="29">
        <v>-374.23</v>
      </c>
      <c r="AJ83" s="29">
        <v>103797.55</v>
      </c>
      <c r="AK83" s="29">
        <v>-516.13</v>
      </c>
      <c r="AL83" s="29">
        <v>101664.82</v>
      </c>
      <c r="AM83" s="29">
        <v>-262.45</v>
      </c>
      <c r="AN83" s="29">
        <v>197004.49</v>
      </c>
      <c r="AO83" s="29">
        <v>-476.37</v>
      </c>
      <c r="AP83" s="29">
        <v>146730.07</v>
      </c>
      <c r="AQ83" s="29">
        <v>331.78</v>
      </c>
      <c r="AR83" s="29">
        <v>22859.79</v>
      </c>
      <c r="AS83" s="30">
        <v>0.55000000000000004</v>
      </c>
      <c r="AT83" s="29">
        <v>103417.59</v>
      </c>
      <c r="AU83" s="29">
        <v>-1753.13</v>
      </c>
      <c r="AV83" s="29">
        <v>42785.49</v>
      </c>
      <c r="AW83" s="30">
        <v>18.100000000000001</v>
      </c>
      <c r="AX83" s="29">
        <v>55809.13</v>
      </c>
      <c r="AY83" s="30">
        <v>326.3</v>
      </c>
      <c r="AZ83" s="28">
        <v>3872254.91</v>
      </c>
      <c r="BA83" s="29">
        <v>-15158.7</v>
      </c>
      <c r="BB83" s="29">
        <v>136485.51</v>
      </c>
      <c r="BC83" s="30">
        <v>-41.07</v>
      </c>
      <c r="BD83" s="29">
        <v>30424.87</v>
      </c>
      <c r="BE83" s="30">
        <v>26.97</v>
      </c>
      <c r="BF83" s="29"/>
      <c r="BG83" s="29"/>
      <c r="BH83" s="29">
        <v>99785.38</v>
      </c>
      <c r="BI83" s="30">
        <v>172.1</v>
      </c>
      <c r="BJ83" s="29">
        <v>108276.23</v>
      </c>
      <c r="BK83" s="30">
        <v>147.84</v>
      </c>
      <c r="BL83" s="29">
        <v>38149.4</v>
      </c>
      <c r="BM83" s="30">
        <v>35.29</v>
      </c>
      <c r="BN83" s="29">
        <v>43165.14</v>
      </c>
      <c r="BO83" s="30">
        <v>75.819999999999993</v>
      </c>
      <c r="BP83" s="29">
        <v>63389.88</v>
      </c>
      <c r="BQ83" s="30">
        <v>278.45999999999998</v>
      </c>
      <c r="BR83" s="29">
        <v>270203.31</v>
      </c>
      <c r="BS83" s="29">
        <v>78.290000000000006</v>
      </c>
      <c r="BT83" s="29">
        <v>3621931.95</v>
      </c>
      <c r="BU83" s="29">
        <v>-14981.47</v>
      </c>
      <c r="BV83" s="29">
        <v>452404.03</v>
      </c>
      <c r="BW83" s="29">
        <v>986.79</v>
      </c>
      <c r="BX83" s="29">
        <v>69076.86</v>
      </c>
      <c r="BY83" s="30">
        <v>18.64</v>
      </c>
      <c r="BZ83" s="29">
        <v>298669.31</v>
      </c>
      <c r="CA83" s="29">
        <v>-738.82</v>
      </c>
      <c r="CB83" s="29">
        <v>10906.93</v>
      </c>
      <c r="CC83" s="30">
        <v>6.48</v>
      </c>
      <c r="CD83" s="29">
        <v>23357.71</v>
      </c>
      <c r="CE83" s="30">
        <v>58.02</v>
      </c>
      <c r="CF83" s="29">
        <v>29955.85</v>
      </c>
      <c r="CG83" s="30">
        <v>-64.680000000000007</v>
      </c>
      <c r="CH83" s="29">
        <v>62274.1</v>
      </c>
      <c r="CI83" s="30">
        <v>6.43</v>
      </c>
      <c r="CJ83" s="29">
        <v>296209.28000000003</v>
      </c>
      <c r="CK83" s="29">
        <v>272.52999999999997</v>
      </c>
      <c r="CL83" s="29">
        <v>223503.85</v>
      </c>
      <c r="CM83" s="30">
        <v>218.5</v>
      </c>
      <c r="CN83" s="29">
        <v>105483.62</v>
      </c>
      <c r="CO83" s="30">
        <v>31.41</v>
      </c>
      <c r="CP83" s="29">
        <v>136947.26</v>
      </c>
      <c r="CQ83" s="30">
        <v>-42.29</v>
      </c>
      <c r="CR83" s="29">
        <v>173835.7</v>
      </c>
      <c r="CS83" s="29">
        <v>-652</v>
      </c>
      <c r="CT83" s="29">
        <v>251875.4</v>
      </c>
      <c r="CU83" s="29">
        <v>-164.5</v>
      </c>
      <c r="CV83" s="29">
        <v>3621931.95</v>
      </c>
      <c r="CW83" s="29">
        <v>-14981.47</v>
      </c>
      <c r="CX83" s="29">
        <v>227951.02</v>
      </c>
      <c r="CY83" s="29">
        <v>-1540.95</v>
      </c>
      <c r="CZ83" s="29">
        <v>17728.47</v>
      </c>
      <c r="DA83" s="30">
        <v>118.7</v>
      </c>
      <c r="DB83" s="29">
        <v>30424.87</v>
      </c>
      <c r="DC83" s="30">
        <v>26.97</v>
      </c>
      <c r="DD83" s="29">
        <v>7518.83</v>
      </c>
      <c r="DE83" s="30">
        <v>-1.94</v>
      </c>
      <c r="DF83" s="29">
        <v>51265.9</v>
      </c>
      <c r="DG83" s="30">
        <v>28.56</v>
      </c>
      <c r="DH83" s="29">
        <v>16306.4</v>
      </c>
      <c r="DI83" s="30">
        <v>67.98</v>
      </c>
      <c r="DJ83" s="29">
        <v>571532.25</v>
      </c>
      <c r="DK83" s="29">
        <v>-507.65</v>
      </c>
      <c r="DL83" s="29">
        <v>82734.39</v>
      </c>
      <c r="DM83" s="29">
        <v>55.77</v>
      </c>
      <c r="DN83" s="29">
        <v>3621931.95</v>
      </c>
      <c r="DO83" s="29">
        <v>-14981.47</v>
      </c>
      <c r="DP83" s="29">
        <v>66078.350000000006</v>
      </c>
      <c r="DQ83" s="29">
        <v>76.290000000000006</v>
      </c>
      <c r="DR83" s="29">
        <v>40499.86</v>
      </c>
      <c r="DS83" s="30">
        <v>28.7</v>
      </c>
      <c r="DT83" s="29">
        <v>142755.35</v>
      </c>
      <c r="DU83" s="29">
        <v>-591.86</v>
      </c>
      <c r="DV83" s="29">
        <v>30759.73</v>
      </c>
      <c r="DW83" s="30">
        <v>-59.88</v>
      </c>
      <c r="DX83" s="29">
        <v>122368.54</v>
      </c>
      <c r="DY83" s="30">
        <v>202.95</v>
      </c>
      <c r="DZ83" s="29">
        <v>6661.3</v>
      </c>
      <c r="EA83" s="30">
        <v>0.92</v>
      </c>
      <c r="EB83" s="29">
        <v>9531.07</v>
      </c>
      <c r="EC83" s="30">
        <v>11.73</v>
      </c>
      <c r="ED83" s="29">
        <v>8623.41</v>
      </c>
      <c r="EE83" s="30">
        <v>31.15</v>
      </c>
      <c r="EF83" s="29">
        <v>189104.19</v>
      </c>
      <c r="EG83" s="30">
        <v>152.4</v>
      </c>
      <c r="EH83" s="29">
        <v>304709.78999999998</v>
      </c>
      <c r="EI83" s="30">
        <v>650.69000000000005</v>
      </c>
      <c r="EJ83" s="29">
        <v>92601.04</v>
      </c>
      <c r="EK83" s="30">
        <v>17.850000000000001</v>
      </c>
      <c r="EL83" s="29">
        <v>25483.39</v>
      </c>
      <c r="EM83" s="30">
        <v>59.6</v>
      </c>
      <c r="EN83" s="29">
        <v>40499.86</v>
      </c>
      <c r="EO83" s="30">
        <v>28.7</v>
      </c>
      <c r="EP83" s="29">
        <v>127248.53</v>
      </c>
      <c r="EQ83" s="29">
        <v>317.89</v>
      </c>
      <c r="ER83" s="28">
        <v>9320.0300000000007</v>
      </c>
      <c r="ES83" s="29">
        <v>69.86</v>
      </c>
      <c r="ET83" s="29">
        <v>146730.07</v>
      </c>
      <c r="EU83" s="29">
        <v>331.78</v>
      </c>
      <c r="EV83" s="29">
        <v>49519.7</v>
      </c>
      <c r="EW83" s="30">
        <v>8.67</v>
      </c>
      <c r="EX83" s="29">
        <v>87427.56</v>
      </c>
      <c r="EY83" s="30">
        <v>-50.96</v>
      </c>
    </row>
    <row r="84" spans="1:155">
      <c r="A84" s="27">
        <v>46183</v>
      </c>
      <c r="B84" s="29">
        <v>6138448.0199999996</v>
      </c>
      <c r="C84" s="29">
        <v>-14476.26</v>
      </c>
      <c r="D84" s="29">
        <v>533085.43000000005</v>
      </c>
      <c r="E84" s="29">
        <v>522.04999999999995</v>
      </c>
      <c r="F84" s="29">
        <v>2622706.61</v>
      </c>
      <c r="G84" s="29">
        <v>-9105.94</v>
      </c>
      <c r="H84" s="29">
        <v>277449.56</v>
      </c>
      <c r="I84" s="29">
        <v>262.07</v>
      </c>
      <c r="J84" s="29">
        <v>40036.550000000003</v>
      </c>
      <c r="K84" s="30">
        <v>16.309999999999999</v>
      </c>
      <c r="L84" s="29">
        <v>257755.54</v>
      </c>
      <c r="M84" s="30">
        <v>161.19999999999999</v>
      </c>
      <c r="N84" s="29">
        <v>270449.44</v>
      </c>
      <c r="O84" s="29">
        <v>-864.47</v>
      </c>
      <c r="P84" s="29">
        <v>159360.6</v>
      </c>
      <c r="Q84" s="30">
        <v>20.76</v>
      </c>
      <c r="R84" s="29">
        <v>133814.81</v>
      </c>
      <c r="S84" s="29">
        <v>-75.55</v>
      </c>
      <c r="T84" s="29">
        <v>7636.62</v>
      </c>
      <c r="U84" s="30">
        <v>-1.83</v>
      </c>
      <c r="V84" s="29">
        <v>121426.48</v>
      </c>
      <c r="W84" s="30">
        <v>43.86</v>
      </c>
      <c r="X84" s="29">
        <v>3347798.41</v>
      </c>
      <c r="Y84" s="29">
        <v>-12080.6</v>
      </c>
      <c r="Z84" s="29">
        <v>47644.17</v>
      </c>
      <c r="AA84" s="30">
        <v>-17.8</v>
      </c>
      <c r="AB84" s="29">
        <v>197196.72</v>
      </c>
      <c r="AC84" s="30">
        <v>35.47</v>
      </c>
      <c r="AD84" s="29">
        <v>19587.259999999998</v>
      </c>
      <c r="AE84" s="30">
        <v>22.28</v>
      </c>
      <c r="AF84" s="29">
        <v>21765.72</v>
      </c>
      <c r="AG84" s="30">
        <v>-0.61</v>
      </c>
      <c r="AH84" s="29">
        <v>196305.24</v>
      </c>
      <c r="AI84" s="29">
        <v>-236.84</v>
      </c>
      <c r="AJ84" s="29">
        <v>97458.42</v>
      </c>
      <c r="AK84" s="29">
        <v>-136.57</v>
      </c>
      <c r="AL84" s="29">
        <v>98787.73</v>
      </c>
      <c r="AM84" s="29">
        <v>-199.79</v>
      </c>
      <c r="AN84" s="29">
        <v>187649.08</v>
      </c>
      <c r="AO84" s="29">
        <v>-663.44</v>
      </c>
      <c r="AP84" s="29">
        <v>149617.35999999999</v>
      </c>
      <c r="AQ84" s="29">
        <v>393.79</v>
      </c>
      <c r="AR84" s="29">
        <v>23256.41</v>
      </c>
      <c r="AS84" s="30">
        <v>4.4000000000000004</v>
      </c>
      <c r="AT84" s="29">
        <v>101178.43</v>
      </c>
      <c r="AU84" s="29">
        <v>-874.8</v>
      </c>
      <c r="AV84" s="29">
        <v>42718.8</v>
      </c>
      <c r="AW84" s="30">
        <v>-30.24</v>
      </c>
      <c r="AX84" s="29">
        <v>56880.81</v>
      </c>
      <c r="AY84" s="30">
        <v>202.33</v>
      </c>
      <c r="AZ84" s="28">
        <v>3617892.93</v>
      </c>
      <c r="BA84" s="29">
        <v>-12222.35</v>
      </c>
      <c r="BB84" s="29">
        <v>129183.99</v>
      </c>
      <c r="BC84" s="30">
        <v>-57.22</v>
      </c>
      <c r="BD84" s="29">
        <v>30541.67</v>
      </c>
      <c r="BE84" s="30">
        <v>24.79</v>
      </c>
      <c r="BF84" s="29"/>
      <c r="BG84" s="29"/>
      <c r="BH84" s="29">
        <v>98988.41</v>
      </c>
      <c r="BI84" s="30">
        <v>6.74</v>
      </c>
      <c r="BJ84" s="29">
        <v>107150.13</v>
      </c>
      <c r="BK84" s="30">
        <v>118.39</v>
      </c>
      <c r="BL84" s="29">
        <v>37664.03</v>
      </c>
      <c r="BM84" s="30">
        <v>15.38</v>
      </c>
      <c r="BN84" s="29">
        <v>43089.02</v>
      </c>
      <c r="BO84" s="30">
        <v>70.459999999999994</v>
      </c>
      <c r="BP84" s="29">
        <v>64328.84</v>
      </c>
      <c r="BQ84" s="30">
        <v>141.44</v>
      </c>
      <c r="BR84" s="29">
        <v>270401.01</v>
      </c>
      <c r="BS84" s="29">
        <v>410.04</v>
      </c>
      <c r="BT84" s="29">
        <v>3386538.71</v>
      </c>
      <c r="BU84" s="29">
        <v>-12061.26</v>
      </c>
      <c r="BV84" s="29">
        <v>442259.01</v>
      </c>
      <c r="BW84" s="29">
        <v>379.81</v>
      </c>
      <c r="BX84" s="29">
        <v>68337.16</v>
      </c>
      <c r="BY84" s="30">
        <v>0.74</v>
      </c>
      <c r="BZ84" s="29">
        <v>286436.81</v>
      </c>
      <c r="CA84" s="29">
        <v>-863.23</v>
      </c>
      <c r="CB84" s="29">
        <v>11089.3</v>
      </c>
      <c r="CC84" s="30">
        <v>2.7</v>
      </c>
      <c r="CD84" s="29">
        <v>23219.01</v>
      </c>
      <c r="CE84" s="30">
        <v>45.41</v>
      </c>
      <c r="CF84" s="29">
        <v>31156.38</v>
      </c>
      <c r="CG84" s="30">
        <v>-90.28</v>
      </c>
      <c r="CH84" s="29">
        <v>62289.25</v>
      </c>
      <c r="CI84" s="30">
        <v>-32.909999999999997</v>
      </c>
      <c r="CJ84" s="29">
        <v>293152.52</v>
      </c>
      <c r="CK84" s="29">
        <v>278.58</v>
      </c>
      <c r="CL84" s="29">
        <v>221789.8</v>
      </c>
      <c r="CM84" s="30">
        <v>57.05</v>
      </c>
      <c r="CN84" s="29">
        <v>103597.81</v>
      </c>
      <c r="CO84" s="30">
        <v>-5.28</v>
      </c>
      <c r="CP84" s="29">
        <v>129662.12</v>
      </c>
      <c r="CQ84" s="30">
        <v>-58.5</v>
      </c>
      <c r="CR84" s="29">
        <v>163999.32999999999</v>
      </c>
      <c r="CS84" s="29">
        <v>-121.35</v>
      </c>
      <c r="CT84" s="29">
        <v>235662.45</v>
      </c>
      <c r="CU84" s="29">
        <v>-699.14</v>
      </c>
      <c r="CV84" s="29">
        <v>3386538.71</v>
      </c>
      <c r="CW84" s="29">
        <v>-12061.26</v>
      </c>
      <c r="CX84" s="29">
        <v>218383.69</v>
      </c>
      <c r="CY84" s="29">
        <v>-657.94</v>
      </c>
      <c r="CZ84" s="29">
        <v>16929.82</v>
      </c>
      <c r="DA84" s="30">
        <v>7.55</v>
      </c>
      <c r="DB84" s="29">
        <v>30541.67</v>
      </c>
      <c r="DC84" s="30">
        <v>24.79</v>
      </c>
      <c r="DD84" s="29">
        <v>7636.62</v>
      </c>
      <c r="DE84" s="30">
        <v>-1.83</v>
      </c>
      <c r="DF84" s="29">
        <v>50561.47</v>
      </c>
      <c r="DG84" s="30">
        <v>24.72</v>
      </c>
      <c r="DH84" s="29">
        <v>16168.64</v>
      </c>
      <c r="DI84" s="30">
        <v>58.26</v>
      </c>
      <c r="DJ84" s="29">
        <v>578381.1</v>
      </c>
      <c r="DK84" s="29">
        <v>-209.13</v>
      </c>
      <c r="DL84" s="29">
        <v>81027.839999999997</v>
      </c>
      <c r="DM84" s="30">
        <v>24.06</v>
      </c>
      <c r="DN84" s="29">
        <v>3386538.71</v>
      </c>
      <c r="DO84" s="29">
        <v>-12061.26</v>
      </c>
      <c r="DP84" s="29">
        <v>64256.02</v>
      </c>
      <c r="DQ84" s="29">
        <v>115.93</v>
      </c>
      <c r="DR84" s="29">
        <v>40615.9</v>
      </c>
      <c r="DS84" s="30">
        <v>17.690000000000001</v>
      </c>
      <c r="DT84" s="29">
        <v>133814.81</v>
      </c>
      <c r="DU84" s="29">
        <v>-75.55</v>
      </c>
      <c r="DV84" s="29">
        <v>29863.68</v>
      </c>
      <c r="DW84" s="30">
        <v>-45.68</v>
      </c>
      <c r="DX84" s="29">
        <v>121426.48</v>
      </c>
      <c r="DY84" s="30">
        <v>43.86</v>
      </c>
      <c r="DZ84" s="29">
        <v>6605.59</v>
      </c>
      <c r="EA84" s="30">
        <v>-2.4300000000000002</v>
      </c>
      <c r="EB84" s="29">
        <v>9455.8700000000008</v>
      </c>
      <c r="EC84" s="30">
        <v>11.88</v>
      </c>
      <c r="ED84" s="29">
        <v>8657.33</v>
      </c>
      <c r="EE84" s="30">
        <v>15.45</v>
      </c>
      <c r="EF84" s="29">
        <v>188207.92</v>
      </c>
      <c r="EG84" s="30">
        <v>103</v>
      </c>
      <c r="EH84" s="29">
        <v>289278.15999999997</v>
      </c>
      <c r="EI84" s="30">
        <v>168.76</v>
      </c>
      <c r="EJ84" s="29">
        <v>92764.5</v>
      </c>
      <c r="EK84" s="30">
        <v>-6.93</v>
      </c>
      <c r="EL84" s="29">
        <v>25320.720000000001</v>
      </c>
      <c r="EM84" s="30">
        <v>47.39</v>
      </c>
      <c r="EN84" s="29">
        <v>40615.9</v>
      </c>
      <c r="EO84" s="30">
        <v>17.690000000000001</v>
      </c>
      <c r="EP84" s="29">
        <v>132235.09</v>
      </c>
      <c r="EQ84" s="29">
        <v>214.61</v>
      </c>
      <c r="ER84" s="29">
        <v>9192.99</v>
      </c>
      <c r="ES84" s="29">
        <v>44.48</v>
      </c>
      <c r="ET84" s="29">
        <v>149617.35999999999</v>
      </c>
      <c r="EU84" s="29">
        <v>393.79</v>
      </c>
      <c r="EV84" s="29">
        <v>47644.17</v>
      </c>
      <c r="EW84" s="30">
        <v>-17.8</v>
      </c>
      <c r="EX84" s="29">
        <v>82017.95</v>
      </c>
      <c r="EY84" s="30">
        <v>-40.700000000000003</v>
      </c>
    </row>
    <row r="85" spans="1:155">
      <c r="A85" s="27">
        <v>46184</v>
      </c>
      <c r="B85" s="29">
        <v>6164815.2199999997</v>
      </c>
      <c r="C85" s="29">
        <v>-9274.02</v>
      </c>
      <c r="D85" s="29">
        <v>557940.54</v>
      </c>
      <c r="E85" s="29">
        <v>204.35</v>
      </c>
      <c r="F85" s="29">
        <v>2602176.66</v>
      </c>
      <c r="G85" s="29">
        <v>-4290.59</v>
      </c>
      <c r="H85" s="29">
        <v>277992.96000000002</v>
      </c>
      <c r="I85" s="29">
        <v>364.48</v>
      </c>
      <c r="J85" s="29">
        <v>40484.61</v>
      </c>
      <c r="K85" s="30">
        <v>-94.01</v>
      </c>
      <c r="L85" s="29">
        <v>257623.64</v>
      </c>
      <c r="M85" s="30">
        <v>247.79</v>
      </c>
      <c r="N85" s="29">
        <v>268642.36</v>
      </c>
      <c r="O85" s="29">
        <v>-920.29</v>
      </c>
      <c r="P85" s="29">
        <v>160829.25</v>
      </c>
      <c r="Q85" s="30">
        <v>104.94</v>
      </c>
      <c r="R85" s="29">
        <v>135501.12</v>
      </c>
      <c r="S85" s="29">
        <v>-36.61</v>
      </c>
      <c r="T85" s="29">
        <v>7819.3</v>
      </c>
      <c r="U85" s="30">
        <v>-4.66</v>
      </c>
      <c r="V85" s="29">
        <v>132683.51999999999</v>
      </c>
      <c r="W85" s="30">
        <v>-166.16</v>
      </c>
      <c r="X85" s="29">
        <v>3376274.99</v>
      </c>
      <c r="Y85" s="29">
        <v>-6474.57</v>
      </c>
      <c r="Z85" s="29">
        <v>49742.01</v>
      </c>
      <c r="AA85" s="30">
        <v>-51.1</v>
      </c>
      <c r="AB85" s="29">
        <v>194750.43</v>
      </c>
      <c r="AC85" s="30">
        <v>-105.69</v>
      </c>
      <c r="AD85" s="29">
        <v>19541.61</v>
      </c>
      <c r="AE85" s="30">
        <v>18.760000000000002</v>
      </c>
      <c r="AF85" s="29">
        <v>22150.66</v>
      </c>
      <c r="AG85" s="30">
        <v>-13.12</v>
      </c>
      <c r="AH85" s="29">
        <v>194417.14</v>
      </c>
      <c r="AI85" s="29">
        <v>-300.77999999999997</v>
      </c>
      <c r="AJ85" s="29">
        <v>99247.95</v>
      </c>
      <c r="AK85" s="29">
        <v>-60.72</v>
      </c>
      <c r="AL85" s="29">
        <v>99568.35</v>
      </c>
      <c r="AM85" s="29">
        <v>-217.64</v>
      </c>
      <c r="AN85" s="29">
        <v>185186.82</v>
      </c>
      <c r="AO85" s="29">
        <v>-715.06</v>
      </c>
      <c r="AP85" s="29">
        <v>148215.67000000001</v>
      </c>
      <c r="AQ85" s="29">
        <v>157.56</v>
      </c>
      <c r="AR85" s="29">
        <v>23164.62</v>
      </c>
      <c r="AS85" s="30">
        <v>6.7</v>
      </c>
      <c r="AT85" s="29">
        <v>103381.6</v>
      </c>
      <c r="AU85" s="29">
        <v>-554.82000000000005</v>
      </c>
      <c r="AV85" s="29">
        <v>43866.73</v>
      </c>
      <c r="AW85" s="30">
        <v>-39.630000000000003</v>
      </c>
      <c r="AX85" s="29">
        <v>56078</v>
      </c>
      <c r="AY85" s="30">
        <v>116.73</v>
      </c>
      <c r="AZ85" s="28">
        <v>3647077.8</v>
      </c>
      <c r="BA85" s="29">
        <v>-6466.75</v>
      </c>
      <c r="BB85" s="29">
        <v>131531.98000000001</v>
      </c>
      <c r="BC85" s="30">
        <v>-22.52</v>
      </c>
      <c r="BD85" s="29">
        <v>30244.53</v>
      </c>
      <c r="BE85" s="30">
        <v>37.46</v>
      </c>
      <c r="BF85" s="29"/>
      <c r="BG85" s="29"/>
      <c r="BH85" s="29">
        <v>98717.35</v>
      </c>
      <c r="BI85" s="30">
        <v>-40.75</v>
      </c>
      <c r="BJ85" s="29">
        <v>109273.4</v>
      </c>
      <c r="BK85" s="30">
        <v>114</v>
      </c>
      <c r="BL85" s="29">
        <v>37410.46</v>
      </c>
      <c r="BM85" s="30">
        <v>6.33</v>
      </c>
      <c r="BN85" s="29">
        <v>42526.27</v>
      </c>
      <c r="BO85" s="30">
        <v>71.81</v>
      </c>
      <c r="BP85" s="29">
        <v>63231.19</v>
      </c>
      <c r="BQ85" s="30">
        <v>95.2</v>
      </c>
      <c r="BR85" s="29">
        <v>268870.78999999998</v>
      </c>
      <c r="BS85" s="29">
        <v>-35.630000000000003</v>
      </c>
      <c r="BT85" s="29">
        <v>3417610.62</v>
      </c>
      <c r="BU85" s="29">
        <v>-6533.95</v>
      </c>
      <c r="BV85" s="29">
        <v>448031.74</v>
      </c>
      <c r="BW85" s="29">
        <v>-426.3</v>
      </c>
      <c r="BX85" s="29">
        <v>68897.36</v>
      </c>
      <c r="BY85" s="30">
        <v>-8.7100000000000009</v>
      </c>
      <c r="BZ85" s="29">
        <v>284755.17</v>
      </c>
      <c r="CA85" s="29">
        <v>-932.7</v>
      </c>
      <c r="CB85" s="29">
        <v>11266.48</v>
      </c>
      <c r="CC85" s="30">
        <v>9.11</v>
      </c>
      <c r="CD85" s="29">
        <v>24617.040000000001</v>
      </c>
      <c r="CE85" s="30">
        <v>28.12</v>
      </c>
      <c r="CF85" s="29">
        <v>32102.41</v>
      </c>
      <c r="CG85" s="30">
        <v>-103.79</v>
      </c>
      <c r="CH85" s="29">
        <v>63441.51</v>
      </c>
      <c r="CI85" s="30">
        <v>-63.06</v>
      </c>
      <c r="CJ85" s="29">
        <v>298790.81</v>
      </c>
      <c r="CK85" s="29">
        <v>396.14</v>
      </c>
      <c r="CL85" s="29">
        <v>220196.18</v>
      </c>
      <c r="CM85" s="30">
        <v>-109.26</v>
      </c>
      <c r="CN85" s="29">
        <v>103497.52</v>
      </c>
      <c r="CO85" s="30">
        <v>-81.56</v>
      </c>
      <c r="CP85" s="29">
        <v>132016.04999999999</v>
      </c>
      <c r="CQ85" s="30">
        <v>-23.36</v>
      </c>
      <c r="CR85" s="29">
        <v>166266.43</v>
      </c>
      <c r="CS85" s="29">
        <v>-58.09</v>
      </c>
      <c r="CT85" s="29">
        <v>239583.09</v>
      </c>
      <c r="CU85" s="29">
        <v>-479.58</v>
      </c>
      <c r="CV85" s="29">
        <v>3417610.62</v>
      </c>
      <c r="CW85" s="29">
        <v>-6533.95</v>
      </c>
      <c r="CX85" s="29">
        <v>219792.11</v>
      </c>
      <c r="CY85" s="29">
        <v>-317.8</v>
      </c>
      <c r="CZ85" s="29">
        <v>17189.41</v>
      </c>
      <c r="DA85" s="30">
        <v>-5.8</v>
      </c>
      <c r="DB85" s="29">
        <v>30244.53</v>
      </c>
      <c r="DC85" s="30">
        <v>37.46</v>
      </c>
      <c r="DD85" s="29">
        <v>7819.3</v>
      </c>
      <c r="DE85" s="30">
        <v>-4.66</v>
      </c>
      <c r="DF85" s="29">
        <v>50764.31</v>
      </c>
      <c r="DG85" s="30">
        <v>0.14000000000000001</v>
      </c>
      <c r="DH85" s="29">
        <v>17433.87</v>
      </c>
      <c r="DI85" s="30">
        <v>38.659999999999997</v>
      </c>
      <c r="DJ85" s="29">
        <v>573368.76</v>
      </c>
      <c r="DK85" s="29">
        <v>-432.15</v>
      </c>
      <c r="DL85" s="29">
        <v>81233.19</v>
      </c>
      <c r="DM85" s="29">
        <v>-46.06</v>
      </c>
      <c r="DN85" s="29">
        <v>3417610.62</v>
      </c>
      <c r="DO85" s="29">
        <v>-6533.95</v>
      </c>
      <c r="DP85" s="29">
        <v>67388.42</v>
      </c>
      <c r="DQ85" s="30">
        <v>171.13</v>
      </c>
      <c r="DR85" s="29">
        <v>41157.17</v>
      </c>
      <c r="DS85" s="30">
        <v>-95.98</v>
      </c>
      <c r="DT85" s="29">
        <v>135501.12</v>
      </c>
      <c r="DU85" s="29">
        <v>-36.61</v>
      </c>
      <c r="DV85" s="29">
        <v>30443.8</v>
      </c>
      <c r="DW85" s="30">
        <v>-22.13</v>
      </c>
      <c r="DX85" s="29">
        <v>132683.51999999999</v>
      </c>
      <c r="DY85" s="30">
        <v>-166.16</v>
      </c>
      <c r="DZ85" s="29">
        <v>6741.07</v>
      </c>
      <c r="EA85" s="30">
        <v>-1.41</v>
      </c>
      <c r="EB85" s="29">
        <v>10150.1</v>
      </c>
      <c r="EC85" s="30">
        <v>22.99</v>
      </c>
      <c r="ED85" s="29">
        <v>8879.64</v>
      </c>
      <c r="EE85" s="30">
        <v>-9.36</v>
      </c>
      <c r="EF85" s="29">
        <v>189383.59</v>
      </c>
      <c r="EG85" s="30">
        <v>147.76</v>
      </c>
      <c r="EH85" s="29">
        <v>295848.17</v>
      </c>
      <c r="EI85" s="30">
        <v>-598.70000000000005</v>
      </c>
      <c r="EJ85" s="29">
        <v>94137.84</v>
      </c>
      <c r="EK85" s="30">
        <v>-110.49</v>
      </c>
      <c r="EL85" s="29">
        <v>26741.03</v>
      </c>
      <c r="EM85" s="30">
        <v>32.92</v>
      </c>
      <c r="EN85" s="29">
        <v>41157.17</v>
      </c>
      <c r="EO85" s="30">
        <v>-95.98</v>
      </c>
      <c r="EP85" s="29">
        <v>131182.57999999999</v>
      </c>
      <c r="EQ85" s="29">
        <v>178.7</v>
      </c>
      <c r="ER85" s="29">
        <v>9845.4699999999993</v>
      </c>
      <c r="ES85" s="29">
        <v>0.44</v>
      </c>
      <c r="ET85" s="29">
        <v>148215.67000000001</v>
      </c>
      <c r="EU85" s="29">
        <v>157.56</v>
      </c>
      <c r="EV85" s="29">
        <v>49742.01</v>
      </c>
      <c r="EW85" s="30">
        <v>-51.1</v>
      </c>
      <c r="EX85" s="29">
        <v>82274.039999999994</v>
      </c>
      <c r="EY85" s="30">
        <v>27.73</v>
      </c>
    </row>
    <row r="86" spans="1:155">
      <c r="A86" s="27">
        <v>46185</v>
      </c>
      <c r="B86" s="29">
        <v>6450003.9100000001</v>
      </c>
      <c r="C86" s="29">
        <v>-4306.13</v>
      </c>
      <c r="D86" s="29">
        <v>575894.67000000004</v>
      </c>
      <c r="E86" s="29">
        <v>669.02</v>
      </c>
      <c r="F86" s="29">
        <v>2775144.85</v>
      </c>
      <c r="G86" s="29">
        <v>-1033.1600000000001</v>
      </c>
      <c r="H86" s="29">
        <v>293390.76</v>
      </c>
      <c r="I86" s="29">
        <v>431.24</v>
      </c>
      <c r="J86" s="29">
        <v>39736.53</v>
      </c>
      <c r="K86" s="30">
        <v>-84.14</v>
      </c>
      <c r="L86" s="29">
        <v>271671.61</v>
      </c>
      <c r="M86" s="30">
        <v>271.16000000000003</v>
      </c>
      <c r="N86" s="29">
        <v>279765.93</v>
      </c>
      <c r="O86" s="29">
        <v>-621.70000000000005</v>
      </c>
      <c r="P86" s="29">
        <v>161877.56</v>
      </c>
      <c r="Q86" s="30">
        <v>148.24</v>
      </c>
      <c r="R86" s="29">
        <v>140181.64000000001</v>
      </c>
      <c r="S86" s="29">
        <v>165.11</v>
      </c>
      <c r="T86" s="29">
        <v>7895.7</v>
      </c>
      <c r="U86" s="30">
        <v>-1.2</v>
      </c>
      <c r="V86" s="29">
        <v>145064.43</v>
      </c>
      <c r="W86" s="30">
        <v>153.22</v>
      </c>
      <c r="X86" s="29">
        <v>3564626.13</v>
      </c>
      <c r="Y86" s="29">
        <v>-1248.96</v>
      </c>
      <c r="Z86" s="28">
        <v>50186.15</v>
      </c>
      <c r="AA86" s="30">
        <v>-53.55</v>
      </c>
      <c r="AB86" s="29">
        <v>203049.16</v>
      </c>
      <c r="AC86" s="30">
        <v>-103.59</v>
      </c>
      <c r="AD86" s="29">
        <v>20411.36</v>
      </c>
      <c r="AE86" s="30">
        <v>54.23</v>
      </c>
      <c r="AF86" s="29">
        <v>23409.93</v>
      </c>
      <c r="AG86" s="30">
        <v>-9.8699999999999992</v>
      </c>
      <c r="AH86" s="29">
        <v>201010.92</v>
      </c>
      <c r="AI86" s="29">
        <v>-440.17</v>
      </c>
      <c r="AJ86" s="29">
        <v>104553.89</v>
      </c>
      <c r="AK86" s="29">
        <v>180.96</v>
      </c>
      <c r="AL86" s="29">
        <v>104799.35</v>
      </c>
      <c r="AM86" s="29">
        <v>-90.9</v>
      </c>
      <c r="AN86" s="29">
        <v>191558.11</v>
      </c>
      <c r="AO86" s="29">
        <v>-539.04</v>
      </c>
      <c r="AP86" s="29">
        <v>152385.04</v>
      </c>
      <c r="AQ86" s="29">
        <v>-367.57</v>
      </c>
      <c r="AR86" s="29">
        <v>23912.95</v>
      </c>
      <c r="AS86" s="30">
        <v>39.479999999999997</v>
      </c>
      <c r="AT86" s="29">
        <v>101839.47</v>
      </c>
      <c r="AU86" s="29">
        <v>-224.31</v>
      </c>
      <c r="AV86" s="29">
        <v>43857.08</v>
      </c>
      <c r="AW86" s="30">
        <v>-18.55</v>
      </c>
      <c r="AX86" s="29">
        <v>62813.03</v>
      </c>
      <c r="AY86" s="30">
        <v>-85.3</v>
      </c>
      <c r="AZ86" s="28">
        <v>3828955.24</v>
      </c>
      <c r="BA86" s="29">
        <v>-729.33</v>
      </c>
      <c r="BB86" s="29">
        <v>136173.21</v>
      </c>
      <c r="BC86" s="30">
        <v>7.62</v>
      </c>
      <c r="BD86" s="29">
        <v>33392.78</v>
      </c>
      <c r="BE86" s="30">
        <v>34.65</v>
      </c>
      <c r="BF86" s="29"/>
      <c r="BG86" s="29"/>
      <c r="BH86" s="29">
        <v>106140.19</v>
      </c>
      <c r="BI86" s="30">
        <v>-25.2</v>
      </c>
      <c r="BJ86" s="29">
        <v>114985.18</v>
      </c>
      <c r="BK86" s="30">
        <v>213.11</v>
      </c>
      <c r="BL86" s="29">
        <v>38476.36</v>
      </c>
      <c r="BM86" s="30">
        <v>6.1</v>
      </c>
      <c r="BN86" s="29">
        <v>44741.23</v>
      </c>
      <c r="BO86" s="30">
        <v>28.73</v>
      </c>
      <c r="BP86" s="29">
        <v>69236.72</v>
      </c>
      <c r="BQ86" s="30">
        <v>-67.75</v>
      </c>
      <c r="BR86" s="29">
        <v>278084.90000000002</v>
      </c>
      <c r="BS86" s="29">
        <v>-761.79</v>
      </c>
      <c r="BT86" s="29">
        <v>3798241.64</v>
      </c>
      <c r="BU86" s="29">
        <v>-2098.2600000000002</v>
      </c>
      <c r="BV86" s="29">
        <v>304053.31</v>
      </c>
      <c r="BW86" s="29">
        <v>-353.68</v>
      </c>
      <c r="BX86" s="29">
        <v>72384.61</v>
      </c>
      <c r="BY86" s="30">
        <v>23.08</v>
      </c>
      <c r="BZ86" s="29">
        <v>296357.46000000002</v>
      </c>
      <c r="CA86" s="29">
        <v>-629.94000000000005</v>
      </c>
      <c r="CB86" s="29">
        <v>11228.33</v>
      </c>
      <c r="CC86" s="30">
        <v>-0.14000000000000001</v>
      </c>
      <c r="CD86" s="29">
        <v>25158.99</v>
      </c>
      <c r="CE86" s="30">
        <v>28.14</v>
      </c>
      <c r="CF86" s="29">
        <v>31630.47</v>
      </c>
      <c r="CG86" s="30">
        <v>-46.91</v>
      </c>
      <c r="CH86" s="29">
        <v>63742.6</v>
      </c>
      <c r="CI86" s="30">
        <v>-27</v>
      </c>
      <c r="CJ86" s="29">
        <v>298449.78000000003</v>
      </c>
      <c r="CK86" s="29">
        <v>479.12</v>
      </c>
      <c r="CL86" s="29">
        <v>228688.44</v>
      </c>
      <c r="CM86" s="30">
        <v>-113.53</v>
      </c>
      <c r="CN86" s="29">
        <v>107492.76</v>
      </c>
      <c r="CO86" s="30">
        <v>11.31</v>
      </c>
      <c r="CP86" s="29">
        <v>136636.26</v>
      </c>
      <c r="CQ86" s="30">
        <v>7.54</v>
      </c>
      <c r="CR86" s="29">
        <v>171240.16</v>
      </c>
      <c r="CS86" s="29">
        <v>168.37</v>
      </c>
      <c r="CT86" s="29">
        <v>225791.43</v>
      </c>
      <c r="CU86" s="29">
        <v>102.65</v>
      </c>
      <c r="CV86" s="29">
        <v>3798241.64</v>
      </c>
      <c r="CW86" s="29">
        <v>-2098.2600000000002</v>
      </c>
      <c r="CX86" s="29">
        <v>223501.94</v>
      </c>
      <c r="CY86" s="29">
        <v>-20.100000000000001</v>
      </c>
      <c r="CZ86" s="29">
        <v>17411.27</v>
      </c>
      <c r="DA86" s="30">
        <v>22.47</v>
      </c>
      <c r="DB86" s="29">
        <v>33392.78</v>
      </c>
      <c r="DC86" s="30">
        <v>34.65</v>
      </c>
      <c r="DD86" s="29">
        <v>7895.7</v>
      </c>
      <c r="DE86" s="30">
        <v>-1.2</v>
      </c>
      <c r="DF86" s="29">
        <v>53795.26</v>
      </c>
      <c r="DG86" s="30">
        <v>15.87</v>
      </c>
      <c r="DH86" s="29">
        <v>17716.09</v>
      </c>
      <c r="DI86" s="30">
        <v>44.15</v>
      </c>
      <c r="DJ86" s="29">
        <v>597019.92000000004</v>
      </c>
      <c r="DK86" s="29">
        <v>-1191.46</v>
      </c>
      <c r="DL86" s="29">
        <v>84563.8</v>
      </c>
      <c r="DM86" s="30">
        <v>27.16</v>
      </c>
      <c r="DN86" s="29">
        <v>3798241.64</v>
      </c>
      <c r="DO86" s="29">
        <v>-2098.2600000000002</v>
      </c>
      <c r="DP86" s="29">
        <v>66109.61</v>
      </c>
      <c r="DQ86" s="30">
        <v>210.14</v>
      </c>
      <c r="DR86" s="29">
        <v>40520.81</v>
      </c>
      <c r="DS86" s="30">
        <v>-101.78</v>
      </c>
      <c r="DT86" s="29">
        <v>140181.64000000001</v>
      </c>
      <c r="DU86" s="29">
        <v>165.11</v>
      </c>
      <c r="DV86" s="29">
        <v>30723.47</v>
      </c>
      <c r="DW86" s="30">
        <v>3.46</v>
      </c>
      <c r="DX86" s="29">
        <v>145064.43</v>
      </c>
      <c r="DY86" s="30">
        <v>153.22</v>
      </c>
      <c r="DZ86" s="29">
        <v>6862.9</v>
      </c>
      <c r="EA86" s="30">
        <v>0.33</v>
      </c>
      <c r="EB86" s="29">
        <v>10189.74</v>
      </c>
      <c r="EC86" s="30">
        <v>34.130000000000003</v>
      </c>
      <c r="ED86" s="29">
        <v>9139.93</v>
      </c>
      <c r="EE86" s="30">
        <v>-16.809999999999999</v>
      </c>
      <c r="EF86" s="29">
        <v>191119.47</v>
      </c>
      <c r="EG86" s="30">
        <v>202.75</v>
      </c>
      <c r="EH86" s="29">
        <v>141721.65</v>
      </c>
      <c r="EI86" s="30">
        <v>-598.62</v>
      </c>
      <c r="EJ86" s="29">
        <v>93803.19</v>
      </c>
      <c r="EK86" s="30">
        <v>-68.41</v>
      </c>
      <c r="EL86" s="29">
        <v>27346.75</v>
      </c>
      <c r="EM86" s="30">
        <v>34.01</v>
      </c>
      <c r="EN86" s="29">
        <v>40520.81</v>
      </c>
      <c r="EO86" s="30">
        <v>-101.78</v>
      </c>
      <c r="EP86" s="29">
        <v>139019.01999999999</v>
      </c>
      <c r="EQ86" s="29">
        <v>238.22</v>
      </c>
      <c r="ER86" s="29">
        <v>10544.26</v>
      </c>
      <c r="ES86" s="29">
        <v>-4.04</v>
      </c>
      <c r="ET86" s="29">
        <v>152385.04</v>
      </c>
      <c r="EU86" s="29">
        <v>-367.57</v>
      </c>
      <c r="EV86" s="29">
        <v>50186.15</v>
      </c>
      <c r="EW86" s="30">
        <v>-53.55</v>
      </c>
      <c r="EX86" s="29">
        <v>86450.11</v>
      </c>
      <c r="EY86" s="30">
        <v>61.1</v>
      </c>
    </row>
    <row r="87" spans="1:155">
      <c r="A87" s="27">
        <v>46188</v>
      </c>
      <c r="B87" s="29">
        <v>6784811.9400000004</v>
      </c>
      <c r="C87" s="29">
        <v>-2964.26</v>
      </c>
      <c r="D87" s="29">
        <v>580090.86</v>
      </c>
      <c r="E87" s="29">
        <v>-445.02</v>
      </c>
      <c r="F87" s="29">
        <v>2907745.71</v>
      </c>
      <c r="G87" s="29">
        <v>-802.63</v>
      </c>
      <c r="H87" s="29">
        <v>308133.46999999997</v>
      </c>
      <c r="I87" s="29">
        <v>283.64999999999998</v>
      </c>
      <c r="J87" s="29">
        <v>40898</v>
      </c>
      <c r="K87" s="30">
        <v>-70.55</v>
      </c>
      <c r="L87" s="29">
        <v>285412.78000000003</v>
      </c>
      <c r="M87" s="30">
        <v>153.19999999999999</v>
      </c>
      <c r="N87" s="29">
        <v>294010.28999999998</v>
      </c>
      <c r="O87" s="29">
        <v>-322.83</v>
      </c>
      <c r="P87" s="29">
        <v>165473.63</v>
      </c>
      <c r="Q87" s="30">
        <v>148.1</v>
      </c>
      <c r="R87" s="29">
        <v>142757.63</v>
      </c>
      <c r="S87" s="29">
        <v>-57.47</v>
      </c>
      <c r="T87" s="29">
        <v>8062.1</v>
      </c>
      <c r="U87" s="30">
        <v>3.77</v>
      </c>
      <c r="V87" s="29">
        <v>143331.96</v>
      </c>
      <c r="W87" s="30">
        <v>-301.05</v>
      </c>
      <c r="X87" s="29">
        <v>3744974.25</v>
      </c>
      <c r="Y87" s="29">
        <v>-1180.5</v>
      </c>
      <c r="Z87" s="29">
        <v>51610.68</v>
      </c>
      <c r="AA87" s="30">
        <v>-40.9</v>
      </c>
      <c r="AB87" s="29">
        <v>213018.21</v>
      </c>
      <c r="AC87" s="30">
        <v>51.46</v>
      </c>
      <c r="AD87" s="29">
        <v>22582.53</v>
      </c>
      <c r="AE87" s="30">
        <v>130.68</v>
      </c>
      <c r="AF87" s="29">
        <v>24731.439999999999</v>
      </c>
      <c r="AG87" s="30">
        <v>3.13</v>
      </c>
      <c r="AH87" s="29">
        <v>217555.64</v>
      </c>
      <c r="AI87" s="29">
        <v>-530.08000000000004</v>
      </c>
      <c r="AJ87" s="29">
        <v>103896.48</v>
      </c>
      <c r="AK87" s="29">
        <v>3.52</v>
      </c>
      <c r="AL87" s="29">
        <v>110691.78</v>
      </c>
      <c r="AM87" s="29">
        <v>-69.709999999999994</v>
      </c>
      <c r="AN87" s="29">
        <v>200007.62</v>
      </c>
      <c r="AO87" s="29">
        <v>-282.04000000000002</v>
      </c>
      <c r="AP87" s="29">
        <v>166440.62</v>
      </c>
      <c r="AQ87" s="29">
        <v>-537.11</v>
      </c>
      <c r="AR87" s="29">
        <v>25698.06</v>
      </c>
      <c r="AS87" s="30">
        <v>115.77</v>
      </c>
      <c r="AT87" s="29">
        <v>105658.49</v>
      </c>
      <c r="AU87" s="29">
        <v>-188.15</v>
      </c>
      <c r="AV87" s="29">
        <v>43966.03</v>
      </c>
      <c r="AW87" s="30">
        <v>-12.63</v>
      </c>
      <c r="AX87" s="29">
        <v>62608.41</v>
      </c>
      <c r="AY87" s="30">
        <v>-392.54</v>
      </c>
      <c r="AZ87" s="28">
        <v>4036764.93</v>
      </c>
      <c r="BA87" s="29">
        <v>225.93</v>
      </c>
      <c r="BB87" s="29">
        <v>145408.88</v>
      </c>
      <c r="BC87" s="30">
        <v>49.8</v>
      </c>
      <c r="BD87" s="29">
        <v>34751.5</v>
      </c>
      <c r="BE87" s="30">
        <v>-31.8</v>
      </c>
      <c r="BF87" s="29"/>
      <c r="BG87" s="29"/>
      <c r="BH87" s="29">
        <v>112421.29</v>
      </c>
      <c r="BI87" s="30">
        <v>-78.92</v>
      </c>
      <c r="BJ87" s="29">
        <v>119818.19</v>
      </c>
      <c r="BK87" s="30">
        <v>131.41999999999999</v>
      </c>
      <c r="BL87" s="29">
        <v>39620.15</v>
      </c>
      <c r="BM87" s="30">
        <v>-17.45</v>
      </c>
      <c r="BN87" s="29">
        <v>46537.47</v>
      </c>
      <c r="BO87" s="30">
        <v>-3.89</v>
      </c>
      <c r="BP87" s="29">
        <v>70504.45</v>
      </c>
      <c r="BQ87" s="30">
        <v>-338.09</v>
      </c>
      <c r="BR87" s="29">
        <v>298811.87</v>
      </c>
      <c r="BS87" s="29">
        <v>-914.3</v>
      </c>
      <c r="BT87" s="29">
        <v>3984884.08</v>
      </c>
      <c r="BU87" s="29">
        <v>-1869.13</v>
      </c>
      <c r="BV87" s="29">
        <v>316439.26</v>
      </c>
      <c r="BW87" s="29">
        <v>-619.72</v>
      </c>
      <c r="BX87" s="29">
        <v>76576.08</v>
      </c>
      <c r="BY87" s="30">
        <v>114.62</v>
      </c>
      <c r="BZ87" s="29">
        <v>310699.40000000002</v>
      </c>
      <c r="CA87" s="29">
        <v>-351.74</v>
      </c>
      <c r="CB87" s="29">
        <v>11433.33</v>
      </c>
      <c r="CC87" s="30">
        <v>-3.11</v>
      </c>
      <c r="CD87" s="29">
        <v>24913.74</v>
      </c>
      <c r="CE87" s="30">
        <v>-15.31</v>
      </c>
      <c r="CF87" s="29">
        <v>31739.81</v>
      </c>
      <c r="CG87" s="30">
        <v>24.49</v>
      </c>
      <c r="CH87" s="29">
        <v>63937.919999999998</v>
      </c>
      <c r="CI87" s="30">
        <v>-22.29</v>
      </c>
      <c r="CJ87" s="29">
        <v>303381.81</v>
      </c>
      <c r="CK87" s="29">
        <v>353.49</v>
      </c>
      <c r="CL87" s="29">
        <v>238649.45</v>
      </c>
      <c r="CM87" s="30">
        <v>48.5</v>
      </c>
      <c r="CN87" s="28">
        <v>109006.85</v>
      </c>
      <c r="CO87" s="30">
        <v>4.1900000000000004</v>
      </c>
      <c r="CP87" s="29">
        <v>145887.19</v>
      </c>
      <c r="CQ87" s="30">
        <v>50.24</v>
      </c>
      <c r="CR87" s="29">
        <v>173661.67</v>
      </c>
      <c r="CS87" s="29">
        <v>-61.37</v>
      </c>
      <c r="CT87" s="29">
        <v>251261.58</v>
      </c>
      <c r="CU87" s="29">
        <v>909.62</v>
      </c>
      <c r="CV87" s="29">
        <v>3984884.08</v>
      </c>
      <c r="CW87" s="29">
        <v>-1869.13</v>
      </c>
      <c r="CX87" s="29">
        <v>234786.7</v>
      </c>
      <c r="CY87" s="29">
        <v>-173.15</v>
      </c>
      <c r="CZ87" s="29">
        <v>17593.73</v>
      </c>
      <c r="DA87" s="30">
        <v>12.58</v>
      </c>
      <c r="DB87" s="29">
        <v>34751.5</v>
      </c>
      <c r="DC87" s="30">
        <v>-31.8</v>
      </c>
      <c r="DD87" s="29">
        <v>8062.1</v>
      </c>
      <c r="DE87" s="30">
        <v>3.77</v>
      </c>
      <c r="DF87" s="29">
        <v>57326.54</v>
      </c>
      <c r="DG87" s="30">
        <v>102.27</v>
      </c>
      <c r="DH87" s="29">
        <v>17384.2</v>
      </c>
      <c r="DI87" s="30">
        <v>3.2</v>
      </c>
      <c r="DJ87" s="29">
        <v>640389.46</v>
      </c>
      <c r="DK87" s="29">
        <v>-1326.43</v>
      </c>
      <c r="DL87" s="29">
        <v>85608.5</v>
      </c>
      <c r="DM87" s="30">
        <v>1.61</v>
      </c>
      <c r="DN87" s="29">
        <v>3984884.08</v>
      </c>
      <c r="DO87" s="29">
        <v>-1869.13</v>
      </c>
      <c r="DP87" s="29">
        <v>67241.75</v>
      </c>
      <c r="DQ87" s="30">
        <v>198.28</v>
      </c>
      <c r="DR87" s="29">
        <v>41519.730000000003</v>
      </c>
      <c r="DS87" s="30">
        <v>-90.31</v>
      </c>
      <c r="DT87" s="29">
        <v>142757.63</v>
      </c>
      <c r="DU87" s="29">
        <v>-57.47</v>
      </c>
      <c r="DV87" s="29">
        <v>30562.61</v>
      </c>
      <c r="DW87" s="30">
        <v>-3.78</v>
      </c>
      <c r="DX87" s="29">
        <v>143331.96</v>
      </c>
      <c r="DY87" s="30">
        <v>-301.05</v>
      </c>
      <c r="DZ87" s="29">
        <v>6888.8</v>
      </c>
      <c r="EA87" s="30">
        <v>-2.15</v>
      </c>
      <c r="EB87" s="29">
        <v>10123.51</v>
      </c>
      <c r="EC87" s="30">
        <v>27.63</v>
      </c>
      <c r="ED87" s="29">
        <v>9179.9</v>
      </c>
      <c r="EE87" s="30">
        <v>-34.75</v>
      </c>
      <c r="EF87" s="29">
        <v>194850.51</v>
      </c>
      <c r="EG87" s="30">
        <v>118.98</v>
      </c>
      <c r="EH87" s="29">
        <v>151249.1</v>
      </c>
      <c r="EI87" s="30">
        <v>-693.16</v>
      </c>
      <c r="EJ87" s="29">
        <v>95030.52</v>
      </c>
      <c r="EK87" s="30">
        <v>-49.28</v>
      </c>
      <c r="EL87" s="29">
        <v>27101.23</v>
      </c>
      <c r="EM87" s="30">
        <v>-10.26</v>
      </c>
      <c r="EN87" s="29">
        <v>41519.730000000003</v>
      </c>
      <c r="EO87" s="30">
        <v>-90.31</v>
      </c>
      <c r="EP87" s="29">
        <v>142008.12</v>
      </c>
      <c r="EQ87" s="29">
        <v>76.63</v>
      </c>
      <c r="ER87" s="29">
        <v>9811.75</v>
      </c>
      <c r="ES87" s="29">
        <v>-88.02</v>
      </c>
      <c r="ET87" s="29">
        <v>166440.62</v>
      </c>
      <c r="EU87" s="29">
        <v>-537.11</v>
      </c>
      <c r="EV87" s="29">
        <v>51610.68</v>
      </c>
      <c r="EW87" s="30">
        <v>-40.9</v>
      </c>
      <c r="EX87" s="29">
        <v>94276.51</v>
      </c>
      <c r="EY87" s="30">
        <v>91.13</v>
      </c>
    </row>
    <row r="88" spans="1:155">
      <c r="A88" s="27">
        <v>46189</v>
      </c>
      <c r="B88" s="29">
        <v>6928129.79</v>
      </c>
      <c r="C88" s="29">
        <v>577.42999999999995</v>
      </c>
      <c r="D88" s="29">
        <v>571685.81999999995</v>
      </c>
      <c r="E88" s="29">
        <v>-1067.0899999999999</v>
      </c>
      <c r="F88" s="28">
        <v>2948811.63</v>
      </c>
      <c r="G88" s="29">
        <v>538.73</v>
      </c>
      <c r="H88" s="29">
        <v>304225.3</v>
      </c>
      <c r="I88" s="29">
        <v>297.62</v>
      </c>
      <c r="J88" s="29">
        <v>39879.42</v>
      </c>
      <c r="K88" s="30">
        <v>-82.89</v>
      </c>
      <c r="L88" s="29">
        <v>281880.65000000002</v>
      </c>
      <c r="M88" s="30">
        <v>222.07</v>
      </c>
      <c r="N88" s="29">
        <v>294814.37</v>
      </c>
      <c r="O88" s="29">
        <v>-108.35</v>
      </c>
      <c r="P88" s="29">
        <v>166296.29</v>
      </c>
      <c r="Q88" s="30">
        <v>50.41</v>
      </c>
      <c r="R88" s="29">
        <v>139884.54</v>
      </c>
      <c r="S88" s="29">
        <v>71.989999999999995</v>
      </c>
      <c r="T88" s="29">
        <v>8011.81</v>
      </c>
      <c r="U88" s="30">
        <v>6.19</v>
      </c>
      <c r="V88" s="29">
        <v>136468.29</v>
      </c>
      <c r="W88" s="30">
        <v>-386.68</v>
      </c>
      <c r="X88" s="29">
        <v>3839813.68</v>
      </c>
      <c r="Y88" s="29">
        <v>1357.1</v>
      </c>
      <c r="Z88" s="29">
        <v>51569.279999999999</v>
      </c>
      <c r="AA88" s="30">
        <v>8.33</v>
      </c>
      <c r="AB88" s="29">
        <v>216497.54</v>
      </c>
      <c r="AC88" s="30">
        <v>87.36</v>
      </c>
      <c r="AD88" s="29">
        <v>22261.21</v>
      </c>
      <c r="AE88" s="30">
        <v>137.12</v>
      </c>
      <c r="AF88" s="29">
        <v>25547.9</v>
      </c>
      <c r="AG88" s="30">
        <v>10.7</v>
      </c>
      <c r="AH88" s="29">
        <v>218876.07</v>
      </c>
      <c r="AI88" s="29">
        <v>-461.84</v>
      </c>
      <c r="AJ88" s="29">
        <v>103091.22</v>
      </c>
      <c r="AK88" s="29">
        <v>55.69</v>
      </c>
      <c r="AL88" s="29">
        <v>112279.08</v>
      </c>
      <c r="AM88" s="29">
        <v>-65.73</v>
      </c>
      <c r="AN88" s="29">
        <v>199618.71</v>
      </c>
      <c r="AO88" s="29">
        <v>-82.01</v>
      </c>
      <c r="AP88" s="29">
        <v>165340.75</v>
      </c>
      <c r="AQ88" s="29">
        <v>-691.79</v>
      </c>
      <c r="AR88" s="29">
        <v>25649.03</v>
      </c>
      <c r="AS88" s="30">
        <v>101.65</v>
      </c>
      <c r="AT88" s="29">
        <v>105231.4</v>
      </c>
      <c r="AU88" s="29">
        <v>-109.24</v>
      </c>
      <c r="AV88" s="29">
        <v>44034.94</v>
      </c>
      <c r="AW88" s="30">
        <v>-7.3</v>
      </c>
      <c r="AX88" s="29">
        <v>66150.67</v>
      </c>
      <c r="AY88" s="30">
        <v>-482.62</v>
      </c>
      <c r="AZ88" s="28">
        <v>4134790.95</v>
      </c>
      <c r="BA88" s="29">
        <v>3010.47</v>
      </c>
      <c r="BB88" s="28">
        <v>147734.01</v>
      </c>
      <c r="BC88" s="30">
        <v>119.26</v>
      </c>
      <c r="BD88" s="29">
        <v>33635.83</v>
      </c>
      <c r="BE88" s="30">
        <v>-44.1</v>
      </c>
      <c r="BF88" s="29"/>
      <c r="BG88" s="29"/>
      <c r="BH88" s="29">
        <v>116804.63</v>
      </c>
      <c r="BI88" s="30">
        <v>-105.43</v>
      </c>
      <c r="BJ88" s="29">
        <v>120252.81</v>
      </c>
      <c r="BK88" s="30">
        <v>81.78</v>
      </c>
      <c r="BL88" s="29">
        <v>40362.410000000003</v>
      </c>
      <c r="BM88" s="30">
        <v>-13.45</v>
      </c>
      <c r="BN88" s="29">
        <v>46181.32</v>
      </c>
      <c r="BO88" s="30">
        <v>12.85</v>
      </c>
      <c r="BP88" s="29">
        <v>74457.070000000007</v>
      </c>
      <c r="BQ88" s="30">
        <v>-423.46</v>
      </c>
      <c r="BR88" s="29">
        <v>298346.84999999998</v>
      </c>
      <c r="BS88" s="29">
        <v>-1191.0899999999999</v>
      </c>
      <c r="BT88" s="29">
        <v>4090078.96</v>
      </c>
      <c r="BU88" s="29">
        <v>555.51</v>
      </c>
      <c r="BV88" s="29">
        <v>330029.55</v>
      </c>
      <c r="BW88" s="29">
        <v>-618.6</v>
      </c>
      <c r="BX88" s="29">
        <v>77546.78</v>
      </c>
      <c r="BY88" s="30">
        <v>149.07</v>
      </c>
      <c r="BZ88" s="29">
        <v>311897.78000000003</v>
      </c>
      <c r="CA88" s="29">
        <v>-147.74</v>
      </c>
      <c r="CB88" s="29">
        <v>11525.4</v>
      </c>
      <c r="CC88" s="30">
        <v>-26.45</v>
      </c>
      <c r="CD88" s="29">
        <v>25148.080000000002</v>
      </c>
      <c r="CE88" s="30">
        <v>-35.06</v>
      </c>
      <c r="CF88" s="29">
        <v>33231.629999999997</v>
      </c>
      <c r="CG88" s="30">
        <v>108.42</v>
      </c>
      <c r="CH88" s="29">
        <v>63638.66</v>
      </c>
      <c r="CI88" s="30">
        <v>-1.63</v>
      </c>
      <c r="CJ88" s="29">
        <v>305501.76</v>
      </c>
      <c r="CK88" s="29">
        <v>79.36</v>
      </c>
      <c r="CL88" s="29">
        <v>242306.67</v>
      </c>
      <c r="CM88" s="30">
        <v>60.51</v>
      </c>
      <c r="CN88" s="29">
        <v>110621.74</v>
      </c>
      <c r="CO88" s="30">
        <v>-77.89</v>
      </c>
      <c r="CP88" s="29">
        <v>148219.51999999999</v>
      </c>
      <c r="CQ88" s="30">
        <v>119.72</v>
      </c>
      <c r="CR88" s="29">
        <v>170793.68</v>
      </c>
      <c r="CS88" s="29">
        <v>76.650000000000006</v>
      </c>
      <c r="CT88" s="29">
        <v>254975.11</v>
      </c>
      <c r="CU88" s="29">
        <v>1177.25</v>
      </c>
      <c r="CV88" s="29">
        <v>4090078.96</v>
      </c>
      <c r="CW88" s="29">
        <v>555.51</v>
      </c>
      <c r="CX88" s="29">
        <v>229912.23</v>
      </c>
      <c r="CY88" s="29">
        <v>-134.1</v>
      </c>
      <c r="CZ88" s="29">
        <v>17377.14</v>
      </c>
      <c r="DA88" s="30">
        <v>13.14</v>
      </c>
      <c r="DB88" s="29">
        <v>33635.83</v>
      </c>
      <c r="DC88" s="30">
        <v>-44.1</v>
      </c>
      <c r="DD88" s="29">
        <v>8011.81</v>
      </c>
      <c r="DE88" s="30">
        <v>6.19</v>
      </c>
      <c r="DF88" s="28">
        <v>58310.57</v>
      </c>
      <c r="DG88" s="30">
        <v>138.59</v>
      </c>
      <c r="DH88" s="29">
        <v>17509.39</v>
      </c>
      <c r="DI88" s="30">
        <v>0.69</v>
      </c>
      <c r="DJ88" s="29">
        <v>640556.57999999996</v>
      </c>
      <c r="DK88" s="29">
        <v>-1311.11</v>
      </c>
      <c r="DL88" s="29">
        <v>86617.73</v>
      </c>
      <c r="DM88" s="30">
        <v>-88.33</v>
      </c>
      <c r="DN88" s="29">
        <v>4090078.96</v>
      </c>
      <c r="DO88" s="29">
        <v>555.51</v>
      </c>
      <c r="DP88" s="29">
        <v>68372.12</v>
      </c>
      <c r="DQ88" s="30">
        <v>62.79</v>
      </c>
      <c r="DR88" s="29">
        <v>40627.910000000003</v>
      </c>
      <c r="DS88" s="30">
        <v>-94.67</v>
      </c>
      <c r="DT88" s="29">
        <v>139884.54</v>
      </c>
      <c r="DU88" s="29">
        <v>71.989999999999995</v>
      </c>
      <c r="DV88" s="29">
        <v>30565.86</v>
      </c>
      <c r="DW88" s="30">
        <v>4.97</v>
      </c>
      <c r="DX88" s="29">
        <v>136468.29</v>
      </c>
      <c r="DY88" s="30">
        <v>-386.68</v>
      </c>
      <c r="DZ88" s="29">
        <v>6957</v>
      </c>
      <c r="EA88" s="30">
        <v>-5.51</v>
      </c>
      <c r="EB88" s="29">
        <v>10158.549999999999</v>
      </c>
      <c r="EC88" s="30">
        <v>27.35</v>
      </c>
      <c r="ED88" s="29">
        <v>9227.07</v>
      </c>
      <c r="EE88" s="30">
        <v>-46.77</v>
      </c>
      <c r="EF88" s="29">
        <v>195230.54</v>
      </c>
      <c r="EG88" s="30">
        <v>12.57</v>
      </c>
      <c r="EH88" s="29">
        <v>151440.17000000001</v>
      </c>
      <c r="EI88" s="30">
        <v>-608.98</v>
      </c>
      <c r="EJ88" s="29">
        <v>93930.46</v>
      </c>
      <c r="EK88" s="30">
        <v>17.21</v>
      </c>
      <c r="EL88" s="29">
        <v>27347.1</v>
      </c>
      <c r="EM88" s="30">
        <v>-32.49</v>
      </c>
      <c r="EN88" s="29">
        <v>40627.910000000003</v>
      </c>
      <c r="EO88" s="30">
        <v>-94.67</v>
      </c>
      <c r="EP88" s="29">
        <v>154188.67000000001</v>
      </c>
      <c r="EQ88" s="29">
        <v>16.63</v>
      </c>
      <c r="ER88" s="29">
        <v>9894.06</v>
      </c>
      <c r="ES88" s="29">
        <v>-124.31</v>
      </c>
      <c r="ET88" s="29">
        <v>165340.75</v>
      </c>
      <c r="EU88" s="29">
        <v>-691.79</v>
      </c>
      <c r="EV88" s="29">
        <v>51569.279999999999</v>
      </c>
      <c r="EW88" s="30">
        <v>8.33</v>
      </c>
      <c r="EX88" s="29">
        <v>96650.25</v>
      </c>
      <c r="EY88" s="30">
        <v>111.39</v>
      </c>
    </row>
    <row r="89" spans="1:155">
      <c r="A89" s="27">
        <v>46190</v>
      </c>
      <c r="B89" s="29">
        <v>7037363.6799999997</v>
      </c>
      <c r="C89" s="29">
        <v>2357.65</v>
      </c>
      <c r="D89" s="29">
        <v>579739.31999999995</v>
      </c>
      <c r="E89" s="29">
        <v>-1169.05</v>
      </c>
      <c r="F89" s="29">
        <v>2954886.23</v>
      </c>
      <c r="G89" s="29">
        <v>1207.8699999999999</v>
      </c>
      <c r="H89" s="29">
        <v>303319.12</v>
      </c>
      <c r="I89" s="29">
        <v>237.75</v>
      </c>
      <c r="J89" s="29">
        <v>40472.339999999997</v>
      </c>
      <c r="K89" s="30">
        <v>-55.16</v>
      </c>
      <c r="L89" s="29">
        <v>281728.67</v>
      </c>
      <c r="M89" s="30">
        <v>222.03</v>
      </c>
      <c r="N89" s="29">
        <v>284752.24</v>
      </c>
      <c r="O89" s="29">
        <v>-5.3</v>
      </c>
      <c r="P89" s="29">
        <v>170590.55</v>
      </c>
      <c r="Q89" s="30">
        <v>65.64</v>
      </c>
      <c r="R89" s="29">
        <v>139086.06</v>
      </c>
      <c r="S89" s="29">
        <v>123.4</v>
      </c>
      <c r="T89" s="29">
        <v>7861.59</v>
      </c>
      <c r="U89" s="30">
        <v>7.07</v>
      </c>
      <c r="V89" s="29">
        <v>137440.16</v>
      </c>
      <c r="W89" s="30">
        <v>-303.35000000000002</v>
      </c>
      <c r="X89" s="29">
        <v>3958903.69</v>
      </c>
      <c r="Y89" s="29">
        <v>2660.1</v>
      </c>
      <c r="Z89" s="29">
        <v>51641.599999999999</v>
      </c>
      <c r="AA89" s="30">
        <v>39.07</v>
      </c>
      <c r="AB89" s="29">
        <v>208770.39</v>
      </c>
      <c r="AC89" s="30">
        <v>98.25</v>
      </c>
      <c r="AD89" s="29">
        <v>21700.81</v>
      </c>
      <c r="AE89" s="30">
        <v>128.77000000000001</v>
      </c>
      <c r="AF89" s="29">
        <v>25498.080000000002</v>
      </c>
      <c r="AG89" s="30">
        <v>28.91</v>
      </c>
      <c r="AH89" s="29">
        <v>220971.01</v>
      </c>
      <c r="AI89" s="29">
        <v>-231.81</v>
      </c>
      <c r="AJ89" s="29">
        <v>104507.1</v>
      </c>
      <c r="AK89" s="29">
        <v>152.63999999999999</v>
      </c>
      <c r="AL89" s="29">
        <v>108081.79</v>
      </c>
      <c r="AM89" s="29">
        <v>-126.76</v>
      </c>
      <c r="AN89" s="29">
        <v>193579.58</v>
      </c>
      <c r="AO89" s="29">
        <v>83.68</v>
      </c>
      <c r="AP89" s="29">
        <v>166354.92000000001</v>
      </c>
      <c r="AQ89" s="29">
        <v>-950.56</v>
      </c>
      <c r="AR89" s="29">
        <v>25128.14</v>
      </c>
      <c r="AS89" s="30">
        <v>93.48</v>
      </c>
      <c r="AT89" s="29">
        <v>104836.3</v>
      </c>
      <c r="AU89" s="29">
        <v>-48.96</v>
      </c>
      <c r="AV89" s="29">
        <v>43848.93</v>
      </c>
      <c r="AW89" s="30">
        <v>2.73</v>
      </c>
      <c r="AX89" s="29">
        <v>62767.88</v>
      </c>
      <c r="AY89" s="30">
        <v>-684.68</v>
      </c>
      <c r="AZ89" s="28">
        <v>4250896.21</v>
      </c>
      <c r="BA89" s="29">
        <v>4449.5</v>
      </c>
      <c r="BB89" s="29">
        <v>150901.48000000001</v>
      </c>
      <c r="BC89" s="30">
        <v>136.41999999999999</v>
      </c>
      <c r="BD89" s="29">
        <v>34100.959999999999</v>
      </c>
      <c r="BE89" s="30">
        <v>-82.57</v>
      </c>
      <c r="BF89" s="29"/>
      <c r="BG89" s="29"/>
      <c r="BH89" s="29">
        <v>116850.39</v>
      </c>
      <c r="BI89" s="30">
        <v>-88.21</v>
      </c>
      <c r="BJ89" s="29">
        <v>119165.02</v>
      </c>
      <c r="BK89" s="30">
        <v>63.42</v>
      </c>
      <c r="BL89" s="29">
        <v>39699.89</v>
      </c>
      <c r="BM89" s="30">
        <v>-17.649999999999999</v>
      </c>
      <c r="BN89" s="29">
        <v>45551.64</v>
      </c>
      <c r="BO89" s="30">
        <v>-18.78</v>
      </c>
      <c r="BP89" s="29">
        <v>71011.509999999995</v>
      </c>
      <c r="BQ89" s="30">
        <v>-613.69000000000005</v>
      </c>
      <c r="BR89" s="29">
        <v>299129.09999999998</v>
      </c>
      <c r="BS89" s="29">
        <v>-1447.05</v>
      </c>
      <c r="BT89" s="29">
        <v>4222367.45</v>
      </c>
      <c r="BU89" s="29">
        <v>1586.25</v>
      </c>
      <c r="BV89" s="29">
        <v>326076.39</v>
      </c>
      <c r="BW89" s="29">
        <v>-464.03</v>
      </c>
      <c r="BX89" s="28">
        <v>76729.009999999995</v>
      </c>
      <c r="BY89" s="30">
        <v>184.17</v>
      </c>
      <c r="BZ89" s="29">
        <v>301661.37</v>
      </c>
      <c r="CA89" s="29">
        <v>-43.08</v>
      </c>
      <c r="CB89" s="29">
        <v>11287.73</v>
      </c>
      <c r="CC89" s="30">
        <v>-32.979999999999997</v>
      </c>
      <c r="CD89" s="29">
        <v>25693.05</v>
      </c>
      <c r="CE89" s="30">
        <v>-25.1</v>
      </c>
      <c r="CF89" s="29">
        <v>33004.839999999997</v>
      </c>
      <c r="CG89" s="30">
        <v>119.73</v>
      </c>
      <c r="CH89" s="29">
        <v>63684.66</v>
      </c>
      <c r="CI89" s="30">
        <v>-1.32</v>
      </c>
      <c r="CJ89" s="29">
        <v>315578.76</v>
      </c>
      <c r="CK89" s="29">
        <v>70.53</v>
      </c>
      <c r="CL89" s="29">
        <v>234187.44</v>
      </c>
      <c r="CM89" s="30">
        <v>79.67</v>
      </c>
      <c r="CN89" s="29">
        <v>108371.19</v>
      </c>
      <c r="CO89" s="30">
        <v>-91.07</v>
      </c>
      <c r="CP89" s="29">
        <v>151377.23000000001</v>
      </c>
      <c r="CQ89" s="30">
        <v>137.06</v>
      </c>
      <c r="CR89" s="29">
        <v>170655.07</v>
      </c>
      <c r="CS89" s="29">
        <v>153.38</v>
      </c>
      <c r="CT89" s="29">
        <v>254055.7</v>
      </c>
      <c r="CU89" s="29">
        <v>1578</v>
      </c>
      <c r="CV89" s="29">
        <v>4222367.45</v>
      </c>
      <c r="CW89" s="29">
        <v>1586.25</v>
      </c>
      <c r="CX89" s="29">
        <v>231029.91</v>
      </c>
      <c r="CY89" s="29">
        <v>-97.76</v>
      </c>
      <c r="CZ89" s="29">
        <v>17312.59</v>
      </c>
      <c r="DA89" s="30">
        <v>34.950000000000003</v>
      </c>
      <c r="DB89" s="29">
        <v>34100.959999999999</v>
      </c>
      <c r="DC89" s="30">
        <v>-82.57</v>
      </c>
      <c r="DD89" s="29">
        <v>7861.59</v>
      </c>
      <c r="DE89" s="30">
        <v>7.07</v>
      </c>
      <c r="DF89" s="28">
        <v>57836.41</v>
      </c>
      <c r="DG89" s="30">
        <v>161.66</v>
      </c>
      <c r="DH89" s="29">
        <v>18196.72</v>
      </c>
      <c r="DI89" s="30">
        <v>10.050000000000001</v>
      </c>
      <c r="DJ89" s="29">
        <v>644014.56000000006</v>
      </c>
      <c r="DK89" s="29">
        <v>-1125.19</v>
      </c>
      <c r="DL89" s="29">
        <v>84543.91</v>
      </c>
      <c r="DM89" s="30">
        <v>-105.85</v>
      </c>
      <c r="DN89" s="29">
        <v>4222367.45</v>
      </c>
      <c r="DO89" s="29">
        <v>1586.25</v>
      </c>
      <c r="DP89" s="29">
        <v>72642.27</v>
      </c>
      <c r="DQ89" s="30">
        <v>36.799999999999997</v>
      </c>
      <c r="DR89" s="29">
        <v>41118.410000000003</v>
      </c>
      <c r="DS89" s="30">
        <v>-68.430000000000007</v>
      </c>
      <c r="DT89" s="29">
        <v>139086.06</v>
      </c>
      <c r="DU89" s="29">
        <v>123.4</v>
      </c>
      <c r="DV89" s="29">
        <v>31059.56</v>
      </c>
      <c r="DW89" s="30">
        <v>30.49</v>
      </c>
      <c r="DX89" s="29">
        <v>137440.16</v>
      </c>
      <c r="DY89" s="30">
        <v>-303.35000000000002</v>
      </c>
      <c r="DZ89" s="29">
        <v>6983</v>
      </c>
      <c r="EA89" s="30">
        <v>-4.82</v>
      </c>
      <c r="EB89" s="29">
        <v>10320.719999999999</v>
      </c>
      <c r="EC89" s="30">
        <v>26.52</v>
      </c>
      <c r="ED89" s="29">
        <v>9120.7199999999993</v>
      </c>
      <c r="EE89" s="30">
        <v>-47.8</v>
      </c>
      <c r="EF89" s="29">
        <v>199628.64</v>
      </c>
      <c r="EG89" s="30">
        <v>23.86</v>
      </c>
      <c r="EH89" s="29">
        <v>148947.59</v>
      </c>
      <c r="EI89" s="30">
        <v>-456.81</v>
      </c>
      <c r="EJ89" s="29">
        <v>93916.15</v>
      </c>
      <c r="EK89" s="30">
        <v>32.119999999999997</v>
      </c>
      <c r="EL89" s="29">
        <v>27879.27</v>
      </c>
      <c r="EM89" s="30">
        <v>-22.71</v>
      </c>
      <c r="EN89" s="29">
        <v>41118.410000000003</v>
      </c>
      <c r="EO89" s="30">
        <v>-68.430000000000007</v>
      </c>
      <c r="EP89" s="29">
        <v>154127.12</v>
      </c>
      <c r="EQ89" s="29">
        <v>25.99</v>
      </c>
      <c r="ER89" s="29">
        <v>9813.44</v>
      </c>
      <c r="ES89" s="29">
        <v>-134.54</v>
      </c>
      <c r="ET89" s="29">
        <v>166354.92000000001</v>
      </c>
      <c r="EU89" s="29">
        <v>-950.56</v>
      </c>
      <c r="EV89" s="29">
        <v>51641.599999999999</v>
      </c>
      <c r="EW89" s="30">
        <v>39.07</v>
      </c>
      <c r="EX89" s="29">
        <v>99735.63</v>
      </c>
      <c r="EY89" s="30">
        <v>97.99</v>
      </c>
    </row>
    <row r="90" spans="1:155">
      <c r="A90" s="27">
        <v>46191</v>
      </c>
      <c r="B90" s="29">
        <v>7196031.1699999999</v>
      </c>
      <c r="C90" s="29">
        <v>5099.29</v>
      </c>
      <c r="D90" s="29">
        <v>562061.16</v>
      </c>
      <c r="E90" s="29">
        <v>-932.42</v>
      </c>
      <c r="F90" s="28">
        <v>3031797.05</v>
      </c>
      <c r="G90" s="29">
        <v>2050.96</v>
      </c>
      <c r="H90" s="29">
        <v>289357.09000000003</v>
      </c>
      <c r="I90" s="29">
        <v>303.04000000000002</v>
      </c>
      <c r="J90" s="29">
        <v>38736.769999999997</v>
      </c>
      <c r="K90" s="30">
        <v>-15.14</v>
      </c>
      <c r="L90" s="29">
        <v>268617.33</v>
      </c>
      <c r="M90" s="30">
        <v>278.48</v>
      </c>
      <c r="N90" s="29">
        <v>274138.14</v>
      </c>
      <c r="O90" s="29">
        <v>240.15</v>
      </c>
      <c r="P90" s="29">
        <v>171303.14</v>
      </c>
      <c r="Q90" s="30">
        <v>62.9</v>
      </c>
      <c r="R90" s="29">
        <v>134600.01</v>
      </c>
      <c r="S90" s="29">
        <v>274.43</v>
      </c>
      <c r="T90" s="29">
        <v>7657.18</v>
      </c>
      <c r="U90" s="30">
        <v>7.39</v>
      </c>
      <c r="V90" s="29">
        <v>136229.65</v>
      </c>
      <c r="W90" s="30">
        <v>-168.99</v>
      </c>
      <c r="X90" s="29">
        <v>4167525.88</v>
      </c>
      <c r="Y90" s="29">
        <v>3047.43</v>
      </c>
      <c r="Z90" s="29">
        <v>52367.44</v>
      </c>
      <c r="AA90" s="30">
        <v>68.95</v>
      </c>
      <c r="AB90" s="29">
        <v>205544.83</v>
      </c>
      <c r="AC90" s="30">
        <v>254.85</v>
      </c>
      <c r="AD90" s="29">
        <v>21593.96</v>
      </c>
      <c r="AE90" s="30">
        <v>136.11000000000001</v>
      </c>
      <c r="AF90" s="29">
        <v>23758.35</v>
      </c>
      <c r="AG90" s="30">
        <v>33.049999999999997</v>
      </c>
      <c r="AH90" s="28">
        <v>210542.76</v>
      </c>
      <c r="AI90" s="29">
        <v>134.78</v>
      </c>
      <c r="AJ90" s="29">
        <v>101121.53</v>
      </c>
      <c r="AK90" s="29">
        <v>269.20999999999998</v>
      </c>
      <c r="AL90" s="29">
        <v>103208.9</v>
      </c>
      <c r="AM90" s="29">
        <v>-6.46</v>
      </c>
      <c r="AN90" s="29">
        <v>187113.17</v>
      </c>
      <c r="AO90" s="29">
        <v>225.72</v>
      </c>
      <c r="AP90" s="29">
        <v>160841.81</v>
      </c>
      <c r="AQ90" s="29">
        <v>-825.48</v>
      </c>
      <c r="AR90" s="29">
        <v>24749.3</v>
      </c>
      <c r="AS90" s="30">
        <v>95.02</v>
      </c>
      <c r="AT90" s="29">
        <v>102097.83</v>
      </c>
      <c r="AU90" s="29">
        <v>18.47</v>
      </c>
      <c r="AV90" s="29">
        <v>42817.8</v>
      </c>
      <c r="AW90" s="30">
        <v>0.57999999999999996</v>
      </c>
      <c r="AX90" s="29">
        <v>59699.67</v>
      </c>
      <c r="AY90" s="30">
        <v>-675.75</v>
      </c>
      <c r="AZ90" s="28">
        <v>4467526.79</v>
      </c>
      <c r="BA90" s="29">
        <v>5524.06</v>
      </c>
      <c r="BB90" s="29">
        <v>155988.18</v>
      </c>
      <c r="BC90" s="30">
        <v>127.12</v>
      </c>
      <c r="BD90" s="28">
        <v>33338.29</v>
      </c>
      <c r="BE90" s="30">
        <v>-117.12</v>
      </c>
      <c r="BF90" s="29"/>
      <c r="BG90" s="29"/>
      <c r="BH90" s="29">
        <v>111263.97</v>
      </c>
      <c r="BI90" s="30">
        <v>-144.65</v>
      </c>
      <c r="BJ90" s="29">
        <v>113943.5</v>
      </c>
      <c r="BK90" s="30">
        <v>105.69</v>
      </c>
      <c r="BL90" s="29">
        <v>38117.17</v>
      </c>
      <c r="BM90" s="30">
        <v>2.72</v>
      </c>
      <c r="BN90" s="29">
        <v>43613.82</v>
      </c>
      <c r="BO90" s="30">
        <v>-23.48</v>
      </c>
      <c r="BP90" s="29">
        <v>67841.240000000005</v>
      </c>
      <c r="BQ90" s="30">
        <v>-607.94000000000005</v>
      </c>
      <c r="BR90" s="29">
        <v>288987.8</v>
      </c>
      <c r="BS90" s="29">
        <v>-1162.1099999999999</v>
      </c>
      <c r="BT90" s="29">
        <v>4444485.34</v>
      </c>
      <c r="BU90" s="29">
        <v>1801.53</v>
      </c>
      <c r="BV90" s="29">
        <v>316201.42</v>
      </c>
      <c r="BW90" s="29">
        <v>343.03</v>
      </c>
      <c r="BX90" s="29">
        <v>74045.070000000007</v>
      </c>
      <c r="BY90" s="30">
        <v>203.64</v>
      </c>
      <c r="BZ90" s="29">
        <v>290322.07</v>
      </c>
      <c r="CA90" s="29">
        <v>219.26</v>
      </c>
      <c r="CB90" s="29">
        <v>10945.35</v>
      </c>
      <c r="CC90" s="30">
        <v>-45.44</v>
      </c>
      <c r="CD90" s="29">
        <v>24900.81</v>
      </c>
      <c r="CE90" s="30">
        <v>-18.329999999999998</v>
      </c>
      <c r="CF90" s="29">
        <v>31979.96</v>
      </c>
      <c r="CG90" s="30">
        <v>165.34</v>
      </c>
      <c r="CH90" s="29">
        <v>61937.87</v>
      </c>
      <c r="CI90" s="30">
        <v>36.369999999999997</v>
      </c>
      <c r="CJ90" s="29">
        <v>309916.28000000003</v>
      </c>
      <c r="CK90" s="29">
        <v>-110.71</v>
      </c>
      <c r="CL90" s="29">
        <v>230583.96</v>
      </c>
      <c r="CM90" s="30">
        <v>295.99</v>
      </c>
      <c r="CN90" s="28">
        <v>105924.16</v>
      </c>
      <c r="CO90" s="30">
        <v>61.72</v>
      </c>
      <c r="CP90" s="29">
        <v>156461.82</v>
      </c>
      <c r="CQ90" s="30">
        <v>127.79</v>
      </c>
      <c r="CR90" s="29">
        <v>165150.54</v>
      </c>
      <c r="CS90" s="29">
        <v>322.55</v>
      </c>
      <c r="CT90" s="29">
        <v>265159.67</v>
      </c>
      <c r="CU90" s="29">
        <v>2154.4299999999998</v>
      </c>
      <c r="CV90" s="29">
        <v>4444485.34</v>
      </c>
      <c r="CW90" s="29">
        <v>1801.53</v>
      </c>
      <c r="CX90" s="29">
        <v>222156.55</v>
      </c>
      <c r="CY90" s="29">
        <v>102.32</v>
      </c>
      <c r="CZ90" s="29">
        <v>17016.560000000001</v>
      </c>
      <c r="DA90" s="30">
        <v>56.59</v>
      </c>
      <c r="DB90" s="29">
        <v>33338.29</v>
      </c>
      <c r="DC90" s="30">
        <v>-117.12</v>
      </c>
      <c r="DD90" s="29">
        <v>7657.18</v>
      </c>
      <c r="DE90" s="30">
        <v>7.39</v>
      </c>
      <c r="DF90" s="28">
        <v>55310.41</v>
      </c>
      <c r="DG90" s="30">
        <v>200.99</v>
      </c>
      <c r="DH90" s="29">
        <v>17598.150000000001</v>
      </c>
      <c r="DI90" s="30">
        <v>18.920000000000002</v>
      </c>
      <c r="DJ90" s="29">
        <v>618781.07999999996</v>
      </c>
      <c r="DK90" s="29">
        <v>-574.17999999999995</v>
      </c>
      <c r="DL90" s="29">
        <v>82602.710000000006</v>
      </c>
      <c r="DM90" s="30">
        <v>34.090000000000003</v>
      </c>
      <c r="DN90" s="29">
        <v>4444485.34</v>
      </c>
      <c r="DO90" s="29">
        <v>1801.53</v>
      </c>
      <c r="DP90" s="29">
        <v>69664.42</v>
      </c>
      <c r="DQ90" s="30">
        <v>-93.41</v>
      </c>
      <c r="DR90" s="29">
        <v>39326.629999999997</v>
      </c>
      <c r="DS90" s="30">
        <v>-25.17</v>
      </c>
      <c r="DT90" s="29">
        <v>134600.01</v>
      </c>
      <c r="DU90" s="29">
        <v>274.43</v>
      </c>
      <c r="DV90" s="29">
        <v>30041.77</v>
      </c>
      <c r="DW90" s="30">
        <v>48.92</v>
      </c>
      <c r="DX90" s="29">
        <v>136229.65</v>
      </c>
      <c r="DY90" s="30">
        <v>-168.99</v>
      </c>
      <c r="DZ90" s="29">
        <v>6790.26</v>
      </c>
      <c r="EA90" s="30">
        <v>-4.28</v>
      </c>
      <c r="EB90" s="29">
        <v>10009.709999999999</v>
      </c>
      <c r="EC90" s="30">
        <v>16.170000000000002</v>
      </c>
      <c r="ED90" s="29">
        <v>8726.81</v>
      </c>
      <c r="EE90" s="30">
        <v>-21.12</v>
      </c>
      <c r="EF90" s="29">
        <v>198697.62</v>
      </c>
      <c r="EG90" s="30">
        <v>21.19</v>
      </c>
      <c r="EH90" s="28">
        <v>146936.69</v>
      </c>
      <c r="EI90" s="30">
        <v>218.16</v>
      </c>
      <c r="EJ90" s="29">
        <v>90567.53</v>
      </c>
      <c r="EK90" s="30">
        <v>72.88</v>
      </c>
      <c r="EL90" s="29">
        <v>27024.29</v>
      </c>
      <c r="EM90" s="30">
        <v>-18.47</v>
      </c>
      <c r="EN90" s="29">
        <v>39326.629999999997</v>
      </c>
      <c r="EO90" s="30">
        <v>-25.17</v>
      </c>
      <c r="EP90" s="29">
        <v>147319.1</v>
      </c>
      <c r="EQ90" s="29">
        <v>158.58000000000001</v>
      </c>
      <c r="ER90" s="29">
        <v>9238.11</v>
      </c>
      <c r="ES90" s="29">
        <v>-116.16</v>
      </c>
      <c r="ET90" s="29">
        <v>160841.81</v>
      </c>
      <c r="EU90" s="29">
        <v>-825.48</v>
      </c>
      <c r="EV90" s="29">
        <v>52367.44</v>
      </c>
      <c r="EW90" s="30">
        <v>68.95</v>
      </c>
      <c r="EX90" s="29">
        <v>104094.38</v>
      </c>
      <c r="EY90" s="30">
        <v>58.84</v>
      </c>
    </row>
    <row r="91" spans="1:155">
      <c r="A91" s="27">
        <v>46192</v>
      </c>
      <c r="B91" s="29">
        <v>7186860.1100000003</v>
      </c>
      <c r="C91" s="29">
        <v>2519.9899999999998</v>
      </c>
      <c r="D91" s="29">
        <v>542786.18999999994</v>
      </c>
      <c r="E91" s="29">
        <v>-712.43</v>
      </c>
      <c r="F91" s="29">
        <v>2984102.29</v>
      </c>
      <c r="G91" s="29">
        <v>-170.3</v>
      </c>
      <c r="H91" s="29">
        <v>290148.96999999997</v>
      </c>
      <c r="I91" s="29">
        <v>432.72</v>
      </c>
      <c r="J91" s="29">
        <v>38757.919999999998</v>
      </c>
      <c r="K91" s="30">
        <v>29.7</v>
      </c>
      <c r="L91" s="29">
        <v>270015.06</v>
      </c>
      <c r="M91" s="30">
        <v>421.17</v>
      </c>
      <c r="N91" s="29">
        <v>275175.61</v>
      </c>
      <c r="O91" s="29">
        <v>311.25</v>
      </c>
      <c r="P91" s="29">
        <v>165546.37</v>
      </c>
      <c r="Q91" s="30">
        <v>90.07</v>
      </c>
      <c r="R91" s="29">
        <v>130789.53</v>
      </c>
      <c r="S91" s="29">
        <v>201.37</v>
      </c>
      <c r="T91" s="29">
        <v>7559.47</v>
      </c>
      <c r="U91" s="30">
        <v>-0.1</v>
      </c>
      <c r="V91" s="29">
        <v>130104.83</v>
      </c>
      <c r="W91" s="30">
        <v>-167.45</v>
      </c>
      <c r="X91" s="29">
        <v>4168158.47</v>
      </c>
      <c r="Y91" s="29">
        <v>-692.4</v>
      </c>
      <c r="Z91" s="29">
        <v>51804.18</v>
      </c>
      <c r="AA91" s="30">
        <v>70.540000000000006</v>
      </c>
      <c r="AB91" s="29">
        <v>201924.21</v>
      </c>
      <c r="AC91" s="30">
        <v>226.97</v>
      </c>
      <c r="AD91" s="29">
        <v>21107.42</v>
      </c>
      <c r="AE91" s="30">
        <v>134.80000000000001</v>
      </c>
      <c r="AF91" s="29">
        <v>23459.64</v>
      </c>
      <c r="AG91" s="30">
        <v>23.49</v>
      </c>
      <c r="AH91" s="29">
        <v>207991.08</v>
      </c>
      <c r="AI91" s="29">
        <v>435.19</v>
      </c>
      <c r="AJ91" s="29">
        <v>99827.37</v>
      </c>
      <c r="AK91" s="29">
        <v>153.74</v>
      </c>
      <c r="AL91" s="29">
        <v>102952.01</v>
      </c>
      <c r="AM91" s="29">
        <v>11.6</v>
      </c>
      <c r="AN91" s="29">
        <v>188006.27</v>
      </c>
      <c r="AO91" s="29">
        <v>277.19</v>
      </c>
      <c r="AP91" s="29">
        <v>162502.16</v>
      </c>
      <c r="AQ91" s="29">
        <v>-436.02</v>
      </c>
      <c r="AR91" s="29">
        <v>24143.72</v>
      </c>
      <c r="AS91" s="30">
        <v>100.37</v>
      </c>
      <c r="AT91" s="29">
        <v>97966.28</v>
      </c>
      <c r="AU91" s="29">
        <v>77.81</v>
      </c>
      <c r="AV91" s="29">
        <v>42420.83</v>
      </c>
      <c r="AW91" s="30">
        <v>14.16</v>
      </c>
      <c r="AX91" s="29">
        <v>57080.43</v>
      </c>
      <c r="AY91" s="30">
        <v>-439.48</v>
      </c>
      <c r="AZ91" s="28">
        <v>4471445.1100000003</v>
      </c>
      <c r="BA91" s="29">
        <v>1670.9</v>
      </c>
      <c r="BB91" s="29">
        <v>161146.65</v>
      </c>
      <c r="BC91" s="30">
        <v>131.13999999999999</v>
      </c>
      <c r="BD91" s="29">
        <v>31822.37</v>
      </c>
      <c r="BE91" s="30">
        <v>-127.44</v>
      </c>
      <c r="BF91" s="29"/>
      <c r="BG91" s="29"/>
      <c r="BH91" s="29">
        <v>112855.16</v>
      </c>
      <c r="BI91" s="30">
        <v>-113.15</v>
      </c>
      <c r="BJ91" s="29">
        <v>111051.48</v>
      </c>
      <c r="BK91" s="30">
        <v>107.33</v>
      </c>
      <c r="BL91" s="29">
        <v>37337.730000000003</v>
      </c>
      <c r="BM91" s="30">
        <v>18.89</v>
      </c>
      <c r="BN91" s="29">
        <v>42345.16</v>
      </c>
      <c r="BO91" s="30">
        <v>10.78</v>
      </c>
      <c r="BP91" s="29">
        <v>65448.42</v>
      </c>
      <c r="BQ91" s="30">
        <v>-399.46</v>
      </c>
      <c r="BR91" s="29">
        <v>287126.56</v>
      </c>
      <c r="BS91" s="29">
        <v>-738.68</v>
      </c>
      <c r="BT91" s="29">
        <v>4452858.2</v>
      </c>
      <c r="BU91" s="29">
        <v>-1555.52</v>
      </c>
      <c r="BV91" s="29">
        <v>309064.28999999998</v>
      </c>
      <c r="BW91" s="29">
        <v>319.02</v>
      </c>
      <c r="BX91" s="29">
        <v>73842.44</v>
      </c>
      <c r="BY91" s="30">
        <v>204.55</v>
      </c>
      <c r="BZ91" s="29">
        <v>290958.28000000003</v>
      </c>
      <c r="CA91" s="29">
        <v>288.77999999999997</v>
      </c>
      <c r="CB91" s="29">
        <v>10776.91</v>
      </c>
      <c r="CC91" s="30">
        <v>-35.380000000000003</v>
      </c>
      <c r="CD91" s="29">
        <v>24351.35</v>
      </c>
      <c r="CE91" s="30">
        <v>-14.24</v>
      </c>
      <c r="CF91" s="29">
        <v>31007.07</v>
      </c>
      <c r="CG91" s="30">
        <v>163.46</v>
      </c>
      <c r="CH91" s="29">
        <v>61493.47</v>
      </c>
      <c r="CI91" s="30">
        <v>43.91</v>
      </c>
      <c r="CJ91" s="29">
        <v>300245.36</v>
      </c>
      <c r="CK91" s="29">
        <v>-14.47</v>
      </c>
      <c r="CL91" s="29">
        <v>226476.91</v>
      </c>
      <c r="CM91" s="30">
        <v>285.56</v>
      </c>
      <c r="CN91" s="28">
        <v>103846.43</v>
      </c>
      <c r="CO91" s="30">
        <v>148.44999999999999</v>
      </c>
      <c r="CP91" s="29">
        <v>161611.62</v>
      </c>
      <c r="CQ91" s="30">
        <v>132.04</v>
      </c>
      <c r="CR91" s="29">
        <v>161898.43</v>
      </c>
      <c r="CS91" s="29">
        <v>260.02</v>
      </c>
      <c r="CT91" s="29">
        <v>264467.21000000002</v>
      </c>
      <c r="CU91" s="29">
        <v>2077.4499999999998</v>
      </c>
      <c r="CV91" s="29">
        <v>4452858.2</v>
      </c>
      <c r="CW91" s="29">
        <v>-1555.52</v>
      </c>
      <c r="CX91" s="29">
        <v>222015.57</v>
      </c>
      <c r="CY91" s="29">
        <v>276.97000000000003</v>
      </c>
      <c r="CZ91" s="29">
        <v>16631.88</v>
      </c>
      <c r="DA91" s="30">
        <v>23.01</v>
      </c>
      <c r="DB91" s="29">
        <v>31822.37</v>
      </c>
      <c r="DC91" s="30">
        <v>-127.44</v>
      </c>
      <c r="DD91" s="29">
        <v>7559.47</v>
      </c>
      <c r="DE91" s="30">
        <v>-0.1</v>
      </c>
      <c r="DF91" s="28">
        <v>55380.4</v>
      </c>
      <c r="DG91" s="30">
        <v>221.71</v>
      </c>
      <c r="DH91" s="29">
        <v>17159.95</v>
      </c>
      <c r="DI91" s="30">
        <v>14.82</v>
      </c>
      <c r="DJ91" s="29">
        <v>616672.84</v>
      </c>
      <c r="DK91" s="29">
        <v>247.78</v>
      </c>
      <c r="DL91" s="29">
        <v>81304.98</v>
      </c>
      <c r="DM91" s="29">
        <v>132.01</v>
      </c>
      <c r="DN91" s="29">
        <v>4452858.2</v>
      </c>
      <c r="DO91" s="29">
        <v>-1555.52</v>
      </c>
      <c r="DP91" s="29">
        <v>67220.179999999993</v>
      </c>
      <c r="DQ91" s="30">
        <v>-82.4</v>
      </c>
      <c r="DR91" s="29">
        <v>39280.32</v>
      </c>
      <c r="DS91" s="30">
        <v>14.68</v>
      </c>
      <c r="DT91" s="29">
        <v>130789.53</v>
      </c>
      <c r="DU91" s="29">
        <v>201.37</v>
      </c>
      <c r="DV91" s="29">
        <v>30614.720000000001</v>
      </c>
      <c r="DW91" s="30">
        <v>59.01</v>
      </c>
      <c r="DX91" s="29">
        <v>130104.83</v>
      </c>
      <c r="DY91" s="30">
        <v>-167.45</v>
      </c>
      <c r="DZ91" s="29">
        <v>6628.38</v>
      </c>
      <c r="EA91" s="30">
        <v>-4.59</v>
      </c>
      <c r="EB91" s="29">
        <v>9704.5</v>
      </c>
      <c r="EC91" s="30">
        <v>5.84</v>
      </c>
      <c r="ED91" s="29">
        <v>8357.94</v>
      </c>
      <c r="EE91" s="30">
        <v>-15.2</v>
      </c>
      <c r="EF91" s="29">
        <v>192205.8</v>
      </c>
      <c r="EG91" s="30">
        <v>86.29</v>
      </c>
      <c r="EH91" s="28">
        <v>146936.65</v>
      </c>
      <c r="EI91" s="30">
        <v>205.06</v>
      </c>
      <c r="EJ91" s="29">
        <v>90156.98</v>
      </c>
      <c r="EK91" s="30">
        <v>103.7</v>
      </c>
      <c r="EL91" s="29">
        <v>26453.35</v>
      </c>
      <c r="EM91" s="30">
        <v>-15</v>
      </c>
      <c r="EN91" s="28">
        <v>39280.32</v>
      </c>
      <c r="EO91" s="30">
        <v>14.68</v>
      </c>
      <c r="EP91" s="29">
        <v>140716.82</v>
      </c>
      <c r="EQ91" s="29">
        <v>148.26</v>
      </c>
      <c r="ER91" s="28">
        <v>8835.5</v>
      </c>
      <c r="ES91" s="29">
        <v>-85.09</v>
      </c>
      <c r="ET91" s="29">
        <v>162502.16</v>
      </c>
      <c r="EU91" s="29">
        <v>-436.02</v>
      </c>
      <c r="EV91" s="29">
        <v>51804.18</v>
      </c>
      <c r="EW91" s="30">
        <v>70.540000000000006</v>
      </c>
      <c r="EX91" s="29">
        <v>109807.44</v>
      </c>
      <c r="EY91" s="30">
        <v>61.5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20260226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20260619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46079</v>
      </c>
      <c r="B15" s="29">
        <v>5039326.72</v>
      </c>
      <c r="C15" s="29">
        <v>6592.14</v>
      </c>
      <c r="D15" s="29">
        <v>652454.43000000005</v>
      </c>
      <c r="E15" s="29">
        <v>-423.6</v>
      </c>
      <c r="F15" s="29">
        <v>2195379.17</v>
      </c>
      <c r="G15" s="29">
        <v>3672.87</v>
      </c>
      <c r="H15" s="29">
        <v>319337.96999999997</v>
      </c>
      <c r="I15" s="29">
        <v>399.7</v>
      </c>
      <c r="J15" s="29">
        <v>41504.33</v>
      </c>
      <c r="K15" s="30">
        <v>-130.18</v>
      </c>
      <c r="L15" s="29">
        <v>296250.98</v>
      </c>
      <c r="M15" s="29">
        <v>388.95</v>
      </c>
      <c r="N15" s="29">
        <v>291513.28000000003</v>
      </c>
      <c r="O15" s="30">
        <v>557.59</v>
      </c>
      <c r="P15" s="29">
        <v>221566.31</v>
      </c>
      <c r="Q15" s="29">
        <v>21.18</v>
      </c>
      <c r="R15" s="29">
        <v>151707.15</v>
      </c>
      <c r="S15" s="30">
        <v>352.94</v>
      </c>
      <c r="T15" s="29">
        <v>9246.76</v>
      </c>
      <c r="U15" s="30">
        <v>10.76</v>
      </c>
      <c r="V15" s="29">
        <v>107313.08</v>
      </c>
      <c r="W15" s="29">
        <v>-141.11000000000001</v>
      </c>
      <c r="X15" s="29">
        <v>2176340.25</v>
      </c>
      <c r="Y15" s="29">
        <v>3112.81</v>
      </c>
      <c r="Z15" s="29">
        <v>52627.4</v>
      </c>
      <c r="AA15" s="30">
        <v>130.03</v>
      </c>
      <c r="AB15" s="29">
        <v>222226.7</v>
      </c>
      <c r="AC15" s="30">
        <v>248.82</v>
      </c>
      <c r="AD15" s="29">
        <v>25045.4</v>
      </c>
      <c r="AE15" s="30">
        <v>56.33</v>
      </c>
      <c r="AF15" s="29">
        <v>25767.42</v>
      </c>
      <c r="AG15" s="30">
        <v>7.01</v>
      </c>
      <c r="AH15" s="29">
        <v>213151.39</v>
      </c>
      <c r="AI15" s="29">
        <v>68.78</v>
      </c>
      <c r="AJ15" s="29">
        <v>129694.88</v>
      </c>
      <c r="AK15" s="30">
        <v>-7.34</v>
      </c>
      <c r="AL15" s="29">
        <v>104603.46</v>
      </c>
      <c r="AM15" s="29">
        <v>129.69</v>
      </c>
      <c r="AN15" s="29">
        <v>207868.9</v>
      </c>
      <c r="AO15" s="29">
        <v>430.99</v>
      </c>
      <c r="AP15" s="29">
        <v>127903.69</v>
      </c>
      <c r="AQ15" s="30">
        <v>133.86000000000001</v>
      </c>
      <c r="AR15" s="29">
        <v>27180.33</v>
      </c>
      <c r="AS15" s="30">
        <v>28.47</v>
      </c>
      <c r="AT15" s="29">
        <v>92218.33</v>
      </c>
      <c r="AU15" s="30">
        <v>159.91999999999999</v>
      </c>
      <c r="AV15" s="29">
        <v>51933.59</v>
      </c>
      <c r="AW15" s="30">
        <v>38.19</v>
      </c>
      <c r="AX15" s="29">
        <v>57681.599999999999</v>
      </c>
      <c r="AY15" s="30">
        <v>63.39</v>
      </c>
      <c r="AZ15" s="28">
        <v>2327350.34</v>
      </c>
      <c r="BA15" s="29">
        <v>3701.41</v>
      </c>
      <c r="BB15" s="29">
        <v>107875.27</v>
      </c>
      <c r="BC15" s="30">
        <v>177.31</v>
      </c>
      <c r="BD15" s="29">
        <v>50880.13</v>
      </c>
      <c r="BE15" s="30">
        <v>16.579999999999998</v>
      </c>
      <c r="BF15" s="29"/>
      <c r="BG15" s="29"/>
      <c r="BH15" s="29">
        <v>96723.5</v>
      </c>
      <c r="BI15" s="30">
        <v>51.49</v>
      </c>
      <c r="BJ15" s="29">
        <v>132867.31</v>
      </c>
      <c r="BK15" s="30">
        <v>170.72</v>
      </c>
      <c r="BL15" s="29">
        <v>59049.74</v>
      </c>
      <c r="BM15" s="30">
        <v>75.63</v>
      </c>
      <c r="BN15" s="29">
        <v>50000.83</v>
      </c>
      <c r="BO15" s="30">
        <v>71.459999999999994</v>
      </c>
      <c r="BP15" s="29">
        <v>69442.720000000001</v>
      </c>
      <c r="BQ15" s="30">
        <v>35.85</v>
      </c>
      <c r="BR15" s="29">
        <v>270996.15000000002</v>
      </c>
      <c r="BS15" s="30">
        <v>661.38</v>
      </c>
      <c r="BT15" s="29">
        <v>2216001.33</v>
      </c>
      <c r="BU15" s="29">
        <v>3089.41</v>
      </c>
      <c r="BV15" s="29">
        <v>390871.55</v>
      </c>
      <c r="BW15" s="30">
        <v>237.49</v>
      </c>
      <c r="BX15" s="29">
        <v>87305.9</v>
      </c>
      <c r="BY15" s="30">
        <v>87.77</v>
      </c>
      <c r="BZ15" s="29">
        <v>312472.36</v>
      </c>
      <c r="CA15" s="30">
        <v>560.67999999999995</v>
      </c>
      <c r="CB15" s="29">
        <v>14479.34</v>
      </c>
      <c r="CC15" s="30">
        <v>-31.69</v>
      </c>
      <c r="CD15" s="29">
        <v>37494.11</v>
      </c>
      <c r="CE15" s="30">
        <v>-142.99</v>
      </c>
      <c r="CF15" s="29">
        <v>25579.79</v>
      </c>
      <c r="CG15" s="30">
        <v>-29.66</v>
      </c>
      <c r="CH15" s="29">
        <v>72400.41</v>
      </c>
      <c r="CI15" s="30">
        <v>46.66</v>
      </c>
      <c r="CJ15" s="29">
        <v>422110.19</v>
      </c>
      <c r="CK15" s="29">
        <v>-102.49</v>
      </c>
      <c r="CL15" s="29">
        <v>248299.06</v>
      </c>
      <c r="CM15" s="30">
        <v>269.08</v>
      </c>
      <c r="CN15" s="29">
        <v>136049.24</v>
      </c>
      <c r="CO15" s="30">
        <v>-161.85</v>
      </c>
      <c r="CP15" s="29">
        <v>108596.53</v>
      </c>
      <c r="CQ15" s="30">
        <v>176.44</v>
      </c>
      <c r="CR15" s="29">
        <v>186925.07</v>
      </c>
      <c r="CS15" s="30">
        <v>385.89</v>
      </c>
      <c r="CT15" s="29">
        <v>112896.37</v>
      </c>
      <c r="CU15" s="30">
        <v>91.61</v>
      </c>
      <c r="CV15" s="29">
        <v>2216001.33</v>
      </c>
      <c r="CW15" s="29">
        <v>3089.41</v>
      </c>
      <c r="CX15" s="29">
        <v>218697.92</v>
      </c>
      <c r="CY15" s="29">
        <v>323.05</v>
      </c>
      <c r="CZ15" s="29">
        <v>20232.86</v>
      </c>
      <c r="DA15" s="30">
        <v>28.47</v>
      </c>
      <c r="DB15" s="29">
        <v>50880.13</v>
      </c>
      <c r="DC15" s="30">
        <v>16.579999999999998</v>
      </c>
      <c r="DD15" s="29">
        <v>9246.76</v>
      </c>
      <c r="DE15" s="30">
        <v>10.76</v>
      </c>
      <c r="DF15" s="29">
        <v>64560.69</v>
      </c>
      <c r="DG15" s="30">
        <v>75.260000000000005</v>
      </c>
      <c r="DH15" s="29">
        <v>28778.9</v>
      </c>
      <c r="DI15" s="30">
        <v>-153.86000000000001</v>
      </c>
      <c r="DJ15" s="29">
        <v>622571.51</v>
      </c>
      <c r="DK15" s="29">
        <v>792.59</v>
      </c>
      <c r="DL15" s="29">
        <v>106523.85</v>
      </c>
      <c r="DM15" s="30">
        <v>-193.46</v>
      </c>
      <c r="DN15" s="29">
        <v>2216001.33</v>
      </c>
      <c r="DO15" s="29">
        <v>3089.41</v>
      </c>
      <c r="DP15" s="29">
        <v>85594.09</v>
      </c>
      <c r="DQ15" s="29">
        <v>-0.46</v>
      </c>
      <c r="DR15" s="29">
        <v>43565.06</v>
      </c>
      <c r="DS15" s="30">
        <v>-124.15</v>
      </c>
      <c r="DT15" s="28">
        <v>151707.15</v>
      </c>
      <c r="DU15" s="30">
        <v>352.94</v>
      </c>
      <c r="DV15" s="29">
        <v>35051.83</v>
      </c>
      <c r="DW15" s="30">
        <v>32.75</v>
      </c>
      <c r="DX15" s="29">
        <v>107313.08</v>
      </c>
      <c r="DY15" s="29">
        <v>-141.11000000000001</v>
      </c>
      <c r="DZ15" s="29">
        <v>10614.05</v>
      </c>
      <c r="EA15" s="30">
        <v>-9.08</v>
      </c>
      <c r="EB15" s="29">
        <v>14576.91</v>
      </c>
      <c r="EC15" s="30">
        <v>-41.96</v>
      </c>
      <c r="ED15" s="29">
        <v>11494.16</v>
      </c>
      <c r="EE15" s="30">
        <v>13.47</v>
      </c>
      <c r="EF15" s="29">
        <v>279557.68</v>
      </c>
      <c r="EG15" s="30">
        <v>-44.13</v>
      </c>
      <c r="EH15" s="29">
        <v>215383.06</v>
      </c>
      <c r="EI15" s="30">
        <v>184.22</v>
      </c>
      <c r="EJ15" s="29">
        <v>101434.14</v>
      </c>
      <c r="EK15" s="30">
        <v>-62.08</v>
      </c>
      <c r="EL15" s="29">
        <v>40051.1</v>
      </c>
      <c r="EM15" s="30">
        <v>-140.34</v>
      </c>
      <c r="EN15" s="29">
        <v>43565.06</v>
      </c>
      <c r="EO15" s="30">
        <v>-124.15</v>
      </c>
      <c r="EP15" s="29">
        <v>149902.19</v>
      </c>
      <c r="EQ15" s="29">
        <v>2.2999999999999998</v>
      </c>
      <c r="ER15" s="29">
        <v>12762.26</v>
      </c>
      <c r="ES15" s="29">
        <v>-64.64</v>
      </c>
      <c r="ET15" s="29">
        <v>127903.69</v>
      </c>
      <c r="EU15" s="30">
        <v>133.86000000000001</v>
      </c>
      <c r="EV15" s="29">
        <v>52627.4</v>
      </c>
      <c r="EW15" s="30">
        <v>130.03</v>
      </c>
      <c r="EX15" s="29">
        <v>55969.13</v>
      </c>
      <c r="EY15" s="30">
        <v>46.41</v>
      </c>
    </row>
    <row r="16" spans="1:255">
      <c r="A16" s="27">
        <v>46080</v>
      </c>
      <c r="B16" s="29">
        <v>4988756.01</v>
      </c>
      <c r="C16" s="29">
        <v>5543.81</v>
      </c>
      <c r="D16" s="29">
        <v>655282.44999999995</v>
      </c>
      <c r="E16" s="29">
        <v>-0.73</v>
      </c>
      <c r="F16" s="29">
        <v>2188404.56</v>
      </c>
      <c r="G16" s="29">
        <v>3065.28</v>
      </c>
      <c r="H16" s="29">
        <v>323180.43</v>
      </c>
      <c r="I16" s="29">
        <v>545.4</v>
      </c>
      <c r="J16" s="29">
        <v>41042.36</v>
      </c>
      <c r="K16" s="30">
        <v>-131.88</v>
      </c>
      <c r="L16" s="29">
        <v>300073.05</v>
      </c>
      <c r="M16" s="29">
        <v>510.28</v>
      </c>
      <c r="N16" s="29">
        <v>303074.13</v>
      </c>
      <c r="O16" s="30">
        <v>507.74</v>
      </c>
      <c r="P16" s="29">
        <v>221681.48</v>
      </c>
      <c r="Q16" s="29">
        <v>29.21</v>
      </c>
      <c r="R16" s="29">
        <v>150869.76000000001</v>
      </c>
      <c r="S16" s="30">
        <v>483.32</v>
      </c>
      <c r="T16" s="29">
        <v>8908.82</v>
      </c>
      <c r="U16" s="30">
        <v>0.63</v>
      </c>
      <c r="V16" s="29">
        <v>106062.07</v>
      </c>
      <c r="W16" s="29">
        <v>79.27</v>
      </c>
      <c r="X16" s="29">
        <v>2144942.39</v>
      </c>
      <c r="Y16" s="29">
        <v>3225.83</v>
      </c>
      <c r="Z16" s="29">
        <v>49909.02</v>
      </c>
      <c r="AA16" s="30">
        <v>104.47</v>
      </c>
      <c r="AB16" s="29">
        <v>214807.34</v>
      </c>
      <c r="AC16" s="30">
        <v>68.25</v>
      </c>
      <c r="AD16" s="29">
        <v>23906.98</v>
      </c>
      <c r="AE16" s="30">
        <v>57.82</v>
      </c>
      <c r="AF16" s="29">
        <v>24827.11</v>
      </c>
      <c r="AG16" s="30">
        <v>-11.56</v>
      </c>
      <c r="AH16" s="29">
        <v>214766.43</v>
      </c>
      <c r="AI16" s="29">
        <v>-195.76</v>
      </c>
      <c r="AJ16" s="29">
        <v>128713.01</v>
      </c>
      <c r="AK16" s="30">
        <v>91.99</v>
      </c>
      <c r="AL16" s="28">
        <v>103031.52</v>
      </c>
      <c r="AM16" s="29">
        <v>167.88</v>
      </c>
      <c r="AN16" s="29">
        <v>220929.13</v>
      </c>
      <c r="AO16" s="29">
        <v>351.19</v>
      </c>
      <c r="AP16" s="29">
        <v>124958.96</v>
      </c>
      <c r="AQ16" s="30">
        <v>193.14</v>
      </c>
      <c r="AR16" s="29">
        <v>27027.07</v>
      </c>
      <c r="AS16" s="30">
        <v>29.1</v>
      </c>
      <c r="AT16" s="29">
        <v>90932.32</v>
      </c>
      <c r="AU16" s="30">
        <v>199.07</v>
      </c>
      <c r="AV16" s="29">
        <v>51828.89</v>
      </c>
      <c r="AW16" s="30">
        <v>58.7</v>
      </c>
      <c r="AX16" s="29">
        <v>57636.66</v>
      </c>
      <c r="AY16" s="30">
        <v>-0.47</v>
      </c>
      <c r="AZ16" s="28">
        <v>2295627.2599999998</v>
      </c>
      <c r="BA16" s="29">
        <v>3957.14</v>
      </c>
      <c r="BB16" s="29">
        <v>103122.35</v>
      </c>
      <c r="BC16" s="30">
        <v>121.52</v>
      </c>
      <c r="BD16" s="29">
        <v>47982.09</v>
      </c>
      <c r="BE16" s="30">
        <v>-208.18</v>
      </c>
      <c r="BF16" s="29"/>
      <c r="BG16" s="29"/>
      <c r="BH16" s="29">
        <v>95021.25</v>
      </c>
      <c r="BI16" s="30">
        <v>11.72</v>
      </c>
      <c r="BJ16" s="29">
        <v>135370.53</v>
      </c>
      <c r="BK16" s="30">
        <v>265.24</v>
      </c>
      <c r="BL16" s="29">
        <v>58444.31</v>
      </c>
      <c r="BM16" s="30">
        <v>54.25</v>
      </c>
      <c r="BN16" s="29">
        <v>51584.28</v>
      </c>
      <c r="BO16" s="30">
        <v>17.010000000000002</v>
      </c>
      <c r="BP16" s="29">
        <v>68800.02</v>
      </c>
      <c r="BQ16" s="30">
        <v>-17.079999999999998</v>
      </c>
      <c r="BR16" s="29">
        <v>268576.46000000002</v>
      </c>
      <c r="BS16" s="30">
        <v>643.82000000000005</v>
      </c>
      <c r="BT16" s="29">
        <v>2183453.88</v>
      </c>
      <c r="BU16" s="29">
        <v>3223.02</v>
      </c>
      <c r="BV16" s="29">
        <v>387867.33</v>
      </c>
      <c r="BW16" s="30">
        <v>25.73</v>
      </c>
      <c r="BX16" s="29">
        <v>85033.13</v>
      </c>
      <c r="BY16" s="30">
        <v>65.63</v>
      </c>
      <c r="BZ16" s="29">
        <v>323960.65999999997</v>
      </c>
      <c r="CA16" s="30">
        <v>519.08000000000004</v>
      </c>
      <c r="CB16" s="29">
        <v>14338.55</v>
      </c>
      <c r="CC16" s="30">
        <v>-41.23</v>
      </c>
      <c r="CD16" s="29">
        <v>37310.639999999999</v>
      </c>
      <c r="CE16" s="30">
        <v>-91.46</v>
      </c>
      <c r="CF16" s="29">
        <v>25583.69</v>
      </c>
      <c r="CG16" s="30">
        <v>-8.5</v>
      </c>
      <c r="CH16" s="29">
        <v>71513.740000000005</v>
      </c>
      <c r="CI16" s="30">
        <v>42.56</v>
      </c>
      <c r="CJ16" s="29">
        <v>425732.44</v>
      </c>
      <c r="CK16" s="29">
        <v>-46.93</v>
      </c>
      <c r="CL16" s="29">
        <v>241054.23</v>
      </c>
      <c r="CM16" s="30">
        <v>85.28</v>
      </c>
      <c r="CN16" s="28">
        <v>132354.91</v>
      </c>
      <c r="CO16" s="30">
        <v>-163.19</v>
      </c>
      <c r="CP16" s="29">
        <v>103832.02</v>
      </c>
      <c r="CQ16" s="30">
        <v>123.15</v>
      </c>
      <c r="CR16" s="29">
        <v>185705.86</v>
      </c>
      <c r="CS16" s="30">
        <v>504.74</v>
      </c>
      <c r="CT16" s="29">
        <v>111028.56</v>
      </c>
      <c r="CU16" s="30">
        <v>162.82</v>
      </c>
      <c r="CV16" s="29">
        <v>2183453.88</v>
      </c>
      <c r="CW16" s="29">
        <v>3223.02</v>
      </c>
      <c r="CX16" s="29">
        <v>219840.48</v>
      </c>
      <c r="CY16" s="29">
        <v>398.44</v>
      </c>
      <c r="CZ16" s="29">
        <v>19189.2</v>
      </c>
      <c r="DA16" s="30">
        <v>12.44</v>
      </c>
      <c r="DB16" s="29">
        <v>47982.09</v>
      </c>
      <c r="DC16" s="30">
        <v>-208.18</v>
      </c>
      <c r="DD16" s="29">
        <v>8908.82</v>
      </c>
      <c r="DE16" s="30">
        <v>0.63</v>
      </c>
      <c r="DF16" s="29">
        <v>63430.95</v>
      </c>
      <c r="DG16" s="30">
        <v>54.7</v>
      </c>
      <c r="DH16" s="29">
        <v>28695.72</v>
      </c>
      <c r="DI16" s="30">
        <v>-102.62</v>
      </c>
      <c r="DJ16" s="28">
        <v>623378.38</v>
      </c>
      <c r="DK16" s="29">
        <v>563.27</v>
      </c>
      <c r="DL16" s="29">
        <v>103790.39999999999</v>
      </c>
      <c r="DM16" s="30">
        <v>-174.01</v>
      </c>
      <c r="DN16" s="29">
        <v>2183453.88</v>
      </c>
      <c r="DO16" s="29">
        <v>3223.02</v>
      </c>
      <c r="DP16" s="29">
        <v>87514.63</v>
      </c>
      <c r="DQ16" s="29">
        <v>55.03</v>
      </c>
      <c r="DR16" s="29">
        <v>42789.31</v>
      </c>
      <c r="DS16" s="30">
        <v>-144.55000000000001</v>
      </c>
      <c r="DT16" s="29">
        <v>150869.76000000001</v>
      </c>
      <c r="DU16" s="30">
        <v>483.32</v>
      </c>
      <c r="DV16" s="29">
        <v>34667.83</v>
      </c>
      <c r="DW16" s="30">
        <v>21.21</v>
      </c>
      <c r="DX16" s="29">
        <v>106062.07</v>
      </c>
      <c r="DY16" s="29">
        <v>79.27</v>
      </c>
      <c r="DZ16" s="29">
        <v>10841.5</v>
      </c>
      <c r="EA16" s="30">
        <v>-12.9</v>
      </c>
      <c r="EB16" s="29">
        <v>14595.53</v>
      </c>
      <c r="EC16" s="30">
        <v>-6.19</v>
      </c>
      <c r="ED16" s="29">
        <v>11503.73</v>
      </c>
      <c r="EE16" s="30">
        <v>13.58</v>
      </c>
      <c r="EF16" s="29">
        <v>281369.93</v>
      </c>
      <c r="EG16" s="30">
        <v>-57.73</v>
      </c>
      <c r="EH16" s="29">
        <v>210477.76</v>
      </c>
      <c r="EI16" s="30">
        <v>47.28</v>
      </c>
      <c r="EJ16" s="29">
        <v>99509.64</v>
      </c>
      <c r="EK16" s="30">
        <v>-70.83</v>
      </c>
      <c r="EL16" s="29">
        <v>39845.42</v>
      </c>
      <c r="EM16" s="30">
        <v>-87.99</v>
      </c>
      <c r="EN16" s="29">
        <v>42789.31</v>
      </c>
      <c r="EO16" s="30">
        <v>-144.55000000000001</v>
      </c>
      <c r="EP16" s="29">
        <v>152595.15</v>
      </c>
      <c r="EQ16" s="29">
        <v>-39.28</v>
      </c>
      <c r="ER16" s="29">
        <v>12849.93</v>
      </c>
      <c r="ES16" s="29">
        <v>-32.770000000000003</v>
      </c>
      <c r="ET16" s="29">
        <v>124958.96</v>
      </c>
      <c r="EU16" s="30">
        <v>193.14</v>
      </c>
      <c r="EV16" s="29">
        <v>49909.02</v>
      </c>
      <c r="EW16" s="30">
        <v>104.47</v>
      </c>
      <c r="EX16" s="29">
        <v>53922.99</v>
      </c>
      <c r="EY16" s="30">
        <v>18.670000000000002</v>
      </c>
    </row>
    <row r="17" spans="1:155">
      <c r="A17" s="27">
        <v>46084</v>
      </c>
      <c r="B17" s="29">
        <v>4627593.42</v>
      </c>
      <c r="C17" s="29">
        <v>4785.01</v>
      </c>
      <c r="D17" s="29">
        <v>625363.34</v>
      </c>
      <c r="E17" s="29">
        <v>600.49</v>
      </c>
      <c r="F17" s="29">
        <v>2007571.91</v>
      </c>
      <c r="G17" s="29">
        <v>2963.87</v>
      </c>
      <c r="H17" s="29">
        <v>294385.96999999997</v>
      </c>
      <c r="I17" s="29">
        <v>465.95</v>
      </c>
      <c r="J17" s="29">
        <v>38079.21</v>
      </c>
      <c r="K17" s="30">
        <v>-112.61</v>
      </c>
      <c r="L17" s="29">
        <v>273468.15000000002</v>
      </c>
      <c r="M17" s="29">
        <v>431.28</v>
      </c>
      <c r="N17" s="29">
        <v>270798.13</v>
      </c>
      <c r="O17" s="30">
        <v>385.78</v>
      </c>
      <c r="P17" s="29">
        <v>209118.51</v>
      </c>
      <c r="Q17" s="29">
        <v>5.09</v>
      </c>
      <c r="R17" s="29">
        <v>139080.82</v>
      </c>
      <c r="S17" s="30">
        <v>262.79000000000002</v>
      </c>
      <c r="T17" s="29">
        <v>9213.86</v>
      </c>
      <c r="U17" s="30">
        <v>-17.53</v>
      </c>
      <c r="V17" s="29">
        <v>102433.79</v>
      </c>
      <c r="W17" s="29">
        <v>485.35</v>
      </c>
      <c r="X17" s="29">
        <v>1925660.38</v>
      </c>
      <c r="Y17" s="29">
        <v>3675.78</v>
      </c>
      <c r="Z17" s="29">
        <v>49248.94</v>
      </c>
      <c r="AA17" s="30">
        <v>40.4</v>
      </c>
      <c r="AB17" s="29">
        <v>210085.67</v>
      </c>
      <c r="AC17" s="30">
        <v>-5.29</v>
      </c>
      <c r="AD17" s="29">
        <v>21346.23</v>
      </c>
      <c r="AE17" s="30">
        <v>18.739999999999998</v>
      </c>
      <c r="AF17" s="29">
        <v>28684.13</v>
      </c>
      <c r="AG17" s="30">
        <v>20.49</v>
      </c>
      <c r="AH17" s="29">
        <v>209071.38</v>
      </c>
      <c r="AI17" s="29">
        <v>-194.99</v>
      </c>
      <c r="AJ17" s="29">
        <v>120284.46</v>
      </c>
      <c r="AK17" s="30">
        <v>38.21</v>
      </c>
      <c r="AL17" s="29">
        <v>95140.22</v>
      </c>
      <c r="AM17" s="29">
        <v>196.37</v>
      </c>
      <c r="AN17" s="29">
        <v>195592.98</v>
      </c>
      <c r="AO17" s="29">
        <v>198.98</v>
      </c>
      <c r="AP17" s="29">
        <v>115494.62</v>
      </c>
      <c r="AQ17" s="30">
        <v>185.92</v>
      </c>
      <c r="AR17" s="29">
        <v>25226.7</v>
      </c>
      <c r="AS17" s="30">
        <v>-16.45</v>
      </c>
      <c r="AT17" s="29">
        <v>84852.05</v>
      </c>
      <c r="AU17" s="30">
        <v>91.91</v>
      </c>
      <c r="AV17" s="29">
        <v>50193.88</v>
      </c>
      <c r="AW17" s="30">
        <v>28.47</v>
      </c>
      <c r="AX17" s="29">
        <v>53913.760000000002</v>
      </c>
      <c r="AY17" s="30">
        <v>-50.79</v>
      </c>
      <c r="AZ17" s="28">
        <v>2060334.9</v>
      </c>
      <c r="BA17" s="29">
        <v>4177.3100000000004</v>
      </c>
      <c r="BB17" s="29">
        <v>100426.85</v>
      </c>
      <c r="BC17" s="30">
        <v>39.89</v>
      </c>
      <c r="BD17" s="29">
        <v>42240.65</v>
      </c>
      <c r="BE17" s="30">
        <v>-310.74</v>
      </c>
      <c r="BF17" s="29"/>
      <c r="BG17" s="29"/>
      <c r="BH17" s="29">
        <v>96387.64</v>
      </c>
      <c r="BI17" s="30">
        <v>-53.28</v>
      </c>
      <c r="BJ17" s="29">
        <v>123338.26</v>
      </c>
      <c r="BK17" s="30">
        <v>249.33</v>
      </c>
      <c r="BL17" s="29">
        <v>57488.53</v>
      </c>
      <c r="BM17" s="30">
        <v>65.709999999999994</v>
      </c>
      <c r="BN17" s="29">
        <v>47367.25</v>
      </c>
      <c r="BO17" s="30">
        <v>6.03</v>
      </c>
      <c r="BP17" s="29">
        <v>64679.89</v>
      </c>
      <c r="BQ17" s="30">
        <v>-85.65</v>
      </c>
      <c r="BR17" s="29">
        <v>249511.18</v>
      </c>
      <c r="BS17" s="30">
        <v>699.77</v>
      </c>
      <c r="BT17" s="29">
        <v>1961663.41</v>
      </c>
      <c r="BU17" s="29">
        <v>3705.95</v>
      </c>
      <c r="BV17" s="29">
        <v>394019.3</v>
      </c>
      <c r="BW17" s="30">
        <v>77.47</v>
      </c>
      <c r="BX17" s="29">
        <v>83805.91</v>
      </c>
      <c r="BY17" s="30">
        <v>50.25</v>
      </c>
      <c r="BZ17" s="29">
        <v>290733.2</v>
      </c>
      <c r="CA17" s="30">
        <v>395.35</v>
      </c>
      <c r="CB17" s="29">
        <v>13804.25</v>
      </c>
      <c r="CC17" s="30">
        <v>-51.89</v>
      </c>
      <c r="CD17" s="29">
        <v>34996.74</v>
      </c>
      <c r="CE17" s="30">
        <v>-101.06</v>
      </c>
      <c r="CF17" s="29">
        <v>24454.91</v>
      </c>
      <c r="CG17" s="30">
        <v>-13.77</v>
      </c>
      <c r="CH17" s="29">
        <v>69776.929999999993</v>
      </c>
      <c r="CI17" s="30">
        <v>7.08</v>
      </c>
      <c r="CJ17" s="29">
        <v>405092.77</v>
      </c>
      <c r="CK17" s="29">
        <v>-33.770000000000003</v>
      </c>
      <c r="CL17" s="29">
        <v>235737.85</v>
      </c>
      <c r="CM17" s="30">
        <v>14.02</v>
      </c>
      <c r="CN17" s="29">
        <v>122913.03</v>
      </c>
      <c r="CO17" s="30">
        <v>-52.37</v>
      </c>
      <c r="CP17" s="29">
        <v>101092.45</v>
      </c>
      <c r="CQ17" s="30">
        <v>43.1</v>
      </c>
      <c r="CR17" s="29">
        <v>173019.81</v>
      </c>
      <c r="CS17" s="30">
        <v>309.02</v>
      </c>
      <c r="CT17" s="29">
        <v>103125.32</v>
      </c>
      <c r="CU17" s="30">
        <v>167.18</v>
      </c>
      <c r="CV17" s="29">
        <v>1961663.41</v>
      </c>
      <c r="CW17" s="29">
        <v>3705.95</v>
      </c>
      <c r="CX17" s="29">
        <v>199790.51</v>
      </c>
      <c r="CY17" s="29">
        <v>326.48</v>
      </c>
      <c r="CZ17" s="29">
        <v>17733.16</v>
      </c>
      <c r="DA17" s="30">
        <v>-6.72</v>
      </c>
      <c r="DB17" s="29">
        <v>42240.65</v>
      </c>
      <c r="DC17" s="30">
        <v>-310.74</v>
      </c>
      <c r="DD17" s="29">
        <v>9213.86</v>
      </c>
      <c r="DE17" s="30">
        <v>-17.53</v>
      </c>
      <c r="DF17" s="29">
        <v>63652.97</v>
      </c>
      <c r="DG17" s="30">
        <v>54.05</v>
      </c>
      <c r="DH17" s="29">
        <v>26679.7</v>
      </c>
      <c r="DI17" s="30">
        <v>-114.03</v>
      </c>
      <c r="DJ17" s="29">
        <v>588109.68000000005</v>
      </c>
      <c r="DK17" s="29">
        <v>536.38</v>
      </c>
      <c r="DL17" s="29">
        <v>95939.15</v>
      </c>
      <c r="DM17" s="30">
        <v>-54.82</v>
      </c>
      <c r="DN17" s="29">
        <v>1961663.41</v>
      </c>
      <c r="DO17" s="29">
        <v>3705.95</v>
      </c>
      <c r="DP17" s="29">
        <v>84316.23</v>
      </c>
      <c r="DQ17" s="29">
        <v>45.07</v>
      </c>
      <c r="DR17" s="29">
        <v>39869.699999999997</v>
      </c>
      <c r="DS17" s="30">
        <v>-119.01</v>
      </c>
      <c r="DT17" s="28">
        <v>139080.82</v>
      </c>
      <c r="DU17" s="30">
        <v>262.79000000000002</v>
      </c>
      <c r="DV17" s="29">
        <v>33766.31</v>
      </c>
      <c r="DW17" s="30">
        <v>46.04</v>
      </c>
      <c r="DX17" s="29">
        <v>102433.79</v>
      </c>
      <c r="DY17" s="29">
        <v>485.35</v>
      </c>
      <c r="DZ17" s="29">
        <v>10390.14</v>
      </c>
      <c r="EA17" s="30">
        <v>-8.3800000000000008</v>
      </c>
      <c r="EB17" s="29">
        <v>13696.37</v>
      </c>
      <c r="EC17" s="30">
        <v>-4.3</v>
      </c>
      <c r="ED17" s="29">
        <v>10785</v>
      </c>
      <c r="EE17" s="30">
        <v>22.25</v>
      </c>
      <c r="EF17" s="29">
        <v>266257.03000000003</v>
      </c>
      <c r="EG17" s="30">
        <v>-42.08</v>
      </c>
      <c r="EH17" s="29">
        <v>192607.63</v>
      </c>
      <c r="EI17" s="30">
        <v>-7.12</v>
      </c>
      <c r="EJ17" s="29">
        <v>95451.6</v>
      </c>
      <c r="EK17" s="30">
        <v>-99.2</v>
      </c>
      <c r="EL17" s="29">
        <v>37476.04</v>
      </c>
      <c r="EM17" s="30">
        <v>-97.03</v>
      </c>
      <c r="EN17" s="29">
        <v>39869.699999999997</v>
      </c>
      <c r="EO17" s="30">
        <v>-119.01</v>
      </c>
      <c r="EP17" s="29">
        <v>177143.41</v>
      </c>
      <c r="EQ17" s="29">
        <v>75.819999999999993</v>
      </c>
      <c r="ER17" s="29">
        <v>12842.7</v>
      </c>
      <c r="ES17" s="29">
        <v>-19.75</v>
      </c>
      <c r="ET17" s="29">
        <v>115494.62</v>
      </c>
      <c r="EU17" s="30">
        <v>185.92</v>
      </c>
      <c r="EV17" s="29">
        <v>49248.94</v>
      </c>
      <c r="EW17" s="30">
        <v>40.4</v>
      </c>
      <c r="EX17" s="29">
        <v>51843.519999999997</v>
      </c>
      <c r="EY17" s="30">
        <v>2.7</v>
      </c>
    </row>
    <row r="18" spans="1:155">
      <c r="A18" s="27">
        <v>46085</v>
      </c>
      <c r="B18" s="29">
        <v>4069576.51</v>
      </c>
      <c r="C18" s="29">
        <v>1809.92</v>
      </c>
      <c r="D18" s="29">
        <v>538099.16</v>
      </c>
      <c r="E18" s="29">
        <v>779.56</v>
      </c>
      <c r="F18" s="29">
        <v>1767653.56</v>
      </c>
      <c r="G18" s="29">
        <v>2042.81</v>
      </c>
      <c r="H18" s="29">
        <v>251195.08</v>
      </c>
      <c r="I18" s="29">
        <v>-38.78</v>
      </c>
      <c r="J18" s="29">
        <v>34407.910000000003</v>
      </c>
      <c r="K18" s="30">
        <v>-85.8</v>
      </c>
      <c r="L18" s="29">
        <v>233792.98</v>
      </c>
      <c r="M18" s="29">
        <v>-28.25</v>
      </c>
      <c r="N18" s="29">
        <v>230239.14</v>
      </c>
      <c r="O18" s="30">
        <v>134.24</v>
      </c>
      <c r="P18" s="29">
        <v>184620.37</v>
      </c>
      <c r="Q18" s="29">
        <v>-60.41</v>
      </c>
      <c r="R18" s="29">
        <v>120382.14</v>
      </c>
      <c r="S18" s="30">
        <v>174.31</v>
      </c>
      <c r="T18" s="29">
        <v>8268.2800000000007</v>
      </c>
      <c r="U18" s="30">
        <v>-30.14</v>
      </c>
      <c r="V18" s="29">
        <v>89927.59</v>
      </c>
      <c r="W18" s="29">
        <v>669.38</v>
      </c>
      <c r="X18" s="29">
        <v>1714925.2</v>
      </c>
      <c r="Y18" s="29">
        <v>3245.32</v>
      </c>
      <c r="Z18" s="29">
        <v>44897.89</v>
      </c>
      <c r="AA18" s="30">
        <v>28.66</v>
      </c>
      <c r="AB18" s="29">
        <v>188539.67</v>
      </c>
      <c r="AC18" s="30">
        <v>-138.12</v>
      </c>
      <c r="AD18" s="29">
        <v>18793.72</v>
      </c>
      <c r="AE18" s="30">
        <v>-3.92</v>
      </c>
      <c r="AF18" s="29">
        <v>24208.61</v>
      </c>
      <c r="AG18" s="30">
        <v>13.99</v>
      </c>
      <c r="AH18" s="29">
        <v>178479.15</v>
      </c>
      <c r="AI18" s="29">
        <v>-252.39</v>
      </c>
      <c r="AJ18" s="29">
        <v>105822.24</v>
      </c>
      <c r="AK18" s="30">
        <v>-37.020000000000003</v>
      </c>
      <c r="AL18" s="28">
        <v>81661.84</v>
      </c>
      <c r="AM18" s="29">
        <v>117.13</v>
      </c>
      <c r="AN18" s="29">
        <v>166094.35</v>
      </c>
      <c r="AO18" s="29">
        <v>13.07</v>
      </c>
      <c r="AP18" s="29">
        <v>100690.32</v>
      </c>
      <c r="AQ18" s="30">
        <v>46.85</v>
      </c>
      <c r="AR18" s="29">
        <v>23007.59</v>
      </c>
      <c r="AS18" s="30">
        <v>-32.53</v>
      </c>
      <c r="AT18" s="29">
        <v>74704.070000000007</v>
      </c>
      <c r="AU18" s="30">
        <v>40.89</v>
      </c>
      <c r="AV18" s="29">
        <v>45919.74</v>
      </c>
      <c r="AW18" s="30">
        <v>-9.6999999999999993</v>
      </c>
      <c r="AX18" s="29">
        <v>45886.559999999998</v>
      </c>
      <c r="AY18" s="30">
        <v>-115.86</v>
      </c>
      <c r="AZ18" s="28">
        <v>1831227.79</v>
      </c>
      <c r="BA18" s="29">
        <v>3321.95</v>
      </c>
      <c r="BB18" s="29">
        <v>90399.63</v>
      </c>
      <c r="BC18" s="30">
        <v>25.45</v>
      </c>
      <c r="BD18" s="29">
        <v>37330.639999999999</v>
      </c>
      <c r="BE18" s="30">
        <v>-315.57</v>
      </c>
      <c r="BF18" s="29"/>
      <c r="BG18" s="29"/>
      <c r="BH18" s="29">
        <v>82809.34</v>
      </c>
      <c r="BI18" s="30">
        <v>-176.24</v>
      </c>
      <c r="BJ18" s="29">
        <v>104368.28</v>
      </c>
      <c r="BK18" s="30">
        <v>122.72</v>
      </c>
      <c r="BL18" s="29">
        <v>48414.44</v>
      </c>
      <c r="BM18" s="30">
        <v>19.690000000000001</v>
      </c>
      <c r="BN18" s="29">
        <v>40814.58</v>
      </c>
      <c r="BO18" s="30">
        <v>-58.68</v>
      </c>
      <c r="BP18" s="29">
        <v>56085.21</v>
      </c>
      <c r="BQ18" s="30">
        <v>-153.66</v>
      </c>
      <c r="BR18" s="29">
        <v>212149.78</v>
      </c>
      <c r="BS18" s="30">
        <v>531.51</v>
      </c>
      <c r="BT18" s="29">
        <v>1746017.77</v>
      </c>
      <c r="BU18" s="29">
        <v>3268.02</v>
      </c>
      <c r="BV18" s="29">
        <v>341015.4</v>
      </c>
      <c r="BW18" s="30">
        <v>-336.95</v>
      </c>
      <c r="BX18" s="29">
        <v>73822.47</v>
      </c>
      <c r="BY18" s="30">
        <v>1.36</v>
      </c>
      <c r="BZ18" s="29">
        <v>247756.18</v>
      </c>
      <c r="CA18" s="30">
        <v>130.19999999999999</v>
      </c>
      <c r="CB18" s="29">
        <v>12448.45</v>
      </c>
      <c r="CC18" s="30">
        <v>-51.31</v>
      </c>
      <c r="CD18" s="29">
        <v>31799.88</v>
      </c>
      <c r="CE18" s="30">
        <v>-90.9</v>
      </c>
      <c r="CF18" s="29">
        <v>21956.23</v>
      </c>
      <c r="CG18" s="30">
        <v>-19.36</v>
      </c>
      <c r="CH18" s="29">
        <v>64212.51</v>
      </c>
      <c r="CI18" s="30">
        <v>-56.94</v>
      </c>
      <c r="CJ18" s="29">
        <v>352789.88</v>
      </c>
      <c r="CK18" s="29">
        <v>-207.85</v>
      </c>
      <c r="CL18" s="29">
        <v>212072.04</v>
      </c>
      <c r="CM18" s="30">
        <v>-128.83000000000001</v>
      </c>
      <c r="CN18" s="28">
        <v>106709.31</v>
      </c>
      <c r="CO18" s="30">
        <v>15.07</v>
      </c>
      <c r="CP18" s="29">
        <v>90992.35</v>
      </c>
      <c r="CQ18" s="30">
        <v>30.6</v>
      </c>
      <c r="CR18" s="29">
        <v>150520.21</v>
      </c>
      <c r="CS18" s="30">
        <v>195.83</v>
      </c>
      <c r="CT18" s="29">
        <v>89488.82</v>
      </c>
      <c r="CU18" s="30">
        <v>-15.74</v>
      </c>
      <c r="CV18" s="29">
        <v>1746017.77</v>
      </c>
      <c r="CW18" s="29">
        <v>3268.02</v>
      </c>
      <c r="CX18" s="29">
        <v>172632.69</v>
      </c>
      <c r="CY18" s="29">
        <v>-10.5</v>
      </c>
      <c r="CZ18" s="29">
        <v>15369.56</v>
      </c>
      <c r="DA18" s="30">
        <v>-13.16</v>
      </c>
      <c r="DB18" s="29">
        <v>37330.639999999999</v>
      </c>
      <c r="DC18" s="30">
        <v>-315.57</v>
      </c>
      <c r="DD18" s="29">
        <v>8268.2800000000007</v>
      </c>
      <c r="DE18" s="30">
        <v>-30.14</v>
      </c>
      <c r="DF18" s="29">
        <v>55780.91</v>
      </c>
      <c r="DG18" s="30">
        <v>18.18</v>
      </c>
      <c r="DH18" s="29">
        <v>24146.48</v>
      </c>
      <c r="DI18" s="30">
        <v>-102.46</v>
      </c>
      <c r="DJ18" s="28">
        <v>499621.43</v>
      </c>
      <c r="DK18" s="29">
        <v>94.27</v>
      </c>
      <c r="DL18" s="29">
        <v>82368.679999999993</v>
      </c>
      <c r="DM18" s="30">
        <v>17.47</v>
      </c>
      <c r="DN18" s="29">
        <v>1746017.77</v>
      </c>
      <c r="DO18" s="29">
        <v>3268.02</v>
      </c>
      <c r="DP18" s="29">
        <v>71989.070000000007</v>
      </c>
      <c r="DQ18" s="29">
        <v>20.21</v>
      </c>
      <c r="DR18" s="29">
        <v>35909.160000000003</v>
      </c>
      <c r="DS18" s="30">
        <v>-85.85</v>
      </c>
      <c r="DT18" s="29">
        <v>120382.14</v>
      </c>
      <c r="DU18" s="30">
        <v>174.31</v>
      </c>
      <c r="DV18" s="29">
        <v>29967.72</v>
      </c>
      <c r="DW18" s="30">
        <v>21.41</v>
      </c>
      <c r="DX18" s="29">
        <v>89927.59</v>
      </c>
      <c r="DY18" s="29">
        <v>669.38</v>
      </c>
      <c r="DZ18" s="29">
        <v>9402.1</v>
      </c>
      <c r="EA18" s="30">
        <v>-5.03</v>
      </c>
      <c r="EB18" s="29">
        <v>12334.8</v>
      </c>
      <c r="EC18" s="30">
        <v>7.82</v>
      </c>
      <c r="ED18" s="29">
        <v>9228.9500000000007</v>
      </c>
      <c r="EE18" s="30">
        <v>14.13</v>
      </c>
      <c r="EF18" s="29">
        <v>233514.73</v>
      </c>
      <c r="EG18" s="30">
        <v>-187.33</v>
      </c>
      <c r="EH18" s="29">
        <v>166541.76999999999</v>
      </c>
      <c r="EI18" s="30">
        <v>-128.66999999999999</v>
      </c>
      <c r="EJ18" s="29">
        <v>86990.79</v>
      </c>
      <c r="EK18" s="30">
        <v>-142.09</v>
      </c>
      <c r="EL18" s="29">
        <v>34099.94</v>
      </c>
      <c r="EM18" s="30">
        <v>-87.09</v>
      </c>
      <c r="EN18" s="29">
        <v>35909.160000000003</v>
      </c>
      <c r="EO18" s="30">
        <v>-85.85</v>
      </c>
      <c r="EP18" s="29">
        <v>153178.60999999999</v>
      </c>
      <c r="EQ18" s="29">
        <v>-220.86</v>
      </c>
      <c r="ER18" s="29">
        <v>10398.36</v>
      </c>
      <c r="ES18" s="29">
        <v>-15.58</v>
      </c>
      <c r="ET18" s="29">
        <v>100690.32</v>
      </c>
      <c r="EU18" s="30">
        <v>46.85</v>
      </c>
      <c r="EV18" s="29">
        <v>44897.89</v>
      </c>
      <c r="EW18" s="30">
        <v>28.66</v>
      </c>
      <c r="EX18" s="29">
        <v>46094.47</v>
      </c>
      <c r="EY18" s="30">
        <v>1.94</v>
      </c>
    </row>
    <row r="19" spans="1:155">
      <c r="A19" s="27">
        <v>46086</v>
      </c>
      <c r="B19" s="29">
        <v>4464658.88</v>
      </c>
      <c r="C19" s="29">
        <v>-1378.77</v>
      </c>
      <c r="D19" s="29">
        <v>613583.1</v>
      </c>
      <c r="E19" s="29">
        <v>1646.48</v>
      </c>
      <c r="F19" s="29">
        <v>1939793.38</v>
      </c>
      <c r="G19" s="29">
        <v>520.34</v>
      </c>
      <c r="H19" s="29">
        <v>278413.45</v>
      </c>
      <c r="I19" s="29">
        <v>-81.87</v>
      </c>
      <c r="J19" s="29">
        <v>36430.1</v>
      </c>
      <c r="K19" s="30">
        <v>-72.489999999999995</v>
      </c>
      <c r="L19" s="29">
        <v>258561.07</v>
      </c>
      <c r="M19" s="29">
        <v>-100.6</v>
      </c>
      <c r="N19" s="29">
        <v>249201.36</v>
      </c>
      <c r="O19" s="30">
        <v>-232.99</v>
      </c>
      <c r="P19" s="29">
        <v>201422.66</v>
      </c>
      <c r="Q19" s="29">
        <v>-23.86</v>
      </c>
      <c r="R19" s="29">
        <v>130259.1</v>
      </c>
      <c r="S19" s="30">
        <v>119.14</v>
      </c>
      <c r="T19" s="29">
        <v>8610.44</v>
      </c>
      <c r="U19" s="30">
        <v>-35.619999999999997</v>
      </c>
      <c r="V19" s="29">
        <v>106943.3</v>
      </c>
      <c r="W19" s="29">
        <v>985.12</v>
      </c>
      <c r="X19" s="29">
        <v>1914193.65</v>
      </c>
      <c r="Y19" s="29">
        <v>2394.94</v>
      </c>
      <c r="Z19" s="29">
        <v>47777.38</v>
      </c>
      <c r="AA19" s="30">
        <v>-5.67</v>
      </c>
      <c r="AB19" s="29">
        <v>200476.57</v>
      </c>
      <c r="AC19" s="30">
        <v>-214.85</v>
      </c>
      <c r="AD19" s="29">
        <v>19943.77</v>
      </c>
      <c r="AE19" s="30">
        <v>-60.13</v>
      </c>
      <c r="AF19" s="29">
        <v>25264.26</v>
      </c>
      <c r="AG19" s="30">
        <v>5.31</v>
      </c>
      <c r="AH19" s="29">
        <v>196346.11</v>
      </c>
      <c r="AI19" s="29">
        <v>-279.02999999999997</v>
      </c>
      <c r="AJ19" s="29">
        <v>111999.29</v>
      </c>
      <c r="AK19" s="30">
        <v>-88.16</v>
      </c>
      <c r="AL19" s="29">
        <v>88603.33</v>
      </c>
      <c r="AM19" s="29">
        <v>37.630000000000003</v>
      </c>
      <c r="AN19" s="29">
        <v>179639.02</v>
      </c>
      <c r="AO19" s="29">
        <v>-283.86</v>
      </c>
      <c r="AP19" s="29">
        <v>112100.54</v>
      </c>
      <c r="AQ19" s="30">
        <v>47.95</v>
      </c>
      <c r="AR19" s="29">
        <v>24100.799999999999</v>
      </c>
      <c r="AS19" s="30">
        <v>-70.650000000000006</v>
      </c>
      <c r="AT19" s="29">
        <v>78461.64</v>
      </c>
      <c r="AU19" s="30">
        <v>8.0299999999999994</v>
      </c>
      <c r="AV19" s="29">
        <v>47698.22</v>
      </c>
      <c r="AW19" s="30">
        <v>-35.880000000000003</v>
      </c>
      <c r="AX19" s="29">
        <v>50670</v>
      </c>
      <c r="AY19" s="30">
        <v>-175.65</v>
      </c>
      <c r="AZ19" s="28">
        <v>2042033.87</v>
      </c>
      <c r="BA19" s="29">
        <v>2390.3000000000002</v>
      </c>
      <c r="BB19" s="29">
        <v>97622.1</v>
      </c>
      <c r="BC19" s="30">
        <v>-33.630000000000003</v>
      </c>
      <c r="BD19" s="29">
        <v>39797.15</v>
      </c>
      <c r="BE19" s="30">
        <v>-398.8</v>
      </c>
      <c r="BF19" s="29"/>
      <c r="BG19" s="29"/>
      <c r="BH19" s="29">
        <v>91462.47</v>
      </c>
      <c r="BI19" s="30">
        <v>-120.93</v>
      </c>
      <c r="BJ19" s="29">
        <v>115016.77</v>
      </c>
      <c r="BK19" s="30">
        <v>32.049999999999997</v>
      </c>
      <c r="BL19" s="29">
        <v>52002.12</v>
      </c>
      <c r="BM19" s="30">
        <v>-24.89</v>
      </c>
      <c r="BN19" s="29">
        <v>43699.23</v>
      </c>
      <c r="BO19" s="30">
        <v>-106.99</v>
      </c>
      <c r="BP19" s="29">
        <v>61074.21</v>
      </c>
      <c r="BQ19" s="30">
        <v>-211.84</v>
      </c>
      <c r="BR19" s="29">
        <v>237719.65</v>
      </c>
      <c r="BS19" s="30">
        <v>-50.47</v>
      </c>
      <c r="BT19" s="29">
        <v>1950178.67</v>
      </c>
      <c r="BU19" s="29">
        <v>2445.34</v>
      </c>
      <c r="BV19" s="29">
        <v>378035.46</v>
      </c>
      <c r="BW19" s="30">
        <v>-283.31</v>
      </c>
      <c r="BX19" s="29">
        <v>77550.73</v>
      </c>
      <c r="BY19" s="30">
        <v>-75.67</v>
      </c>
      <c r="BZ19" s="29">
        <v>268242.34999999998</v>
      </c>
      <c r="CA19" s="30">
        <v>-246.23</v>
      </c>
      <c r="CB19" s="29">
        <v>13000.49</v>
      </c>
      <c r="CC19" s="30">
        <v>-35.69</v>
      </c>
      <c r="CD19" s="29">
        <v>33382.080000000002</v>
      </c>
      <c r="CE19" s="30">
        <v>-88.2</v>
      </c>
      <c r="CF19" s="29">
        <v>22937.06</v>
      </c>
      <c r="CG19" s="30">
        <v>-34.89</v>
      </c>
      <c r="CH19" s="29">
        <v>66593.58</v>
      </c>
      <c r="CI19" s="30">
        <v>-108.56</v>
      </c>
      <c r="CJ19" s="28">
        <v>390855.45</v>
      </c>
      <c r="CK19" s="29">
        <v>64.09</v>
      </c>
      <c r="CL19" s="29">
        <v>228880.07</v>
      </c>
      <c r="CM19" s="30">
        <v>-410.13</v>
      </c>
      <c r="CN19" s="29">
        <v>119649.14</v>
      </c>
      <c r="CO19" s="30">
        <v>72.42</v>
      </c>
      <c r="CP19" s="29">
        <v>98255.45</v>
      </c>
      <c r="CQ19" s="30">
        <v>-28.47</v>
      </c>
      <c r="CR19" s="29">
        <v>161897.74</v>
      </c>
      <c r="CS19" s="30">
        <v>115.41</v>
      </c>
      <c r="CT19" s="29">
        <v>100651.76</v>
      </c>
      <c r="CU19" s="30">
        <v>22.02</v>
      </c>
      <c r="CV19" s="29">
        <v>1950178.67</v>
      </c>
      <c r="CW19" s="29">
        <v>2445.34</v>
      </c>
      <c r="CX19" s="29">
        <v>189579.76</v>
      </c>
      <c r="CY19" s="29">
        <v>-21.01</v>
      </c>
      <c r="CZ19" s="29">
        <v>16724.73</v>
      </c>
      <c r="DA19" s="30">
        <v>-25.14</v>
      </c>
      <c r="DB19" s="29">
        <v>39797.15</v>
      </c>
      <c r="DC19" s="30">
        <v>-398.8</v>
      </c>
      <c r="DD19" s="29">
        <v>8610.44</v>
      </c>
      <c r="DE19" s="30">
        <v>-35.619999999999997</v>
      </c>
      <c r="DF19" s="29">
        <v>58563.12</v>
      </c>
      <c r="DG19" s="30">
        <v>-56.38</v>
      </c>
      <c r="DH19" s="29">
        <v>25343.33</v>
      </c>
      <c r="DI19" s="30">
        <v>-96.97</v>
      </c>
      <c r="DJ19" s="29">
        <v>555378.41</v>
      </c>
      <c r="DK19" s="29">
        <v>-544.57000000000005</v>
      </c>
      <c r="DL19" s="29">
        <v>93605.1</v>
      </c>
      <c r="DM19" s="29">
        <v>60.17</v>
      </c>
      <c r="DN19" s="29">
        <v>1950178.67</v>
      </c>
      <c r="DO19" s="29">
        <v>2445.34</v>
      </c>
      <c r="DP19" s="29">
        <v>82171.92</v>
      </c>
      <c r="DQ19" s="29">
        <v>181.35</v>
      </c>
      <c r="DR19" s="29">
        <v>38156.5</v>
      </c>
      <c r="DS19" s="30">
        <v>-65.290000000000006</v>
      </c>
      <c r="DT19" s="29">
        <v>130259.1</v>
      </c>
      <c r="DU19" s="30">
        <v>119.14</v>
      </c>
      <c r="DV19" s="29">
        <v>31466.400000000001</v>
      </c>
      <c r="DW19" s="30">
        <v>-3.91</v>
      </c>
      <c r="DX19" s="29">
        <v>106943.3</v>
      </c>
      <c r="DY19" s="29">
        <v>985.12</v>
      </c>
      <c r="DZ19" s="29">
        <v>10139.719999999999</v>
      </c>
      <c r="EA19" s="30">
        <v>0.52</v>
      </c>
      <c r="EB19" s="29">
        <v>12982.08</v>
      </c>
      <c r="EC19" s="30">
        <v>13.74</v>
      </c>
      <c r="ED19" s="29">
        <v>10329.61</v>
      </c>
      <c r="EE19" s="30">
        <v>9.9700000000000006</v>
      </c>
      <c r="EF19" s="28">
        <v>256324.36</v>
      </c>
      <c r="EG19" s="30">
        <v>-106.62</v>
      </c>
      <c r="EH19" s="29">
        <v>182236.5</v>
      </c>
      <c r="EI19" s="30">
        <v>-185.45</v>
      </c>
      <c r="EJ19" s="29">
        <v>90671.29</v>
      </c>
      <c r="EK19" s="30">
        <v>-186.61</v>
      </c>
      <c r="EL19" s="29">
        <v>35800.54</v>
      </c>
      <c r="EM19" s="30">
        <v>-84.42</v>
      </c>
      <c r="EN19" s="29">
        <v>38156.5</v>
      </c>
      <c r="EO19" s="30">
        <v>-65.290000000000006</v>
      </c>
      <c r="EP19" s="29">
        <v>172777.34</v>
      </c>
      <c r="EQ19" s="29">
        <v>-90.59</v>
      </c>
      <c r="ER19" s="29">
        <v>12544.21</v>
      </c>
      <c r="ES19" s="29">
        <v>-17.97</v>
      </c>
      <c r="ET19" s="29">
        <v>112100.54</v>
      </c>
      <c r="EU19" s="30">
        <v>47.95</v>
      </c>
      <c r="EV19" s="29">
        <v>47777.38</v>
      </c>
      <c r="EW19" s="30">
        <v>-5.67</v>
      </c>
      <c r="EX19" s="29">
        <v>50478.07</v>
      </c>
      <c r="EY19" s="30">
        <v>-22.8</v>
      </c>
    </row>
    <row r="20" spans="1:155">
      <c r="A20" s="27">
        <v>46087</v>
      </c>
      <c r="B20" s="29">
        <v>4465429.3899999997</v>
      </c>
      <c r="C20" s="29">
        <v>-3749.84</v>
      </c>
      <c r="D20" s="29">
        <v>635652.81000000006</v>
      </c>
      <c r="E20" s="29">
        <v>1932.5</v>
      </c>
      <c r="F20" s="29">
        <v>1919023.78</v>
      </c>
      <c r="G20" s="29">
        <v>-800.19</v>
      </c>
      <c r="H20" s="29">
        <v>286900.24</v>
      </c>
      <c r="I20" s="29">
        <v>-91.75</v>
      </c>
      <c r="J20" s="29">
        <v>37953.769999999997</v>
      </c>
      <c r="K20" s="30">
        <v>-40.57</v>
      </c>
      <c r="L20" s="29">
        <v>265166.5</v>
      </c>
      <c r="M20" s="29">
        <v>-153.72</v>
      </c>
      <c r="N20" s="29">
        <v>251885.37</v>
      </c>
      <c r="O20" s="30">
        <v>-505.77</v>
      </c>
      <c r="P20" s="29">
        <v>201526.43</v>
      </c>
      <c r="Q20" s="29">
        <v>-43.92</v>
      </c>
      <c r="R20" s="29">
        <v>132744.9</v>
      </c>
      <c r="S20" s="30">
        <v>-89.85</v>
      </c>
      <c r="T20" s="29">
        <v>8494.36</v>
      </c>
      <c r="U20" s="30">
        <v>-38.85</v>
      </c>
      <c r="V20" s="29">
        <v>112257.29</v>
      </c>
      <c r="W20" s="29">
        <v>1043.3399999999999</v>
      </c>
      <c r="X20" s="28">
        <v>1887443.01</v>
      </c>
      <c r="Y20" s="29">
        <v>855.7</v>
      </c>
      <c r="Z20" s="29">
        <v>47806.34</v>
      </c>
      <c r="AA20" s="30">
        <v>-29.91</v>
      </c>
      <c r="AB20" s="29">
        <v>198377.1</v>
      </c>
      <c r="AC20" s="30">
        <v>-193.17</v>
      </c>
      <c r="AD20" s="29">
        <v>20095.599999999999</v>
      </c>
      <c r="AE20" s="30">
        <v>-86.86</v>
      </c>
      <c r="AF20" s="29">
        <v>24831.13</v>
      </c>
      <c r="AG20" s="30">
        <v>13.52</v>
      </c>
      <c r="AH20" s="29">
        <v>197529.66</v>
      </c>
      <c r="AI20" s="29">
        <v>-190.5</v>
      </c>
      <c r="AJ20" s="29">
        <v>115796.34</v>
      </c>
      <c r="AK20" s="30">
        <v>-170.38</v>
      </c>
      <c r="AL20" s="29">
        <v>90185.69</v>
      </c>
      <c r="AM20" s="29">
        <v>-74.34</v>
      </c>
      <c r="AN20" s="29">
        <v>180885.97</v>
      </c>
      <c r="AO20" s="29">
        <v>-451.95</v>
      </c>
      <c r="AP20" s="29">
        <v>112242.08</v>
      </c>
      <c r="AQ20" s="30">
        <v>0.63</v>
      </c>
      <c r="AR20" s="29">
        <v>24052.63</v>
      </c>
      <c r="AS20" s="30">
        <v>-92.09</v>
      </c>
      <c r="AT20" s="29">
        <v>79417.710000000006</v>
      </c>
      <c r="AU20" s="30">
        <v>-58.96</v>
      </c>
      <c r="AV20" s="29">
        <v>47632.03</v>
      </c>
      <c r="AW20" s="30">
        <v>-26.84</v>
      </c>
      <c r="AX20" s="29">
        <v>52977.01</v>
      </c>
      <c r="AY20" s="30">
        <v>-181.58</v>
      </c>
      <c r="AZ20" s="28">
        <v>2018076.91</v>
      </c>
      <c r="BA20" s="29">
        <v>798.57</v>
      </c>
      <c r="BB20" s="29">
        <v>97378.1</v>
      </c>
      <c r="BC20" s="30">
        <v>-113.22</v>
      </c>
      <c r="BD20" s="29">
        <v>40588.660000000003</v>
      </c>
      <c r="BE20" s="30">
        <v>-404.8</v>
      </c>
      <c r="BF20" s="29"/>
      <c r="BG20" s="29"/>
      <c r="BH20" s="29">
        <v>93090.62</v>
      </c>
      <c r="BI20" s="30">
        <v>-105.23</v>
      </c>
      <c r="BJ20" s="29">
        <v>118851.16</v>
      </c>
      <c r="BK20" s="30">
        <v>-33.65</v>
      </c>
      <c r="BL20" s="29">
        <v>52143.64</v>
      </c>
      <c r="BM20" s="30">
        <v>-22.66</v>
      </c>
      <c r="BN20" s="29">
        <v>45047.74</v>
      </c>
      <c r="BO20" s="30">
        <v>-93.78</v>
      </c>
      <c r="BP20" s="29">
        <v>63085.93</v>
      </c>
      <c r="BQ20" s="30">
        <v>-214.79</v>
      </c>
      <c r="BR20" s="29">
        <v>243765.02</v>
      </c>
      <c r="BS20" s="30">
        <v>-81.02</v>
      </c>
      <c r="BT20" s="29">
        <v>1924973.3</v>
      </c>
      <c r="BU20" s="29">
        <v>929.76</v>
      </c>
      <c r="BV20" s="29">
        <v>385606.59</v>
      </c>
      <c r="BW20" s="30">
        <v>-291.89</v>
      </c>
      <c r="BX20" s="29">
        <v>77177.570000000007</v>
      </c>
      <c r="BY20" s="30">
        <v>-107.32</v>
      </c>
      <c r="BZ20" s="29">
        <v>271071.65999999997</v>
      </c>
      <c r="CA20" s="30">
        <v>-526.29</v>
      </c>
      <c r="CB20" s="29">
        <v>13005.32</v>
      </c>
      <c r="CC20" s="30">
        <v>-23.39</v>
      </c>
      <c r="CD20" s="29">
        <v>34632.49</v>
      </c>
      <c r="CE20" s="30">
        <v>-52.43</v>
      </c>
      <c r="CF20" s="29">
        <v>23128.17</v>
      </c>
      <c r="CG20" s="30">
        <v>-26.29</v>
      </c>
      <c r="CH20" s="29">
        <v>66303.77</v>
      </c>
      <c r="CI20" s="30">
        <v>-93.2</v>
      </c>
      <c r="CJ20" s="29">
        <v>396161.36</v>
      </c>
      <c r="CK20" s="29">
        <v>115.21</v>
      </c>
      <c r="CL20" s="29">
        <v>226540.2</v>
      </c>
      <c r="CM20" s="30">
        <v>-392.02</v>
      </c>
      <c r="CN20" s="28">
        <v>120741.74</v>
      </c>
      <c r="CO20" s="30">
        <v>68.91</v>
      </c>
      <c r="CP20" s="29">
        <v>98017.59</v>
      </c>
      <c r="CQ20" s="30">
        <v>-108.05</v>
      </c>
      <c r="CR20" s="29">
        <v>165919.07</v>
      </c>
      <c r="CS20" s="30">
        <v>-55.13</v>
      </c>
      <c r="CT20" s="29">
        <v>103782.15</v>
      </c>
      <c r="CU20" s="30">
        <v>66.66</v>
      </c>
      <c r="CV20" s="29">
        <v>1924973.3</v>
      </c>
      <c r="CW20" s="29">
        <v>929.76</v>
      </c>
      <c r="CX20" s="29">
        <v>196290.18</v>
      </c>
      <c r="CY20" s="29">
        <v>-126.87</v>
      </c>
      <c r="CZ20" s="29">
        <v>17298.2</v>
      </c>
      <c r="DA20" s="30">
        <v>-35.729999999999997</v>
      </c>
      <c r="DB20" s="29">
        <v>40588.660000000003</v>
      </c>
      <c r="DC20" s="30">
        <v>-404.8</v>
      </c>
      <c r="DD20" s="29">
        <v>8494.36</v>
      </c>
      <c r="DE20" s="30">
        <v>-38.85</v>
      </c>
      <c r="DF20" s="29">
        <v>58029.16</v>
      </c>
      <c r="DG20" s="30">
        <v>-88.27</v>
      </c>
      <c r="DH20" s="29">
        <v>26355.040000000001</v>
      </c>
      <c r="DI20" s="30">
        <v>-50.44</v>
      </c>
      <c r="DJ20" s="29">
        <v>567878.14</v>
      </c>
      <c r="DK20" s="29">
        <v>-499.87</v>
      </c>
      <c r="DL20" s="29">
        <v>94921.96</v>
      </c>
      <c r="DM20" s="29">
        <v>60.45</v>
      </c>
      <c r="DN20" s="29">
        <v>1924973.3</v>
      </c>
      <c r="DO20" s="29">
        <v>929.76</v>
      </c>
      <c r="DP20" s="29">
        <v>85308.72</v>
      </c>
      <c r="DQ20" s="29">
        <v>210.42</v>
      </c>
      <c r="DR20" s="29">
        <v>39498.97</v>
      </c>
      <c r="DS20" s="30">
        <v>-44.05</v>
      </c>
      <c r="DT20" s="29">
        <v>132744.9</v>
      </c>
      <c r="DU20" s="30">
        <v>-89.85</v>
      </c>
      <c r="DV20" s="29">
        <v>32993.11</v>
      </c>
      <c r="DW20" s="30">
        <v>34.71</v>
      </c>
      <c r="DX20" s="29">
        <v>112257.29</v>
      </c>
      <c r="DY20" s="29">
        <v>1043.3399999999999</v>
      </c>
      <c r="DZ20" s="29">
        <v>10138.950000000001</v>
      </c>
      <c r="EA20" s="30">
        <v>0.78</v>
      </c>
      <c r="EB20" s="29">
        <v>13826.61</v>
      </c>
      <c r="EC20" s="30">
        <v>29.99</v>
      </c>
      <c r="ED20" s="29">
        <v>10776.5</v>
      </c>
      <c r="EE20" s="30">
        <v>6.51</v>
      </c>
      <c r="EF20" s="29">
        <v>257069.01</v>
      </c>
      <c r="EG20" s="30">
        <v>-115.3</v>
      </c>
      <c r="EH20" s="29">
        <v>178470.41</v>
      </c>
      <c r="EI20" s="30">
        <v>-355.07</v>
      </c>
      <c r="EJ20" s="29">
        <v>91802.55</v>
      </c>
      <c r="EK20" s="30">
        <v>-159.38999999999999</v>
      </c>
      <c r="EL20" s="29">
        <v>37080.54</v>
      </c>
      <c r="EM20" s="30">
        <v>-50.33</v>
      </c>
      <c r="EN20" s="29">
        <v>39498.97</v>
      </c>
      <c r="EO20" s="30">
        <v>-44.05</v>
      </c>
      <c r="EP20" s="29">
        <v>182752.1</v>
      </c>
      <c r="EQ20" s="29">
        <v>36.83</v>
      </c>
      <c r="ER20" s="29">
        <v>12924.53</v>
      </c>
      <c r="ES20" s="29">
        <v>-2.5299999999999998</v>
      </c>
      <c r="ET20" s="29">
        <v>112242.08</v>
      </c>
      <c r="EU20" s="30">
        <v>0.63</v>
      </c>
      <c r="EV20" s="29">
        <v>47806.34</v>
      </c>
      <c r="EW20" s="30">
        <v>-29.91</v>
      </c>
      <c r="EX20" s="29">
        <v>50211.25</v>
      </c>
      <c r="EY20" s="30">
        <v>-78.14</v>
      </c>
    </row>
    <row r="21" spans="1:155">
      <c r="A21" s="27">
        <v>46090</v>
      </c>
      <c r="B21" s="29">
        <v>4199277.51</v>
      </c>
      <c r="C21" s="29">
        <v>-5860.52</v>
      </c>
      <c r="D21" s="29">
        <v>606863.37</v>
      </c>
      <c r="E21" s="29">
        <v>1531.19</v>
      </c>
      <c r="F21" s="29">
        <v>1788120.57</v>
      </c>
      <c r="G21" s="29">
        <v>-1988.69</v>
      </c>
      <c r="H21" s="29">
        <v>272743.89</v>
      </c>
      <c r="I21" s="29">
        <v>-441.53</v>
      </c>
      <c r="J21" s="29">
        <v>36535.81</v>
      </c>
      <c r="K21" s="30">
        <v>-37.58</v>
      </c>
      <c r="L21" s="29">
        <v>252186.77</v>
      </c>
      <c r="M21" s="29">
        <v>-487.18</v>
      </c>
      <c r="N21" s="29">
        <v>232272.44</v>
      </c>
      <c r="O21" s="30">
        <v>-763.56</v>
      </c>
      <c r="P21" s="29">
        <v>194430.88</v>
      </c>
      <c r="Q21" s="29">
        <v>-115.07</v>
      </c>
      <c r="R21" s="29">
        <v>127580.04</v>
      </c>
      <c r="S21" s="30">
        <v>-251.39</v>
      </c>
      <c r="T21" s="29">
        <v>8560.2999999999993</v>
      </c>
      <c r="U21" s="30">
        <v>-34.4</v>
      </c>
      <c r="V21" s="29">
        <v>102407.84</v>
      </c>
      <c r="W21" s="29">
        <v>886.55</v>
      </c>
      <c r="X21" s="29">
        <v>1727759.42</v>
      </c>
      <c r="Y21" s="29">
        <v>-655.15</v>
      </c>
      <c r="Z21" s="29">
        <v>45917.29</v>
      </c>
      <c r="AA21" s="30">
        <v>-47.98</v>
      </c>
      <c r="AB21" s="29">
        <v>191982.48</v>
      </c>
      <c r="AC21" s="30">
        <v>-188.5</v>
      </c>
      <c r="AD21" s="29">
        <v>18496.990000000002</v>
      </c>
      <c r="AE21" s="30">
        <v>-126.86</v>
      </c>
      <c r="AF21" s="29">
        <v>24147.51</v>
      </c>
      <c r="AG21" s="30">
        <v>23.06</v>
      </c>
      <c r="AH21" s="29">
        <v>198659.23</v>
      </c>
      <c r="AI21" s="29">
        <v>-74.849999999999994</v>
      </c>
      <c r="AJ21" s="29">
        <v>113288.34</v>
      </c>
      <c r="AK21" s="30">
        <v>-260.14999999999998</v>
      </c>
      <c r="AL21" s="29">
        <v>84455.49</v>
      </c>
      <c r="AM21" s="29">
        <v>-177.36</v>
      </c>
      <c r="AN21" s="29">
        <v>166100.32</v>
      </c>
      <c r="AO21" s="29">
        <v>-610.79</v>
      </c>
      <c r="AP21" s="29">
        <v>106583.12</v>
      </c>
      <c r="AQ21" s="30">
        <v>-113.76</v>
      </c>
      <c r="AR21" s="29">
        <v>22607.89</v>
      </c>
      <c r="AS21" s="30">
        <v>-124.62</v>
      </c>
      <c r="AT21" s="29">
        <v>75680.03</v>
      </c>
      <c r="AU21" s="30">
        <v>-146.66999999999999</v>
      </c>
      <c r="AV21" s="29">
        <v>46609.88</v>
      </c>
      <c r="AW21" s="30">
        <v>-36.909999999999997</v>
      </c>
      <c r="AX21" s="29">
        <v>50624.87</v>
      </c>
      <c r="AY21" s="30">
        <v>-214.05</v>
      </c>
      <c r="AZ21" s="28">
        <v>1852107.44</v>
      </c>
      <c r="BA21" s="29">
        <v>-863.35</v>
      </c>
      <c r="BB21" s="29">
        <v>93345.86</v>
      </c>
      <c r="BC21" s="30">
        <v>-134.66999999999999</v>
      </c>
      <c r="BD21" s="29">
        <v>37631.26</v>
      </c>
      <c r="BE21" s="30">
        <v>-234.3</v>
      </c>
      <c r="BF21" s="29"/>
      <c r="BG21" s="29"/>
      <c r="BH21" s="29">
        <v>89334.57</v>
      </c>
      <c r="BI21" s="30">
        <v>-97.66</v>
      </c>
      <c r="BJ21" s="29">
        <v>112412.93</v>
      </c>
      <c r="BK21" s="30">
        <v>-211.74</v>
      </c>
      <c r="BL21" s="29">
        <v>48305.66</v>
      </c>
      <c r="BM21" s="30">
        <v>-14.11</v>
      </c>
      <c r="BN21" s="29">
        <v>42931.11</v>
      </c>
      <c r="BO21" s="30">
        <v>-114.5</v>
      </c>
      <c r="BP21" s="29">
        <v>60288.21</v>
      </c>
      <c r="BQ21" s="30">
        <v>-249.01</v>
      </c>
      <c r="BR21" s="29">
        <v>232798.96</v>
      </c>
      <c r="BS21" s="30">
        <v>-257.5</v>
      </c>
      <c r="BT21" s="29">
        <v>1761917.61</v>
      </c>
      <c r="BU21" s="29">
        <v>-590.46</v>
      </c>
      <c r="BV21" s="29">
        <v>368813.91</v>
      </c>
      <c r="BW21" s="30">
        <v>-299.56</v>
      </c>
      <c r="BX21" s="29">
        <v>73207.08</v>
      </c>
      <c r="BY21" s="30">
        <v>-154.65</v>
      </c>
      <c r="BZ21" s="29">
        <v>250555.81</v>
      </c>
      <c r="CA21" s="30">
        <v>-788.15</v>
      </c>
      <c r="CB21" s="29">
        <v>12481.29</v>
      </c>
      <c r="CC21" s="30">
        <v>-17.170000000000002</v>
      </c>
      <c r="CD21" s="29">
        <v>33645.57</v>
      </c>
      <c r="CE21" s="30">
        <v>-61.32</v>
      </c>
      <c r="CF21" s="29">
        <v>22134.6</v>
      </c>
      <c r="CG21" s="30">
        <v>-53</v>
      </c>
      <c r="CH21" s="29">
        <v>65143.58</v>
      </c>
      <c r="CI21" s="30">
        <v>-92.38</v>
      </c>
      <c r="CJ21" s="29">
        <v>381436.58</v>
      </c>
      <c r="CK21" s="29">
        <v>-14.57</v>
      </c>
      <c r="CL21" s="29">
        <v>219135.2</v>
      </c>
      <c r="CM21" s="30">
        <v>-389.41</v>
      </c>
      <c r="CN21" s="28">
        <v>115298.85</v>
      </c>
      <c r="CO21" s="30">
        <v>32.96</v>
      </c>
      <c r="CP21" s="29">
        <v>93958.46</v>
      </c>
      <c r="CQ21" s="30">
        <v>-131.72</v>
      </c>
      <c r="CR21" s="29">
        <v>160829.76999999999</v>
      </c>
      <c r="CS21" s="30">
        <v>-193.62</v>
      </c>
      <c r="CT21" s="29">
        <v>97509.2</v>
      </c>
      <c r="CU21" s="30">
        <v>-5.37</v>
      </c>
      <c r="CV21" s="29">
        <v>1761917.61</v>
      </c>
      <c r="CW21" s="29">
        <v>-590.46</v>
      </c>
      <c r="CX21" s="29">
        <v>187905.87</v>
      </c>
      <c r="CY21" s="29">
        <v>-284.83999999999997</v>
      </c>
      <c r="CZ21" s="29">
        <v>16328.25</v>
      </c>
      <c r="DA21" s="30">
        <v>-17.25</v>
      </c>
      <c r="DB21" s="29">
        <v>37631.26</v>
      </c>
      <c r="DC21" s="30">
        <v>-234.3</v>
      </c>
      <c r="DD21" s="29">
        <v>8560.2999999999993</v>
      </c>
      <c r="DE21" s="30">
        <v>-34.4</v>
      </c>
      <c r="DF21" s="29">
        <v>54898.3</v>
      </c>
      <c r="DG21" s="30">
        <v>-133.78</v>
      </c>
      <c r="DH21" s="29">
        <v>25678.99</v>
      </c>
      <c r="DI21" s="30">
        <v>-54.72</v>
      </c>
      <c r="DJ21" s="29">
        <v>551825.93999999994</v>
      </c>
      <c r="DK21" s="29">
        <v>-674.12</v>
      </c>
      <c r="DL21" s="29">
        <v>90276.07</v>
      </c>
      <c r="DM21" s="29">
        <v>20.69</v>
      </c>
      <c r="DN21" s="29">
        <v>1761917.61</v>
      </c>
      <c r="DO21" s="29">
        <v>-590.46</v>
      </c>
      <c r="DP21" s="29">
        <v>82812.67</v>
      </c>
      <c r="DQ21" s="29">
        <v>166.36</v>
      </c>
      <c r="DR21" s="29">
        <v>38246.82</v>
      </c>
      <c r="DS21" s="30">
        <v>-17.5</v>
      </c>
      <c r="DT21" s="29">
        <v>127580.04</v>
      </c>
      <c r="DU21" s="30">
        <v>-251.39</v>
      </c>
      <c r="DV21" s="29">
        <v>33071.599999999999</v>
      </c>
      <c r="DW21" s="30">
        <v>57.78</v>
      </c>
      <c r="DX21" s="28">
        <v>102407.84</v>
      </c>
      <c r="DY21" s="29">
        <v>886.55</v>
      </c>
      <c r="DZ21" s="29">
        <v>9964.0300000000007</v>
      </c>
      <c r="EA21" s="30">
        <v>3.31</v>
      </c>
      <c r="EB21" s="29">
        <v>13255.41</v>
      </c>
      <c r="EC21" s="30">
        <v>5.35</v>
      </c>
      <c r="ED21" s="29">
        <v>10102.65</v>
      </c>
      <c r="EE21" s="30">
        <v>4.0999999999999996</v>
      </c>
      <c r="EF21" s="29">
        <v>246955.23</v>
      </c>
      <c r="EG21" s="30">
        <v>-172.53</v>
      </c>
      <c r="EH21" s="29">
        <v>166977.03</v>
      </c>
      <c r="EI21" s="30">
        <v>-434.86</v>
      </c>
      <c r="EJ21" s="29">
        <v>89946.94</v>
      </c>
      <c r="EK21" s="30">
        <v>-140.15</v>
      </c>
      <c r="EL21" s="29">
        <v>36034.1</v>
      </c>
      <c r="EM21" s="30">
        <v>-59.55</v>
      </c>
      <c r="EN21" s="29">
        <v>38246.82</v>
      </c>
      <c r="EO21" s="30">
        <v>-17.5</v>
      </c>
      <c r="EP21" s="29">
        <v>176984.24</v>
      </c>
      <c r="EQ21" s="29">
        <v>42.25</v>
      </c>
      <c r="ER21" s="29">
        <v>12576.4</v>
      </c>
      <c r="ES21" s="29">
        <v>-11.53</v>
      </c>
      <c r="ET21" s="29">
        <v>106583.12</v>
      </c>
      <c r="EU21" s="30">
        <v>-113.76</v>
      </c>
      <c r="EV21" s="29">
        <v>45917.29</v>
      </c>
      <c r="EW21" s="30">
        <v>-47.98</v>
      </c>
      <c r="EX21" s="29">
        <v>48041.17</v>
      </c>
      <c r="EY21" s="30">
        <v>-83.74</v>
      </c>
    </row>
    <row r="22" spans="1:155">
      <c r="A22" s="27">
        <v>46091</v>
      </c>
      <c r="B22" s="29">
        <v>4423630.7699999996</v>
      </c>
      <c r="C22" s="29">
        <v>-4058.19</v>
      </c>
      <c r="D22" s="29">
        <v>625868.88</v>
      </c>
      <c r="E22" s="29">
        <v>1722.21</v>
      </c>
      <c r="F22" s="29">
        <v>1896175.3</v>
      </c>
      <c r="G22" s="29">
        <v>-1813.11</v>
      </c>
      <c r="H22" s="29">
        <v>278693.38</v>
      </c>
      <c r="I22" s="29">
        <v>-122.92</v>
      </c>
      <c r="J22" s="29">
        <v>37308.730000000003</v>
      </c>
      <c r="K22" s="30">
        <v>-37.14</v>
      </c>
      <c r="L22" s="29">
        <v>257766.53</v>
      </c>
      <c r="M22" s="29">
        <v>-186.67</v>
      </c>
      <c r="N22" s="29">
        <v>241296.91</v>
      </c>
      <c r="O22" s="30">
        <v>-519.09</v>
      </c>
      <c r="P22" s="29">
        <v>196812.54</v>
      </c>
      <c r="Q22" s="29">
        <v>-155.1</v>
      </c>
      <c r="R22" s="29">
        <v>130743.86</v>
      </c>
      <c r="S22" s="30">
        <v>-167.39</v>
      </c>
      <c r="T22" s="29">
        <v>8382.43</v>
      </c>
      <c r="U22" s="30">
        <v>-18.010000000000002</v>
      </c>
      <c r="V22" s="29">
        <v>106046.28</v>
      </c>
      <c r="W22" s="29">
        <v>706.47</v>
      </c>
      <c r="X22" s="29">
        <v>1889561.78</v>
      </c>
      <c r="Y22" s="29">
        <v>-67.62</v>
      </c>
      <c r="Z22" s="29">
        <v>47100.97</v>
      </c>
      <c r="AA22" s="30">
        <v>-35.96</v>
      </c>
      <c r="AB22" s="29">
        <v>196125.32</v>
      </c>
      <c r="AC22" s="30">
        <v>-129.86000000000001</v>
      </c>
      <c r="AD22" s="29">
        <v>20049.84</v>
      </c>
      <c r="AE22" s="30">
        <v>-101</v>
      </c>
      <c r="AF22" s="29">
        <v>24432.06</v>
      </c>
      <c r="AG22" s="30">
        <v>-10.19</v>
      </c>
      <c r="AH22" s="29">
        <v>199402.27</v>
      </c>
      <c r="AI22" s="29">
        <v>-103.93</v>
      </c>
      <c r="AJ22" s="29">
        <v>115497.51</v>
      </c>
      <c r="AK22" s="30">
        <v>-178.95</v>
      </c>
      <c r="AL22" s="29">
        <v>87592.91</v>
      </c>
      <c r="AM22" s="29">
        <v>-137.09</v>
      </c>
      <c r="AN22" s="29">
        <v>172789.33</v>
      </c>
      <c r="AO22" s="29">
        <v>-379.89</v>
      </c>
      <c r="AP22" s="29">
        <v>111965.23</v>
      </c>
      <c r="AQ22" s="30">
        <v>-94.79</v>
      </c>
      <c r="AR22" s="28">
        <v>23741.84</v>
      </c>
      <c r="AS22" s="30">
        <v>-101.66</v>
      </c>
      <c r="AT22" s="29">
        <v>77499.520000000004</v>
      </c>
      <c r="AU22" s="30">
        <v>-130.25</v>
      </c>
      <c r="AV22" s="29">
        <v>47168.99</v>
      </c>
      <c r="AW22" s="30">
        <v>-52.76</v>
      </c>
      <c r="AX22" s="29">
        <v>52130.2</v>
      </c>
      <c r="AY22" s="30">
        <v>-147.09</v>
      </c>
      <c r="AZ22" s="28">
        <v>2019110.2</v>
      </c>
      <c r="BA22" s="29">
        <v>-143.87</v>
      </c>
      <c r="BB22" s="29">
        <v>96767.2</v>
      </c>
      <c r="BC22" s="30">
        <v>-91.98</v>
      </c>
      <c r="BD22" s="29">
        <v>40014</v>
      </c>
      <c r="BE22" s="30">
        <v>-119.94</v>
      </c>
      <c r="BF22" s="29"/>
      <c r="BG22" s="29"/>
      <c r="BH22" s="29">
        <v>90510.05</v>
      </c>
      <c r="BI22" s="30">
        <v>57.8</v>
      </c>
      <c r="BJ22" s="29">
        <v>115339.16</v>
      </c>
      <c r="BK22" s="30">
        <v>-115.57</v>
      </c>
      <c r="BL22" s="29">
        <v>49073.43</v>
      </c>
      <c r="BM22" s="30">
        <v>-31.9</v>
      </c>
      <c r="BN22" s="29">
        <v>43717.01</v>
      </c>
      <c r="BO22" s="30">
        <v>-65.349999999999994</v>
      </c>
      <c r="BP22" s="29">
        <v>61740.13</v>
      </c>
      <c r="BQ22" s="30">
        <v>-171.15</v>
      </c>
      <c r="BR22" s="29">
        <v>245119.59</v>
      </c>
      <c r="BS22" s="30">
        <v>-47.24</v>
      </c>
      <c r="BT22" s="29">
        <v>1925771.57</v>
      </c>
      <c r="BU22" s="29">
        <v>-0.01</v>
      </c>
      <c r="BV22" s="29">
        <v>376882.49</v>
      </c>
      <c r="BW22" s="30">
        <v>-401.19</v>
      </c>
      <c r="BX22" s="29">
        <v>75832.37</v>
      </c>
      <c r="BY22" s="30">
        <v>-151.88</v>
      </c>
      <c r="BZ22" s="29">
        <v>260382.24</v>
      </c>
      <c r="CA22" s="30">
        <v>-516.98</v>
      </c>
      <c r="CB22" s="29">
        <v>12745.86</v>
      </c>
      <c r="CC22" s="30">
        <v>-12.94</v>
      </c>
      <c r="CD22" s="29">
        <v>34076.720000000001</v>
      </c>
      <c r="CE22" s="30">
        <v>-26.52</v>
      </c>
      <c r="CF22" s="29">
        <v>23011.48</v>
      </c>
      <c r="CG22" s="30">
        <v>-48.36</v>
      </c>
      <c r="CH22" s="29">
        <v>65831.399999999994</v>
      </c>
      <c r="CI22" s="30">
        <v>-106.14</v>
      </c>
      <c r="CJ22" s="29">
        <v>388134.22</v>
      </c>
      <c r="CK22" s="29">
        <v>47.39</v>
      </c>
      <c r="CL22" s="29">
        <v>223932.79</v>
      </c>
      <c r="CM22" s="30">
        <v>-328.01</v>
      </c>
      <c r="CN22" s="29">
        <v>117200.1</v>
      </c>
      <c r="CO22" s="30">
        <v>66.69</v>
      </c>
      <c r="CP22" s="29">
        <v>97389.87</v>
      </c>
      <c r="CQ22" s="30">
        <v>-90.47</v>
      </c>
      <c r="CR22" s="29">
        <v>164885.95000000001</v>
      </c>
      <c r="CS22" s="30">
        <v>-131.93</v>
      </c>
      <c r="CT22" s="29">
        <v>103023.97</v>
      </c>
      <c r="CU22" s="30">
        <v>68.77</v>
      </c>
      <c r="CV22" s="29">
        <v>1925771.57</v>
      </c>
      <c r="CW22" s="29">
        <v>-0.01</v>
      </c>
      <c r="CX22" s="29">
        <v>193233.4</v>
      </c>
      <c r="CY22" s="29">
        <v>-59.73</v>
      </c>
      <c r="CZ22" s="29">
        <v>17200.169999999998</v>
      </c>
      <c r="DA22" s="30">
        <v>3.11</v>
      </c>
      <c r="DB22" s="29">
        <v>40014</v>
      </c>
      <c r="DC22" s="30">
        <v>-119.94</v>
      </c>
      <c r="DD22" s="29">
        <v>8382.43</v>
      </c>
      <c r="DE22" s="30">
        <v>-18.010000000000002</v>
      </c>
      <c r="DF22" s="29">
        <v>56755.83</v>
      </c>
      <c r="DG22" s="30">
        <v>-147.72</v>
      </c>
      <c r="DH22" s="29">
        <v>26074.65</v>
      </c>
      <c r="DI22" s="30">
        <v>-6.77</v>
      </c>
      <c r="DJ22" s="29">
        <v>565286.55000000005</v>
      </c>
      <c r="DK22" s="29">
        <v>-304.83999999999997</v>
      </c>
      <c r="DL22" s="29">
        <v>91766.18</v>
      </c>
      <c r="DM22" s="29">
        <v>50.62</v>
      </c>
      <c r="DN22" s="29">
        <v>1925771.57</v>
      </c>
      <c r="DO22" s="29">
        <v>-0.01</v>
      </c>
      <c r="DP22" s="29">
        <v>83408.98</v>
      </c>
      <c r="DQ22" s="29">
        <v>176.51</v>
      </c>
      <c r="DR22" s="29">
        <v>39022.910000000003</v>
      </c>
      <c r="DS22" s="30">
        <v>-19.899999999999999</v>
      </c>
      <c r="DT22" s="29">
        <v>130743.86</v>
      </c>
      <c r="DU22" s="30">
        <v>-167.39</v>
      </c>
      <c r="DV22" s="29">
        <v>33974.49</v>
      </c>
      <c r="DW22" s="30">
        <v>35.299999999999997</v>
      </c>
      <c r="DX22" s="29">
        <v>106046.28</v>
      </c>
      <c r="DY22" s="29">
        <v>706.47</v>
      </c>
      <c r="DZ22" s="29">
        <v>10028.780000000001</v>
      </c>
      <c r="EA22" s="30">
        <v>6.86</v>
      </c>
      <c r="EB22" s="29">
        <v>13382.54</v>
      </c>
      <c r="EC22" s="30">
        <v>2.82</v>
      </c>
      <c r="ED22" s="29">
        <v>10785.38</v>
      </c>
      <c r="EE22" s="30">
        <v>34.96</v>
      </c>
      <c r="EF22" s="29">
        <v>251590.37</v>
      </c>
      <c r="EG22" s="30">
        <v>-129.43</v>
      </c>
      <c r="EH22" s="29">
        <v>175875.12</v>
      </c>
      <c r="EI22" s="30">
        <v>-345.52</v>
      </c>
      <c r="EJ22" s="29">
        <v>91145.58</v>
      </c>
      <c r="EK22" s="30">
        <v>-160.5</v>
      </c>
      <c r="EL22" s="29">
        <v>36500.959999999999</v>
      </c>
      <c r="EM22" s="30">
        <v>-25.15</v>
      </c>
      <c r="EN22" s="29">
        <v>39022.910000000003</v>
      </c>
      <c r="EO22" s="30">
        <v>-19.899999999999999</v>
      </c>
      <c r="EP22" s="29">
        <v>176254.97</v>
      </c>
      <c r="EQ22" s="29">
        <v>-160.72</v>
      </c>
      <c r="ER22" s="29">
        <v>13732.19</v>
      </c>
      <c r="ES22" s="29">
        <v>-33.770000000000003</v>
      </c>
      <c r="ET22" s="29">
        <v>111965.23</v>
      </c>
      <c r="EU22" s="30">
        <v>-94.79</v>
      </c>
      <c r="EV22" s="29">
        <v>47100.97</v>
      </c>
      <c r="EW22" s="30">
        <v>-35.96</v>
      </c>
      <c r="EX22" s="29">
        <v>50288.9</v>
      </c>
      <c r="EY22" s="30">
        <v>-54.52</v>
      </c>
    </row>
    <row r="23" spans="1:155">
      <c r="A23" s="27">
        <v>46092</v>
      </c>
      <c r="B23" s="29">
        <v>4485296.71</v>
      </c>
      <c r="C23" s="29">
        <v>-2678.23</v>
      </c>
      <c r="D23" s="29">
        <v>625383.99</v>
      </c>
      <c r="E23" s="29">
        <v>1563.25</v>
      </c>
      <c r="F23" s="29">
        <v>1923116.88</v>
      </c>
      <c r="G23" s="29">
        <v>-1660.21</v>
      </c>
      <c r="H23" s="29">
        <v>278657.98</v>
      </c>
      <c r="I23" s="29">
        <v>24.07</v>
      </c>
      <c r="J23" s="29">
        <v>37928.959999999999</v>
      </c>
      <c r="K23" s="30">
        <v>-53.29</v>
      </c>
      <c r="L23" s="29">
        <v>257824.72</v>
      </c>
      <c r="M23" s="29">
        <v>-50.58</v>
      </c>
      <c r="N23" s="29">
        <v>242950.39999999999</v>
      </c>
      <c r="O23" s="30">
        <v>-250.66</v>
      </c>
      <c r="P23" s="29">
        <v>199728.49</v>
      </c>
      <c r="Q23" s="29">
        <v>-237.7</v>
      </c>
      <c r="R23" s="29">
        <v>131703.89000000001</v>
      </c>
      <c r="S23" s="30">
        <v>-81.77</v>
      </c>
      <c r="T23" s="29">
        <v>8415.2000000000007</v>
      </c>
      <c r="U23" s="30">
        <v>-6.5</v>
      </c>
      <c r="V23" s="29">
        <v>104072.18</v>
      </c>
      <c r="W23" s="29">
        <v>513.14</v>
      </c>
      <c r="X23" s="29">
        <v>1911005.79</v>
      </c>
      <c r="Y23" s="29">
        <v>-782.93</v>
      </c>
      <c r="Z23" s="29">
        <v>47728.52</v>
      </c>
      <c r="AA23" s="30">
        <v>-28.35</v>
      </c>
      <c r="AB23" s="29">
        <v>201210.33</v>
      </c>
      <c r="AC23" s="30">
        <v>-17.25</v>
      </c>
      <c r="AD23" s="29">
        <v>19885.150000000001</v>
      </c>
      <c r="AE23" s="30">
        <v>-84.15</v>
      </c>
      <c r="AF23" s="29">
        <v>24463.98</v>
      </c>
      <c r="AG23" s="30">
        <v>-12.92</v>
      </c>
      <c r="AH23" s="29">
        <v>206873.42</v>
      </c>
      <c r="AI23" s="29">
        <v>75.64</v>
      </c>
      <c r="AJ23" s="29">
        <v>114174.78</v>
      </c>
      <c r="AK23" s="30">
        <v>-132.68</v>
      </c>
      <c r="AL23" s="29">
        <v>88048.76</v>
      </c>
      <c r="AM23" s="29">
        <v>-47.19</v>
      </c>
      <c r="AN23" s="29">
        <v>174234.05</v>
      </c>
      <c r="AO23" s="29">
        <v>-188.23</v>
      </c>
      <c r="AP23" s="29">
        <v>112248.56</v>
      </c>
      <c r="AQ23" s="30">
        <v>-5.14</v>
      </c>
      <c r="AR23" s="29">
        <v>24035.87</v>
      </c>
      <c r="AS23" s="30">
        <v>-81.38</v>
      </c>
      <c r="AT23" s="29">
        <v>78704.31</v>
      </c>
      <c r="AU23" s="30">
        <v>-103.11</v>
      </c>
      <c r="AV23" s="29">
        <v>48232.71</v>
      </c>
      <c r="AW23" s="30">
        <v>-33.549999999999997</v>
      </c>
      <c r="AX23" s="29">
        <v>53134.44</v>
      </c>
      <c r="AY23" s="30">
        <v>-86.2</v>
      </c>
      <c r="AZ23" s="28">
        <v>2040049.76</v>
      </c>
      <c r="BA23" s="29">
        <v>-690.4</v>
      </c>
      <c r="BB23" s="29">
        <v>100959.4</v>
      </c>
      <c r="BC23" s="30">
        <v>-28.35</v>
      </c>
      <c r="BD23" s="29">
        <v>40171.39</v>
      </c>
      <c r="BE23" s="30">
        <v>-122.1</v>
      </c>
      <c r="BF23" s="29"/>
      <c r="BG23" s="29"/>
      <c r="BH23" s="29">
        <v>90842.73</v>
      </c>
      <c r="BI23" s="30">
        <v>124.14</v>
      </c>
      <c r="BJ23" s="29">
        <v>116327.94</v>
      </c>
      <c r="BK23" s="30">
        <v>-67.790000000000006</v>
      </c>
      <c r="BL23" s="29">
        <v>50135.87</v>
      </c>
      <c r="BM23" s="30">
        <v>-11.79</v>
      </c>
      <c r="BN23" s="29">
        <v>44356.29</v>
      </c>
      <c r="BO23" s="30">
        <v>-36.79</v>
      </c>
      <c r="BP23" s="29">
        <v>63462.48</v>
      </c>
      <c r="BQ23" s="30">
        <v>-105.86</v>
      </c>
      <c r="BR23" s="29">
        <v>244574.32</v>
      </c>
      <c r="BS23" s="30">
        <v>63.35</v>
      </c>
      <c r="BT23" s="29">
        <v>1947147.16</v>
      </c>
      <c r="BU23" s="29">
        <v>-699.54</v>
      </c>
      <c r="BV23" s="29">
        <v>377469.76</v>
      </c>
      <c r="BW23" s="30">
        <v>-53.89</v>
      </c>
      <c r="BX23" s="29">
        <v>75966.67</v>
      </c>
      <c r="BY23" s="30">
        <v>-121.32</v>
      </c>
      <c r="BZ23" s="29">
        <v>262282.81</v>
      </c>
      <c r="CA23" s="30">
        <v>-235.43</v>
      </c>
      <c r="CB23" s="29">
        <v>12902.19</v>
      </c>
      <c r="CC23" s="30">
        <v>-3.22</v>
      </c>
      <c r="CD23" s="29">
        <v>34142.99</v>
      </c>
      <c r="CE23" s="30">
        <v>-30.81</v>
      </c>
      <c r="CF23" s="29">
        <v>23498.73</v>
      </c>
      <c r="CG23" s="30">
        <v>-42.39</v>
      </c>
      <c r="CH23" s="29">
        <v>66892.100000000006</v>
      </c>
      <c r="CI23" s="30">
        <v>-71.3</v>
      </c>
      <c r="CJ23" s="29">
        <v>391222.28</v>
      </c>
      <c r="CK23" s="29">
        <v>44.43</v>
      </c>
      <c r="CL23" s="29">
        <v>229335.75</v>
      </c>
      <c r="CM23" s="30">
        <v>-207.6</v>
      </c>
      <c r="CN23" s="29">
        <v>124233.46</v>
      </c>
      <c r="CO23" s="30">
        <v>194.69</v>
      </c>
      <c r="CP23" s="29">
        <v>101590.08</v>
      </c>
      <c r="CQ23" s="30">
        <v>-27.95</v>
      </c>
      <c r="CR23" s="29">
        <v>164680.71</v>
      </c>
      <c r="CS23" s="30">
        <v>-54.07</v>
      </c>
      <c r="CT23" s="29">
        <v>104922.22</v>
      </c>
      <c r="CU23" s="30">
        <v>189.34</v>
      </c>
      <c r="CV23" s="29">
        <v>1947147.16</v>
      </c>
      <c r="CW23" s="29">
        <v>-699.54</v>
      </c>
      <c r="CX23" s="29">
        <v>193505.99</v>
      </c>
      <c r="CY23" s="29">
        <v>104.4</v>
      </c>
      <c r="CZ23" s="29">
        <v>17276.21</v>
      </c>
      <c r="DA23" s="30">
        <v>18.190000000000001</v>
      </c>
      <c r="DB23" s="29">
        <v>40171.39</v>
      </c>
      <c r="DC23" s="30">
        <v>-122.1</v>
      </c>
      <c r="DD23" s="29">
        <v>8415.2000000000007</v>
      </c>
      <c r="DE23" s="30">
        <v>-6.5</v>
      </c>
      <c r="DF23" s="29">
        <v>57105.54</v>
      </c>
      <c r="DG23" s="30">
        <v>-128.30000000000001</v>
      </c>
      <c r="DH23" s="29">
        <v>26086.639999999999</v>
      </c>
      <c r="DI23" s="30">
        <v>0.43</v>
      </c>
      <c r="DJ23" s="29">
        <v>569685.69999999995</v>
      </c>
      <c r="DK23" s="29">
        <v>37.9</v>
      </c>
      <c r="DL23" s="29">
        <v>98358.05</v>
      </c>
      <c r="DM23" s="30">
        <v>172.85</v>
      </c>
      <c r="DN23" s="29">
        <v>1947147.16</v>
      </c>
      <c r="DO23" s="29">
        <v>-699.54</v>
      </c>
      <c r="DP23" s="29">
        <v>82399.360000000001</v>
      </c>
      <c r="DQ23" s="29">
        <v>125.27</v>
      </c>
      <c r="DR23" s="29">
        <v>39747.440000000002</v>
      </c>
      <c r="DS23" s="30">
        <v>-30.43</v>
      </c>
      <c r="DT23" s="29">
        <v>131703.89000000001</v>
      </c>
      <c r="DU23" s="30">
        <v>-81.77</v>
      </c>
      <c r="DV23" s="29">
        <v>32827.96</v>
      </c>
      <c r="DW23" s="30">
        <v>27.47</v>
      </c>
      <c r="DX23" s="29">
        <v>104072.18</v>
      </c>
      <c r="DY23" s="29">
        <v>513.14</v>
      </c>
      <c r="DZ23" s="29">
        <v>9904.18</v>
      </c>
      <c r="EA23" s="30">
        <v>-1.76</v>
      </c>
      <c r="EB23" s="29">
        <v>13325.78</v>
      </c>
      <c r="EC23" s="30">
        <v>-15.18</v>
      </c>
      <c r="ED23" s="29">
        <v>10778.25</v>
      </c>
      <c r="EE23" s="30">
        <v>52.69</v>
      </c>
      <c r="EF23" s="29">
        <v>255744.25</v>
      </c>
      <c r="EG23" s="30">
        <v>-52.43</v>
      </c>
      <c r="EH23" s="29">
        <v>180290.42</v>
      </c>
      <c r="EI23" s="30">
        <v>-212.03</v>
      </c>
      <c r="EJ23" s="29">
        <v>93086.35</v>
      </c>
      <c r="EK23" s="30">
        <v>-122.59</v>
      </c>
      <c r="EL23" s="28">
        <v>36590.79</v>
      </c>
      <c r="EM23" s="30">
        <v>-30.5</v>
      </c>
      <c r="EN23" s="29">
        <v>39747.440000000002</v>
      </c>
      <c r="EO23" s="30">
        <v>-30.43</v>
      </c>
      <c r="EP23" s="29">
        <v>172172.64</v>
      </c>
      <c r="EQ23" s="29">
        <v>48.49</v>
      </c>
      <c r="ER23" s="29">
        <v>14345.79</v>
      </c>
      <c r="ES23" s="29">
        <v>-9.42</v>
      </c>
      <c r="ET23" s="29">
        <v>112248.56</v>
      </c>
      <c r="EU23" s="30">
        <v>-5.14</v>
      </c>
      <c r="EV23" s="29">
        <v>47728.52</v>
      </c>
      <c r="EW23" s="30">
        <v>-28.35</v>
      </c>
      <c r="EX23" s="29">
        <v>53861.56</v>
      </c>
      <c r="EY23" s="30">
        <v>0.41</v>
      </c>
    </row>
    <row r="24" spans="1:155">
      <c r="A24" s="27">
        <v>46093</v>
      </c>
      <c r="B24" s="29">
        <v>4463912.18</v>
      </c>
      <c r="C24" s="29">
        <v>-882.14</v>
      </c>
      <c r="D24" s="29">
        <v>631878.52</v>
      </c>
      <c r="E24" s="29">
        <v>1077.08</v>
      </c>
      <c r="F24" s="29">
        <v>1905040.93</v>
      </c>
      <c r="G24" s="29">
        <v>-580.30999999999995</v>
      </c>
      <c r="H24" s="29">
        <v>281388.55</v>
      </c>
      <c r="I24" s="29">
        <v>-148.43</v>
      </c>
      <c r="J24" s="29">
        <v>38064.32</v>
      </c>
      <c r="K24" s="30">
        <v>-40.18</v>
      </c>
      <c r="L24" s="29">
        <v>260534.04</v>
      </c>
      <c r="M24" s="29">
        <v>-200.01</v>
      </c>
      <c r="N24" s="29">
        <v>242451.23</v>
      </c>
      <c r="O24" s="30">
        <v>8.4</v>
      </c>
      <c r="P24" s="29">
        <v>198163.02</v>
      </c>
      <c r="Q24" s="29">
        <v>-322.99</v>
      </c>
      <c r="R24" s="29">
        <v>131705.60000000001</v>
      </c>
      <c r="S24" s="30">
        <v>-73.89</v>
      </c>
      <c r="T24" s="29">
        <v>8473.68</v>
      </c>
      <c r="U24" s="30">
        <v>0.85</v>
      </c>
      <c r="V24" s="29">
        <v>105319.16</v>
      </c>
      <c r="W24" s="29">
        <v>368.09</v>
      </c>
      <c r="X24" s="29">
        <v>1882079.84</v>
      </c>
      <c r="Y24" s="29">
        <v>-352.18</v>
      </c>
      <c r="Z24" s="29">
        <v>46883.4</v>
      </c>
      <c r="AA24" s="30">
        <v>-8.59</v>
      </c>
      <c r="AB24" s="29">
        <v>199815.74</v>
      </c>
      <c r="AC24" s="30">
        <v>87.65</v>
      </c>
      <c r="AD24" s="29">
        <v>19929.419999999998</v>
      </c>
      <c r="AE24" s="30">
        <v>-65.97</v>
      </c>
      <c r="AF24" s="29">
        <v>25183.19</v>
      </c>
      <c r="AG24" s="30">
        <v>-2.71</v>
      </c>
      <c r="AH24" s="29">
        <v>211713.92000000001</v>
      </c>
      <c r="AI24" s="29">
        <v>200.75</v>
      </c>
      <c r="AJ24" s="29">
        <v>114095.83</v>
      </c>
      <c r="AK24" s="30">
        <v>-94.99</v>
      </c>
      <c r="AL24" s="29">
        <v>87553.44</v>
      </c>
      <c r="AM24" s="29">
        <v>16.41</v>
      </c>
      <c r="AN24" s="29">
        <v>174383.6</v>
      </c>
      <c r="AO24" s="29">
        <v>13.71</v>
      </c>
      <c r="AP24" s="29">
        <v>113495.31</v>
      </c>
      <c r="AQ24" s="30">
        <v>-6.7</v>
      </c>
      <c r="AR24" s="29">
        <v>24106.27</v>
      </c>
      <c r="AS24" s="30">
        <v>-52.27</v>
      </c>
      <c r="AT24" s="29">
        <v>78450.320000000007</v>
      </c>
      <c r="AU24" s="30">
        <v>-81.64</v>
      </c>
      <c r="AV24" s="29">
        <v>47870.879999999997</v>
      </c>
      <c r="AW24" s="30">
        <v>-27.13</v>
      </c>
      <c r="AX24" s="29">
        <v>54874.18</v>
      </c>
      <c r="AY24" s="30">
        <v>-24.16</v>
      </c>
      <c r="AZ24" s="28">
        <v>2010126.32</v>
      </c>
      <c r="BA24" s="29">
        <v>-281.14</v>
      </c>
      <c r="BB24" s="29">
        <v>98059.26</v>
      </c>
      <c r="BC24" s="30">
        <v>-7.22</v>
      </c>
      <c r="BD24" s="29">
        <v>40510.75</v>
      </c>
      <c r="BE24" s="30">
        <v>-49.97</v>
      </c>
      <c r="BF24" s="29"/>
      <c r="BG24" s="29"/>
      <c r="BH24" s="29">
        <v>91544.94</v>
      </c>
      <c r="BI24" s="30">
        <v>15.51</v>
      </c>
      <c r="BJ24" s="29">
        <v>115367.95</v>
      </c>
      <c r="BK24" s="30">
        <v>-127.3</v>
      </c>
      <c r="BL24" s="29">
        <v>50361.34</v>
      </c>
      <c r="BM24" s="30">
        <v>11.46</v>
      </c>
      <c r="BN24" s="29">
        <v>44847.86</v>
      </c>
      <c r="BO24" s="30">
        <v>-6.58</v>
      </c>
      <c r="BP24" s="29">
        <v>64778.02</v>
      </c>
      <c r="BQ24" s="30">
        <v>-56.71</v>
      </c>
      <c r="BR24" s="29">
        <v>248114.21</v>
      </c>
      <c r="BS24" s="30">
        <v>108.27</v>
      </c>
      <c r="BT24" s="29">
        <v>1918576.16</v>
      </c>
      <c r="BU24" s="29">
        <v>-275.83999999999997</v>
      </c>
      <c r="BV24" s="29">
        <v>381508.83</v>
      </c>
      <c r="BW24" s="30">
        <v>128.74</v>
      </c>
      <c r="BX24" s="29">
        <v>76356.210000000006</v>
      </c>
      <c r="BY24" s="30">
        <v>-96.49</v>
      </c>
      <c r="BZ24" s="29">
        <v>261937.04</v>
      </c>
      <c r="CA24" s="30">
        <v>30.12</v>
      </c>
      <c r="CB24" s="29">
        <v>13081.6</v>
      </c>
      <c r="CC24" s="30">
        <v>9.7899999999999991</v>
      </c>
      <c r="CD24" s="29">
        <v>34395.019999999997</v>
      </c>
      <c r="CE24" s="30">
        <v>-12.71</v>
      </c>
      <c r="CF24" s="29">
        <v>23357.01</v>
      </c>
      <c r="CG24" s="30">
        <v>-26.69</v>
      </c>
      <c r="CH24" s="29">
        <v>66646.78</v>
      </c>
      <c r="CI24" s="30">
        <v>-51.57</v>
      </c>
      <c r="CJ24" s="29">
        <v>392024.15</v>
      </c>
      <c r="CK24" s="29">
        <v>-107.33</v>
      </c>
      <c r="CL24" s="29">
        <v>228067.84</v>
      </c>
      <c r="CM24" s="30">
        <v>99.91</v>
      </c>
      <c r="CN24" s="28">
        <v>122982.39</v>
      </c>
      <c r="CO24" s="30">
        <v>162.58000000000001</v>
      </c>
      <c r="CP24" s="29">
        <v>98668.71</v>
      </c>
      <c r="CQ24" s="30">
        <v>-6.83</v>
      </c>
      <c r="CR24" s="29">
        <v>164654.25</v>
      </c>
      <c r="CS24" s="30">
        <v>-48.39</v>
      </c>
      <c r="CT24" s="29">
        <v>104679.35</v>
      </c>
      <c r="CU24" s="30">
        <v>138.13</v>
      </c>
      <c r="CV24" s="29">
        <v>1918576.16</v>
      </c>
      <c r="CW24" s="29">
        <v>-275.83999999999997</v>
      </c>
      <c r="CX24" s="29">
        <v>196702.38</v>
      </c>
      <c r="CY24" s="29">
        <v>119.57</v>
      </c>
      <c r="CZ24" s="29">
        <v>17299.689999999999</v>
      </c>
      <c r="DA24" s="30">
        <v>25.48</v>
      </c>
      <c r="DB24" s="29">
        <v>40510.75</v>
      </c>
      <c r="DC24" s="30">
        <v>-49.97</v>
      </c>
      <c r="DD24" s="29">
        <v>8473.68</v>
      </c>
      <c r="DE24" s="30">
        <v>0.85</v>
      </c>
      <c r="DF24" s="29">
        <v>57273.51</v>
      </c>
      <c r="DG24" s="30">
        <v>-105.64</v>
      </c>
      <c r="DH24" s="29">
        <v>26206.560000000001</v>
      </c>
      <c r="DI24" s="30">
        <v>11.07</v>
      </c>
      <c r="DJ24" s="29">
        <v>581196.37</v>
      </c>
      <c r="DK24" s="29">
        <v>141.71</v>
      </c>
      <c r="DL24" s="29">
        <v>97454.3</v>
      </c>
      <c r="DM24" s="30">
        <v>134.34</v>
      </c>
      <c r="DN24" s="29">
        <v>1918576.16</v>
      </c>
      <c r="DO24" s="29">
        <v>-275.83999999999997</v>
      </c>
      <c r="DP24" s="29">
        <v>83686.490000000005</v>
      </c>
      <c r="DQ24" s="29">
        <v>102.27</v>
      </c>
      <c r="DR24" s="29">
        <v>40055.69</v>
      </c>
      <c r="DS24" s="30">
        <v>-11.06</v>
      </c>
      <c r="DT24" s="29">
        <v>131705.60000000001</v>
      </c>
      <c r="DU24" s="30">
        <v>-73.89</v>
      </c>
      <c r="DV24" s="29">
        <v>32799</v>
      </c>
      <c r="DW24" s="30">
        <v>25.16</v>
      </c>
      <c r="DX24" s="29">
        <v>105319.16</v>
      </c>
      <c r="DY24" s="29">
        <v>368.09</v>
      </c>
      <c r="DZ24" s="29">
        <v>9868.19</v>
      </c>
      <c r="EA24" s="30">
        <v>-11.42</v>
      </c>
      <c r="EB24" s="29">
        <v>13438.27</v>
      </c>
      <c r="EC24" s="30">
        <v>-18.91</v>
      </c>
      <c r="ED24" s="29">
        <v>10841.98</v>
      </c>
      <c r="EE24" s="30">
        <v>54.31</v>
      </c>
      <c r="EF24" s="29">
        <v>254639.57</v>
      </c>
      <c r="EG24" s="30">
        <v>-150.38999999999999</v>
      </c>
      <c r="EH24" s="29">
        <v>178824</v>
      </c>
      <c r="EI24" s="30">
        <v>-121.53</v>
      </c>
      <c r="EJ24" s="29">
        <v>93044.07</v>
      </c>
      <c r="EK24" s="30">
        <v>-67.09</v>
      </c>
      <c r="EL24" s="29">
        <v>36906.339999999997</v>
      </c>
      <c r="EM24" s="30">
        <v>-12.16</v>
      </c>
      <c r="EN24" s="29">
        <v>40055.69</v>
      </c>
      <c r="EO24" s="30">
        <v>-11.06</v>
      </c>
      <c r="EP24" s="29">
        <v>177017.36</v>
      </c>
      <c r="EQ24" s="29">
        <v>93.19</v>
      </c>
      <c r="ER24" s="29">
        <v>14422.86</v>
      </c>
      <c r="ES24" s="29">
        <v>8.64</v>
      </c>
      <c r="ET24" s="29">
        <v>113495.31</v>
      </c>
      <c r="EU24" s="30">
        <v>-6.7</v>
      </c>
      <c r="EV24" s="29">
        <v>46883.4</v>
      </c>
      <c r="EW24" s="30">
        <v>-8.59</v>
      </c>
      <c r="EX24" s="29">
        <v>51785.3</v>
      </c>
      <c r="EY24" s="30">
        <v>1.76</v>
      </c>
    </row>
    <row r="25" spans="1:155">
      <c r="A25" s="27">
        <v>46094</v>
      </c>
      <c r="B25" s="29">
        <v>4386692.78</v>
      </c>
      <c r="C25" s="29">
        <v>-811.39</v>
      </c>
      <c r="D25" s="29">
        <v>634503.57999999996</v>
      </c>
      <c r="E25" s="29">
        <v>853.58</v>
      </c>
      <c r="F25" s="29">
        <v>1864629.26</v>
      </c>
      <c r="G25" s="29">
        <v>-388.32</v>
      </c>
      <c r="H25" s="29">
        <v>269451.61</v>
      </c>
      <c r="I25" s="29">
        <v>-414.29</v>
      </c>
      <c r="J25" s="29">
        <v>38979.79</v>
      </c>
      <c r="K25" s="30">
        <v>-32.56</v>
      </c>
      <c r="L25" s="29">
        <v>249117.65</v>
      </c>
      <c r="M25" s="29">
        <v>-414.92</v>
      </c>
      <c r="N25" s="29">
        <v>238871.31</v>
      </c>
      <c r="O25" s="30">
        <v>75.12</v>
      </c>
      <c r="P25" s="29">
        <v>200586.25</v>
      </c>
      <c r="Q25" s="29">
        <v>-258.32</v>
      </c>
      <c r="R25" s="29">
        <v>132009.93</v>
      </c>
      <c r="S25" s="30">
        <v>-47.45</v>
      </c>
      <c r="T25" s="29">
        <v>8346.43</v>
      </c>
      <c r="U25" s="30">
        <v>3.7</v>
      </c>
      <c r="V25" s="29">
        <v>104584.93</v>
      </c>
      <c r="W25" s="29">
        <v>232.39</v>
      </c>
      <c r="X25" s="29">
        <v>1840115.11</v>
      </c>
      <c r="Y25" s="29">
        <v>-501.03</v>
      </c>
      <c r="Z25" s="29">
        <v>45931.5</v>
      </c>
      <c r="AA25" s="30">
        <v>1.97</v>
      </c>
      <c r="AB25" s="29">
        <v>196962.88</v>
      </c>
      <c r="AC25" s="30">
        <v>96.57</v>
      </c>
      <c r="AD25" s="29">
        <v>19455.009999999998</v>
      </c>
      <c r="AE25" s="30">
        <v>-26.89</v>
      </c>
      <c r="AF25" s="29">
        <v>24544.59</v>
      </c>
      <c r="AG25" s="30">
        <v>-6.25</v>
      </c>
      <c r="AH25" s="29">
        <v>208651.71</v>
      </c>
      <c r="AI25" s="29">
        <v>166.04</v>
      </c>
      <c r="AJ25" s="29">
        <v>116555.18</v>
      </c>
      <c r="AK25" s="30">
        <v>-97.72</v>
      </c>
      <c r="AL25" s="29">
        <v>85694.58</v>
      </c>
      <c r="AM25" s="29">
        <v>20.38</v>
      </c>
      <c r="AN25" s="29">
        <v>172511.45</v>
      </c>
      <c r="AO25" s="29">
        <v>64.95</v>
      </c>
      <c r="AP25" s="29">
        <v>113269.42</v>
      </c>
      <c r="AQ25" s="30">
        <v>6.25</v>
      </c>
      <c r="AR25" s="29">
        <v>24049.55</v>
      </c>
      <c r="AS25" s="30">
        <v>4.08</v>
      </c>
      <c r="AT25" s="29">
        <v>77033.47</v>
      </c>
      <c r="AU25" s="30">
        <v>-85.77</v>
      </c>
      <c r="AV25" s="29">
        <v>47761.27</v>
      </c>
      <c r="AW25" s="30">
        <v>-31.69</v>
      </c>
      <c r="AX25" s="29">
        <v>57254.23</v>
      </c>
      <c r="AY25" s="30">
        <v>-26.89</v>
      </c>
      <c r="AZ25" s="28">
        <v>1966445.33</v>
      </c>
      <c r="BA25" s="29">
        <v>-497.38</v>
      </c>
      <c r="BB25" s="29">
        <v>96327.62</v>
      </c>
      <c r="BC25" s="30">
        <v>-2.72</v>
      </c>
      <c r="BD25" s="29">
        <v>41370.15</v>
      </c>
      <c r="BE25" s="30">
        <v>6.95</v>
      </c>
      <c r="BF25" s="29"/>
      <c r="BG25" s="29"/>
      <c r="BH25" s="29">
        <v>87575.72</v>
      </c>
      <c r="BI25" s="30">
        <v>-77.13</v>
      </c>
      <c r="BJ25" s="29">
        <v>111147.54</v>
      </c>
      <c r="BK25" s="30">
        <v>-285.60000000000002</v>
      </c>
      <c r="BL25" s="29">
        <v>49295.06</v>
      </c>
      <c r="BM25" s="30">
        <v>5.81</v>
      </c>
      <c r="BN25" s="29">
        <v>43839.53</v>
      </c>
      <c r="BO25" s="30">
        <v>-14.37</v>
      </c>
      <c r="BP25" s="29">
        <v>66827.19</v>
      </c>
      <c r="BQ25" s="30">
        <v>-83.6</v>
      </c>
      <c r="BR25" s="29">
        <v>249207.11</v>
      </c>
      <c r="BS25" s="30">
        <v>227.52</v>
      </c>
      <c r="BT25" s="29">
        <v>1876425.81</v>
      </c>
      <c r="BU25" s="29">
        <v>-457.66</v>
      </c>
      <c r="BV25" s="29">
        <v>374616.5</v>
      </c>
      <c r="BW25" s="30">
        <v>38.08</v>
      </c>
      <c r="BX25" s="29">
        <v>74530.960000000006</v>
      </c>
      <c r="BY25" s="30">
        <v>-74</v>
      </c>
      <c r="BZ25" s="29">
        <v>258206.03</v>
      </c>
      <c r="CA25" s="30">
        <v>85.33</v>
      </c>
      <c r="CB25" s="29">
        <v>13070.57</v>
      </c>
      <c r="CC25" s="30">
        <v>26.79</v>
      </c>
      <c r="CD25" s="29">
        <v>34794.629999999997</v>
      </c>
      <c r="CE25" s="30">
        <v>-9</v>
      </c>
      <c r="CF25" s="29">
        <v>23298.59</v>
      </c>
      <c r="CG25" s="30">
        <v>-26.53</v>
      </c>
      <c r="CH25" s="29">
        <v>65726.44</v>
      </c>
      <c r="CI25" s="30">
        <v>-59.73</v>
      </c>
      <c r="CJ25" s="29">
        <v>393644.77</v>
      </c>
      <c r="CK25" s="29">
        <v>17.25</v>
      </c>
      <c r="CL25" s="29">
        <v>225014.44</v>
      </c>
      <c r="CM25" s="30">
        <v>106.72</v>
      </c>
      <c r="CN25" s="29">
        <v>120639.06</v>
      </c>
      <c r="CO25" s="30">
        <v>181.6</v>
      </c>
      <c r="CP25" s="29">
        <v>96946.82</v>
      </c>
      <c r="CQ25" s="30">
        <v>-2.87</v>
      </c>
      <c r="CR25" s="29">
        <v>166854.1</v>
      </c>
      <c r="CS25" s="30">
        <v>-22.47</v>
      </c>
      <c r="CT25" s="29">
        <v>104225.67</v>
      </c>
      <c r="CU25" s="30">
        <v>75.67</v>
      </c>
      <c r="CV25" s="29">
        <v>1876425.81</v>
      </c>
      <c r="CW25" s="29">
        <v>-457.66</v>
      </c>
      <c r="CX25" s="29">
        <v>191058.07</v>
      </c>
      <c r="CY25" s="29">
        <v>102.59</v>
      </c>
      <c r="CZ25" s="29">
        <v>17192.77</v>
      </c>
      <c r="DA25" s="30">
        <v>24.09</v>
      </c>
      <c r="DB25" s="29">
        <v>41370.15</v>
      </c>
      <c r="DC25" s="30">
        <v>6.95</v>
      </c>
      <c r="DD25" s="29">
        <v>8346.43</v>
      </c>
      <c r="DE25" s="30">
        <v>3.7</v>
      </c>
      <c r="DF25" s="29">
        <v>55974.84</v>
      </c>
      <c r="DG25" s="30">
        <v>-78.98</v>
      </c>
      <c r="DH25" s="29">
        <v>26573.83</v>
      </c>
      <c r="DI25" s="30">
        <v>6.65</v>
      </c>
      <c r="DJ25" s="28">
        <v>572340.85</v>
      </c>
      <c r="DK25" s="29">
        <v>97.53</v>
      </c>
      <c r="DL25" s="29">
        <v>95292.99</v>
      </c>
      <c r="DM25" s="30">
        <v>152.75</v>
      </c>
      <c r="DN25" s="29">
        <v>1876425.81</v>
      </c>
      <c r="DO25" s="29">
        <v>-457.66</v>
      </c>
      <c r="DP25" s="29">
        <v>85376.58</v>
      </c>
      <c r="DQ25" s="29">
        <v>141.43</v>
      </c>
      <c r="DR25" s="29">
        <v>40920.49</v>
      </c>
      <c r="DS25" s="30">
        <v>-0.57999999999999996</v>
      </c>
      <c r="DT25" s="29">
        <v>132009.93</v>
      </c>
      <c r="DU25" s="30">
        <v>-47.45</v>
      </c>
      <c r="DV25" s="29">
        <v>34697.06</v>
      </c>
      <c r="DW25" s="30">
        <v>25.21</v>
      </c>
      <c r="DX25" s="29">
        <v>104584.93</v>
      </c>
      <c r="DY25" s="29">
        <v>232.39</v>
      </c>
      <c r="DZ25" s="29">
        <v>9973.6200000000008</v>
      </c>
      <c r="EA25" s="30">
        <v>-13.03</v>
      </c>
      <c r="EB25" s="29">
        <v>13563.89</v>
      </c>
      <c r="EC25" s="30">
        <v>-21.19</v>
      </c>
      <c r="ED25" s="29">
        <v>10723.63</v>
      </c>
      <c r="EE25" s="30">
        <v>38.9</v>
      </c>
      <c r="EF25" s="29">
        <v>255022.16</v>
      </c>
      <c r="EG25" s="30">
        <v>-48.98</v>
      </c>
      <c r="EH25" s="29">
        <v>174222.32</v>
      </c>
      <c r="EI25" s="30">
        <v>-28.28</v>
      </c>
      <c r="EJ25" s="29">
        <v>92801.99</v>
      </c>
      <c r="EK25" s="30">
        <v>-55.9</v>
      </c>
      <c r="EL25" s="29">
        <v>37291.58</v>
      </c>
      <c r="EM25" s="30">
        <v>-8.43</v>
      </c>
      <c r="EN25" s="29">
        <v>40920.49</v>
      </c>
      <c r="EO25" s="30">
        <v>-0.57999999999999996</v>
      </c>
      <c r="EP25" s="29">
        <v>175805.58</v>
      </c>
      <c r="EQ25" s="29">
        <v>-48.92</v>
      </c>
      <c r="ER25" s="29">
        <v>14771.14</v>
      </c>
      <c r="ES25" s="29">
        <v>-5.14</v>
      </c>
      <c r="ET25" s="29">
        <v>113269.42</v>
      </c>
      <c r="EU25" s="30">
        <v>6.25</v>
      </c>
      <c r="EV25" s="29">
        <v>45931.5</v>
      </c>
      <c r="EW25" s="30">
        <v>1.97</v>
      </c>
      <c r="EX25" s="29">
        <v>51015.33</v>
      </c>
      <c r="EY25" s="30">
        <v>-4.84</v>
      </c>
    </row>
    <row r="26" spans="1:155">
      <c r="A26" s="27">
        <v>46097</v>
      </c>
      <c r="B26" s="29">
        <v>4436474.2699999996</v>
      </c>
      <c r="C26" s="29">
        <v>823.73</v>
      </c>
      <c r="D26" s="28">
        <v>627221.46</v>
      </c>
      <c r="E26" s="29">
        <v>639.25</v>
      </c>
      <c r="F26" s="29">
        <v>1887504</v>
      </c>
      <c r="G26" s="29">
        <v>356.92</v>
      </c>
      <c r="H26" s="29">
        <v>265604.07</v>
      </c>
      <c r="I26" s="29">
        <v>-436.14</v>
      </c>
      <c r="J26" s="29">
        <v>37760.97</v>
      </c>
      <c r="K26" s="30">
        <v>-37.200000000000003</v>
      </c>
      <c r="L26" s="29">
        <v>245668.2</v>
      </c>
      <c r="M26" s="29">
        <v>-429.95</v>
      </c>
      <c r="N26" s="29">
        <v>235150.22</v>
      </c>
      <c r="O26" s="30">
        <v>160.62</v>
      </c>
      <c r="P26" s="29">
        <v>197545.36</v>
      </c>
      <c r="Q26" s="29">
        <v>-275.31</v>
      </c>
      <c r="R26" s="29">
        <v>130688.12</v>
      </c>
      <c r="S26" s="30">
        <v>-50.4</v>
      </c>
      <c r="T26" s="29">
        <v>8216.08</v>
      </c>
      <c r="U26" s="30">
        <v>5.47</v>
      </c>
      <c r="V26" s="29">
        <v>106494.14</v>
      </c>
      <c r="W26" s="29">
        <v>263.05</v>
      </c>
      <c r="X26" s="29">
        <v>1917653.47</v>
      </c>
      <c r="Y26" s="29">
        <v>695.66</v>
      </c>
      <c r="Z26" s="29">
        <v>45265.440000000002</v>
      </c>
      <c r="AA26" s="30">
        <v>13.24</v>
      </c>
      <c r="AB26" s="29">
        <v>195655.72</v>
      </c>
      <c r="AC26" s="30">
        <v>98.02</v>
      </c>
      <c r="AD26" s="29">
        <v>19609.830000000002</v>
      </c>
      <c r="AE26" s="30">
        <v>18.760000000000002</v>
      </c>
      <c r="AF26" s="29">
        <v>24755.47</v>
      </c>
      <c r="AG26" s="30">
        <v>-11.35</v>
      </c>
      <c r="AH26" s="28">
        <v>202952.83</v>
      </c>
      <c r="AI26" s="29">
        <v>70.290000000000006</v>
      </c>
      <c r="AJ26" s="29">
        <v>114327.64</v>
      </c>
      <c r="AK26" s="30">
        <v>-161.35</v>
      </c>
      <c r="AL26" s="29">
        <v>84935.8</v>
      </c>
      <c r="AM26" s="29">
        <v>23.56</v>
      </c>
      <c r="AN26" s="29">
        <v>169323.74</v>
      </c>
      <c r="AO26" s="29">
        <v>146.13999999999999</v>
      </c>
      <c r="AP26" s="29">
        <v>111258.66</v>
      </c>
      <c r="AQ26" s="30">
        <v>29.58</v>
      </c>
      <c r="AR26" s="29">
        <v>24235.46</v>
      </c>
      <c r="AS26" s="30">
        <v>60.89</v>
      </c>
      <c r="AT26" s="29">
        <v>77331.360000000001</v>
      </c>
      <c r="AU26" s="30">
        <v>-31.48</v>
      </c>
      <c r="AV26" s="29">
        <v>46744.57</v>
      </c>
      <c r="AW26" s="30">
        <v>-34.96</v>
      </c>
      <c r="AX26" s="29">
        <v>55413.64</v>
      </c>
      <c r="AY26" s="30">
        <v>24.55</v>
      </c>
      <c r="AZ26" s="28">
        <v>2043601.93</v>
      </c>
      <c r="BA26" s="29">
        <v>685.76</v>
      </c>
      <c r="BB26" s="29">
        <v>95565.4</v>
      </c>
      <c r="BC26" s="30">
        <v>20.49</v>
      </c>
      <c r="BD26" s="29">
        <v>40199.64</v>
      </c>
      <c r="BE26" s="30">
        <v>36.21</v>
      </c>
      <c r="BF26" s="29"/>
      <c r="BG26" s="29"/>
      <c r="BH26" s="29">
        <v>85755.67</v>
      </c>
      <c r="BI26" s="30">
        <v>-108.33</v>
      </c>
      <c r="BJ26" s="29">
        <v>109231.95</v>
      </c>
      <c r="BK26" s="30">
        <v>-326.38</v>
      </c>
      <c r="BL26" s="29">
        <v>48580.160000000003</v>
      </c>
      <c r="BM26" s="30">
        <v>6.46</v>
      </c>
      <c r="BN26" s="29">
        <v>43113.78</v>
      </c>
      <c r="BO26" s="30">
        <v>-6.46</v>
      </c>
      <c r="BP26" s="29">
        <v>65152.18</v>
      </c>
      <c r="BQ26" s="30">
        <v>-35.49</v>
      </c>
      <c r="BR26" s="29">
        <v>244307.18</v>
      </c>
      <c r="BS26" s="30">
        <v>266.31</v>
      </c>
      <c r="BT26" s="29">
        <v>1954394.98</v>
      </c>
      <c r="BU26" s="29">
        <v>753.24</v>
      </c>
      <c r="BV26" s="29">
        <v>377024.78</v>
      </c>
      <c r="BW26" s="30">
        <v>179.67</v>
      </c>
      <c r="BX26" s="29">
        <v>74444.25</v>
      </c>
      <c r="BY26" s="30">
        <v>-29.08</v>
      </c>
      <c r="BZ26" s="29">
        <v>254259.54</v>
      </c>
      <c r="CA26" s="30">
        <v>169.7</v>
      </c>
      <c r="CB26" s="29">
        <v>13096.99</v>
      </c>
      <c r="CC26" s="30">
        <v>40.299999999999997</v>
      </c>
      <c r="CD26" s="29">
        <v>34100.75</v>
      </c>
      <c r="CE26" s="30">
        <v>-31.41</v>
      </c>
      <c r="CF26" s="29">
        <v>23792.71</v>
      </c>
      <c r="CG26" s="30">
        <v>0.62</v>
      </c>
      <c r="CH26" s="29">
        <v>64659.88</v>
      </c>
      <c r="CI26" s="30">
        <v>-60.49</v>
      </c>
      <c r="CJ26" s="29">
        <v>386839.57</v>
      </c>
      <c r="CK26" s="29">
        <v>-72.09</v>
      </c>
      <c r="CL26" s="29">
        <v>223449.29</v>
      </c>
      <c r="CM26" s="30">
        <v>109.99</v>
      </c>
      <c r="CN26" s="29">
        <v>121275.36</v>
      </c>
      <c r="CO26" s="30">
        <v>226.35</v>
      </c>
      <c r="CP26" s="29">
        <v>96177.05</v>
      </c>
      <c r="CQ26" s="30">
        <v>20.52</v>
      </c>
      <c r="CR26" s="29">
        <v>164954.62</v>
      </c>
      <c r="CS26" s="30">
        <v>-67.45</v>
      </c>
      <c r="CT26" s="29">
        <v>104715.37</v>
      </c>
      <c r="CU26" s="30">
        <v>135.94999999999999</v>
      </c>
      <c r="CV26" s="29">
        <v>1954394.98</v>
      </c>
      <c r="CW26" s="29">
        <v>753.24</v>
      </c>
      <c r="CX26" s="29">
        <v>188720.56</v>
      </c>
      <c r="CY26" s="29">
        <v>118.18</v>
      </c>
      <c r="CZ26" s="29">
        <v>17080.41</v>
      </c>
      <c r="DA26" s="30">
        <v>18.96</v>
      </c>
      <c r="DB26" s="29">
        <v>40199.64</v>
      </c>
      <c r="DC26" s="30">
        <v>36.21</v>
      </c>
      <c r="DD26" s="29">
        <v>8216.08</v>
      </c>
      <c r="DE26" s="30">
        <v>5.47</v>
      </c>
      <c r="DF26" s="29">
        <v>55935.53</v>
      </c>
      <c r="DG26" s="30">
        <v>-36.299999999999997</v>
      </c>
      <c r="DH26" s="29">
        <v>25936.47</v>
      </c>
      <c r="DI26" s="30">
        <v>-20.18</v>
      </c>
      <c r="DJ26" s="29">
        <v>560381.79</v>
      </c>
      <c r="DK26" s="29">
        <v>60.75</v>
      </c>
      <c r="DL26" s="29">
        <v>96346.74</v>
      </c>
      <c r="DM26" s="30">
        <v>205.04</v>
      </c>
      <c r="DN26" s="29">
        <v>1954394.98</v>
      </c>
      <c r="DO26" s="29">
        <v>753.24</v>
      </c>
      <c r="DP26" s="29">
        <v>84456.86</v>
      </c>
      <c r="DQ26" s="29">
        <v>140.11000000000001</v>
      </c>
      <c r="DR26" s="29">
        <v>39754.19</v>
      </c>
      <c r="DS26" s="30">
        <v>-7.79</v>
      </c>
      <c r="DT26" s="29">
        <v>130688.12</v>
      </c>
      <c r="DU26" s="30">
        <v>-50.4</v>
      </c>
      <c r="DV26" s="29">
        <v>34108.82</v>
      </c>
      <c r="DW26" s="30">
        <v>-16.829999999999998</v>
      </c>
      <c r="DX26" s="29">
        <v>106494.14</v>
      </c>
      <c r="DY26" s="29">
        <v>263.05</v>
      </c>
      <c r="DZ26" s="29">
        <v>9559.4500000000007</v>
      </c>
      <c r="EA26" s="30">
        <v>-16.46</v>
      </c>
      <c r="EB26" s="29">
        <v>13392.55</v>
      </c>
      <c r="EC26" s="30">
        <v>-21.97</v>
      </c>
      <c r="ED26" s="29">
        <v>10485.11</v>
      </c>
      <c r="EE26" s="30">
        <v>33.380000000000003</v>
      </c>
      <c r="EF26" s="29">
        <v>249816.94</v>
      </c>
      <c r="EG26" s="30">
        <v>-132.38</v>
      </c>
      <c r="EH26" s="29">
        <v>177743.57</v>
      </c>
      <c r="EI26" s="30">
        <v>128</v>
      </c>
      <c r="EJ26" s="29">
        <v>91135.65</v>
      </c>
      <c r="EK26" s="30">
        <v>-64.42</v>
      </c>
      <c r="EL26" s="29">
        <v>36584.519999999997</v>
      </c>
      <c r="EM26" s="30">
        <v>-31.91</v>
      </c>
      <c r="EN26" s="29">
        <v>39754.19</v>
      </c>
      <c r="EO26" s="30">
        <v>-7.79</v>
      </c>
      <c r="EP26" s="29">
        <v>174659.66</v>
      </c>
      <c r="EQ26" s="29">
        <v>-12.11</v>
      </c>
      <c r="ER26" s="29">
        <v>14614.88</v>
      </c>
      <c r="ES26" s="29">
        <v>2.5099999999999998</v>
      </c>
      <c r="ET26" s="29">
        <v>111258.66</v>
      </c>
      <c r="EU26" s="30">
        <v>29.58</v>
      </c>
      <c r="EV26" s="29">
        <v>45265.440000000002</v>
      </c>
      <c r="EW26" s="30">
        <v>13.24</v>
      </c>
      <c r="EX26" s="29">
        <v>50911.61</v>
      </c>
      <c r="EY26" s="30">
        <v>7.28</v>
      </c>
    </row>
    <row r="27" spans="1:155">
      <c r="A27" s="27">
        <v>46098</v>
      </c>
      <c r="B27" s="29">
        <v>4508059.58</v>
      </c>
      <c r="C27" s="29">
        <v>641.39</v>
      </c>
      <c r="D27" s="29">
        <v>626444.13</v>
      </c>
      <c r="E27" s="29">
        <v>173.5</v>
      </c>
      <c r="F27" s="29">
        <v>1934844.53</v>
      </c>
      <c r="G27" s="29">
        <v>531.53</v>
      </c>
      <c r="H27" s="29">
        <v>273418.68</v>
      </c>
      <c r="I27" s="29">
        <v>-472.51</v>
      </c>
      <c r="J27" s="29">
        <v>39341</v>
      </c>
      <c r="K27" s="30">
        <v>-27.21</v>
      </c>
      <c r="L27" s="29">
        <v>253119.56</v>
      </c>
      <c r="M27" s="29">
        <v>-470.19</v>
      </c>
      <c r="N27" s="29">
        <v>242669.86</v>
      </c>
      <c r="O27" s="30">
        <v>139.16</v>
      </c>
      <c r="P27" s="29">
        <v>201143.73</v>
      </c>
      <c r="Q27" s="29">
        <v>-168.89</v>
      </c>
      <c r="R27" s="29">
        <v>133139.97</v>
      </c>
      <c r="S27" s="30">
        <v>-28.18</v>
      </c>
      <c r="T27" s="29">
        <v>8266.85</v>
      </c>
      <c r="U27" s="30">
        <v>6.63</v>
      </c>
      <c r="V27" s="29">
        <v>105072.57</v>
      </c>
      <c r="W27" s="29">
        <v>196.88</v>
      </c>
      <c r="X27" s="29">
        <v>1944166.83</v>
      </c>
      <c r="Y27" s="29">
        <v>190.33</v>
      </c>
      <c r="Z27" s="29">
        <v>46258.91</v>
      </c>
      <c r="AA27" s="30">
        <v>16.84</v>
      </c>
      <c r="AB27" s="29">
        <v>198376.03</v>
      </c>
      <c r="AC27" s="30">
        <v>111.39</v>
      </c>
      <c r="AD27" s="29">
        <v>19787</v>
      </c>
      <c r="AE27" s="30">
        <v>28.36</v>
      </c>
      <c r="AF27" s="29">
        <v>24715.360000000001</v>
      </c>
      <c r="AG27" s="30">
        <v>-10.44</v>
      </c>
      <c r="AH27" s="29">
        <v>205800.35</v>
      </c>
      <c r="AI27" s="29">
        <v>130.43</v>
      </c>
      <c r="AJ27" s="29">
        <v>116189.35</v>
      </c>
      <c r="AK27" s="30">
        <v>-148.19999999999999</v>
      </c>
      <c r="AL27" s="29">
        <v>87105.61</v>
      </c>
      <c r="AM27" s="29">
        <v>-20.78</v>
      </c>
      <c r="AN27" s="29">
        <v>174687.43</v>
      </c>
      <c r="AO27" s="29">
        <v>134.83000000000001</v>
      </c>
      <c r="AP27" s="29">
        <v>113249.03</v>
      </c>
      <c r="AQ27" s="30">
        <v>14.41</v>
      </c>
      <c r="AR27" s="29">
        <v>24533.78</v>
      </c>
      <c r="AS27" s="30">
        <v>90.84</v>
      </c>
      <c r="AT27" s="29">
        <v>78198.83</v>
      </c>
      <c r="AU27" s="30">
        <v>22.97</v>
      </c>
      <c r="AV27" s="29">
        <v>46940.2</v>
      </c>
      <c r="AW27" s="30">
        <v>-26.18</v>
      </c>
      <c r="AX27" s="28">
        <v>55672.07</v>
      </c>
      <c r="AY27" s="30">
        <v>26.94</v>
      </c>
      <c r="AZ27" s="28">
        <v>2074670.63</v>
      </c>
      <c r="BA27" s="29">
        <v>175.15</v>
      </c>
      <c r="BB27" s="29">
        <v>97710.8</v>
      </c>
      <c r="BC27" s="30">
        <v>13.47</v>
      </c>
      <c r="BD27" s="29">
        <v>40950.550000000003</v>
      </c>
      <c r="BE27" s="30">
        <v>36.51</v>
      </c>
      <c r="BF27" s="29"/>
      <c r="BG27" s="29"/>
      <c r="BH27" s="29">
        <v>87814.48</v>
      </c>
      <c r="BI27" s="30">
        <v>-140.07</v>
      </c>
      <c r="BJ27" s="29">
        <v>111888.47</v>
      </c>
      <c r="BK27" s="30">
        <v>-373.26</v>
      </c>
      <c r="BL27" s="29">
        <v>48933.55</v>
      </c>
      <c r="BM27" s="30">
        <v>6.11</v>
      </c>
      <c r="BN27" s="29">
        <v>44082.3</v>
      </c>
      <c r="BO27" s="30">
        <v>-17.66</v>
      </c>
      <c r="BP27" s="29">
        <v>65591.960000000006</v>
      </c>
      <c r="BQ27" s="30">
        <v>-38.450000000000003</v>
      </c>
      <c r="BR27" s="29">
        <v>246322.39</v>
      </c>
      <c r="BS27" s="30">
        <v>72.61</v>
      </c>
      <c r="BT27" s="29">
        <v>1981027.98</v>
      </c>
      <c r="BU27" s="29">
        <v>252.91</v>
      </c>
      <c r="BV27" s="29">
        <v>377045.17</v>
      </c>
      <c r="BW27" s="30">
        <v>282.02</v>
      </c>
      <c r="BX27" s="29">
        <v>75481.3</v>
      </c>
      <c r="BY27" s="30">
        <v>-18.12</v>
      </c>
      <c r="BZ27" s="29">
        <v>261793.04</v>
      </c>
      <c r="CA27" s="30">
        <v>114.05</v>
      </c>
      <c r="CB27" s="29">
        <v>13317.62</v>
      </c>
      <c r="CC27" s="30">
        <v>62.73</v>
      </c>
      <c r="CD27" s="29">
        <v>34877.769999999997</v>
      </c>
      <c r="CE27" s="30">
        <v>-31.96</v>
      </c>
      <c r="CF27" s="29">
        <v>23992.18</v>
      </c>
      <c r="CG27" s="30">
        <v>4.8</v>
      </c>
      <c r="CH27" s="29">
        <v>65208.05</v>
      </c>
      <c r="CI27" s="30">
        <v>-52.88</v>
      </c>
      <c r="CJ27" s="29">
        <v>390172.61</v>
      </c>
      <c r="CK27" s="29">
        <v>-64.06</v>
      </c>
      <c r="CL27" s="29">
        <v>226551.37</v>
      </c>
      <c r="CM27" s="30">
        <v>122.45</v>
      </c>
      <c r="CN27" s="29">
        <v>121094.99</v>
      </c>
      <c r="CO27" s="30">
        <v>223.15</v>
      </c>
      <c r="CP27" s="29">
        <v>98328.46</v>
      </c>
      <c r="CQ27" s="30">
        <v>13.37</v>
      </c>
      <c r="CR27" s="29">
        <v>167096.49</v>
      </c>
      <c r="CS27" s="30">
        <v>-65.38</v>
      </c>
      <c r="CT27" s="29">
        <v>108189.09</v>
      </c>
      <c r="CU27" s="30">
        <v>117.07</v>
      </c>
      <c r="CV27" s="29">
        <v>1981027.98</v>
      </c>
      <c r="CW27" s="29">
        <v>252.91</v>
      </c>
      <c r="CX27" s="29">
        <v>193262.26</v>
      </c>
      <c r="CY27" s="29">
        <v>71.64</v>
      </c>
      <c r="CZ27" s="29">
        <v>17190.72</v>
      </c>
      <c r="DA27" s="30">
        <v>3.44</v>
      </c>
      <c r="DB27" s="29">
        <v>40950.550000000003</v>
      </c>
      <c r="DC27" s="30">
        <v>36.51</v>
      </c>
      <c r="DD27" s="29">
        <v>8266.85</v>
      </c>
      <c r="DE27" s="30">
        <v>6.63</v>
      </c>
      <c r="DF27" s="29">
        <v>56833.53</v>
      </c>
      <c r="DG27" s="30">
        <v>-21.84</v>
      </c>
      <c r="DH27" s="29">
        <v>26602.59</v>
      </c>
      <c r="DI27" s="30">
        <v>-28.46</v>
      </c>
      <c r="DJ27" s="29">
        <v>569086.14</v>
      </c>
      <c r="DK27" s="29">
        <v>-54.15</v>
      </c>
      <c r="DL27" s="29">
        <v>96603.56</v>
      </c>
      <c r="DM27" s="30">
        <v>201.39</v>
      </c>
      <c r="DN27" s="29">
        <v>1981027.98</v>
      </c>
      <c r="DO27" s="29">
        <v>252.91</v>
      </c>
      <c r="DP27" s="29">
        <v>84203.05</v>
      </c>
      <c r="DQ27" s="29">
        <v>176.32</v>
      </c>
      <c r="DR27" s="29">
        <v>41086.06</v>
      </c>
      <c r="DS27" s="30">
        <v>2.4</v>
      </c>
      <c r="DT27" s="29">
        <v>133139.97</v>
      </c>
      <c r="DU27" s="30">
        <v>-28.18</v>
      </c>
      <c r="DV27" s="29">
        <v>33795.01</v>
      </c>
      <c r="DW27" s="30">
        <v>-36.950000000000003</v>
      </c>
      <c r="DX27" s="29">
        <v>105072.57</v>
      </c>
      <c r="DY27" s="29">
        <v>196.88</v>
      </c>
      <c r="DZ27" s="29">
        <v>8897.9</v>
      </c>
      <c r="EA27" s="30">
        <v>-26.05</v>
      </c>
      <c r="EB27" s="29">
        <v>13428.83</v>
      </c>
      <c r="EC27" s="30">
        <v>-23.66</v>
      </c>
      <c r="ED27" s="29">
        <v>10643.31</v>
      </c>
      <c r="EE27" s="30">
        <v>-14.47</v>
      </c>
      <c r="EF27" s="29">
        <v>253264.57</v>
      </c>
      <c r="EG27" s="30">
        <v>-153.84</v>
      </c>
      <c r="EH27" s="29">
        <v>182119.46</v>
      </c>
      <c r="EI27" s="30">
        <v>191.03</v>
      </c>
      <c r="EJ27" s="29">
        <v>93548.69</v>
      </c>
      <c r="EK27" s="30">
        <v>-32.07</v>
      </c>
      <c r="EL27" s="29">
        <v>37378.89</v>
      </c>
      <c r="EM27" s="30">
        <v>-31.46</v>
      </c>
      <c r="EN27" s="29">
        <v>41086.06</v>
      </c>
      <c r="EO27" s="30">
        <v>2.4</v>
      </c>
      <c r="EP27" s="29">
        <v>170506.96</v>
      </c>
      <c r="EQ27" s="29">
        <v>48.18</v>
      </c>
      <c r="ER27" s="29">
        <v>14367.79</v>
      </c>
      <c r="ES27" s="29">
        <v>18.93</v>
      </c>
      <c r="ET27" s="29">
        <v>113249.03</v>
      </c>
      <c r="EU27" s="30">
        <v>14.41</v>
      </c>
      <c r="EV27" s="29">
        <v>46258.91</v>
      </c>
      <c r="EW27" s="30">
        <v>16.84</v>
      </c>
      <c r="EX27" s="29">
        <v>52069.55</v>
      </c>
      <c r="EY27" s="30">
        <v>-3.47</v>
      </c>
    </row>
    <row r="28" spans="1:155">
      <c r="A28" s="27">
        <v>46099</v>
      </c>
      <c r="B28" s="29">
        <v>4735422.2300000004</v>
      </c>
      <c r="C28" s="29">
        <v>2968.51</v>
      </c>
      <c r="D28" s="29">
        <v>641114.11</v>
      </c>
      <c r="E28" s="29">
        <v>274.86</v>
      </c>
      <c r="F28" s="29">
        <v>2052660.09</v>
      </c>
      <c r="G28" s="29">
        <v>1725.35</v>
      </c>
      <c r="H28" s="29">
        <v>279634.46000000002</v>
      </c>
      <c r="I28" s="29">
        <v>-280.48</v>
      </c>
      <c r="J28" s="29">
        <v>40106.54</v>
      </c>
      <c r="K28" s="30">
        <v>-14.3</v>
      </c>
      <c r="L28" s="29">
        <v>258765.24</v>
      </c>
      <c r="M28" s="29">
        <v>-294.77999999999997</v>
      </c>
      <c r="N28" s="29">
        <v>253243.96</v>
      </c>
      <c r="O28" s="30">
        <v>244.47</v>
      </c>
      <c r="P28" s="29">
        <v>204920.72</v>
      </c>
      <c r="Q28" s="29">
        <v>15.84</v>
      </c>
      <c r="R28" s="29">
        <v>134552.9</v>
      </c>
      <c r="S28" s="30">
        <v>-13.02</v>
      </c>
      <c r="T28" s="29">
        <v>8435.89</v>
      </c>
      <c r="U28" s="30">
        <v>12.95</v>
      </c>
      <c r="V28" s="29">
        <v>110168.1</v>
      </c>
      <c r="W28" s="29">
        <v>263.44</v>
      </c>
      <c r="X28" s="29">
        <v>2096314.02</v>
      </c>
      <c r="Y28" s="29">
        <v>1725.39</v>
      </c>
      <c r="Z28" s="29">
        <v>48036.22</v>
      </c>
      <c r="AA28" s="30">
        <v>43.1</v>
      </c>
      <c r="AB28" s="29">
        <v>204759.42</v>
      </c>
      <c r="AC28" s="30">
        <v>203.04</v>
      </c>
      <c r="AD28" s="28">
        <v>20376.990000000002</v>
      </c>
      <c r="AE28" s="30">
        <v>42.04</v>
      </c>
      <c r="AF28" s="29">
        <v>24839.53</v>
      </c>
      <c r="AG28" s="30">
        <v>-0.69</v>
      </c>
      <c r="AH28" s="29">
        <v>207385.67</v>
      </c>
      <c r="AI28" s="29">
        <v>34.15</v>
      </c>
      <c r="AJ28" s="29">
        <v>117088.5</v>
      </c>
      <c r="AK28" s="30">
        <v>-155.37</v>
      </c>
      <c r="AL28" s="29">
        <v>89981.6</v>
      </c>
      <c r="AM28" s="29">
        <v>-15.95</v>
      </c>
      <c r="AN28" s="29">
        <v>182491.66</v>
      </c>
      <c r="AO28" s="29">
        <v>229.56</v>
      </c>
      <c r="AP28" s="29">
        <v>120432.43</v>
      </c>
      <c r="AQ28" s="30">
        <v>29.23</v>
      </c>
      <c r="AR28" s="29">
        <v>24827.01</v>
      </c>
      <c r="AS28" s="30">
        <v>93.24</v>
      </c>
      <c r="AT28" s="29">
        <v>79987.289999999994</v>
      </c>
      <c r="AU28" s="30">
        <v>41.81</v>
      </c>
      <c r="AV28" s="29">
        <v>47138.21</v>
      </c>
      <c r="AW28" s="30">
        <v>-63.62</v>
      </c>
      <c r="AX28" s="29">
        <v>58982.91</v>
      </c>
      <c r="AY28" s="30">
        <v>52.65</v>
      </c>
      <c r="AZ28" s="28">
        <v>2232191.77</v>
      </c>
      <c r="BA28" s="29">
        <v>1862.26</v>
      </c>
      <c r="BB28" s="29">
        <v>103635.98</v>
      </c>
      <c r="BC28" s="30">
        <v>42.96</v>
      </c>
      <c r="BD28" s="29">
        <v>42212.51</v>
      </c>
      <c r="BE28" s="30">
        <v>76.900000000000006</v>
      </c>
      <c r="BF28" s="29"/>
      <c r="BG28" s="29"/>
      <c r="BH28" s="29">
        <v>90473.93</v>
      </c>
      <c r="BI28" s="30">
        <v>-35.380000000000003</v>
      </c>
      <c r="BJ28" s="29">
        <v>116321.02</v>
      </c>
      <c r="BK28" s="30">
        <v>-258.41000000000003</v>
      </c>
      <c r="BL28" s="29">
        <v>50540.92</v>
      </c>
      <c r="BM28" s="30">
        <v>-4.3899999999999997</v>
      </c>
      <c r="BN28" s="29">
        <v>44963.59</v>
      </c>
      <c r="BO28" s="30">
        <v>0.04</v>
      </c>
      <c r="BP28" s="29">
        <v>69326.880000000005</v>
      </c>
      <c r="BQ28" s="30">
        <v>-18.09</v>
      </c>
      <c r="BR28" s="29">
        <v>256846.58</v>
      </c>
      <c r="BS28" s="30">
        <v>126.84</v>
      </c>
      <c r="BT28" s="29">
        <v>2135144.13</v>
      </c>
      <c r="BU28" s="29">
        <v>1788.57</v>
      </c>
      <c r="BV28" s="29">
        <v>388117.16</v>
      </c>
      <c r="BW28" s="30">
        <v>387.01</v>
      </c>
      <c r="BX28" s="29">
        <v>76897.2</v>
      </c>
      <c r="BY28" s="30">
        <v>12.42</v>
      </c>
      <c r="BZ28" s="29">
        <v>272473.26</v>
      </c>
      <c r="CA28" s="30">
        <v>213.61</v>
      </c>
      <c r="CB28" s="29">
        <v>13292.29</v>
      </c>
      <c r="CC28" s="30">
        <v>56.06</v>
      </c>
      <c r="CD28" s="29">
        <v>35061.33</v>
      </c>
      <c r="CE28" s="30">
        <v>-35.409999999999997</v>
      </c>
      <c r="CF28" s="29">
        <v>24231.87</v>
      </c>
      <c r="CG28" s="30">
        <v>17.260000000000002</v>
      </c>
      <c r="CH28" s="29">
        <v>65769.97</v>
      </c>
      <c r="CI28" s="30">
        <v>-82.71</v>
      </c>
      <c r="CJ28" s="29">
        <v>398342.52</v>
      </c>
      <c r="CK28" s="29">
        <v>165.26</v>
      </c>
      <c r="CL28" s="29">
        <v>233228.72</v>
      </c>
      <c r="CM28" s="30">
        <v>215.78</v>
      </c>
      <c r="CN28" s="28">
        <v>125025.63</v>
      </c>
      <c r="CO28" s="30">
        <v>143.77000000000001</v>
      </c>
      <c r="CP28" s="29">
        <v>104268.91</v>
      </c>
      <c r="CQ28" s="30">
        <v>42.86</v>
      </c>
      <c r="CR28" s="29">
        <v>168843.31</v>
      </c>
      <c r="CS28" s="30">
        <v>-45.07</v>
      </c>
      <c r="CT28" s="29">
        <v>112164.91</v>
      </c>
      <c r="CU28" s="30">
        <v>180.27</v>
      </c>
      <c r="CV28" s="29">
        <v>2135144.13</v>
      </c>
      <c r="CW28" s="29">
        <v>1788.57</v>
      </c>
      <c r="CX28" s="29">
        <v>197463.69</v>
      </c>
      <c r="CY28" s="29">
        <v>103.02</v>
      </c>
      <c r="CZ28" s="29">
        <v>17649.740000000002</v>
      </c>
      <c r="DA28" s="30">
        <v>-1.89</v>
      </c>
      <c r="DB28" s="29">
        <v>42212.51</v>
      </c>
      <c r="DC28" s="30">
        <v>76.900000000000006</v>
      </c>
      <c r="DD28" s="29">
        <v>8435.89</v>
      </c>
      <c r="DE28" s="30">
        <v>12.95</v>
      </c>
      <c r="DF28" s="29">
        <v>57875.61</v>
      </c>
      <c r="DG28" s="30">
        <v>7.28</v>
      </c>
      <c r="DH28" s="29">
        <v>26751.69</v>
      </c>
      <c r="DI28" s="30">
        <v>-42.87</v>
      </c>
      <c r="DJ28" s="29">
        <v>582520.06999999995</v>
      </c>
      <c r="DK28" s="29">
        <v>80.45</v>
      </c>
      <c r="DL28" s="29">
        <v>99590.86</v>
      </c>
      <c r="DM28" s="30">
        <v>109.05</v>
      </c>
      <c r="DN28" s="29">
        <v>2135144.13</v>
      </c>
      <c r="DO28" s="29">
        <v>1788.57</v>
      </c>
      <c r="DP28" s="29">
        <v>85822.96</v>
      </c>
      <c r="DQ28" s="29">
        <v>306.92</v>
      </c>
      <c r="DR28" s="29">
        <v>42003.4</v>
      </c>
      <c r="DS28" s="30">
        <v>10.23</v>
      </c>
      <c r="DT28" s="29">
        <v>134552.9</v>
      </c>
      <c r="DU28" s="30">
        <v>-13.02</v>
      </c>
      <c r="DV28" s="29">
        <v>34021.67</v>
      </c>
      <c r="DW28" s="30">
        <v>-31.82</v>
      </c>
      <c r="DX28" s="29">
        <v>110168.1</v>
      </c>
      <c r="DY28" s="29">
        <v>263.44</v>
      </c>
      <c r="DZ28" s="29">
        <v>8632.65</v>
      </c>
      <c r="EA28" s="30">
        <v>-57.59</v>
      </c>
      <c r="EB28" s="29">
        <v>13484.94</v>
      </c>
      <c r="EC28" s="30">
        <v>-18.899999999999999</v>
      </c>
      <c r="ED28" s="29">
        <v>10795.61</v>
      </c>
      <c r="EE28" s="30">
        <v>-28.99</v>
      </c>
      <c r="EF28" s="29">
        <v>258058.79</v>
      </c>
      <c r="EG28" s="30">
        <v>-101.38</v>
      </c>
      <c r="EH28" s="29">
        <v>193562.36</v>
      </c>
      <c r="EI28" s="30">
        <v>299.91000000000003</v>
      </c>
      <c r="EJ28" s="29">
        <v>95470.95</v>
      </c>
      <c r="EK28" s="30">
        <v>-12.86</v>
      </c>
      <c r="EL28" s="29">
        <v>37641.71</v>
      </c>
      <c r="EM28" s="30">
        <v>-32.270000000000003</v>
      </c>
      <c r="EN28" s="29">
        <v>42003.4</v>
      </c>
      <c r="EO28" s="30">
        <v>10.23</v>
      </c>
      <c r="EP28" s="29">
        <v>170177.17</v>
      </c>
      <c r="EQ28" s="29">
        <v>55.86</v>
      </c>
      <c r="ER28" s="29">
        <v>15303.2</v>
      </c>
      <c r="ES28" s="29">
        <v>-14.1</v>
      </c>
      <c r="ET28" s="29">
        <v>120432.43</v>
      </c>
      <c r="EU28" s="30">
        <v>29.23</v>
      </c>
      <c r="EV28" s="29">
        <v>48036.22</v>
      </c>
      <c r="EW28" s="30">
        <v>43.1</v>
      </c>
      <c r="EX28" s="29">
        <v>56232.69</v>
      </c>
      <c r="EY28" s="30">
        <v>-0.24</v>
      </c>
    </row>
    <row r="29" spans="1:155">
      <c r="A29" s="27">
        <v>46100</v>
      </c>
      <c r="B29" s="29">
        <v>4605320.18</v>
      </c>
      <c r="C29" s="29">
        <v>2226.09</v>
      </c>
      <c r="D29" s="29">
        <v>629693.94999999995</v>
      </c>
      <c r="E29" s="29">
        <v>-239.4</v>
      </c>
      <c r="F29" s="29">
        <v>1986879.61</v>
      </c>
      <c r="G29" s="29">
        <v>1230.6199999999999</v>
      </c>
      <c r="H29" s="29">
        <v>271695.8</v>
      </c>
      <c r="I29" s="29">
        <v>-339.95</v>
      </c>
      <c r="J29" s="29">
        <v>40103.21</v>
      </c>
      <c r="K29" s="30">
        <v>-15.01</v>
      </c>
      <c r="L29" s="29">
        <v>251476.24</v>
      </c>
      <c r="M29" s="29">
        <v>-329.89</v>
      </c>
      <c r="N29" s="29">
        <v>244344.47</v>
      </c>
      <c r="O29" s="30">
        <v>69.56</v>
      </c>
      <c r="P29" s="29">
        <v>200107.94</v>
      </c>
      <c r="Q29" s="29">
        <v>5.75</v>
      </c>
      <c r="R29" s="29">
        <v>131402.84</v>
      </c>
      <c r="S29" s="30">
        <v>-5.54</v>
      </c>
      <c r="T29" s="29">
        <v>8642.76</v>
      </c>
      <c r="U29" s="30">
        <v>12.75</v>
      </c>
      <c r="V29" s="29">
        <v>109814.54</v>
      </c>
      <c r="W29" s="29">
        <v>193.7</v>
      </c>
      <c r="X29" s="29">
        <v>2017721.34</v>
      </c>
      <c r="Y29" s="29">
        <v>1537.88</v>
      </c>
      <c r="Z29" s="29">
        <v>46644.68</v>
      </c>
      <c r="AA29" s="30">
        <v>28.24</v>
      </c>
      <c r="AB29" s="29">
        <v>205316.17</v>
      </c>
      <c r="AC29" s="30">
        <v>133.61000000000001</v>
      </c>
      <c r="AD29" s="29">
        <v>20336.79</v>
      </c>
      <c r="AE29" s="30">
        <v>30.8</v>
      </c>
      <c r="AF29" s="29">
        <v>24540.15</v>
      </c>
      <c r="AG29" s="30">
        <v>-21.4</v>
      </c>
      <c r="AH29" s="29">
        <v>201063.2</v>
      </c>
      <c r="AI29" s="29">
        <v>-75.61</v>
      </c>
      <c r="AJ29" s="29">
        <v>112849.69</v>
      </c>
      <c r="AK29" s="30">
        <v>-226.18</v>
      </c>
      <c r="AL29" s="29">
        <v>87340.88</v>
      </c>
      <c r="AM29" s="29">
        <v>-73.56</v>
      </c>
      <c r="AN29" s="29">
        <v>175942.42</v>
      </c>
      <c r="AO29" s="29">
        <v>110.07</v>
      </c>
      <c r="AP29" s="29">
        <v>120620.37</v>
      </c>
      <c r="AQ29" s="30">
        <v>44.39</v>
      </c>
      <c r="AR29" s="29">
        <v>24293.34</v>
      </c>
      <c r="AS29" s="30">
        <v>82.75</v>
      </c>
      <c r="AT29" s="28">
        <v>78311.23</v>
      </c>
      <c r="AU29" s="30">
        <v>40.409999999999997</v>
      </c>
      <c r="AV29" s="29">
        <v>46742.43</v>
      </c>
      <c r="AW29" s="30">
        <v>-165.52</v>
      </c>
      <c r="AX29" s="29">
        <v>58947.05</v>
      </c>
      <c r="AY29" s="30">
        <v>20.59</v>
      </c>
      <c r="AZ29" s="28">
        <v>2154409.7599999998</v>
      </c>
      <c r="BA29" s="29">
        <v>1772.9</v>
      </c>
      <c r="BB29" s="29">
        <v>101047.28</v>
      </c>
      <c r="BC29" s="30">
        <v>45.17</v>
      </c>
      <c r="BD29" s="29">
        <v>41031.4</v>
      </c>
      <c r="BE29" s="30">
        <v>55.63</v>
      </c>
      <c r="BF29" s="29"/>
      <c r="BG29" s="29"/>
      <c r="BH29" s="29">
        <v>89843.04</v>
      </c>
      <c r="BI29" s="30">
        <v>18.440000000000001</v>
      </c>
      <c r="BJ29" s="29">
        <v>113767.5</v>
      </c>
      <c r="BK29" s="30">
        <v>-232.08</v>
      </c>
      <c r="BL29" s="29">
        <v>48527.91</v>
      </c>
      <c r="BM29" s="30">
        <v>-29.82</v>
      </c>
      <c r="BN29" s="29">
        <v>43677.87</v>
      </c>
      <c r="BO29" s="30">
        <v>-45.67</v>
      </c>
      <c r="BP29" s="29">
        <v>69294.179999999993</v>
      </c>
      <c r="BQ29" s="30">
        <v>-30.36</v>
      </c>
      <c r="BR29" s="29">
        <v>255372.02</v>
      </c>
      <c r="BS29" s="30">
        <v>50.33</v>
      </c>
      <c r="BT29" s="29">
        <v>2056394.51</v>
      </c>
      <c r="BU29" s="29">
        <v>1603.55</v>
      </c>
      <c r="BV29" s="29">
        <v>380720.44</v>
      </c>
      <c r="BW29" s="30">
        <v>120.65</v>
      </c>
      <c r="BX29" s="29">
        <v>75962.880000000005</v>
      </c>
      <c r="BY29" s="30">
        <v>-17.37</v>
      </c>
      <c r="BZ29" s="29">
        <v>263283.28999999998</v>
      </c>
      <c r="CA29" s="30">
        <v>36.51</v>
      </c>
      <c r="CB29" s="29">
        <v>13208.87</v>
      </c>
      <c r="CC29" s="30">
        <v>50.35</v>
      </c>
      <c r="CD29" s="29">
        <v>34233.49</v>
      </c>
      <c r="CE29" s="30">
        <v>-72.64</v>
      </c>
      <c r="CF29" s="29">
        <v>23850.52</v>
      </c>
      <c r="CG29" s="30">
        <v>14.89</v>
      </c>
      <c r="CH29" s="29">
        <v>65173.78</v>
      </c>
      <c r="CI29" s="30">
        <v>-184.87</v>
      </c>
      <c r="CJ29" s="29">
        <v>389081.12</v>
      </c>
      <c r="CK29" s="29">
        <v>87.6</v>
      </c>
      <c r="CL29" s="29">
        <v>233502.63</v>
      </c>
      <c r="CM29" s="30">
        <v>146.61000000000001</v>
      </c>
      <c r="CN29" s="29">
        <v>119599.13</v>
      </c>
      <c r="CO29" s="30">
        <v>116.63</v>
      </c>
      <c r="CP29" s="29">
        <v>101654</v>
      </c>
      <c r="CQ29" s="30">
        <v>45.04</v>
      </c>
      <c r="CR29" s="29">
        <v>163678.16</v>
      </c>
      <c r="CS29" s="30">
        <v>-80.73</v>
      </c>
      <c r="CT29" s="29">
        <v>114097.31</v>
      </c>
      <c r="CU29" s="30">
        <v>275.86</v>
      </c>
      <c r="CV29" s="29">
        <v>2056394.51</v>
      </c>
      <c r="CW29" s="29">
        <v>1603.55</v>
      </c>
      <c r="CX29" s="29">
        <v>192324.43</v>
      </c>
      <c r="CY29" s="29">
        <v>-32.86</v>
      </c>
      <c r="CZ29" s="29">
        <v>17165.54</v>
      </c>
      <c r="DA29" s="30">
        <v>-10.48</v>
      </c>
      <c r="DB29" s="29">
        <v>41031.4</v>
      </c>
      <c r="DC29" s="30">
        <v>55.63</v>
      </c>
      <c r="DD29" s="29">
        <v>8642.76</v>
      </c>
      <c r="DE29" s="30">
        <v>12.75</v>
      </c>
      <c r="DF29" s="29">
        <v>56577.38</v>
      </c>
      <c r="DG29" s="30">
        <v>-12.02</v>
      </c>
      <c r="DH29" s="29">
        <v>25950.76</v>
      </c>
      <c r="DI29" s="30">
        <v>-75.790000000000006</v>
      </c>
      <c r="DJ29" s="29">
        <v>571609.06000000006</v>
      </c>
      <c r="DK29" s="29">
        <v>-141.71</v>
      </c>
      <c r="DL29" s="29">
        <v>95153.49</v>
      </c>
      <c r="DM29" s="30">
        <v>89.46</v>
      </c>
      <c r="DN29" s="29">
        <v>2056394.51</v>
      </c>
      <c r="DO29" s="29">
        <v>1603.55</v>
      </c>
      <c r="DP29" s="29">
        <v>84251.87</v>
      </c>
      <c r="DQ29" s="29">
        <v>268.99</v>
      </c>
      <c r="DR29" s="29">
        <v>41850.949999999997</v>
      </c>
      <c r="DS29" s="30">
        <v>0.34</v>
      </c>
      <c r="DT29" s="29">
        <v>131402.84</v>
      </c>
      <c r="DU29" s="30">
        <v>-5.54</v>
      </c>
      <c r="DV29" s="29">
        <v>32007.75</v>
      </c>
      <c r="DW29" s="30">
        <v>-74.77</v>
      </c>
      <c r="DX29" s="29">
        <v>109814.54</v>
      </c>
      <c r="DY29" s="29">
        <v>193.7</v>
      </c>
      <c r="DZ29" s="29">
        <v>8850.1299999999992</v>
      </c>
      <c r="EA29" s="30">
        <v>-152.80000000000001</v>
      </c>
      <c r="EB29" s="29">
        <v>13238.1</v>
      </c>
      <c r="EC29" s="30">
        <v>-31.09</v>
      </c>
      <c r="ED29" s="29">
        <v>10647.13</v>
      </c>
      <c r="EE29" s="30">
        <v>-32.26</v>
      </c>
      <c r="EF29" s="29">
        <v>251565.96</v>
      </c>
      <c r="EG29" s="30">
        <v>-130.51</v>
      </c>
      <c r="EH29" s="29">
        <v>187969.17</v>
      </c>
      <c r="EI29" s="30">
        <v>260.64</v>
      </c>
      <c r="EJ29" s="29">
        <v>94449.2</v>
      </c>
      <c r="EK29" s="30">
        <v>-32.96</v>
      </c>
      <c r="EL29" s="29">
        <v>36827.29</v>
      </c>
      <c r="EM29" s="30">
        <v>-71.53</v>
      </c>
      <c r="EN29" s="29">
        <v>41850.949999999997</v>
      </c>
      <c r="EO29" s="30">
        <v>0.34</v>
      </c>
      <c r="EP29" s="29">
        <v>168372.38</v>
      </c>
      <c r="EQ29" s="29">
        <v>-128.27000000000001</v>
      </c>
      <c r="ER29" s="29">
        <v>14934.74</v>
      </c>
      <c r="ES29" s="29">
        <v>-27.16</v>
      </c>
      <c r="ET29" s="29">
        <v>120620.37</v>
      </c>
      <c r="EU29" s="30">
        <v>44.39</v>
      </c>
      <c r="EV29" s="29">
        <v>46644.68</v>
      </c>
      <c r="EW29" s="30">
        <v>28.24</v>
      </c>
      <c r="EX29" s="29">
        <v>55009.32</v>
      </c>
      <c r="EY29" s="30">
        <v>16.8</v>
      </c>
    </row>
    <row r="30" spans="1:155">
      <c r="A30" s="27">
        <v>46101</v>
      </c>
      <c r="B30" s="29">
        <v>4619727.32</v>
      </c>
      <c r="C30" s="29">
        <v>2243.48</v>
      </c>
      <c r="D30" s="29">
        <v>641078.36</v>
      </c>
      <c r="E30" s="29">
        <v>-586.21</v>
      </c>
      <c r="F30" s="29">
        <v>1985971.33</v>
      </c>
      <c r="G30" s="29">
        <v>339.69</v>
      </c>
      <c r="H30" s="29">
        <v>274958.61</v>
      </c>
      <c r="I30" s="29">
        <v>-96.8</v>
      </c>
      <c r="J30" s="29">
        <v>41023.9</v>
      </c>
      <c r="K30" s="30">
        <v>-10.02</v>
      </c>
      <c r="L30" s="29">
        <v>254345.26</v>
      </c>
      <c r="M30" s="29">
        <v>-101.56</v>
      </c>
      <c r="N30" s="29">
        <v>241792.57</v>
      </c>
      <c r="O30" s="30">
        <v>-7.54</v>
      </c>
      <c r="P30" s="29">
        <v>202567.15</v>
      </c>
      <c r="Q30" s="29">
        <v>-50.83</v>
      </c>
      <c r="R30" s="29">
        <v>132802.97</v>
      </c>
      <c r="S30" s="30">
        <v>-32.619999999999997</v>
      </c>
      <c r="T30" s="29">
        <v>9032.08</v>
      </c>
      <c r="U30" s="30">
        <v>18.21</v>
      </c>
      <c r="V30" s="29">
        <v>111731.68</v>
      </c>
      <c r="W30" s="29">
        <v>137.01</v>
      </c>
      <c r="X30" s="29">
        <v>2008669.44</v>
      </c>
      <c r="Y30" s="29">
        <v>928.64</v>
      </c>
      <c r="Z30" s="29">
        <v>46743.39</v>
      </c>
      <c r="AA30" s="30">
        <v>33.32</v>
      </c>
      <c r="AB30" s="29">
        <v>206885.01</v>
      </c>
      <c r="AC30" s="30">
        <v>183.85</v>
      </c>
      <c r="AD30" s="29">
        <v>21197.82</v>
      </c>
      <c r="AE30" s="30">
        <v>35.74</v>
      </c>
      <c r="AF30" s="29">
        <v>25132.13</v>
      </c>
      <c r="AG30" s="30">
        <v>-9.7100000000000009</v>
      </c>
      <c r="AH30" s="29">
        <v>200234.19</v>
      </c>
      <c r="AI30" s="29">
        <v>-32.5</v>
      </c>
      <c r="AJ30" s="29">
        <v>112788.77</v>
      </c>
      <c r="AK30" s="30">
        <v>-362.21</v>
      </c>
      <c r="AL30" s="29">
        <v>86848.93</v>
      </c>
      <c r="AM30" s="29">
        <v>-66.12</v>
      </c>
      <c r="AN30" s="29">
        <v>174257.55</v>
      </c>
      <c r="AO30" s="29">
        <v>37.090000000000003</v>
      </c>
      <c r="AP30" s="29">
        <v>122667.16</v>
      </c>
      <c r="AQ30" s="30">
        <v>35.619999999999997</v>
      </c>
      <c r="AR30" s="29">
        <v>25119.56</v>
      </c>
      <c r="AS30" s="30">
        <v>76.900000000000006</v>
      </c>
      <c r="AT30" s="29">
        <v>79860.7</v>
      </c>
      <c r="AU30" s="30">
        <v>64.290000000000006</v>
      </c>
      <c r="AV30" s="29">
        <v>48441.19</v>
      </c>
      <c r="AW30" s="30">
        <v>-150.80000000000001</v>
      </c>
      <c r="AX30" s="29">
        <v>62146.239999999998</v>
      </c>
      <c r="AY30" s="30">
        <v>82.72</v>
      </c>
      <c r="AZ30" s="28">
        <v>2144818.56</v>
      </c>
      <c r="BA30" s="29">
        <v>1191.81</v>
      </c>
      <c r="BB30" s="29">
        <v>101515.82</v>
      </c>
      <c r="BC30" s="30">
        <v>44.09</v>
      </c>
      <c r="BD30" s="29">
        <v>42191.26</v>
      </c>
      <c r="BE30" s="30">
        <v>44.33</v>
      </c>
      <c r="BF30" s="29"/>
      <c r="BG30" s="29"/>
      <c r="BH30" s="29">
        <v>93953.05</v>
      </c>
      <c r="BI30" s="30">
        <v>189.33</v>
      </c>
      <c r="BJ30" s="29">
        <v>115217.49</v>
      </c>
      <c r="BK30" s="30">
        <v>-25.33</v>
      </c>
      <c r="BL30" s="29">
        <v>48132.12</v>
      </c>
      <c r="BM30" s="30">
        <v>-28.33</v>
      </c>
      <c r="BN30" s="29">
        <v>44746.1</v>
      </c>
      <c r="BO30" s="30">
        <v>-44.89</v>
      </c>
      <c r="BP30" s="29">
        <v>72932.31</v>
      </c>
      <c r="BQ30" s="30">
        <v>44.18</v>
      </c>
      <c r="BR30" s="29">
        <v>259119.75</v>
      </c>
      <c r="BS30" s="30">
        <v>-9.85</v>
      </c>
      <c r="BT30" s="29">
        <v>2047815.49</v>
      </c>
      <c r="BU30" s="29">
        <v>977.47</v>
      </c>
      <c r="BV30" s="29">
        <v>378604.25</v>
      </c>
      <c r="BW30" s="30">
        <v>260.95</v>
      </c>
      <c r="BX30" s="29">
        <v>77581.45</v>
      </c>
      <c r="BY30" s="30">
        <v>15.32</v>
      </c>
      <c r="BZ30" s="29">
        <v>261106.48</v>
      </c>
      <c r="CA30" s="30">
        <v>-29.02</v>
      </c>
      <c r="CB30" s="29">
        <v>13309.33</v>
      </c>
      <c r="CC30" s="30">
        <v>39.619999999999997</v>
      </c>
      <c r="CD30" s="29">
        <v>33997.75</v>
      </c>
      <c r="CE30" s="30">
        <v>-133.88</v>
      </c>
      <c r="CF30" s="29">
        <v>24641.49</v>
      </c>
      <c r="CG30" s="30">
        <v>39.51</v>
      </c>
      <c r="CH30" s="29">
        <v>66931.509999999995</v>
      </c>
      <c r="CI30" s="30">
        <v>-158.78</v>
      </c>
      <c r="CJ30" s="29">
        <v>398089.82</v>
      </c>
      <c r="CK30" s="29">
        <v>-122.18</v>
      </c>
      <c r="CL30" s="29">
        <v>235091.39</v>
      </c>
      <c r="CM30" s="30">
        <v>186.6</v>
      </c>
      <c r="CN30" s="28">
        <v>122510.79</v>
      </c>
      <c r="CO30" s="30">
        <v>145.54</v>
      </c>
      <c r="CP30" s="29">
        <v>102141.46</v>
      </c>
      <c r="CQ30" s="30">
        <v>44.23</v>
      </c>
      <c r="CR30" s="29">
        <v>165276.13</v>
      </c>
      <c r="CS30" s="30">
        <v>-173.34</v>
      </c>
      <c r="CT30" s="29">
        <v>114559.91</v>
      </c>
      <c r="CU30" s="30">
        <v>286.49</v>
      </c>
      <c r="CV30" s="29">
        <v>2047815.49</v>
      </c>
      <c r="CW30" s="29">
        <v>977.47</v>
      </c>
      <c r="CX30" s="29">
        <v>194071.94</v>
      </c>
      <c r="CY30" s="29">
        <v>-32.880000000000003</v>
      </c>
      <c r="CZ30" s="29">
        <v>17435.419999999998</v>
      </c>
      <c r="DA30" s="30">
        <v>-1.1599999999999999</v>
      </c>
      <c r="DB30" s="29">
        <v>42191.26</v>
      </c>
      <c r="DC30" s="30">
        <v>44.33</v>
      </c>
      <c r="DD30" s="29">
        <v>9032.08</v>
      </c>
      <c r="DE30" s="30">
        <v>18.21</v>
      </c>
      <c r="DF30" s="29">
        <v>57891.39</v>
      </c>
      <c r="DG30" s="30">
        <v>15.44</v>
      </c>
      <c r="DH30" s="29">
        <v>25584.25</v>
      </c>
      <c r="DI30" s="30">
        <v>-137.88999999999999</v>
      </c>
      <c r="DJ30" s="29">
        <v>574397.02</v>
      </c>
      <c r="DK30" s="29">
        <v>-37.17</v>
      </c>
      <c r="DL30" s="29">
        <v>97952.01</v>
      </c>
      <c r="DM30" s="30">
        <v>114.1</v>
      </c>
      <c r="DN30" s="29">
        <v>2047815.49</v>
      </c>
      <c r="DO30" s="29">
        <v>977.47</v>
      </c>
      <c r="DP30" s="29">
        <v>84775.65</v>
      </c>
      <c r="DQ30" s="29">
        <v>147.84</v>
      </c>
      <c r="DR30" s="29">
        <v>42739.72</v>
      </c>
      <c r="DS30" s="30">
        <v>-1.66</v>
      </c>
      <c r="DT30" s="29">
        <v>132802.97</v>
      </c>
      <c r="DU30" s="30">
        <v>-32.619999999999997</v>
      </c>
      <c r="DV30" s="29">
        <v>32203.919999999998</v>
      </c>
      <c r="DW30" s="30">
        <v>-140.87</v>
      </c>
      <c r="DX30" s="29">
        <v>111731.68</v>
      </c>
      <c r="DY30" s="29">
        <v>137.01</v>
      </c>
      <c r="DZ30" s="29">
        <v>9238.33</v>
      </c>
      <c r="EA30" s="30">
        <v>-152.16</v>
      </c>
      <c r="EB30" s="29">
        <v>13358.38</v>
      </c>
      <c r="EC30" s="30">
        <v>-34.340000000000003</v>
      </c>
      <c r="ED30" s="29">
        <v>10787.5</v>
      </c>
      <c r="EE30" s="30">
        <v>-18.690000000000001</v>
      </c>
      <c r="EF30" s="29">
        <v>259308.97</v>
      </c>
      <c r="EG30" s="30">
        <v>-203.5</v>
      </c>
      <c r="EH30" s="29">
        <v>190648.52</v>
      </c>
      <c r="EI30" s="30">
        <v>374.09</v>
      </c>
      <c r="EJ30" s="29">
        <v>97043.87</v>
      </c>
      <c r="EK30" s="30">
        <v>-2.5499999999999998</v>
      </c>
      <c r="EL30" s="29">
        <v>36603.74</v>
      </c>
      <c r="EM30" s="30">
        <v>-132.15</v>
      </c>
      <c r="EN30" s="29">
        <v>42739.72</v>
      </c>
      <c r="EO30" s="30">
        <v>-1.66</v>
      </c>
      <c r="EP30" s="29">
        <v>162341.9</v>
      </c>
      <c r="EQ30" s="29">
        <v>-120.03</v>
      </c>
      <c r="ER30" s="29">
        <v>14757.65</v>
      </c>
      <c r="ES30" s="29">
        <v>-24.26</v>
      </c>
      <c r="ET30" s="29">
        <v>122667.16</v>
      </c>
      <c r="EU30" s="30">
        <v>35.619999999999997</v>
      </c>
      <c r="EV30" s="29">
        <v>46743.39</v>
      </c>
      <c r="EW30" s="30">
        <v>33.32</v>
      </c>
      <c r="EX30" s="29">
        <v>55398.07</v>
      </c>
      <c r="EY30" s="30">
        <v>10.91</v>
      </c>
    </row>
    <row r="31" spans="1:155">
      <c r="A31" s="27">
        <v>46104</v>
      </c>
      <c r="B31" s="29">
        <v>4319780.03</v>
      </c>
      <c r="C31" s="29">
        <v>-1664.89</v>
      </c>
      <c r="D31" s="29">
        <v>605533.06999999995</v>
      </c>
      <c r="E31" s="29">
        <v>-616.33000000000004</v>
      </c>
      <c r="F31" s="29">
        <v>1858543.34</v>
      </c>
      <c r="G31" s="29">
        <v>-1293.71</v>
      </c>
      <c r="H31" s="29">
        <v>259025.12</v>
      </c>
      <c r="I31" s="29">
        <v>-123.01</v>
      </c>
      <c r="J31" s="29">
        <v>38832.33</v>
      </c>
      <c r="K31" s="30">
        <v>11.55</v>
      </c>
      <c r="L31" s="29">
        <v>239395.1</v>
      </c>
      <c r="M31" s="29">
        <v>-138.33000000000001</v>
      </c>
      <c r="N31" s="29">
        <v>228919.28</v>
      </c>
      <c r="O31" s="30">
        <v>-119.07</v>
      </c>
      <c r="P31" s="28">
        <v>190031.07</v>
      </c>
      <c r="Q31" s="29">
        <v>-97.09</v>
      </c>
      <c r="R31" s="29">
        <v>124635.94</v>
      </c>
      <c r="S31" s="30">
        <v>-66.06</v>
      </c>
      <c r="T31" s="29">
        <v>8644.18</v>
      </c>
      <c r="U31" s="30">
        <v>15.44</v>
      </c>
      <c r="V31" s="29">
        <v>105829.59</v>
      </c>
      <c r="W31" s="29">
        <v>81.78</v>
      </c>
      <c r="X31" s="29">
        <v>1873058.96</v>
      </c>
      <c r="Y31" s="29">
        <v>-1861.18</v>
      </c>
      <c r="Z31" s="29">
        <v>44651.57</v>
      </c>
      <c r="AA31" s="30">
        <v>22.53</v>
      </c>
      <c r="AB31" s="29">
        <v>193188.58</v>
      </c>
      <c r="AC31" s="30">
        <v>141.82</v>
      </c>
      <c r="AD31" s="29">
        <v>19622.490000000002</v>
      </c>
      <c r="AE31" s="30">
        <v>-2.82</v>
      </c>
      <c r="AF31" s="29">
        <v>23582.31</v>
      </c>
      <c r="AG31" s="30">
        <v>-12.74</v>
      </c>
      <c r="AH31" s="29">
        <v>182680.86</v>
      </c>
      <c r="AI31" s="29">
        <v>-119.55</v>
      </c>
      <c r="AJ31" s="29">
        <v>105248.28</v>
      </c>
      <c r="AK31" s="30">
        <v>-481.31</v>
      </c>
      <c r="AL31" s="29">
        <v>82508.44</v>
      </c>
      <c r="AM31" s="29">
        <v>-78.5</v>
      </c>
      <c r="AN31" s="29">
        <v>164949.69</v>
      </c>
      <c r="AO31" s="29">
        <v>-54.49</v>
      </c>
      <c r="AP31" s="29">
        <v>115154.45</v>
      </c>
      <c r="AQ31" s="30">
        <v>36.31</v>
      </c>
      <c r="AR31" s="29">
        <v>23649.53</v>
      </c>
      <c r="AS31" s="30">
        <v>24.42</v>
      </c>
      <c r="AT31" s="29">
        <v>75018.259999999995</v>
      </c>
      <c r="AU31" s="30">
        <v>14.99</v>
      </c>
      <c r="AV31" s="29">
        <v>46608.91</v>
      </c>
      <c r="AW31" s="30">
        <v>-131.41999999999999</v>
      </c>
      <c r="AX31" s="29">
        <v>58949.77</v>
      </c>
      <c r="AY31" s="30">
        <v>32.6</v>
      </c>
      <c r="AZ31" s="28">
        <v>1999863</v>
      </c>
      <c r="BA31" s="29">
        <v>-1596.82</v>
      </c>
      <c r="BB31" s="29">
        <v>96012.6</v>
      </c>
      <c r="BC31" s="30">
        <v>10.54</v>
      </c>
      <c r="BD31" s="29">
        <v>39169.910000000003</v>
      </c>
      <c r="BE31" s="30">
        <v>20.41</v>
      </c>
      <c r="BF31" s="29"/>
      <c r="BG31" s="29"/>
      <c r="BH31" s="29">
        <v>87951.73</v>
      </c>
      <c r="BI31" s="30">
        <v>185.62</v>
      </c>
      <c r="BJ31" s="29">
        <v>108756.03</v>
      </c>
      <c r="BK31" s="30">
        <v>1.86</v>
      </c>
      <c r="BL31" s="29">
        <v>45392.79</v>
      </c>
      <c r="BM31" s="30">
        <v>-41.69</v>
      </c>
      <c r="BN31" s="29">
        <v>42234.26</v>
      </c>
      <c r="BO31" s="30">
        <v>-72</v>
      </c>
      <c r="BP31" s="29">
        <v>69250.3</v>
      </c>
      <c r="BQ31" s="30">
        <v>-4.82</v>
      </c>
      <c r="BR31" s="29">
        <v>241338.65</v>
      </c>
      <c r="BS31" s="30">
        <v>-93.43</v>
      </c>
      <c r="BT31" s="29">
        <v>1909907.03</v>
      </c>
      <c r="BU31" s="29">
        <v>-1857.79</v>
      </c>
      <c r="BV31" s="29">
        <v>353489.99</v>
      </c>
      <c r="BW31" s="30">
        <v>16.71</v>
      </c>
      <c r="BX31" s="29">
        <v>72954.460000000006</v>
      </c>
      <c r="BY31" s="30">
        <v>-25.36</v>
      </c>
      <c r="BZ31" s="29">
        <v>247458.14</v>
      </c>
      <c r="CA31" s="30">
        <v>-132.99</v>
      </c>
      <c r="CB31" s="29">
        <v>12690.19</v>
      </c>
      <c r="CC31" s="30">
        <v>22.75</v>
      </c>
      <c r="CD31" s="29">
        <v>30554.01</v>
      </c>
      <c r="CE31" s="30">
        <v>-234.74</v>
      </c>
      <c r="CF31" s="29">
        <v>23315.93</v>
      </c>
      <c r="CG31" s="30">
        <v>25.48</v>
      </c>
      <c r="CH31" s="29">
        <v>64442.5</v>
      </c>
      <c r="CI31" s="30">
        <v>-147.62</v>
      </c>
      <c r="CJ31" s="29">
        <v>375453.51</v>
      </c>
      <c r="CK31" s="29">
        <v>-155.53</v>
      </c>
      <c r="CL31" s="29">
        <v>220515.72</v>
      </c>
      <c r="CM31" s="30">
        <v>144.97999999999999</v>
      </c>
      <c r="CN31" s="29">
        <v>112964.7</v>
      </c>
      <c r="CO31" s="30">
        <v>81.37</v>
      </c>
      <c r="CP31" s="29">
        <v>96598.52</v>
      </c>
      <c r="CQ31" s="30">
        <v>10.43</v>
      </c>
      <c r="CR31" s="29">
        <v>155925.92000000001</v>
      </c>
      <c r="CS31" s="30">
        <v>-201.17</v>
      </c>
      <c r="CT31" s="29">
        <v>107607.1</v>
      </c>
      <c r="CU31" s="30">
        <v>258.08</v>
      </c>
      <c r="CV31" s="29">
        <v>1909907.03</v>
      </c>
      <c r="CW31" s="29">
        <v>-1857.79</v>
      </c>
      <c r="CX31" s="29">
        <v>183230.66</v>
      </c>
      <c r="CY31" s="29">
        <v>-81.7</v>
      </c>
      <c r="CZ31" s="29">
        <v>16601.8</v>
      </c>
      <c r="DA31" s="30">
        <v>-4.79</v>
      </c>
      <c r="DB31" s="29">
        <v>39169.910000000003</v>
      </c>
      <c r="DC31" s="30">
        <v>20.41</v>
      </c>
      <c r="DD31" s="29">
        <v>8644.18</v>
      </c>
      <c r="DE31" s="30">
        <v>15.44</v>
      </c>
      <c r="DF31" s="29">
        <v>54264.43</v>
      </c>
      <c r="DG31" s="30">
        <v>-20.67</v>
      </c>
      <c r="DH31" s="29">
        <v>22476.84</v>
      </c>
      <c r="DI31" s="30">
        <v>-236.47</v>
      </c>
      <c r="DJ31" s="29">
        <v>533489.38</v>
      </c>
      <c r="DK31" s="29">
        <v>-231.51</v>
      </c>
      <c r="DL31" s="29">
        <v>89616.91</v>
      </c>
      <c r="DM31" s="30">
        <v>50.23</v>
      </c>
      <c r="DN31" s="29">
        <v>1909907.03</v>
      </c>
      <c r="DO31" s="29">
        <v>-1857.79</v>
      </c>
      <c r="DP31" s="29">
        <v>79148.679999999993</v>
      </c>
      <c r="DQ31" s="29">
        <v>74.09</v>
      </c>
      <c r="DR31" s="29">
        <v>40496.75</v>
      </c>
      <c r="DS31" s="30">
        <v>8</v>
      </c>
      <c r="DT31" s="29">
        <v>124635.94</v>
      </c>
      <c r="DU31" s="30">
        <v>-66.06</v>
      </c>
      <c r="DV31" s="29">
        <v>31016.7</v>
      </c>
      <c r="DW31" s="30">
        <v>-135.24</v>
      </c>
      <c r="DX31" s="29">
        <v>105829.59</v>
      </c>
      <c r="DY31" s="29">
        <v>81.78</v>
      </c>
      <c r="DZ31" s="29">
        <v>8601.3700000000008</v>
      </c>
      <c r="EA31" s="30">
        <v>-150.83000000000001</v>
      </c>
      <c r="EB31" s="29">
        <v>12484.56</v>
      </c>
      <c r="EC31" s="30">
        <v>-67.709999999999994</v>
      </c>
      <c r="ED31" s="29">
        <v>10149.92</v>
      </c>
      <c r="EE31" s="30">
        <v>-10.65</v>
      </c>
      <c r="EF31" s="29">
        <v>245095.74</v>
      </c>
      <c r="EG31" s="30">
        <v>-171.7</v>
      </c>
      <c r="EH31" s="29">
        <v>174702.72</v>
      </c>
      <c r="EI31" s="30">
        <v>218.68</v>
      </c>
      <c r="EJ31" s="29">
        <v>92898.45</v>
      </c>
      <c r="EK31" s="30">
        <v>19.5</v>
      </c>
      <c r="EL31" s="29">
        <v>33094.57</v>
      </c>
      <c r="EM31" s="30">
        <v>-232.3</v>
      </c>
      <c r="EN31" s="29">
        <v>40496.75</v>
      </c>
      <c r="EO31" s="30">
        <v>8</v>
      </c>
      <c r="EP31" s="29">
        <v>153578.12</v>
      </c>
      <c r="EQ31" s="29">
        <v>-211.5</v>
      </c>
      <c r="ER31" s="29">
        <v>13725.37</v>
      </c>
      <c r="ES31" s="29">
        <v>-33.31</v>
      </c>
      <c r="ET31" s="29">
        <v>115154.45</v>
      </c>
      <c r="EU31" s="30">
        <v>36.31</v>
      </c>
      <c r="EV31" s="29">
        <v>44651.57</v>
      </c>
      <c r="EW31" s="30">
        <v>22.53</v>
      </c>
      <c r="EX31" s="29">
        <v>51946.95</v>
      </c>
      <c r="EY31" s="30">
        <v>-12.1</v>
      </c>
    </row>
    <row r="32" spans="1:155">
      <c r="A32" s="27">
        <v>46105</v>
      </c>
      <c r="B32" s="29">
        <v>4437852.1600000001</v>
      </c>
      <c r="C32" s="29">
        <v>-1430.63</v>
      </c>
      <c r="D32" s="29">
        <v>617810.13</v>
      </c>
      <c r="E32" s="29">
        <v>-564.61</v>
      </c>
      <c r="F32" s="29">
        <v>1893279.39</v>
      </c>
      <c r="G32" s="29">
        <v>-1641.87</v>
      </c>
      <c r="H32" s="29">
        <v>277736.06</v>
      </c>
      <c r="I32" s="29">
        <v>49.26</v>
      </c>
      <c r="J32" s="29">
        <v>39412.78</v>
      </c>
      <c r="K32" s="30">
        <v>38.869999999999997</v>
      </c>
      <c r="L32" s="29">
        <v>257537.41</v>
      </c>
      <c r="M32" s="29">
        <v>38.79</v>
      </c>
      <c r="N32" s="29">
        <v>230755.11</v>
      </c>
      <c r="O32" s="30">
        <v>-169.36</v>
      </c>
      <c r="P32" s="29">
        <v>196083.73</v>
      </c>
      <c r="Q32" s="29">
        <v>-94.85</v>
      </c>
      <c r="R32" s="29">
        <v>126385.76</v>
      </c>
      <c r="S32" s="30">
        <v>-87.49</v>
      </c>
      <c r="T32" s="29">
        <v>8554.4699999999993</v>
      </c>
      <c r="U32" s="30">
        <v>15.07</v>
      </c>
      <c r="V32" s="29">
        <v>108535.38</v>
      </c>
      <c r="W32" s="29">
        <v>114.6</v>
      </c>
      <c r="X32" s="29">
        <v>1932454.2</v>
      </c>
      <c r="Y32" s="29">
        <v>-1666.25</v>
      </c>
      <c r="Z32" s="29">
        <v>46606.25</v>
      </c>
      <c r="AA32" s="30">
        <v>51.19</v>
      </c>
      <c r="AB32" s="29">
        <v>194854.97</v>
      </c>
      <c r="AC32" s="30">
        <v>198.97</v>
      </c>
      <c r="AD32" s="29">
        <v>20021.13</v>
      </c>
      <c r="AE32" s="30">
        <v>-21.53</v>
      </c>
      <c r="AF32" s="29">
        <v>23811.52</v>
      </c>
      <c r="AG32" s="30">
        <v>-8.0299999999999994</v>
      </c>
      <c r="AH32" s="29">
        <v>188410.44</v>
      </c>
      <c r="AI32" s="29">
        <v>-143.86000000000001</v>
      </c>
      <c r="AJ32" s="29">
        <v>107566.36</v>
      </c>
      <c r="AK32" s="30">
        <v>-454.14</v>
      </c>
      <c r="AL32" s="29">
        <v>84705.78</v>
      </c>
      <c r="AM32" s="29">
        <v>-58.32</v>
      </c>
      <c r="AN32" s="29">
        <v>164944.92000000001</v>
      </c>
      <c r="AO32" s="29">
        <v>-113.24</v>
      </c>
      <c r="AP32" s="29">
        <v>116873.62</v>
      </c>
      <c r="AQ32" s="30">
        <v>53.84</v>
      </c>
      <c r="AR32" s="29">
        <v>24196.79</v>
      </c>
      <c r="AS32" s="30">
        <v>-5.36</v>
      </c>
      <c r="AT32" s="29">
        <v>77004.55</v>
      </c>
      <c r="AU32" s="30">
        <v>4.38</v>
      </c>
      <c r="AV32" s="29">
        <v>48030.5</v>
      </c>
      <c r="AW32" s="30">
        <v>-75.94</v>
      </c>
      <c r="AX32" s="29">
        <v>57133.760000000002</v>
      </c>
      <c r="AY32" s="30">
        <v>-68.59</v>
      </c>
      <c r="AZ32" s="28">
        <v>2063730.94</v>
      </c>
      <c r="BA32" s="29">
        <v>-1355.63</v>
      </c>
      <c r="BB32" s="29">
        <v>98878.44</v>
      </c>
      <c r="BC32" s="30">
        <v>34.26</v>
      </c>
      <c r="BD32" s="29">
        <v>39655.43</v>
      </c>
      <c r="BE32" s="30">
        <v>-1.0900000000000001</v>
      </c>
      <c r="BF32" s="29"/>
      <c r="BG32" s="29"/>
      <c r="BH32" s="29">
        <v>89078.06</v>
      </c>
      <c r="BI32" s="30">
        <v>151.9</v>
      </c>
      <c r="BJ32" s="29">
        <v>113234.83</v>
      </c>
      <c r="BK32" s="30">
        <v>50.13</v>
      </c>
      <c r="BL32" s="29">
        <v>47040.08</v>
      </c>
      <c r="BM32" s="30">
        <v>-39.15</v>
      </c>
      <c r="BN32" s="29">
        <v>43938.9</v>
      </c>
      <c r="BO32" s="30">
        <v>-55.4</v>
      </c>
      <c r="BP32" s="29">
        <v>67897.94</v>
      </c>
      <c r="BQ32" s="30">
        <v>-89.71</v>
      </c>
      <c r="BR32" s="29">
        <v>243808.29</v>
      </c>
      <c r="BS32" s="30">
        <v>-105.24</v>
      </c>
      <c r="BT32" s="29">
        <v>1970547.3</v>
      </c>
      <c r="BU32" s="29">
        <v>-1655.22</v>
      </c>
      <c r="BV32" s="29">
        <v>368013.26</v>
      </c>
      <c r="BW32" s="30">
        <v>121.46</v>
      </c>
      <c r="BX32" s="29">
        <v>74292.59</v>
      </c>
      <c r="BY32" s="30">
        <v>-35.56</v>
      </c>
      <c r="BZ32" s="29">
        <v>249650.69</v>
      </c>
      <c r="CA32" s="30">
        <v>-171.56</v>
      </c>
      <c r="CB32" s="29">
        <v>12965.45</v>
      </c>
      <c r="CC32" s="30">
        <v>10.66</v>
      </c>
      <c r="CD32" s="29">
        <v>30991.24</v>
      </c>
      <c r="CE32" s="30">
        <v>-230.81</v>
      </c>
      <c r="CF32" s="29">
        <v>23799.9</v>
      </c>
      <c r="CG32" s="30">
        <v>27.23</v>
      </c>
      <c r="CH32" s="29">
        <v>66533.7</v>
      </c>
      <c r="CI32" s="30">
        <v>-84.35</v>
      </c>
      <c r="CJ32" s="29">
        <v>382700.77</v>
      </c>
      <c r="CK32" s="29">
        <v>-205.84</v>
      </c>
      <c r="CL32" s="29">
        <v>222303.34</v>
      </c>
      <c r="CM32" s="30">
        <v>196.38</v>
      </c>
      <c r="CN32" s="29">
        <v>112214.79</v>
      </c>
      <c r="CO32" s="30">
        <v>5.22</v>
      </c>
      <c r="CP32" s="29">
        <v>99464.42</v>
      </c>
      <c r="CQ32" s="30">
        <v>34</v>
      </c>
      <c r="CR32" s="29">
        <v>158356.59</v>
      </c>
      <c r="CS32" s="30">
        <v>-199.65</v>
      </c>
      <c r="CT32" s="29">
        <v>110144.6</v>
      </c>
      <c r="CU32" s="30">
        <v>262.5</v>
      </c>
      <c r="CV32" s="29">
        <v>1970547.3</v>
      </c>
      <c r="CW32" s="29">
        <v>-1655.22</v>
      </c>
      <c r="CX32" s="29">
        <v>196782.47</v>
      </c>
      <c r="CY32" s="29">
        <v>19.8</v>
      </c>
      <c r="CZ32" s="29">
        <v>16837.099999999999</v>
      </c>
      <c r="DA32" s="30">
        <v>-3.09</v>
      </c>
      <c r="DB32" s="29">
        <v>39655.43</v>
      </c>
      <c r="DC32" s="30">
        <v>-1.0900000000000001</v>
      </c>
      <c r="DD32" s="29">
        <v>8554.4699999999993</v>
      </c>
      <c r="DE32" s="30">
        <v>15.07</v>
      </c>
      <c r="DF32" s="29">
        <v>55339.93</v>
      </c>
      <c r="DG32" s="30">
        <v>-32.049999999999997</v>
      </c>
      <c r="DH32" s="29">
        <v>22842.799999999999</v>
      </c>
      <c r="DI32" s="30">
        <v>-234.01</v>
      </c>
      <c r="DJ32" s="29">
        <v>553322.51</v>
      </c>
      <c r="DK32" s="29">
        <v>-145.26</v>
      </c>
      <c r="DL32" s="29">
        <v>88681.65</v>
      </c>
      <c r="DM32" s="30">
        <v>-21.68</v>
      </c>
      <c r="DN32" s="29">
        <v>1970547.3</v>
      </c>
      <c r="DO32" s="29">
        <v>-1655.22</v>
      </c>
      <c r="DP32" s="29">
        <v>81015.039999999994</v>
      </c>
      <c r="DQ32" s="29">
        <v>24.27</v>
      </c>
      <c r="DR32" s="29">
        <v>41124.76</v>
      </c>
      <c r="DS32" s="30">
        <v>30.2</v>
      </c>
      <c r="DT32" s="28">
        <v>126385.76</v>
      </c>
      <c r="DU32" s="30">
        <v>-87.49</v>
      </c>
      <c r="DV32" s="29">
        <v>31700.55</v>
      </c>
      <c r="DW32" s="30">
        <v>-112.15</v>
      </c>
      <c r="DX32" s="29">
        <v>108535.38</v>
      </c>
      <c r="DY32" s="29">
        <v>114.6</v>
      </c>
      <c r="DZ32" s="29">
        <v>8771.2999999999993</v>
      </c>
      <c r="EA32" s="30">
        <v>-142.66999999999999</v>
      </c>
      <c r="EB32" s="29">
        <v>12767.58</v>
      </c>
      <c r="EC32" s="30">
        <v>-67.040000000000006</v>
      </c>
      <c r="ED32" s="29">
        <v>10391.16</v>
      </c>
      <c r="EE32" s="30">
        <v>2.09</v>
      </c>
      <c r="EF32" s="29">
        <v>251237.11</v>
      </c>
      <c r="EG32" s="30">
        <v>-183.44</v>
      </c>
      <c r="EH32" s="29">
        <v>183253.47</v>
      </c>
      <c r="EI32" s="30">
        <v>155.9</v>
      </c>
      <c r="EJ32" s="29">
        <v>95378.06</v>
      </c>
      <c r="EK32" s="30">
        <v>107.88</v>
      </c>
      <c r="EL32" s="29">
        <v>33549.360000000001</v>
      </c>
      <c r="EM32" s="30">
        <v>-228.18</v>
      </c>
      <c r="EN32" s="29">
        <v>41124.76</v>
      </c>
      <c r="EO32" s="30">
        <v>30.2</v>
      </c>
      <c r="EP32" s="29">
        <v>159546.89000000001</v>
      </c>
      <c r="EQ32" s="29">
        <v>-54.63</v>
      </c>
      <c r="ER32" s="29">
        <v>14500.85</v>
      </c>
      <c r="ES32" s="29">
        <v>-26.08</v>
      </c>
      <c r="ET32" s="29">
        <v>116873.62</v>
      </c>
      <c r="EU32" s="30">
        <v>53.84</v>
      </c>
      <c r="EV32" s="29">
        <v>46606.25</v>
      </c>
      <c r="EW32" s="30">
        <v>51.19</v>
      </c>
      <c r="EX32" s="29">
        <v>52858.17</v>
      </c>
      <c r="EY32" s="30">
        <v>-17.18</v>
      </c>
    </row>
    <row r="33" spans="1:155">
      <c r="A33" s="27">
        <v>46106</v>
      </c>
      <c r="B33" s="29">
        <v>4508312.18</v>
      </c>
      <c r="C33" s="29">
        <v>-2216.9299999999998</v>
      </c>
      <c r="D33" s="29">
        <v>639683.52</v>
      </c>
      <c r="E33" s="29">
        <v>-516.94000000000005</v>
      </c>
      <c r="F33" s="29">
        <v>1904225.25</v>
      </c>
      <c r="G33" s="29">
        <v>-2232.15</v>
      </c>
      <c r="H33" s="29">
        <v>283578.7</v>
      </c>
      <c r="I33" s="29">
        <v>122.31</v>
      </c>
      <c r="J33" s="29">
        <v>39478.69</v>
      </c>
      <c r="K33" s="30">
        <v>21.24</v>
      </c>
      <c r="L33" s="29">
        <v>262308.14</v>
      </c>
      <c r="M33" s="29">
        <v>107.51</v>
      </c>
      <c r="N33" s="29">
        <v>234066.72</v>
      </c>
      <c r="O33" s="30">
        <v>-230.11</v>
      </c>
      <c r="P33" s="29">
        <v>200165.91</v>
      </c>
      <c r="Q33" s="29">
        <v>-124.1</v>
      </c>
      <c r="R33" s="29">
        <v>127827.17</v>
      </c>
      <c r="S33" s="30">
        <v>-123.03</v>
      </c>
      <c r="T33" s="29">
        <v>8626.58</v>
      </c>
      <c r="U33" s="30">
        <v>10.53</v>
      </c>
      <c r="V33" s="29">
        <v>112093</v>
      </c>
      <c r="W33" s="29">
        <v>126.05</v>
      </c>
      <c r="X33" s="29">
        <v>1937204.69</v>
      </c>
      <c r="Y33" s="29">
        <v>-2077.48</v>
      </c>
      <c r="Z33" s="29">
        <v>48098.66</v>
      </c>
      <c r="AA33" s="30">
        <v>56.22</v>
      </c>
      <c r="AB33" s="29">
        <v>198799.45</v>
      </c>
      <c r="AC33" s="30">
        <v>144.46</v>
      </c>
      <c r="AD33" s="29">
        <v>20634.59</v>
      </c>
      <c r="AE33" s="30">
        <v>-31.39</v>
      </c>
      <c r="AF33" s="29">
        <v>23846.82</v>
      </c>
      <c r="AG33" s="30">
        <v>-13.29</v>
      </c>
      <c r="AH33" s="29">
        <v>191661.01</v>
      </c>
      <c r="AI33" s="29">
        <v>-169.35</v>
      </c>
      <c r="AJ33" s="29">
        <v>109981.22</v>
      </c>
      <c r="AK33" s="30">
        <v>-347.1</v>
      </c>
      <c r="AL33" s="29">
        <v>86606.62</v>
      </c>
      <c r="AM33" s="29">
        <v>-65.11</v>
      </c>
      <c r="AN33" s="29">
        <v>166796.5</v>
      </c>
      <c r="AO33" s="29">
        <v>-149.44</v>
      </c>
      <c r="AP33" s="29">
        <v>123946.67</v>
      </c>
      <c r="AQ33" s="30">
        <v>67.41</v>
      </c>
      <c r="AR33" s="29">
        <v>24344.97</v>
      </c>
      <c r="AS33" s="30">
        <v>-24.77</v>
      </c>
      <c r="AT33" s="29">
        <v>77978.38</v>
      </c>
      <c r="AU33" s="30">
        <v>-7.55</v>
      </c>
      <c r="AV33" s="29">
        <v>48415.21</v>
      </c>
      <c r="AW33" s="30">
        <v>-23.46</v>
      </c>
      <c r="AX33" s="29">
        <v>58850.14</v>
      </c>
      <c r="AY33" s="30">
        <v>-86.14</v>
      </c>
      <c r="AZ33" s="28">
        <v>2071968.74</v>
      </c>
      <c r="BA33" s="29">
        <v>-1838.79</v>
      </c>
      <c r="BB33" s="29">
        <v>101965.18</v>
      </c>
      <c r="BC33" s="30">
        <v>19.77</v>
      </c>
      <c r="BD33" s="29">
        <v>39944.660000000003</v>
      </c>
      <c r="BE33" s="30">
        <v>-41.86</v>
      </c>
      <c r="BF33" s="29"/>
      <c r="BG33" s="29"/>
      <c r="BH33" s="29">
        <v>91068.89</v>
      </c>
      <c r="BI33" s="30">
        <v>84.46</v>
      </c>
      <c r="BJ33" s="29">
        <v>115495.2</v>
      </c>
      <c r="BK33" s="30">
        <v>0.96</v>
      </c>
      <c r="BL33" s="29">
        <v>48535.57</v>
      </c>
      <c r="BM33" s="30">
        <v>-33.47</v>
      </c>
      <c r="BN33" s="29">
        <v>44421.81</v>
      </c>
      <c r="BO33" s="30">
        <v>-52.02</v>
      </c>
      <c r="BP33" s="29">
        <v>69536.22</v>
      </c>
      <c r="BQ33" s="30">
        <v>-123.15</v>
      </c>
      <c r="BR33" s="29">
        <v>253679.46</v>
      </c>
      <c r="BS33" s="30">
        <v>-90.85</v>
      </c>
      <c r="BT33" s="29">
        <v>1976955.14</v>
      </c>
      <c r="BU33" s="29">
        <v>-2077.7600000000002</v>
      </c>
      <c r="BV33" s="29">
        <v>383231.43</v>
      </c>
      <c r="BW33" s="30">
        <v>134.09</v>
      </c>
      <c r="BX33" s="29">
        <v>75546.67</v>
      </c>
      <c r="BY33" s="30">
        <v>-56.55</v>
      </c>
      <c r="BZ33" s="29">
        <v>253403.13</v>
      </c>
      <c r="CA33" s="30">
        <v>-214.55</v>
      </c>
      <c r="CB33" s="29">
        <v>12876.88</v>
      </c>
      <c r="CC33" s="30">
        <v>-0.66</v>
      </c>
      <c r="CD33" s="29">
        <v>31575.1</v>
      </c>
      <c r="CE33" s="30">
        <v>-196.4</v>
      </c>
      <c r="CF33" s="29">
        <v>24462.080000000002</v>
      </c>
      <c r="CG33" s="30">
        <v>22.85</v>
      </c>
      <c r="CH33" s="29">
        <v>66723.850000000006</v>
      </c>
      <c r="CI33" s="30">
        <v>-34.39</v>
      </c>
      <c r="CJ33" s="29">
        <v>395905.15</v>
      </c>
      <c r="CK33" s="29">
        <v>-285.39999999999998</v>
      </c>
      <c r="CL33" s="29">
        <v>226856.27</v>
      </c>
      <c r="CM33" s="30">
        <v>134.6</v>
      </c>
      <c r="CN33" s="29">
        <v>119139.07</v>
      </c>
      <c r="CO33" s="30">
        <v>-34.630000000000003</v>
      </c>
      <c r="CP33" s="29">
        <v>102556.02</v>
      </c>
      <c r="CQ33" s="30">
        <v>18.87</v>
      </c>
      <c r="CR33" s="29">
        <v>161123.66</v>
      </c>
      <c r="CS33" s="30">
        <v>-193.32</v>
      </c>
      <c r="CT33" s="29">
        <v>116425.51</v>
      </c>
      <c r="CU33" s="30">
        <v>330.83</v>
      </c>
      <c r="CV33" s="29">
        <v>1976955.14</v>
      </c>
      <c r="CW33" s="29">
        <v>-2077.7600000000002</v>
      </c>
      <c r="CX33" s="29">
        <v>200994.85</v>
      </c>
      <c r="CY33" s="29">
        <v>117.89</v>
      </c>
      <c r="CZ33" s="29">
        <v>17383.669999999998</v>
      </c>
      <c r="DA33" s="30">
        <v>-4.8099999999999996</v>
      </c>
      <c r="DB33" s="29">
        <v>39944.660000000003</v>
      </c>
      <c r="DC33" s="30">
        <v>-41.86</v>
      </c>
      <c r="DD33" s="29">
        <v>8626.58</v>
      </c>
      <c r="DE33" s="30">
        <v>10.53</v>
      </c>
      <c r="DF33" s="29">
        <v>56175.1</v>
      </c>
      <c r="DG33" s="30">
        <v>-49.85</v>
      </c>
      <c r="DH33" s="29">
        <v>23456.76</v>
      </c>
      <c r="DI33" s="30">
        <v>-200.85</v>
      </c>
      <c r="DJ33" s="29">
        <v>570096.44999999995</v>
      </c>
      <c r="DK33" s="29">
        <v>-87.42</v>
      </c>
      <c r="DL33" s="29">
        <v>94547.33</v>
      </c>
      <c r="DM33" s="30">
        <v>-60.83</v>
      </c>
      <c r="DN33" s="29">
        <v>1976955.14</v>
      </c>
      <c r="DO33" s="29">
        <v>-2077.7600000000002</v>
      </c>
      <c r="DP33" s="29">
        <v>82915.3</v>
      </c>
      <c r="DQ33" s="29">
        <v>-46.71</v>
      </c>
      <c r="DR33" s="29">
        <v>41195.94</v>
      </c>
      <c r="DS33" s="30">
        <v>15.49</v>
      </c>
      <c r="DT33" s="29">
        <v>127827.17</v>
      </c>
      <c r="DU33" s="30">
        <v>-123.03</v>
      </c>
      <c r="DV33" s="29">
        <v>33023</v>
      </c>
      <c r="DW33" s="30">
        <v>-70.3</v>
      </c>
      <c r="DX33" s="29">
        <v>112093</v>
      </c>
      <c r="DY33" s="29">
        <v>126.05</v>
      </c>
      <c r="DZ33" s="29">
        <v>8812.02</v>
      </c>
      <c r="EA33" s="30">
        <v>-107.76</v>
      </c>
      <c r="EB33" s="29">
        <v>12923.33</v>
      </c>
      <c r="EC33" s="30">
        <v>-66.819999999999993</v>
      </c>
      <c r="ED33" s="29">
        <v>10638.72</v>
      </c>
      <c r="EE33" s="30">
        <v>16.89</v>
      </c>
      <c r="EF33" s="29">
        <v>261862</v>
      </c>
      <c r="EG33" s="30">
        <v>-172.02</v>
      </c>
      <c r="EH33" s="29">
        <v>188404.86</v>
      </c>
      <c r="EI33" s="30">
        <v>67.58</v>
      </c>
      <c r="EJ33" s="29">
        <v>95617.54</v>
      </c>
      <c r="EK33" s="30">
        <v>104.92</v>
      </c>
      <c r="EL33" s="29">
        <v>34140.28</v>
      </c>
      <c r="EM33" s="30">
        <v>-194.6</v>
      </c>
      <c r="EN33" s="29">
        <v>41195.94</v>
      </c>
      <c r="EO33" s="30">
        <v>15.49</v>
      </c>
      <c r="EP33" s="29">
        <v>169580.46</v>
      </c>
      <c r="EQ33" s="29">
        <v>47.96</v>
      </c>
      <c r="ER33" s="29">
        <v>15073.07</v>
      </c>
      <c r="ES33" s="29">
        <v>1.62</v>
      </c>
      <c r="ET33" s="29">
        <v>123946.67</v>
      </c>
      <c r="EU33" s="30">
        <v>67.41</v>
      </c>
      <c r="EV33" s="29">
        <v>48098.66</v>
      </c>
      <c r="EW33" s="30">
        <v>56.22</v>
      </c>
      <c r="EX33" s="29">
        <v>54457.36</v>
      </c>
      <c r="EY33" s="30">
        <v>-37.35</v>
      </c>
    </row>
    <row r="34" spans="1:155">
      <c r="A34" s="27">
        <v>46107</v>
      </c>
      <c r="B34" s="29">
        <v>4363195.08</v>
      </c>
      <c r="C34" s="29">
        <v>-1851.96</v>
      </c>
      <c r="D34" s="29">
        <v>628937.56999999995</v>
      </c>
      <c r="E34" s="29">
        <v>-389.45</v>
      </c>
      <c r="F34" s="29">
        <v>1837540.48</v>
      </c>
      <c r="G34" s="29">
        <v>-2268.54</v>
      </c>
      <c r="H34" s="29">
        <v>278304.07</v>
      </c>
      <c r="I34" s="29">
        <v>239.62</v>
      </c>
      <c r="J34" s="29">
        <v>38060.5</v>
      </c>
      <c r="K34" s="30">
        <v>9</v>
      </c>
      <c r="L34" s="29">
        <v>257238.68</v>
      </c>
      <c r="M34" s="29">
        <v>202.12</v>
      </c>
      <c r="N34" s="29">
        <v>229680.57</v>
      </c>
      <c r="O34" s="30">
        <v>-137.63999999999999</v>
      </c>
      <c r="P34" s="29">
        <v>200277.82</v>
      </c>
      <c r="Q34" s="29">
        <v>209.8</v>
      </c>
      <c r="R34" s="29">
        <v>125107.09</v>
      </c>
      <c r="S34" s="30">
        <v>-111.44</v>
      </c>
      <c r="T34" s="29">
        <v>8592.7199999999993</v>
      </c>
      <c r="U34" s="30">
        <v>10.74</v>
      </c>
      <c r="V34" s="29">
        <v>106127.12</v>
      </c>
      <c r="W34" s="29">
        <v>38.86</v>
      </c>
      <c r="X34" s="29">
        <v>1834035.83</v>
      </c>
      <c r="Y34" s="29">
        <v>-2488.3200000000002</v>
      </c>
      <c r="Z34" s="29">
        <v>44776.15</v>
      </c>
      <c r="AA34" s="30">
        <v>-114.18</v>
      </c>
      <c r="AB34" s="29">
        <v>200662.64</v>
      </c>
      <c r="AC34" s="30">
        <v>263.3</v>
      </c>
      <c r="AD34" s="29">
        <v>19861.23</v>
      </c>
      <c r="AE34" s="30">
        <v>-17.28</v>
      </c>
      <c r="AF34" s="29">
        <v>23607</v>
      </c>
      <c r="AG34" s="30">
        <v>1.28</v>
      </c>
      <c r="AH34" s="29">
        <v>189396.85</v>
      </c>
      <c r="AI34" s="29">
        <v>-75.599999999999994</v>
      </c>
      <c r="AJ34" s="29">
        <v>108896.2</v>
      </c>
      <c r="AK34" s="30">
        <v>-206.09</v>
      </c>
      <c r="AL34" s="29">
        <v>85437.52</v>
      </c>
      <c r="AM34" s="29">
        <v>-26.34</v>
      </c>
      <c r="AN34" s="29">
        <v>163282.81</v>
      </c>
      <c r="AO34" s="29">
        <v>-88.99</v>
      </c>
      <c r="AP34" s="29">
        <v>120579.43</v>
      </c>
      <c r="AQ34" s="30">
        <v>79.17</v>
      </c>
      <c r="AR34" s="29">
        <v>24002.78</v>
      </c>
      <c r="AS34" s="30">
        <v>-19.98</v>
      </c>
      <c r="AT34" s="29">
        <v>76511.59</v>
      </c>
      <c r="AU34" s="30">
        <v>11.78</v>
      </c>
      <c r="AV34" s="29">
        <v>47930.48</v>
      </c>
      <c r="AW34" s="30">
        <v>107.89</v>
      </c>
      <c r="AX34" s="29">
        <v>57247.59</v>
      </c>
      <c r="AY34" s="30">
        <v>-71.36</v>
      </c>
      <c r="AZ34" s="28">
        <v>1966489.06</v>
      </c>
      <c r="BA34" s="29">
        <v>-2271.3200000000002</v>
      </c>
      <c r="BB34" s="29">
        <v>97202.97</v>
      </c>
      <c r="BC34" s="30">
        <v>-154.69999999999999</v>
      </c>
      <c r="BD34" s="29">
        <v>39327.32</v>
      </c>
      <c r="BE34" s="30">
        <v>-40.98</v>
      </c>
      <c r="BF34" s="29"/>
      <c r="BG34" s="29"/>
      <c r="BH34" s="29">
        <v>87916.89</v>
      </c>
      <c r="BI34" s="30">
        <v>30.22</v>
      </c>
      <c r="BJ34" s="29">
        <v>114183.95</v>
      </c>
      <c r="BK34" s="30">
        <v>46.78</v>
      </c>
      <c r="BL34" s="29">
        <v>47428.42</v>
      </c>
      <c r="BM34" s="30">
        <v>-20.49</v>
      </c>
      <c r="BN34" s="29">
        <v>44097.48</v>
      </c>
      <c r="BO34" s="30">
        <v>-13.4</v>
      </c>
      <c r="BP34" s="29">
        <v>67847.37</v>
      </c>
      <c r="BQ34" s="30">
        <v>-108.48</v>
      </c>
      <c r="BR34" s="29">
        <v>246470.46</v>
      </c>
      <c r="BS34" s="30">
        <v>-103.05</v>
      </c>
      <c r="BT34" s="29">
        <v>1871604.48</v>
      </c>
      <c r="BU34" s="29">
        <v>-2489.63</v>
      </c>
      <c r="BV34" s="29">
        <v>371234.12</v>
      </c>
      <c r="BW34" s="30">
        <v>205.97</v>
      </c>
      <c r="BX34" s="29">
        <v>74231.19</v>
      </c>
      <c r="BY34" s="30">
        <v>-25.04</v>
      </c>
      <c r="BZ34" s="29">
        <v>248720.33</v>
      </c>
      <c r="CA34" s="30">
        <v>-115.33</v>
      </c>
      <c r="CB34" s="29">
        <v>12719.79</v>
      </c>
      <c r="CC34" s="30">
        <v>-3.73</v>
      </c>
      <c r="CD34" s="29">
        <v>31353.58</v>
      </c>
      <c r="CE34" s="30">
        <v>-134.46</v>
      </c>
      <c r="CF34" s="29">
        <v>24292.27</v>
      </c>
      <c r="CG34" s="30">
        <v>33.880000000000003</v>
      </c>
      <c r="CH34" s="29">
        <v>66199.92</v>
      </c>
      <c r="CI34" s="30">
        <v>112.91</v>
      </c>
      <c r="CJ34" s="29">
        <v>400067.94</v>
      </c>
      <c r="CK34" s="29">
        <v>66.17</v>
      </c>
      <c r="CL34" s="29">
        <v>228506.78</v>
      </c>
      <c r="CM34" s="30">
        <v>257.73</v>
      </c>
      <c r="CN34" s="29">
        <v>116545.82</v>
      </c>
      <c r="CO34" s="30">
        <v>-7.03</v>
      </c>
      <c r="CP34" s="29">
        <v>97773.47</v>
      </c>
      <c r="CQ34" s="30">
        <v>-155.53</v>
      </c>
      <c r="CR34" s="29">
        <v>158182.59</v>
      </c>
      <c r="CS34" s="30">
        <v>-121.99</v>
      </c>
      <c r="CT34" s="29">
        <v>113370.17</v>
      </c>
      <c r="CU34" s="30">
        <v>279.86</v>
      </c>
      <c r="CV34" s="29">
        <v>1871604.48</v>
      </c>
      <c r="CW34" s="29">
        <v>-2489.63</v>
      </c>
      <c r="CX34" s="29">
        <v>196869.09</v>
      </c>
      <c r="CY34" s="29">
        <v>177.3</v>
      </c>
      <c r="CZ34" s="29">
        <v>17052.259999999998</v>
      </c>
      <c r="DA34" s="30">
        <v>7.56</v>
      </c>
      <c r="DB34" s="29">
        <v>39327.32</v>
      </c>
      <c r="DC34" s="30">
        <v>-40.98</v>
      </c>
      <c r="DD34" s="29">
        <v>8592.7199999999993</v>
      </c>
      <c r="DE34" s="30">
        <v>10.74</v>
      </c>
      <c r="DF34" s="29">
        <v>55493.91</v>
      </c>
      <c r="DG34" s="30">
        <v>-25.88</v>
      </c>
      <c r="DH34" s="29">
        <v>23283.22</v>
      </c>
      <c r="DI34" s="30">
        <v>-136.72</v>
      </c>
      <c r="DJ34" s="29">
        <v>557034.86</v>
      </c>
      <c r="DK34" s="29">
        <v>28.68</v>
      </c>
      <c r="DL34" s="29">
        <v>91677.83</v>
      </c>
      <c r="DM34" s="30">
        <v>-45.14</v>
      </c>
      <c r="DN34" s="29">
        <v>1871604.48</v>
      </c>
      <c r="DO34" s="29">
        <v>-2489.63</v>
      </c>
      <c r="DP34" s="29">
        <v>86098.8</v>
      </c>
      <c r="DQ34" s="29">
        <v>-36.96</v>
      </c>
      <c r="DR34" s="29">
        <v>39884.93</v>
      </c>
      <c r="DS34" s="30">
        <v>9.6199999999999992</v>
      </c>
      <c r="DT34" s="28">
        <v>125107.09</v>
      </c>
      <c r="DU34" s="30">
        <v>-111.44</v>
      </c>
      <c r="DV34" s="29">
        <v>32801.29</v>
      </c>
      <c r="DW34" s="30">
        <v>-10.54</v>
      </c>
      <c r="DX34" s="29">
        <v>106127.12</v>
      </c>
      <c r="DY34" s="29">
        <v>38.86</v>
      </c>
      <c r="DZ34" s="29">
        <v>8834.84</v>
      </c>
      <c r="EA34" s="30">
        <v>-7.89</v>
      </c>
      <c r="EB34" s="29">
        <v>12786.66</v>
      </c>
      <c r="EC34" s="30">
        <v>-52.35</v>
      </c>
      <c r="ED34" s="29">
        <v>10350.77</v>
      </c>
      <c r="EE34" s="30">
        <v>20.5</v>
      </c>
      <c r="EF34" s="29">
        <v>262858.87</v>
      </c>
      <c r="EG34" s="30">
        <v>152.09</v>
      </c>
      <c r="EH34" s="29">
        <v>179101.18</v>
      </c>
      <c r="EI34" s="30">
        <v>25.82</v>
      </c>
      <c r="EJ34" s="29">
        <v>94292.3</v>
      </c>
      <c r="EK34" s="30">
        <v>145.53</v>
      </c>
      <c r="EL34" s="29">
        <v>33876.160000000003</v>
      </c>
      <c r="EM34" s="30">
        <v>-130.55000000000001</v>
      </c>
      <c r="EN34" s="29">
        <v>39884.93</v>
      </c>
      <c r="EO34" s="30">
        <v>9.6199999999999992</v>
      </c>
      <c r="EP34" s="29">
        <v>166464.51</v>
      </c>
      <c r="EQ34" s="29">
        <v>145.41999999999999</v>
      </c>
      <c r="ER34" s="29">
        <v>14688.76</v>
      </c>
      <c r="ES34" s="29">
        <v>-12.02</v>
      </c>
      <c r="ET34" s="29">
        <v>120579.43</v>
      </c>
      <c r="EU34" s="30">
        <v>79.17</v>
      </c>
      <c r="EV34" s="29">
        <v>44776.15</v>
      </c>
      <c r="EW34" s="30">
        <v>-114.18</v>
      </c>
      <c r="EX34" s="29">
        <v>52997.32</v>
      </c>
      <c r="EY34" s="30">
        <v>-41.35</v>
      </c>
    </row>
    <row r="35" spans="1:155">
      <c r="A35" s="27">
        <v>46108</v>
      </c>
      <c r="B35" s="29">
        <v>4345976.24</v>
      </c>
      <c r="C35" s="29">
        <v>-47.47</v>
      </c>
      <c r="D35" s="29">
        <v>632233.11</v>
      </c>
      <c r="E35" s="29">
        <v>-244.53</v>
      </c>
      <c r="F35" s="29">
        <v>1834964.15</v>
      </c>
      <c r="G35" s="29">
        <v>-674.2</v>
      </c>
      <c r="H35" s="29">
        <v>283912.51</v>
      </c>
      <c r="I35" s="29">
        <v>316.61</v>
      </c>
      <c r="J35" s="29">
        <v>40037.5</v>
      </c>
      <c r="K35" s="30">
        <v>43.34</v>
      </c>
      <c r="L35" s="29">
        <v>262308.96000000002</v>
      </c>
      <c r="M35" s="29">
        <v>269.54000000000002</v>
      </c>
      <c r="N35" s="29">
        <v>232163.42</v>
      </c>
      <c r="O35" s="30">
        <v>-57.31</v>
      </c>
      <c r="P35" s="29">
        <v>203459.91</v>
      </c>
      <c r="Q35" s="29">
        <v>259.17</v>
      </c>
      <c r="R35" s="29">
        <v>125887.75</v>
      </c>
      <c r="S35" s="30">
        <v>-134.43</v>
      </c>
      <c r="T35" s="29">
        <v>8499.7000000000007</v>
      </c>
      <c r="U35" s="30">
        <v>8.84</v>
      </c>
      <c r="V35" s="29">
        <v>105709.37</v>
      </c>
      <c r="W35" s="29">
        <v>33.020000000000003</v>
      </c>
      <c r="X35" s="29">
        <v>1823765.25</v>
      </c>
      <c r="Y35" s="29">
        <v>-832.23</v>
      </c>
      <c r="Z35" s="29">
        <v>44125.63</v>
      </c>
      <c r="AA35" s="30">
        <v>-134.22</v>
      </c>
      <c r="AB35" s="29">
        <v>202032.7</v>
      </c>
      <c r="AC35" s="30">
        <v>332.39</v>
      </c>
      <c r="AD35" s="29">
        <v>19936.93</v>
      </c>
      <c r="AE35" s="30">
        <v>-19.489999999999998</v>
      </c>
      <c r="AF35" s="29">
        <v>23349.61</v>
      </c>
      <c r="AG35" s="30">
        <v>-9.7799999999999994</v>
      </c>
      <c r="AH35" s="29">
        <v>185288.79</v>
      </c>
      <c r="AI35" s="29">
        <v>-90.82</v>
      </c>
      <c r="AJ35" s="29">
        <v>110794.96</v>
      </c>
      <c r="AK35" s="30">
        <v>-73.760000000000005</v>
      </c>
      <c r="AL35" s="29">
        <v>86411.64</v>
      </c>
      <c r="AM35" s="29">
        <v>16.11</v>
      </c>
      <c r="AN35" s="29">
        <v>164722.25</v>
      </c>
      <c r="AO35" s="29">
        <v>-44.46</v>
      </c>
      <c r="AP35" s="29">
        <v>114737.58</v>
      </c>
      <c r="AQ35" s="30">
        <v>117.74</v>
      </c>
      <c r="AR35" s="29">
        <v>24585.46</v>
      </c>
      <c r="AS35" s="30">
        <v>-1.81</v>
      </c>
      <c r="AT35" s="29">
        <v>77106.77</v>
      </c>
      <c r="AU35" s="30">
        <v>41.17</v>
      </c>
      <c r="AV35" s="29">
        <v>48194.96</v>
      </c>
      <c r="AW35" s="30">
        <v>116.57</v>
      </c>
      <c r="AX35" s="29">
        <v>56868.83</v>
      </c>
      <c r="AY35" s="30">
        <v>-98.17</v>
      </c>
      <c r="AZ35" s="28">
        <v>1955328.81</v>
      </c>
      <c r="BA35" s="29">
        <v>-591.54</v>
      </c>
      <c r="BB35" s="29">
        <v>96921.3</v>
      </c>
      <c r="BC35" s="30">
        <v>-148.08000000000001</v>
      </c>
      <c r="BD35" s="29">
        <v>37627.730000000003</v>
      </c>
      <c r="BE35" s="30">
        <v>-94.21</v>
      </c>
      <c r="BF35" s="29"/>
      <c r="BG35" s="29"/>
      <c r="BH35" s="29">
        <v>86774.51</v>
      </c>
      <c r="BI35" s="30">
        <v>-58.82</v>
      </c>
      <c r="BJ35" s="29">
        <v>115540.82</v>
      </c>
      <c r="BK35" s="30">
        <v>40.69</v>
      </c>
      <c r="BL35" s="29">
        <v>45852.45</v>
      </c>
      <c r="BM35" s="30">
        <v>-24.21</v>
      </c>
      <c r="BN35" s="29">
        <v>44124.27</v>
      </c>
      <c r="BO35" s="30">
        <v>5.69</v>
      </c>
      <c r="BP35" s="29">
        <v>67826.87</v>
      </c>
      <c r="BQ35" s="30">
        <v>-118.27</v>
      </c>
      <c r="BR35" s="29">
        <v>238982.18</v>
      </c>
      <c r="BS35" s="30">
        <v>-157.66</v>
      </c>
      <c r="BT35" s="29">
        <v>1860926.36</v>
      </c>
      <c r="BU35" s="29">
        <v>-820.2</v>
      </c>
      <c r="BV35" s="29">
        <v>363294.42</v>
      </c>
      <c r="BW35" s="30">
        <v>202.26</v>
      </c>
      <c r="BX35" s="29">
        <v>74356.22</v>
      </c>
      <c r="BY35" s="30">
        <v>-33.049999999999997</v>
      </c>
      <c r="BZ35" s="29">
        <v>251133.89</v>
      </c>
      <c r="CA35" s="30">
        <v>-28.35</v>
      </c>
      <c r="CB35" s="29">
        <v>12958.74</v>
      </c>
      <c r="CC35" s="30">
        <v>7.01</v>
      </c>
      <c r="CD35" s="29">
        <v>31475.98</v>
      </c>
      <c r="CE35" s="30">
        <v>-85.39</v>
      </c>
      <c r="CF35" s="29">
        <v>24963.55</v>
      </c>
      <c r="CG35" s="30">
        <v>46.58</v>
      </c>
      <c r="CH35" s="29">
        <v>66770.14</v>
      </c>
      <c r="CI35" s="30">
        <v>128.41999999999999</v>
      </c>
      <c r="CJ35" s="29">
        <v>403812</v>
      </c>
      <c r="CK35" s="29">
        <v>169.18</v>
      </c>
      <c r="CL35" s="29">
        <v>230402.18</v>
      </c>
      <c r="CM35" s="30">
        <v>332.63</v>
      </c>
      <c r="CN35" s="29">
        <v>119387.43</v>
      </c>
      <c r="CO35" s="30">
        <v>-13.91</v>
      </c>
      <c r="CP35" s="29">
        <v>97488.98</v>
      </c>
      <c r="CQ35" s="30">
        <v>-148.77000000000001</v>
      </c>
      <c r="CR35" s="29">
        <v>160383.89000000001</v>
      </c>
      <c r="CS35" s="30">
        <v>-64.59</v>
      </c>
      <c r="CT35" s="29">
        <v>111657.78</v>
      </c>
      <c r="CU35" s="30">
        <v>284.79000000000002</v>
      </c>
      <c r="CV35" s="29">
        <v>1860926.36</v>
      </c>
      <c r="CW35" s="29">
        <v>-820.2</v>
      </c>
      <c r="CX35" s="29">
        <v>200836.9</v>
      </c>
      <c r="CY35" s="29">
        <v>230.63</v>
      </c>
      <c r="CZ35" s="29">
        <v>17132.849999999999</v>
      </c>
      <c r="DA35" s="30">
        <v>6.12</v>
      </c>
      <c r="DB35" s="29">
        <v>37627.730000000003</v>
      </c>
      <c r="DC35" s="30">
        <v>-94.21</v>
      </c>
      <c r="DD35" s="29">
        <v>8499.7000000000007</v>
      </c>
      <c r="DE35" s="30">
        <v>8.84</v>
      </c>
      <c r="DF35" s="29">
        <v>55700.76</v>
      </c>
      <c r="DG35" s="30">
        <v>-32.92</v>
      </c>
      <c r="DH35" s="29">
        <v>23400.23</v>
      </c>
      <c r="DI35" s="30">
        <v>-87.06</v>
      </c>
      <c r="DJ35" s="29">
        <v>550358.44999999995</v>
      </c>
      <c r="DK35" s="29">
        <v>52.92</v>
      </c>
      <c r="DL35" s="29">
        <v>94097.82</v>
      </c>
      <c r="DM35" s="30">
        <v>-62.43</v>
      </c>
      <c r="DN35" s="29">
        <v>1860926.36</v>
      </c>
      <c r="DO35" s="29">
        <v>-820.2</v>
      </c>
      <c r="DP35" s="29">
        <v>87299.27</v>
      </c>
      <c r="DQ35" s="29">
        <v>56.51</v>
      </c>
      <c r="DR35" s="29">
        <v>41882.449999999997</v>
      </c>
      <c r="DS35" s="30">
        <v>51.32</v>
      </c>
      <c r="DT35" s="29">
        <v>125887.75</v>
      </c>
      <c r="DU35" s="30">
        <v>-134.43</v>
      </c>
      <c r="DV35" s="28">
        <v>34221.51</v>
      </c>
      <c r="DW35" s="30">
        <v>69.86</v>
      </c>
      <c r="DX35" s="29">
        <v>105709.37</v>
      </c>
      <c r="DY35" s="29">
        <v>33.020000000000003</v>
      </c>
      <c r="DZ35" s="29">
        <v>9010.9500000000007</v>
      </c>
      <c r="EA35" s="30">
        <v>-6.47</v>
      </c>
      <c r="EB35" s="29">
        <v>12792.4</v>
      </c>
      <c r="EC35" s="30">
        <v>-57.28</v>
      </c>
      <c r="ED35" s="29">
        <v>10356.68</v>
      </c>
      <c r="EE35" s="30">
        <v>21.36</v>
      </c>
      <c r="EF35" s="29">
        <v>264602.08</v>
      </c>
      <c r="EG35" s="30">
        <v>145.44</v>
      </c>
      <c r="EH35" s="29">
        <v>175575.27</v>
      </c>
      <c r="EI35" s="30">
        <v>-38.909999999999997</v>
      </c>
      <c r="EJ35" s="29">
        <v>96645.79</v>
      </c>
      <c r="EK35" s="30">
        <v>197.59</v>
      </c>
      <c r="EL35" s="29">
        <v>34041.699999999997</v>
      </c>
      <c r="EM35" s="30">
        <v>-81.45</v>
      </c>
      <c r="EN35" s="29">
        <v>41882.449999999997</v>
      </c>
      <c r="EO35" s="30">
        <v>51.32</v>
      </c>
      <c r="EP35" s="29">
        <v>162721.04999999999</v>
      </c>
      <c r="EQ35" s="29">
        <v>217.07</v>
      </c>
      <c r="ER35" s="29">
        <v>14571.16</v>
      </c>
      <c r="ES35" s="29">
        <v>-1.66</v>
      </c>
      <c r="ET35" s="29">
        <v>114737.58</v>
      </c>
      <c r="EU35" s="30">
        <v>117.74</v>
      </c>
      <c r="EV35" s="29">
        <v>44125.63</v>
      </c>
      <c r="EW35" s="30">
        <v>-134.22</v>
      </c>
      <c r="EX35" s="29">
        <v>53363.35</v>
      </c>
      <c r="EY35" s="30">
        <v>-14.55</v>
      </c>
    </row>
    <row r="36" spans="1:155">
      <c r="A36" s="27">
        <v>46111</v>
      </c>
      <c r="B36" s="29">
        <v>4216789.63</v>
      </c>
      <c r="C36" s="29">
        <v>4614.78</v>
      </c>
      <c r="D36" s="29">
        <v>612779.01</v>
      </c>
      <c r="E36" s="29">
        <v>-162.66999999999999</v>
      </c>
      <c r="F36" s="29">
        <v>1790618.47</v>
      </c>
      <c r="G36" s="29">
        <v>1213.45</v>
      </c>
      <c r="H36" s="29">
        <v>289003.34999999998</v>
      </c>
      <c r="I36" s="29">
        <v>803.42</v>
      </c>
      <c r="J36" s="29">
        <v>39071.03</v>
      </c>
      <c r="K36" s="30">
        <v>67.09</v>
      </c>
      <c r="L36" s="29">
        <v>267670.71000000002</v>
      </c>
      <c r="M36" s="29">
        <v>756.1</v>
      </c>
      <c r="N36" s="29">
        <v>222908.52</v>
      </c>
      <c r="O36" s="30">
        <v>120.51</v>
      </c>
      <c r="P36" s="29">
        <v>195449.2</v>
      </c>
      <c r="Q36" s="29">
        <v>364.63</v>
      </c>
      <c r="R36" s="29">
        <v>121963.67</v>
      </c>
      <c r="S36" s="30">
        <v>-78.67</v>
      </c>
      <c r="T36" s="29">
        <v>8561.58</v>
      </c>
      <c r="U36" s="30">
        <v>15.86</v>
      </c>
      <c r="V36" s="29">
        <v>100787.32</v>
      </c>
      <c r="W36" s="29">
        <v>-24.2</v>
      </c>
      <c r="X36" s="29">
        <v>1763631.77</v>
      </c>
      <c r="Y36" s="29">
        <v>1909.9</v>
      </c>
      <c r="Z36" s="29">
        <v>43507.24</v>
      </c>
      <c r="AA36" s="30">
        <v>-109.23</v>
      </c>
      <c r="AB36" s="29">
        <v>194703.19</v>
      </c>
      <c r="AC36" s="30">
        <v>514.33000000000004</v>
      </c>
      <c r="AD36" s="29">
        <v>19224</v>
      </c>
      <c r="AE36" s="30">
        <v>4.9400000000000004</v>
      </c>
      <c r="AF36" s="29">
        <v>23237.67</v>
      </c>
      <c r="AG36" s="30">
        <v>-0.04</v>
      </c>
      <c r="AH36" s="29">
        <v>177051.06</v>
      </c>
      <c r="AI36" s="29">
        <v>28.85</v>
      </c>
      <c r="AJ36" s="29">
        <v>108503.45</v>
      </c>
      <c r="AK36" s="30">
        <v>153.77000000000001</v>
      </c>
      <c r="AL36" s="29">
        <v>83675.039999999994</v>
      </c>
      <c r="AM36" s="29">
        <v>54.33</v>
      </c>
      <c r="AN36" s="29">
        <v>157763.99</v>
      </c>
      <c r="AO36" s="29">
        <v>94.23</v>
      </c>
      <c r="AP36" s="29">
        <v>109661.4</v>
      </c>
      <c r="AQ36" s="30">
        <v>172.67</v>
      </c>
      <c r="AR36" s="29">
        <v>23603.75</v>
      </c>
      <c r="AS36" s="30">
        <v>25.54</v>
      </c>
      <c r="AT36" s="29">
        <v>74569.03</v>
      </c>
      <c r="AU36" s="30">
        <v>84.49</v>
      </c>
      <c r="AV36" s="29">
        <v>46998.42</v>
      </c>
      <c r="AW36" s="30">
        <v>121.27</v>
      </c>
      <c r="AX36" s="29">
        <v>56406.79</v>
      </c>
      <c r="AY36" s="30">
        <v>-24.39</v>
      </c>
      <c r="AZ36" s="28">
        <v>1893371.86</v>
      </c>
      <c r="BA36" s="29">
        <v>2306.25</v>
      </c>
      <c r="BB36" s="29">
        <v>95265.9</v>
      </c>
      <c r="BC36" s="30">
        <v>-102.66</v>
      </c>
      <c r="BD36" s="29">
        <v>36377.589999999997</v>
      </c>
      <c r="BE36" s="30">
        <v>-79.650000000000006</v>
      </c>
      <c r="BF36" s="29"/>
      <c r="BG36" s="29"/>
      <c r="BH36" s="29">
        <v>87068.55</v>
      </c>
      <c r="BI36" s="30">
        <v>21.18</v>
      </c>
      <c r="BJ36" s="29">
        <v>115789.79</v>
      </c>
      <c r="BK36" s="30">
        <v>156.66</v>
      </c>
      <c r="BL36" s="29">
        <v>45581.62</v>
      </c>
      <c r="BM36" s="30">
        <v>-12.18</v>
      </c>
      <c r="BN36" s="29">
        <v>43881.23</v>
      </c>
      <c r="BO36" s="30">
        <v>62.75</v>
      </c>
      <c r="BP36" s="29">
        <v>67006.070000000007</v>
      </c>
      <c r="BQ36" s="30">
        <v>-50.9</v>
      </c>
      <c r="BR36" s="29">
        <v>229203.34</v>
      </c>
      <c r="BS36" s="30">
        <v>29.27</v>
      </c>
      <c r="BT36" s="29">
        <v>1799249.57</v>
      </c>
      <c r="BU36" s="29">
        <v>1924.92</v>
      </c>
      <c r="BV36" s="29">
        <v>348597.47</v>
      </c>
      <c r="BW36" s="30">
        <v>269.92</v>
      </c>
      <c r="BX36" s="29">
        <v>72143.88</v>
      </c>
      <c r="BY36" s="30">
        <v>8.52</v>
      </c>
      <c r="BZ36" s="29">
        <v>241439.03</v>
      </c>
      <c r="CA36" s="30">
        <v>148.57</v>
      </c>
      <c r="CB36" s="29">
        <v>12427.76</v>
      </c>
      <c r="CC36" s="30">
        <v>10.74</v>
      </c>
      <c r="CD36" s="29">
        <v>30830.69</v>
      </c>
      <c r="CE36" s="30">
        <v>36.69</v>
      </c>
      <c r="CF36" s="29">
        <v>24292.04</v>
      </c>
      <c r="CG36" s="30">
        <v>68.459999999999994</v>
      </c>
      <c r="CH36" s="29">
        <v>65464.639999999999</v>
      </c>
      <c r="CI36" s="30">
        <v>154.26</v>
      </c>
      <c r="CJ36" s="29">
        <v>390716.02</v>
      </c>
      <c r="CK36" s="29">
        <v>287.38</v>
      </c>
      <c r="CL36" s="29">
        <v>222405.18</v>
      </c>
      <c r="CM36" s="30">
        <v>514.77</v>
      </c>
      <c r="CN36" s="29">
        <v>112912.59</v>
      </c>
      <c r="CO36" s="30">
        <v>6.48</v>
      </c>
      <c r="CP36" s="29">
        <v>95839.43</v>
      </c>
      <c r="CQ36" s="30">
        <v>-103.86</v>
      </c>
      <c r="CR36" s="29">
        <v>156197.01</v>
      </c>
      <c r="CS36" s="30">
        <v>46.03</v>
      </c>
      <c r="CT36" s="29">
        <v>107692.04</v>
      </c>
      <c r="CU36" s="30">
        <v>292.58999999999997</v>
      </c>
      <c r="CV36" s="29">
        <v>1799249.57</v>
      </c>
      <c r="CW36" s="29">
        <v>1924.92</v>
      </c>
      <c r="CX36" s="29">
        <v>203889.9</v>
      </c>
      <c r="CY36" s="29">
        <v>558.6</v>
      </c>
      <c r="CZ36" s="29">
        <v>16533.64</v>
      </c>
      <c r="DA36" s="30">
        <v>11.33</v>
      </c>
      <c r="DB36" s="29">
        <v>36377.589999999997</v>
      </c>
      <c r="DC36" s="30">
        <v>-79.650000000000006</v>
      </c>
      <c r="DD36" s="29">
        <v>8561.58</v>
      </c>
      <c r="DE36" s="30">
        <v>15.86</v>
      </c>
      <c r="DF36" s="29">
        <v>53870.22</v>
      </c>
      <c r="DG36" s="30">
        <v>2.99</v>
      </c>
      <c r="DH36" s="29">
        <v>22903.53</v>
      </c>
      <c r="DI36" s="30">
        <v>32.07</v>
      </c>
      <c r="DJ36" s="29">
        <v>538459.81000000006</v>
      </c>
      <c r="DK36" s="29">
        <v>596.03</v>
      </c>
      <c r="DL36" s="29">
        <v>88372.28</v>
      </c>
      <c r="DM36" s="30">
        <v>-53.84</v>
      </c>
      <c r="DN36" s="29">
        <v>1799249.57</v>
      </c>
      <c r="DO36" s="29">
        <v>1924.92</v>
      </c>
      <c r="DP36" s="29">
        <v>82912.53</v>
      </c>
      <c r="DQ36" s="29">
        <v>67.569999999999993</v>
      </c>
      <c r="DR36" s="29">
        <v>40976.11</v>
      </c>
      <c r="DS36" s="30">
        <v>77.34</v>
      </c>
      <c r="DT36" s="29">
        <v>121963.67</v>
      </c>
      <c r="DU36" s="30">
        <v>-78.67</v>
      </c>
      <c r="DV36" s="29">
        <v>33952.050000000003</v>
      </c>
      <c r="DW36" s="30">
        <v>124.71</v>
      </c>
      <c r="DX36" s="29">
        <v>100787.32</v>
      </c>
      <c r="DY36" s="29">
        <v>-24.2</v>
      </c>
      <c r="DZ36" s="29">
        <v>8598.17</v>
      </c>
      <c r="EA36" s="30">
        <v>-3.6</v>
      </c>
      <c r="EB36" s="29">
        <v>12484.94</v>
      </c>
      <c r="EC36" s="30">
        <v>-26.69</v>
      </c>
      <c r="ED36" s="29">
        <v>10005.08</v>
      </c>
      <c r="EE36" s="30">
        <v>18.66</v>
      </c>
      <c r="EF36" s="29">
        <v>257266.1</v>
      </c>
      <c r="EG36" s="30">
        <v>253.71</v>
      </c>
      <c r="EH36" s="29">
        <v>166468.76999999999</v>
      </c>
      <c r="EI36" s="30">
        <v>-9.09</v>
      </c>
      <c r="EJ36" s="29">
        <v>95169.99</v>
      </c>
      <c r="EK36" s="30">
        <v>258.27999999999997</v>
      </c>
      <c r="EL36" s="29">
        <v>33383.26</v>
      </c>
      <c r="EM36" s="30">
        <v>41.99</v>
      </c>
      <c r="EN36" s="29">
        <v>40976.11</v>
      </c>
      <c r="EO36" s="30">
        <v>77.34</v>
      </c>
      <c r="EP36" s="29">
        <v>157176.26</v>
      </c>
      <c r="EQ36" s="29">
        <v>258.23</v>
      </c>
      <c r="ER36" s="29">
        <v>13846.89</v>
      </c>
      <c r="ES36" s="29">
        <v>-0.23</v>
      </c>
      <c r="ET36" s="29">
        <v>109661.4</v>
      </c>
      <c r="EU36" s="30">
        <v>172.67</v>
      </c>
      <c r="EV36" s="29">
        <v>43507.24</v>
      </c>
      <c r="EW36" s="30">
        <v>-109.23</v>
      </c>
      <c r="EX36" s="29">
        <v>52332.19</v>
      </c>
      <c r="EY36" s="30">
        <v>5.37</v>
      </c>
    </row>
    <row r="37" spans="1:155">
      <c r="A37" s="27">
        <v>46112</v>
      </c>
      <c r="B37" s="29">
        <v>4035189.36</v>
      </c>
      <c r="C37" s="29">
        <v>4671.53</v>
      </c>
      <c r="D37" s="29">
        <v>582547.41</v>
      </c>
      <c r="E37" s="29">
        <v>-247.17</v>
      </c>
      <c r="F37" s="29">
        <v>1710834.54</v>
      </c>
      <c r="G37" s="29">
        <v>1363.88</v>
      </c>
      <c r="H37" s="29">
        <v>277326.34999999998</v>
      </c>
      <c r="I37" s="29">
        <v>738.37</v>
      </c>
      <c r="J37" s="29">
        <v>39296.94</v>
      </c>
      <c r="K37" s="30">
        <v>118.15</v>
      </c>
      <c r="L37" s="29">
        <v>256689.75</v>
      </c>
      <c r="M37" s="29">
        <v>686.7</v>
      </c>
      <c r="N37" s="29">
        <v>213088.93</v>
      </c>
      <c r="O37" s="30">
        <v>131.78</v>
      </c>
      <c r="P37" s="29">
        <v>190629.92</v>
      </c>
      <c r="Q37" s="29">
        <v>388.16</v>
      </c>
      <c r="R37" s="29">
        <v>118391.85</v>
      </c>
      <c r="S37" s="30">
        <v>-10.37</v>
      </c>
      <c r="T37" s="29">
        <v>8559.1299999999992</v>
      </c>
      <c r="U37" s="30">
        <v>27.19</v>
      </c>
      <c r="V37" s="29">
        <v>96492.31</v>
      </c>
      <c r="W37" s="29">
        <v>-81.39</v>
      </c>
      <c r="X37" s="29">
        <v>1659008.49</v>
      </c>
      <c r="Y37" s="29">
        <v>1643.82</v>
      </c>
      <c r="Z37" s="29">
        <v>42794.32</v>
      </c>
      <c r="AA37" s="30">
        <v>-129.01</v>
      </c>
      <c r="AB37" s="29">
        <v>190454.53</v>
      </c>
      <c r="AC37" s="30">
        <v>524.86</v>
      </c>
      <c r="AD37" s="29">
        <v>18515.099999999999</v>
      </c>
      <c r="AE37" s="30">
        <v>0.74</v>
      </c>
      <c r="AF37" s="29">
        <v>23531.63</v>
      </c>
      <c r="AG37" s="30">
        <v>-1.2</v>
      </c>
      <c r="AH37" s="29">
        <v>175168.96</v>
      </c>
      <c r="AI37" s="29">
        <v>89.86</v>
      </c>
      <c r="AJ37" s="29">
        <v>106923.02</v>
      </c>
      <c r="AK37" s="30">
        <v>189.47</v>
      </c>
      <c r="AL37" s="29">
        <v>80786.179999999993</v>
      </c>
      <c r="AM37" s="29">
        <v>35.75</v>
      </c>
      <c r="AN37" s="29">
        <v>150342.19</v>
      </c>
      <c r="AO37" s="29">
        <v>120.36</v>
      </c>
      <c r="AP37" s="29">
        <v>105142.09</v>
      </c>
      <c r="AQ37" s="30">
        <v>231.15</v>
      </c>
      <c r="AR37" s="29">
        <v>22794.49</v>
      </c>
      <c r="AS37" s="30">
        <v>2.37</v>
      </c>
      <c r="AT37" s="29">
        <v>72994.27</v>
      </c>
      <c r="AU37" s="30">
        <v>89.53</v>
      </c>
      <c r="AV37" s="29">
        <v>46851.16</v>
      </c>
      <c r="AW37" s="30">
        <v>141.27000000000001</v>
      </c>
      <c r="AX37" s="29">
        <v>54833.34</v>
      </c>
      <c r="AY37" s="30">
        <v>69.7</v>
      </c>
      <c r="AZ37" s="28">
        <v>1784315.84</v>
      </c>
      <c r="BA37" s="29">
        <v>2143.73</v>
      </c>
      <c r="BB37" s="29">
        <v>92487.65</v>
      </c>
      <c r="BC37" s="30">
        <v>-112.3</v>
      </c>
      <c r="BD37" s="29">
        <v>35772.160000000003</v>
      </c>
      <c r="BE37" s="30">
        <v>-55.81</v>
      </c>
      <c r="BF37" s="29"/>
      <c r="BG37" s="29"/>
      <c r="BH37" s="29">
        <v>83364.39</v>
      </c>
      <c r="BI37" s="30">
        <v>83.11</v>
      </c>
      <c r="BJ37" s="29">
        <v>110825.15</v>
      </c>
      <c r="BK37" s="30">
        <v>123.12</v>
      </c>
      <c r="BL37" s="29">
        <v>44219.95</v>
      </c>
      <c r="BM37" s="30">
        <v>-22.79</v>
      </c>
      <c r="BN37" s="29">
        <v>42657.17</v>
      </c>
      <c r="BO37" s="30">
        <v>51.72</v>
      </c>
      <c r="BP37" s="29">
        <v>65079.29</v>
      </c>
      <c r="BQ37" s="30">
        <v>27.62</v>
      </c>
      <c r="BR37" s="29">
        <v>221744.06</v>
      </c>
      <c r="BS37" s="30">
        <v>207.55</v>
      </c>
      <c r="BT37" s="29">
        <v>1692706.63</v>
      </c>
      <c r="BU37" s="29">
        <v>1606.59</v>
      </c>
      <c r="BV37" s="29">
        <v>327374.12</v>
      </c>
      <c r="BW37" s="30">
        <v>56.15</v>
      </c>
      <c r="BX37" s="29">
        <v>70965.710000000006</v>
      </c>
      <c r="BY37" s="30">
        <v>-0.69</v>
      </c>
      <c r="BZ37" s="29">
        <v>231128.37</v>
      </c>
      <c r="CA37" s="30">
        <v>156.11000000000001</v>
      </c>
      <c r="CB37" s="29">
        <v>12037.54</v>
      </c>
      <c r="CC37" s="30">
        <v>-9.89</v>
      </c>
      <c r="CD37" s="29">
        <v>30448.52</v>
      </c>
      <c r="CE37" s="30">
        <v>45.64</v>
      </c>
      <c r="CF37" s="29">
        <v>23881.47</v>
      </c>
      <c r="CG37" s="30">
        <v>88.24</v>
      </c>
      <c r="CH37" s="29">
        <v>65548.5</v>
      </c>
      <c r="CI37" s="30">
        <v>189.34</v>
      </c>
      <c r="CJ37" s="29">
        <v>370501.2</v>
      </c>
      <c r="CK37" s="29">
        <v>193.84</v>
      </c>
      <c r="CL37" s="29">
        <v>217500.91</v>
      </c>
      <c r="CM37" s="30">
        <v>527.57000000000005</v>
      </c>
      <c r="CN37" s="29">
        <v>110049.36</v>
      </c>
      <c r="CO37" s="30">
        <v>85.58</v>
      </c>
      <c r="CP37" s="29">
        <v>93033.32</v>
      </c>
      <c r="CQ37" s="30">
        <v>-113.35</v>
      </c>
      <c r="CR37" s="29">
        <v>152852.04999999999</v>
      </c>
      <c r="CS37" s="30">
        <v>159.78</v>
      </c>
      <c r="CT37" s="29">
        <v>102446.44</v>
      </c>
      <c r="CU37" s="30">
        <v>226.59</v>
      </c>
      <c r="CV37" s="29">
        <v>1692706.63</v>
      </c>
      <c r="CW37" s="29">
        <v>1606.59</v>
      </c>
      <c r="CX37" s="29">
        <v>196426.27</v>
      </c>
      <c r="CY37" s="29">
        <v>557.27</v>
      </c>
      <c r="CZ37" s="29">
        <v>16066.97</v>
      </c>
      <c r="DA37" s="30">
        <v>19.47</v>
      </c>
      <c r="DB37" s="29">
        <v>35772.160000000003</v>
      </c>
      <c r="DC37" s="30">
        <v>-55.81</v>
      </c>
      <c r="DD37" s="29">
        <v>8559.1299999999992</v>
      </c>
      <c r="DE37" s="30">
        <v>27.19</v>
      </c>
      <c r="DF37" s="29">
        <v>53115.13</v>
      </c>
      <c r="DG37" s="30">
        <v>-9.25</v>
      </c>
      <c r="DH37" s="29">
        <v>22616.37</v>
      </c>
      <c r="DI37" s="30">
        <v>38.93</v>
      </c>
      <c r="DJ37" s="29">
        <v>521281.05</v>
      </c>
      <c r="DK37" s="29">
        <v>660.91</v>
      </c>
      <c r="DL37" s="29">
        <v>86125.89</v>
      </c>
      <c r="DM37" s="30">
        <v>14.76</v>
      </c>
      <c r="DN37" s="29">
        <v>1692706.63</v>
      </c>
      <c r="DO37" s="29">
        <v>1606.59</v>
      </c>
      <c r="DP37" s="29">
        <v>79096.539999999994</v>
      </c>
      <c r="DQ37" s="29">
        <v>75.95</v>
      </c>
      <c r="DR37" s="29">
        <v>40949.96</v>
      </c>
      <c r="DS37" s="30">
        <v>118.12</v>
      </c>
      <c r="DT37" s="29">
        <v>118391.85</v>
      </c>
      <c r="DU37" s="30">
        <v>-10.37</v>
      </c>
      <c r="DV37" s="29">
        <v>34178.76</v>
      </c>
      <c r="DW37" s="30">
        <v>170.15</v>
      </c>
      <c r="DX37" s="29">
        <v>96492.31</v>
      </c>
      <c r="DY37" s="29">
        <v>-81.39</v>
      </c>
      <c r="DZ37" s="29">
        <v>8452.7800000000007</v>
      </c>
      <c r="EA37" s="30">
        <v>-1.98</v>
      </c>
      <c r="EB37" s="29">
        <v>12300.61</v>
      </c>
      <c r="EC37" s="30">
        <v>-19.829999999999998</v>
      </c>
      <c r="ED37" s="29">
        <v>9758.77</v>
      </c>
      <c r="EE37" s="30">
        <v>16.05</v>
      </c>
      <c r="EF37" s="29">
        <v>242632.26</v>
      </c>
      <c r="EG37" s="30">
        <v>146.25</v>
      </c>
      <c r="EH37" s="29">
        <v>155183.20000000001</v>
      </c>
      <c r="EI37" s="30">
        <v>-129.46</v>
      </c>
      <c r="EJ37" s="29">
        <v>95284.3</v>
      </c>
      <c r="EK37" s="30">
        <v>336.92</v>
      </c>
      <c r="EL37" s="29">
        <v>32961.79</v>
      </c>
      <c r="EM37" s="30">
        <v>51.22</v>
      </c>
      <c r="EN37" s="29">
        <v>40949.96</v>
      </c>
      <c r="EO37" s="30">
        <v>118.12</v>
      </c>
      <c r="EP37" s="29">
        <v>148068.14000000001</v>
      </c>
      <c r="EQ37" s="29">
        <v>153.58000000000001</v>
      </c>
      <c r="ER37" s="29">
        <v>12806.38</v>
      </c>
      <c r="ES37" s="29">
        <v>-7.88</v>
      </c>
      <c r="ET37" s="29">
        <v>105142.09</v>
      </c>
      <c r="EU37" s="30">
        <v>231.15</v>
      </c>
      <c r="EV37" s="29">
        <v>42794.32</v>
      </c>
      <c r="EW37" s="30">
        <v>-129.01</v>
      </c>
      <c r="EX37" s="29">
        <v>50239</v>
      </c>
      <c r="EY37" s="30">
        <v>15.66</v>
      </c>
    </row>
    <row r="38" spans="1:155">
      <c r="A38" s="27">
        <v>46113</v>
      </c>
      <c r="B38" s="29">
        <v>4375420</v>
      </c>
      <c r="C38" s="29">
        <v>6390.44</v>
      </c>
      <c r="D38" s="29">
        <v>617454.49</v>
      </c>
      <c r="E38" s="29">
        <v>191.33</v>
      </c>
      <c r="F38" s="29">
        <v>1885889.76</v>
      </c>
      <c r="G38" s="29">
        <v>2262.4899999999998</v>
      </c>
      <c r="H38" s="29">
        <v>289578.58</v>
      </c>
      <c r="I38" s="29">
        <v>756.66</v>
      </c>
      <c r="J38" s="29">
        <v>40571.089999999997</v>
      </c>
      <c r="K38" s="30">
        <v>173.2</v>
      </c>
      <c r="L38" s="29">
        <v>267962.44</v>
      </c>
      <c r="M38" s="29">
        <v>700.53</v>
      </c>
      <c r="N38" s="29">
        <v>229999.58</v>
      </c>
      <c r="O38" s="30">
        <v>146.58000000000001</v>
      </c>
      <c r="P38" s="29">
        <v>200106.08</v>
      </c>
      <c r="Q38" s="29">
        <v>440.9</v>
      </c>
      <c r="R38" s="29">
        <v>124229.74</v>
      </c>
      <c r="S38" s="30">
        <v>48.82</v>
      </c>
      <c r="T38" s="29">
        <v>8591.17</v>
      </c>
      <c r="U38" s="30">
        <v>30.63</v>
      </c>
      <c r="V38" s="29">
        <v>105659.35</v>
      </c>
      <c r="W38" s="29">
        <v>117.85</v>
      </c>
      <c r="X38" s="29">
        <v>1862073.58</v>
      </c>
      <c r="Y38" s="29">
        <v>2704.71</v>
      </c>
      <c r="Z38" s="29">
        <v>44000.41</v>
      </c>
      <c r="AA38" s="30">
        <v>-136.72999999999999</v>
      </c>
      <c r="AB38" s="29">
        <v>199084.11</v>
      </c>
      <c r="AC38" s="30">
        <v>600.64</v>
      </c>
      <c r="AD38" s="29">
        <v>19631.560000000001</v>
      </c>
      <c r="AE38" s="30">
        <v>-3.14</v>
      </c>
      <c r="AF38" s="29">
        <v>24303.95</v>
      </c>
      <c r="AG38" s="30">
        <v>5.27</v>
      </c>
      <c r="AH38" s="29">
        <v>181941.38</v>
      </c>
      <c r="AI38" s="29">
        <v>185.06</v>
      </c>
      <c r="AJ38" s="29">
        <v>110197.24</v>
      </c>
      <c r="AK38" s="30">
        <v>171.52</v>
      </c>
      <c r="AL38" s="29">
        <v>85704.73</v>
      </c>
      <c r="AM38" s="29">
        <v>45.5</v>
      </c>
      <c r="AN38" s="29">
        <v>162961.95000000001</v>
      </c>
      <c r="AO38" s="29">
        <v>111.1</v>
      </c>
      <c r="AP38" s="29">
        <v>114396.66</v>
      </c>
      <c r="AQ38" s="30">
        <v>239.17</v>
      </c>
      <c r="AR38" s="29">
        <v>23648.59</v>
      </c>
      <c r="AS38" s="30">
        <v>7.8</v>
      </c>
      <c r="AT38" s="29">
        <v>75877.320000000007</v>
      </c>
      <c r="AU38" s="30">
        <v>91.78</v>
      </c>
      <c r="AV38" s="29">
        <v>48808.49</v>
      </c>
      <c r="AW38" s="30">
        <v>196.1</v>
      </c>
      <c r="AX38" s="29">
        <v>60637.01</v>
      </c>
      <c r="AY38" s="30">
        <v>126</v>
      </c>
      <c r="AZ38" s="28">
        <v>1996278.37</v>
      </c>
      <c r="BA38" s="29">
        <v>3285.75</v>
      </c>
      <c r="BB38" s="29">
        <v>97357.02</v>
      </c>
      <c r="BC38" s="30">
        <v>-112.99</v>
      </c>
      <c r="BD38" s="29">
        <v>37888.910000000003</v>
      </c>
      <c r="BE38" s="30">
        <v>-20.43</v>
      </c>
      <c r="BF38" s="29"/>
      <c r="BG38" s="29"/>
      <c r="BH38" s="29">
        <v>87711.57</v>
      </c>
      <c r="BI38" s="30">
        <v>119.89</v>
      </c>
      <c r="BJ38" s="29">
        <v>116135.5</v>
      </c>
      <c r="BK38" s="30">
        <v>160.38</v>
      </c>
      <c r="BL38" s="29">
        <v>46661.94</v>
      </c>
      <c r="BM38" s="30">
        <v>-14.62</v>
      </c>
      <c r="BN38" s="29">
        <v>44711.27</v>
      </c>
      <c r="BO38" s="30">
        <v>76.58</v>
      </c>
      <c r="BP38" s="29">
        <v>70971.55</v>
      </c>
      <c r="BQ38" s="30">
        <v>85.34</v>
      </c>
      <c r="BR38" s="29">
        <v>240733</v>
      </c>
      <c r="BS38" s="30">
        <v>319.89999999999998</v>
      </c>
      <c r="BT38" s="29">
        <v>1898611.75</v>
      </c>
      <c r="BU38" s="29">
        <v>2719.18</v>
      </c>
      <c r="BV38" s="29">
        <v>356661.72</v>
      </c>
      <c r="BW38" s="30">
        <v>163.58000000000001</v>
      </c>
      <c r="BX38" s="29">
        <v>73990.53</v>
      </c>
      <c r="BY38" s="30">
        <v>2.08</v>
      </c>
      <c r="BZ38" s="29">
        <v>248666.68</v>
      </c>
      <c r="CA38" s="30">
        <v>156.6</v>
      </c>
      <c r="CB38" s="29">
        <v>12471.64</v>
      </c>
      <c r="CC38" s="30">
        <v>0.56000000000000005</v>
      </c>
      <c r="CD38" s="29">
        <v>30392.65</v>
      </c>
      <c r="CE38" s="30">
        <v>7.72</v>
      </c>
      <c r="CF38" s="29">
        <v>24366.11</v>
      </c>
      <c r="CG38" s="30">
        <v>87.84</v>
      </c>
      <c r="CH38" s="29">
        <v>67605.45</v>
      </c>
      <c r="CI38" s="30">
        <v>252.92</v>
      </c>
      <c r="CJ38" s="29">
        <v>386360.9</v>
      </c>
      <c r="CK38" s="29">
        <v>330.07</v>
      </c>
      <c r="CL38" s="29">
        <v>226782.91</v>
      </c>
      <c r="CM38" s="30">
        <v>603.85</v>
      </c>
      <c r="CN38" s="28">
        <v>118014.1</v>
      </c>
      <c r="CO38" s="30">
        <v>218.75</v>
      </c>
      <c r="CP38" s="29">
        <v>97917.63</v>
      </c>
      <c r="CQ38" s="30">
        <v>-113.55</v>
      </c>
      <c r="CR38" s="29">
        <v>159826.60999999999</v>
      </c>
      <c r="CS38" s="30">
        <v>219.33</v>
      </c>
      <c r="CT38" s="29">
        <v>112577.23</v>
      </c>
      <c r="CU38" s="30">
        <v>235.98</v>
      </c>
      <c r="CV38" s="29">
        <v>1898611.75</v>
      </c>
      <c r="CW38" s="29">
        <v>2719.18</v>
      </c>
      <c r="CX38" s="29">
        <v>205987.42</v>
      </c>
      <c r="CY38" s="29">
        <v>552.61</v>
      </c>
      <c r="CZ38" s="29">
        <v>16769.009999999998</v>
      </c>
      <c r="DA38" s="30">
        <v>24.99</v>
      </c>
      <c r="DB38" s="29">
        <v>37888.910000000003</v>
      </c>
      <c r="DC38" s="30">
        <v>-20.43</v>
      </c>
      <c r="DD38" s="29">
        <v>8591.17</v>
      </c>
      <c r="DE38" s="30">
        <v>30.63</v>
      </c>
      <c r="DF38" s="28">
        <v>55386.98</v>
      </c>
      <c r="DG38" s="30">
        <v>-9.57</v>
      </c>
      <c r="DH38" s="29">
        <v>22430.27</v>
      </c>
      <c r="DI38" s="30">
        <v>2.88</v>
      </c>
      <c r="DJ38" s="29">
        <v>552675.47</v>
      </c>
      <c r="DK38" s="29">
        <v>841.22</v>
      </c>
      <c r="DL38" s="29">
        <v>93013.48</v>
      </c>
      <c r="DM38" s="30">
        <v>152.24</v>
      </c>
      <c r="DN38" s="29">
        <v>1898611.75</v>
      </c>
      <c r="DO38" s="29">
        <v>2719.18</v>
      </c>
      <c r="DP38" s="29">
        <v>83377.789999999994</v>
      </c>
      <c r="DQ38" s="29">
        <v>128.27000000000001</v>
      </c>
      <c r="DR38" s="29">
        <v>42244.07</v>
      </c>
      <c r="DS38" s="30">
        <v>155.38</v>
      </c>
      <c r="DT38" s="29">
        <v>124229.74</v>
      </c>
      <c r="DU38" s="30">
        <v>48.82</v>
      </c>
      <c r="DV38" s="29">
        <v>35316.269999999997</v>
      </c>
      <c r="DW38" s="30">
        <v>170.54</v>
      </c>
      <c r="DX38" s="29">
        <v>105659.35</v>
      </c>
      <c r="DY38" s="29">
        <v>117.85</v>
      </c>
      <c r="DZ38" s="29">
        <v>8733.81</v>
      </c>
      <c r="EA38" s="30">
        <v>-0.37</v>
      </c>
      <c r="EB38" s="29">
        <v>12561.56</v>
      </c>
      <c r="EC38" s="30">
        <v>-10.86</v>
      </c>
      <c r="ED38" s="29">
        <v>10336.66</v>
      </c>
      <c r="EE38" s="30">
        <v>13.09</v>
      </c>
      <c r="EF38" s="29">
        <v>251339.07</v>
      </c>
      <c r="EG38" s="30">
        <v>214.76</v>
      </c>
      <c r="EH38" s="29">
        <v>166485.09</v>
      </c>
      <c r="EI38" s="30">
        <v>-106.2</v>
      </c>
      <c r="EJ38" s="29">
        <v>98061.1</v>
      </c>
      <c r="EK38" s="30">
        <v>437.67</v>
      </c>
      <c r="EL38" s="29">
        <v>32930.9</v>
      </c>
      <c r="EM38" s="30">
        <v>12.86</v>
      </c>
      <c r="EN38" s="29">
        <v>42244.07</v>
      </c>
      <c r="EO38" s="30">
        <v>155.38</v>
      </c>
      <c r="EP38" s="29">
        <v>164900.54999999999</v>
      </c>
      <c r="EQ38" s="29">
        <v>219.25</v>
      </c>
      <c r="ER38" s="29">
        <v>14020.14</v>
      </c>
      <c r="ES38" s="29">
        <v>-0.6</v>
      </c>
      <c r="ET38" s="29">
        <v>114396.66</v>
      </c>
      <c r="EU38" s="30">
        <v>239.17</v>
      </c>
      <c r="EV38" s="29">
        <v>44000.41</v>
      </c>
      <c r="EW38" s="30">
        <v>-136.72999999999999</v>
      </c>
      <c r="EX38" s="29">
        <v>53917.22</v>
      </c>
      <c r="EY38" s="30">
        <v>23.18</v>
      </c>
    </row>
    <row r="39" spans="1:155">
      <c r="A39" s="27">
        <v>46114</v>
      </c>
      <c r="B39" s="29">
        <v>4180185.88</v>
      </c>
      <c r="C39" s="29">
        <v>5238.66</v>
      </c>
      <c r="D39" s="29">
        <v>584461.63</v>
      </c>
      <c r="E39" s="29">
        <v>-180.47</v>
      </c>
      <c r="F39" s="29">
        <v>1794161.18</v>
      </c>
      <c r="G39" s="29">
        <v>1820.7</v>
      </c>
      <c r="H39" s="29">
        <v>287047.42</v>
      </c>
      <c r="I39" s="29">
        <v>987.2</v>
      </c>
      <c r="J39" s="29">
        <v>39203.49</v>
      </c>
      <c r="K39" s="30">
        <v>194.32</v>
      </c>
      <c r="L39" s="29">
        <v>266398.90000000002</v>
      </c>
      <c r="M39" s="29">
        <v>952.31</v>
      </c>
      <c r="N39" s="29">
        <v>220259.83</v>
      </c>
      <c r="O39" s="30">
        <v>57.63</v>
      </c>
      <c r="P39" s="29">
        <v>193678.65</v>
      </c>
      <c r="Q39" s="29">
        <v>98.83</v>
      </c>
      <c r="R39" s="29">
        <v>117830.5</v>
      </c>
      <c r="S39" s="30">
        <v>10.46</v>
      </c>
      <c r="T39" s="29">
        <v>8403.06</v>
      </c>
      <c r="U39" s="30">
        <v>31.58</v>
      </c>
      <c r="V39" s="29">
        <v>98926.73</v>
      </c>
      <c r="W39" s="29">
        <v>65.599999999999994</v>
      </c>
      <c r="X39" s="29">
        <v>1744393.48</v>
      </c>
      <c r="Y39" s="29">
        <v>2255.5</v>
      </c>
      <c r="Z39" s="29">
        <v>42606.49</v>
      </c>
      <c r="AA39" s="30">
        <v>21.22</v>
      </c>
      <c r="AB39" s="29">
        <v>195096.19</v>
      </c>
      <c r="AC39" s="30">
        <v>476.25</v>
      </c>
      <c r="AD39" s="29">
        <v>18650.46</v>
      </c>
      <c r="AE39" s="30">
        <v>-24.26</v>
      </c>
      <c r="AF39" s="29">
        <v>24185.86</v>
      </c>
      <c r="AG39" s="30">
        <v>-7.01</v>
      </c>
      <c r="AH39" s="29">
        <v>174889.63</v>
      </c>
      <c r="AI39" s="29">
        <v>123.38</v>
      </c>
      <c r="AJ39" s="29">
        <v>103351.22</v>
      </c>
      <c r="AK39" s="30">
        <v>38.909999999999997</v>
      </c>
      <c r="AL39" s="29">
        <v>81854.8</v>
      </c>
      <c r="AM39" s="29">
        <v>8.4499999999999993</v>
      </c>
      <c r="AN39" s="29">
        <v>156415.48000000001</v>
      </c>
      <c r="AO39" s="29">
        <v>55.36</v>
      </c>
      <c r="AP39" s="29">
        <v>109684.06</v>
      </c>
      <c r="AQ39" s="30">
        <v>211.11</v>
      </c>
      <c r="AR39" s="29">
        <v>22611.17</v>
      </c>
      <c r="AS39" s="30">
        <v>-33.76</v>
      </c>
      <c r="AT39" s="29">
        <v>73331.839999999997</v>
      </c>
      <c r="AU39" s="30">
        <v>50.66</v>
      </c>
      <c r="AV39" s="29">
        <v>47448.37</v>
      </c>
      <c r="AW39" s="30">
        <v>190.69</v>
      </c>
      <c r="AX39" s="29">
        <v>56475.43</v>
      </c>
      <c r="AY39" s="30">
        <v>57.5</v>
      </c>
      <c r="AZ39" s="28">
        <v>1874681.59</v>
      </c>
      <c r="BA39" s="29">
        <v>2794</v>
      </c>
      <c r="BB39" s="28">
        <v>93654.21</v>
      </c>
      <c r="BC39" s="30">
        <v>21.87</v>
      </c>
      <c r="BD39" s="29">
        <v>35702.160000000003</v>
      </c>
      <c r="BE39" s="30">
        <v>-28.33</v>
      </c>
      <c r="BF39" s="29"/>
      <c r="BG39" s="29"/>
      <c r="BH39" s="29">
        <v>85073.93</v>
      </c>
      <c r="BI39" s="30">
        <v>164.72</v>
      </c>
      <c r="BJ39" s="29">
        <v>112817.33</v>
      </c>
      <c r="BK39" s="30">
        <v>119.66</v>
      </c>
      <c r="BL39" s="29">
        <v>45397.93</v>
      </c>
      <c r="BM39" s="30">
        <v>-17.03</v>
      </c>
      <c r="BN39" s="29">
        <v>43640.03</v>
      </c>
      <c r="BO39" s="30">
        <v>64.91</v>
      </c>
      <c r="BP39" s="29">
        <v>66094.080000000002</v>
      </c>
      <c r="BQ39" s="30">
        <v>4.22</v>
      </c>
      <c r="BR39" s="29">
        <v>230178.75</v>
      </c>
      <c r="BS39" s="30">
        <v>323.51</v>
      </c>
      <c r="BT39" s="29">
        <v>1778607.09</v>
      </c>
      <c r="BU39" s="29">
        <v>2259.11</v>
      </c>
      <c r="BV39" s="29">
        <v>353210.16</v>
      </c>
      <c r="BW39" s="30">
        <v>207.32</v>
      </c>
      <c r="BX39" s="29">
        <v>72058.740000000005</v>
      </c>
      <c r="BY39" s="30">
        <v>-35.82</v>
      </c>
      <c r="BZ39" s="29">
        <v>238270.28</v>
      </c>
      <c r="CA39" s="30">
        <v>63.81</v>
      </c>
      <c r="CB39" s="29">
        <v>11977.01</v>
      </c>
      <c r="CC39" s="30">
        <v>-23.22</v>
      </c>
      <c r="CD39" s="29">
        <v>28773.64</v>
      </c>
      <c r="CE39" s="30">
        <v>-47.38</v>
      </c>
      <c r="CF39" s="29">
        <v>23411</v>
      </c>
      <c r="CG39" s="30">
        <v>66.47</v>
      </c>
      <c r="CH39" s="29">
        <v>65613.240000000005</v>
      </c>
      <c r="CI39" s="30">
        <v>230.09</v>
      </c>
      <c r="CJ39" s="29">
        <v>367335.96</v>
      </c>
      <c r="CK39" s="29">
        <v>-321.27</v>
      </c>
      <c r="CL39" s="29">
        <v>222098.05</v>
      </c>
      <c r="CM39" s="30">
        <v>464.82</v>
      </c>
      <c r="CN39" s="29">
        <v>110722.8</v>
      </c>
      <c r="CO39" s="30">
        <v>127.91</v>
      </c>
      <c r="CP39" s="29">
        <v>94196.11</v>
      </c>
      <c r="CQ39" s="30">
        <v>21.46</v>
      </c>
      <c r="CR39" s="29">
        <v>151384.6</v>
      </c>
      <c r="CS39" s="30">
        <v>149.29</v>
      </c>
      <c r="CT39" s="29">
        <v>106733.11</v>
      </c>
      <c r="CU39" s="30">
        <v>56.84</v>
      </c>
      <c r="CV39" s="29">
        <v>1778607.09</v>
      </c>
      <c r="CW39" s="29">
        <v>2259.11</v>
      </c>
      <c r="CX39" s="29">
        <v>204619.65</v>
      </c>
      <c r="CY39" s="29">
        <v>793.55</v>
      </c>
      <c r="CZ39" s="29">
        <v>16053.52</v>
      </c>
      <c r="DA39" s="30">
        <v>17.07</v>
      </c>
      <c r="DB39" s="29">
        <v>35702.160000000003</v>
      </c>
      <c r="DC39" s="30">
        <v>-28.33</v>
      </c>
      <c r="DD39" s="29">
        <v>8403.06</v>
      </c>
      <c r="DE39" s="30">
        <v>31.58</v>
      </c>
      <c r="DF39" s="29">
        <v>54004.08</v>
      </c>
      <c r="DG39" s="30">
        <v>-45.5</v>
      </c>
      <c r="DH39" s="29">
        <v>21035.16</v>
      </c>
      <c r="DI39" s="30">
        <v>-52.09</v>
      </c>
      <c r="DJ39" s="29">
        <v>536553.15</v>
      </c>
      <c r="DK39" s="29">
        <v>902.47</v>
      </c>
      <c r="DL39" s="29">
        <v>86642.8</v>
      </c>
      <c r="DM39" s="30">
        <v>72.98</v>
      </c>
      <c r="DN39" s="29">
        <v>1778607.09</v>
      </c>
      <c r="DO39" s="29">
        <v>2259.11</v>
      </c>
      <c r="DP39" s="29">
        <v>78116.53</v>
      </c>
      <c r="DQ39" s="29">
        <v>-41.48</v>
      </c>
      <c r="DR39" s="29">
        <v>40810.089999999997</v>
      </c>
      <c r="DS39" s="30">
        <v>166.07</v>
      </c>
      <c r="DT39" s="29">
        <v>117830.5</v>
      </c>
      <c r="DU39" s="30">
        <v>10.46</v>
      </c>
      <c r="DV39" s="29">
        <v>33275.31</v>
      </c>
      <c r="DW39" s="30">
        <v>138.87</v>
      </c>
      <c r="DX39" s="29">
        <v>98926.73</v>
      </c>
      <c r="DY39" s="29">
        <v>65.599999999999994</v>
      </c>
      <c r="DZ39" s="29">
        <v>8379.9599999999991</v>
      </c>
      <c r="EA39" s="30">
        <v>-1.39</v>
      </c>
      <c r="EB39" s="29">
        <v>12020.73</v>
      </c>
      <c r="EC39" s="30">
        <v>-17.059999999999999</v>
      </c>
      <c r="ED39" s="29">
        <v>10033.200000000001</v>
      </c>
      <c r="EE39" s="30">
        <v>11.46</v>
      </c>
      <c r="EF39" s="29">
        <v>239337.38</v>
      </c>
      <c r="EG39" s="30">
        <v>-262.14999999999998</v>
      </c>
      <c r="EH39" s="29">
        <v>157899.62</v>
      </c>
      <c r="EI39" s="30">
        <v>-200.46</v>
      </c>
      <c r="EJ39" s="29">
        <v>94894.15</v>
      </c>
      <c r="EK39" s="30">
        <v>418.87</v>
      </c>
      <c r="EL39" s="29">
        <v>31259.58</v>
      </c>
      <c r="EM39" s="30">
        <v>-43.3</v>
      </c>
      <c r="EN39" s="29">
        <v>40810.089999999997</v>
      </c>
      <c r="EO39" s="30">
        <v>166.07</v>
      </c>
      <c r="EP39" s="29">
        <v>169435.14</v>
      </c>
      <c r="EQ39" s="29">
        <v>328.62</v>
      </c>
      <c r="ER39" s="29">
        <v>13352.38</v>
      </c>
      <c r="ES39" s="29">
        <v>10.6</v>
      </c>
      <c r="ET39" s="29">
        <v>109684.06</v>
      </c>
      <c r="EU39" s="30">
        <v>211.11</v>
      </c>
      <c r="EV39" s="29">
        <v>42606.49</v>
      </c>
      <c r="EW39" s="30">
        <v>21.22</v>
      </c>
      <c r="EX39" s="29">
        <v>51589.62</v>
      </c>
      <c r="EY39" s="30">
        <v>0.24</v>
      </c>
    </row>
    <row r="40" spans="1:155">
      <c r="A40" s="27">
        <v>46115</v>
      </c>
      <c r="B40" s="29">
        <v>4294542.28</v>
      </c>
      <c r="C40" s="29">
        <v>5199.1499999999996</v>
      </c>
      <c r="D40" s="29">
        <v>588601.06999999995</v>
      </c>
      <c r="E40" s="29">
        <v>-448.53</v>
      </c>
      <c r="F40" s="29">
        <v>1845058.33</v>
      </c>
      <c r="G40" s="29">
        <v>1849.21</v>
      </c>
      <c r="H40" s="29">
        <v>286163.71999999997</v>
      </c>
      <c r="I40" s="29">
        <v>929.4</v>
      </c>
      <c r="J40" s="29">
        <v>38486.94</v>
      </c>
      <c r="K40" s="30">
        <v>132.32</v>
      </c>
      <c r="L40" s="29">
        <v>265357.75</v>
      </c>
      <c r="M40" s="29">
        <v>891.29</v>
      </c>
      <c r="N40" s="29">
        <v>221124.73</v>
      </c>
      <c r="O40" s="30">
        <v>-22.38</v>
      </c>
      <c r="P40" s="29">
        <v>192190.69</v>
      </c>
      <c r="Q40" s="29">
        <v>36.340000000000003</v>
      </c>
      <c r="R40" s="29">
        <v>118637.89</v>
      </c>
      <c r="S40" s="30">
        <v>0.84</v>
      </c>
      <c r="T40" s="29">
        <v>8427.3700000000008</v>
      </c>
      <c r="U40" s="30">
        <v>30.12</v>
      </c>
      <c r="V40" s="29">
        <v>99878.86</v>
      </c>
      <c r="W40" s="29">
        <v>9.2899999999999991</v>
      </c>
      <c r="X40" s="29">
        <v>1825423.89</v>
      </c>
      <c r="Y40" s="29">
        <v>2228.7600000000002</v>
      </c>
      <c r="Z40" s="29">
        <v>42421.07</v>
      </c>
      <c r="AA40" s="30">
        <v>29.66</v>
      </c>
      <c r="AB40" s="29">
        <v>194110.96</v>
      </c>
      <c r="AC40" s="30">
        <v>363.34</v>
      </c>
      <c r="AD40" s="29">
        <v>18464.330000000002</v>
      </c>
      <c r="AE40" s="30">
        <v>-60.74</v>
      </c>
      <c r="AF40" s="29">
        <v>24212.400000000001</v>
      </c>
      <c r="AG40" s="30">
        <v>5.16</v>
      </c>
      <c r="AH40" s="29">
        <v>186352.36</v>
      </c>
      <c r="AI40" s="29">
        <v>352.6</v>
      </c>
      <c r="AJ40" s="29">
        <v>103321.23</v>
      </c>
      <c r="AK40" s="30">
        <v>-32.43</v>
      </c>
      <c r="AL40" s="29">
        <v>81977.87</v>
      </c>
      <c r="AM40" s="29">
        <v>-38.21</v>
      </c>
      <c r="AN40" s="29">
        <v>157394.63</v>
      </c>
      <c r="AO40" s="29">
        <v>19.55</v>
      </c>
      <c r="AP40" s="29">
        <v>110903</v>
      </c>
      <c r="AQ40" s="30">
        <v>167.47</v>
      </c>
      <c r="AR40" s="29">
        <v>22317.23</v>
      </c>
      <c r="AS40" s="30">
        <v>-105.93</v>
      </c>
      <c r="AT40" s="29">
        <v>72643.53</v>
      </c>
      <c r="AU40" s="30">
        <v>-28.11</v>
      </c>
      <c r="AV40" s="29">
        <v>47449.21</v>
      </c>
      <c r="AW40" s="30">
        <v>189.5</v>
      </c>
      <c r="AX40" s="29">
        <v>58773.56</v>
      </c>
      <c r="AY40" s="30">
        <v>116.14</v>
      </c>
      <c r="AZ40" s="28">
        <v>1957884.4</v>
      </c>
      <c r="BA40" s="29">
        <v>2782.03</v>
      </c>
      <c r="BB40" s="29">
        <v>94327.52</v>
      </c>
      <c r="BC40" s="30">
        <v>19.89</v>
      </c>
      <c r="BD40" s="29">
        <v>35459.18</v>
      </c>
      <c r="BE40" s="30">
        <v>-60.07</v>
      </c>
      <c r="BF40" s="29"/>
      <c r="BG40" s="29"/>
      <c r="BH40" s="29">
        <v>89223.2</v>
      </c>
      <c r="BI40" s="30">
        <v>238.06</v>
      </c>
      <c r="BJ40" s="29">
        <v>114065.35</v>
      </c>
      <c r="BK40" s="30">
        <v>70.650000000000006</v>
      </c>
      <c r="BL40" s="29">
        <v>45961.32</v>
      </c>
      <c r="BM40" s="30">
        <v>-1.29</v>
      </c>
      <c r="BN40" s="29">
        <v>44813.68</v>
      </c>
      <c r="BO40" s="30">
        <v>71.12</v>
      </c>
      <c r="BP40" s="29">
        <v>68364.86</v>
      </c>
      <c r="BQ40" s="30">
        <v>47.55</v>
      </c>
      <c r="BR40" s="29">
        <v>234057.19</v>
      </c>
      <c r="BS40" s="30">
        <v>364.39</v>
      </c>
      <c r="BT40" s="29">
        <v>1859384.37</v>
      </c>
      <c r="BU40" s="29">
        <v>2237.96</v>
      </c>
      <c r="BV40" s="29">
        <v>362982.96</v>
      </c>
      <c r="BW40" s="30">
        <v>348.97</v>
      </c>
      <c r="BX40" s="29">
        <v>71849.36</v>
      </c>
      <c r="BY40" s="30">
        <v>-76.97</v>
      </c>
      <c r="BZ40" s="29">
        <v>239372.5</v>
      </c>
      <c r="CA40" s="30">
        <v>-18.66</v>
      </c>
      <c r="CB40" s="29">
        <v>11762.67</v>
      </c>
      <c r="CC40" s="30">
        <v>-51.57</v>
      </c>
      <c r="CD40" s="29">
        <v>28901.13</v>
      </c>
      <c r="CE40" s="30">
        <v>-65.47</v>
      </c>
      <c r="CF40" s="29">
        <v>23262.560000000001</v>
      </c>
      <c r="CG40" s="30">
        <v>28.19</v>
      </c>
      <c r="CH40" s="29">
        <v>65815.08</v>
      </c>
      <c r="CI40" s="30">
        <v>222.78</v>
      </c>
      <c r="CJ40" s="29">
        <v>365598.69</v>
      </c>
      <c r="CK40" s="29">
        <v>-535.76</v>
      </c>
      <c r="CL40" s="29">
        <v>221353.54</v>
      </c>
      <c r="CM40" s="30">
        <v>357.59</v>
      </c>
      <c r="CN40" s="29">
        <v>112183.88</v>
      </c>
      <c r="CO40" s="30">
        <v>90.88</v>
      </c>
      <c r="CP40" s="29">
        <v>94882.55</v>
      </c>
      <c r="CQ40" s="30">
        <v>19.489999999999998</v>
      </c>
      <c r="CR40" s="29">
        <v>151910.22</v>
      </c>
      <c r="CS40" s="30">
        <v>98.52</v>
      </c>
      <c r="CT40" s="29">
        <v>110876.21</v>
      </c>
      <c r="CU40" s="30">
        <v>54.72</v>
      </c>
      <c r="CV40" s="29">
        <v>1859384.37</v>
      </c>
      <c r="CW40" s="29">
        <v>2237.96</v>
      </c>
      <c r="CX40" s="29">
        <v>203084.32</v>
      </c>
      <c r="CY40" s="29">
        <v>786.75</v>
      </c>
      <c r="CZ40" s="29">
        <v>15944.45</v>
      </c>
      <c r="DA40" s="30">
        <v>0.56999999999999995</v>
      </c>
      <c r="DB40" s="29">
        <v>35459.18</v>
      </c>
      <c r="DC40" s="30">
        <v>-60.07</v>
      </c>
      <c r="DD40" s="29">
        <v>8427.3700000000008</v>
      </c>
      <c r="DE40" s="30">
        <v>30.12</v>
      </c>
      <c r="DF40" s="29">
        <v>53874.07</v>
      </c>
      <c r="DG40" s="30">
        <v>-84.9</v>
      </c>
      <c r="DH40" s="29">
        <v>21073.61</v>
      </c>
      <c r="DI40" s="30">
        <v>-69.81</v>
      </c>
      <c r="DJ40" s="29">
        <v>549987.56999999995</v>
      </c>
      <c r="DK40" s="29">
        <v>1113.95</v>
      </c>
      <c r="DL40" s="29">
        <v>87970.19</v>
      </c>
      <c r="DM40" s="29">
        <v>51.15</v>
      </c>
      <c r="DN40" s="29">
        <v>1859384.37</v>
      </c>
      <c r="DO40" s="29">
        <v>2237.96</v>
      </c>
      <c r="DP40" s="29">
        <v>77987.05</v>
      </c>
      <c r="DQ40" s="29">
        <v>-177.98</v>
      </c>
      <c r="DR40" s="29">
        <v>40075.93</v>
      </c>
      <c r="DS40" s="30">
        <v>107.3</v>
      </c>
      <c r="DT40" s="29">
        <v>118637.89</v>
      </c>
      <c r="DU40" s="30">
        <v>0.84</v>
      </c>
      <c r="DV40" s="29">
        <v>32988.370000000003</v>
      </c>
      <c r="DW40" s="30">
        <v>97.71</v>
      </c>
      <c r="DX40" s="29">
        <v>99878.86</v>
      </c>
      <c r="DY40" s="29">
        <v>9.2899999999999991</v>
      </c>
      <c r="DZ40" s="29">
        <v>8497.7800000000007</v>
      </c>
      <c r="EA40" s="30">
        <v>-0.9</v>
      </c>
      <c r="EB40" s="29">
        <v>12009.45</v>
      </c>
      <c r="EC40" s="30">
        <v>-23.17</v>
      </c>
      <c r="ED40" s="29">
        <v>10157.950000000001</v>
      </c>
      <c r="EE40" s="30">
        <v>10.65</v>
      </c>
      <c r="EF40" s="29">
        <v>237791.25</v>
      </c>
      <c r="EG40" s="30">
        <v>-328</v>
      </c>
      <c r="EH40" s="29">
        <v>160915.57</v>
      </c>
      <c r="EI40" s="30">
        <v>-189.2</v>
      </c>
      <c r="EJ40" s="29">
        <v>94145.06</v>
      </c>
      <c r="EK40" s="30">
        <v>347.04</v>
      </c>
      <c r="EL40" s="29">
        <v>31391.47</v>
      </c>
      <c r="EM40" s="30">
        <v>-61.63</v>
      </c>
      <c r="EN40" s="29">
        <v>40075.93</v>
      </c>
      <c r="EO40" s="30">
        <v>107.3</v>
      </c>
      <c r="EP40" s="29">
        <v>175112.83</v>
      </c>
      <c r="EQ40" s="29">
        <v>414.38</v>
      </c>
      <c r="ER40" s="29">
        <v>13618.61</v>
      </c>
      <c r="ES40" s="29">
        <v>10.39</v>
      </c>
      <c r="ET40" s="29">
        <v>110903</v>
      </c>
      <c r="EU40" s="30">
        <v>167.47</v>
      </c>
      <c r="EV40" s="29">
        <v>42421.07</v>
      </c>
      <c r="EW40" s="30">
        <v>29.66</v>
      </c>
      <c r="EX40" s="29">
        <v>52461.48</v>
      </c>
      <c r="EY40" s="30">
        <v>-10.16</v>
      </c>
    </row>
    <row r="41" spans="1:155">
      <c r="A41" s="27">
        <v>46118</v>
      </c>
      <c r="B41" s="29">
        <v>4352651.26</v>
      </c>
      <c r="C41" s="29">
        <v>5191.34</v>
      </c>
      <c r="D41" s="29">
        <v>579662.86</v>
      </c>
      <c r="E41" s="29">
        <v>-689.78</v>
      </c>
      <c r="F41" s="29">
        <v>1891166.64</v>
      </c>
      <c r="G41" s="29">
        <v>1854.62</v>
      </c>
      <c r="H41" s="29">
        <v>293902.92</v>
      </c>
      <c r="I41" s="29">
        <v>825.38</v>
      </c>
      <c r="J41" s="29">
        <v>38456.959999999999</v>
      </c>
      <c r="K41" s="30">
        <v>96.5</v>
      </c>
      <c r="L41" s="29">
        <v>272544.98</v>
      </c>
      <c r="M41" s="29">
        <v>777.68</v>
      </c>
      <c r="N41" s="29">
        <v>221205.45</v>
      </c>
      <c r="O41" s="30">
        <v>-92.03</v>
      </c>
      <c r="P41" s="29">
        <v>191506.29</v>
      </c>
      <c r="Q41" s="29">
        <v>1.33</v>
      </c>
      <c r="R41" s="29">
        <v>118716.01</v>
      </c>
      <c r="S41" s="30">
        <v>-16.3</v>
      </c>
      <c r="T41" s="29">
        <v>8518.7199999999993</v>
      </c>
      <c r="U41" s="30">
        <v>22.94</v>
      </c>
      <c r="V41" s="29">
        <v>98855.11</v>
      </c>
      <c r="W41" s="29">
        <v>10.14</v>
      </c>
      <c r="X41" s="29">
        <v>1871908.24</v>
      </c>
      <c r="Y41" s="29">
        <v>2300.6</v>
      </c>
      <c r="Z41" s="29">
        <v>42597.13</v>
      </c>
      <c r="AA41" s="30">
        <v>19.13</v>
      </c>
      <c r="AB41" s="29">
        <v>197043.05</v>
      </c>
      <c r="AC41" s="30">
        <v>280.38</v>
      </c>
      <c r="AD41" s="29">
        <v>18448.939999999999</v>
      </c>
      <c r="AE41" s="30">
        <v>-58.66</v>
      </c>
      <c r="AF41" s="29">
        <v>24155.77</v>
      </c>
      <c r="AG41" s="30">
        <v>9.4600000000000009</v>
      </c>
      <c r="AH41" s="29">
        <v>181804.38</v>
      </c>
      <c r="AI41" s="29">
        <v>371.71</v>
      </c>
      <c r="AJ41" s="29">
        <v>102463.77</v>
      </c>
      <c r="AK41" s="30">
        <v>-115.32</v>
      </c>
      <c r="AL41" s="29">
        <v>81691.12</v>
      </c>
      <c r="AM41" s="29">
        <v>-54.39</v>
      </c>
      <c r="AN41" s="29">
        <v>157492.35</v>
      </c>
      <c r="AO41" s="29">
        <v>-36.72</v>
      </c>
      <c r="AP41" s="29">
        <v>113122.44</v>
      </c>
      <c r="AQ41" s="30">
        <v>142.09</v>
      </c>
      <c r="AR41" s="28">
        <v>22405.77</v>
      </c>
      <c r="AS41" s="30">
        <v>-112.01</v>
      </c>
      <c r="AT41" s="29">
        <v>72856.97</v>
      </c>
      <c r="AU41" s="30">
        <v>-52.16</v>
      </c>
      <c r="AV41" s="29">
        <v>47225.48</v>
      </c>
      <c r="AW41" s="30">
        <v>188.44</v>
      </c>
      <c r="AX41" s="29">
        <v>60093.47</v>
      </c>
      <c r="AY41" s="30">
        <v>188.38</v>
      </c>
      <c r="AZ41" s="28">
        <v>2006609.01</v>
      </c>
      <c r="BA41" s="29">
        <v>2837.71</v>
      </c>
      <c r="BB41" s="29">
        <v>95552.08</v>
      </c>
      <c r="BC41" s="30">
        <v>15.49</v>
      </c>
      <c r="BD41" s="29">
        <v>35295.32</v>
      </c>
      <c r="BE41" s="30">
        <v>-53.36</v>
      </c>
      <c r="BF41" s="29"/>
      <c r="BG41" s="29"/>
      <c r="BH41" s="29">
        <v>90203.45</v>
      </c>
      <c r="BI41" s="30">
        <v>241.17</v>
      </c>
      <c r="BJ41" s="29">
        <v>115342.04</v>
      </c>
      <c r="BK41" s="30">
        <v>60.73</v>
      </c>
      <c r="BL41" s="29">
        <v>46497.89</v>
      </c>
      <c r="BM41" s="30">
        <v>-12.19</v>
      </c>
      <c r="BN41" s="29">
        <v>44744.42</v>
      </c>
      <c r="BO41" s="30">
        <v>65.86</v>
      </c>
      <c r="BP41" s="29">
        <v>69707.789999999994</v>
      </c>
      <c r="BQ41" s="30">
        <v>118.59</v>
      </c>
      <c r="BR41" s="29">
        <v>235198.28</v>
      </c>
      <c r="BS41" s="30">
        <v>355.87</v>
      </c>
      <c r="BT41" s="29">
        <v>1905606.64</v>
      </c>
      <c r="BU41" s="29">
        <v>2340.5300000000002</v>
      </c>
      <c r="BV41" s="29">
        <v>361292.83</v>
      </c>
      <c r="BW41" s="30">
        <v>393.81</v>
      </c>
      <c r="BX41" s="29">
        <v>71682.03</v>
      </c>
      <c r="BY41" s="30">
        <v>-76.010000000000005</v>
      </c>
      <c r="BZ41" s="29">
        <v>239183.48</v>
      </c>
      <c r="CA41" s="30">
        <v>-91.1</v>
      </c>
      <c r="CB41" s="29">
        <v>11739.19</v>
      </c>
      <c r="CC41" s="30">
        <v>-58.26</v>
      </c>
      <c r="CD41" s="29">
        <v>28825.39</v>
      </c>
      <c r="CE41" s="30">
        <v>-79.83</v>
      </c>
      <c r="CF41" s="29">
        <v>23549.65</v>
      </c>
      <c r="CG41" s="30">
        <v>11.09</v>
      </c>
      <c r="CH41" s="29">
        <v>65699.34</v>
      </c>
      <c r="CI41" s="30">
        <v>216.32</v>
      </c>
      <c r="CJ41" s="29">
        <v>359422.36</v>
      </c>
      <c r="CK41" s="29">
        <v>-693.95</v>
      </c>
      <c r="CL41" s="29">
        <v>224539.19</v>
      </c>
      <c r="CM41" s="30">
        <v>272.83</v>
      </c>
      <c r="CN41" s="28">
        <v>112729.89</v>
      </c>
      <c r="CO41" s="30">
        <v>102.28</v>
      </c>
      <c r="CP41" s="29">
        <v>96098.15</v>
      </c>
      <c r="CQ41" s="30">
        <v>15.49</v>
      </c>
      <c r="CR41" s="29">
        <v>151345.72</v>
      </c>
      <c r="CS41" s="30">
        <v>31.67</v>
      </c>
      <c r="CT41" s="29">
        <v>111641.22</v>
      </c>
      <c r="CU41" s="30">
        <v>54.59</v>
      </c>
      <c r="CV41" s="29">
        <v>1905606.64</v>
      </c>
      <c r="CW41" s="29">
        <v>2340.5300000000002</v>
      </c>
      <c r="CX41" s="29">
        <v>208146.2</v>
      </c>
      <c r="CY41" s="29">
        <v>697.76</v>
      </c>
      <c r="CZ41" s="29">
        <v>16019.88</v>
      </c>
      <c r="DA41" s="30">
        <v>-5.2</v>
      </c>
      <c r="DB41" s="29">
        <v>35295.32</v>
      </c>
      <c r="DC41" s="30">
        <v>-53.36</v>
      </c>
      <c r="DD41" s="29">
        <v>8518.7199999999993</v>
      </c>
      <c r="DE41" s="30">
        <v>22.94</v>
      </c>
      <c r="DF41" s="29">
        <v>53818.83</v>
      </c>
      <c r="DG41" s="30">
        <v>-83.61</v>
      </c>
      <c r="DH41" s="29">
        <v>21011.81</v>
      </c>
      <c r="DI41" s="30">
        <v>-83.88</v>
      </c>
      <c r="DJ41" s="29">
        <v>551753.81999999995</v>
      </c>
      <c r="DK41" s="29">
        <v>1036.6600000000001</v>
      </c>
      <c r="DL41" s="29">
        <v>88727.39</v>
      </c>
      <c r="DM41" s="29">
        <v>67.8</v>
      </c>
      <c r="DN41" s="29">
        <v>1905606.64</v>
      </c>
      <c r="DO41" s="29">
        <v>2340.5300000000002</v>
      </c>
      <c r="DP41" s="29">
        <v>76330.649999999994</v>
      </c>
      <c r="DQ41" s="29">
        <v>-240.7</v>
      </c>
      <c r="DR41" s="29">
        <v>40138.839999999997</v>
      </c>
      <c r="DS41" s="30">
        <v>77.94</v>
      </c>
      <c r="DT41" s="29">
        <v>118716.01</v>
      </c>
      <c r="DU41" s="30">
        <v>-16.3</v>
      </c>
      <c r="DV41" s="29">
        <v>32336.84</v>
      </c>
      <c r="DW41" s="30">
        <v>48</v>
      </c>
      <c r="DX41" s="29">
        <v>98855.11</v>
      </c>
      <c r="DY41" s="29">
        <v>10.14</v>
      </c>
      <c r="DZ41" s="29">
        <v>8431.19</v>
      </c>
      <c r="EA41" s="30">
        <v>-1.74</v>
      </c>
      <c r="EB41" s="29">
        <v>11907.67</v>
      </c>
      <c r="EC41" s="30">
        <v>-26.79</v>
      </c>
      <c r="ED41" s="29">
        <v>9863.26</v>
      </c>
      <c r="EE41" s="30">
        <v>7.21</v>
      </c>
      <c r="EF41" s="29">
        <v>235898.11</v>
      </c>
      <c r="EG41" s="30">
        <v>-384.3</v>
      </c>
      <c r="EH41" s="29">
        <v>162938.1</v>
      </c>
      <c r="EI41" s="30">
        <v>-105.67</v>
      </c>
      <c r="EJ41" s="29">
        <v>93999.91</v>
      </c>
      <c r="EK41" s="30">
        <v>284.47000000000003</v>
      </c>
      <c r="EL41" s="29">
        <v>31286.82</v>
      </c>
      <c r="EM41" s="30">
        <v>-77.52</v>
      </c>
      <c r="EN41" s="29">
        <v>40138.839999999997</v>
      </c>
      <c r="EO41" s="30">
        <v>77.94</v>
      </c>
      <c r="EP41" s="29">
        <v>172154.01</v>
      </c>
      <c r="EQ41" s="29">
        <v>386.2</v>
      </c>
      <c r="ER41" s="29">
        <v>13087.32</v>
      </c>
      <c r="ES41" s="29">
        <v>-8.59</v>
      </c>
      <c r="ET41" s="29">
        <v>113122.44</v>
      </c>
      <c r="EU41" s="30">
        <v>142.09</v>
      </c>
      <c r="EV41" s="29">
        <v>42597.13</v>
      </c>
      <c r="EW41" s="30">
        <v>19.13</v>
      </c>
      <c r="EX41" s="29">
        <v>53501.02</v>
      </c>
      <c r="EY41" s="30">
        <v>-3.64</v>
      </c>
    </row>
    <row r="42" spans="1:155">
      <c r="A42" s="27">
        <v>46119</v>
      </c>
      <c r="B42" s="29">
        <v>4388134.4400000004</v>
      </c>
      <c r="C42" s="29">
        <v>3766.19</v>
      </c>
      <c r="D42" s="29">
        <v>573926.65</v>
      </c>
      <c r="E42" s="29">
        <v>-741.12</v>
      </c>
      <c r="F42" s="29">
        <v>1909105.01</v>
      </c>
      <c r="G42" s="29">
        <v>1569.35</v>
      </c>
      <c r="H42" s="29">
        <v>294440.92</v>
      </c>
      <c r="I42" s="29">
        <v>804.87</v>
      </c>
      <c r="J42" s="29">
        <v>37566.519999999997</v>
      </c>
      <c r="K42" s="30">
        <v>-28.84</v>
      </c>
      <c r="L42" s="29">
        <v>272646.38</v>
      </c>
      <c r="M42" s="29">
        <v>755.66</v>
      </c>
      <c r="N42" s="29">
        <v>221389.4</v>
      </c>
      <c r="O42" s="30">
        <v>-230.3</v>
      </c>
      <c r="P42" s="29">
        <v>192207.15</v>
      </c>
      <c r="Q42" s="29">
        <v>-84.29</v>
      </c>
      <c r="R42" s="28">
        <v>118518.97</v>
      </c>
      <c r="S42" s="30">
        <v>-127.76</v>
      </c>
      <c r="T42" s="29">
        <v>8428.0499999999993</v>
      </c>
      <c r="U42" s="30">
        <v>14.41</v>
      </c>
      <c r="V42" s="29">
        <v>99456.3</v>
      </c>
      <c r="W42" s="29">
        <v>79.58</v>
      </c>
      <c r="X42" s="29">
        <v>1914030.24</v>
      </c>
      <c r="Y42" s="29">
        <v>2079.58</v>
      </c>
      <c r="Z42" s="29">
        <v>42438.16</v>
      </c>
      <c r="AA42" s="30">
        <v>-1.39</v>
      </c>
      <c r="AB42" s="29">
        <v>194674.19</v>
      </c>
      <c r="AC42" s="30">
        <v>169.11</v>
      </c>
      <c r="AD42" s="29">
        <v>18389.62</v>
      </c>
      <c r="AE42" s="30">
        <v>-53.92</v>
      </c>
      <c r="AF42" s="29">
        <v>24129.759999999998</v>
      </c>
      <c r="AG42" s="30">
        <v>5.43</v>
      </c>
      <c r="AH42" s="29">
        <v>180614.49</v>
      </c>
      <c r="AI42" s="29">
        <v>280.38</v>
      </c>
      <c r="AJ42" s="29">
        <v>101645.54</v>
      </c>
      <c r="AK42" s="30">
        <v>-227.83</v>
      </c>
      <c r="AL42" s="29">
        <v>81171.86</v>
      </c>
      <c r="AM42" s="29">
        <v>-86.25</v>
      </c>
      <c r="AN42" s="29">
        <v>157991.99</v>
      </c>
      <c r="AO42" s="29">
        <v>-139.09</v>
      </c>
      <c r="AP42" s="29">
        <v>111514.05</v>
      </c>
      <c r="AQ42" s="30">
        <v>30.2</v>
      </c>
      <c r="AR42" s="29">
        <v>22423.91</v>
      </c>
      <c r="AS42" s="30">
        <v>-104.13</v>
      </c>
      <c r="AT42" s="29">
        <v>72865.61</v>
      </c>
      <c r="AU42" s="30">
        <v>-115.98</v>
      </c>
      <c r="AV42" s="29">
        <v>46778.59</v>
      </c>
      <c r="AW42" s="30">
        <v>112.66</v>
      </c>
      <c r="AX42" s="29">
        <v>60579.6</v>
      </c>
      <c r="AY42" s="30">
        <v>178.23</v>
      </c>
      <c r="AZ42" s="28">
        <v>2048208.66</v>
      </c>
      <c r="BA42" s="29">
        <v>2443.9299999999998</v>
      </c>
      <c r="BB42" s="29">
        <v>94357.95</v>
      </c>
      <c r="BC42" s="30">
        <v>-14.81</v>
      </c>
      <c r="BD42" s="29">
        <v>34910.26</v>
      </c>
      <c r="BE42" s="30">
        <v>-82.34</v>
      </c>
      <c r="BF42" s="29"/>
      <c r="BG42" s="29"/>
      <c r="BH42" s="29">
        <v>88029.43</v>
      </c>
      <c r="BI42" s="30">
        <v>163.47999999999999</v>
      </c>
      <c r="BJ42" s="29">
        <v>115439.09</v>
      </c>
      <c r="BK42" s="30">
        <v>46.13</v>
      </c>
      <c r="BL42" s="29">
        <v>46063.99</v>
      </c>
      <c r="BM42" s="30">
        <v>-19.559999999999999</v>
      </c>
      <c r="BN42" s="29">
        <v>44409.08</v>
      </c>
      <c r="BO42" s="30">
        <v>50.45</v>
      </c>
      <c r="BP42" s="29">
        <v>70286.929999999993</v>
      </c>
      <c r="BQ42" s="30">
        <v>115.75</v>
      </c>
      <c r="BR42" s="29">
        <v>232547.04</v>
      </c>
      <c r="BS42" s="30">
        <v>140.58000000000001</v>
      </c>
      <c r="BT42" s="29">
        <v>1947657.66</v>
      </c>
      <c r="BU42" s="28">
        <v>2161.5</v>
      </c>
      <c r="BV42" s="29">
        <v>367670.81</v>
      </c>
      <c r="BW42" s="30">
        <v>483.74</v>
      </c>
      <c r="BX42" s="29">
        <v>71419.539999999994</v>
      </c>
      <c r="BY42" s="30">
        <v>-86.24</v>
      </c>
      <c r="BZ42" s="29">
        <v>239163.85</v>
      </c>
      <c r="CA42" s="30">
        <v>-225.34</v>
      </c>
      <c r="CB42" s="29">
        <v>11719.22</v>
      </c>
      <c r="CC42" s="30">
        <v>-57.7</v>
      </c>
      <c r="CD42" s="29">
        <v>27977.38</v>
      </c>
      <c r="CE42" s="30">
        <v>-107.71</v>
      </c>
      <c r="CF42" s="29">
        <v>23595.91</v>
      </c>
      <c r="CG42" s="30">
        <v>-28.24</v>
      </c>
      <c r="CH42" s="29">
        <v>64950.63</v>
      </c>
      <c r="CI42" s="30">
        <v>112.13</v>
      </c>
      <c r="CJ42" s="29">
        <v>356899.82</v>
      </c>
      <c r="CK42" s="29">
        <v>-720.18</v>
      </c>
      <c r="CL42" s="29">
        <v>221954.81</v>
      </c>
      <c r="CM42" s="30">
        <v>161.47999999999999</v>
      </c>
      <c r="CN42" s="28">
        <v>111228.84</v>
      </c>
      <c r="CO42" s="30">
        <v>57.29</v>
      </c>
      <c r="CP42" s="29">
        <v>94898.64</v>
      </c>
      <c r="CQ42" s="30">
        <v>-7.75</v>
      </c>
      <c r="CR42" s="29">
        <v>150523.79999999999</v>
      </c>
      <c r="CS42" s="30">
        <v>-145.07</v>
      </c>
      <c r="CT42" s="29">
        <v>110585.44</v>
      </c>
      <c r="CU42" s="30">
        <v>64.849999999999994</v>
      </c>
      <c r="CV42" s="29">
        <v>1947657.66</v>
      </c>
      <c r="CW42" s="28">
        <v>2161.5</v>
      </c>
      <c r="CX42" s="29">
        <v>207927.44</v>
      </c>
      <c r="CY42" s="29">
        <v>627.09</v>
      </c>
      <c r="CZ42" s="29">
        <v>16130.85</v>
      </c>
      <c r="DA42" s="30">
        <v>-10.52</v>
      </c>
      <c r="DB42" s="29">
        <v>34910.26</v>
      </c>
      <c r="DC42" s="30">
        <v>-82.34</v>
      </c>
      <c r="DD42" s="29">
        <v>8428.0499999999993</v>
      </c>
      <c r="DE42" s="30">
        <v>14.41</v>
      </c>
      <c r="DF42" s="29">
        <v>53624.98</v>
      </c>
      <c r="DG42" s="30">
        <v>-85.31</v>
      </c>
      <c r="DH42" s="29">
        <v>20215.09</v>
      </c>
      <c r="DI42" s="30">
        <v>-111.47</v>
      </c>
      <c r="DJ42" s="29">
        <v>549157.43000000005</v>
      </c>
      <c r="DK42" s="29">
        <v>799.3</v>
      </c>
      <c r="DL42" s="29">
        <v>87320.38</v>
      </c>
      <c r="DM42" s="30">
        <v>32.380000000000003</v>
      </c>
      <c r="DN42" s="29">
        <v>1947657.66</v>
      </c>
      <c r="DO42" s="29">
        <v>2161.5</v>
      </c>
      <c r="DP42" s="29">
        <v>76062.48</v>
      </c>
      <c r="DQ42" s="29">
        <v>-299.52</v>
      </c>
      <c r="DR42" s="29">
        <v>39194.26</v>
      </c>
      <c r="DS42" s="30">
        <v>-27</v>
      </c>
      <c r="DT42" s="29">
        <v>118518.97</v>
      </c>
      <c r="DU42" s="30">
        <v>-127.76</v>
      </c>
      <c r="DV42" s="29">
        <v>31719.82</v>
      </c>
      <c r="DW42" s="30">
        <v>-17.309999999999999</v>
      </c>
      <c r="DX42" s="29">
        <v>99456.3</v>
      </c>
      <c r="DY42" s="29">
        <v>79.58</v>
      </c>
      <c r="DZ42" s="29">
        <v>8281.2999999999993</v>
      </c>
      <c r="EA42" s="30">
        <v>-4.45</v>
      </c>
      <c r="EB42" s="29">
        <v>11743.2</v>
      </c>
      <c r="EC42" s="30">
        <v>-34.4</v>
      </c>
      <c r="ED42" s="29">
        <v>9700.14</v>
      </c>
      <c r="EE42" s="30">
        <v>11.01</v>
      </c>
      <c r="EF42" s="29">
        <v>234108.96</v>
      </c>
      <c r="EG42" s="30">
        <v>-326.13</v>
      </c>
      <c r="EH42" s="28">
        <v>164564.45000000001</v>
      </c>
      <c r="EI42" s="30">
        <v>-28.49</v>
      </c>
      <c r="EJ42" s="29">
        <v>92418.18</v>
      </c>
      <c r="EK42" s="30">
        <v>52.36</v>
      </c>
      <c r="EL42" s="29">
        <v>30431.31</v>
      </c>
      <c r="EM42" s="30">
        <v>-106.09</v>
      </c>
      <c r="EN42" s="29">
        <v>39194.26</v>
      </c>
      <c r="EO42" s="30">
        <v>-27</v>
      </c>
      <c r="EP42" s="29">
        <v>177621.55</v>
      </c>
      <c r="EQ42" s="29">
        <v>410.28</v>
      </c>
      <c r="ER42" s="29">
        <v>12694.48</v>
      </c>
      <c r="ES42" s="29">
        <v>-4.66</v>
      </c>
      <c r="ET42" s="29">
        <v>111514.05</v>
      </c>
      <c r="EU42" s="30">
        <v>30.2</v>
      </c>
      <c r="EV42" s="29">
        <v>42438.16</v>
      </c>
      <c r="EW42" s="30">
        <v>-1.39</v>
      </c>
      <c r="EX42" s="29">
        <v>52460.480000000003</v>
      </c>
      <c r="EY42" s="30">
        <v>-6.36</v>
      </c>
    </row>
    <row r="43" spans="1:155">
      <c r="A43" s="27">
        <v>46120</v>
      </c>
      <c r="B43" s="29">
        <v>4689521.4000000004</v>
      </c>
      <c r="C43" s="29">
        <v>2451.09</v>
      </c>
      <c r="D43" s="29">
        <v>603100.29</v>
      </c>
      <c r="E43" s="29">
        <v>-829.06</v>
      </c>
      <c r="F43" s="29">
        <v>2041061.47</v>
      </c>
      <c r="G43" s="29">
        <v>1070</v>
      </c>
      <c r="H43" s="29">
        <v>300972.31</v>
      </c>
      <c r="I43" s="29">
        <v>689.02</v>
      </c>
      <c r="J43" s="29">
        <v>39090.22</v>
      </c>
      <c r="K43" s="30">
        <v>-58.23</v>
      </c>
      <c r="L43" s="29">
        <v>278605.06</v>
      </c>
      <c r="M43" s="29">
        <v>651.57000000000005</v>
      </c>
      <c r="N43" s="29">
        <v>235763.4</v>
      </c>
      <c r="O43" s="30">
        <v>-245.54</v>
      </c>
      <c r="P43" s="29">
        <v>198309.09</v>
      </c>
      <c r="Q43" s="29">
        <v>-36.65</v>
      </c>
      <c r="R43" s="29">
        <v>123826.12</v>
      </c>
      <c r="S43" s="30">
        <v>-170.79</v>
      </c>
      <c r="T43" s="29">
        <v>8414.92</v>
      </c>
      <c r="U43" s="30">
        <v>6.76</v>
      </c>
      <c r="V43" s="29">
        <v>107914.32</v>
      </c>
      <c r="W43" s="29">
        <v>-7.23</v>
      </c>
      <c r="X43" s="29">
        <v>2089291.42</v>
      </c>
      <c r="Y43" s="29">
        <v>1438.15</v>
      </c>
      <c r="Z43" s="29">
        <v>44107.360000000001</v>
      </c>
      <c r="AA43" s="30">
        <v>-41.32</v>
      </c>
      <c r="AB43" s="29">
        <v>205031.34</v>
      </c>
      <c r="AC43" s="30">
        <v>101.39</v>
      </c>
      <c r="AD43" s="29">
        <v>19692.009999999998</v>
      </c>
      <c r="AE43" s="30">
        <v>-41.58</v>
      </c>
      <c r="AF43" s="29">
        <v>24454.07</v>
      </c>
      <c r="AG43" s="30">
        <v>4.75</v>
      </c>
      <c r="AH43" s="29">
        <v>188542.27</v>
      </c>
      <c r="AI43" s="29">
        <v>259.48</v>
      </c>
      <c r="AJ43" s="29">
        <v>104244.63</v>
      </c>
      <c r="AK43" s="30">
        <v>-246.42</v>
      </c>
      <c r="AL43" s="29">
        <v>85677.54</v>
      </c>
      <c r="AM43" s="29">
        <v>-133.43</v>
      </c>
      <c r="AN43" s="29">
        <v>168536.51</v>
      </c>
      <c r="AO43" s="29">
        <v>-110.38</v>
      </c>
      <c r="AP43" s="29">
        <v>120388.71</v>
      </c>
      <c r="AQ43" s="30">
        <v>35.58</v>
      </c>
      <c r="AR43" s="29">
        <v>23553.27</v>
      </c>
      <c r="AS43" s="30">
        <v>-101.84</v>
      </c>
      <c r="AT43" s="29">
        <v>76361.42</v>
      </c>
      <c r="AU43" s="30">
        <v>-111.98</v>
      </c>
      <c r="AV43" s="29">
        <v>47240.51</v>
      </c>
      <c r="AW43" s="30">
        <v>30.32</v>
      </c>
      <c r="AX43" s="29">
        <v>70238.66</v>
      </c>
      <c r="AY43" s="30">
        <v>199.51</v>
      </c>
      <c r="AZ43" s="28">
        <v>2232670.62</v>
      </c>
      <c r="BA43" s="29">
        <v>1718.59</v>
      </c>
      <c r="BB43" s="29">
        <v>99809.87</v>
      </c>
      <c r="BC43" s="30">
        <v>-47.51</v>
      </c>
      <c r="BD43" s="29">
        <v>38172.43</v>
      </c>
      <c r="BE43" s="30">
        <v>-72.22</v>
      </c>
      <c r="BF43" s="29"/>
      <c r="BG43" s="29"/>
      <c r="BH43" s="28">
        <v>90888.2</v>
      </c>
      <c r="BI43" s="30">
        <v>114.36</v>
      </c>
      <c r="BJ43" s="29">
        <v>120674.15</v>
      </c>
      <c r="BK43" s="30">
        <v>49.29</v>
      </c>
      <c r="BL43" s="29">
        <v>48628.42</v>
      </c>
      <c r="BM43" s="30">
        <v>-26.58</v>
      </c>
      <c r="BN43" s="29">
        <v>46619.519999999997</v>
      </c>
      <c r="BO43" s="30">
        <v>48.95</v>
      </c>
      <c r="BP43" s="29">
        <v>80513.02</v>
      </c>
      <c r="BQ43" s="30">
        <v>146.01</v>
      </c>
      <c r="BR43" s="29">
        <v>250430.56</v>
      </c>
      <c r="BS43" s="30">
        <v>121.12</v>
      </c>
      <c r="BT43" s="29">
        <v>2125439.75</v>
      </c>
      <c r="BU43" s="28">
        <v>1466.45</v>
      </c>
      <c r="BV43" s="29">
        <v>385986.29</v>
      </c>
      <c r="BW43" s="30">
        <v>333.72</v>
      </c>
      <c r="BX43" s="29">
        <v>74163.759999999995</v>
      </c>
      <c r="BY43" s="30">
        <v>-74.67</v>
      </c>
      <c r="BZ43" s="29">
        <v>254214.05</v>
      </c>
      <c r="CA43" s="30">
        <v>-243.81</v>
      </c>
      <c r="CB43" s="29">
        <v>12030.48</v>
      </c>
      <c r="CC43" s="30">
        <v>-69.23</v>
      </c>
      <c r="CD43" s="29">
        <v>28656.97</v>
      </c>
      <c r="CE43" s="30">
        <v>-83.88</v>
      </c>
      <c r="CF43" s="29">
        <v>24194.34</v>
      </c>
      <c r="CG43" s="30">
        <v>-29.2</v>
      </c>
      <c r="CH43" s="29">
        <v>65850.929999999993</v>
      </c>
      <c r="CI43" s="30">
        <v>22.13</v>
      </c>
      <c r="CJ43" s="29">
        <v>366487.24</v>
      </c>
      <c r="CK43" s="29">
        <v>-742</v>
      </c>
      <c r="CL43" s="29">
        <v>232954.95</v>
      </c>
      <c r="CM43" s="30">
        <v>95.19</v>
      </c>
      <c r="CN43" s="29">
        <v>121845.36</v>
      </c>
      <c r="CO43" s="30">
        <v>8.02</v>
      </c>
      <c r="CP43" s="28">
        <v>100379.67</v>
      </c>
      <c r="CQ43" s="30">
        <v>-40.21</v>
      </c>
      <c r="CR43" s="29">
        <v>156431.9</v>
      </c>
      <c r="CS43" s="30">
        <v>-198.36</v>
      </c>
      <c r="CT43" s="29">
        <v>120175.23</v>
      </c>
      <c r="CU43" s="30">
        <v>22.26</v>
      </c>
      <c r="CV43" s="29">
        <v>2125439.75</v>
      </c>
      <c r="CW43" s="28">
        <v>1466.45</v>
      </c>
      <c r="CX43" s="29">
        <v>212122.83</v>
      </c>
      <c r="CY43" s="29">
        <v>488.92</v>
      </c>
      <c r="CZ43" s="29">
        <v>17128.18</v>
      </c>
      <c r="DA43" s="30">
        <v>-10.42</v>
      </c>
      <c r="DB43" s="29">
        <v>38172.43</v>
      </c>
      <c r="DC43" s="30">
        <v>-72.22</v>
      </c>
      <c r="DD43" s="29">
        <v>8414.92</v>
      </c>
      <c r="DE43" s="30">
        <v>6.76</v>
      </c>
      <c r="DF43" s="29">
        <v>55736.3</v>
      </c>
      <c r="DG43" s="30">
        <v>-69.16</v>
      </c>
      <c r="DH43" s="29">
        <v>20804.53</v>
      </c>
      <c r="DI43" s="30">
        <v>-87.05</v>
      </c>
      <c r="DJ43" s="29">
        <v>572955.84</v>
      </c>
      <c r="DK43" s="29">
        <v>709.16</v>
      </c>
      <c r="DL43" s="29">
        <v>96468.76</v>
      </c>
      <c r="DM43" s="30">
        <v>-18.04</v>
      </c>
      <c r="DN43" s="29">
        <v>2125439.75</v>
      </c>
      <c r="DO43" s="29">
        <v>1466.45</v>
      </c>
      <c r="DP43" s="29">
        <v>79130.33</v>
      </c>
      <c r="DQ43" s="29">
        <v>-253.62</v>
      </c>
      <c r="DR43" s="29">
        <v>40738.35</v>
      </c>
      <c r="DS43" s="30">
        <v>-60.59</v>
      </c>
      <c r="DT43" s="29">
        <v>123826.12</v>
      </c>
      <c r="DU43" s="30">
        <v>-170.79</v>
      </c>
      <c r="DV43" s="29">
        <v>32326.06</v>
      </c>
      <c r="DW43" s="30">
        <v>-27.59</v>
      </c>
      <c r="DX43" s="29">
        <v>107914.32</v>
      </c>
      <c r="DY43" s="29">
        <v>-7.23</v>
      </c>
      <c r="DZ43" s="29">
        <v>8546.4500000000007</v>
      </c>
      <c r="EA43" s="30">
        <v>-2.7</v>
      </c>
      <c r="EB43" s="29">
        <v>12132.21</v>
      </c>
      <c r="EC43" s="30">
        <v>-29.88</v>
      </c>
      <c r="ED43" s="29">
        <v>10166.36</v>
      </c>
      <c r="EE43" s="30">
        <v>-2</v>
      </c>
      <c r="EF43" s="29">
        <v>238990.21</v>
      </c>
      <c r="EG43" s="30">
        <v>-414.36</v>
      </c>
      <c r="EH43" s="29">
        <v>185229.62</v>
      </c>
      <c r="EI43" s="30">
        <v>0.41</v>
      </c>
      <c r="EJ43" s="29">
        <v>94399.18</v>
      </c>
      <c r="EK43" s="30">
        <v>-91.93</v>
      </c>
      <c r="EL43" s="29">
        <v>31117.55</v>
      </c>
      <c r="EM43" s="30">
        <v>-82.67</v>
      </c>
      <c r="EN43" s="29">
        <v>40738.35</v>
      </c>
      <c r="EO43" s="30">
        <v>-60.59</v>
      </c>
      <c r="EP43" s="29">
        <v>175953.58</v>
      </c>
      <c r="EQ43" s="29">
        <v>304.8</v>
      </c>
      <c r="ER43" s="29">
        <v>13895.21</v>
      </c>
      <c r="ES43" s="29">
        <v>-10.3</v>
      </c>
      <c r="ET43" s="29">
        <v>120388.71</v>
      </c>
      <c r="EU43" s="30">
        <v>35.58</v>
      </c>
      <c r="EV43" s="29">
        <v>44107.360000000001</v>
      </c>
      <c r="EW43" s="30">
        <v>-41.32</v>
      </c>
      <c r="EX43" s="29">
        <v>56272.31</v>
      </c>
      <c r="EY43" s="30">
        <v>1.1100000000000001</v>
      </c>
    </row>
    <row r="44" spans="1:155">
      <c r="A44" s="27">
        <v>46121</v>
      </c>
      <c r="B44" s="29">
        <v>4614254.1399999997</v>
      </c>
      <c r="C44" s="29">
        <v>1390.31</v>
      </c>
      <c r="D44" s="29">
        <v>595696.52</v>
      </c>
      <c r="E44" s="29">
        <v>-831.55</v>
      </c>
      <c r="F44" s="29">
        <v>1990923.53</v>
      </c>
      <c r="G44" s="29">
        <v>-1124.3800000000001</v>
      </c>
      <c r="H44" s="29">
        <v>305982.98</v>
      </c>
      <c r="I44" s="29">
        <v>389.47</v>
      </c>
      <c r="J44" s="29">
        <v>40661.32</v>
      </c>
      <c r="K44" s="30">
        <v>-73.349999999999994</v>
      </c>
      <c r="L44" s="29">
        <v>283654.13</v>
      </c>
      <c r="M44" s="29">
        <v>357.97</v>
      </c>
      <c r="N44" s="29">
        <v>228115.87</v>
      </c>
      <c r="O44" s="30">
        <v>-295.32</v>
      </c>
      <c r="P44" s="29">
        <v>196625.86</v>
      </c>
      <c r="Q44" s="29">
        <v>19.82</v>
      </c>
      <c r="R44" s="29">
        <v>122522.44</v>
      </c>
      <c r="S44" s="30">
        <v>-141.63</v>
      </c>
      <c r="T44" s="29">
        <v>8381.09</v>
      </c>
      <c r="U44" s="30">
        <v>-9.5299999999999994</v>
      </c>
      <c r="V44" s="29">
        <v>105810.81</v>
      </c>
      <c r="W44" s="29">
        <v>-2.5099999999999998</v>
      </c>
      <c r="X44" s="29">
        <v>2025049.66</v>
      </c>
      <c r="Y44" s="29">
        <v>340.21</v>
      </c>
      <c r="Z44" s="29">
        <v>43591.14</v>
      </c>
      <c r="AA44" s="30">
        <v>-62.38</v>
      </c>
      <c r="AB44" s="29">
        <v>203978.85</v>
      </c>
      <c r="AC44" s="30">
        <v>114.5</v>
      </c>
      <c r="AD44" s="29">
        <v>19183.32</v>
      </c>
      <c r="AE44" s="30">
        <v>-45.42</v>
      </c>
      <c r="AF44" s="29">
        <v>24702.46</v>
      </c>
      <c r="AG44" s="30">
        <v>14.07</v>
      </c>
      <c r="AH44" s="29">
        <v>186066.58</v>
      </c>
      <c r="AI44" s="29">
        <v>198.45</v>
      </c>
      <c r="AJ44" s="29">
        <v>103991.24</v>
      </c>
      <c r="AK44" s="30">
        <v>-151.79</v>
      </c>
      <c r="AL44" s="29">
        <v>85036.5</v>
      </c>
      <c r="AM44" s="29">
        <v>-121.49</v>
      </c>
      <c r="AN44" s="29">
        <v>161346.49</v>
      </c>
      <c r="AO44" s="29">
        <v>-178.73</v>
      </c>
      <c r="AP44" s="29">
        <v>118964.78</v>
      </c>
      <c r="AQ44" s="30">
        <v>11.96</v>
      </c>
      <c r="AR44" s="29">
        <v>23416.74</v>
      </c>
      <c r="AS44" s="30">
        <v>-83.24</v>
      </c>
      <c r="AT44" s="29">
        <v>76378.98</v>
      </c>
      <c r="AU44" s="30">
        <v>-93.1</v>
      </c>
      <c r="AV44" s="29">
        <v>47322.23</v>
      </c>
      <c r="AW44" s="30">
        <v>20.18</v>
      </c>
      <c r="AX44" s="29">
        <v>69736.710000000006</v>
      </c>
      <c r="AY44" s="30">
        <v>312.43</v>
      </c>
      <c r="AZ44" s="28">
        <v>2167791.11</v>
      </c>
      <c r="BA44" s="29">
        <v>553.87</v>
      </c>
      <c r="BB44" s="29">
        <v>97534.42</v>
      </c>
      <c r="BC44" s="30">
        <v>-30.18</v>
      </c>
      <c r="BD44" s="29">
        <v>37686.42</v>
      </c>
      <c r="BE44" s="30">
        <v>-56.57</v>
      </c>
      <c r="BF44" s="29"/>
      <c r="BG44" s="29"/>
      <c r="BH44" s="28">
        <v>92171.12</v>
      </c>
      <c r="BI44" s="30">
        <v>121.93</v>
      </c>
      <c r="BJ44" s="29">
        <v>121382.82</v>
      </c>
      <c r="BK44" s="30">
        <v>46.8</v>
      </c>
      <c r="BL44" s="29">
        <v>47456.77</v>
      </c>
      <c r="BM44" s="30">
        <v>-24.51</v>
      </c>
      <c r="BN44" s="29">
        <v>47407.199999999997</v>
      </c>
      <c r="BO44" s="30">
        <v>72.849999999999994</v>
      </c>
      <c r="BP44" s="29">
        <v>79886.350000000006</v>
      </c>
      <c r="BQ44" s="30">
        <v>273.69</v>
      </c>
      <c r="BR44" s="29">
        <v>247671.73</v>
      </c>
      <c r="BS44" s="30">
        <v>78.69</v>
      </c>
      <c r="BT44" s="29">
        <v>2060248.53</v>
      </c>
      <c r="BU44" s="28">
        <v>325.06</v>
      </c>
      <c r="BV44" s="29">
        <v>384164.27</v>
      </c>
      <c r="BW44" s="30">
        <v>202.69</v>
      </c>
      <c r="BX44" s="29">
        <v>73291.78</v>
      </c>
      <c r="BY44" s="30">
        <v>-83.97</v>
      </c>
      <c r="BZ44" s="29">
        <v>246382.98</v>
      </c>
      <c r="CA44" s="30">
        <v>-300.22000000000003</v>
      </c>
      <c r="CB44" s="29">
        <v>12084.68</v>
      </c>
      <c r="CC44" s="30">
        <v>-56.47</v>
      </c>
      <c r="CD44" s="29">
        <v>28276.14</v>
      </c>
      <c r="CE44" s="30">
        <v>-70.67</v>
      </c>
      <c r="CF44" s="29">
        <v>24946.6</v>
      </c>
      <c r="CG44" s="30">
        <v>7.94</v>
      </c>
      <c r="CH44" s="29">
        <v>66468.56</v>
      </c>
      <c r="CI44" s="30">
        <v>18.510000000000002</v>
      </c>
      <c r="CJ44" s="29">
        <v>364491.24</v>
      </c>
      <c r="CK44" s="29">
        <v>-490.23</v>
      </c>
      <c r="CL44" s="29">
        <v>231776.47</v>
      </c>
      <c r="CM44" s="30">
        <v>118.01</v>
      </c>
      <c r="CN44" s="29">
        <v>120339.94</v>
      </c>
      <c r="CO44" s="30">
        <v>98.62</v>
      </c>
      <c r="CP44" s="29">
        <v>98093.39</v>
      </c>
      <c r="CQ44" s="30">
        <v>-23.02</v>
      </c>
      <c r="CR44" s="29">
        <v>155494.19</v>
      </c>
      <c r="CS44" s="30">
        <v>-140.38999999999999</v>
      </c>
      <c r="CT44" s="29">
        <v>119132.13</v>
      </c>
      <c r="CU44" s="30">
        <v>119.45</v>
      </c>
      <c r="CV44" s="29">
        <v>2060248.53</v>
      </c>
      <c r="CW44" s="28">
        <v>325.06</v>
      </c>
      <c r="CX44" s="29">
        <v>215660.23</v>
      </c>
      <c r="CY44" s="29">
        <v>174.74</v>
      </c>
      <c r="CZ44" s="29">
        <v>16958.14</v>
      </c>
      <c r="DA44" s="30">
        <v>-10.38</v>
      </c>
      <c r="DB44" s="29">
        <v>37686.42</v>
      </c>
      <c r="DC44" s="30">
        <v>-56.57</v>
      </c>
      <c r="DD44" s="29">
        <v>8381.09</v>
      </c>
      <c r="DE44" s="30">
        <v>-9.5299999999999994</v>
      </c>
      <c r="DF44" s="29">
        <v>55149.73</v>
      </c>
      <c r="DG44" s="30">
        <v>-76.040000000000006</v>
      </c>
      <c r="DH44" s="29">
        <v>20411.41</v>
      </c>
      <c r="DI44" s="30">
        <v>-77.08</v>
      </c>
      <c r="DJ44" s="29">
        <v>570279.55000000005</v>
      </c>
      <c r="DK44" s="29">
        <v>393.27</v>
      </c>
      <c r="DL44" s="29">
        <v>95249.85</v>
      </c>
      <c r="DM44" s="29">
        <v>69.5</v>
      </c>
      <c r="DN44" s="29">
        <v>2060248.53</v>
      </c>
      <c r="DO44" s="29">
        <v>325.06</v>
      </c>
      <c r="DP44" s="29">
        <v>78287.839999999997</v>
      </c>
      <c r="DQ44" s="29">
        <v>-217.93</v>
      </c>
      <c r="DR44" s="29">
        <v>42156.31</v>
      </c>
      <c r="DS44" s="30">
        <v>-91.1</v>
      </c>
      <c r="DT44" s="29">
        <v>122522.44</v>
      </c>
      <c r="DU44" s="30">
        <v>-141.63</v>
      </c>
      <c r="DV44" s="29">
        <v>32693.9</v>
      </c>
      <c r="DW44" s="30">
        <v>1.21</v>
      </c>
      <c r="DX44" s="29">
        <v>105810.81</v>
      </c>
      <c r="DY44" s="29">
        <v>-2.5099999999999998</v>
      </c>
      <c r="DZ44" s="29">
        <v>8383.94</v>
      </c>
      <c r="EA44" s="30">
        <v>-3.92</v>
      </c>
      <c r="EB44" s="29">
        <v>11995.14</v>
      </c>
      <c r="EC44" s="30">
        <v>-33.909999999999997</v>
      </c>
      <c r="ED44" s="29">
        <v>9936.81</v>
      </c>
      <c r="EE44" s="30">
        <v>-10.5</v>
      </c>
      <c r="EF44" s="29">
        <v>238166.8</v>
      </c>
      <c r="EG44" s="30">
        <v>-185.58</v>
      </c>
      <c r="EH44" s="29">
        <v>182457.56</v>
      </c>
      <c r="EI44" s="30">
        <v>121.08</v>
      </c>
      <c r="EJ44" s="29">
        <v>96646.84</v>
      </c>
      <c r="EK44" s="30">
        <v>-147.04</v>
      </c>
      <c r="EL44" s="29">
        <v>30728.81</v>
      </c>
      <c r="EM44" s="30">
        <v>-69.790000000000006</v>
      </c>
      <c r="EN44" s="29">
        <v>42156.31</v>
      </c>
      <c r="EO44" s="30">
        <v>-91.1</v>
      </c>
      <c r="EP44" s="29">
        <v>176675.29</v>
      </c>
      <c r="EQ44" s="29">
        <v>106.53</v>
      </c>
      <c r="ER44" s="29">
        <v>13233.06</v>
      </c>
      <c r="ES44" s="29">
        <v>-30.74</v>
      </c>
      <c r="ET44" s="29">
        <v>118964.78</v>
      </c>
      <c r="EU44" s="30">
        <v>11.96</v>
      </c>
      <c r="EV44" s="29">
        <v>43591.14</v>
      </c>
      <c r="EW44" s="30">
        <v>-62.38</v>
      </c>
      <c r="EX44" s="29">
        <v>54502.25</v>
      </c>
      <c r="EY44" s="30">
        <v>39.36</v>
      </c>
    </row>
    <row r="45" spans="1:155">
      <c r="A45" s="27">
        <v>46122</v>
      </c>
      <c r="B45" s="29">
        <v>4678034.47</v>
      </c>
      <c r="C45" s="29">
        <v>448.24</v>
      </c>
      <c r="D45" s="29">
        <v>604984.19999999995</v>
      </c>
      <c r="E45" s="29">
        <v>-521.09</v>
      </c>
      <c r="F45" s="29">
        <v>2013547.95</v>
      </c>
      <c r="G45" s="29">
        <v>-1439.11</v>
      </c>
      <c r="H45" s="29">
        <v>303898.49</v>
      </c>
      <c r="I45" s="29">
        <v>361.63</v>
      </c>
      <c r="J45" s="29">
        <v>41866.31</v>
      </c>
      <c r="K45" s="30">
        <v>-58.14</v>
      </c>
      <c r="L45" s="29">
        <v>280340.83</v>
      </c>
      <c r="M45" s="29">
        <v>344.12</v>
      </c>
      <c r="N45" s="29">
        <v>227925.04</v>
      </c>
      <c r="O45" s="30">
        <v>-340.24</v>
      </c>
      <c r="P45" s="29">
        <v>196458.66</v>
      </c>
      <c r="Q45" s="29">
        <v>-15.27</v>
      </c>
      <c r="R45" s="29">
        <v>123463.36</v>
      </c>
      <c r="S45" s="30">
        <v>-132.84</v>
      </c>
      <c r="T45" s="29">
        <v>8448.1</v>
      </c>
      <c r="U45" s="30">
        <v>-8.6300000000000008</v>
      </c>
      <c r="V45" s="29">
        <v>107949.74</v>
      </c>
      <c r="W45" s="29">
        <v>275.38</v>
      </c>
      <c r="X45" s="29">
        <v>2058545.67</v>
      </c>
      <c r="Y45" s="29">
        <v>36.729999999999997</v>
      </c>
      <c r="Z45" s="29">
        <v>44294.82</v>
      </c>
      <c r="AA45" s="30">
        <v>-68.02</v>
      </c>
      <c r="AB45" s="29">
        <v>209020.82</v>
      </c>
      <c r="AC45" s="30">
        <v>181.07</v>
      </c>
      <c r="AD45" s="29">
        <v>19818.099999999999</v>
      </c>
      <c r="AE45" s="30">
        <v>-9.6300000000000008</v>
      </c>
      <c r="AF45" s="29">
        <v>25859.31</v>
      </c>
      <c r="AG45" s="30">
        <v>11.24</v>
      </c>
      <c r="AH45" s="29">
        <v>187266.35</v>
      </c>
      <c r="AI45" s="29">
        <v>-39.159999999999997</v>
      </c>
      <c r="AJ45" s="29">
        <v>104559.88</v>
      </c>
      <c r="AK45" s="30">
        <v>-99.3</v>
      </c>
      <c r="AL45" s="29">
        <v>85774.26</v>
      </c>
      <c r="AM45" s="29">
        <v>-159.36000000000001</v>
      </c>
      <c r="AN45" s="29">
        <v>160836.64000000001</v>
      </c>
      <c r="AO45" s="29">
        <v>-237.88</v>
      </c>
      <c r="AP45" s="29">
        <v>121747.73</v>
      </c>
      <c r="AQ45" s="30">
        <v>21.39</v>
      </c>
      <c r="AR45" s="29">
        <v>23868.2</v>
      </c>
      <c r="AS45" s="30">
        <v>-28.68</v>
      </c>
      <c r="AT45" s="29">
        <v>77356.72</v>
      </c>
      <c r="AU45" s="30">
        <v>-54.14</v>
      </c>
      <c r="AV45" s="29">
        <v>48527.78</v>
      </c>
      <c r="AW45" s="30">
        <v>25.36</v>
      </c>
      <c r="AX45" s="29">
        <v>69876.97</v>
      </c>
      <c r="AY45" s="30">
        <v>189.61</v>
      </c>
      <c r="AZ45" s="28">
        <v>2206379.4500000002</v>
      </c>
      <c r="BA45" s="29">
        <v>272.54000000000002</v>
      </c>
      <c r="BB45" s="29">
        <v>99162.91</v>
      </c>
      <c r="BC45" s="30">
        <v>-32.42</v>
      </c>
      <c r="BD45" s="29">
        <v>37558.68</v>
      </c>
      <c r="BE45" s="30">
        <v>-26.53</v>
      </c>
      <c r="BF45" s="29"/>
      <c r="BG45" s="29"/>
      <c r="BH45" s="29">
        <v>93687.95</v>
      </c>
      <c r="BI45" s="30">
        <v>50.16</v>
      </c>
      <c r="BJ45" s="29">
        <v>121081.62</v>
      </c>
      <c r="BK45" s="30">
        <v>33.520000000000003</v>
      </c>
      <c r="BL45" s="29">
        <v>48741.23</v>
      </c>
      <c r="BM45" s="30">
        <v>-21.79</v>
      </c>
      <c r="BN45" s="29">
        <v>46999.06</v>
      </c>
      <c r="BO45" s="30">
        <v>51.5</v>
      </c>
      <c r="BP45" s="29">
        <v>80400.479999999996</v>
      </c>
      <c r="BQ45" s="30">
        <v>178.07</v>
      </c>
      <c r="BR45" s="29">
        <v>251495.02</v>
      </c>
      <c r="BS45" s="30">
        <v>158.33000000000001</v>
      </c>
      <c r="BT45" s="29">
        <v>2095280.05</v>
      </c>
      <c r="BU45" s="28">
        <v>-85.86</v>
      </c>
      <c r="BV45" s="29">
        <v>390240.06</v>
      </c>
      <c r="BW45" s="30">
        <v>57.19</v>
      </c>
      <c r="BX45" s="29">
        <v>75708.179999999993</v>
      </c>
      <c r="BY45" s="30">
        <v>-46</v>
      </c>
      <c r="BZ45" s="29">
        <v>246610.9</v>
      </c>
      <c r="CA45" s="30">
        <v>-397.24</v>
      </c>
      <c r="CB45" s="29">
        <v>12274.34</v>
      </c>
      <c r="CC45" s="30">
        <v>-43.14</v>
      </c>
      <c r="CD45" s="29">
        <v>28472.18</v>
      </c>
      <c r="CE45" s="30">
        <v>-57.08</v>
      </c>
      <c r="CF45" s="29">
        <v>24540.12</v>
      </c>
      <c r="CG45" s="30">
        <v>20.23</v>
      </c>
      <c r="CH45" s="29">
        <v>67806.22</v>
      </c>
      <c r="CI45" s="30">
        <v>15.14</v>
      </c>
      <c r="CJ45" s="29">
        <v>366626.39</v>
      </c>
      <c r="CK45" s="29">
        <v>-400.93</v>
      </c>
      <c r="CL45" s="29">
        <v>237185.27</v>
      </c>
      <c r="CM45" s="30">
        <v>182.19</v>
      </c>
      <c r="CN45" s="29">
        <v>121037.5</v>
      </c>
      <c r="CO45" s="30">
        <v>108.73</v>
      </c>
      <c r="CP45" s="29">
        <v>99731.91</v>
      </c>
      <c r="CQ45" s="30">
        <v>-25.11</v>
      </c>
      <c r="CR45" s="29">
        <v>156704.99</v>
      </c>
      <c r="CS45" s="30">
        <v>-115.87</v>
      </c>
      <c r="CT45" s="29">
        <v>126486.64</v>
      </c>
      <c r="CU45" s="30">
        <v>136.68</v>
      </c>
      <c r="CV45" s="29">
        <v>2095280.05</v>
      </c>
      <c r="CW45" s="28">
        <v>-85.86</v>
      </c>
      <c r="CX45" s="29">
        <v>214293.61</v>
      </c>
      <c r="CY45" s="29">
        <v>175.12</v>
      </c>
      <c r="CZ45" s="29">
        <v>17766.68</v>
      </c>
      <c r="DA45" s="30">
        <v>13.92</v>
      </c>
      <c r="DB45" s="29">
        <v>37558.68</v>
      </c>
      <c r="DC45" s="30">
        <v>-26.53</v>
      </c>
      <c r="DD45" s="29">
        <v>8448.1</v>
      </c>
      <c r="DE45" s="30">
        <v>-8.6300000000000008</v>
      </c>
      <c r="DF45" s="29">
        <v>56949.61</v>
      </c>
      <c r="DG45" s="30">
        <v>-39.28</v>
      </c>
      <c r="DH45" s="29">
        <v>20364.740000000002</v>
      </c>
      <c r="DI45" s="30">
        <v>-61.65</v>
      </c>
      <c r="DJ45" s="29">
        <v>572693.57999999996</v>
      </c>
      <c r="DK45" s="29">
        <v>208.96</v>
      </c>
      <c r="DL45" s="29">
        <v>95983.27</v>
      </c>
      <c r="DM45" s="29">
        <v>79.16</v>
      </c>
      <c r="DN45" s="29">
        <v>2095280.05</v>
      </c>
      <c r="DO45" s="28">
        <v>-85.86</v>
      </c>
      <c r="DP45" s="29">
        <v>78339.44</v>
      </c>
      <c r="DQ45" s="29">
        <v>-181.45</v>
      </c>
      <c r="DR45" s="29">
        <v>43416.27</v>
      </c>
      <c r="DS45" s="30">
        <v>-76.319999999999993</v>
      </c>
      <c r="DT45" s="29">
        <v>123463.36</v>
      </c>
      <c r="DU45" s="30">
        <v>-132.84</v>
      </c>
      <c r="DV45" s="29">
        <v>32961.99</v>
      </c>
      <c r="DW45" s="30">
        <v>16.93</v>
      </c>
      <c r="DX45" s="29">
        <v>107949.74</v>
      </c>
      <c r="DY45" s="29">
        <v>275.38</v>
      </c>
      <c r="DZ45" s="29">
        <v>8645.6299999999992</v>
      </c>
      <c r="EA45" s="30">
        <v>-3.2</v>
      </c>
      <c r="EB45" s="29">
        <v>12177.08</v>
      </c>
      <c r="EC45" s="30">
        <v>-27.74</v>
      </c>
      <c r="ED45" s="29">
        <v>10127.68</v>
      </c>
      <c r="EE45" s="30">
        <v>-12.23</v>
      </c>
      <c r="EF45" s="29">
        <v>239284.9</v>
      </c>
      <c r="EG45" s="30">
        <v>-125.86</v>
      </c>
      <c r="EH45" s="29">
        <v>184665.09</v>
      </c>
      <c r="EI45" s="30">
        <v>107.67</v>
      </c>
      <c r="EJ45" s="29">
        <v>98537.26</v>
      </c>
      <c r="EK45" s="30">
        <v>-151.38999999999999</v>
      </c>
      <c r="EL45" s="29">
        <v>30938.02</v>
      </c>
      <c r="EM45" s="30">
        <v>-57.66</v>
      </c>
      <c r="EN45" s="29">
        <v>43416.27</v>
      </c>
      <c r="EO45" s="30">
        <v>-76.319999999999993</v>
      </c>
      <c r="EP45" s="29">
        <v>180422.17</v>
      </c>
      <c r="EQ45" s="29">
        <v>21.21</v>
      </c>
      <c r="ER45" s="29">
        <v>13156.33</v>
      </c>
      <c r="ES45" s="29">
        <v>-79.41</v>
      </c>
      <c r="ET45" s="29">
        <v>121747.73</v>
      </c>
      <c r="EU45" s="30">
        <v>21.39</v>
      </c>
      <c r="EV45" s="29">
        <v>44294.82</v>
      </c>
      <c r="EW45" s="30">
        <v>-68.02</v>
      </c>
      <c r="EX45" s="29">
        <v>55437.09</v>
      </c>
      <c r="EY45" s="30">
        <v>42.92</v>
      </c>
    </row>
    <row r="46" spans="1:155">
      <c r="A46" s="27">
        <v>46125</v>
      </c>
      <c r="B46" s="29">
        <v>4635961.26</v>
      </c>
      <c r="C46" s="29">
        <v>-1058.74</v>
      </c>
      <c r="D46" s="29">
        <v>609148.54</v>
      </c>
      <c r="E46" s="29">
        <v>-254.22</v>
      </c>
      <c r="F46" s="29">
        <v>1976393.1</v>
      </c>
      <c r="G46" s="29">
        <v>-2262.42</v>
      </c>
      <c r="H46" s="29">
        <v>297754.88</v>
      </c>
      <c r="I46" s="29">
        <v>86.39</v>
      </c>
      <c r="J46" s="29">
        <v>42604.95</v>
      </c>
      <c r="K46" s="30">
        <v>-8.14</v>
      </c>
      <c r="L46" s="29">
        <v>274519.53000000003</v>
      </c>
      <c r="M46" s="29">
        <v>84.27</v>
      </c>
      <c r="N46" s="29">
        <v>223262.32</v>
      </c>
      <c r="O46" s="30">
        <v>-352.77</v>
      </c>
      <c r="P46" s="29">
        <v>191888.79</v>
      </c>
      <c r="Q46" s="29">
        <v>-40</v>
      </c>
      <c r="R46" s="29">
        <v>122108.29</v>
      </c>
      <c r="S46" s="30">
        <v>-128.27000000000001</v>
      </c>
      <c r="T46" s="29">
        <v>8351.99</v>
      </c>
      <c r="U46" s="30">
        <v>-9.81</v>
      </c>
      <c r="V46" s="29">
        <v>108439.25</v>
      </c>
      <c r="W46" s="29">
        <v>305.89</v>
      </c>
      <c r="X46" s="29">
        <v>2036804.85</v>
      </c>
      <c r="Y46" s="29">
        <v>-976.35</v>
      </c>
      <c r="Z46" s="29">
        <v>44069.17</v>
      </c>
      <c r="AA46" s="30">
        <v>-85.65</v>
      </c>
      <c r="AB46" s="29">
        <v>208153.38</v>
      </c>
      <c r="AC46" s="30">
        <v>186.38</v>
      </c>
      <c r="AD46" s="29">
        <v>18989.87</v>
      </c>
      <c r="AE46" s="30">
        <v>-26.18</v>
      </c>
      <c r="AF46" s="29">
        <v>25391.57</v>
      </c>
      <c r="AG46" s="30">
        <v>7.61</v>
      </c>
      <c r="AH46" s="29">
        <v>183556.11</v>
      </c>
      <c r="AI46" s="29">
        <v>-58.74</v>
      </c>
      <c r="AJ46" s="29">
        <v>103833.5</v>
      </c>
      <c r="AK46" s="30">
        <v>-78.55</v>
      </c>
      <c r="AL46" s="29">
        <v>83919.24</v>
      </c>
      <c r="AM46" s="29">
        <v>-162.77000000000001</v>
      </c>
      <c r="AN46" s="29">
        <v>157955.9</v>
      </c>
      <c r="AO46" s="29">
        <v>-238.13</v>
      </c>
      <c r="AP46" s="29">
        <v>127305.81</v>
      </c>
      <c r="AQ46" s="30">
        <v>-21.87</v>
      </c>
      <c r="AR46" s="29">
        <v>23354.07</v>
      </c>
      <c r="AS46" s="30">
        <v>-38.69</v>
      </c>
      <c r="AT46" s="29">
        <v>76199.38</v>
      </c>
      <c r="AU46" s="30">
        <v>-31.72</v>
      </c>
      <c r="AV46" s="29">
        <v>48589.49</v>
      </c>
      <c r="AW46" s="30">
        <v>37.799999999999997</v>
      </c>
      <c r="AX46" s="29">
        <v>68801.09</v>
      </c>
      <c r="AY46" s="30">
        <v>122.08</v>
      </c>
      <c r="AZ46" s="28">
        <v>2183716.52</v>
      </c>
      <c r="BA46" s="29">
        <v>-815.75</v>
      </c>
      <c r="BB46" s="29">
        <v>98978.99</v>
      </c>
      <c r="BC46" s="30">
        <v>-63.67</v>
      </c>
      <c r="BD46" s="29">
        <v>36796.57</v>
      </c>
      <c r="BE46" s="30">
        <v>-27.67</v>
      </c>
      <c r="BF46" s="29"/>
      <c r="BG46" s="29"/>
      <c r="BH46" s="29">
        <v>93015.81</v>
      </c>
      <c r="BI46" s="30">
        <v>5.47</v>
      </c>
      <c r="BJ46" s="29">
        <v>118980.97</v>
      </c>
      <c r="BK46" s="30">
        <v>-47.34</v>
      </c>
      <c r="BL46" s="29">
        <v>50857.27</v>
      </c>
      <c r="BM46" s="30">
        <v>5.32</v>
      </c>
      <c r="BN46" s="29">
        <v>46098.76</v>
      </c>
      <c r="BO46" s="30">
        <v>26.04</v>
      </c>
      <c r="BP46" s="29">
        <v>78813.27</v>
      </c>
      <c r="BQ46" s="30">
        <v>112.62</v>
      </c>
      <c r="BR46" s="29">
        <v>255888.78</v>
      </c>
      <c r="BS46" s="30">
        <v>98.31</v>
      </c>
      <c r="BT46" s="29">
        <v>2074690.07</v>
      </c>
      <c r="BU46" s="28">
        <v>-1034.3599999999999</v>
      </c>
      <c r="BV46" s="29">
        <v>389904.6</v>
      </c>
      <c r="BW46" s="30">
        <v>74.19</v>
      </c>
      <c r="BX46" s="29">
        <v>73776.47</v>
      </c>
      <c r="BY46" s="30">
        <v>-70.75</v>
      </c>
      <c r="BZ46" s="29">
        <v>241875.14</v>
      </c>
      <c r="CA46" s="30">
        <v>-400.9</v>
      </c>
      <c r="CB46" s="29">
        <v>12077.63</v>
      </c>
      <c r="CC46" s="30">
        <v>-39.49</v>
      </c>
      <c r="CD46" s="29">
        <v>28297.24</v>
      </c>
      <c r="CE46" s="30">
        <v>-53.22</v>
      </c>
      <c r="CF46" s="29">
        <v>24489.45</v>
      </c>
      <c r="CG46" s="30">
        <v>28.04</v>
      </c>
      <c r="CH46" s="29">
        <v>68016.02</v>
      </c>
      <c r="CI46" s="30">
        <v>19</v>
      </c>
      <c r="CJ46" s="29">
        <v>364623.97</v>
      </c>
      <c r="CK46" s="29">
        <v>-243.02</v>
      </c>
      <c r="CL46" s="29">
        <v>236401.2</v>
      </c>
      <c r="CM46" s="30">
        <v>189.17</v>
      </c>
      <c r="CN46" s="29">
        <v>120181.59</v>
      </c>
      <c r="CO46" s="30">
        <v>137.32</v>
      </c>
      <c r="CP46" s="29">
        <v>99544.86</v>
      </c>
      <c r="CQ46" s="30">
        <v>-56.11</v>
      </c>
      <c r="CR46" s="29">
        <v>155587.65</v>
      </c>
      <c r="CS46" s="30">
        <v>-103.4</v>
      </c>
      <c r="CT46" s="29">
        <v>127709.94</v>
      </c>
      <c r="CU46" s="30">
        <v>145.97999999999999</v>
      </c>
      <c r="CV46" s="29">
        <v>2074690.07</v>
      </c>
      <c r="CW46" s="28">
        <v>-1034.3599999999999</v>
      </c>
      <c r="CX46" s="29">
        <v>210665.04</v>
      </c>
      <c r="CY46" s="29">
        <v>-10.65</v>
      </c>
      <c r="CZ46" s="29">
        <v>17694.5</v>
      </c>
      <c r="DA46" s="30">
        <v>12.49</v>
      </c>
      <c r="DB46" s="29">
        <v>36796.57</v>
      </c>
      <c r="DC46" s="30">
        <v>-27.67</v>
      </c>
      <c r="DD46" s="29">
        <v>8351.99</v>
      </c>
      <c r="DE46" s="30">
        <v>-9.81</v>
      </c>
      <c r="DF46" s="29">
        <v>55575.31</v>
      </c>
      <c r="DG46" s="30">
        <v>-56.81</v>
      </c>
      <c r="DH46" s="29">
        <v>20167.240000000002</v>
      </c>
      <c r="DI46" s="30">
        <v>-56.77</v>
      </c>
      <c r="DJ46" s="29">
        <v>569534.43000000005</v>
      </c>
      <c r="DK46" s="29">
        <v>-22.76</v>
      </c>
      <c r="DL46" s="29">
        <v>95457.37</v>
      </c>
      <c r="DM46" s="29">
        <v>109.27</v>
      </c>
      <c r="DN46" s="29">
        <v>2074690.07</v>
      </c>
      <c r="DO46" s="28">
        <v>-1034.3599999999999</v>
      </c>
      <c r="DP46" s="29">
        <v>77718.75</v>
      </c>
      <c r="DQ46" s="29">
        <v>-116.25</v>
      </c>
      <c r="DR46" s="29">
        <v>43873.99</v>
      </c>
      <c r="DS46" s="30">
        <v>-48.88</v>
      </c>
      <c r="DT46" s="29">
        <v>122108.29</v>
      </c>
      <c r="DU46" s="30">
        <v>-128.27000000000001</v>
      </c>
      <c r="DV46" s="29">
        <v>33200.620000000003</v>
      </c>
      <c r="DW46" s="30">
        <v>24.83</v>
      </c>
      <c r="DX46" s="29">
        <v>108439.25</v>
      </c>
      <c r="DY46" s="29">
        <v>305.89</v>
      </c>
      <c r="DZ46" s="29">
        <v>8499.76</v>
      </c>
      <c r="EA46" s="30">
        <v>-2.87</v>
      </c>
      <c r="EB46" s="29">
        <v>12168.93</v>
      </c>
      <c r="EC46" s="30">
        <v>-23.68</v>
      </c>
      <c r="ED46" s="29">
        <v>10069.040000000001</v>
      </c>
      <c r="EE46" s="30">
        <v>-4.07</v>
      </c>
      <c r="EF46" s="29">
        <v>236043.6</v>
      </c>
      <c r="EG46" s="30">
        <v>-80.06</v>
      </c>
      <c r="EH46" s="29">
        <v>183524.07</v>
      </c>
      <c r="EI46" s="30">
        <v>89.82</v>
      </c>
      <c r="EJ46" s="29">
        <v>98975.79</v>
      </c>
      <c r="EK46" s="30">
        <v>-133.78</v>
      </c>
      <c r="EL46" s="29">
        <v>30747.360000000001</v>
      </c>
      <c r="EM46" s="30">
        <v>-54.33</v>
      </c>
      <c r="EN46" s="29">
        <v>43873.99</v>
      </c>
      <c r="EO46" s="30">
        <v>-48.88</v>
      </c>
      <c r="EP46" s="29">
        <v>181280.58</v>
      </c>
      <c r="EQ46" s="29">
        <v>62.74</v>
      </c>
      <c r="ER46" s="28">
        <v>13691.53</v>
      </c>
      <c r="ES46" s="29">
        <v>-54.37</v>
      </c>
      <c r="ET46" s="29">
        <v>127305.81</v>
      </c>
      <c r="EU46" s="30">
        <v>-21.87</v>
      </c>
      <c r="EV46" s="29">
        <v>44069.17</v>
      </c>
      <c r="EW46" s="30">
        <v>-85.65</v>
      </c>
      <c r="EX46" s="29">
        <v>55475.69</v>
      </c>
      <c r="EY46" s="30">
        <v>29.55</v>
      </c>
    </row>
    <row r="47" spans="1:155">
      <c r="A47" s="27">
        <v>46126</v>
      </c>
      <c r="B47" s="29">
        <v>4747572.28</v>
      </c>
      <c r="C47" s="29">
        <v>595.79999999999995</v>
      </c>
      <c r="D47" s="29">
        <v>621365.07999999996</v>
      </c>
      <c r="E47" s="29">
        <v>-262.98</v>
      </c>
      <c r="F47" s="29">
        <v>2007597.45</v>
      </c>
      <c r="G47" s="29">
        <v>-1468.72</v>
      </c>
      <c r="H47" s="29">
        <v>296406.05</v>
      </c>
      <c r="I47" s="29">
        <v>-151.63</v>
      </c>
      <c r="J47" s="29">
        <v>41886.14</v>
      </c>
      <c r="K47" s="30">
        <v>21.23</v>
      </c>
      <c r="L47" s="29">
        <v>273358.75</v>
      </c>
      <c r="M47" s="29">
        <v>-109.14</v>
      </c>
      <c r="N47" s="29">
        <v>228582.21</v>
      </c>
      <c r="O47" s="30">
        <v>-195.29</v>
      </c>
      <c r="P47" s="29">
        <v>192691.94</v>
      </c>
      <c r="Q47" s="29">
        <v>-19.07</v>
      </c>
      <c r="R47" s="29">
        <v>124753.23</v>
      </c>
      <c r="S47" s="30">
        <v>-94.38</v>
      </c>
      <c r="T47" s="29">
        <v>8360.48</v>
      </c>
      <c r="U47" s="30">
        <v>-13.9</v>
      </c>
      <c r="V47" s="29">
        <v>111579.46</v>
      </c>
      <c r="W47" s="29">
        <v>198.86</v>
      </c>
      <c r="X47" s="29">
        <v>2100811.88</v>
      </c>
      <c r="Y47" s="29">
        <v>-96.55</v>
      </c>
      <c r="Z47" s="29">
        <v>45447.34</v>
      </c>
      <c r="AA47" s="30">
        <v>-94.34</v>
      </c>
      <c r="AB47" s="29">
        <v>208983.1</v>
      </c>
      <c r="AC47" s="30">
        <v>258.63</v>
      </c>
      <c r="AD47" s="29">
        <v>19386.349999999999</v>
      </c>
      <c r="AE47" s="30">
        <v>-21.14</v>
      </c>
      <c r="AF47" s="29">
        <v>25090.04</v>
      </c>
      <c r="AG47" s="30">
        <v>6.93</v>
      </c>
      <c r="AH47" s="29">
        <v>188306.85</v>
      </c>
      <c r="AI47" s="29">
        <v>6.43</v>
      </c>
      <c r="AJ47" s="29">
        <v>104927.69</v>
      </c>
      <c r="AK47" s="30">
        <v>-19.25</v>
      </c>
      <c r="AL47" s="29">
        <v>86195.5</v>
      </c>
      <c r="AM47" s="29">
        <v>-109.73</v>
      </c>
      <c r="AN47" s="29">
        <v>161412.45000000001</v>
      </c>
      <c r="AO47" s="29">
        <v>-123.68</v>
      </c>
      <c r="AP47" s="29">
        <v>131138.71</v>
      </c>
      <c r="AQ47" s="30">
        <v>11.18</v>
      </c>
      <c r="AR47" s="29">
        <v>23892.02</v>
      </c>
      <c r="AS47" s="30">
        <v>-33.42</v>
      </c>
      <c r="AT47" s="29">
        <v>78072.100000000006</v>
      </c>
      <c r="AU47" s="30">
        <v>13.65</v>
      </c>
      <c r="AV47" s="29">
        <v>48728.37</v>
      </c>
      <c r="AW47" s="30">
        <v>31.88</v>
      </c>
      <c r="AX47" s="29">
        <v>69852.23</v>
      </c>
      <c r="AY47" s="30">
        <v>113.79</v>
      </c>
      <c r="AZ47" s="28">
        <v>2250050.7599999998</v>
      </c>
      <c r="BA47" s="29">
        <v>74.75</v>
      </c>
      <c r="BB47" s="29">
        <v>102617.52</v>
      </c>
      <c r="BC47" s="30">
        <v>-46.57</v>
      </c>
      <c r="BD47" s="29">
        <v>38473.660000000003</v>
      </c>
      <c r="BE47" s="30">
        <v>9.23</v>
      </c>
      <c r="BF47" s="29"/>
      <c r="BG47" s="29"/>
      <c r="BH47" s="29">
        <v>93651.91</v>
      </c>
      <c r="BI47" s="30">
        <v>-24.25</v>
      </c>
      <c r="BJ47" s="28">
        <v>119509.02</v>
      </c>
      <c r="BK47" s="30">
        <v>-47.22</v>
      </c>
      <c r="BL47" s="29">
        <v>50710.239999999998</v>
      </c>
      <c r="BM47" s="30">
        <v>37.15</v>
      </c>
      <c r="BN47" s="29">
        <v>46463.92</v>
      </c>
      <c r="BO47" s="30">
        <v>44.09</v>
      </c>
      <c r="BP47" s="29">
        <v>80481.039999999994</v>
      </c>
      <c r="BQ47" s="30">
        <v>105.39</v>
      </c>
      <c r="BR47" s="29">
        <v>261455.06</v>
      </c>
      <c r="BS47" s="30">
        <v>179.26</v>
      </c>
      <c r="BT47" s="29">
        <v>2140926.94</v>
      </c>
      <c r="BU47" s="28">
        <v>-125.39</v>
      </c>
      <c r="BV47" s="29">
        <v>400973.77</v>
      </c>
      <c r="BW47" s="30">
        <v>165.07</v>
      </c>
      <c r="BX47" s="29">
        <v>74483.53</v>
      </c>
      <c r="BY47" s="30">
        <v>-61.47</v>
      </c>
      <c r="BZ47" s="29">
        <v>247607.96</v>
      </c>
      <c r="CA47" s="30">
        <v>-233.41</v>
      </c>
      <c r="CB47" s="29">
        <v>12377.37</v>
      </c>
      <c r="CC47" s="30">
        <v>-31.87</v>
      </c>
      <c r="CD47" s="29">
        <v>28328.76</v>
      </c>
      <c r="CE47" s="30">
        <v>-56.48</v>
      </c>
      <c r="CF47" s="29">
        <v>24946.87</v>
      </c>
      <c r="CG47" s="30">
        <v>45.31</v>
      </c>
      <c r="CH47" s="29">
        <v>68442.03</v>
      </c>
      <c r="CI47" s="30">
        <v>20.12</v>
      </c>
      <c r="CJ47" s="29">
        <v>366991.21</v>
      </c>
      <c r="CK47" s="29">
        <v>-147.37</v>
      </c>
      <c r="CL47" s="29">
        <v>238326.04</v>
      </c>
      <c r="CM47" s="30">
        <v>261.83</v>
      </c>
      <c r="CN47" s="29">
        <v>127528.86</v>
      </c>
      <c r="CO47" s="30">
        <v>204.3</v>
      </c>
      <c r="CP47" s="29">
        <v>103203.71</v>
      </c>
      <c r="CQ47" s="30">
        <v>-46.01</v>
      </c>
      <c r="CR47" s="29">
        <v>158572.51999999999</v>
      </c>
      <c r="CS47" s="30">
        <v>-31.55</v>
      </c>
      <c r="CT47" s="29">
        <v>131362.42000000001</v>
      </c>
      <c r="CU47" s="30">
        <v>172.16</v>
      </c>
      <c r="CV47" s="29">
        <v>2140926.94</v>
      </c>
      <c r="CW47" s="28">
        <v>-125.39</v>
      </c>
      <c r="CX47" s="29">
        <v>211126.34</v>
      </c>
      <c r="CY47" s="29">
        <v>-142.61000000000001</v>
      </c>
      <c r="CZ47" s="29">
        <v>18136.490000000002</v>
      </c>
      <c r="DA47" s="30">
        <v>5.9</v>
      </c>
      <c r="DB47" s="29">
        <v>38473.660000000003</v>
      </c>
      <c r="DC47" s="30">
        <v>9.23</v>
      </c>
      <c r="DD47" s="29">
        <v>8360.48</v>
      </c>
      <c r="DE47" s="30">
        <v>-13.9</v>
      </c>
      <c r="DF47" s="29">
        <v>56122.78</v>
      </c>
      <c r="DG47" s="30">
        <v>-47.93</v>
      </c>
      <c r="DH47" s="29">
        <v>20102.310000000001</v>
      </c>
      <c r="DI47" s="30">
        <v>-56.16</v>
      </c>
      <c r="DJ47" s="29">
        <v>577686.31000000006</v>
      </c>
      <c r="DK47" s="29">
        <v>-45.22</v>
      </c>
      <c r="DL47" s="29">
        <v>101827.53</v>
      </c>
      <c r="DM47" s="29">
        <v>168.61</v>
      </c>
      <c r="DN47" s="29">
        <v>2140926.94</v>
      </c>
      <c r="DO47" s="29">
        <v>-125.39</v>
      </c>
      <c r="DP47" s="29">
        <v>78428.960000000006</v>
      </c>
      <c r="DQ47" s="29">
        <v>-53.52</v>
      </c>
      <c r="DR47" s="29">
        <v>43183.92</v>
      </c>
      <c r="DS47" s="30">
        <v>-36.22</v>
      </c>
      <c r="DT47" s="29">
        <v>124753.23</v>
      </c>
      <c r="DU47" s="30">
        <v>-94.38</v>
      </c>
      <c r="DV47" s="29">
        <v>33542.21</v>
      </c>
      <c r="DW47" s="30">
        <v>62.87</v>
      </c>
      <c r="DX47" s="29">
        <v>111579.46</v>
      </c>
      <c r="DY47" s="29">
        <v>198.86</v>
      </c>
      <c r="DZ47" s="29">
        <v>8810.31</v>
      </c>
      <c r="EA47" s="30">
        <v>-1.1000000000000001</v>
      </c>
      <c r="EB47" s="29">
        <v>12352.32</v>
      </c>
      <c r="EC47" s="30">
        <v>-21.71</v>
      </c>
      <c r="ED47" s="29">
        <v>10400.040000000001</v>
      </c>
      <c r="EE47" s="30">
        <v>5.63</v>
      </c>
      <c r="EF47" s="29">
        <v>236567.12</v>
      </c>
      <c r="EG47" s="30">
        <v>-60.01</v>
      </c>
      <c r="EH47" s="29">
        <v>194004.03</v>
      </c>
      <c r="EI47" s="30">
        <v>212.34</v>
      </c>
      <c r="EJ47" s="28">
        <v>98700.479999999996</v>
      </c>
      <c r="EK47" s="30">
        <v>-111.64</v>
      </c>
      <c r="EL47" s="29">
        <v>30823.3</v>
      </c>
      <c r="EM47" s="30">
        <v>-58.27</v>
      </c>
      <c r="EN47" s="29">
        <v>43183.92</v>
      </c>
      <c r="EO47" s="30">
        <v>-36.22</v>
      </c>
      <c r="EP47" s="29">
        <v>182142.35</v>
      </c>
      <c r="EQ47" s="29">
        <v>54.25</v>
      </c>
      <c r="ER47" s="29">
        <v>14250.66</v>
      </c>
      <c r="ES47" s="29">
        <v>-49.18</v>
      </c>
      <c r="ET47" s="29">
        <v>131138.71</v>
      </c>
      <c r="EU47" s="30">
        <v>11.18</v>
      </c>
      <c r="EV47" s="29">
        <v>45447.34</v>
      </c>
      <c r="EW47" s="30">
        <v>-94.34</v>
      </c>
      <c r="EX47" s="29">
        <v>57756.37</v>
      </c>
      <c r="EY47" s="30">
        <v>48.33</v>
      </c>
    </row>
    <row r="48" spans="1:155">
      <c r="A48" s="27">
        <v>46127</v>
      </c>
      <c r="B48" s="29">
        <v>4845669.8099999996</v>
      </c>
      <c r="C48" s="29">
        <v>-2094.17</v>
      </c>
      <c r="D48" s="29">
        <v>638902.21</v>
      </c>
      <c r="E48" s="29">
        <v>-459.2</v>
      </c>
      <c r="F48" s="29">
        <v>2048700.47</v>
      </c>
      <c r="G48" s="29">
        <v>-2509.14</v>
      </c>
      <c r="H48" s="29">
        <v>301782.89</v>
      </c>
      <c r="I48" s="29">
        <v>-268.69</v>
      </c>
      <c r="J48" s="29">
        <v>43191.55</v>
      </c>
      <c r="K48" s="30">
        <v>-1.54</v>
      </c>
      <c r="L48" s="29">
        <v>278031.65000000002</v>
      </c>
      <c r="M48" s="29">
        <v>-228.19</v>
      </c>
      <c r="N48" s="29">
        <v>233951.99</v>
      </c>
      <c r="O48" s="30">
        <v>-243.76</v>
      </c>
      <c r="P48" s="29">
        <v>201529.87</v>
      </c>
      <c r="Q48" s="29">
        <v>-70.44</v>
      </c>
      <c r="R48" s="29">
        <v>131102.15</v>
      </c>
      <c r="S48" s="30">
        <v>-50.49</v>
      </c>
      <c r="T48" s="29">
        <v>8380.08</v>
      </c>
      <c r="U48" s="30">
        <v>-13.93</v>
      </c>
      <c r="V48" s="29">
        <v>113803.6</v>
      </c>
      <c r="W48" s="29">
        <v>18.16</v>
      </c>
      <c r="X48" s="29">
        <v>2153420.9900000002</v>
      </c>
      <c r="Y48" s="29">
        <v>-2027.9</v>
      </c>
      <c r="Z48" s="29">
        <v>44843.34</v>
      </c>
      <c r="AA48" s="30">
        <v>-95.23</v>
      </c>
      <c r="AB48" s="29">
        <v>211161.53</v>
      </c>
      <c r="AC48" s="30">
        <v>203.46</v>
      </c>
      <c r="AD48" s="29">
        <v>19628.52</v>
      </c>
      <c r="AE48" s="30">
        <v>-36.49</v>
      </c>
      <c r="AF48" s="29">
        <v>25254.05</v>
      </c>
      <c r="AG48" s="30">
        <v>-1.75</v>
      </c>
      <c r="AH48" s="29">
        <v>189199.83</v>
      </c>
      <c r="AI48" s="29">
        <v>-42.01</v>
      </c>
      <c r="AJ48" s="29">
        <v>107843.99</v>
      </c>
      <c r="AK48" s="30">
        <v>-42.99</v>
      </c>
      <c r="AL48" s="29">
        <v>87324.76</v>
      </c>
      <c r="AM48" s="29">
        <v>-98.26</v>
      </c>
      <c r="AN48" s="29">
        <v>165707.67000000001</v>
      </c>
      <c r="AO48" s="29">
        <v>-177.39</v>
      </c>
      <c r="AP48" s="29">
        <v>134598.1</v>
      </c>
      <c r="AQ48" s="30">
        <v>-63.38</v>
      </c>
      <c r="AR48" s="29">
        <v>24146.42</v>
      </c>
      <c r="AS48" s="30">
        <v>-36.19</v>
      </c>
      <c r="AT48" s="29">
        <v>78928.27</v>
      </c>
      <c r="AU48" s="30">
        <v>-9.15</v>
      </c>
      <c r="AV48" s="29">
        <v>49362.03</v>
      </c>
      <c r="AW48" s="30">
        <v>24.27</v>
      </c>
      <c r="AX48" s="29">
        <v>73160.27</v>
      </c>
      <c r="AY48" s="30">
        <v>50.15</v>
      </c>
      <c r="AZ48" s="28">
        <v>2308751.7200000002</v>
      </c>
      <c r="BA48" s="29">
        <v>-1942.66</v>
      </c>
      <c r="BB48" s="29">
        <v>104443.36</v>
      </c>
      <c r="BC48" s="30">
        <v>-62.02</v>
      </c>
      <c r="BD48" s="29">
        <v>38739.35</v>
      </c>
      <c r="BE48" s="30">
        <v>-43.45</v>
      </c>
      <c r="BF48" s="29"/>
      <c r="BG48" s="29"/>
      <c r="BH48" s="29">
        <v>94237.17</v>
      </c>
      <c r="BI48" s="30">
        <v>-31.23</v>
      </c>
      <c r="BJ48" s="28">
        <v>123199.51</v>
      </c>
      <c r="BK48" s="30">
        <v>-123.22</v>
      </c>
      <c r="BL48" s="29">
        <v>50791.24</v>
      </c>
      <c r="BM48" s="30">
        <v>27.5</v>
      </c>
      <c r="BN48" s="29">
        <v>47043.91</v>
      </c>
      <c r="BO48" s="30">
        <v>12.75</v>
      </c>
      <c r="BP48" s="29">
        <v>83857.899999999994</v>
      </c>
      <c r="BQ48" s="30">
        <v>35.68</v>
      </c>
      <c r="BR48" s="29">
        <v>268680.3</v>
      </c>
      <c r="BS48" s="30">
        <v>75.63</v>
      </c>
      <c r="BT48" s="29">
        <v>2194185.87</v>
      </c>
      <c r="BU48" s="28">
        <v>-2067.7199999999998</v>
      </c>
      <c r="BV48" s="29">
        <v>404429.11</v>
      </c>
      <c r="BW48" s="30">
        <v>6.37</v>
      </c>
      <c r="BX48" s="29">
        <v>74987.11</v>
      </c>
      <c r="BY48" s="30">
        <v>-100.83</v>
      </c>
      <c r="BZ48" s="29">
        <v>253032.43</v>
      </c>
      <c r="CA48" s="30">
        <v>-275.64</v>
      </c>
      <c r="CB48" s="29">
        <v>12518.05</v>
      </c>
      <c r="CC48" s="30">
        <v>-23.54</v>
      </c>
      <c r="CD48" s="29">
        <v>28954.87</v>
      </c>
      <c r="CE48" s="30">
        <v>-79.06</v>
      </c>
      <c r="CF48" s="29">
        <v>25188.21</v>
      </c>
      <c r="CG48" s="30">
        <v>34.979999999999997</v>
      </c>
      <c r="CH48" s="29">
        <v>69341.47</v>
      </c>
      <c r="CI48" s="30">
        <v>3.31</v>
      </c>
      <c r="CJ48" s="29">
        <v>382289.97</v>
      </c>
      <c r="CK48" s="29">
        <v>-74.319999999999993</v>
      </c>
      <c r="CL48" s="29">
        <v>240494.74</v>
      </c>
      <c r="CM48" s="30">
        <v>207.38</v>
      </c>
      <c r="CN48" s="29">
        <v>125567.9</v>
      </c>
      <c r="CO48" s="30">
        <v>130.38999999999999</v>
      </c>
      <c r="CP48" s="29">
        <v>105018.37</v>
      </c>
      <c r="CQ48" s="30">
        <v>-61.5</v>
      </c>
      <c r="CR48" s="29">
        <v>165039.82</v>
      </c>
      <c r="CS48" s="30">
        <v>-7.47</v>
      </c>
      <c r="CT48" s="29">
        <v>135952.23000000001</v>
      </c>
      <c r="CU48" s="30">
        <v>61.82</v>
      </c>
      <c r="CV48" s="29">
        <v>2194185.87</v>
      </c>
      <c r="CW48" s="28">
        <v>-2067.7199999999998</v>
      </c>
      <c r="CX48" s="29">
        <v>214420.55</v>
      </c>
      <c r="CY48" s="29">
        <v>-173.7</v>
      </c>
      <c r="CZ48" s="29">
        <v>18691.080000000002</v>
      </c>
      <c r="DA48" s="30">
        <v>-2.82</v>
      </c>
      <c r="DB48" s="29">
        <v>38739.35</v>
      </c>
      <c r="DC48" s="30">
        <v>-43.45</v>
      </c>
      <c r="DD48" s="29">
        <v>8380.08</v>
      </c>
      <c r="DE48" s="30">
        <v>-13.93</v>
      </c>
      <c r="DF48" s="29">
        <v>56409.72</v>
      </c>
      <c r="DG48" s="30">
        <v>-82.48</v>
      </c>
      <c r="DH48" s="29">
        <v>20693.169999999998</v>
      </c>
      <c r="DI48" s="30">
        <v>-77.19</v>
      </c>
      <c r="DJ48" s="29">
        <v>587673</v>
      </c>
      <c r="DK48" s="29">
        <v>-260.99</v>
      </c>
      <c r="DL48" s="29">
        <v>99958.19</v>
      </c>
      <c r="DM48" s="29">
        <v>105.67</v>
      </c>
      <c r="DN48" s="29">
        <v>2194185.87</v>
      </c>
      <c r="DO48" s="29">
        <v>-2067.7199999999998</v>
      </c>
      <c r="DP48" s="29">
        <v>82387.08</v>
      </c>
      <c r="DQ48" s="29">
        <v>-44.95</v>
      </c>
      <c r="DR48" s="29">
        <v>44616.32</v>
      </c>
      <c r="DS48" s="30">
        <v>-42.31</v>
      </c>
      <c r="DT48" s="29">
        <v>131102.15</v>
      </c>
      <c r="DU48" s="30">
        <v>-50.49</v>
      </c>
      <c r="DV48" s="29">
        <v>33665.480000000003</v>
      </c>
      <c r="DW48" s="30">
        <v>43.08</v>
      </c>
      <c r="DX48" s="29">
        <v>113803.6</v>
      </c>
      <c r="DY48" s="29">
        <v>18.16</v>
      </c>
      <c r="DZ48" s="29">
        <v>8886.76</v>
      </c>
      <c r="EA48" s="30">
        <v>-4.17</v>
      </c>
      <c r="EB48" s="29">
        <v>12530.1</v>
      </c>
      <c r="EC48" s="30">
        <v>-26.84</v>
      </c>
      <c r="ED48" s="29">
        <v>10511.03</v>
      </c>
      <c r="EE48" s="30">
        <v>10.89</v>
      </c>
      <c r="EF48" s="29">
        <v>246201.65</v>
      </c>
      <c r="EG48" s="30">
        <v>12.86</v>
      </c>
      <c r="EH48" s="28">
        <v>199614.06</v>
      </c>
      <c r="EI48" s="30">
        <v>138.66999999999999</v>
      </c>
      <c r="EJ48" s="29">
        <v>100988.52</v>
      </c>
      <c r="EK48" s="30">
        <v>-133.6</v>
      </c>
      <c r="EL48" s="29">
        <v>31454.240000000002</v>
      </c>
      <c r="EM48" s="30">
        <v>-81.569999999999993</v>
      </c>
      <c r="EN48" s="29">
        <v>44616.32</v>
      </c>
      <c r="EO48" s="30">
        <v>-42.31</v>
      </c>
      <c r="EP48" s="29">
        <v>179824.46</v>
      </c>
      <c r="EQ48" s="29">
        <v>-78.95</v>
      </c>
      <c r="ER48" s="29">
        <v>14299.51</v>
      </c>
      <c r="ES48" s="29">
        <v>-64.59</v>
      </c>
      <c r="ET48" s="29">
        <v>134598.1</v>
      </c>
      <c r="EU48" s="30">
        <v>-63.38</v>
      </c>
      <c r="EV48" s="29">
        <v>44843.34</v>
      </c>
      <c r="EW48" s="30">
        <v>-95.23</v>
      </c>
      <c r="EX48" s="29">
        <v>60175.02</v>
      </c>
      <c r="EY48" s="30">
        <v>33.729999999999997</v>
      </c>
    </row>
    <row r="49" spans="1:155">
      <c r="A49" s="27">
        <v>46128</v>
      </c>
      <c r="B49" s="29">
        <v>4951999.74</v>
      </c>
      <c r="C49" s="29">
        <v>1496.63</v>
      </c>
      <c r="D49" s="29">
        <v>645038.38</v>
      </c>
      <c r="E49" s="29">
        <v>-15.26</v>
      </c>
      <c r="F49" s="29">
        <v>2100350</v>
      </c>
      <c r="G49" s="29">
        <v>911.04</v>
      </c>
      <c r="H49" s="29">
        <v>307718.38</v>
      </c>
      <c r="I49" s="29">
        <v>-167.01</v>
      </c>
      <c r="J49" s="29">
        <v>43724.37</v>
      </c>
      <c r="K49" s="30">
        <v>16.48</v>
      </c>
      <c r="L49" s="29">
        <v>283493.03999999998</v>
      </c>
      <c r="M49" s="29">
        <v>-157.05000000000001</v>
      </c>
      <c r="N49" s="29">
        <v>243300.29</v>
      </c>
      <c r="O49" s="30">
        <v>19.170000000000002</v>
      </c>
      <c r="P49" s="29">
        <v>203394.69</v>
      </c>
      <c r="Q49" s="29">
        <v>-32.89</v>
      </c>
      <c r="R49" s="29">
        <v>135918.12</v>
      </c>
      <c r="S49" s="30">
        <v>65.3</v>
      </c>
      <c r="T49" s="29">
        <v>8479.93</v>
      </c>
      <c r="U49" s="30">
        <v>-3.68</v>
      </c>
      <c r="V49" s="29">
        <v>116205.38</v>
      </c>
      <c r="W49" s="29">
        <v>100.2</v>
      </c>
      <c r="X49" s="29">
        <v>2206696.13</v>
      </c>
      <c r="Y49" s="29">
        <v>635.58000000000004</v>
      </c>
      <c r="Z49" s="29">
        <v>45511.4</v>
      </c>
      <c r="AA49" s="30">
        <v>-76.06</v>
      </c>
      <c r="AB49" s="29">
        <v>213952.83</v>
      </c>
      <c r="AC49" s="30">
        <v>263.61</v>
      </c>
      <c r="AD49" s="29">
        <v>20033.98</v>
      </c>
      <c r="AE49" s="30">
        <v>-11.58</v>
      </c>
      <c r="AF49" s="29">
        <v>25522.26</v>
      </c>
      <c r="AG49" s="30">
        <v>-4.12</v>
      </c>
      <c r="AH49" s="29">
        <v>194183.61</v>
      </c>
      <c r="AI49" s="29">
        <v>143.91</v>
      </c>
      <c r="AJ49" s="29">
        <v>111520.23</v>
      </c>
      <c r="AK49" s="30">
        <v>42.2</v>
      </c>
      <c r="AL49" s="29">
        <v>89264.02</v>
      </c>
      <c r="AM49" s="29">
        <v>-76.77</v>
      </c>
      <c r="AN49" s="29">
        <v>173589.72</v>
      </c>
      <c r="AO49" s="29">
        <v>74.569999999999993</v>
      </c>
      <c r="AP49" s="29">
        <v>136398.97</v>
      </c>
      <c r="AQ49" s="30">
        <v>-51.5</v>
      </c>
      <c r="AR49" s="29">
        <v>24683.84</v>
      </c>
      <c r="AS49" s="30">
        <v>1.46</v>
      </c>
      <c r="AT49" s="29">
        <v>81381.97</v>
      </c>
      <c r="AU49" s="30">
        <v>76.599999999999994</v>
      </c>
      <c r="AV49" s="29">
        <v>50291.95</v>
      </c>
      <c r="AW49" s="30">
        <v>49.75</v>
      </c>
      <c r="AX49" s="29">
        <v>73091.899999999994</v>
      </c>
      <c r="AY49" s="30">
        <v>-57.92</v>
      </c>
      <c r="AZ49" s="28">
        <v>2366406.62</v>
      </c>
      <c r="BA49" s="29">
        <v>832.71</v>
      </c>
      <c r="BB49" s="29">
        <v>105170.29</v>
      </c>
      <c r="BC49" s="30">
        <v>-45.13</v>
      </c>
      <c r="BD49" s="29">
        <v>40133.800000000003</v>
      </c>
      <c r="BE49" s="30">
        <v>-21.19</v>
      </c>
      <c r="BF49" s="29"/>
      <c r="BG49" s="29"/>
      <c r="BH49" s="29">
        <v>95870.29</v>
      </c>
      <c r="BI49" s="30">
        <v>-57.52</v>
      </c>
      <c r="BJ49" s="29">
        <v>126405.22</v>
      </c>
      <c r="BK49" s="30">
        <v>-90.46</v>
      </c>
      <c r="BL49" s="29">
        <v>51720.78</v>
      </c>
      <c r="BM49" s="30">
        <v>48.85</v>
      </c>
      <c r="BN49" s="29">
        <v>47348.21</v>
      </c>
      <c r="BO49" s="30">
        <v>-7.76</v>
      </c>
      <c r="BP49" s="29">
        <v>83352.13</v>
      </c>
      <c r="BQ49" s="30">
        <v>-83.79</v>
      </c>
      <c r="BR49" s="29">
        <v>275457.45</v>
      </c>
      <c r="BS49" s="30">
        <v>189.33</v>
      </c>
      <c r="BT49" s="29">
        <v>2248158.09</v>
      </c>
      <c r="BU49" s="28">
        <v>651.42999999999995</v>
      </c>
      <c r="BV49" s="29">
        <v>409424.28</v>
      </c>
      <c r="BW49" s="30">
        <v>66.680000000000007</v>
      </c>
      <c r="BX49" s="29">
        <v>76431.98</v>
      </c>
      <c r="BY49" s="30">
        <v>-65.010000000000005</v>
      </c>
      <c r="BZ49" s="29">
        <v>262853.74</v>
      </c>
      <c r="CA49" s="30">
        <v>-2.2000000000000002</v>
      </c>
      <c r="CB49" s="29">
        <v>12732.79</v>
      </c>
      <c r="CC49" s="30">
        <v>-12.67</v>
      </c>
      <c r="CD49" s="29">
        <v>29986.07</v>
      </c>
      <c r="CE49" s="30">
        <v>-43.11</v>
      </c>
      <c r="CF49" s="29">
        <v>26672.799999999999</v>
      </c>
      <c r="CG49" s="30">
        <v>56.29</v>
      </c>
      <c r="CH49" s="29">
        <v>70342.41</v>
      </c>
      <c r="CI49" s="30">
        <v>30.95</v>
      </c>
      <c r="CJ49" s="29">
        <v>385140.66</v>
      </c>
      <c r="CK49" s="29">
        <v>56.37</v>
      </c>
      <c r="CL49" s="29">
        <v>243328.75</v>
      </c>
      <c r="CM49" s="30">
        <v>260.23</v>
      </c>
      <c r="CN49" s="28">
        <v>126568.01</v>
      </c>
      <c r="CO49" s="30">
        <v>123.7</v>
      </c>
      <c r="CP49" s="28">
        <v>105752.08</v>
      </c>
      <c r="CQ49" s="30">
        <v>-44.57</v>
      </c>
      <c r="CR49" s="29">
        <v>171080.9</v>
      </c>
      <c r="CS49" s="30">
        <v>118.57</v>
      </c>
      <c r="CT49" s="29">
        <v>137294.82</v>
      </c>
      <c r="CU49" s="30">
        <v>123.6</v>
      </c>
      <c r="CV49" s="29">
        <v>2248158.09</v>
      </c>
      <c r="CW49" s="28">
        <v>651.42999999999995</v>
      </c>
      <c r="CX49" s="29">
        <v>218492.6</v>
      </c>
      <c r="CY49" s="29">
        <v>-35.01</v>
      </c>
      <c r="CZ49" s="29">
        <v>19212.27</v>
      </c>
      <c r="DA49" s="30">
        <v>20.350000000000001</v>
      </c>
      <c r="DB49" s="29">
        <v>40133.800000000003</v>
      </c>
      <c r="DC49" s="30">
        <v>-21.19</v>
      </c>
      <c r="DD49" s="28">
        <v>8479.93</v>
      </c>
      <c r="DE49" s="30">
        <v>-3.68</v>
      </c>
      <c r="DF49" s="29">
        <v>57600.72</v>
      </c>
      <c r="DG49" s="30">
        <v>-46.56</v>
      </c>
      <c r="DH49" s="29">
        <v>21661.78</v>
      </c>
      <c r="DI49" s="30">
        <v>-37.33</v>
      </c>
      <c r="DJ49" s="29">
        <v>602480.56999999995</v>
      </c>
      <c r="DK49" s="29">
        <v>188.72</v>
      </c>
      <c r="DL49" s="29">
        <v>100714.88</v>
      </c>
      <c r="DM49" s="29">
        <v>99.73</v>
      </c>
      <c r="DN49" s="29">
        <v>2248158.09</v>
      </c>
      <c r="DO49" s="29">
        <v>651.42999999999995</v>
      </c>
      <c r="DP49" s="29">
        <v>83359.31</v>
      </c>
      <c r="DQ49" s="29">
        <v>42.45</v>
      </c>
      <c r="DR49" s="29">
        <v>45071.81</v>
      </c>
      <c r="DS49" s="30">
        <v>-4.5199999999999996</v>
      </c>
      <c r="DT49" s="29">
        <v>135918.12</v>
      </c>
      <c r="DU49" s="30">
        <v>65.3</v>
      </c>
      <c r="DV49" s="29">
        <v>34892.800000000003</v>
      </c>
      <c r="DW49" s="30">
        <v>53.33</v>
      </c>
      <c r="DX49" s="29">
        <v>116205.38</v>
      </c>
      <c r="DY49" s="29">
        <v>100.2</v>
      </c>
      <c r="DZ49" s="29">
        <v>8895.08</v>
      </c>
      <c r="EA49" s="30">
        <v>-1.37</v>
      </c>
      <c r="EB49" s="29">
        <v>12952.84</v>
      </c>
      <c r="EC49" s="30">
        <v>-13.28</v>
      </c>
      <c r="ED49" s="29">
        <v>10827.37</v>
      </c>
      <c r="EE49" s="30">
        <v>22.95</v>
      </c>
      <c r="EF49" s="29">
        <v>248154.88</v>
      </c>
      <c r="EG49" s="30">
        <v>31.13</v>
      </c>
      <c r="EH49" s="29">
        <v>203338.96</v>
      </c>
      <c r="EI49" s="30">
        <v>205.82</v>
      </c>
      <c r="EJ49" s="29">
        <v>102625.73</v>
      </c>
      <c r="EK49" s="30">
        <v>-37.28</v>
      </c>
      <c r="EL49" s="29">
        <v>32528.62</v>
      </c>
      <c r="EM49" s="30">
        <v>-45.5</v>
      </c>
      <c r="EN49" s="29">
        <v>45071.81</v>
      </c>
      <c r="EO49" s="30">
        <v>-4.5199999999999996</v>
      </c>
      <c r="EP49" s="29">
        <v>180880.67</v>
      </c>
      <c r="EQ49" s="29">
        <v>-82</v>
      </c>
      <c r="ER49" s="29">
        <v>14475.29</v>
      </c>
      <c r="ES49" s="29">
        <v>-61.56</v>
      </c>
      <c r="ET49" s="29">
        <v>136398.97</v>
      </c>
      <c r="EU49" s="30">
        <v>-51.5</v>
      </c>
      <c r="EV49" s="29">
        <v>45511.4</v>
      </c>
      <c r="EW49" s="30">
        <v>-76.06</v>
      </c>
      <c r="EX49" s="29">
        <v>60240.68</v>
      </c>
      <c r="EY49" s="30">
        <v>31.5</v>
      </c>
    </row>
    <row r="50" spans="1:155">
      <c r="A50" s="27">
        <v>46129</v>
      </c>
      <c r="B50" s="29">
        <v>4924268.7300000004</v>
      </c>
      <c r="C50" s="29">
        <v>1849.85</v>
      </c>
      <c r="D50" s="29">
        <v>648829.6</v>
      </c>
      <c r="E50" s="29">
        <v>-94.64</v>
      </c>
      <c r="F50" s="29">
        <v>2090593.5</v>
      </c>
      <c r="G50" s="29">
        <v>1166.53</v>
      </c>
      <c r="H50" s="29">
        <v>315845.49</v>
      </c>
      <c r="I50" s="29">
        <v>81.61</v>
      </c>
      <c r="J50" s="29">
        <v>44237.81</v>
      </c>
      <c r="K50" s="30">
        <v>5.62</v>
      </c>
      <c r="L50" s="29">
        <v>290570.02</v>
      </c>
      <c r="M50" s="29">
        <v>69.45</v>
      </c>
      <c r="N50" s="29">
        <v>244620.41</v>
      </c>
      <c r="O50" s="30">
        <v>143.19999999999999</v>
      </c>
      <c r="P50" s="29">
        <v>201263</v>
      </c>
      <c r="Q50" s="29">
        <v>-10.6</v>
      </c>
      <c r="R50" s="29">
        <v>134120.85999999999</v>
      </c>
      <c r="S50" s="30">
        <v>82.96</v>
      </c>
      <c r="T50" s="29">
        <v>8506.34</v>
      </c>
      <c r="U50" s="30">
        <v>-5.0599999999999996</v>
      </c>
      <c r="V50" s="29">
        <v>117440.11</v>
      </c>
      <c r="W50" s="29">
        <v>-79.13</v>
      </c>
      <c r="X50" s="29">
        <v>2178840.12</v>
      </c>
      <c r="Y50" s="29">
        <v>395.42</v>
      </c>
      <c r="Z50" s="29">
        <v>44628.62</v>
      </c>
      <c r="AA50" s="30">
        <v>-63.66</v>
      </c>
      <c r="AB50" s="29">
        <v>213731.78</v>
      </c>
      <c r="AC50" s="30">
        <v>218.19</v>
      </c>
      <c r="AD50" s="29">
        <v>19980.05</v>
      </c>
      <c r="AE50" s="30">
        <v>-17</v>
      </c>
      <c r="AF50" s="29">
        <v>25263.63</v>
      </c>
      <c r="AG50" s="30">
        <v>-6.08</v>
      </c>
      <c r="AH50" s="29">
        <v>198789.95</v>
      </c>
      <c r="AI50" s="29">
        <v>273.69</v>
      </c>
      <c r="AJ50" s="29">
        <v>110753.5</v>
      </c>
      <c r="AK50" s="30">
        <v>33.04</v>
      </c>
      <c r="AL50" s="29">
        <v>89331.21</v>
      </c>
      <c r="AM50" s="29">
        <v>-2.89</v>
      </c>
      <c r="AN50" s="29">
        <v>174945.8</v>
      </c>
      <c r="AO50" s="29">
        <v>176.48</v>
      </c>
      <c r="AP50" s="29">
        <v>135705.18</v>
      </c>
      <c r="AQ50" s="30">
        <v>-60.11</v>
      </c>
      <c r="AR50" s="29">
        <v>24616.53</v>
      </c>
      <c r="AS50" s="30">
        <v>-8.2200000000000006</v>
      </c>
      <c r="AT50" s="29">
        <v>80969.67</v>
      </c>
      <c r="AU50" s="30">
        <v>69.319999999999993</v>
      </c>
      <c r="AV50" s="29">
        <v>50311.24</v>
      </c>
      <c r="AW50" s="30">
        <v>33.43</v>
      </c>
      <c r="AX50" s="29">
        <v>72404.36</v>
      </c>
      <c r="AY50" s="30">
        <v>7.43</v>
      </c>
      <c r="AZ50" s="28">
        <v>2344012.94</v>
      </c>
      <c r="BA50" s="29">
        <v>591.01</v>
      </c>
      <c r="BB50" s="29">
        <v>103338.92</v>
      </c>
      <c r="BC50" s="30">
        <v>-37.17</v>
      </c>
      <c r="BD50" s="29">
        <v>39961.949999999997</v>
      </c>
      <c r="BE50" s="30">
        <v>21.65</v>
      </c>
      <c r="BF50" s="29"/>
      <c r="BG50" s="29"/>
      <c r="BH50" s="29">
        <v>95764.21</v>
      </c>
      <c r="BI50" s="30">
        <v>-53.15</v>
      </c>
      <c r="BJ50" s="29">
        <v>127735.27</v>
      </c>
      <c r="BK50" s="30">
        <v>-32.43</v>
      </c>
      <c r="BL50" s="29">
        <v>51407.21</v>
      </c>
      <c r="BM50" s="30">
        <v>54.95</v>
      </c>
      <c r="BN50" s="29">
        <v>48656.34</v>
      </c>
      <c r="BO50" s="30">
        <v>46.18</v>
      </c>
      <c r="BP50" s="29">
        <v>82685.72</v>
      </c>
      <c r="BQ50" s="30">
        <v>-48.95</v>
      </c>
      <c r="BR50" s="29">
        <v>274001</v>
      </c>
      <c r="BS50" s="30">
        <v>95.89</v>
      </c>
      <c r="BT50" s="29">
        <v>2221021.38</v>
      </c>
      <c r="BU50" s="28">
        <v>557.38</v>
      </c>
      <c r="BV50" s="29">
        <v>402688.9</v>
      </c>
      <c r="BW50" s="30">
        <v>12.07</v>
      </c>
      <c r="BX50" s="29">
        <v>76020.75</v>
      </c>
      <c r="BY50" s="30">
        <v>-73.790000000000006</v>
      </c>
      <c r="BZ50" s="29">
        <v>264277.01</v>
      </c>
      <c r="CA50" s="30">
        <v>173.59</v>
      </c>
      <c r="CB50" s="29">
        <v>12747.69</v>
      </c>
      <c r="CC50" s="30">
        <v>-10.73</v>
      </c>
      <c r="CD50" s="29">
        <v>29766.58</v>
      </c>
      <c r="CE50" s="30">
        <v>-47.8</v>
      </c>
      <c r="CF50" s="29">
        <v>26373.66</v>
      </c>
      <c r="CG50" s="30">
        <v>46.95</v>
      </c>
      <c r="CH50" s="29">
        <v>70397.38</v>
      </c>
      <c r="CI50" s="30">
        <v>18.03</v>
      </c>
      <c r="CJ50" s="29">
        <v>383242.2</v>
      </c>
      <c r="CK50" s="29">
        <v>15.93</v>
      </c>
      <c r="CL50" s="29">
        <v>243609.26</v>
      </c>
      <c r="CM50" s="30">
        <v>221</v>
      </c>
      <c r="CN50" s="29">
        <v>125484.27</v>
      </c>
      <c r="CO50" s="30">
        <v>104.44</v>
      </c>
      <c r="CP50" s="29">
        <v>103911.69</v>
      </c>
      <c r="CQ50" s="30">
        <v>-36.74</v>
      </c>
      <c r="CR50" s="29">
        <v>169395.23</v>
      </c>
      <c r="CS50" s="30">
        <v>123.91</v>
      </c>
      <c r="CT50" s="29">
        <v>141965.76999999999</v>
      </c>
      <c r="CU50" s="30">
        <v>132.66999999999999</v>
      </c>
      <c r="CV50" s="29">
        <v>2221021.38</v>
      </c>
      <c r="CW50" s="28">
        <v>557.38</v>
      </c>
      <c r="CX50" s="29">
        <v>223025.11</v>
      </c>
      <c r="CY50" s="29">
        <v>108.09</v>
      </c>
      <c r="CZ50" s="29">
        <v>19705.830000000002</v>
      </c>
      <c r="DA50" s="30">
        <v>18.57</v>
      </c>
      <c r="DB50" s="29">
        <v>39961.949999999997</v>
      </c>
      <c r="DC50" s="30">
        <v>21.65</v>
      </c>
      <c r="DD50" s="29">
        <v>8506.34</v>
      </c>
      <c r="DE50" s="30">
        <v>-5.0599999999999996</v>
      </c>
      <c r="DF50" s="29">
        <v>57230.89</v>
      </c>
      <c r="DG50" s="30">
        <v>-50.47</v>
      </c>
      <c r="DH50" s="29">
        <v>21389.94</v>
      </c>
      <c r="DI50" s="30">
        <v>-41</v>
      </c>
      <c r="DJ50" s="29">
        <v>607433.43999999994</v>
      </c>
      <c r="DK50" s="29">
        <v>322.36</v>
      </c>
      <c r="DL50" s="29">
        <v>99847.11</v>
      </c>
      <c r="DM50" s="29">
        <v>83.71</v>
      </c>
      <c r="DN50" s="29">
        <v>2221021.38</v>
      </c>
      <c r="DO50" s="29">
        <v>557.38</v>
      </c>
      <c r="DP50" s="29">
        <v>82764.600000000006</v>
      </c>
      <c r="DQ50" s="29">
        <v>32.08</v>
      </c>
      <c r="DR50" s="29">
        <v>45633.69</v>
      </c>
      <c r="DS50" s="30">
        <v>-4.12</v>
      </c>
      <c r="DT50" s="29">
        <v>134120.85999999999</v>
      </c>
      <c r="DU50" s="30">
        <v>82.96</v>
      </c>
      <c r="DV50" s="29">
        <v>34999.879999999997</v>
      </c>
      <c r="DW50" s="30">
        <v>41.04</v>
      </c>
      <c r="DX50" s="29">
        <v>117440.11</v>
      </c>
      <c r="DY50" s="29">
        <v>-79.13</v>
      </c>
      <c r="DZ50" s="29">
        <v>8899.9699999999993</v>
      </c>
      <c r="EA50" s="30">
        <v>-4</v>
      </c>
      <c r="EB50" s="29">
        <v>12947.19</v>
      </c>
      <c r="EC50" s="30">
        <v>-14.97</v>
      </c>
      <c r="ED50" s="29">
        <v>10903.42</v>
      </c>
      <c r="EE50" s="30">
        <v>26.18</v>
      </c>
      <c r="EF50" s="29">
        <v>246641.78</v>
      </c>
      <c r="EG50" s="30">
        <v>4.08</v>
      </c>
      <c r="EH50" s="29">
        <v>201436.86</v>
      </c>
      <c r="EI50" s="30">
        <v>187.25</v>
      </c>
      <c r="EJ50" s="29">
        <v>102919.03</v>
      </c>
      <c r="EK50" s="30">
        <v>-36.92</v>
      </c>
      <c r="EL50" s="29">
        <v>32319.33</v>
      </c>
      <c r="EM50" s="30">
        <v>-49.35</v>
      </c>
      <c r="EN50" s="29">
        <v>45633.69</v>
      </c>
      <c r="EO50" s="30">
        <v>-4.12</v>
      </c>
      <c r="EP50" s="29">
        <v>175676.73</v>
      </c>
      <c r="EQ50" s="29">
        <v>-117.92</v>
      </c>
      <c r="ER50" s="29">
        <v>14766.59</v>
      </c>
      <c r="ES50" s="29">
        <v>-13.01</v>
      </c>
      <c r="ET50" s="29">
        <v>135705.18</v>
      </c>
      <c r="EU50" s="30">
        <v>-60.11</v>
      </c>
      <c r="EV50" s="29">
        <v>44628.62</v>
      </c>
      <c r="EW50" s="30">
        <v>-63.66</v>
      </c>
      <c r="EX50" s="29">
        <v>59283.07</v>
      </c>
      <c r="EY50" s="30">
        <v>26.92</v>
      </c>
    </row>
    <row r="51" spans="1:155">
      <c r="A51" s="27">
        <v>46132</v>
      </c>
      <c r="B51" s="29">
        <v>4945676.92</v>
      </c>
      <c r="C51" s="29">
        <v>2813.48</v>
      </c>
      <c r="D51" s="29">
        <v>651570.55000000005</v>
      </c>
      <c r="E51" s="29">
        <v>-162.78</v>
      </c>
      <c r="F51" s="29">
        <v>2076554.74</v>
      </c>
      <c r="G51" s="29">
        <v>1585.46</v>
      </c>
      <c r="H51" s="29">
        <v>322220.3</v>
      </c>
      <c r="I51" s="29">
        <v>236.45</v>
      </c>
      <c r="J51" s="29">
        <v>43795.38</v>
      </c>
      <c r="K51" s="30">
        <v>-49.77</v>
      </c>
      <c r="L51" s="29">
        <v>296419.61</v>
      </c>
      <c r="M51" s="29">
        <v>199.1</v>
      </c>
      <c r="N51" s="29">
        <v>240893.93</v>
      </c>
      <c r="O51" s="30">
        <v>203.16</v>
      </c>
      <c r="P51" s="29">
        <v>200803.16</v>
      </c>
      <c r="Q51" s="29">
        <v>17.350000000000001</v>
      </c>
      <c r="R51" s="29">
        <v>133058.28</v>
      </c>
      <c r="S51" s="30">
        <v>79.87</v>
      </c>
      <c r="T51" s="29">
        <v>8474.26</v>
      </c>
      <c r="U51" s="30">
        <v>-4.45</v>
      </c>
      <c r="V51" s="29">
        <v>118210.01</v>
      </c>
      <c r="W51" s="29">
        <v>-141.21</v>
      </c>
      <c r="X51" s="29">
        <v>2199164.87</v>
      </c>
      <c r="Y51" s="29">
        <v>1014.4</v>
      </c>
      <c r="Z51" s="29">
        <v>44123.45</v>
      </c>
      <c r="AA51" s="30">
        <v>-59.07</v>
      </c>
      <c r="AB51" s="29">
        <v>213288.75</v>
      </c>
      <c r="AC51" s="30">
        <v>194.88</v>
      </c>
      <c r="AD51" s="29">
        <v>19916.87</v>
      </c>
      <c r="AE51" s="30">
        <v>3.41</v>
      </c>
      <c r="AF51" s="29">
        <v>25311.48</v>
      </c>
      <c r="AG51" s="30">
        <v>-7.07</v>
      </c>
      <c r="AH51" s="29">
        <v>198347.29</v>
      </c>
      <c r="AI51" s="29">
        <v>353.71</v>
      </c>
      <c r="AJ51" s="29">
        <v>109589.45</v>
      </c>
      <c r="AK51" s="30">
        <v>-2.13</v>
      </c>
      <c r="AL51" s="29">
        <v>88556.69</v>
      </c>
      <c r="AM51" s="29">
        <v>16.89</v>
      </c>
      <c r="AN51" s="29">
        <v>171954.25</v>
      </c>
      <c r="AO51" s="29">
        <v>213.53</v>
      </c>
      <c r="AP51" s="29">
        <v>136264.63</v>
      </c>
      <c r="AQ51" s="30">
        <v>-33.42</v>
      </c>
      <c r="AR51" s="29">
        <v>24496.81</v>
      </c>
      <c r="AS51" s="30">
        <v>16.84</v>
      </c>
      <c r="AT51" s="29">
        <v>80853.5</v>
      </c>
      <c r="AU51" s="30">
        <v>66.510000000000005</v>
      </c>
      <c r="AV51" s="29">
        <v>50176.42</v>
      </c>
      <c r="AW51" s="30">
        <v>3.28</v>
      </c>
      <c r="AX51" s="29">
        <v>71178.460000000006</v>
      </c>
      <c r="AY51" s="30">
        <v>-35.86</v>
      </c>
      <c r="AZ51" s="28">
        <v>2367495.0099999998</v>
      </c>
      <c r="BA51" s="29">
        <v>1306.24</v>
      </c>
      <c r="BB51" s="29">
        <v>102816.45</v>
      </c>
      <c r="BC51" s="30">
        <v>-29.95</v>
      </c>
      <c r="BD51" s="29">
        <v>39925.629999999997</v>
      </c>
      <c r="BE51" s="30">
        <v>31.64</v>
      </c>
      <c r="BF51" s="29"/>
      <c r="BG51" s="29"/>
      <c r="BH51" s="29">
        <v>95720.85</v>
      </c>
      <c r="BI51" s="30">
        <v>-70.2</v>
      </c>
      <c r="BJ51" s="29">
        <v>128861.83</v>
      </c>
      <c r="BK51" s="30">
        <v>38.380000000000003</v>
      </c>
      <c r="BL51" s="29">
        <v>51053.83</v>
      </c>
      <c r="BM51" s="30">
        <v>39.130000000000003</v>
      </c>
      <c r="BN51" s="29">
        <v>48743.66</v>
      </c>
      <c r="BO51" s="30">
        <v>67.48</v>
      </c>
      <c r="BP51" s="29">
        <v>81752.94</v>
      </c>
      <c r="BQ51" s="30">
        <v>-92.46</v>
      </c>
      <c r="BR51" s="29">
        <v>275920.78000000003</v>
      </c>
      <c r="BS51" s="30">
        <v>179.54</v>
      </c>
      <c r="BT51" s="29">
        <v>2240961.8199999998</v>
      </c>
      <c r="BU51" s="28">
        <v>1081.22</v>
      </c>
      <c r="BV51" s="29">
        <v>407567.81</v>
      </c>
      <c r="BW51" s="30">
        <v>118.15</v>
      </c>
      <c r="BX51" s="29">
        <v>75931.77</v>
      </c>
      <c r="BY51" s="30">
        <v>-39.369999999999997</v>
      </c>
      <c r="BZ51" s="29">
        <v>260510.93</v>
      </c>
      <c r="CA51" s="30">
        <v>230.42</v>
      </c>
      <c r="CB51" s="29">
        <v>12629.85</v>
      </c>
      <c r="CC51" s="30">
        <v>-9.94</v>
      </c>
      <c r="CD51" s="29">
        <v>29299.85</v>
      </c>
      <c r="CE51" s="30">
        <v>-65.709999999999994</v>
      </c>
      <c r="CF51" s="29">
        <v>26370.22</v>
      </c>
      <c r="CG51" s="30">
        <v>53.86</v>
      </c>
      <c r="CH51" s="29">
        <v>70283.039999999994</v>
      </c>
      <c r="CI51" s="30">
        <v>-12.9</v>
      </c>
      <c r="CJ51" s="29">
        <v>382346.97</v>
      </c>
      <c r="CK51" s="29">
        <v>6.61</v>
      </c>
      <c r="CL51" s="29">
        <v>243212.67</v>
      </c>
      <c r="CM51" s="30">
        <v>193.09</v>
      </c>
      <c r="CN51" s="29">
        <v>124414.5</v>
      </c>
      <c r="CO51" s="30">
        <v>74.11</v>
      </c>
      <c r="CP51" s="29">
        <v>103391.66</v>
      </c>
      <c r="CQ51" s="30">
        <v>-29.64</v>
      </c>
      <c r="CR51" s="29">
        <v>168626.11</v>
      </c>
      <c r="CS51" s="30">
        <v>113.45</v>
      </c>
      <c r="CT51" s="29">
        <v>143978.71</v>
      </c>
      <c r="CU51" s="30">
        <v>192.87</v>
      </c>
      <c r="CV51" s="29">
        <v>2240961.8199999998</v>
      </c>
      <c r="CW51" s="28">
        <v>1081.22</v>
      </c>
      <c r="CX51" s="29">
        <v>228112.29</v>
      </c>
      <c r="CY51" s="29">
        <v>218.99</v>
      </c>
      <c r="CZ51" s="29">
        <v>19771.38</v>
      </c>
      <c r="DA51" s="30">
        <v>27</v>
      </c>
      <c r="DB51" s="29">
        <v>39925.629999999997</v>
      </c>
      <c r="DC51" s="30">
        <v>31.64</v>
      </c>
      <c r="DD51" s="29">
        <v>8474.26</v>
      </c>
      <c r="DE51" s="30">
        <v>-4.45</v>
      </c>
      <c r="DF51" s="29">
        <v>57193.74</v>
      </c>
      <c r="DG51" s="30">
        <v>-22.44</v>
      </c>
      <c r="DH51" s="29">
        <v>20897.46</v>
      </c>
      <c r="DI51" s="30">
        <v>-61.21</v>
      </c>
      <c r="DJ51" s="29">
        <v>612912.22</v>
      </c>
      <c r="DK51" s="29">
        <v>573.99</v>
      </c>
      <c r="DL51" s="29">
        <v>98996.38</v>
      </c>
      <c r="DM51" s="30">
        <v>57.02</v>
      </c>
      <c r="DN51" s="29">
        <v>2240961.8199999998</v>
      </c>
      <c r="DO51" s="28">
        <v>1081.22</v>
      </c>
      <c r="DP51" s="29">
        <v>82953.31</v>
      </c>
      <c r="DQ51" s="29">
        <v>25.98</v>
      </c>
      <c r="DR51" s="29">
        <v>45287.3</v>
      </c>
      <c r="DS51" s="30">
        <v>-43.4</v>
      </c>
      <c r="DT51" s="29">
        <v>133058.28</v>
      </c>
      <c r="DU51" s="30">
        <v>79.87</v>
      </c>
      <c r="DV51" s="29">
        <v>35284.910000000003</v>
      </c>
      <c r="DW51" s="30">
        <v>33.67</v>
      </c>
      <c r="DX51" s="29">
        <v>118210.01</v>
      </c>
      <c r="DY51" s="29">
        <v>-141.21</v>
      </c>
      <c r="DZ51" s="29">
        <v>8923.8700000000008</v>
      </c>
      <c r="EA51" s="30">
        <v>-3.12</v>
      </c>
      <c r="EB51" s="29">
        <v>12803.18</v>
      </c>
      <c r="EC51" s="30">
        <v>-16.41</v>
      </c>
      <c r="ED51" s="29">
        <v>10930.81</v>
      </c>
      <c r="EE51" s="30">
        <v>25.21</v>
      </c>
      <c r="EF51" s="29">
        <v>246082.82</v>
      </c>
      <c r="EG51" s="30">
        <v>13.6</v>
      </c>
      <c r="EH51" s="29">
        <v>204452.56</v>
      </c>
      <c r="EI51" s="30">
        <v>249.22</v>
      </c>
      <c r="EJ51" s="29">
        <v>102471.56</v>
      </c>
      <c r="EK51" s="30">
        <v>-77.290000000000006</v>
      </c>
      <c r="EL51" s="29">
        <v>31874.63</v>
      </c>
      <c r="EM51" s="30">
        <v>-67.75</v>
      </c>
      <c r="EN51" s="29">
        <v>45287.3</v>
      </c>
      <c r="EO51" s="30">
        <v>-43.4</v>
      </c>
      <c r="EP51" s="29">
        <v>177016.98</v>
      </c>
      <c r="EQ51" s="29">
        <v>-87.03</v>
      </c>
      <c r="ER51" s="29">
        <v>14592.29</v>
      </c>
      <c r="ES51" s="29">
        <v>-28.61</v>
      </c>
      <c r="ET51" s="29">
        <v>136264.63</v>
      </c>
      <c r="EU51" s="30">
        <v>-33.42</v>
      </c>
      <c r="EV51" s="29">
        <v>44123.45</v>
      </c>
      <c r="EW51" s="30">
        <v>-59.07</v>
      </c>
      <c r="EX51" s="29">
        <v>59268.21</v>
      </c>
      <c r="EY51" s="30">
        <v>29.44</v>
      </c>
    </row>
    <row r="52" spans="1:155">
      <c r="A52" s="27">
        <v>46133</v>
      </c>
      <c r="B52" s="29">
        <v>5080309.8499999996</v>
      </c>
      <c r="C52" s="29">
        <v>2477.09</v>
      </c>
      <c r="D52" s="29">
        <v>653289.03</v>
      </c>
      <c r="E52" s="29">
        <v>-154.25</v>
      </c>
      <c r="F52" s="29">
        <v>2113667.39</v>
      </c>
      <c r="G52" s="29">
        <v>1091.4100000000001</v>
      </c>
      <c r="H52" s="29">
        <v>354336.92</v>
      </c>
      <c r="I52" s="29">
        <v>770.06</v>
      </c>
      <c r="J52" s="29">
        <v>43624.23</v>
      </c>
      <c r="K52" s="30">
        <v>-61.9</v>
      </c>
      <c r="L52" s="29">
        <v>326003.83</v>
      </c>
      <c r="M52" s="29">
        <v>633.58000000000004</v>
      </c>
      <c r="N52" s="29">
        <v>249228.06</v>
      </c>
      <c r="O52" s="30">
        <v>187.75</v>
      </c>
      <c r="P52" s="29">
        <v>198325.66</v>
      </c>
      <c r="Q52" s="29">
        <v>-48.47</v>
      </c>
      <c r="R52" s="29">
        <v>133669.64000000001</v>
      </c>
      <c r="S52" s="30">
        <v>34.29</v>
      </c>
      <c r="T52" s="29">
        <v>8464.44</v>
      </c>
      <c r="U52" s="30">
        <v>-3.39</v>
      </c>
      <c r="V52" s="29">
        <v>120622.39999999999</v>
      </c>
      <c r="W52" s="29">
        <v>-109.22</v>
      </c>
      <c r="X52" s="29">
        <v>2269748.14</v>
      </c>
      <c r="Y52" s="29">
        <v>584.70000000000005</v>
      </c>
      <c r="Z52" s="29">
        <v>43617.54</v>
      </c>
      <c r="AA52" s="30">
        <v>-80.94</v>
      </c>
      <c r="AB52" s="29">
        <v>212792.2</v>
      </c>
      <c r="AC52" s="30">
        <v>143.66</v>
      </c>
      <c r="AD52" s="29">
        <v>20324.080000000002</v>
      </c>
      <c r="AE52" s="30">
        <v>8.17</v>
      </c>
      <c r="AF52" s="29">
        <v>25381.59</v>
      </c>
      <c r="AG52" s="30">
        <v>-4.33</v>
      </c>
      <c r="AH52" s="29">
        <v>209834.22</v>
      </c>
      <c r="AI52" s="29">
        <v>601.25</v>
      </c>
      <c r="AJ52" s="29">
        <v>108735.2</v>
      </c>
      <c r="AK52" s="30">
        <v>-86.77</v>
      </c>
      <c r="AL52" s="29">
        <v>92109.84</v>
      </c>
      <c r="AM52" s="29">
        <v>6.14</v>
      </c>
      <c r="AN52" s="29">
        <v>176826.52</v>
      </c>
      <c r="AO52" s="29">
        <v>196.05</v>
      </c>
      <c r="AP52" s="29">
        <v>135888.76</v>
      </c>
      <c r="AQ52" s="30">
        <v>-50.6</v>
      </c>
      <c r="AR52" s="29">
        <v>24719.41</v>
      </c>
      <c r="AS52" s="30">
        <v>24.59</v>
      </c>
      <c r="AT52" s="29">
        <v>81580.539999999994</v>
      </c>
      <c r="AU52" s="30">
        <v>97.28</v>
      </c>
      <c r="AV52" s="29">
        <v>49883.6</v>
      </c>
      <c r="AW52" s="30">
        <v>-5.05</v>
      </c>
      <c r="AX52" s="29">
        <v>74384.990000000005</v>
      </c>
      <c r="AY52" s="30">
        <v>-65.45</v>
      </c>
      <c r="AZ52" s="28">
        <v>2455733.73</v>
      </c>
      <c r="BA52" s="29">
        <v>956</v>
      </c>
      <c r="BB52" s="29">
        <v>102799.63</v>
      </c>
      <c r="BC52" s="30">
        <v>-75.75</v>
      </c>
      <c r="BD52" s="28">
        <v>39887.57</v>
      </c>
      <c r="BE52" s="30">
        <v>9.31</v>
      </c>
      <c r="BF52" s="29"/>
      <c r="BG52" s="29"/>
      <c r="BH52" s="29">
        <v>97352.17</v>
      </c>
      <c r="BI52" s="30">
        <v>-2.65</v>
      </c>
      <c r="BJ52" s="29">
        <v>134919.53</v>
      </c>
      <c r="BK52" s="30">
        <v>146.99</v>
      </c>
      <c r="BL52" s="29">
        <v>51290.99</v>
      </c>
      <c r="BM52" s="30">
        <v>21.38</v>
      </c>
      <c r="BN52" s="29">
        <v>51552.82</v>
      </c>
      <c r="BO52" s="30">
        <v>125.72</v>
      </c>
      <c r="BP52" s="29">
        <v>85398.23</v>
      </c>
      <c r="BQ52" s="30">
        <v>-129.69</v>
      </c>
      <c r="BR52" s="29">
        <v>279062.15999999997</v>
      </c>
      <c r="BS52" s="30">
        <v>179.04</v>
      </c>
      <c r="BT52" s="29">
        <v>2311708.2599999998</v>
      </c>
      <c r="BU52" s="28">
        <v>572.09</v>
      </c>
      <c r="BV52" s="29">
        <v>408936.92</v>
      </c>
      <c r="BW52" s="30">
        <v>-41.61</v>
      </c>
      <c r="BX52" s="29">
        <v>76975.69</v>
      </c>
      <c r="BY52" s="30">
        <v>-23.74</v>
      </c>
      <c r="BZ52" s="29">
        <v>268936.36</v>
      </c>
      <c r="CA52" s="30">
        <v>202.19</v>
      </c>
      <c r="CB52" s="29">
        <v>12603.81</v>
      </c>
      <c r="CC52" s="30">
        <v>-13.15</v>
      </c>
      <c r="CD52" s="29">
        <v>28921.25</v>
      </c>
      <c r="CE52" s="30">
        <v>-82.83</v>
      </c>
      <c r="CF52" s="29">
        <v>26543.95</v>
      </c>
      <c r="CG52" s="30">
        <v>53.29</v>
      </c>
      <c r="CH52" s="29">
        <v>70158.64</v>
      </c>
      <c r="CI52" s="30">
        <v>-20.16</v>
      </c>
      <c r="CJ52" s="29">
        <v>374186.48</v>
      </c>
      <c r="CK52" s="29">
        <v>-175.26</v>
      </c>
      <c r="CL52" s="29">
        <v>242900.06</v>
      </c>
      <c r="CM52" s="30">
        <v>145.36000000000001</v>
      </c>
      <c r="CN52" s="29">
        <v>125128.46</v>
      </c>
      <c r="CO52" s="30">
        <v>14.55</v>
      </c>
      <c r="CP52" s="29">
        <v>103373.69</v>
      </c>
      <c r="CQ52" s="30">
        <v>-75.430000000000007</v>
      </c>
      <c r="CR52" s="29">
        <v>168676.77</v>
      </c>
      <c r="CS52" s="30">
        <v>34.78</v>
      </c>
      <c r="CT52" s="29">
        <v>152800.75</v>
      </c>
      <c r="CU52" s="30">
        <v>216.18</v>
      </c>
      <c r="CV52" s="29">
        <v>2311708.2599999998</v>
      </c>
      <c r="CW52" s="28">
        <v>572.09</v>
      </c>
      <c r="CX52" s="29">
        <v>252183.06</v>
      </c>
      <c r="CY52" s="29">
        <v>561.94000000000005</v>
      </c>
      <c r="CZ52" s="29">
        <v>20160.53</v>
      </c>
      <c r="DA52" s="30">
        <v>50.8</v>
      </c>
      <c r="DB52" s="29">
        <v>39887.57</v>
      </c>
      <c r="DC52" s="30">
        <v>9.31</v>
      </c>
      <c r="DD52" s="29">
        <v>8464.44</v>
      </c>
      <c r="DE52" s="30">
        <v>-3.39</v>
      </c>
      <c r="DF52" s="29">
        <v>58037.06</v>
      </c>
      <c r="DG52" s="30">
        <v>-10.050000000000001</v>
      </c>
      <c r="DH52" s="29">
        <v>20555.46</v>
      </c>
      <c r="DI52" s="30">
        <v>-81.97</v>
      </c>
      <c r="DJ52" s="29">
        <v>643468.81000000006</v>
      </c>
      <c r="DK52" s="29">
        <v>1076.1199999999999</v>
      </c>
      <c r="DL52" s="29">
        <v>99614.399999999994</v>
      </c>
      <c r="DM52" s="29">
        <v>4.43</v>
      </c>
      <c r="DN52" s="29">
        <v>2311708.2599999998</v>
      </c>
      <c r="DO52" s="28">
        <v>572.09</v>
      </c>
      <c r="DP52" s="29">
        <v>80481.45</v>
      </c>
      <c r="DQ52" s="29">
        <v>-45.04</v>
      </c>
      <c r="DR52" s="29">
        <v>44922.85</v>
      </c>
      <c r="DS52" s="30">
        <v>-54.67</v>
      </c>
      <c r="DT52" s="29">
        <v>133669.64000000001</v>
      </c>
      <c r="DU52" s="30">
        <v>34.29</v>
      </c>
      <c r="DV52" s="29">
        <v>34728.74</v>
      </c>
      <c r="DW52" s="30">
        <v>0.56000000000000005</v>
      </c>
      <c r="DX52" s="29">
        <v>120622.39999999999</v>
      </c>
      <c r="DY52" s="29">
        <v>-109.22</v>
      </c>
      <c r="DZ52" s="29">
        <v>8815.43</v>
      </c>
      <c r="EA52" s="30">
        <v>-3.76</v>
      </c>
      <c r="EB52" s="29">
        <v>12693.19</v>
      </c>
      <c r="EC52" s="30">
        <v>-18.920000000000002</v>
      </c>
      <c r="ED52" s="29">
        <v>11117.09</v>
      </c>
      <c r="EE52" s="30">
        <v>12.53</v>
      </c>
      <c r="EF52" s="29">
        <v>241582.06</v>
      </c>
      <c r="EG52" s="30">
        <v>-91.11</v>
      </c>
      <c r="EH52" s="29">
        <v>207878.31</v>
      </c>
      <c r="EI52" s="30">
        <v>165.47</v>
      </c>
      <c r="EJ52" s="29">
        <v>102157.37</v>
      </c>
      <c r="EK52" s="30">
        <v>-87.52</v>
      </c>
      <c r="EL52" s="29">
        <v>31505.75</v>
      </c>
      <c r="EM52" s="30">
        <v>-83.74</v>
      </c>
      <c r="EN52" s="29">
        <v>44922.85</v>
      </c>
      <c r="EO52" s="30">
        <v>-54.67</v>
      </c>
      <c r="EP52" s="29">
        <v>174945.04</v>
      </c>
      <c r="EQ52" s="29">
        <v>-181.43</v>
      </c>
      <c r="ER52" s="29">
        <v>14565.99</v>
      </c>
      <c r="ES52" s="29">
        <v>-35.93</v>
      </c>
      <c r="ET52" s="29">
        <v>135888.76</v>
      </c>
      <c r="EU52" s="30">
        <v>-50.6</v>
      </c>
      <c r="EV52" s="29">
        <v>43617.54</v>
      </c>
      <c r="EW52" s="30">
        <v>-80.94</v>
      </c>
      <c r="EX52" s="29">
        <v>59756.14</v>
      </c>
      <c r="EY52" s="30">
        <v>5.51</v>
      </c>
    </row>
    <row r="53" spans="1:155">
      <c r="A53" s="27">
        <v>46134</v>
      </c>
      <c r="B53" s="29">
        <v>5103381.16</v>
      </c>
      <c r="C53" s="29">
        <v>2035.7</v>
      </c>
      <c r="D53" s="29">
        <v>654295.44999999995</v>
      </c>
      <c r="E53" s="29">
        <v>-700.06</v>
      </c>
      <c r="F53" s="29">
        <v>2097438.1</v>
      </c>
      <c r="G53" s="29">
        <v>583.53</v>
      </c>
      <c r="H53" s="29">
        <v>357511.41</v>
      </c>
      <c r="I53" s="29">
        <v>752.36</v>
      </c>
      <c r="J53" s="29">
        <v>44786.68</v>
      </c>
      <c r="K53" s="30">
        <v>-72.08</v>
      </c>
      <c r="L53" s="29">
        <v>328707.78000000003</v>
      </c>
      <c r="M53" s="29">
        <v>611.04999999999995</v>
      </c>
      <c r="N53" s="29">
        <v>249213.49</v>
      </c>
      <c r="O53" s="30">
        <v>97.36</v>
      </c>
      <c r="P53" s="29">
        <v>195726.54</v>
      </c>
      <c r="Q53" s="29">
        <v>-275.98</v>
      </c>
      <c r="R53" s="29">
        <v>133578.93</v>
      </c>
      <c r="S53" s="30">
        <v>-72.22</v>
      </c>
      <c r="T53" s="29">
        <v>8468.2999999999993</v>
      </c>
      <c r="U53" s="30">
        <v>-1.91</v>
      </c>
      <c r="V53" s="29">
        <v>123164.05</v>
      </c>
      <c r="W53" s="29">
        <v>-106.68</v>
      </c>
      <c r="X53" s="29">
        <v>2262661.63</v>
      </c>
      <c r="Y53" s="29">
        <v>441.49</v>
      </c>
      <c r="Z53" s="29">
        <v>42704.51</v>
      </c>
      <c r="AA53" s="30">
        <v>-92.26</v>
      </c>
      <c r="AB53" s="29">
        <v>208976.84</v>
      </c>
      <c r="AC53" s="30">
        <v>29.71</v>
      </c>
      <c r="AD53" s="29">
        <v>19986.919999999998</v>
      </c>
      <c r="AE53" s="30">
        <v>-3.34</v>
      </c>
      <c r="AF53" s="29">
        <v>25176.639999999999</v>
      </c>
      <c r="AG53" s="30">
        <v>-4.6900000000000004</v>
      </c>
      <c r="AH53" s="29">
        <v>223515.49</v>
      </c>
      <c r="AI53" s="29">
        <v>820.78</v>
      </c>
      <c r="AJ53" s="29">
        <v>109755.36</v>
      </c>
      <c r="AK53" s="30">
        <v>-115.92</v>
      </c>
      <c r="AL53" s="29">
        <v>93280.21</v>
      </c>
      <c r="AM53" s="29">
        <v>-3.91</v>
      </c>
      <c r="AN53" s="28">
        <v>175797.94</v>
      </c>
      <c r="AO53" s="29">
        <v>114.44</v>
      </c>
      <c r="AP53" s="29">
        <v>140532.45000000001</v>
      </c>
      <c r="AQ53" s="30">
        <v>-36.15</v>
      </c>
      <c r="AR53" s="29">
        <v>24595.8</v>
      </c>
      <c r="AS53" s="30">
        <v>21.27</v>
      </c>
      <c r="AT53" s="29">
        <v>82358</v>
      </c>
      <c r="AU53" s="30">
        <v>116.97</v>
      </c>
      <c r="AV53" s="29">
        <v>49776.46</v>
      </c>
      <c r="AW53" s="30">
        <v>-7.78</v>
      </c>
      <c r="AX53" s="28">
        <v>73277.66</v>
      </c>
      <c r="AY53" s="30">
        <v>-120.39</v>
      </c>
      <c r="AZ53" s="28">
        <v>2456043.63</v>
      </c>
      <c r="BA53" s="29">
        <v>725.06</v>
      </c>
      <c r="BB53" s="29">
        <v>100328.52</v>
      </c>
      <c r="BC53" s="30">
        <v>-108.38</v>
      </c>
      <c r="BD53" s="29">
        <v>40199.32</v>
      </c>
      <c r="BE53" s="30">
        <v>54.5</v>
      </c>
      <c r="BF53" s="29"/>
      <c r="BG53" s="29"/>
      <c r="BH53" s="29">
        <v>98067.16</v>
      </c>
      <c r="BI53" s="30">
        <v>42.45</v>
      </c>
      <c r="BJ53" s="29">
        <v>136708.25</v>
      </c>
      <c r="BK53" s="30">
        <v>120.4</v>
      </c>
      <c r="BL53" s="29">
        <v>52078.97</v>
      </c>
      <c r="BM53" s="30">
        <v>41.3</v>
      </c>
      <c r="BN53" s="29">
        <v>51334.67</v>
      </c>
      <c r="BO53" s="30">
        <v>129.85</v>
      </c>
      <c r="BP53" s="29">
        <v>84265.06</v>
      </c>
      <c r="BQ53" s="30">
        <v>-187.84</v>
      </c>
      <c r="BR53" s="29">
        <v>283806.03000000003</v>
      </c>
      <c r="BS53" s="30">
        <v>81.63</v>
      </c>
      <c r="BT53" s="29">
        <v>2305133.88</v>
      </c>
      <c r="BU53" s="28">
        <v>406.11</v>
      </c>
      <c r="BV53" s="29">
        <v>416235.71</v>
      </c>
      <c r="BW53" s="30">
        <v>-152.58000000000001</v>
      </c>
      <c r="BX53" s="29">
        <v>76517.039999999994</v>
      </c>
      <c r="BY53" s="30">
        <v>-21.81</v>
      </c>
      <c r="BZ53" s="29">
        <v>269078.15000000002</v>
      </c>
      <c r="CA53" s="30">
        <v>110.53</v>
      </c>
      <c r="CB53" s="29">
        <v>12608.86</v>
      </c>
      <c r="CC53" s="30">
        <v>-18.22</v>
      </c>
      <c r="CD53" s="29">
        <v>29017.33</v>
      </c>
      <c r="CE53" s="30">
        <v>-87.82</v>
      </c>
      <c r="CF53" s="29">
        <v>26592.28</v>
      </c>
      <c r="CG53" s="30">
        <v>65.92</v>
      </c>
      <c r="CH53" s="29">
        <v>69822.559999999998</v>
      </c>
      <c r="CI53" s="30">
        <v>-32.26</v>
      </c>
      <c r="CJ53" s="29">
        <v>368778.87</v>
      </c>
      <c r="CK53" s="29">
        <v>-643.26</v>
      </c>
      <c r="CL53" s="29">
        <v>240098.52</v>
      </c>
      <c r="CM53" s="30">
        <v>28.8</v>
      </c>
      <c r="CN53" s="29">
        <v>124847.37</v>
      </c>
      <c r="CO53" s="30">
        <v>-54.78</v>
      </c>
      <c r="CP53" s="29">
        <v>100903.85</v>
      </c>
      <c r="CQ53" s="30">
        <v>-108.19</v>
      </c>
      <c r="CR53" s="29">
        <v>169680.25</v>
      </c>
      <c r="CS53" s="30">
        <v>-46.29</v>
      </c>
      <c r="CT53" s="29">
        <v>160977.96</v>
      </c>
      <c r="CU53" s="30">
        <v>204.3</v>
      </c>
      <c r="CV53" s="29">
        <v>2305133.88</v>
      </c>
      <c r="CW53" s="28">
        <v>406.11</v>
      </c>
      <c r="CX53" s="29">
        <v>256197.26</v>
      </c>
      <c r="CY53" s="29">
        <v>572.84</v>
      </c>
      <c r="CZ53" s="29">
        <v>20594.810000000001</v>
      </c>
      <c r="DA53" s="30">
        <v>61.5</v>
      </c>
      <c r="DB53" s="29">
        <v>40199.32</v>
      </c>
      <c r="DC53" s="30">
        <v>54.5</v>
      </c>
      <c r="DD53" s="29">
        <v>8468.2999999999993</v>
      </c>
      <c r="DE53" s="30">
        <v>-1.91</v>
      </c>
      <c r="DF53" s="29">
        <v>57705.27</v>
      </c>
      <c r="DG53" s="30">
        <v>-7.91</v>
      </c>
      <c r="DH53" s="29">
        <v>20676.95</v>
      </c>
      <c r="DI53" s="30">
        <v>-90.95</v>
      </c>
      <c r="DJ53" s="29">
        <v>664663.30000000005</v>
      </c>
      <c r="DK53" s="29">
        <v>1204.47</v>
      </c>
      <c r="DL53" s="29">
        <v>99496.23</v>
      </c>
      <c r="DM53" s="29">
        <v>-56.38</v>
      </c>
      <c r="DN53" s="29">
        <v>2305133.88</v>
      </c>
      <c r="DO53" s="29">
        <v>406.11</v>
      </c>
      <c r="DP53" s="29">
        <v>79379.53</v>
      </c>
      <c r="DQ53" s="29">
        <v>-247.53</v>
      </c>
      <c r="DR53" s="29">
        <v>46126.22</v>
      </c>
      <c r="DS53" s="30">
        <v>-60.14</v>
      </c>
      <c r="DT53" s="29">
        <v>133578.93</v>
      </c>
      <c r="DU53" s="30">
        <v>-72.22</v>
      </c>
      <c r="DV53" s="29">
        <v>35819.760000000002</v>
      </c>
      <c r="DW53" s="30">
        <v>25.99</v>
      </c>
      <c r="DX53" s="29">
        <v>123164.05</v>
      </c>
      <c r="DY53" s="29">
        <v>-106.68</v>
      </c>
      <c r="DZ53" s="29">
        <v>8751.69</v>
      </c>
      <c r="EA53" s="30">
        <v>-5.32</v>
      </c>
      <c r="EB53" s="29">
        <v>12752.68</v>
      </c>
      <c r="EC53" s="30">
        <v>-27.21</v>
      </c>
      <c r="ED53" s="29">
        <v>11090.58</v>
      </c>
      <c r="EE53" s="30">
        <v>10.75</v>
      </c>
      <c r="EF53" s="29">
        <v>237539.82</v>
      </c>
      <c r="EG53" s="30">
        <v>-313.93</v>
      </c>
      <c r="EH53" s="29">
        <v>207868.41</v>
      </c>
      <c r="EI53" s="30">
        <v>34.770000000000003</v>
      </c>
      <c r="EJ53" s="29">
        <v>102873.23</v>
      </c>
      <c r="EK53" s="30">
        <v>-99.09</v>
      </c>
      <c r="EL53" s="29">
        <v>31583.73</v>
      </c>
      <c r="EM53" s="30">
        <v>-88.78</v>
      </c>
      <c r="EN53" s="29">
        <v>46126.22</v>
      </c>
      <c r="EO53" s="30">
        <v>-60.14</v>
      </c>
      <c r="EP53" s="29">
        <v>181578.28</v>
      </c>
      <c r="EQ53" s="29">
        <v>-180.01</v>
      </c>
      <c r="ER53" s="29">
        <v>14708.44</v>
      </c>
      <c r="ES53" s="29">
        <v>-43.74</v>
      </c>
      <c r="ET53" s="29">
        <v>140532.45000000001</v>
      </c>
      <c r="EU53" s="30">
        <v>-36.15</v>
      </c>
      <c r="EV53" s="29">
        <v>42704.51</v>
      </c>
      <c r="EW53" s="30">
        <v>-92.26</v>
      </c>
      <c r="EX53" s="29">
        <v>58199.34</v>
      </c>
      <c r="EY53" s="30">
        <v>-15.93</v>
      </c>
    </row>
    <row r="54" spans="1:155">
      <c r="A54" s="27">
        <v>46135</v>
      </c>
      <c r="B54" s="29">
        <v>5148032.28</v>
      </c>
      <c r="C54" s="29">
        <v>660.83</v>
      </c>
      <c r="D54" s="29">
        <v>650646.61</v>
      </c>
      <c r="E54" s="29">
        <v>-785.53</v>
      </c>
      <c r="F54" s="29">
        <v>2142967.52</v>
      </c>
      <c r="G54" s="29">
        <v>242.02</v>
      </c>
      <c r="H54" s="29">
        <v>345609.33</v>
      </c>
      <c r="I54" s="29">
        <v>611.48</v>
      </c>
      <c r="J54" s="29">
        <v>45126.87</v>
      </c>
      <c r="K54" s="30">
        <v>-86.92</v>
      </c>
      <c r="L54" s="29">
        <v>317793.78000000003</v>
      </c>
      <c r="M54" s="29">
        <v>475.94</v>
      </c>
      <c r="N54" s="29">
        <v>245331.36</v>
      </c>
      <c r="O54" s="30">
        <v>-119.48</v>
      </c>
      <c r="P54" s="29">
        <v>195002.36</v>
      </c>
      <c r="Q54" s="29">
        <v>-364.95</v>
      </c>
      <c r="R54" s="29">
        <v>133346.87</v>
      </c>
      <c r="S54" s="30">
        <v>-177.27</v>
      </c>
      <c r="T54" s="29">
        <v>8563.8700000000008</v>
      </c>
      <c r="U54" s="30">
        <v>1.45</v>
      </c>
      <c r="V54" s="29">
        <v>122805.39</v>
      </c>
      <c r="W54" s="29">
        <v>-76.569999999999993</v>
      </c>
      <c r="X54" s="29">
        <v>2304806.2799999998</v>
      </c>
      <c r="Y54" s="29">
        <v>62.59</v>
      </c>
      <c r="Z54" s="29">
        <v>42676.53</v>
      </c>
      <c r="AA54" s="30">
        <v>-79.31</v>
      </c>
      <c r="AB54" s="29">
        <v>209923.31</v>
      </c>
      <c r="AC54" s="30">
        <v>0.12</v>
      </c>
      <c r="AD54" s="29">
        <v>19712.77</v>
      </c>
      <c r="AE54" s="30">
        <v>-21.08</v>
      </c>
      <c r="AF54" s="29">
        <v>25025.19</v>
      </c>
      <c r="AG54" s="30">
        <v>-12.11</v>
      </c>
      <c r="AH54" s="29">
        <v>226425.53</v>
      </c>
      <c r="AI54" s="29">
        <v>831.22</v>
      </c>
      <c r="AJ54" s="29">
        <v>109723.57</v>
      </c>
      <c r="AK54" s="30">
        <v>-214.82</v>
      </c>
      <c r="AL54" s="29">
        <v>91649.06</v>
      </c>
      <c r="AM54" s="29">
        <v>-33.33</v>
      </c>
      <c r="AN54" s="29">
        <v>173335.1</v>
      </c>
      <c r="AO54" s="29">
        <v>-82.19</v>
      </c>
      <c r="AP54" s="29">
        <v>148872.98000000001</v>
      </c>
      <c r="AQ54" s="30">
        <v>31.36</v>
      </c>
      <c r="AR54" s="28">
        <v>24399.43</v>
      </c>
      <c r="AS54" s="30">
        <v>-7.34</v>
      </c>
      <c r="AT54" s="29">
        <v>81906.740000000005</v>
      </c>
      <c r="AU54" s="30">
        <v>65.06</v>
      </c>
      <c r="AV54" s="29">
        <v>49934.82</v>
      </c>
      <c r="AW54" s="30">
        <v>-39.54</v>
      </c>
      <c r="AX54" s="29">
        <v>74736.240000000005</v>
      </c>
      <c r="AY54" s="30">
        <v>-117.51</v>
      </c>
      <c r="AZ54" s="28">
        <v>2490456.2799999998</v>
      </c>
      <c r="BA54" s="29">
        <v>104.07</v>
      </c>
      <c r="BB54" s="29">
        <v>101850.93</v>
      </c>
      <c r="BC54" s="30">
        <v>-114.16</v>
      </c>
      <c r="BD54" s="29">
        <v>40573.94</v>
      </c>
      <c r="BE54" s="30">
        <v>44.46</v>
      </c>
      <c r="BF54" s="29"/>
      <c r="BG54" s="29"/>
      <c r="BH54" s="29">
        <v>100465.83</v>
      </c>
      <c r="BI54" s="30">
        <v>84.09</v>
      </c>
      <c r="BJ54" s="29">
        <v>134280.65</v>
      </c>
      <c r="BK54" s="30">
        <v>87.25</v>
      </c>
      <c r="BL54" s="29">
        <v>51327.93</v>
      </c>
      <c r="BM54" s="30">
        <v>15.26</v>
      </c>
      <c r="BN54" s="29">
        <v>50687.22</v>
      </c>
      <c r="BO54" s="30">
        <v>113.64</v>
      </c>
      <c r="BP54" s="29">
        <v>85508.13</v>
      </c>
      <c r="BQ54" s="30">
        <v>-182.2</v>
      </c>
      <c r="BR54" s="29">
        <v>296403.38</v>
      </c>
      <c r="BS54" s="30">
        <v>44.49</v>
      </c>
      <c r="BT54" s="29">
        <v>2347577.6</v>
      </c>
      <c r="BU54" s="28">
        <v>29.24</v>
      </c>
      <c r="BV54" s="29">
        <v>417772.82</v>
      </c>
      <c r="BW54" s="30">
        <v>-189.58</v>
      </c>
      <c r="BX54" s="29">
        <v>75588.429999999993</v>
      </c>
      <c r="BY54" s="30">
        <v>-52.57</v>
      </c>
      <c r="BZ54" s="29">
        <v>264984.15999999997</v>
      </c>
      <c r="CA54" s="30">
        <v>-115.53</v>
      </c>
      <c r="CB54" s="29">
        <v>12524.49</v>
      </c>
      <c r="CC54" s="30">
        <v>-32.020000000000003</v>
      </c>
      <c r="CD54" s="29">
        <v>28775.89</v>
      </c>
      <c r="CE54" s="30">
        <v>-117.06</v>
      </c>
      <c r="CF54" s="29">
        <v>26829.96</v>
      </c>
      <c r="CG54" s="30">
        <v>29.34</v>
      </c>
      <c r="CH54" s="29">
        <v>69980.19</v>
      </c>
      <c r="CI54" s="30">
        <v>-72.64</v>
      </c>
      <c r="CJ54" s="29">
        <v>369997.55</v>
      </c>
      <c r="CK54" s="29">
        <v>-751.2</v>
      </c>
      <c r="CL54" s="29">
        <v>241231.77</v>
      </c>
      <c r="CM54" s="30">
        <v>-5.98</v>
      </c>
      <c r="CN54" s="28">
        <v>124209.76</v>
      </c>
      <c r="CO54" s="30">
        <v>-103.95</v>
      </c>
      <c r="CP54" s="29">
        <v>102424.27</v>
      </c>
      <c r="CQ54" s="30">
        <v>-114.1</v>
      </c>
      <c r="CR54" s="29">
        <v>169106.12</v>
      </c>
      <c r="CS54" s="30">
        <v>-164.44</v>
      </c>
      <c r="CT54" s="29">
        <v>155888.94</v>
      </c>
      <c r="CU54" s="30">
        <v>87.5</v>
      </c>
      <c r="CV54" s="29">
        <v>2347577.6</v>
      </c>
      <c r="CW54" s="28">
        <v>29.24</v>
      </c>
      <c r="CX54" s="29">
        <v>246168.89</v>
      </c>
      <c r="CY54" s="29">
        <v>422.11</v>
      </c>
      <c r="CZ54" s="29">
        <v>19190.97</v>
      </c>
      <c r="DA54" s="30">
        <v>21.58</v>
      </c>
      <c r="DB54" s="29">
        <v>40573.94</v>
      </c>
      <c r="DC54" s="30">
        <v>44.46</v>
      </c>
      <c r="DD54" s="29">
        <v>8563.8700000000008</v>
      </c>
      <c r="DE54" s="30">
        <v>1.45</v>
      </c>
      <c r="DF54" s="29">
        <v>56931.11</v>
      </c>
      <c r="DG54" s="30">
        <v>-35.1</v>
      </c>
      <c r="DH54" s="29">
        <v>20443.330000000002</v>
      </c>
      <c r="DI54" s="30">
        <v>-122.35</v>
      </c>
      <c r="DJ54" s="29">
        <v>670418.02</v>
      </c>
      <c r="DK54" s="29">
        <v>1075.01</v>
      </c>
      <c r="DL54" s="29">
        <v>98813.64</v>
      </c>
      <c r="DM54" s="29">
        <v>-99.92</v>
      </c>
      <c r="DN54" s="29">
        <v>2347577.6</v>
      </c>
      <c r="DO54" s="29">
        <v>29.24</v>
      </c>
      <c r="DP54" s="29">
        <v>79883.66</v>
      </c>
      <c r="DQ54" s="29">
        <v>-297.13</v>
      </c>
      <c r="DR54" s="29">
        <v>46484.26</v>
      </c>
      <c r="DS54" s="30">
        <v>-75.540000000000006</v>
      </c>
      <c r="DT54" s="29">
        <v>133346.87</v>
      </c>
      <c r="DU54" s="30">
        <v>-177.27</v>
      </c>
      <c r="DV54" s="29">
        <v>35486.339999999997</v>
      </c>
      <c r="DW54" s="30">
        <v>12.89</v>
      </c>
      <c r="DX54" s="29">
        <v>122805.39</v>
      </c>
      <c r="DY54" s="29">
        <v>-76.569999999999993</v>
      </c>
      <c r="DZ54" s="29">
        <v>8720.92</v>
      </c>
      <c r="EA54" s="30">
        <v>-4.75</v>
      </c>
      <c r="EB54" s="29">
        <v>12668.13</v>
      </c>
      <c r="EC54" s="30">
        <v>-33.549999999999997</v>
      </c>
      <c r="ED54" s="29">
        <v>10865.21</v>
      </c>
      <c r="EE54" s="30">
        <v>2.04</v>
      </c>
      <c r="EF54" s="29">
        <v>237143.44</v>
      </c>
      <c r="EG54" s="30">
        <v>-370.86</v>
      </c>
      <c r="EH54" s="29">
        <v>211956.03</v>
      </c>
      <c r="EI54" s="30">
        <v>28.45</v>
      </c>
      <c r="EJ54" s="29">
        <v>103266.71</v>
      </c>
      <c r="EK54" s="30">
        <v>-162.47</v>
      </c>
      <c r="EL54" s="29">
        <v>31331.75</v>
      </c>
      <c r="EM54" s="30">
        <v>-117.73</v>
      </c>
      <c r="EN54" s="29">
        <v>46484.26</v>
      </c>
      <c r="EO54" s="30">
        <v>-75.540000000000006</v>
      </c>
      <c r="EP54" s="29">
        <v>179240.68</v>
      </c>
      <c r="EQ54" s="29">
        <v>-225.1</v>
      </c>
      <c r="ER54" s="29">
        <v>14465.77</v>
      </c>
      <c r="ES54" s="29">
        <v>-47.71</v>
      </c>
      <c r="ET54" s="29">
        <v>148872.98000000001</v>
      </c>
      <c r="EU54" s="30">
        <v>31.36</v>
      </c>
      <c r="EV54" s="29">
        <v>42676.53</v>
      </c>
      <c r="EW54" s="30">
        <v>-79.31</v>
      </c>
      <c r="EX54" s="29">
        <v>59747.74</v>
      </c>
      <c r="EY54" s="30">
        <v>-34.78</v>
      </c>
    </row>
    <row r="55" spans="1:155">
      <c r="A55" s="27">
        <v>46136</v>
      </c>
      <c r="B55" s="29">
        <v>5147296.49</v>
      </c>
      <c r="C55" s="29">
        <v>1316.04</v>
      </c>
      <c r="D55" s="29">
        <v>666906.5</v>
      </c>
      <c r="E55" s="29">
        <v>-610.55999999999995</v>
      </c>
      <c r="F55" s="29">
        <v>2105714.06</v>
      </c>
      <c r="G55" s="29">
        <v>-79</v>
      </c>
      <c r="H55" s="29">
        <v>353071.07</v>
      </c>
      <c r="I55" s="29">
        <v>528.9</v>
      </c>
      <c r="J55" s="29">
        <v>47178.86</v>
      </c>
      <c r="K55" s="30">
        <v>-28.27</v>
      </c>
      <c r="L55" s="29">
        <v>323625.34000000003</v>
      </c>
      <c r="M55" s="29">
        <v>383.22</v>
      </c>
      <c r="N55" s="29">
        <v>237699.67</v>
      </c>
      <c r="O55" s="30">
        <v>-279.45</v>
      </c>
      <c r="P55" s="29">
        <v>197348.32</v>
      </c>
      <c r="Q55" s="29">
        <v>-311.35000000000002</v>
      </c>
      <c r="R55" s="29">
        <v>131484.85999999999</v>
      </c>
      <c r="S55" s="30">
        <v>-233.9</v>
      </c>
      <c r="T55" s="29">
        <v>8822.6200000000008</v>
      </c>
      <c r="U55" s="30">
        <v>3.64</v>
      </c>
      <c r="V55" s="29">
        <v>127857.1</v>
      </c>
      <c r="W55" s="29">
        <v>-59.02</v>
      </c>
      <c r="X55" s="29">
        <v>2278231.89</v>
      </c>
      <c r="Y55" s="29">
        <v>448.94</v>
      </c>
      <c r="Z55" s="29">
        <v>42644.83</v>
      </c>
      <c r="AA55" s="30">
        <v>-76.81</v>
      </c>
      <c r="AB55" s="29">
        <v>210463.41</v>
      </c>
      <c r="AC55" s="30">
        <v>27.25</v>
      </c>
      <c r="AD55" s="29">
        <v>19662.900000000001</v>
      </c>
      <c r="AE55" s="30">
        <v>-19.75</v>
      </c>
      <c r="AF55" s="29">
        <v>25368.37</v>
      </c>
      <c r="AG55" s="30">
        <v>-11.87</v>
      </c>
      <c r="AH55" s="29">
        <v>234305.23</v>
      </c>
      <c r="AI55" s="29">
        <v>866.59</v>
      </c>
      <c r="AJ55" s="29">
        <v>109842.87</v>
      </c>
      <c r="AK55" s="30">
        <v>-211.13</v>
      </c>
      <c r="AL55" s="29">
        <v>89941.22</v>
      </c>
      <c r="AM55" s="29">
        <v>-62.3</v>
      </c>
      <c r="AN55" s="29">
        <v>167566.29</v>
      </c>
      <c r="AO55" s="29">
        <v>-218.98</v>
      </c>
      <c r="AP55" s="29">
        <v>158849.79</v>
      </c>
      <c r="AQ55" s="30">
        <v>211.01</v>
      </c>
      <c r="AR55" s="29">
        <v>24894.74</v>
      </c>
      <c r="AS55" s="30">
        <v>24.64</v>
      </c>
      <c r="AT55" s="29">
        <v>83210.63</v>
      </c>
      <c r="AU55" s="30">
        <v>133.59</v>
      </c>
      <c r="AV55" s="29">
        <v>49763.47</v>
      </c>
      <c r="AW55" s="30">
        <v>-66.040000000000006</v>
      </c>
      <c r="AX55" s="29">
        <v>75368.67</v>
      </c>
      <c r="AY55" s="30">
        <v>-85.66</v>
      </c>
      <c r="AZ55" s="28">
        <v>2466860.88</v>
      </c>
      <c r="BA55" s="29">
        <v>511.47</v>
      </c>
      <c r="BB55" s="29">
        <v>99092.67</v>
      </c>
      <c r="BC55" s="30">
        <v>-111.81</v>
      </c>
      <c r="BD55" s="29">
        <v>40829.57</v>
      </c>
      <c r="BE55" s="30">
        <v>51.48</v>
      </c>
      <c r="BF55" s="29"/>
      <c r="BG55" s="29"/>
      <c r="BH55" s="29">
        <v>101131.98</v>
      </c>
      <c r="BI55" s="30">
        <v>142.79</v>
      </c>
      <c r="BJ55" s="29">
        <v>136861.74</v>
      </c>
      <c r="BK55" s="30">
        <v>122.76</v>
      </c>
      <c r="BL55" s="29">
        <v>50769.45</v>
      </c>
      <c r="BM55" s="30">
        <v>2.44</v>
      </c>
      <c r="BN55" s="29">
        <v>51513.97</v>
      </c>
      <c r="BO55" s="30">
        <v>83.57</v>
      </c>
      <c r="BP55" s="29">
        <v>85609.45</v>
      </c>
      <c r="BQ55" s="30">
        <v>-156.62</v>
      </c>
      <c r="BR55" s="29">
        <v>311858.28000000003</v>
      </c>
      <c r="BS55" s="30">
        <v>304.85000000000002</v>
      </c>
      <c r="BT55" s="29">
        <v>2322392.81</v>
      </c>
      <c r="BU55" s="28">
        <v>378.86</v>
      </c>
      <c r="BV55" s="29">
        <v>419508.39</v>
      </c>
      <c r="BW55" s="30">
        <v>-179.02</v>
      </c>
      <c r="BX55" s="29">
        <v>75404.95</v>
      </c>
      <c r="BY55" s="30">
        <v>-46.11</v>
      </c>
      <c r="BZ55" s="29">
        <v>257507.51</v>
      </c>
      <c r="CA55" s="30">
        <v>-281.27</v>
      </c>
      <c r="CB55" s="29">
        <v>12815.13</v>
      </c>
      <c r="CC55" s="30">
        <v>-32.44</v>
      </c>
      <c r="CD55" s="29">
        <v>29175.38</v>
      </c>
      <c r="CE55" s="30">
        <v>-103</v>
      </c>
      <c r="CF55" s="29">
        <v>28062.13</v>
      </c>
      <c r="CG55" s="30">
        <v>81.45</v>
      </c>
      <c r="CH55" s="29">
        <v>70407.13</v>
      </c>
      <c r="CI55" s="30">
        <v>-80.900000000000006</v>
      </c>
      <c r="CJ55" s="29">
        <v>375841.4</v>
      </c>
      <c r="CK55" s="29">
        <v>-558.03</v>
      </c>
      <c r="CL55" s="29">
        <v>242556.38</v>
      </c>
      <c r="CM55" s="30">
        <v>20.69</v>
      </c>
      <c r="CN55" s="29">
        <v>123493.67</v>
      </c>
      <c r="CO55" s="30">
        <v>-96.76</v>
      </c>
      <c r="CP55" s="29">
        <v>99670.49</v>
      </c>
      <c r="CQ55" s="30">
        <v>-111.75</v>
      </c>
      <c r="CR55" s="29">
        <v>167851.29</v>
      </c>
      <c r="CS55" s="30">
        <v>-201.23</v>
      </c>
      <c r="CT55" s="29">
        <v>161308.16</v>
      </c>
      <c r="CU55" s="30">
        <v>153.93</v>
      </c>
      <c r="CV55" s="29">
        <v>2322392.81</v>
      </c>
      <c r="CW55" s="28">
        <v>378.86</v>
      </c>
      <c r="CX55" s="29">
        <v>251891.69</v>
      </c>
      <c r="CY55" s="29">
        <v>358.16</v>
      </c>
      <c r="CZ55" s="29">
        <v>19459.62</v>
      </c>
      <c r="DA55" s="30">
        <v>21.41</v>
      </c>
      <c r="DB55" s="29">
        <v>40829.57</v>
      </c>
      <c r="DC55" s="30">
        <v>51.48</v>
      </c>
      <c r="DD55" s="29">
        <v>8822.6200000000008</v>
      </c>
      <c r="DE55" s="30">
        <v>3.64</v>
      </c>
      <c r="DF55" s="29">
        <v>56790.07</v>
      </c>
      <c r="DG55" s="30">
        <v>-33.299999999999997</v>
      </c>
      <c r="DH55" s="29">
        <v>20800.95</v>
      </c>
      <c r="DI55" s="30">
        <v>-110.28</v>
      </c>
      <c r="DJ55" s="29">
        <v>696063.54</v>
      </c>
      <c r="DK55" s="29">
        <v>1350.18</v>
      </c>
      <c r="DL55" s="29">
        <v>98446.44</v>
      </c>
      <c r="DM55" s="29">
        <v>-95</v>
      </c>
      <c r="DN55" s="29">
        <v>2322392.81</v>
      </c>
      <c r="DO55" s="29">
        <v>378.86</v>
      </c>
      <c r="DP55" s="29">
        <v>82169.460000000006</v>
      </c>
      <c r="DQ55" s="29">
        <v>-193.53</v>
      </c>
      <c r="DR55" s="29">
        <v>48736.31</v>
      </c>
      <c r="DS55" s="30">
        <v>-29.31</v>
      </c>
      <c r="DT55" s="29">
        <v>131484.85999999999</v>
      </c>
      <c r="DU55" s="30">
        <v>-233.9</v>
      </c>
      <c r="DV55" s="29">
        <v>36088.32</v>
      </c>
      <c r="DW55" s="30">
        <v>32.69</v>
      </c>
      <c r="DX55" s="29">
        <v>127857.1</v>
      </c>
      <c r="DY55" s="29">
        <v>-59.02</v>
      </c>
      <c r="DZ55" s="29">
        <v>8772.5300000000007</v>
      </c>
      <c r="EA55" s="30">
        <v>-3.17</v>
      </c>
      <c r="EB55" s="29">
        <v>12816.27</v>
      </c>
      <c r="EC55" s="30">
        <v>-28.57</v>
      </c>
      <c r="ED55" s="29">
        <v>10943.99</v>
      </c>
      <c r="EE55" s="30">
        <v>-6.41</v>
      </c>
      <c r="EF55" s="29">
        <v>239784.83</v>
      </c>
      <c r="EG55" s="30">
        <v>-307.43</v>
      </c>
      <c r="EH55" s="29">
        <v>212129.04</v>
      </c>
      <c r="EI55" s="30">
        <v>93.22</v>
      </c>
      <c r="EJ55" s="29">
        <v>105526.74</v>
      </c>
      <c r="EK55" s="30">
        <v>-121.42</v>
      </c>
      <c r="EL55" s="29">
        <v>31762.84</v>
      </c>
      <c r="EM55" s="30">
        <v>-104.07</v>
      </c>
      <c r="EN55" s="29">
        <v>48736.31</v>
      </c>
      <c r="EO55" s="30">
        <v>-29.31</v>
      </c>
      <c r="EP55" s="29">
        <v>180371.16</v>
      </c>
      <c r="EQ55" s="29">
        <v>-286.81</v>
      </c>
      <c r="ER55" s="29">
        <v>14461.33</v>
      </c>
      <c r="ES55" s="29">
        <v>-56.1</v>
      </c>
      <c r="ET55" s="29">
        <v>158849.79</v>
      </c>
      <c r="EU55" s="30">
        <v>211.01</v>
      </c>
      <c r="EV55" s="29">
        <v>42644.83</v>
      </c>
      <c r="EW55" s="30">
        <v>-76.81</v>
      </c>
      <c r="EX55" s="29">
        <v>57025.66</v>
      </c>
      <c r="EY55" s="30">
        <v>-34.94</v>
      </c>
    </row>
    <row r="56" spans="1:155">
      <c r="A56" s="27">
        <v>46139</v>
      </c>
      <c r="B56" s="29">
        <v>5257845.74</v>
      </c>
      <c r="C56" s="29">
        <v>2157.1799999999998</v>
      </c>
      <c r="D56" s="29">
        <v>679529.72</v>
      </c>
      <c r="E56" s="29">
        <v>-365.21</v>
      </c>
      <c r="F56" s="29">
        <v>2143200.61</v>
      </c>
      <c r="G56" s="29">
        <v>404.66</v>
      </c>
      <c r="H56" s="29">
        <v>347835.7</v>
      </c>
      <c r="I56" s="29">
        <v>458.94</v>
      </c>
      <c r="J56" s="29">
        <v>47329.84</v>
      </c>
      <c r="K56" s="30">
        <v>-26.49</v>
      </c>
      <c r="L56" s="29">
        <v>318349.51</v>
      </c>
      <c r="M56" s="29">
        <v>342.82</v>
      </c>
      <c r="N56" s="29">
        <v>241144.72</v>
      </c>
      <c r="O56" s="30">
        <v>-276.08999999999997</v>
      </c>
      <c r="P56" s="29">
        <v>197150.45</v>
      </c>
      <c r="Q56" s="29">
        <v>-304.68</v>
      </c>
      <c r="R56" s="29">
        <v>132728.4</v>
      </c>
      <c r="S56" s="30">
        <v>-216.95</v>
      </c>
      <c r="T56" s="29">
        <v>8795.8700000000008</v>
      </c>
      <c r="U56" s="30">
        <v>3.68</v>
      </c>
      <c r="V56" s="29">
        <v>129017.19</v>
      </c>
      <c r="W56" s="29">
        <v>-23.51</v>
      </c>
      <c r="X56" s="29">
        <v>2365904.2999999998</v>
      </c>
      <c r="Y56" s="29">
        <v>1371.36</v>
      </c>
      <c r="Z56" s="29">
        <v>42496.72</v>
      </c>
      <c r="AA56" s="30">
        <v>-77.81</v>
      </c>
      <c r="AB56" s="29">
        <v>208551.63</v>
      </c>
      <c r="AC56" s="30">
        <v>-53.44</v>
      </c>
      <c r="AD56" s="29">
        <v>19580.91</v>
      </c>
      <c r="AE56" s="30">
        <v>-25.49</v>
      </c>
      <c r="AF56" s="29">
        <v>25156.59</v>
      </c>
      <c r="AG56" s="30">
        <v>-14.8</v>
      </c>
      <c r="AH56" s="29">
        <v>235511.51</v>
      </c>
      <c r="AI56" s="29">
        <v>833.88</v>
      </c>
      <c r="AJ56" s="29">
        <v>110089.22</v>
      </c>
      <c r="AK56" s="30">
        <v>-190.35</v>
      </c>
      <c r="AL56" s="29">
        <v>91620.36</v>
      </c>
      <c r="AM56" s="29">
        <v>-78.53</v>
      </c>
      <c r="AN56" s="29">
        <v>169545.66</v>
      </c>
      <c r="AO56" s="29">
        <v>-203.08</v>
      </c>
      <c r="AP56" s="29">
        <v>171471.02</v>
      </c>
      <c r="AQ56" s="30">
        <v>412.06</v>
      </c>
      <c r="AR56" s="29">
        <v>25168.6</v>
      </c>
      <c r="AS56" s="30">
        <v>22.51</v>
      </c>
      <c r="AT56" s="29">
        <v>84257.38</v>
      </c>
      <c r="AU56" s="30">
        <v>144.53</v>
      </c>
      <c r="AV56" s="29">
        <v>49603.3</v>
      </c>
      <c r="AW56" s="30">
        <v>-72.790000000000006</v>
      </c>
      <c r="AX56" s="29">
        <v>75764.38</v>
      </c>
      <c r="AY56" s="30">
        <v>-56.19</v>
      </c>
      <c r="AZ56" s="28">
        <v>2554780.0699999998</v>
      </c>
      <c r="BA56" s="29">
        <v>1299.58</v>
      </c>
      <c r="BB56" s="29">
        <v>99974.56</v>
      </c>
      <c r="BC56" s="30">
        <v>-88.41</v>
      </c>
      <c r="BD56" s="29">
        <v>40558.519999999997</v>
      </c>
      <c r="BE56" s="30">
        <v>43.42</v>
      </c>
      <c r="BF56" s="29"/>
      <c r="BG56" s="29"/>
      <c r="BH56" s="29">
        <v>101510.73</v>
      </c>
      <c r="BI56" s="30">
        <v>168.48</v>
      </c>
      <c r="BJ56" s="29">
        <v>135949.75</v>
      </c>
      <c r="BK56" s="30">
        <v>74.72</v>
      </c>
      <c r="BL56" s="29">
        <v>50983.69</v>
      </c>
      <c r="BM56" s="30">
        <v>7.41</v>
      </c>
      <c r="BN56" s="29">
        <v>52317.21</v>
      </c>
      <c r="BO56" s="30">
        <v>101.6</v>
      </c>
      <c r="BP56" s="29">
        <v>85878.87</v>
      </c>
      <c r="BQ56" s="30">
        <v>-133.16</v>
      </c>
      <c r="BR56" s="29">
        <v>329099.19</v>
      </c>
      <c r="BS56" s="30">
        <v>524.04</v>
      </c>
      <c r="BT56" s="29">
        <v>2410282.0099999998</v>
      </c>
      <c r="BU56" s="28">
        <v>1317.6</v>
      </c>
      <c r="BV56" s="29">
        <v>427305.83</v>
      </c>
      <c r="BW56" s="30">
        <v>-328.5</v>
      </c>
      <c r="BX56" s="29">
        <v>75670.37</v>
      </c>
      <c r="BY56" s="30">
        <v>-27.9</v>
      </c>
      <c r="BZ56" s="29">
        <v>261166.02</v>
      </c>
      <c r="CA56" s="30">
        <v>-281.62</v>
      </c>
      <c r="CB56" s="29">
        <v>13094.73</v>
      </c>
      <c r="CC56" s="30">
        <v>-21.49</v>
      </c>
      <c r="CD56" s="29">
        <v>29055.94</v>
      </c>
      <c r="CE56" s="30">
        <v>-94.54</v>
      </c>
      <c r="CF56" s="29">
        <v>28632.49</v>
      </c>
      <c r="CG56" s="30">
        <v>42.28</v>
      </c>
      <c r="CH56" s="29">
        <v>70430.84</v>
      </c>
      <c r="CI56" s="30">
        <v>-83.66</v>
      </c>
      <c r="CJ56" s="29">
        <v>378864.74</v>
      </c>
      <c r="CK56" s="29">
        <v>-450.26</v>
      </c>
      <c r="CL56" s="29">
        <v>240376.32000000001</v>
      </c>
      <c r="CM56" s="30">
        <v>-45.34</v>
      </c>
      <c r="CN56" s="29">
        <v>125486.91</v>
      </c>
      <c r="CO56" s="30">
        <v>-58.45</v>
      </c>
      <c r="CP56" s="29">
        <v>100560.18</v>
      </c>
      <c r="CQ56" s="30">
        <v>-88.26</v>
      </c>
      <c r="CR56" s="29">
        <v>169098.11</v>
      </c>
      <c r="CS56" s="30">
        <v>-180.68</v>
      </c>
      <c r="CT56" s="29">
        <v>163117.31</v>
      </c>
      <c r="CU56" s="30">
        <v>45.12</v>
      </c>
      <c r="CV56" s="29">
        <v>2410282.0099999998</v>
      </c>
      <c r="CW56" s="28">
        <v>1317.6</v>
      </c>
      <c r="CX56" s="29">
        <v>248686.3</v>
      </c>
      <c r="CY56" s="29">
        <v>330.82</v>
      </c>
      <c r="CZ56" s="29">
        <v>19863.7</v>
      </c>
      <c r="DA56" s="30">
        <v>29.78</v>
      </c>
      <c r="DB56" s="29">
        <v>40558.519999999997</v>
      </c>
      <c r="DC56" s="30">
        <v>43.42</v>
      </c>
      <c r="DD56" s="29">
        <v>8795.8700000000008</v>
      </c>
      <c r="DE56" s="30">
        <v>3.68</v>
      </c>
      <c r="DF56" s="29">
        <v>56974.93</v>
      </c>
      <c r="DG56" s="30">
        <v>-19.45</v>
      </c>
      <c r="DH56" s="29">
        <v>20680.64</v>
      </c>
      <c r="DI56" s="30">
        <v>-99.99</v>
      </c>
      <c r="DJ56" s="29">
        <v>708835.94</v>
      </c>
      <c r="DK56" s="29">
        <v>1509.59</v>
      </c>
      <c r="DL56" s="29">
        <v>100296.48</v>
      </c>
      <c r="DM56" s="29">
        <v>-57.54</v>
      </c>
      <c r="DN56" s="29">
        <v>2410282.0099999998</v>
      </c>
      <c r="DO56" s="29">
        <v>1317.6</v>
      </c>
      <c r="DP56" s="29">
        <v>84454.47</v>
      </c>
      <c r="DQ56" s="29">
        <v>-93.74</v>
      </c>
      <c r="DR56" s="29">
        <v>49177.36</v>
      </c>
      <c r="DS56" s="30">
        <v>1.1599999999999999</v>
      </c>
      <c r="DT56" s="29">
        <v>132728.4</v>
      </c>
      <c r="DU56" s="30">
        <v>-216.95</v>
      </c>
      <c r="DV56" s="29">
        <v>36092.47</v>
      </c>
      <c r="DW56" s="30">
        <v>36.33</v>
      </c>
      <c r="DX56" s="29">
        <v>129017.19</v>
      </c>
      <c r="DY56" s="29">
        <v>-23.51</v>
      </c>
      <c r="DZ56" s="29">
        <v>8792.76</v>
      </c>
      <c r="EA56" s="30">
        <v>-4.25</v>
      </c>
      <c r="EB56" s="29">
        <v>12783.18</v>
      </c>
      <c r="EC56" s="30">
        <v>-27.44</v>
      </c>
      <c r="ED56" s="28">
        <v>11244.98</v>
      </c>
      <c r="EE56" s="30">
        <v>-7.62</v>
      </c>
      <c r="EF56" s="29">
        <v>239612.74</v>
      </c>
      <c r="EG56" s="30">
        <v>-313.91000000000003</v>
      </c>
      <c r="EH56" s="29">
        <v>222013.68</v>
      </c>
      <c r="EI56" s="30">
        <v>59.27</v>
      </c>
      <c r="EJ56" s="29">
        <v>106137.28</v>
      </c>
      <c r="EK56" s="30">
        <v>-88.94</v>
      </c>
      <c r="EL56" s="29">
        <v>31657.64</v>
      </c>
      <c r="EM56" s="30">
        <v>-94.82</v>
      </c>
      <c r="EN56" s="28">
        <v>49177.36</v>
      </c>
      <c r="EO56" s="30">
        <v>1.1599999999999999</v>
      </c>
      <c r="EP56" s="29">
        <v>178247.09</v>
      </c>
      <c r="EQ56" s="29">
        <v>-401.38</v>
      </c>
      <c r="ER56" s="29">
        <v>14697.58</v>
      </c>
      <c r="ES56" s="29">
        <v>-42.58</v>
      </c>
      <c r="ET56" s="29">
        <v>171471.02</v>
      </c>
      <c r="EU56" s="30">
        <v>412.06</v>
      </c>
      <c r="EV56" s="29">
        <v>42496.72</v>
      </c>
      <c r="EW56" s="30">
        <v>-77.81</v>
      </c>
      <c r="EX56" s="29">
        <v>58063.45</v>
      </c>
      <c r="EY56" s="30">
        <v>-10.45</v>
      </c>
    </row>
    <row r="57" spans="1:155">
      <c r="A57" s="27">
        <v>46140</v>
      </c>
      <c r="B57" s="29">
        <v>5278520.33</v>
      </c>
      <c r="C57" s="29">
        <v>1592.31</v>
      </c>
      <c r="D57" s="29">
        <v>673932.24</v>
      </c>
      <c r="E57" s="29">
        <v>-499.24</v>
      </c>
      <c r="F57" s="29">
        <v>2139500.6800000002</v>
      </c>
      <c r="G57" s="29">
        <v>360.37</v>
      </c>
      <c r="H57" s="29">
        <v>361379.78</v>
      </c>
      <c r="I57" s="29">
        <v>237.49</v>
      </c>
      <c r="J57" s="29">
        <v>47210.15</v>
      </c>
      <c r="K57" s="30">
        <v>8.07</v>
      </c>
      <c r="L57" s="29">
        <v>331703.03999999998</v>
      </c>
      <c r="M57" s="29">
        <v>191.78</v>
      </c>
      <c r="N57" s="29">
        <v>250266.99</v>
      </c>
      <c r="O57" s="30">
        <v>-168.25</v>
      </c>
      <c r="P57" s="29">
        <v>195369.28</v>
      </c>
      <c r="Q57" s="29">
        <v>-317.72000000000003</v>
      </c>
      <c r="R57" s="29">
        <v>134851.04999999999</v>
      </c>
      <c r="S57" s="30">
        <v>-169.56</v>
      </c>
      <c r="T57" s="29">
        <v>8980.99</v>
      </c>
      <c r="U57" s="30">
        <v>6.26</v>
      </c>
      <c r="V57" s="29">
        <v>129246.6</v>
      </c>
      <c r="W57" s="29">
        <v>39.520000000000003</v>
      </c>
      <c r="X57" s="29">
        <v>2356135.92</v>
      </c>
      <c r="Y57" s="29">
        <v>1182.1500000000001</v>
      </c>
      <c r="Z57" s="29">
        <v>43740.44</v>
      </c>
      <c r="AA57" s="30">
        <v>-56.65</v>
      </c>
      <c r="AB57" s="29">
        <v>210486.41</v>
      </c>
      <c r="AC57" s="30">
        <v>-57.2</v>
      </c>
      <c r="AD57" s="29">
        <v>19464.14</v>
      </c>
      <c r="AE57" s="30">
        <v>-40.31</v>
      </c>
      <c r="AF57" s="29">
        <v>24958.7</v>
      </c>
      <c r="AG57" s="30">
        <v>-17.48</v>
      </c>
      <c r="AH57" s="29">
        <v>232599.11</v>
      </c>
      <c r="AI57" s="29">
        <v>463.17</v>
      </c>
      <c r="AJ57" s="29">
        <v>111623.38</v>
      </c>
      <c r="AK57" s="30">
        <v>-141.32</v>
      </c>
      <c r="AL57" s="29">
        <v>93270.27</v>
      </c>
      <c r="AM57" s="29">
        <v>-73.44</v>
      </c>
      <c r="AN57" s="29">
        <v>177078.6</v>
      </c>
      <c r="AO57" s="29">
        <v>-96.21</v>
      </c>
      <c r="AP57" s="29">
        <v>169825.83</v>
      </c>
      <c r="AQ57" s="30">
        <v>390.67</v>
      </c>
      <c r="AR57" s="29">
        <v>25236.46</v>
      </c>
      <c r="AS57" s="30">
        <v>6.36</v>
      </c>
      <c r="AT57" s="29">
        <v>86090.53</v>
      </c>
      <c r="AU57" s="30">
        <v>113.62</v>
      </c>
      <c r="AV57" s="29">
        <v>49337.120000000003</v>
      </c>
      <c r="AW57" s="30">
        <v>-72.52</v>
      </c>
      <c r="AX57" s="29">
        <v>77319.67</v>
      </c>
      <c r="AY57" s="30">
        <v>-99.93</v>
      </c>
      <c r="AZ57" s="28">
        <v>2553635.63</v>
      </c>
      <c r="BA57" s="29">
        <v>1082.31</v>
      </c>
      <c r="BB57" s="29">
        <v>101528.05</v>
      </c>
      <c r="BC57" s="30">
        <v>-65.48</v>
      </c>
      <c r="BD57" s="29">
        <v>39766.1</v>
      </c>
      <c r="BE57" s="30">
        <v>31.9</v>
      </c>
      <c r="BF57" s="29"/>
      <c r="BG57" s="29"/>
      <c r="BH57" s="29">
        <v>102302.03</v>
      </c>
      <c r="BI57" s="30">
        <v>254.85</v>
      </c>
      <c r="BJ57" s="29">
        <v>139506.01999999999</v>
      </c>
      <c r="BK57" s="30">
        <v>33.74</v>
      </c>
      <c r="BL57" s="29">
        <v>51006.48</v>
      </c>
      <c r="BM57" s="30">
        <v>14.32</v>
      </c>
      <c r="BN57" s="29">
        <v>57165.5</v>
      </c>
      <c r="BO57" s="30">
        <v>116.66</v>
      </c>
      <c r="BP57" s="29">
        <v>87633.35</v>
      </c>
      <c r="BQ57" s="30">
        <v>-161.75</v>
      </c>
      <c r="BR57" s="29">
        <v>326099.03999999998</v>
      </c>
      <c r="BS57" s="30">
        <v>431.91</v>
      </c>
      <c r="BT57" s="29">
        <v>2400740.38</v>
      </c>
      <c r="BU57" s="28">
        <v>1176.3499999999999</v>
      </c>
      <c r="BV57" s="29">
        <v>427497.76</v>
      </c>
      <c r="BW57" s="30">
        <v>-326.08999999999997</v>
      </c>
      <c r="BX57" s="29">
        <v>75729.75</v>
      </c>
      <c r="BY57" s="30">
        <v>-13.7</v>
      </c>
      <c r="BZ57" s="29">
        <v>270348.86</v>
      </c>
      <c r="CA57" s="30">
        <v>-169.65</v>
      </c>
      <c r="CB57" s="29">
        <v>13126.57</v>
      </c>
      <c r="CC57" s="30">
        <v>-16.899999999999999</v>
      </c>
      <c r="CD57" s="29">
        <v>29101.42</v>
      </c>
      <c r="CE57" s="30">
        <v>-76.459999999999994</v>
      </c>
      <c r="CF57" s="29">
        <v>28478.25</v>
      </c>
      <c r="CG57" s="30">
        <v>26.79</v>
      </c>
      <c r="CH57" s="29">
        <v>70190.17</v>
      </c>
      <c r="CI57" s="30">
        <v>-87.74</v>
      </c>
      <c r="CJ57" s="29">
        <v>374713.1</v>
      </c>
      <c r="CK57" s="29">
        <v>-405.24</v>
      </c>
      <c r="CL57" s="29">
        <v>242467.22</v>
      </c>
      <c r="CM57" s="30">
        <v>-42.13</v>
      </c>
      <c r="CN57" s="29">
        <v>125086.9</v>
      </c>
      <c r="CO57" s="30">
        <v>-82.6</v>
      </c>
      <c r="CP57" s="29">
        <v>102105.99</v>
      </c>
      <c r="CQ57" s="30">
        <v>-65.400000000000006</v>
      </c>
      <c r="CR57" s="29">
        <v>171905.69</v>
      </c>
      <c r="CS57" s="30">
        <v>-119.57</v>
      </c>
      <c r="CT57" s="29">
        <v>165222.32</v>
      </c>
      <c r="CU57" s="30">
        <v>-40.44</v>
      </c>
      <c r="CV57" s="29">
        <v>2400740.38</v>
      </c>
      <c r="CW57" s="28">
        <v>1176.3499999999999</v>
      </c>
      <c r="CX57" s="29">
        <v>256559.81</v>
      </c>
      <c r="CY57" s="29">
        <v>175.33</v>
      </c>
      <c r="CZ57" s="29">
        <v>19561.28</v>
      </c>
      <c r="DA57" s="30">
        <v>8.59</v>
      </c>
      <c r="DB57" s="29">
        <v>39766.1</v>
      </c>
      <c r="DC57" s="30">
        <v>31.9</v>
      </c>
      <c r="DD57" s="29">
        <v>8980.99</v>
      </c>
      <c r="DE57" s="30">
        <v>6.26</v>
      </c>
      <c r="DF57" s="29">
        <v>57021.45</v>
      </c>
      <c r="DG57" s="30">
        <v>-5.39</v>
      </c>
      <c r="DH57" s="29">
        <v>20765.599999999999</v>
      </c>
      <c r="DI57" s="30">
        <v>-80.38</v>
      </c>
      <c r="DJ57" s="29">
        <v>709401.13</v>
      </c>
      <c r="DK57" s="29">
        <v>948.98</v>
      </c>
      <c r="DL57" s="29">
        <v>99861.97</v>
      </c>
      <c r="DM57" s="29">
        <v>-82.73</v>
      </c>
      <c r="DN57" s="29">
        <v>2400740.38</v>
      </c>
      <c r="DO57" s="29">
        <v>1176.3499999999999</v>
      </c>
      <c r="DP57" s="29">
        <v>81614.03</v>
      </c>
      <c r="DQ57" s="29">
        <v>-125.15</v>
      </c>
      <c r="DR57" s="29">
        <v>49014.64</v>
      </c>
      <c r="DS57" s="30">
        <v>54.39</v>
      </c>
      <c r="DT57" s="29">
        <v>134851.04999999999</v>
      </c>
      <c r="DU57" s="30">
        <v>-169.56</v>
      </c>
      <c r="DV57" s="29">
        <v>36779.730000000003</v>
      </c>
      <c r="DW57" s="30">
        <v>50.04</v>
      </c>
      <c r="DX57" s="29">
        <v>129246.6</v>
      </c>
      <c r="DY57" s="29">
        <v>39.520000000000003</v>
      </c>
      <c r="DZ57" s="29">
        <v>8764.33</v>
      </c>
      <c r="EA57" s="30">
        <v>-6.96</v>
      </c>
      <c r="EB57" s="29">
        <v>12889.8</v>
      </c>
      <c r="EC57" s="30">
        <v>-22.1</v>
      </c>
      <c r="ED57" s="29">
        <v>11215.91</v>
      </c>
      <c r="EE57" s="30">
        <v>-5.21</v>
      </c>
      <c r="EF57" s="29">
        <v>239031.26</v>
      </c>
      <c r="EG57" s="30">
        <v>-236.53</v>
      </c>
      <c r="EH57" s="28">
        <v>225319.08</v>
      </c>
      <c r="EI57" s="30">
        <v>76.63</v>
      </c>
      <c r="EJ57" s="29">
        <v>105551.09</v>
      </c>
      <c r="EK57" s="30">
        <v>-48.68</v>
      </c>
      <c r="EL57" s="29">
        <v>31724.65</v>
      </c>
      <c r="EM57" s="30">
        <v>-77.290000000000006</v>
      </c>
      <c r="EN57" s="29">
        <v>49014.64</v>
      </c>
      <c r="EO57" s="30">
        <v>54.39</v>
      </c>
      <c r="EP57" s="29">
        <v>174457.14</v>
      </c>
      <c r="EQ57" s="29">
        <v>-426.76</v>
      </c>
      <c r="ER57" s="29">
        <v>14417.39</v>
      </c>
      <c r="ES57" s="29">
        <v>-46.24</v>
      </c>
      <c r="ET57" s="29">
        <v>169825.83</v>
      </c>
      <c r="EU57" s="30">
        <v>390.67</v>
      </c>
      <c r="EV57" s="29">
        <v>43740.44</v>
      </c>
      <c r="EW57" s="30">
        <v>-56.65</v>
      </c>
      <c r="EX57" s="29">
        <v>58365.56</v>
      </c>
      <c r="EY57" s="30">
        <v>-8.75</v>
      </c>
    </row>
    <row r="58" spans="1:155">
      <c r="A58" s="27">
        <v>46141</v>
      </c>
      <c r="B58" s="29">
        <v>5318255.55</v>
      </c>
      <c r="C58" s="29">
        <v>2473.96</v>
      </c>
      <c r="D58" s="29">
        <v>677611.06</v>
      </c>
      <c r="E58" s="29">
        <v>-202.98</v>
      </c>
      <c r="F58" s="29">
        <v>2166150.79</v>
      </c>
      <c r="G58" s="29">
        <v>925.28</v>
      </c>
      <c r="H58" s="29">
        <v>367885.22</v>
      </c>
      <c r="I58" s="29">
        <v>333.77</v>
      </c>
      <c r="J58" s="29">
        <v>46746.49</v>
      </c>
      <c r="K58" s="30">
        <v>15.55</v>
      </c>
      <c r="L58" s="29">
        <v>338122.45</v>
      </c>
      <c r="M58" s="29">
        <v>306.83</v>
      </c>
      <c r="N58" s="29">
        <v>250295.3</v>
      </c>
      <c r="O58" s="30">
        <v>-133.88999999999999</v>
      </c>
      <c r="P58" s="29">
        <v>192945.28</v>
      </c>
      <c r="Q58" s="29">
        <v>-294.89999999999998</v>
      </c>
      <c r="R58" s="29">
        <v>134609.67000000001</v>
      </c>
      <c r="S58" s="30">
        <v>-153.9</v>
      </c>
      <c r="T58" s="29">
        <v>9205.4500000000007</v>
      </c>
      <c r="U58" s="30">
        <v>6.69</v>
      </c>
      <c r="V58" s="29">
        <v>128996.85</v>
      </c>
      <c r="W58" s="29">
        <v>124.19</v>
      </c>
      <c r="X58" s="29">
        <v>2373839.5099999998</v>
      </c>
      <c r="Y58" s="29">
        <v>1924.97</v>
      </c>
      <c r="Z58" s="29">
        <v>42784.6</v>
      </c>
      <c r="AA58" s="30">
        <v>-53.56</v>
      </c>
      <c r="AB58" s="29">
        <v>210996.95</v>
      </c>
      <c r="AC58" s="30">
        <v>-53.26</v>
      </c>
      <c r="AD58" s="29">
        <v>19654.11</v>
      </c>
      <c r="AE58" s="30">
        <v>-33.76</v>
      </c>
      <c r="AF58" s="29">
        <v>24890.91</v>
      </c>
      <c r="AG58" s="30">
        <v>-17.16</v>
      </c>
      <c r="AH58" s="29">
        <v>236640.78</v>
      </c>
      <c r="AI58" s="29">
        <v>265.60000000000002</v>
      </c>
      <c r="AJ58" s="29">
        <v>111783.58</v>
      </c>
      <c r="AK58" s="30">
        <v>-140.44999999999999</v>
      </c>
      <c r="AL58" s="29">
        <v>92837.46</v>
      </c>
      <c r="AM58" s="29">
        <v>-74.72</v>
      </c>
      <c r="AN58" s="29">
        <v>177848.2</v>
      </c>
      <c r="AO58" s="29">
        <v>-54.77</v>
      </c>
      <c r="AP58" s="29">
        <v>176131.99</v>
      </c>
      <c r="AQ58" s="30">
        <v>540.66999999999996</v>
      </c>
      <c r="AR58" s="29">
        <v>25460.799999999999</v>
      </c>
      <c r="AS58" s="30">
        <v>6.09</v>
      </c>
      <c r="AT58" s="28">
        <v>85813.58</v>
      </c>
      <c r="AU58" s="30">
        <v>80.540000000000006</v>
      </c>
      <c r="AV58" s="29">
        <v>50222.45</v>
      </c>
      <c r="AW58" s="30">
        <v>-44.12</v>
      </c>
      <c r="AX58" s="29">
        <v>77463.100000000006</v>
      </c>
      <c r="AY58" s="30">
        <v>-102.37</v>
      </c>
      <c r="AZ58" s="28">
        <v>2572651.1</v>
      </c>
      <c r="BA58" s="29">
        <v>1901.16</v>
      </c>
      <c r="BB58" s="29">
        <v>100656.84</v>
      </c>
      <c r="BC58" s="30">
        <v>-63.33</v>
      </c>
      <c r="BD58" s="29">
        <v>39693.230000000003</v>
      </c>
      <c r="BE58" s="30">
        <v>-7.51</v>
      </c>
      <c r="BF58" s="28"/>
      <c r="BG58" s="29"/>
      <c r="BH58" s="29">
        <v>108606.43</v>
      </c>
      <c r="BI58" s="30">
        <v>309.57</v>
      </c>
      <c r="BJ58" s="29">
        <v>142521.01</v>
      </c>
      <c r="BK58" s="30">
        <v>145.32</v>
      </c>
      <c r="BL58" s="29">
        <v>50527.46</v>
      </c>
      <c r="BM58" s="30">
        <v>-13.95</v>
      </c>
      <c r="BN58" s="29">
        <v>57524.71</v>
      </c>
      <c r="BO58" s="30">
        <v>137.13999999999999</v>
      </c>
      <c r="BP58" s="29">
        <v>87910.91</v>
      </c>
      <c r="BQ58" s="30">
        <v>-164.36</v>
      </c>
      <c r="BR58" s="29">
        <v>333292.33</v>
      </c>
      <c r="BS58" s="30">
        <v>663.17</v>
      </c>
      <c r="BT58" s="29">
        <v>2417875.5699999998</v>
      </c>
      <c r="BU58" s="28">
        <v>1893.98</v>
      </c>
      <c r="BV58" s="29">
        <v>434002.88</v>
      </c>
      <c r="BW58" s="30">
        <v>-160.16999999999999</v>
      </c>
      <c r="BX58" s="29">
        <v>76149.63</v>
      </c>
      <c r="BY58" s="30">
        <v>2.21</v>
      </c>
      <c r="BZ58" s="29">
        <v>270685.65000000002</v>
      </c>
      <c r="CA58" s="30">
        <v>-129.49</v>
      </c>
      <c r="CB58" s="29">
        <v>13199.8</v>
      </c>
      <c r="CC58" s="30">
        <v>-5.13</v>
      </c>
      <c r="CD58" s="29">
        <v>29415.98</v>
      </c>
      <c r="CE58" s="30">
        <v>-56.31</v>
      </c>
      <c r="CF58" s="29">
        <v>28708.28</v>
      </c>
      <c r="CG58" s="30">
        <v>17.89</v>
      </c>
      <c r="CH58" s="29">
        <v>70903.73</v>
      </c>
      <c r="CI58" s="30">
        <v>-50.75</v>
      </c>
      <c r="CJ58" s="29">
        <v>372197.45</v>
      </c>
      <c r="CK58" s="29">
        <v>-298.88</v>
      </c>
      <c r="CL58" s="29">
        <v>241796.05</v>
      </c>
      <c r="CM58" s="30">
        <v>-48.77</v>
      </c>
      <c r="CN58" s="29">
        <v>122743.44</v>
      </c>
      <c r="CO58" s="30">
        <v>-90.08</v>
      </c>
      <c r="CP58" s="29">
        <v>101230.43</v>
      </c>
      <c r="CQ58" s="30">
        <v>-63.24</v>
      </c>
      <c r="CR58" s="29">
        <v>171646.95</v>
      </c>
      <c r="CS58" s="30">
        <v>-125.73</v>
      </c>
      <c r="CT58" s="29">
        <v>165066.23000000001</v>
      </c>
      <c r="CU58" s="30">
        <v>-48.38</v>
      </c>
      <c r="CV58" s="29">
        <v>2417875.5699999998</v>
      </c>
      <c r="CW58" s="28">
        <v>1893.98</v>
      </c>
      <c r="CX58" s="29">
        <v>260956.85</v>
      </c>
      <c r="CY58" s="29">
        <v>169.84</v>
      </c>
      <c r="CZ58" s="29">
        <v>19314.57</v>
      </c>
      <c r="DA58" s="30">
        <v>-8.84</v>
      </c>
      <c r="DB58" s="29">
        <v>39693.230000000003</v>
      </c>
      <c r="DC58" s="30">
        <v>-7.51</v>
      </c>
      <c r="DD58" s="29">
        <v>9205.4500000000007</v>
      </c>
      <c r="DE58" s="30">
        <v>6.69</v>
      </c>
      <c r="DF58" s="29">
        <v>57545.9</v>
      </c>
      <c r="DG58" s="30">
        <v>16.239999999999998</v>
      </c>
      <c r="DH58" s="29">
        <v>21093.08</v>
      </c>
      <c r="DI58" s="30">
        <v>-56.58</v>
      </c>
      <c r="DJ58" s="29">
        <v>719295.54</v>
      </c>
      <c r="DK58" s="29">
        <v>993.48</v>
      </c>
      <c r="DL58" s="29">
        <v>97752.6</v>
      </c>
      <c r="DM58" s="29">
        <v>-96.8</v>
      </c>
      <c r="DN58" s="29">
        <v>2417875.5699999998</v>
      </c>
      <c r="DO58" s="29">
        <v>1893.98</v>
      </c>
      <c r="DP58" s="29">
        <v>81960.12</v>
      </c>
      <c r="DQ58" s="29">
        <v>-54.78</v>
      </c>
      <c r="DR58" s="29">
        <v>48534.47</v>
      </c>
      <c r="DS58" s="30">
        <v>51.59</v>
      </c>
      <c r="DT58" s="29">
        <v>134609.67000000001</v>
      </c>
      <c r="DU58" s="30">
        <v>-153.9</v>
      </c>
      <c r="DV58" s="29">
        <v>36762.230000000003</v>
      </c>
      <c r="DW58" s="30">
        <v>28.21</v>
      </c>
      <c r="DX58" s="29">
        <v>128996.85</v>
      </c>
      <c r="DY58" s="29">
        <v>124.19</v>
      </c>
      <c r="DZ58" s="29">
        <v>8920.6</v>
      </c>
      <c r="EA58" s="30">
        <v>-4.38</v>
      </c>
      <c r="EB58" s="29">
        <v>13024.68</v>
      </c>
      <c r="EC58" s="30">
        <v>-10.64</v>
      </c>
      <c r="ED58" s="29">
        <v>11318.9</v>
      </c>
      <c r="EE58" s="30">
        <v>-1.94</v>
      </c>
      <c r="EF58" s="29">
        <v>236077.06</v>
      </c>
      <c r="EG58" s="30">
        <v>-214.08</v>
      </c>
      <c r="EH58" s="29">
        <v>228165.85</v>
      </c>
      <c r="EI58" s="30">
        <v>98.07</v>
      </c>
      <c r="EJ58" s="29">
        <v>105605.49</v>
      </c>
      <c r="EK58" s="30">
        <v>-8.16</v>
      </c>
      <c r="EL58" s="29">
        <v>32058.880000000001</v>
      </c>
      <c r="EM58" s="30">
        <v>-55.97</v>
      </c>
      <c r="EN58" s="29">
        <v>48534.47</v>
      </c>
      <c r="EO58" s="30">
        <v>51.59</v>
      </c>
      <c r="EP58" s="29">
        <v>178028</v>
      </c>
      <c r="EQ58" s="29">
        <v>-276.45</v>
      </c>
      <c r="ER58" s="29">
        <v>14292.95</v>
      </c>
      <c r="ES58" s="29">
        <v>-31</v>
      </c>
      <c r="ET58" s="29">
        <v>176131.99</v>
      </c>
      <c r="EU58" s="30">
        <v>540.66999999999996</v>
      </c>
      <c r="EV58" s="29">
        <v>42784.6</v>
      </c>
      <c r="EW58" s="30">
        <v>-53.56</v>
      </c>
      <c r="EX58" s="29">
        <v>58445.83</v>
      </c>
      <c r="EY58" s="30">
        <v>-9.68</v>
      </c>
    </row>
    <row r="59" spans="1:155">
      <c r="A59" s="27">
        <v>46142</v>
      </c>
      <c r="B59" s="29">
        <v>5245172.8899999997</v>
      </c>
      <c r="C59" s="29">
        <v>3054.3</v>
      </c>
      <c r="D59" s="29">
        <v>661976.19999999995</v>
      </c>
      <c r="E59" s="29">
        <v>-357.98</v>
      </c>
      <c r="F59" s="29">
        <v>2123249.75</v>
      </c>
      <c r="G59" s="29">
        <v>965.11</v>
      </c>
      <c r="H59" s="29">
        <v>357119.09</v>
      </c>
      <c r="I59" s="29">
        <v>426.04</v>
      </c>
      <c r="J59" s="29">
        <v>44796.68</v>
      </c>
      <c r="K59" s="30">
        <v>7.65</v>
      </c>
      <c r="L59" s="29">
        <v>328785.71999999997</v>
      </c>
      <c r="M59" s="29">
        <v>416.8</v>
      </c>
      <c r="N59" s="29">
        <v>241159.06</v>
      </c>
      <c r="O59" s="30">
        <v>-111.98</v>
      </c>
      <c r="P59" s="29">
        <v>189411.13</v>
      </c>
      <c r="Q59" s="29">
        <v>-292.82</v>
      </c>
      <c r="R59" s="29">
        <v>130828.74</v>
      </c>
      <c r="S59" s="30">
        <v>-219.25</v>
      </c>
      <c r="T59" s="29">
        <v>9230.07</v>
      </c>
      <c r="U59" s="30">
        <v>13.8</v>
      </c>
      <c r="V59" s="29">
        <v>126641.7</v>
      </c>
      <c r="W59" s="29">
        <v>54.02</v>
      </c>
      <c r="X59" s="29">
        <v>2336030.14</v>
      </c>
      <c r="Y59" s="29">
        <v>2014.25</v>
      </c>
      <c r="Z59" s="29">
        <v>42161.87</v>
      </c>
      <c r="AA59" s="30">
        <v>-40.770000000000003</v>
      </c>
      <c r="AB59" s="29">
        <v>210969.95</v>
      </c>
      <c r="AC59" s="30">
        <v>7.02</v>
      </c>
      <c r="AD59" s="29">
        <v>19391.23</v>
      </c>
      <c r="AE59" s="30">
        <v>-32.08</v>
      </c>
      <c r="AF59" s="29">
        <v>24622.46</v>
      </c>
      <c r="AG59" s="30">
        <v>-12.8</v>
      </c>
      <c r="AH59" s="29">
        <v>234907.15</v>
      </c>
      <c r="AI59" s="29">
        <v>180.94</v>
      </c>
      <c r="AJ59" s="29">
        <v>109022.85</v>
      </c>
      <c r="AK59" s="30">
        <v>-158.24</v>
      </c>
      <c r="AL59" s="29">
        <v>90704.98</v>
      </c>
      <c r="AM59" s="29">
        <v>-56.23</v>
      </c>
      <c r="AN59" s="29">
        <v>170760.92</v>
      </c>
      <c r="AO59" s="29">
        <v>-39.950000000000003</v>
      </c>
      <c r="AP59" s="29">
        <v>180198.13</v>
      </c>
      <c r="AQ59" s="30">
        <v>722.75</v>
      </c>
      <c r="AR59" s="29">
        <v>24969.47</v>
      </c>
      <c r="AS59" s="30">
        <v>0.06</v>
      </c>
      <c r="AT59" s="28">
        <v>85701.26</v>
      </c>
      <c r="AU59" s="30">
        <v>105.97</v>
      </c>
      <c r="AV59" s="29">
        <v>50020.51</v>
      </c>
      <c r="AW59" s="30">
        <v>11.57</v>
      </c>
      <c r="AX59" s="29">
        <v>74868.62</v>
      </c>
      <c r="AY59" s="30">
        <v>-118.94</v>
      </c>
      <c r="AZ59" s="28">
        <v>2532359.6</v>
      </c>
      <c r="BA59" s="29">
        <v>2157.14</v>
      </c>
      <c r="BB59" s="29">
        <v>99271.15</v>
      </c>
      <c r="BC59" s="30">
        <v>-38.869999999999997</v>
      </c>
      <c r="BD59" s="29">
        <v>38819.85</v>
      </c>
      <c r="BE59" s="30">
        <v>-18.940000000000001</v>
      </c>
      <c r="BF59" s="29"/>
      <c r="BG59" s="29"/>
      <c r="BH59" s="29">
        <v>108338.58</v>
      </c>
      <c r="BI59" s="30">
        <v>283.08999999999997</v>
      </c>
      <c r="BJ59" s="29">
        <v>138263.54999999999</v>
      </c>
      <c r="BK59" s="30">
        <v>167.66</v>
      </c>
      <c r="BL59" s="29">
        <v>49630.79</v>
      </c>
      <c r="BM59" s="30">
        <v>8.59</v>
      </c>
      <c r="BN59" s="29">
        <v>56295.44</v>
      </c>
      <c r="BO59" s="30">
        <v>164.08</v>
      </c>
      <c r="BP59" s="29">
        <v>85056.88</v>
      </c>
      <c r="BQ59" s="30">
        <v>-172.72</v>
      </c>
      <c r="BR59" s="29">
        <v>335281.28000000003</v>
      </c>
      <c r="BS59" s="30">
        <v>829.7</v>
      </c>
      <c r="BT59" s="29">
        <v>2379667.06</v>
      </c>
      <c r="BU59" s="28">
        <v>1953.46</v>
      </c>
      <c r="BV59" s="29">
        <v>433851.04</v>
      </c>
      <c r="BW59" s="30">
        <v>-91.96</v>
      </c>
      <c r="BX59" s="29">
        <v>74870.7</v>
      </c>
      <c r="BY59" s="30">
        <v>17.86</v>
      </c>
      <c r="BZ59" s="29">
        <v>261465.9</v>
      </c>
      <c r="CA59" s="30">
        <v>-96.18</v>
      </c>
      <c r="CB59" s="29">
        <v>12944.75</v>
      </c>
      <c r="CC59" s="30">
        <v>8.14</v>
      </c>
      <c r="CD59" s="29">
        <v>29717.14</v>
      </c>
      <c r="CE59" s="30">
        <v>-10.050000000000001</v>
      </c>
      <c r="CF59" s="29">
        <v>28327.11</v>
      </c>
      <c r="CG59" s="30">
        <v>20.329999999999998</v>
      </c>
      <c r="CH59" s="29">
        <v>70905.77</v>
      </c>
      <c r="CI59" s="30">
        <v>17.850000000000001</v>
      </c>
      <c r="CJ59" s="29">
        <v>363226.63</v>
      </c>
      <c r="CK59" s="29">
        <v>-386.94</v>
      </c>
      <c r="CL59" s="29">
        <v>241385.91</v>
      </c>
      <c r="CM59" s="30">
        <v>3.88</v>
      </c>
      <c r="CN59" s="29">
        <v>118644.02</v>
      </c>
      <c r="CO59" s="30">
        <v>-122.6</v>
      </c>
      <c r="CP59" s="29">
        <v>99841.16</v>
      </c>
      <c r="CQ59" s="30">
        <v>-38.43</v>
      </c>
      <c r="CR59" s="29">
        <v>166676.69</v>
      </c>
      <c r="CS59" s="30">
        <v>-193.49</v>
      </c>
      <c r="CT59" s="29">
        <v>164167.18</v>
      </c>
      <c r="CU59" s="30">
        <v>-15.3</v>
      </c>
      <c r="CV59" s="29">
        <v>2379667.06</v>
      </c>
      <c r="CW59" s="28">
        <v>1953.46</v>
      </c>
      <c r="CX59" s="29">
        <v>255124.66</v>
      </c>
      <c r="CY59" s="29">
        <v>284.27999999999997</v>
      </c>
      <c r="CZ59" s="29">
        <v>19269.36</v>
      </c>
      <c r="DA59" s="30">
        <v>4.62</v>
      </c>
      <c r="DB59" s="29">
        <v>38819.85</v>
      </c>
      <c r="DC59" s="30">
        <v>-18.940000000000001</v>
      </c>
      <c r="DD59" s="29">
        <v>9230.07</v>
      </c>
      <c r="DE59" s="30">
        <v>13.8</v>
      </c>
      <c r="DF59" s="29">
        <v>56189.08</v>
      </c>
      <c r="DG59" s="30">
        <v>23.96</v>
      </c>
      <c r="DH59" s="29">
        <v>21310.84</v>
      </c>
      <c r="DI59" s="30">
        <v>-17.78</v>
      </c>
      <c r="DJ59" s="29">
        <v>713483.84</v>
      </c>
      <c r="DK59" s="29">
        <v>1081.21</v>
      </c>
      <c r="DL59" s="29">
        <v>94170.91</v>
      </c>
      <c r="DM59" s="29">
        <v>-134.32</v>
      </c>
      <c r="DN59" s="29">
        <v>2379667.06</v>
      </c>
      <c r="DO59" s="29">
        <v>1953.46</v>
      </c>
      <c r="DP59" s="29">
        <v>79058.149999999994</v>
      </c>
      <c r="DQ59" s="29">
        <v>-118.89</v>
      </c>
      <c r="DR59" s="29">
        <v>46443.88</v>
      </c>
      <c r="DS59" s="30">
        <v>32.049999999999997</v>
      </c>
      <c r="DT59" s="29">
        <v>130828.74</v>
      </c>
      <c r="DU59" s="30">
        <v>-219.25</v>
      </c>
      <c r="DV59" s="29">
        <v>35572.97</v>
      </c>
      <c r="DW59" s="30">
        <v>25.83</v>
      </c>
      <c r="DX59" s="29">
        <v>126641.7</v>
      </c>
      <c r="DY59" s="29">
        <v>54.02</v>
      </c>
      <c r="DZ59" s="29">
        <v>8624.9500000000007</v>
      </c>
      <c r="EA59" s="30">
        <v>-4.9800000000000004</v>
      </c>
      <c r="EB59" s="29">
        <v>12807.89</v>
      </c>
      <c r="EC59" s="30">
        <v>-9.4499999999999993</v>
      </c>
      <c r="ED59" s="29">
        <v>11129.54</v>
      </c>
      <c r="EE59" s="30">
        <v>6.07</v>
      </c>
      <c r="EF59" s="29">
        <v>231365.67</v>
      </c>
      <c r="EG59" s="30">
        <v>-223.07</v>
      </c>
      <c r="EH59" s="28">
        <v>228320.64000000001</v>
      </c>
      <c r="EI59" s="30">
        <v>60.02</v>
      </c>
      <c r="EJ59" s="29">
        <v>104026.31</v>
      </c>
      <c r="EK59" s="30">
        <v>53.99</v>
      </c>
      <c r="EL59" s="29">
        <v>32349.88</v>
      </c>
      <c r="EM59" s="30">
        <v>-8.91</v>
      </c>
      <c r="EN59" s="29">
        <v>46443.88</v>
      </c>
      <c r="EO59" s="30">
        <v>32.049999999999997</v>
      </c>
      <c r="EP59" s="29">
        <v>177580.82</v>
      </c>
      <c r="EQ59" s="29">
        <v>-186.94</v>
      </c>
      <c r="ER59" s="29">
        <v>14026.92</v>
      </c>
      <c r="ES59" s="29">
        <v>0.55000000000000004</v>
      </c>
      <c r="ET59" s="29">
        <v>180198.13</v>
      </c>
      <c r="EU59" s="30">
        <v>722.75</v>
      </c>
      <c r="EV59" s="29">
        <v>42161.87</v>
      </c>
      <c r="EW59" s="30">
        <v>-40.770000000000003</v>
      </c>
      <c r="EX59" s="29">
        <v>57679.29</v>
      </c>
      <c r="EY59" s="30">
        <v>2.34</v>
      </c>
    </row>
    <row r="60" spans="1:155">
      <c r="A60" s="27">
        <v>46146</v>
      </c>
      <c r="B60" s="29">
        <v>5513736.5099999998</v>
      </c>
      <c r="C60" s="29">
        <v>4258.7700000000004</v>
      </c>
      <c r="D60" s="29">
        <v>673862.28</v>
      </c>
      <c r="E60" s="29">
        <v>-619.61</v>
      </c>
      <c r="F60" s="29">
        <v>2210636.63</v>
      </c>
      <c r="G60" s="29">
        <v>1954.04</v>
      </c>
      <c r="H60" s="29">
        <v>370887.89</v>
      </c>
      <c r="I60" s="29">
        <v>404.44</v>
      </c>
      <c r="J60" s="29">
        <v>45424.67</v>
      </c>
      <c r="K60" s="30">
        <v>-49.35</v>
      </c>
      <c r="L60" s="29">
        <v>341233.76</v>
      </c>
      <c r="M60" s="29">
        <v>433.06</v>
      </c>
      <c r="N60" s="29">
        <v>245422.59</v>
      </c>
      <c r="O60" s="30">
        <v>25.03</v>
      </c>
      <c r="P60" s="29">
        <v>189241.63</v>
      </c>
      <c r="Q60" s="29">
        <v>-415.72</v>
      </c>
      <c r="R60" s="29">
        <v>130896.73</v>
      </c>
      <c r="S60" s="30">
        <v>-227.77</v>
      </c>
      <c r="T60" s="29">
        <v>8945.75</v>
      </c>
      <c r="U60" s="30">
        <v>12.57</v>
      </c>
      <c r="V60" s="29">
        <v>131040.88</v>
      </c>
      <c r="W60" s="29">
        <v>-9.64</v>
      </c>
      <c r="X60" s="29">
        <v>2524258.7200000002</v>
      </c>
      <c r="Y60" s="29">
        <v>3765.21</v>
      </c>
      <c r="Z60" s="29">
        <v>42692.12</v>
      </c>
      <c r="AA60" s="30">
        <v>-45.73</v>
      </c>
      <c r="AB60" s="29">
        <v>208164.57</v>
      </c>
      <c r="AC60" s="30">
        <v>-91.85</v>
      </c>
      <c r="AD60" s="29">
        <v>19336.21</v>
      </c>
      <c r="AE60" s="30">
        <v>-41.55</v>
      </c>
      <c r="AF60" s="29">
        <v>25287.87</v>
      </c>
      <c r="AG60" s="30">
        <v>-20.420000000000002</v>
      </c>
      <c r="AH60" s="29">
        <v>234927.49</v>
      </c>
      <c r="AI60" s="29">
        <v>-13.45</v>
      </c>
      <c r="AJ60" s="29">
        <v>109305.49</v>
      </c>
      <c r="AK60" s="30">
        <v>-234.84</v>
      </c>
      <c r="AL60" s="29">
        <v>92529.07</v>
      </c>
      <c r="AM60" s="29">
        <v>-28.12</v>
      </c>
      <c r="AN60" s="29">
        <v>173219.58</v>
      </c>
      <c r="AO60" s="29">
        <v>75.64</v>
      </c>
      <c r="AP60" s="29">
        <v>195088.24</v>
      </c>
      <c r="AQ60" s="30">
        <v>676.76</v>
      </c>
      <c r="AR60" s="29">
        <v>24942.47</v>
      </c>
      <c r="AS60" s="30">
        <v>-42.31</v>
      </c>
      <c r="AT60" s="29">
        <v>86690.03</v>
      </c>
      <c r="AU60" s="30">
        <v>17.39</v>
      </c>
      <c r="AV60" s="29">
        <v>49794.06</v>
      </c>
      <c r="AW60" s="30">
        <v>18.11</v>
      </c>
      <c r="AX60" s="29">
        <v>73897.679999999993</v>
      </c>
      <c r="AY60" s="30">
        <v>-256.49</v>
      </c>
      <c r="AZ60" s="28">
        <v>2728568.84</v>
      </c>
      <c r="BA60" s="29">
        <v>3813.6</v>
      </c>
      <c r="BB60" s="29">
        <v>103099.44</v>
      </c>
      <c r="BC60" s="30">
        <v>-33.78</v>
      </c>
      <c r="BD60" s="29">
        <v>39322.5</v>
      </c>
      <c r="BE60" s="30">
        <v>-46.86</v>
      </c>
      <c r="BF60" s="29"/>
      <c r="BG60" s="29"/>
      <c r="BH60" s="29">
        <v>110828.55</v>
      </c>
      <c r="BI60" s="30">
        <v>201.88</v>
      </c>
      <c r="BJ60" s="29">
        <v>142268.57</v>
      </c>
      <c r="BK60" s="30">
        <v>149.97999999999999</v>
      </c>
      <c r="BL60" s="29">
        <v>50732.86</v>
      </c>
      <c r="BM60" s="30">
        <v>12.9</v>
      </c>
      <c r="BN60" s="29">
        <v>59271.1</v>
      </c>
      <c r="BO60" s="30">
        <v>216.42</v>
      </c>
      <c r="BP60" s="29">
        <v>84455.34</v>
      </c>
      <c r="BQ60" s="30">
        <v>-286.72000000000003</v>
      </c>
      <c r="BR60" s="29">
        <v>351502.72</v>
      </c>
      <c r="BS60" s="30">
        <v>651.12</v>
      </c>
      <c r="BT60" s="29">
        <v>2570197.5499999998</v>
      </c>
      <c r="BU60" s="29">
        <v>3721.26</v>
      </c>
      <c r="BV60" s="29">
        <v>464747.68</v>
      </c>
      <c r="BW60" s="30">
        <v>89.43</v>
      </c>
      <c r="BX60" s="29">
        <v>75290.23</v>
      </c>
      <c r="BY60" s="30">
        <v>-2.68</v>
      </c>
      <c r="BZ60" s="29">
        <v>265748.65000000002</v>
      </c>
      <c r="CA60" s="30">
        <v>47.52</v>
      </c>
      <c r="CB60" s="28">
        <v>12966.18</v>
      </c>
      <c r="CC60" s="30">
        <v>8.18</v>
      </c>
      <c r="CD60" s="29">
        <v>29346.799999999999</v>
      </c>
      <c r="CE60" s="30">
        <v>-26.08</v>
      </c>
      <c r="CF60" s="29">
        <v>28291.46</v>
      </c>
      <c r="CG60" s="30">
        <v>-39.24</v>
      </c>
      <c r="CH60" s="29">
        <v>70829.17</v>
      </c>
      <c r="CI60" s="30">
        <v>2.62</v>
      </c>
      <c r="CJ60" s="29">
        <v>362189.33</v>
      </c>
      <c r="CK60" s="29">
        <v>-604.5</v>
      </c>
      <c r="CL60" s="29">
        <v>238211.02</v>
      </c>
      <c r="CM60" s="30">
        <v>-106.37</v>
      </c>
      <c r="CN60" s="28">
        <v>128527.37</v>
      </c>
      <c r="CO60" s="30">
        <v>-41.97</v>
      </c>
      <c r="CP60" s="29">
        <v>103664.29</v>
      </c>
      <c r="CQ60" s="30">
        <v>-33.19</v>
      </c>
      <c r="CR60" s="29">
        <v>167733.07</v>
      </c>
      <c r="CS60" s="30">
        <v>-240.14</v>
      </c>
      <c r="CT60" s="29">
        <v>173434.99</v>
      </c>
      <c r="CU60" s="30">
        <v>-86.82</v>
      </c>
      <c r="CV60" s="29">
        <v>2570197.5499999998</v>
      </c>
      <c r="CW60" s="29">
        <v>3721.26</v>
      </c>
      <c r="CX60" s="29">
        <v>261661.33</v>
      </c>
      <c r="CY60" s="29">
        <v>191.89</v>
      </c>
      <c r="CZ60" s="29">
        <v>19714.61</v>
      </c>
      <c r="DA60" s="30">
        <v>-15.46</v>
      </c>
      <c r="DB60" s="29">
        <v>39322.5</v>
      </c>
      <c r="DC60" s="30">
        <v>-46.86</v>
      </c>
      <c r="DD60" s="29">
        <v>8945.75</v>
      </c>
      <c r="DE60" s="30">
        <v>12.57</v>
      </c>
      <c r="DF60" s="29">
        <v>56702.77</v>
      </c>
      <c r="DG60" s="30">
        <v>5.72</v>
      </c>
      <c r="DH60" s="29">
        <v>21013.84</v>
      </c>
      <c r="DI60" s="30">
        <v>-32.61</v>
      </c>
      <c r="DJ60" s="29">
        <v>734904.92</v>
      </c>
      <c r="DK60" s="29">
        <v>764.99</v>
      </c>
      <c r="DL60" s="29">
        <v>103613.04</v>
      </c>
      <c r="DM60" s="29">
        <v>-54.58</v>
      </c>
      <c r="DN60" s="29">
        <v>2570197.5499999998</v>
      </c>
      <c r="DO60" s="29">
        <v>3721.26</v>
      </c>
      <c r="DP60" s="29">
        <v>79673.95</v>
      </c>
      <c r="DQ60" s="29">
        <v>-204.07</v>
      </c>
      <c r="DR60" s="29">
        <v>46955.12</v>
      </c>
      <c r="DS60" s="30">
        <v>-15.32</v>
      </c>
      <c r="DT60" s="29">
        <v>130896.73</v>
      </c>
      <c r="DU60" s="30">
        <v>-227.77</v>
      </c>
      <c r="DV60" s="29">
        <v>36563.730000000003</v>
      </c>
      <c r="DW60" s="30">
        <v>-12.28</v>
      </c>
      <c r="DX60" s="29">
        <v>131040.88</v>
      </c>
      <c r="DY60" s="29">
        <v>-9.64</v>
      </c>
      <c r="DZ60" s="29">
        <v>8798.24</v>
      </c>
      <c r="EA60" s="30">
        <v>-3.94</v>
      </c>
      <c r="EB60" s="29">
        <v>12726.66</v>
      </c>
      <c r="EC60" s="30">
        <v>-8.94</v>
      </c>
      <c r="ED60" s="29">
        <v>11264.11</v>
      </c>
      <c r="EE60" s="30">
        <v>13.22</v>
      </c>
      <c r="EF60" s="29">
        <v>230246.87</v>
      </c>
      <c r="EG60" s="30">
        <v>-339.4</v>
      </c>
      <c r="EH60" s="29">
        <v>254347.99</v>
      </c>
      <c r="EI60" s="30">
        <v>67.180000000000007</v>
      </c>
      <c r="EJ60" s="29">
        <v>104321.3</v>
      </c>
      <c r="EK60" s="30">
        <v>-2.09</v>
      </c>
      <c r="EL60" s="29">
        <v>31946.959999999999</v>
      </c>
      <c r="EM60" s="30">
        <v>-24.76</v>
      </c>
      <c r="EN60" s="29">
        <v>46955.12</v>
      </c>
      <c r="EO60" s="30">
        <v>-15.32</v>
      </c>
      <c r="EP60" s="29">
        <v>182805.14</v>
      </c>
      <c r="EQ60" s="29">
        <v>-20.350000000000001</v>
      </c>
      <c r="ER60" s="29">
        <v>14248.75</v>
      </c>
      <c r="ES60" s="29">
        <v>11.61</v>
      </c>
      <c r="ET60" s="29">
        <v>195088.24</v>
      </c>
      <c r="EU60" s="30">
        <v>676.76</v>
      </c>
      <c r="EV60" s="29">
        <v>42692.12</v>
      </c>
      <c r="EW60" s="30">
        <v>-45.73</v>
      </c>
      <c r="EX60" s="29">
        <v>60972.17</v>
      </c>
      <c r="EY60" s="30">
        <v>12.54</v>
      </c>
    </row>
    <row r="61" spans="1:155">
      <c r="A61" s="27">
        <v>46148</v>
      </c>
      <c r="B61" s="29">
        <v>5868742.3300000001</v>
      </c>
      <c r="C61" s="29">
        <v>834.41</v>
      </c>
      <c r="D61" s="29">
        <v>671717.13</v>
      </c>
      <c r="E61" s="29">
        <v>-1248.03</v>
      </c>
      <c r="F61" s="29">
        <v>2426729.7400000002</v>
      </c>
      <c r="G61" s="29">
        <v>567.36</v>
      </c>
      <c r="H61" s="29">
        <v>378015.55</v>
      </c>
      <c r="I61" s="29">
        <v>245.11</v>
      </c>
      <c r="J61" s="29">
        <v>44490.46</v>
      </c>
      <c r="K61" s="29">
        <v>-59.13</v>
      </c>
      <c r="L61" s="29">
        <v>348630.51</v>
      </c>
      <c r="M61" s="29">
        <v>301.52999999999997</v>
      </c>
      <c r="N61" s="29">
        <v>247805.26</v>
      </c>
      <c r="O61" s="30">
        <v>-85.01</v>
      </c>
      <c r="P61" s="29">
        <v>186892.36</v>
      </c>
      <c r="Q61" s="29">
        <v>-574.77</v>
      </c>
      <c r="R61" s="29">
        <v>131482.75</v>
      </c>
      <c r="S61" s="30">
        <v>-279.42</v>
      </c>
      <c r="T61" s="29">
        <v>8815.34</v>
      </c>
      <c r="U61" s="30">
        <v>10.87</v>
      </c>
      <c r="V61" s="29">
        <v>132659.01</v>
      </c>
      <c r="W61" s="29">
        <v>-148.32</v>
      </c>
      <c r="X61" s="29">
        <v>2833129.16</v>
      </c>
      <c r="Y61" s="29">
        <v>1779.24</v>
      </c>
      <c r="Z61" s="29">
        <v>42573.38</v>
      </c>
      <c r="AA61" s="30">
        <v>-73.36</v>
      </c>
      <c r="AB61" s="29">
        <v>207092.13</v>
      </c>
      <c r="AC61" s="30">
        <v>-178.98</v>
      </c>
      <c r="AD61" s="29">
        <v>19143.11</v>
      </c>
      <c r="AE61" s="30">
        <v>-55.96</v>
      </c>
      <c r="AF61" s="29">
        <v>24653.599999999999</v>
      </c>
      <c r="AG61" s="30">
        <v>-25.59</v>
      </c>
      <c r="AH61" s="29">
        <v>226401.61</v>
      </c>
      <c r="AI61" s="29">
        <v>-305.39</v>
      </c>
      <c r="AJ61" s="29">
        <v>107191.57</v>
      </c>
      <c r="AK61" s="30">
        <v>-314.45999999999998</v>
      </c>
      <c r="AL61" s="29">
        <v>91907.42</v>
      </c>
      <c r="AM61" s="29">
        <v>-60</v>
      </c>
      <c r="AN61" s="29">
        <v>175625.26</v>
      </c>
      <c r="AO61" s="29">
        <v>-12.06</v>
      </c>
      <c r="AP61" s="29">
        <v>208179.69</v>
      </c>
      <c r="AQ61" s="30">
        <v>598.87</v>
      </c>
      <c r="AR61" s="29">
        <v>24610.6</v>
      </c>
      <c r="AS61" s="30">
        <v>-62.61</v>
      </c>
      <c r="AT61" s="29">
        <v>86961.63</v>
      </c>
      <c r="AU61" s="30">
        <v>-16.09</v>
      </c>
      <c r="AV61" s="29">
        <v>48604.05</v>
      </c>
      <c r="AW61" s="30">
        <v>-10.31</v>
      </c>
      <c r="AX61" s="29">
        <v>73535.95</v>
      </c>
      <c r="AY61" s="30">
        <v>-357.68</v>
      </c>
      <c r="AZ61" s="28">
        <v>3038135.73</v>
      </c>
      <c r="BA61" s="29">
        <v>1694.96</v>
      </c>
      <c r="BB61" s="29">
        <v>109745.64</v>
      </c>
      <c r="BC61" s="30">
        <v>-37.200000000000003</v>
      </c>
      <c r="BD61" s="29">
        <v>39439.68</v>
      </c>
      <c r="BE61" s="30">
        <v>-58.37</v>
      </c>
      <c r="BF61" s="29"/>
      <c r="BG61" s="29"/>
      <c r="BH61" s="28">
        <v>112654.32</v>
      </c>
      <c r="BI61" s="30">
        <v>64.489999999999995</v>
      </c>
      <c r="BJ61" s="29">
        <v>145082.72</v>
      </c>
      <c r="BK61" s="30">
        <v>24.27</v>
      </c>
      <c r="BL61" s="29">
        <v>52843.06</v>
      </c>
      <c r="BM61" s="30">
        <v>6.86</v>
      </c>
      <c r="BN61" s="29">
        <v>59285.1</v>
      </c>
      <c r="BO61" s="30">
        <v>178.93</v>
      </c>
      <c r="BP61" s="29">
        <v>84261.38</v>
      </c>
      <c r="BQ61" s="30">
        <v>-352.68</v>
      </c>
      <c r="BR61" s="29">
        <v>363500.96</v>
      </c>
      <c r="BS61" s="30">
        <v>318.83</v>
      </c>
      <c r="BT61" s="29">
        <v>2879095.3</v>
      </c>
      <c r="BU61" s="29">
        <v>1690.48</v>
      </c>
      <c r="BV61" s="29">
        <v>485083.6</v>
      </c>
      <c r="BW61" s="30">
        <v>72.3</v>
      </c>
      <c r="BX61" s="29">
        <v>73836.3</v>
      </c>
      <c r="BY61" s="30">
        <v>-67.41</v>
      </c>
      <c r="BZ61" s="29">
        <v>267532.69</v>
      </c>
      <c r="CA61" s="30">
        <v>-72.069999999999993</v>
      </c>
      <c r="CB61" s="29">
        <v>12658.91</v>
      </c>
      <c r="CC61" s="30">
        <v>-8.36</v>
      </c>
      <c r="CD61" s="29">
        <v>28323.87</v>
      </c>
      <c r="CE61" s="30">
        <v>-46.8</v>
      </c>
      <c r="CF61" s="29">
        <v>27763.54</v>
      </c>
      <c r="CG61" s="30">
        <v>-10.28</v>
      </c>
      <c r="CH61" s="29">
        <v>69152.91</v>
      </c>
      <c r="CI61" s="30">
        <v>-48.37</v>
      </c>
      <c r="CJ61" s="29">
        <v>355495.41</v>
      </c>
      <c r="CK61" s="29">
        <v>-967.69</v>
      </c>
      <c r="CL61" s="29">
        <v>236529.15</v>
      </c>
      <c r="CM61" s="30">
        <v>-228.13</v>
      </c>
      <c r="CN61" s="28">
        <v>142273.15</v>
      </c>
      <c r="CO61" s="30">
        <v>-24.64</v>
      </c>
      <c r="CP61" s="29">
        <v>110302.48</v>
      </c>
      <c r="CQ61" s="30">
        <v>-36.700000000000003</v>
      </c>
      <c r="CR61" s="29">
        <v>167418.63</v>
      </c>
      <c r="CS61" s="30">
        <v>-300.85000000000002</v>
      </c>
      <c r="CT61" s="29">
        <v>176010.54</v>
      </c>
      <c r="CU61" s="30">
        <v>-84.54</v>
      </c>
      <c r="CV61" s="29">
        <v>2879095.3</v>
      </c>
      <c r="CW61" s="29">
        <v>1690.48</v>
      </c>
      <c r="CX61" s="29">
        <v>267420.21000000002</v>
      </c>
      <c r="CY61" s="29">
        <v>73.72</v>
      </c>
      <c r="CZ61" s="29">
        <v>19987.2</v>
      </c>
      <c r="DA61" s="30">
        <v>-50.4</v>
      </c>
      <c r="DB61" s="29">
        <v>39439.68</v>
      </c>
      <c r="DC61" s="30">
        <v>-58.37</v>
      </c>
      <c r="DD61" s="29">
        <v>8815.34</v>
      </c>
      <c r="DE61" s="30">
        <v>10.87</v>
      </c>
      <c r="DF61" s="29">
        <v>55595.85</v>
      </c>
      <c r="DG61" s="30">
        <v>-45.53</v>
      </c>
      <c r="DH61" s="29">
        <v>20203.29</v>
      </c>
      <c r="DI61" s="30">
        <v>-50.05</v>
      </c>
      <c r="DJ61" s="29">
        <v>747157.26</v>
      </c>
      <c r="DK61" s="29">
        <v>204.6</v>
      </c>
      <c r="DL61" s="29">
        <v>117384.51</v>
      </c>
      <c r="DM61" s="29">
        <v>-24.26</v>
      </c>
      <c r="DN61" s="29">
        <v>2879095.3</v>
      </c>
      <c r="DO61" s="29">
        <v>1690.48</v>
      </c>
      <c r="DP61" s="29">
        <v>77662.42</v>
      </c>
      <c r="DQ61" s="29">
        <v>-362.19</v>
      </c>
      <c r="DR61" s="29">
        <v>45779.86</v>
      </c>
      <c r="DS61" s="30">
        <v>-60.62</v>
      </c>
      <c r="DT61" s="29">
        <v>131482.75</v>
      </c>
      <c r="DU61" s="30">
        <v>-279.42</v>
      </c>
      <c r="DV61" s="29">
        <v>35669.629999999997</v>
      </c>
      <c r="DW61" s="30">
        <v>-21.41</v>
      </c>
      <c r="DX61" s="29">
        <v>132659.01</v>
      </c>
      <c r="DY61" s="29">
        <v>-148.32</v>
      </c>
      <c r="DZ61" s="29">
        <v>8553.66</v>
      </c>
      <c r="EA61" s="30">
        <v>-3.3</v>
      </c>
      <c r="EB61" s="29">
        <v>12339.47</v>
      </c>
      <c r="EC61" s="30">
        <v>-12.64</v>
      </c>
      <c r="ED61" s="29">
        <v>10887.82</v>
      </c>
      <c r="EE61" s="30">
        <v>3.92</v>
      </c>
      <c r="EF61" s="29">
        <v>226520.41</v>
      </c>
      <c r="EG61" s="30">
        <v>-518.54</v>
      </c>
      <c r="EH61" s="29">
        <v>278061.09999999998</v>
      </c>
      <c r="EI61" s="30">
        <v>138.11000000000001</v>
      </c>
      <c r="EJ61" s="29">
        <v>101792.6</v>
      </c>
      <c r="EK61" s="30">
        <v>-102.12</v>
      </c>
      <c r="EL61" s="29">
        <v>30861.89</v>
      </c>
      <c r="EM61" s="30">
        <v>-45.14</v>
      </c>
      <c r="EN61" s="29">
        <v>45779.86</v>
      </c>
      <c r="EO61" s="30">
        <v>-60.62</v>
      </c>
      <c r="EP61" s="29">
        <v>180318.2</v>
      </c>
      <c r="EQ61" s="29">
        <v>-82.37</v>
      </c>
      <c r="ER61" s="29">
        <v>14175.97</v>
      </c>
      <c r="ES61" s="29">
        <v>-5.49</v>
      </c>
      <c r="ET61" s="29">
        <v>208179.69</v>
      </c>
      <c r="EU61" s="30">
        <v>598.87</v>
      </c>
      <c r="EV61" s="29">
        <v>42573.38</v>
      </c>
      <c r="EW61" s="30">
        <v>-73.36</v>
      </c>
      <c r="EX61" s="29">
        <v>67729.100000000006</v>
      </c>
      <c r="EY61" s="30">
        <v>36.659999999999997</v>
      </c>
    </row>
    <row r="62" spans="1:155">
      <c r="A62" s="27">
        <v>46149</v>
      </c>
      <c r="B62" s="29">
        <v>5952488.9299999997</v>
      </c>
      <c r="C62" s="29">
        <v>1372.91</v>
      </c>
      <c r="D62" s="29">
        <v>666656.18000000005</v>
      </c>
      <c r="E62" s="29">
        <v>-1126.0999999999999</v>
      </c>
      <c r="F62" s="29">
        <v>2471397.2799999998</v>
      </c>
      <c r="G62" s="29">
        <v>682.8</v>
      </c>
      <c r="H62" s="29">
        <v>379366.36</v>
      </c>
      <c r="I62" s="29">
        <v>-9.67</v>
      </c>
      <c r="J62" s="29">
        <v>43773.82</v>
      </c>
      <c r="K62" s="29">
        <v>-82.04</v>
      </c>
      <c r="L62" s="29">
        <v>350800.45</v>
      </c>
      <c r="M62" s="29">
        <v>60.77</v>
      </c>
      <c r="N62" s="29">
        <v>254710.7</v>
      </c>
      <c r="O62" s="30">
        <v>-202.66</v>
      </c>
      <c r="P62" s="29">
        <v>187647.51</v>
      </c>
      <c r="Q62" s="29">
        <v>-467.63</v>
      </c>
      <c r="R62" s="29">
        <v>130808.28</v>
      </c>
      <c r="S62" s="30">
        <v>-306.70999999999998</v>
      </c>
      <c r="T62" s="29">
        <v>8818.76</v>
      </c>
      <c r="U62" s="30">
        <v>8</v>
      </c>
      <c r="V62" s="29">
        <v>131112.26999999999</v>
      </c>
      <c r="W62" s="29">
        <v>-178.4</v>
      </c>
      <c r="X62" s="29">
        <v>2902373.59</v>
      </c>
      <c r="Y62" s="29">
        <v>2255.7800000000002</v>
      </c>
      <c r="Z62" s="29">
        <v>43147.48</v>
      </c>
      <c r="AA62" s="30">
        <v>-79.98</v>
      </c>
      <c r="AB62" s="29">
        <v>209667.77</v>
      </c>
      <c r="AC62" s="30">
        <v>-180.06</v>
      </c>
      <c r="AD62" s="29">
        <v>20153.57</v>
      </c>
      <c r="AE62" s="30">
        <v>-3.8</v>
      </c>
      <c r="AF62" s="29">
        <v>25266.9</v>
      </c>
      <c r="AG62" s="30">
        <v>-25.73</v>
      </c>
      <c r="AH62" s="29">
        <v>234598.74</v>
      </c>
      <c r="AI62" s="29">
        <v>-90.45</v>
      </c>
      <c r="AJ62" s="29">
        <v>105125.17</v>
      </c>
      <c r="AK62" s="30">
        <v>-352.85</v>
      </c>
      <c r="AL62" s="29">
        <v>93041.36</v>
      </c>
      <c r="AM62" s="29">
        <v>-83.82</v>
      </c>
      <c r="AN62" s="29">
        <v>181291.71</v>
      </c>
      <c r="AO62" s="29">
        <v>-118.59</v>
      </c>
      <c r="AP62" s="29">
        <v>208177.59</v>
      </c>
      <c r="AQ62" s="30">
        <v>681.52</v>
      </c>
      <c r="AR62" s="29">
        <v>25547.81</v>
      </c>
      <c r="AS62" s="30">
        <v>3.48</v>
      </c>
      <c r="AT62" s="29">
        <v>87400.9</v>
      </c>
      <c r="AU62" s="30">
        <v>-3.52</v>
      </c>
      <c r="AV62" s="29">
        <v>48316.37</v>
      </c>
      <c r="AW62" s="30">
        <v>9.25</v>
      </c>
      <c r="AX62" s="29">
        <v>77203.199999999997</v>
      </c>
      <c r="AY62" s="30">
        <v>-317.56</v>
      </c>
      <c r="AZ62" s="28">
        <v>3107060.84</v>
      </c>
      <c r="BA62" s="28">
        <v>2167.77</v>
      </c>
      <c r="BB62" s="29">
        <v>110359.54</v>
      </c>
      <c r="BC62" s="30">
        <v>-15.38</v>
      </c>
      <c r="BD62" s="29">
        <v>39317.33</v>
      </c>
      <c r="BE62" s="30">
        <v>-51.22</v>
      </c>
      <c r="BF62" s="29"/>
      <c r="BG62" s="29"/>
      <c r="BH62" s="29">
        <v>111657.68</v>
      </c>
      <c r="BI62" s="30">
        <v>-73.790000000000006</v>
      </c>
      <c r="BJ62" s="29">
        <v>144632.26</v>
      </c>
      <c r="BK62" s="30">
        <v>-148.55000000000001</v>
      </c>
      <c r="BL62" s="29">
        <v>48774.59</v>
      </c>
      <c r="BM62" s="30">
        <v>-12.51</v>
      </c>
      <c r="BN62" s="29">
        <v>61581.54</v>
      </c>
      <c r="BO62" s="30">
        <v>126.09</v>
      </c>
      <c r="BP62" s="29">
        <v>87637.49</v>
      </c>
      <c r="BQ62" s="30">
        <v>-316.76</v>
      </c>
      <c r="BR62" s="29">
        <v>369462.27</v>
      </c>
      <c r="BS62" s="30">
        <v>286.25</v>
      </c>
      <c r="BT62" s="29">
        <v>2947215.32</v>
      </c>
      <c r="BU62" s="28">
        <v>2126.73</v>
      </c>
      <c r="BV62" s="29">
        <v>478191.08</v>
      </c>
      <c r="BW62" s="30">
        <v>219.12</v>
      </c>
      <c r="BX62" s="29">
        <v>76258.39</v>
      </c>
      <c r="BY62" s="30">
        <v>-48.63</v>
      </c>
      <c r="BZ62" s="29">
        <v>274333.07</v>
      </c>
      <c r="CA62" s="30">
        <v>-202.4</v>
      </c>
      <c r="CB62" s="29">
        <v>12781.44</v>
      </c>
      <c r="CC62" s="30">
        <v>-1.1100000000000001</v>
      </c>
      <c r="CD62" s="29">
        <v>28053.66</v>
      </c>
      <c r="CE62" s="30">
        <v>-43.46</v>
      </c>
      <c r="CF62" s="29">
        <v>28664.49</v>
      </c>
      <c r="CG62" s="30">
        <v>32.950000000000003</v>
      </c>
      <c r="CH62" s="29">
        <v>69012.66</v>
      </c>
      <c r="CI62" s="30">
        <v>-25.14</v>
      </c>
      <c r="CJ62" s="29">
        <v>355444.74</v>
      </c>
      <c r="CK62" s="29">
        <v>-839.91</v>
      </c>
      <c r="CL62" s="29">
        <v>239051.19</v>
      </c>
      <c r="CM62" s="30">
        <v>-244.13</v>
      </c>
      <c r="CN62" s="29">
        <v>136849.42000000001</v>
      </c>
      <c r="CO62" s="30">
        <v>63.68</v>
      </c>
      <c r="CP62" s="29">
        <v>110910.54</v>
      </c>
      <c r="CQ62" s="30">
        <v>-14.89</v>
      </c>
      <c r="CR62" s="29">
        <v>165429.59</v>
      </c>
      <c r="CS62" s="30">
        <v>-364.82</v>
      </c>
      <c r="CT62" s="29">
        <v>176148.41</v>
      </c>
      <c r="CU62" s="30">
        <v>57.81</v>
      </c>
      <c r="CV62" s="29">
        <v>2947215.32</v>
      </c>
      <c r="CW62" s="28">
        <v>2126.73</v>
      </c>
      <c r="CX62" s="29">
        <v>266077.27</v>
      </c>
      <c r="CY62" s="29">
        <v>-50.34</v>
      </c>
      <c r="CZ62" s="29">
        <v>19766.2</v>
      </c>
      <c r="DA62" s="30">
        <v>-56.5</v>
      </c>
      <c r="DB62" s="28">
        <v>39317.33</v>
      </c>
      <c r="DC62" s="30">
        <v>-51.22</v>
      </c>
      <c r="DD62" s="29">
        <v>8818.76</v>
      </c>
      <c r="DE62" s="30">
        <v>8</v>
      </c>
      <c r="DF62" s="28">
        <v>57743.199999999997</v>
      </c>
      <c r="DG62" s="30">
        <v>-25.36</v>
      </c>
      <c r="DH62" s="29">
        <v>19910.59</v>
      </c>
      <c r="DI62" s="30">
        <v>-49.9</v>
      </c>
      <c r="DJ62" s="29">
        <v>758680.5</v>
      </c>
      <c r="DK62" s="29">
        <v>298.69</v>
      </c>
      <c r="DL62" s="29">
        <v>111897.41</v>
      </c>
      <c r="DM62" s="30">
        <v>65.37</v>
      </c>
      <c r="DN62" s="29">
        <v>2947215.32</v>
      </c>
      <c r="DO62" s="28">
        <v>2126.73</v>
      </c>
      <c r="DP62" s="29">
        <v>77621.600000000006</v>
      </c>
      <c r="DQ62" s="29">
        <v>-307.27</v>
      </c>
      <c r="DR62" s="29">
        <v>44956.46</v>
      </c>
      <c r="DS62" s="30">
        <v>-109.72</v>
      </c>
      <c r="DT62" s="29">
        <v>130808.28</v>
      </c>
      <c r="DU62" s="30">
        <v>-306.70999999999998</v>
      </c>
      <c r="DV62" s="29">
        <v>34355.33</v>
      </c>
      <c r="DW62" s="30">
        <v>-58.17</v>
      </c>
      <c r="DX62" s="29">
        <v>131112.26999999999</v>
      </c>
      <c r="DY62" s="29">
        <v>-178.4</v>
      </c>
      <c r="DZ62" s="29">
        <v>8414.93</v>
      </c>
      <c r="EA62" s="30">
        <v>-0.95</v>
      </c>
      <c r="EB62" s="29">
        <v>12185.59</v>
      </c>
      <c r="EC62" s="30">
        <v>-16.36</v>
      </c>
      <c r="ED62" s="29">
        <v>10842.81</v>
      </c>
      <c r="EE62" s="30">
        <v>-4.9400000000000004</v>
      </c>
      <c r="EF62" s="29">
        <v>227819.97</v>
      </c>
      <c r="EG62" s="30">
        <v>-449.16</v>
      </c>
      <c r="EH62" s="28">
        <v>285124.59000000003</v>
      </c>
      <c r="EI62" s="30">
        <v>280.52999999999997</v>
      </c>
      <c r="EJ62" s="29">
        <v>101258.54</v>
      </c>
      <c r="EK62" s="30">
        <v>-113.49</v>
      </c>
      <c r="EL62" s="29">
        <v>30580.85</v>
      </c>
      <c r="EM62" s="30">
        <v>-41.85</v>
      </c>
      <c r="EN62" s="29">
        <v>44956.46</v>
      </c>
      <c r="EO62" s="30">
        <v>-109.72</v>
      </c>
      <c r="EP62" s="29">
        <v>166934.26999999999</v>
      </c>
      <c r="EQ62" s="29">
        <v>-63.86</v>
      </c>
      <c r="ER62" s="29">
        <v>13785.4</v>
      </c>
      <c r="ES62" s="29">
        <v>-3.08</v>
      </c>
      <c r="ET62" s="29">
        <v>208177.59</v>
      </c>
      <c r="EU62" s="30">
        <v>681.52</v>
      </c>
      <c r="EV62" s="29">
        <v>43147.48</v>
      </c>
      <c r="EW62" s="30">
        <v>-79.98</v>
      </c>
      <c r="EX62" s="29">
        <v>67763.06</v>
      </c>
      <c r="EY62" s="30">
        <v>65.08</v>
      </c>
    </row>
    <row r="63" spans="1:155">
      <c r="A63" s="27">
        <v>46150</v>
      </c>
      <c r="B63" s="29">
        <v>5958865.5999999996</v>
      </c>
      <c r="C63" s="29">
        <v>2150.08</v>
      </c>
      <c r="D63" s="29">
        <v>672546.76</v>
      </c>
      <c r="E63" s="29">
        <v>-972.91</v>
      </c>
      <c r="F63" s="29">
        <v>2469470.9</v>
      </c>
      <c r="G63" s="29">
        <v>1268.0899999999999</v>
      </c>
      <c r="H63" s="29">
        <v>372920.35</v>
      </c>
      <c r="I63" s="29">
        <v>-189.6</v>
      </c>
      <c r="J63" s="29">
        <v>45265.55</v>
      </c>
      <c r="K63" s="29">
        <v>-34.36</v>
      </c>
      <c r="L63" s="29">
        <v>344863.81</v>
      </c>
      <c r="M63" s="29">
        <v>-107.71</v>
      </c>
      <c r="N63" s="29">
        <v>271995.09000000003</v>
      </c>
      <c r="O63" s="30">
        <v>238.71</v>
      </c>
      <c r="P63" s="29">
        <v>186223.82</v>
      </c>
      <c r="Q63" s="29">
        <v>-392.52</v>
      </c>
      <c r="R63" s="29">
        <v>136137.84</v>
      </c>
      <c r="S63" s="30">
        <v>-198.54</v>
      </c>
      <c r="T63" s="29">
        <v>8844.3700000000008</v>
      </c>
      <c r="U63" s="30">
        <v>9.3800000000000008</v>
      </c>
      <c r="V63" s="29">
        <v>131906.76</v>
      </c>
      <c r="W63" s="29">
        <v>-126.74</v>
      </c>
      <c r="X63" s="29">
        <v>2908880.25</v>
      </c>
      <c r="Y63" s="29">
        <v>2727.68</v>
      </c>
      <c r="Z63" s="29">
        <v>43511.199999999997</v>
      </c>
      <c r="AA63" s="30">
        <v>-79.010000000000005</v>
      </c>
      <c r="AB63" s="29">
        <v>208285.2</v>
      </c>
      <c r="AC63" s="30">
        <v>-113.53</v>
      </c>
      <c r="AD63" s="29">
        <v>20435.43</v>
      </c>
      <c r="AE63" s="30">
        <v>18.47</v>
      </c>
      <c r="AF63" s="29">
        <v>24854.43</v>
      </c>
      <c r="AG63" s="30">
        <v>-25.46</v>
      </c>
      <c r="AH63" s="29">
        <v>224539.62</v>
      </c>
      <c r="AI63" s="29">
        <v>-342.98</v>
      </c>
      <c r="AJ63" s="29">
        <v>106535.59</v>
      </c>
      <c r="AK63" s="30">
        <v>-317.66000000000003</v>
      </c>
      <c r="AL63" s="29">
        <v>99727.2</v>
      </c>
      <c r="AM63" s="29">
        <v>48.76</v>
      </c>
      <c r="AN63" s="29">
        <v>192338.39</v>
      </c>
      <c r="AO63" s="29">
        <v>188.57</v>
      </c>
      <c r="AP63" s="29">
        <v>209688.18</v>
      </c>
      <c r="AQ63" s="30">
        <v>686.61</v>
      </c>
      <c r="AR63" s="29">
        <v>25599.39</v>
      </c>
      <c r="AS63" s="30">
        <v>18.77</v>
      </c>
      <c r="AT63" s="29">
        <v>88162.75</v>
      </c>
      <c r="AU63" s="30">
        <v>35.56</v>
      </c>
      <c r="AV63" s="29">
        <v>49285.02</v>
      </c>
      <c r="AW63" s="30">
        <v>21.42</v>
      </c>
      <c r="AX63" s="29">
        <v>76013.490000000005</v>
      </c>
      <c r="AY63" s="30">
        <v>-310.5</v>
      </c>
      <c r="AZ63" s="28">
        <v>3114461.3</v>
      </c>
      <c r="BA63" s="29">
        <v>2715.32</v>
      </c>
      <c r="BB63" s="29">
        <v>109620.64</v>
      </c>
      <c r="BC63" s="30">
        <v>4.12</v>
      </c>
      <c r="BD63" s="29">
        <v>38372.51</v>
      </c>
      <c r="BE63" s="30">
        <v>-52.01</v>
      </c>
      <c r="BF63" s="29"/>
      <c r="BG63" s="29"/>
      <c r="BH63" s="29">
        <v>111074.29</v>
      </c>
      <c r="BI63" s="30">
        <v>-183.29</v>
      </c>
      <c r="BJ63" s="29">
        <v>142827.19</v>
      </c>
      <c r="BK63" s="30">
        <v>-300</v>
      </c>
      <c r="BL63" s="29">
        <v>48808.05</v>
      </c>
      <c r="BM63" s="30">
        <v>-13.51</v>
      </c>
      <c r="BN63" s="29">
        <v>60768.95</v>
      </c>
      <c r="BO63" s="30">
        <v>78.2</v>
      </c>
      <c r="BP63" s="29">
        <v>86098.75</v>
      </c>
      <c r="BQ63" s="30">
        <v>-277.31</v>
      </c>
      <c r="BR63" s="29">
        <v>369216.06</v>
      </c>
      <c r="BS63" s="30">
        <v>246.99</v>
      </c>
      <c r="BT63" s="29">
        <v>2953437.16</v>
      </c>
      <c r="BU63" s="28">
        <v>2607.52</v>
      </c>
      <c r="BV63" s="29">
        <v>476747.78</v>
      </c>
      <c r="BW63" s="30">
        <v>130.84</v>
      </c>
      <c r="BX63" s="29">
        <v>77751.240000000005</v>
      </c>
      <c r="BY63" s="30">
        <v>39.9</v>
      </c>
      <c r="BZ63" s="29">
        <v>292065.59000000003</v>
      </c>
      <c r="CA63" s="30">
        <v>237.33</v>
      </c>
      <c r="CB63" s="29">
        <v>12669.28</v>
      </c>
      <c r="CC63" s="30">
        <v>-13.18</v>
      </c>
      <c r="CD63" s="29">
        <v>28190.76</v>
      </c>
      <c r="CE63" s="30">
        <v>-48.64</v>
      </c>
      <c r="CF63" s="29">
        <v>28871.15</v>
      </c>
      <c r="CG63" s="30">
        <v>58.47</v>
      </c>
      <c r="CH63" s="29">
        <v>70466.2</v>
      </c>
      <c r="CI63" s="30">
        <v>-14.53</v>
      </c>
      <c r="CJ63" s="29">
        <v>356473.27</v>
      </c>
      <c r="CK63" s="29">
        <v>-706.03</v>
      </c>
      <c r="CL63" s="29">
        <v>238051.20000000001</v>
      </c>
      <c r="CM63" s="30">
        <v>-164.33</v>
      </c>
      <c r="CN63" s="29">
        <v>134928.18</v>
      </c>
      <c r="CO63" s="30">
        <v>104</v>
      </c>
      <c r="CP63" s="29">
        <v>110168.74</v>
      </c>
      <c r="CQ63" s="30">
        <v>4.7300000000000004</v>
      </c>
      <c r="CR63" s="29">
        <v>170538.69</v>
      </c>
      <c r="CS63" s="30">
        <v>-282.83999999999997</v>
      </c>
      <c r="CT63" s="29">
        <v>175827.68</v>
      </c>
      <c r="CU63" s="30">
        <v>180.57</v>
      </c>
      <c r="CV63" s="29">
        <v>2953437.16</v>
      </c>
      <c r="CW63" s="28">
        <v>2607.52</v>
      </c>
      <c r="CX63" s="29">
        <v>264608.08</v>
      </c>
      <c r="CY63" s="29">
        <v>-65.13</v>
      </c>
      <c r="CZ63" s="29">
        <v>20066.66</v>
      </c>
      <c r="DA63" s="30">
        <v>-48.9</v>
      </c>
      <c r="DB63" s="29">
        <v>38372.51</v>
      </c>
      <c r="DC63" s="30">
        <v>-52.01</v>
      </c>
      <c r="DD63" s="29">
        <v>8844.3700000000008</v>
      </c>
      <c r="DE63" s="30">
        <v>9.3800000000000008</v>
      </c>
      <c r="DF63" s="29">
        <v>59166.09</v>
      </c>
      <c r="DG63" s="30">
        <v>52.24</v>
      </c>
      <c r="DH63" s="29">
        <v>19993.490000000002</v>
      </c>
      <c r="DI63" s="30">
        <v>-57.47</v>
      </c>
      <c r="DJ63" s="29">
        <v>743587.15</v>
      </c>
      <c r="DK63" s="29">
        <v>-90.38</v>
      </c>
      <c r="DL63" s="29">
        <v>110175.21</v>
      </c>
      <c r="DM63" s="30">
        <v>104.86</v>
      </c>
      <c r="DN63" s="29">
        <v>2953437.16</v>
      </c>
      <c r="DO63" s="28">
        <v>2607.52</v>
      </c>
      <c r="DP63" s="29">
        <v>78753.87</v>
      </c>
      <c r="DQ63" s="29">
        <v>-298.31</v>
      </c>
      <c r="DR63" s="29">
        <v>46340.86</v>
      </c>
      <c r="DS63" s="30">
        <v>-69.290000000000006</v>
      </c>
      <c r="DT63" s="29">
        <v>136137.84</v>
      </c>
      <c r="DU63" s="30">
        <v>-198.54</v>
      </c>
      <c r="DV63" s="29">
        <v>34132.53</v>
      </c>
      <c r="DW63" s="30">
        <v>-84.38</v>
      </c>
      <c r="DX63" s="29">
        <v>131906.76</v>
      </c>
      <c r="DY63" s="29">
        <v>-126.74</v>
      </c>
      <c r="DZ63" s="29">
        <v>8374.94</v>
      </c>
      <c r="EA63" s="30">
        <v>-0.14000000000000001</v>
      </c>
      <c r="EB63" s="29">
        <v>12089.7</v>
      </c>
      <c r="EC63" s="30">
        <v>-29</v>
      </c>
      <c r="ED63" s="29">
        <v>11255.66</v>
      </c>
      <c r="EE63" s="30">
        <v>-4.41</v>
      </c>
      <c r="EF63" s="29">
        <v>227412.68</v>
      </c>
      <c r="EG63" s="30">
        <v>-333.11</v>
      </c>
      <c r="EH63" s="29">
        <v>287342.69</v>
      </c>
      <c r="EI63" s="30">
        <v>392.66</v>
      </c>
      <c r="EJ63" s="29">
        <v>104487.59</v>
      </c>
      <c r="EK63" s="30">
        <v>-40.69</v>
      </c>
      <c r="EL63" s="29">
        <v>30740.17</v>
      </c>
      <c r="EM63" s="30">
        <v>-47.11</v>
      </c>
      <c r="EN63" s="29">
        <v>46340.86</v>
      </c>
      <c r="EO63" s="30">
        <v>-69.290000000000006</v>
      </c>
      <c r="EP63" s="29">
        <v>163857.19</v>
      </c>
      <c r="EQ63" s="29">
        <v>-246.6</v>
      </c>
      <c r="ER63" s="28">
        <v>13738.47</v>
      </c>
      <c r="ES63" s="29">
        <v>-6.34</v>
      </c>
      <c r="ET63" s="29">
        <v>209688.18</v>
      </c>
      <c r="EU63" s="30">
        <v>686.61</v>
      </c>
      <c r="EV63" s="29">
        <v>43511.199999999997</v>
      </c>
      <c r="EW63" s="30">
        <v>-79.010000000000005</v>
      </c>
      <c r="EX63" s="29">
        <v>66657.539999999994</v>
      </c>
      <c r="EY63" s="30">
        <v>83.74</v>
      </c>
    </row>
    <row r="64" spans="1:155">
      <c r="A64" s="27">
        <v>46153</v>
      </c>
      <c r="B64" s="29">
        <v>6216556.2000000002</v>
      </c>
      <c r="C64" s="29">
        <v>1820.47</v>
      </c>
      <c r="D64" s="29">
        <v>673596.67</v>
      </c>
      <c r="E64" s="29">
        <v>-831.43</v>
      </c>
      <c r="F64" s="29">
        <v>2584811.88</v>
      </c>
      <c r="G64" s="29">
        <v>1423.14</v>
      </c>
      <c r="H64" s="29">
        <v>364674.63</v>
      </c>
      <c r="I64" s="29">
        <v>-436.78</v>
      </c>
      <c r="J64" s="29">
        <v>45396.52</v>
      </c>
      <c r="K64" s="29">
        <v>-43.87</v>
      </c>
      <c r="L64" s="29">
        <v>337530.38</v>
      </c>
      <c r="M64" s="29">
        <v>-329.67</v>
      </c>
      <c r="N64" s="29">
        <v>287391.03999999998</v>
      </c>
      <c r="O64" s="30">
        <v>336.48</v>
      </c>
      <c r="P64" s="29">
        <v>182561.6</v>
      </c>
      <c r="Q64" s="29">
        <v>-438.82</v>
      </c>
      <c r="R64" s="29">
        <v>135962.22</v>
      </c>
      <c r="S64" s="30">
        <v>-119.05</v>
      </c>
      <c r="T64" s="29">
        <v>8763.24</v>
      </c>
      <c r="U64" s="30">
        <v>1.24</v>
      </c>
      <c r="V64" s="29">
        <v>135758.59</v>
      </c>
      <c r="W64" s="29">
        <v>-19.32</v>
      </c>
      <c r="X64" s="28">
        <v>3151662.37</v>
      </c>
      <c r="Y64" s="29">
        <v>3250.34</v>
      </c>
      <c r="Z64" s="29">
        <v>43380.98</v>
      </c>
      <c r="AA64" s="30">
        <v>-95.45</v>
      </c>
      <c r="AB64" s="29">
        <v>205936.34</v>
      </c>
      <c r="AC64" s="30">
        <v>-259.36</v>
      </c>
      <c r="AD64" s="29">
        <v>19675.150000000001</v>
      </c>
      <c r="AE64" s="30">
        <v>20.27</v>
      </c>
      <c r="AF64" s="29">
        <v>24238.54</v>
      </c>
      <c r="AG64" s="30">
        <v>-32.840000000000003</v>
      </c>
      <c r="AH64" s="29">
        <v>232711.58</v>
      </c>
      <c r="AI64" s="29">
        <v>-347.63</v>
      </c>
      <c r="AJ64" s="29">
        <v>105327.73</v>
      </c>
      <c r="AK64" s="30">
        <v>-331.18</v>
      </c>
      <c r="AL64" s="29">
        <v>104122.37</v>
      </c>
      <c r="AM64" s="29">
        <v>105.02</v>
      </c>
      <c r="AN64" s="29">
        <v>202999.77</v>
      </c>
      <c r="AO64" s="29">
        <v>223.41</v>
      </c>
      <c r="AP64" s="29">
        <v>205372.9</v>
      </c>
      <c r="AQ64" s="30">
        <v>425.74</v>
      </c>
      <c r="AR64" s="29">
        <v>24668.01</v>
      </c>
      <c r="AS64" s="30">
        <v>12.88</v>
      </c>
      <c r="AT64" s="29">
        <v>88338.84</v>
      </c>
      <c r="AU64" s="30">
        <v>-35.450000000000003</v>
      </c>
      <c r="AV64" s="29">
        <v>48285.75</v>
      </c>
      <c r="AW64" s="30">
        <v>-31.8</v>
      </c>
      <c r="AX64" s="29">
        <v>74464.679999999993</v>
      </c>
      <c r="AY64" s="30">
        <v>-265.77999999999997</v>
      </c>
      <c r="AZ64" s="28">
        <v>3359021.33</v>
      </c>
      <c r="BA64" s="29">
        <v>3156</v>
      </c>
      <c r="BB64" s="29">
        <v>110208.74</v>
      </c>
      <c r="BC64" s="30">
        <v>-7.21</v>
      </c>
      <c r="BD64" s="29">
        <v>37623.5</v>
      </c>
      <c r="BE64" s="30">
        <v>-55.53</v>
      </c>
      <c r="BF64" s="29"/>
      <c r="BG64" s="29"/>
      <c r="BH64" s="29">
        <v>110288.69</v>
      </c>
      <c r="BI64" s="30">
        <v>-276.77</v>
      </c>
      <c r="BJ64" s="29">
        <v>139439.72</v>
      </c>
      <c r="BK64" s="30">
        <v>-439.09</v>
      </c>
      <c r="BL64" s="29">
        <v>48216.17</v>
      </c>
      <c r="BM64" s="30">
        <v>-28.33</v>
      </c>
      <c r="BN64" s="29">
        <v>59396.49</v>
      </c>
      <c r="BO64" s="30">
        <v>59.37</v>
      </c>
      <c r="BP64" s="29">
        <v>84101.18</v>
      </c>
      <c r="BQ64" s="30">
        <v>-219.37</v>
      </c>
      <c r="BR64" s="29">
        <v>366434.84</v>
      </c>
      <c r="BS64" s="30">
        <v>9.6199999999999992</v>
      </c>
      <c r="BT64" s="29">
        <v>3196688.53</v>
      </c>
      <c r="BU64" s="28">
        <v>3155.66</v>
      </c>
      <c r="BV64" s="29">
        <v>492603.83</v>
      </c>
      <c r="BW64" s="30">
        <v>182.62</v>
      </c>
      <c r="BX64" s="29">
        <v>76158.41</v>
      </c>
      <c r="BY64" s="30">
        <v>37.130000000000003</v>
      </c>
      <c r="BZ64" s="29">
        <v>307122.15000000002</v>
      </c>
      <c r="CA64" s="30">
        <v>328.43</v>
      </c>
      <c r="CB64" s="29">
        <v>12257.34</v>
      </c>
      <c r="CC64" s="30">
        <v>-29.21</v>
      </c>
      <c r="CD64" s="29">
        <v>27508.83</v>
      </c>
      <c r="CE64" s="30">
        <v>-91.19</v>
      </c>
      <c r="CF64" s="29">
        <v>28936.13</v>
      </c>
      <c r="CG64" s="30">
        <v>49.02</v>
      </c>
      <c r="CH64" s="29">
        <v>69378.070000000007</v>
      </c>
      <c r="CI64" s="30">
        <v>-86.14</v>
      </c>
      <c r="CJ64" s="29">
        <v>351042.74</v>
      </c>
      <c r="CK64" s="29">
        <v>-716.37</v>
      </c>
      <c r="CL64" s="29">
        <v>235750.08</v>
      </c>
      <c r="CM64" s="30">
        <v>-294.05</v>
      </c>
      <c r="CN64" s="29">
        <v>134023.24</v>
      </c>
      <c r="CO64" s="30">
        <v>127.72</v>
      </c>
      <c r="CP64" s="29">
        <v>110741.07</v>
      </c>
      <c r="CQ64" s="30">
        <v>-6.74</v>
      </c>
      <c r="CR64" s="29">
        <v>170629.3</v>
      </c>
      <c r="CS64" s="30">
        <v>-214.27</v>
      </c>
      <c r="CT64" s="29">
        <v>177828.15</v>
      </c>
      <c r="CU64" s="30">
        <v>162.24</v>
      </c>
      <c r="CV64" s="29">
        <v>3196688.53</v>
      </c>
      <c r="CW64" s="28">
        <v>3155.66</v>
      </c>
      <c r="CX64" s="29">
        <v>261699.76</v>
      </c>
      <c r="CY64" s="29">
        <v>-194.36</v>
      </c>
      <c r="CZ64" s="29">
        <v>20006.759999999998</v>
      </c>
      <c r="DA64" s="30">
        <v>-53.85</v>
      </c>
      <c r="DB64" s="29">
        <v>37623.5</v>
      </c>
      <c r="DC64" s="30">
        <v>-55.53</v>
      </c>
      <c r="DD64" s="29">
        <v>8763.24</v>
      </c>
      <c r="DE64" s="30">
        <v>1.24</v>
      </c>
      <c r="DF64" s="29">
        <v>57936</v>
      </c>
      <c r="DG64" s="30">
        <v>52.11</v>
      </c>
      <c r="DH64" s="29">
        <v>19481.259999999998</v>
      </c>
      <c r="DI64" s="30">
        <v>-90.74</v>
      </c>
      <c r="DJ64" s="28">
        <v>741358.82</v>
      </c>
      <c r="DK64" s="29">
        <v>-453.38</v>
      </c>
      <c r="DL64" s="29">
        <v>109451.98</v>
      </c>
      <c r="DM64" s="30">
        <v>123.87</v>
      </c>
      <c r="DN64" s="29">
        <v>3196688.53</v>
      </c>
      <c r="DO64" s="28">
        <v>3155.66</v>
      </c>
      <c r="DP64" s="28">
        <v>78426.44</v>
      </c>
      <c r="DQ64" s="29">
        <v>-261.06</v>
      </c>
      <c r="DR64" s="29">
        <v>46472.51</v>
      </c>
      <c r="DS64" s="30">
        <v>-64.7</v>
      </c>
      <c r="DT64" s="29">
        <v>135962.22</v>
      </c>
      <c r="DU64" s="30">
        <v>-119.05</v>
      </c>
      <c r="DV64" s="29">
        <v>34407.449999999997</v>
      </c>
      <c r="DW64" s="30">
        <v>-95.42</v>
      </c>
      <c r="DX64" s="29">
        <v>135758.59</v>
      </c>
      <c r="DY64" s="29">
        <v>-19.32</v>
      </c>
      <c r="DZ64" s="29">
        <v>8211.1</v>
      </c>
      <c r="EA64" s="30">
        <v>-1.31</v>
      </c>
      <c r="EB64" s="29">
        <v>11773.74</v>
      </c>
      <c r="EC64" s="30">
        <v>-33.21</v>
      </c>
      <c r="ED64" s="29">
        <v>11172.51</v>
      </c>
      <c r="EE64" s="30">
        <v>-8.83</v>
      </c>
      <c r="EF64" s="29">
        <v>222638.48</v>
      </c>
      <c r="EG64" s="30">
        <v>-378.63</v>
      </c>
      <c r="EH64" s="29">
        <v>302579.61</v>
      </c>
      <c r="EI64" s="30">
        <v>553.01</v>
      </c>
      <c r="EJ64" s="29">
        <v>103578.68</v>
      </c>
      <c r="EK64" s="30">
        <v>-114.22</v>
      </c>
      <c r="EL64" s="29">
        <v>30008.99</v>
      </c>
      <c r="EM64" s="30">
        <v>-90.25</v>
      </c>
      <c r="EN64" s="29">
        <v>46472.51</v>
      </c>
      <c r="EO64" s="30">
        <v>-64.7</v>
      </c>
      <c r="EP64" s="29">
        <v>165166.89000000001</v>
      </c>
      <c r="EQ64" s="29">
        <v>-321.01</v>
      </c>
      <c r="ER64" s="29">
        <v>13963.57</v>
      </c>
      <c r="ES64" s="29">
        <v>-14.86</v>
      </c>
      <c r="ET64" s="29">
        <v>205372.9</v>
      </c>
      <c r="EU64" s="30">
        <v>425.74</v>
      </c>
      <c r="EV64" s="29">
        <v>43380.98</v>
      </c>
      <c r="EW64" s="30">
        <v>-95.45</v>
      </c>
      <c r="EX64" s="29">
        <v>67360.09</v>
      </c>
      <c r="EY64" s="30">
        <v>88.72</v>
      </c>
    </row>
    <row r="65" spans="1:155">
      <c r="A65" s="27">
        <v>46154</v>
      </c>
      <c r="B65" s="29">
        <v>6074344.5199999996</v>
      </c>
      <c r="C65" s="29">
        <v>-1403.11</v>
      </c>
      <c r="D65" s="29">
        <v>658814.05000000005</v>
      </c>
      <c r="E65" s="29">
        <v>-1016.89</v>
      </c>
      <c r="F65" s="29">
        <v>2530521.92</v>
      </c>
      <c r="G65" s="29">
        <v>542.23</v>
      </c>
      <c r="H65" s="29">
        <v>342374.74</v>
      </c>
      <c r="I65" s="29">
        <v>-1006.72</v>
      </c>
      <c r="J65" s="29">
        <v>44265.54</v>
      </c>
      <c r="K65" s="29">
        <v>-30.16</v>
      </c>
      <c r="L65" s="29">
        <v>316313.06</v>
      </c>
      <c r="M65" s="29">
        <v>-889.9</v>
      </c>
      <c r="N65" s="29">
        <v>282889.59999999998</v>
      </c>
      <c r="O65" s="30">
        <v>408.27</v>
      </c>
      <c r="P65" s="29">
        <v>184773.7</v>
      </c>
      <c r="Q65" s="29">
        <v>-275.69</v>
      </c>
      <c r="R65" s="29">
        <v>133685.28</v>
      </c>
      <c r="S65" s="30">
        <v>-40.92</v>
      </c>
      <c r="T65" s="29">
        <v>8692.64</v>
      </c>
      <c r="U65" s="30">
        <v>-2.84</v>
      </c>
      <c r="V65" s="29">
        <v>128586.23</v>
      </c>
      <c r="W65" s="29">
        <v>-220.51</v>
      </c>
      <c r="X65" s="29">
        <v>3073404.52</v>
      </c>
      <c r="Y65" s="29">
        <v>280.01</v>
      </c>
      <c r="Z65" s="29">
        <v>43264.1</v>
      </c>
      <c r="AA65" s="30">
        <v>-109.77</v>
      </c>
      <c r="AB65" s="29">
        <v>201742.92</v>
      </c>
      <c r="AC65" s="30">
        <v>-215.17</v>
      </c>
      <c r="AD65" s="29">
        <v>19194.990000000002</v>
      </c>
      <c r="AE65" s="30">
        <v>26.07</v>
      </c>
      <c r="AF65" s="29">
        <v>23976.83</v>
      </c>
      <c r="AG65" s="30">
        <v>-26.88</v>
      </c>
      <c r="AH65" s="29">
        <v>227880.69</v>
      </c>
      <c r="AI65" s="29">
        <v>-416.07</v>
      </c>
      <c r="AJ65" s="29">
        <v>102389.36</v>
      </c>
      <c r="AK65" s="30">
        <v>-279.14</v>
      </c>
      <c r="AL65" s="29">
        <v>102008.95</v>
      </c>
      <c r="AM65" s="29">
        <v>139.53</v>
      </c>
      <c r="AN65" s="29">
        <v>200499.04</v>
      </c>
      <c r="AO65" s="29">
        <v>249.54</v>
      </c>
      <c r="AP65" s="29">
        <v>199023.28</v>
      </c>
      <c r="AQ65" s="30">
        <v>186.58</v>
      </c>
      <c r="AR65" s="29">
        <v>23975.22</v>
      </c>
      <c r="AS65" s="30">
        <v>15.47</v>
      </c>
      <c r="AT65" s="29">
        <v>92066.03</v>
      </c>
      <c r="AU65" s="30">
        <v>61.65</v>
      </c>
      <c r="AV65" s="29">
        <v>47664.69</v>
      </c>
      <c r="AW65" s="30">
        <v>-16.87</v>
      </c>
      <c r="AX65" s="29">
        <v>71030.77</v>
      </c>
      <c r="AY65" s="30">
        <v>-233.69</v>
      </c>
      <c r="AZ65" s="28">
        <v>3280370.35</v>
      </c>
      <c r="BA65" s="29">
        <v>524.19000000000005</v>
      </c>
      <c r="BB65" s="29">
        <v>110100.7</v>
      </c>
      <c r="BC65" s="30">
        <v>-23.87</v>
      </c>
      <c r="BD65" s="29">
        <v>36047.32</v>
      </c>
      <c r="BE65" s="30">
        <v>-78.75</v>
      </c>
      <c r="BF65" s="29"/>
      <c r="BG65" s="29"/>
      <c r="BH65" s="29">
        <v>107009.82</v>
      </c>
      <c r="BI65" s="30">
        <v>-295.22000000000003</v>
      </c>
      <c r="BJ65" s="28">
        <v>131995.26</v>
      </c>
      <c r="BK65" s="30">
        <v>-636.33000000000004</v>
      </c>
      <c r="BL65" s="29">
        <v>47483.19</v>
      </c>
      <c r="BM65" s="30">
        <v>-41.41</v>
      </c>
      <c r="BN65" s="29">
        <v>56105.31</v>
      </c>
      <c r="BO65" s="30">
        <v>-75.099999999999994</v>
      </c>
      <c r="BP65" s="29">
        <v>79747.64</v>
      </c>
      <c r="BQ65" s="30">
        <v>-182.06</v>
      </c>
      <c r="BR65" s="29">
        <v>357617.73</v>
      </c>
      <c r="BS65" s="30">
        <v>-207.14</v>
      </c>
      <c r="BT65" s="29">
        <v>3116188.31</v>
      </c>
      <c r="BU65" s="28">
        <v>75.540000000000006</v>
      </c>
      <c r="BV65" s="29">
        <v>477195.8</v>
      </c>
      <c r="BW65" s="30">
        <v>-14.42</v>
      </c>
      <c r="BX65" s="29">
        <v>76349.31</v>
      </c>
      <c r="BY65" s="30">
        <v>94.11</v>
      </c>
      <c r="BZ65" s="29">
        <v>302507.99</v>
      </c>
      <c r="CA65" s="30">
        <v>389.06</v>
      </c>
      <c r="CB65" s="29">
        <v>11928.06</v>
      </c>
      <c r="CC65" s="30">
        <v>-39.6</v>
      </c>
      <c r="CD65" s="29">
        <v>26827.39</v>
      </c>
      <c r="CE65" s="30">
        <v>-78.77</v>
      </c>
      <c r="CF65" s="29">
        <v>28683.97</v>
      </c>
      <c r="CG65" s="30">
        <v>91.49</v>
      </c>
      <c r="CH65" s="28">
        <v>68963.41</v>
      </c>
      <c r="CI65" s="30">
        <v>-71.55</v>
      </c>
      <c r="CJ65" s="29">
        <v>354157.94</v>
      </c>
      <c r="CK65" s="29">
        <v>-510.57</v>
      </c>
      <c r="CL65" s="29">
        <v>230693.46</v>
      </c>
      <c r="CM65" s="30">
        <v>-259.57</v>
      </c>
      <c r="CN65" s="28">
        <v>126061.43</v>
      </c>
      <c r="CO65" s="30">
        <v>-22.66</v>
      </c>
      <c r="CP65" s="29">
        <v>110636.79</v>
      </c>
      <c r="CQ65" s="30">
        <v>-23.82</v>
      </c>
      <c r="CR65" s="29">
        <v>167659.39000000001</v>
      </c>
      <c r="CS65" s="30">
        <v>-129.49</v>
      </c>
      <c r="CT65" s="29">
        <v>179958.7</v>
      </c>
      <c r="CU65" s="30">
        <v>564.63</v>
      </c>
      <c r="CV65" s="29">
        <v>3116188.31</v>
      </c>
      <c r="CW65" s="28">
        <v>75.540000000000006</v>
      </c>
      <c r="CX65" s="29">
        <v>252254.61</v>
      </c>
      <c r="CY65" s="29">
        <v>-442.13</v>
      </c>
      <c r="CZ65" s="29">
        <v>19621.79</v>
      </c>
      <c r="DA65" s="30">
        <v>-47.86</v>
      </c>
      <c r="DB65" s="29">
        <v>36047.32</v>
      </c>
      <c r="DC65" s="30">
        <v>-78.75</v>
      </c>
      <c r="DD65" s="29">
        <v>8692.64</v>
      </c>
      <c r="DE65" s="30">
        <v>-2.84</v>
      </c>
      <c r="DF65" s="29">
        <v>58320.72</v>
      </c>
      <c r="DG65" s="30">
        <v>107.8</v>
      </c>
      <c r="DH65" s="29">
        <v>18859.080000000002</v>
      </c>
      <c r="DI65" s="30">
        <v>-80.91</v>
      </c>
      <c r="DJ65" s="29">
        <v>717267.5</v>
      </c>
      <c r="DK65" s="29">
        <v>-1031.48</v>
      </c>
      <c r="DL65" s="29">
        <v>102593.71</v>
      </c>
      <c r="DM65" s="30">
        <v>-21.49</v>
      </c>
      <c r="DN65" s="29">
        <v>3116188.31</v>
      </c>
      <c r="DO65" s="28">
        <v>75.540000000000006</v>
      </c>
      <c r="DP65" s="29">
        <v>80228.44</v>
      </c>
      <c r="DQ65" s="29">
        <v>-206.06</v>
      </c>
      <c r="DR65" s="29">
        <v>45629.59</v>
      </c>
      <c r="DS65" s="30">
        <v>-68.959999999999994</v>
      </c>
      <c r="DT65" s="29">
        <v>133685.28</v>
      </c>
      <c r="DU65" s="30">
        <v>-40.92</v>
      </c>
      <c r="DV65" s="28">
        <v>33711.120000000003</v>
      </c>
      <c r="DW65" s="30">
        <v>-88.86</v>
      </c>
      <c r="DX65" s="29">
        <v>128586.23</v>
      </c>
      <c r="DY65" s="29">
        <v>-220.51</v>
      </c>
      <c r="DZ65" s="29">
        <v>8107.26</v>
      </c>
      <c r="EA65" s="30">
        <v>-2.31</v>
      </c>
      <c r="EB65" s="29">
        <v>11523.8</v>
      </c>
      <c r="EC65" s="30">
        <v>-41.35</v>
      </c>
      <c r="ED65" s="29">
        <v>10906.73</v>
      </c>
      <c r="EE65" s="30">
        <v>-17.34</v>
      </c>
      <c r="EF65" s="29">
        <v>224694.79</v>
      </c>
      <c r="EG65" s="30">
        <v>-226.64</v>
      </c>
      <c r="EH65" s="29">
        <v>291439.76</v>
      </c>
      <c r="EI65" s="30">
        <v>457.18</v>
      </c>
      <c r="EJ65" s="29">
        <v>102108.02</v>
      </c>
      <c r="EK65" s="30">
        <v>-127.72</v>
      </c>
      <c r="EL65" s="29">
        <v>29300.91</v>
      </c>
      <c r="EM65" s="30">
        <v>-78.02</v>
      </c>
      <c r="EN65" s="29">
        <v>45629.59</v>
      </c>
      <c r="EO65" s="30">
        <v>-68.959999999999994</v>
      </c>
      <c r="EP65" s="29">
        <v>161397.54999999999</v>
      </c>
      <c r="EQ65" s="29">
        <v>-398.9</v>
      </c>
      <c r="ER65" s="29">
        <v>13448.38</v>
      </c>
      <c r="ES65" s="29">
        <v>-31.14</v>
      </c>
      <c r="ET65" s="29">
        <v>199023.28</v>
      </c>
      <c r="EU65" s="30">
        <v>186.58</v>
      </c>
      <c r="EV65" s="29">
        <v>43264.1</v>
      </c>
      <c r="EW65" s="30">
        <v>-109.77</v>
      </c>
      <c r="EX65" s="29">
        <v>67372.69</v>
      </c>
      <c r="EY65" s="30">
        <v>85.95</v>
      </c>
    </row>
    <row r="66" spans="1:155">
      <c r="A66" s="27">
        <v>46155</v>
      </c>
      <c r="B66" s="29">
        <v>6233957.6600000001</v>
      </c>
      <c r="C66" s="29">
        <v>2573.92</v>
      </c>
      <c r="D66" s="29">
        <v>656034.65</v>
      </c>
      <c r="E66" s="29">
        <v>-469.52</v>
      </c>
      <c r="F66" s="29">
        <v>2578792.46</v>
      </c>
      <c r="G66" s="29">
        <v>2294.75</v>
      </c>
      <c r="H66" s="29">
        <v>336207.7</v>
      </c>
      <c r="I66" s="29">
        <v>-1070.96</v>
      </c>
      <c r="J66" s="29">
        <v>42977.47</v>
      </c>
      <c r="K66" s="30">
        <v>-44.07</v>
      </c>
      <c r="L66" s="29">
        <v>311184.90999999997</v>
      </c>
      <c r="M66" s="29">
        <v>-955.69</v>
      </c>
      <c r="N66" s="29">
        <v>309756.28999999998</v>
      </c>
      <c r="O66" s="30">
        <v>900.63</v>
      </c>
      <c r="P66" s="29">
        <v>181176.19</v>
      </c>
      <c r="Q66" s="29">
        <v>-119.97</v>
      </c>
      <c r="R66" s="29">
        <v>134123.87</v>
      </c>
      <c r="S66" s="30">
        <v>21.43</v>
      </c>
      <c r="T66" s="29">
        <v>8720.4599999999991</v>
      </c>
      <c r="U66" s="30">
        <v>-1.81</v>
      </c>
      <c r="V66" s="29">
        <v>135327.78</v>
      </c>
      <c r="W66" s="29">
        <v>157</v>
      </c>
      <c r="X66" s="29">
        <v>3211284.21</v>
      </c>
      <c r="Y66" s="29">
        <v>2938.82</v>
      </c>
      <c r="Z66" s="29">
        <v>42771.11</v>
      </c>
      <c r="AA66" s="30">
        <v>-78.209999999999994</v>
      </c>
      <c r="AB66" s="29">
        <v>198748.58</v>
      </c>
      <c r="AC66" s="30">
        <v>-103.29</v>
      </c>
      <c r="AD66" s="29">
        <v>19670.48</v>
      </c>
      <c r="AE66" s="30">
        <v>48.9</v>
      </c>
      <c r="AF66" s="29">
        <v>24158.77</v>
      </c>
      <c r="AG66" s="30">
        <v>-19.12</v>
      </c>
      <c r="AH66" s="29">
        <v>229819.48</v>
      </c>
      <c r="AI66" s="29">
        <v>-204.77</v>
      </c>
      <c r="AJ66" s="29">
        <v>101832.8</v>
      </c>
      <c r="AK66" s="30">
        <v>-228.8</v>
      </c>
      <c r="AL66" s="29">
        <v>111662.71</v>
      </c>
      <c r="AM66" s="29">
        <v>330.21</v>
      </c>
      <c r="AN66" s="29">
        <v>217916.3</v>
      </c>
      <c r="AO66" s="29">
        <v>560.99</v>
      </c>
      <c r="AP66" s="29">
        <v>195614.27</v>
      </c>
      <c r="AQ66" s="30">
        <v>14.79</v>
      </c>
      <c r="AR66" s="29">
        <v>24215.82</v>
      </c>
      <c r="AS66" s="30">
        <v>32.21</v>
      </c>
      <c r="AT66" s="29">
        <v>93697.06</v>
      </c>
      <c r="AU66" s="30">
        <v>113.77</v>
      </c>
      <c r="AV66" s="29">
        <v>46960.06</v>
      </c>
      <c r="AW66" s="30">
        <v>7.77</v>
      </c>
      <c r="AX66" s="29">
        <v>70382.350000000006</v>
      </c>
      <c r="AY66" s="30">
        <v>-192.1</v>
      </c>
      <c r="AZ66" s="28">
        <v>3426796.12</v>
      </c>
      <c r="BA66" s="29">
        <v>3472.01</v>
      </c>
      <c r="BB66" s="29">
        <v>110975.93</v>
      </c>
      <c r="BC66" s="30">
        <v>-32.6</v>
      </c>
      <c r="BD66" s="29">
        <v>35355.15</v>
      </c>
      <c r="BE66" s="30">
        <v>-90.05</v>
      </c>
      <c r="BF66" s="29"/>
      <c r="BG66" s="29"/>
      <c r="BH66" s="29">
        <v>107250.27</v>
      </c>
      <c r="BI66" s="30">
        <v>-188.89</v>
      </c>
      <c r="BJ66" s="29">
        <v>130317.62</v>
      </c>
      <c r="BK66" s="30">
        <v>-533.86</v>
      </c>
      <c r="BL66" s="29">
        <v>47183.16</v>
      </c>
      <c r="BM66" s="30">
        <v>-32</v>
      </c>
      <c r="BN66" s="29">
        <v>56454.28</v>
      </c>
      <c r="BO66" s="30">
        <v>-75.260000000000005</v>
      </c>
      <c r="BP66" s="29">
        <v>79044.759999999995</v>
      </c>
      <c r="BQ66" s="30">
        <v>-152.58000000000001</v>
      </c>
      <c r="BR66" s="29">
        <v>351586.56</v>
      </c>
      <c r="BS66" s="30">
        <v>-255.72</v>
      </c>
      <c r="BT66" s="29">
        <v>3255966.53</v>
      </c>
      <c r="BU66" s="28">
        <v>2831.27</v>
      </c>
      <c r="BV66" s="29">
        <v>482408.71</v>
      </c>
      <c r="BW66" s="30">
        <v>144.37</v>
      </c>
      <c r="BX66" s="29">
        <v>78552.61</v>
      </c>
      <c r="BY66" s="30">
        <v>195.99</v>
      </c>
      <c r="BZ66" s="29">
        <v>329579.01</v>
      </c>
      <c r="CA66" s="30">
        <v>891.2</v>
      </c>
      <c r="CB66" s="29">
        <v>11880.6</v>
      </c>
      <c r="CC66" s="30">
        <v>-33.409999999999997</v>
      </c>
      <c r="CD66" s="29">
        <v>26543.61</v>
      </c>
      <c r="CE66" s="30">
        <v>-58.86</v>
      </c>
      <c r="CF66" s="29">
        <v>29319.37</v>
      </c>
      <c r="CG66" s="30">
        <v>88.39</v>
      </c>
      <c r="CH66" s="29">
        <v>67787.210000000006</v>
      </c>
      <c r="CI66" s="30">
        <v>-35.950000000000003</v>
      </c>
      <c r="CJ66" s="29">
        <v>345074.89</v>
      </c>
      <c r="CK66" s="29">
        <v>-304.25</v>
      </c>
      <c r="CL66" s="29">
        <v>227148.55</v>
      </c>
      <c r="CM66" s="30">
        <v>-129.19</v>
      </c>
      <c r="CN66" s="29">
        <v>124423.64</v>
      </c>
      <c r="CO66" s="30">
        <v>-88.19</v>
      </c>
      <c r="CP66" s="29">
        <v>111495.65</v>
      </c>
      <c r="CQ66" s="30">
        <v>-32.65</v>
      </c>
      <c r="CR66" s="29">
        <v>168480</v>
      </c>
      <c r="CS66" s="30">
        <v>-75.92</v>
      </c>
      <c r="CT66" s="29">
        <v>186840.76</v>
      </c>
      <c r="CU66" s="30">
        <v>829.84</v>
      </c>
      <c r="CV66" s="29">
        <v>3255966.53</v>
      </c>
      <c r="CW66" s="28">
        <v>2831.27</v>
      </c>
      <c r="CX66" s="29">
        <v>248730.49</v>
      </c>
      <c r="CY66" s="29">
        <v>-466.09</v>
      </c>
      <c r="CZ66" s="29">
        <v>20658.02</v>
      </c>
      <c r="DA66" s="30">
        <v>-8.49</v>
      </c>
      <c r="DB66" s="29">
        <v>35355.15</v>
      </c>
      <c r="DC66" s="30">
        <v>-90.05</v>
      </c>
      <c r="DD66" s="29">
        <v>8720.4599999999991</v>
      </c>
      <c r="DE66" s="30">
        <v>-1.81</v>
      </c>
      <c r="DF66" s="29">
        <v>60172.43</v>
      </c>
      <c r="DG66" s="30">
        <v>200.42</v>
      </c>
      <c r="DH66" s="29">
        <v>18666.87</v>
      </c>
      <c r="DI66" s="30">
        <v>-63.72</v>
      </c>
      <c r="DJ66" s="29">
        <v>706212.07</v>
      </c>
      <c r="DK66" s="29">
        <v>-1032.29</v>
      </c>
      <c r="DL66" s="29">
        <v>101232.57</v>
      </c>
      <c r="DM66" s="30">
        <v>-94.64</v>
      </c>
      <c r="DN66" s="29">
        <v>3255966.53</v>
      </c>
      <c r="DO66" s="28">
        <v>2831.27</v>
      </c>
      <c r="DP66" s="29">
        <v>77243.94</v>
      </c>
      <c r="DQ66" s="29">
        <v>-144.84</v>
      </c>
      <c r="DR66" s="29">
        <v>44203.98</v>
      </c>
      <c r="DS66" s="30">
        <v>-86.88</v>
      </c>
      <c r="DT66" s="29">
        <v>134123.87</v>
      </c>
      <c r="DU66" s="30">
        <v>21.43</v>
      </c>
      <c r="DV66" s="29">
        <v>34088.33</v>
      </c>
      <c r="DW66" s="30">
        <v>-97.75</v>
      </c>
      <c r="DX66" s="28">
        <v>135327.78</v>
      </c>
      <c r="DY66" s="29">
        <v>157</v>
      </c>
      <c r="DZ66" s="29">
        <v>7956.07</v>
      </c>
      <c r="EA66" s="30">
        <v>-2.5</v>
      </c>
      <c r="EB66" s="29">
        <v>11367.42</v>
      </c>
      <c r="EC66" s="30">
        <v>-42.74</v>
      </c>
      <c r="ED66" s="29">
        <v>11089.14</v>
      </c>
      <c r="EE66" s="30">
        <v>-7.1</v>
      </c>
      <c r="EF66" s="29">
        <v>219673.7</v>
      </c>
      <c r="EG66" s="30">
        <v>-87.02</v>
      </c>
      <c r="EH66" s="29">
        <v>298240.11</v>
      </c>
      <c r="EI66" s="30">
        <v>478.12</v>
      </c>
      <c r="EJ66" s="29">
        <v>99734.64</v>
      </c>
      <c r="EK66" s="30">
        <v>-108.83</v>
      </c>
      <c r="EL66" s="29">
        <v>28974.23</v>
      </c>
      <c r="EM66" s="30">
        <v>-58.87</v>
      </c>
      <c r="EN66" s="29">
        <v>44203.98</v>
      </c>
      <c r="EO66" s="30">
        <v>-86.88</v>
      </c>
      <c r="EP66" s="29">
        <v>160179.70000000001</v>
      </c>
      <c r="EQ66" s="29">
        <v>-271.68</v>
      </c>
      <c r="ER66" s="29">
        <v>12930.87</v>
      </c>
      <c r="ES66" s="29">
        <v>-25.29</v>
      </c>
      <c r="ET66" s="29">
        <v>195614.27</v>
      </c>
      <c r="EU66" s="30">
        <v>14.79</v>
      </c>
      <c r="EV66" s="29">
        <v>42771.11</v>
      </c>
      <c r="EW66" s="30">
        <v>-78.209999999999994</v>
      </c>
      <c r="EX66" s="29">
        <v>68724.539999999994</v>
      </c>
      <c r="EY66" s="30">
        <v>45.56</v>
      </c>
    </row>
    <row r="67" spans="1:155">
      <c r="A67" s="27">
        <v>46156</v>
      </c>
      <c r="B67" s="29">
        <v>6343129.96</v>
      </c>
      <c r="C67" s="29">
        <v>1874.95</v>
      </c>
      <c r="D67" s="29">
        <v>663721.03</v>
      </c>
      <c r="E67" s="29">
        <v>-277.66000000000003</v>
      </c>
      <c r="F67" s="29">
        <v>2667018.4700000002</v>
      </c>
      <c r="G67" s="29">
        <v>2307.62</v>
      </c>
      <c r="H67" s="29">
        <v>342685.62</v>
      </c>
      <c r="I67" s="29">
        <v>-1094.52</v>
      </c>
      <c r="J67" s="29">
        <v>45717.64</v>
      </c>
      <c r="K67" s="30">
        <v>20.89</v>
      </c>
      <c r="L67" s="29">
        <v>316888.96999999997</v>
      </c>
      <c r="M67" s="29">
        <v>-1006.46</v>
      </c>
      <c r="N67" s="29">
        <v>310201.55</v>
      </c>
      <c r="O67" s="30">
        <v>919.25</v>
      </c>
      <c r="P67" s="29">
        <v>186822.96</v>
      </c>
      <c r="Q67" s="29">
        <v>-124.25</v>
      </c>
      <c r="R67" s="29">
        <v>139887.23000000001</v>
      </c>
      <c r="S67" s="30">
        <v>115.71</v>
      </c>
      <c r="T67" s="29">
        <v>8883.1</v>
      </c>
      <c r="U67" s="30">
        <v>-0.76</v>
      </c>
      <c r="V67" s="29">
        <v>136913.66</v>
      </c>
      <c r="W67" s="29">
        <v>324.36</v>
      </c>
      <c r="X67" s="29">
        <v>3279333.61</v>
      </c>
      <c r="Y67" s="29">
        <v>2125.84</v>
      </c>
      <c r="Z67" s="29">
        <v>46013.68</v>
      </c>
      <c r="AA67" s="30">
        <v>-55.18</v>
      </c>
      <c r="AB67" s="29">
        <v>204213.65</v>
      </c>
      <c r="AC67" s="30">
        <v>-97.56</v>
      </c>
      <c r="AD67" s="29">
        <v>21241.87</v>
      </c>
      <c r="AE67" s="30">
        <v>17.21</v>
      </c>
      <c r="AF67" s="29">
        <v>24454.03</v>
      </c>
      <c r="AG67" s="30">
        <v>-11.13</v>
      </c>
      <c r="AH67" s="29">
        <v>218067.03</v>
      </c>
      <c r="AI67" s="29">
        <v>-519.44000000000005</v>
      </c>
      <c r="AJ67" s="29">
        <v>107384.63</v>
      </c>
      <c r="AK67" s="30">
        <v>-107.09</v>
      </c>
      <c r="AL67" s="29">
        <v>111988.96</v>
      </c>
      <c r="AM67" s="29">
        <v>342.29</v>
      </c>
      <c r="AN67" s="29">
        <v>217801.64</v>
      </c>
      <c r="AO67" s="29">
        <v>569.42999999999995</v>
      </c>
      <c r="AP67" s="29">
        <v>190123.61</v>
      </c>
      <c r="AQ67" s="30">
        <v>-95.39</v>
      </c>
      <c r="AR67" s="29">
        <v>25768.22</v>
      </c>
      <c r="AS67" s="30">
        <v>10.14</v>
      </c>
      <c r="AT67" s="29">
        <v>101575.53</v>
      </c>
      <c r="AU67" s="30">
        <v>151.53</v>
      </c>
      <c r="AV67" s="29">
        <v>49765.56</v>
      </c>
      <c r="AW67" s="30">
        <v>55.91</v>
      </c>
      <c r="AX67" s="29">
        <v>73606.47</v>
      </c>
      <c r="AY67" s="30">
        <v>-56.68</v>
      </c>
      <c r="AZ67" s="28">
        <v>3495646.1</v>
      </c>
      <c r="BA67" s="29">
        <v>2614.02</v>
      </c>
      <c r="BB67" s="29">
        <v>119566.7</v>
      </c>
      <c r="BC67" s="30">
        <v>6.78</v>
      </c>
      <c r="BD67" s="29">
        <v>34645.31</v>
      </c>
      <c r="BE67" s="30">
        <v>-123.27</v>
      </c>
      <c r="BF67" s="29"/>
      <c r="BG67" s="29"/>
      <c r="BH67" s="29">
        <v>107513.01</v>
      </c>
      <c r="BI67" s="30">
        <v>-178.08</v>
      </c>
      <c r="BJ67" s="29">
        <v>133575.48000000001</v>
      </c>
      <c r="BK67" s="30">
        <v>-411.71</v>
      </c>
      <c r="BL67" s="29">
        <v>47871.22</v>
      </c>
      <c r="BM67" s="30">
        <v>5.57</v>
      </c>
      <c r="BN67" s="29">
        <v>57564.72</v>
      </c>
      <c r="BO67" s="30">
        <v>-112.31</v>
      </c>
      <c r="BP67" s="29">
        <v>82335.88</v>
      </c>
      <c r="BQ67" s="30">
        <v>-16.829999999999998</v>
      </c>
      <c r="BR67" s="29">
        <v>343743.57</v>
      </c>
      <c r="BS67" s="30">
        <v>-251.06</v>
      </c>
      <c r="BT67" s="29">
        <v>3324395.5</v>
      </c>
      <c r="BU67" s="28">
        <v>2099.2800000000002</v>
      </c>
      <c r="BV67" s="29">
        <v>488447.51</v>
      </c>
      <c r="BW67" s="30">
        <v>207.39</v>
      </c>
      <c r="BX67" s="29">
        <v>79122.350000000006</v>
      </c>
      <c r="BY67" s="30">
        <v>152.68</v>
      </c>
      <c r="BZ67" s="29">
        <v>329790.61</v>
      </c>
      <c r="CA67" s="30">
        <v>911.72</v>
      </c>
      <c r="CB67" s="29">
        <v>12510.85</v>
      </c>
      <c r="CC67" s="30">
        <v>-30.58</v>
      </c>
      <c r="CD67" s="29">
        <v>27815.52</v>
      </c>
      <c r="CE67" s="30">
        <v>-24.29</v>
      </c>
      <c r="CF67" s="29">
        <v>31675.72</v>
      </c>
      <c r="CG67" s="30">
        <v>104.6</v>
      </c>
      <c r="CH67" s="29">
        <v>71855.210000000006</v>
      </c>
      <c r="CI67" s="30">
        <v>-8.85</v>
      </c>
      <c r="CJ67" s="29">
        <v>353105.55</v>
      </c>
      <c r="CK67" s="29">
        <v>-270.92</v>
      </c>
      <c r="CL67" s="29">
        <v>233228.04</v>
      </c>
      <c r="CM67" s="30">
        <v>-120.95</v>
      </c>
      <c r="CN67" s="28">
        <v>126228.99</v>
      </c>
      <c r="CO67" s="30">
        <v>-120.94</v>
      </c>
      <c r="CP67" s="29">
        <v>120109.96</v>
      </c>
      <c r="CQ67" s="30">
        <v>6.8</v>
      </c>
      <c r="CR67" s="29">
        <v>175527.54</v>
      </c>
      <c r="CS67" s="30">
        <v>69.09</v>
      </c>
      <c r="CT67" s="29">
        <v>186502.89</v>
      </c>
      <c r="CU67" s="30">
        <v>807.06</v>
      </c>
      <c r="CV67" s="29">
        <v>3324395.5</v>
      </c>
      <c r="CW67" s="28">
        <v>2099.2800000000002</v>
      </c>
      <c r="CX67" s="29">
        <v>257191.36</v>
      </c>
      <c r="CY67" s="29">
        <v>-523.63</v>
      </c>
      <c r="CZ67" s="29">
        <v>21441.85</v>
      </c>
      <c r="DA67" s="30">
        <v>-11.07</v>
      </c>
      <c r="DB67" s="29">
        <v>34645.31</v>
      </c>
      <c r="DC67" s="30">
        <v>-123.27</v>
      </c>
      <c r="DD67" s="29">
        <v>8883.1</v>
      </c>
      <c r="DE67" s="30">
        <v>-0.76</v>
      </c>
      <c r="DF67" s="29">
        <v>59741.34</v>
      </c>
      <c r="DG67" s="30">
        <v>159.38</v>
      </c>
      <c r="DH67" s="29">
        <v>19819.46</v>
      </c>
      <c r="DI67" s="30">
        <v>-27.67</v>
      </c>
      <c r="DJ67" s="29">
        <v>693144.17</v>
      </c>
      <c r="DK67" s="29">
        <v>-1384.9</v>
      </c>
      <c r="DL67" s="29">
        <v>102343.29</v>
      </c>
      <c r="DM67" s="30">
        <v>-133.21</v>
      </c>
      <c r="DN67" s="29">
        <v>3324395.5</v>
      </c>
      <c r="DO67" s="28">
        <v>2099.2800000000002</v>
      </c>
      <c r="DP67" s="29">
        <v>78651.740000000005</v>
      </c>
      <c r="DQ67" s="29">
        <v>-116.4</v>
      </c>
      <c r="DR67" s="29">
        <v>46531.61</v>
      </c>
      <c r="DS67" s="30">
        <v>-14.06</v>
      </c>
      <c r="DT67" s="29">
        <v>139887.23000000001</v>
      </c>
      <c r="DU67" s="30">
        <v>115.71</v>
      </c>
      <c r="DV67" s="29">
        <v>35370.47</v>
      </c>
      <c r="DW67" s="30">
        <v>-47.08</v>
      </c>
      <c r="DX67" s="29">
        <v>136913.66</v>
      </c>
      <c r="DY67" s="29">
        <v>324.36</v>
      </c>
      <c r="DZ67" s="29">
        <v>8104.79</v>
      </c>
      <c r="EA67" s="30">
        <v>-3.73</v>
      </c>
      <c r="EB67" s="29">
        <v>11806.25</v>
      </c>
      <c r="EC67" s="30">
        <v>-37.94</v>
      </c>
      <c r="ED67" s="29">
        <v>10954.66</v>
      </c>
      <c r="EE67" s="30">
        <v>-1.99</v>
      </c>
      <c r="EF67" s="29">
        <v>224992.29</v>
      </c>
      <c r="EG67" s="30">
        <v>-107.83</v>
      </c>
      <c r="EH67" s="29">
        <v>300709.74</v>
      </c>
      <c r="EI67" s="30">
        <v>415.37</v>
      </c>
      <c r="EJ67" s="29">
        <v>106474.69</v>
      </c>
      <c r="EK67" s="30">
        <v>-5.55</v>
      </c>
      <c r="EL67" s="29">
        <v>30262.09</v>
      </c>
      <c r="EM67" s="30">
        <v>-25.05</v>
      </c>
      <c r="EN67" s="29">
        <v>46531.61</v>
      </c>
      <c r="EO67" s="30">
        <v>-14.06</v>
      </c>
      <c r="EP67" s="29">
        <v>163061.79999999999</v>
      </c>
      <c r="EQ67" s="29">
        <v>-146.81</v>
      </c>
      <c r="ER67" s="29">
        <v>12842.55</v>
      </c>
      <c r="ES67" s="29">
        <v>-25.73</v>
      </c>
      <c r="ET67" s="29">
        <v>190123.61</v>
      </c>
      <c r="EU67" s="30">
        <v>-95.39</v>
      </c>
      <c r="EV67" s="29">
        <v>46013.68</v>
      </c>
      <c r="EW67" s="30">
        <v>-55.18</v>
      </c>
      <c r="EX67" s="29">
        <v>74096.28</v>
      </c>
      <c r="EY67" s="30">
        <v>61.99</v>
      </c>
    </row>
    <row r="68" spans="1:155">
      <c r="A68" s="27">
        <v>46157</v>
      </c>
      <c r="B68" s="29">
        <v>5953343.3799999999</v>
      </c>
      <c r="C68" s="29">
        <v>-1114</v>
      </c>
      <c r="D68" s="29">
        <v>629943.24</v>
      </c>
      <c r="E68" s="29">
        <v>-525.30999999999995</v>
      </c>
      <c r="F68" s="29">
        <v>2480116.31</v>
      </c>
      <c r="G68" s="29">
        <v>938.87</v>
      </c>
      <c r="H68" s="29">
        <v>323999.31</v>
      </c>
      <c r="I68" s="29">
        <v>-1137.29</v>
      </c>
      <c r="J68" s="29">
        <v>43220.7</v>
      </c>
      <c r="K68" s="30">
        <v>-21</v>
      </c>
      <c r="L68" s="29">
        <v>300044.68</v>
      </c>
      <c r="M68" s="29">
        <v>-1059.21</v>
      </c>
      <c r="N68" s="29">
        <v>302028.25</v>
      </c>
      <c r="O68" s="30">
        <v>547.73</v>
      </c>
      <c r="P68" s="29">
        <v>181101.14</v>
      </c>
      <c r="Q68" s="29">
        <v>-108.15</v>
      </c>
      <c r="R68" s="29">
        <v>134630.69</v>
      </c>
      <c r="S68" s="30">
        <v>75.31</v>
      </c>
      <c r="T68" s="29">
        <v>9000.8700000000008</v>
      </c>
      <c r="U68" s="30">
        <v>2.21</v>
      </c>
      <c r="V68" s="29">
        <v>125928</v>
      </c>
      <c r="W68" s="29">
        <v>154.69</v>
      </c>
      <c r="X68" s="29">
        <v>3009271.21</v>
      </c>
      <c r="Y68" s="29">
        <v>-200.33</v>
      </c>
      <c r="Z68" s="29">
        <v>46272.38</v>
      </c>
      <c r="AA68" s="30">
        <v>-14.61</v>
      </c>
      <c r="AB68" s="29">
        <v>199534.72</v>
      </c>
      <c r="AC68" s="30">
        <v>-157.6</v>
      </c>
      <c r="AD68" s="29">
        <v>20378.740000000002</v>
      </c>
      <c r="AE68" s="30">
        <v>1.94</v>
      </c>
      <c r="AF68" s="29">
        <v>24166.73</v>
      </c>
      <c r="AG68" s="30">
        <v>-5.96</v>
      </c>
      <c r="AH68" s="29">
        <v>209550.14</v>
      </c>
      <c r="AI68" s="29">
        <v>-342.43</v>
      </c>
      <c r="AJ68" s="29">
        <v>103692.38</v>
      </c>
      <c r="AK68" s="30">
        <v>-88.73</v>
      </c>
      <c r="AL68" s="29">
        <v>109581.03</v>
      </c>
      <c r="AM68" s="29">
        <v>281.32</v>
      </c>
      <c r="AN68" s="29">
        <v>211374.27</v>
      </c>
      <c r="AO68" s="29">
        <v>256.89999999999998</v>
      </c>
      <c r="AP68" s="29">
        <v>175714.81</v>
      </c>
      <c r="AQ68" s="30">
        <v>-501.16</v>
      </c>
      <c r="AR68" s="29">
        <v>24852.62</v>
      </c>
      <c r="AS68" s="30">
        <v>23.77</v>
      </c>
      <c r="AT68" s="29">
        <v>104632.37</v>
      </c>
      <c r="AU68" s="30">
        <v>165.81</v>
      </c>
      <c r="AV68" s="29">
        <v>49582.95</v>
      </c>
      <c r="AW68" s="30">
        <v>115.1</v>
      </c>
      <c r="AX68" s="29">
        <v>67968.100000000006</v>
      </c>
      <c r="AY68" s="30">
        <v>-108.61</v>
      </c>
      <c r="AZ68" s="28">
        <v>3220809.41</v>
      </c>
      <c r="BA68" s="29">
        <v>316.37</v>
      </c>
      <c r="BB68" s="29">
        <v>115705.03</v>
      </c>
      <c r="BC68" s="30">
        <v>22.55</v>
      </c>
      <c r="BD68" s="29">
        <v>33697.29</v>
      </c>
      <c r="BE68" s="30">
        <v>-136.16999999999999</v>
      </c>
      <c r="BF68" s="29"/>
      <c r="BG68" s="29"/>
      <c r="BH68" s="29">
        <v>101633.19</v>
      </c>
      <c r="BI68" s="30">
        <v>-232.25</v>
      </c>
      <c r="BJ68" s="29">
        <v>124999.79</v>
      </c>
      <c r="BK68" s="30">
        <v>-410.4</v>
      </c>
      <c r="BL68" s="29">
        <v>45493.39</v>
      </c>
      <c r="BM68" s="30">
        <v>10.73</v>
      </c>
      <c r="BN68" s="29">
        <v>55916.59</v>
      </c>
      <c r="BO68" s="30">
        <v>-20.46</v>
      </c>
      <c r="BP68" s="29">
        <v>76613.69</v>
      </c>
      <c r="BQ68" s="30">
        <v>-81.7</v>
      </c>
      <c r="BR68" s="29">
        <v>324075.99</v>
      </c>
      <c r="BS68" s="30">
        <v>-680.13</v>
      </c>
      <c r="BT68" s="29">
        <v>3051663.89</v>
      </c>
      <c r="BU68" s="28">
        <v>-169.29</v>
      </c>
      <c r="BV68" s="29">
        <v>459467.46</v>
      </c>
      <c r="BW68" s="30">
        <v>210.81</v>
      </c>
      <c r="BX68" s="29">
        <v>76213.38</v>
      </c>
      <c r="BY68" s="30">
        <v>80.040000000000006</v>
      </c>
      <c r="BZ68" s="29">
        <v>320955.28999999998</v>
      </c>
      <c r="CA68" s="30">
        <v>538.22</v>
      </c>
      <c r="CB68" s="29">
        <v>12242.45</v>
      </c>
      <c r="CC68" s="30">
        <v>-2.97</v>
      </c>
      <c r="CD68" s="29">
        <v>27624.02</v>
      </c>
      <c r="CE68" s="30">
        <v>32.06</v>
      </c>
      <c r="CF68" s="29">
        <v>30586.76</v>
      </c>
      <c r="CG68" s="30">
        <v>94.07</v>
      </c>
      <c r="CH68" s="29">
        <v>68659.06</v>
      </c>
      <c r="CI68" s="30">
        <v>50.03</v>
      </c>
      <c r="CJ68" s="29">
        <v>342447.99</v>
      </c>
      <c r="CK68" s="29">
        <v>-237.57</v>
      </c>
      <c r="CL68" s="29">
        <v>227868.59</v>
      </c>
      <c r="CM68" s="30">
        <v>-173.23</v>
      </c>
      <c r="CN68" s="29">
        <v>121302.15</v>
      </c>
      <c r="CO68" s="30">
        <v>-183.51</v>
      </c>
      <c r="CP68" s="29">
        <v>116233.76</v>
      </c>
      <c r="CQ68" s="30">
        <v>22.52</v>
      </c>
      <c r="CR68" s="29">
        <v>168908.45</v>
      </c>
      <c r="CS68" s="30">
        <v>51.58</v>
      </c>
      <c r="CT68" s="29">
        <v>179825.48</v>
      </c>
      <c r="CU68" s="30">
        <v>705.12</v>
      </c>
      <c r="CV68" s="29">
        <v>3051663.89</v>
      </c>
      <c r="CW68" s="28">
        <v>-169.29</v>
      </c>
      <c r="CX68" s="29">
        <v>248515.78</v>
      </c>
      <c r="CY68" s="29">
        <v>-634.24</v>
      </c>
      <c r="CZ68" s="29">
        <v>20032.47</v>
      </c>
      <c r="DA68" s="30">
        <v>-15.68</v>
      </c>
      <c r="DB68" s="29">
        <v>33697.29</v>
      </c>
      <c r="DC68" s="30">
        <v>-136.16999999999999</v>
      </c>
      <c r="DD68" s="29">
        <v>9000.8700000000008</v>
      </c>
      <c r="DE68" s="30">
        <v>2.21</v>
      </c>
      <c r="DF68" s="29">
        <v>57217.41</v>
      </c>
      <c r="DG68" s="30">
        <v>88.19</v>
      </c>
      <c r="DH68" s="29">
        <v>19678.64</v>
      </c>
      <c r="DI68" s="30">
        <v>-0.41</v>
      </c>
      <c r="DJ68" s="29">
        <v>654746.93999999994</v>
      </c>
      <c r="DK68" s="29">
        <v>-1678.29</v>
      </c>
      <c r="DL68" s="29">
        <v>98300.13</v>
      </c>
      <c r="DM68" s="30">
        <v>-191.93</v>
      </c>
      <c r="DN68" s="29">
        <v>3051663.89</v>
      </c>
      <c r="DO68" s="28">
        <v>-169.29</v>
      </c>
      <c r="DP68" s="29">
        <v>75932.070000000007</v>
      </c>
      <c r="DQ68" s="29">
        <v>-82.05</v>
      </c>
      <c r="DR68" s="29">
        <v>44180.59</v>
      </c>
      <c r="DS68" s="30">
        <v>-55.61</v>
      </c>
      <c r="DT68" s="29">
        <v>134630.69</v>
      </c>
      <c r="DU68" s="30">
        <v>75.31</v>
      </c>
      <c r="DV68" s="29">
        <v>34004.92</v>
      </c>
      <c r="DW68" s="30">
        <v>-24.33</v>
      </c>
      <c r="DX68" s="29">
        <v>125928</v>
      </c>
      <c r="DY68" s="29">
        <v>154.69</v>
      </c>
      <c r="DZ68" s="29">
        <v>7933.01</v>
      </c>
      <c r="EA68" s="30">
        <v>-3.3</v>
      </c>
      <c r="EB68" s="29">
        <v>11730.93</v>
      </c>
      <c r="EC68" s="30">
        <v>-21.33</v>
      </c>
      <c r="ED68" s="29">
        <v>10537.86</v>
      </c>
      <c r="EE68" s="30">
        <v>-0.87</v>
      </c>
      <c r="EF68" s="29">
        <v>218664.04</v>
      </c>
      <c r="EG68" s="30">
        <v>-115.21</v>
      </c>
      <c r="EH68" s="29">
        <v>283074.76</v>
      </c>
      <c r="EI68" s="30">
        <v>321.07</v>
      </c>
      <c r="EJ68" s="29">
        <v>100992.15</v>
      </c>
      <c r="EK68" s="30">
        <v>-20.010000000000002</v>
      </c>
      <c r="EL68" s="29">
        <v>30062.39</v>
      </c>
      <c r="EM68" s="30">
        <v>30.11</v>
      </c>
      <c r="EN68" s="29">
        <v>44180.59</v>
      </c>
      <c r="EO68" s="30">
        <v>-55.61</v>
      </c>
      <c r="EP68" s="29">
        <v>152260.44</v>
      </c>
      <c r="EQ68" s="29">
        <v>-75.06</v>
      </c>
      <c r="ER68" s="29">
        <v>12300.02</v>
      </c>
      <c r="ES68" s="29">
        <v>-20.64</v>
      </c>
      <c r="ET68" s="29">
        <v>175714.81</v>
      </c>
      <c r="EU68" s="30">
        <v>-501.16</v>
      </c>
      <c r="EV68" s="29">
        <v>46272.38</v>
      </c>
      <c r="EW68" s="30">
        <v>-14.61</v>
      </c>
      <c r="EX68" s="29">
        <v>69961.37</v>
      </c>
      <c r="EY68" s="30">
        <v>37.130000000000003</v>
      </c>
    </row>
    <row r="69" spans="1:155">
      <c r="A69" s="27">
        <v>46160</v>
      </c>
      <c r="B69" s="29">
        <v>5971606.3899999997</v>
      </c>
      <c r="C69" s="29">
        <v>322.19</v>
      </c>
      <c r="D69" s="29">
        <v>619438.03</v>
      </c>
      <c r="E69" s="29">
        <v>-616.28</v>
      </c>
      <c r="F69" s="29">
        <v>2517647.21</v>
      </c>
      <c r="G69" s="29">
        <v>1345.13</v>
      </c>
      <c r="H69" s="29">
        <v>320666.81</v>
      </c>
      <c r="I69" s="29">
        <v>-908.79</v>
      </c>
      <c r="J69" s="29">
        <v>42395.27</v>
      </c>
      <c r="K69" s="30">
        <v>7.05</v>
      </c>
      <c r="L69" s="29">
        <v>296875.89</v>
      </c>
      <c r="M69" s="29">
        <v>-854.8</v>
      </c>
      <c r="N69" s="29">
        <v>285944</v>
      </c>
      <c r="O69" s="30">
        <v>443.63</v>
      </c>
      <c r="P69" s="29">
        <v>175002.33</v>
      </c>
      <c r="Q69" s="29">
        <v>-47.07</v>
      </c>
      <c r="R69" s="29">
        <v>129959.67</v>
      </c>
      <c r="S69" s="30">
        <v>81.75</v>
      </c>
      <c r="T69" s="29">
        <v>8514.52</v>
      </c>
      <c r="U69" s="30">
        <v>-0.78</v>
      </c>
      <c r="V69" s="29">
        <v>128104.1</v>
      </c>
      <c r="W69" s="29">
        <v>47.5</v>
      </c>
      <c r="X69" s="29">
        <v>3083196.46</v>
      </c>
      <c r="Y69" s="29">
        <v>413.74</v>
      </c>
      <c r="Z69" s="29">
        <v>46773.5</v>
      </c>
      <c r="AA69" s="30">
        <v>28.13</v>
      </c>
      <c r="AB69" s="29">
        <v>195579.04</v>
      </c>
      <c r="AC69" s="30">
        <v>-8.6199999999999992</v>
      </c>
      <c r="AD69" s="29">
        <v>19653.080000000002</v>
      </c>
      <c r="AE69" s="30">
        <v>13.4</v>
      </c>
      <c r="AF69" s="29">
        <v>24160.06</v>
      </c>
      <c r="AG69" s="30">
        <v>4.3499999999999996</v>
      </c>
      <c r="AH69" s="29">
        <v>205550.37</v>
      </c>
      <c r="AI69" s="29">
        <v>-361.1</v>
      </c>
      <c r="AJ69" s="29">
        <v>100966.11</v>
      </c>
      <c r="AK69" s="30">
        <v>-18.78</v>
      </c>
      <c r="AL69" s="29">
        <v>103040.77</v>
      </c>
      <c r="AM69" s="29">
        <v>256.45</v>
      </c>
      <c r="AN69" s="29">
        <v>201597.25</v>
      </c>
      <c r="AO69" s="29">
        <v>174.38</v>
      </c>
      <c r="AP69" s="29">
        <v>175732.59</v>
      </c>
      <c r="AQ69" s="30">
        <v>-474.85</v>
      </c>
      <c r="AR69" s="29">
        <v>24193.9</v>
      </c>
      <c r="AS69" s="30">
        <v>50.91</v>
      </c>
      <c r="AT69" s="29">
        <v>98381.13</v>
      </c>
      <c r="AU69" s="30">
        <v>177.86</v>
      </c>
      <c r="AV69" s="29">
        <v>47984.04</v>
      </c>
      <c r="AW69" s="30">
        <v>130.94999999999999</v>
      </c>
      <c r="AX69" s="29">
        <v>66243.240000000005</v>
      </c>
      <c r="AY69" s="30">
        <v>-125.6</v>
      </c>
      <c r="AZ69" s="28">
        <v>3294132.61</v>
      </c>
      <c r="BA69" s="29">
        <v>1060.25</v>
      </c>
      <c r="BB69" s="29">
        <v>117129.49</v>
      </c>
      <c r="BC69" s="30">
        <v>84.93</v>
      </c>
      <c r="BD69" s="29">
        <v>32842.5</v>
      </c>
      <c r="BE69" s="30">
        <v>-142.94999999999999</v>
      </c>
      <c r="BF69" s="29"/>
      <c r="BG69" s="29"/>
      <c r="BH69" s="29">
        <v>103609.75</v>
      </c>
      <c r="BI69" s="30">
        <v>-94.31</v>
      </c>
      <c r="BJ69" s="29">
        <v>124044.47</v>
      </c>
      <c r="BK69" s="30">
        <v>-259.89</v>
      </c>
      <c r="BL69" s="29">
        <v>45433.96</v>
      </c>
      <c r="BM69" s="30">
        <v>16.75</v>
      </c>
      <c r="BN69" s="29">
        <v>55054.559999999998</v>
      </c>
      <c r="BO69" s="30">
        <v>-2.59</v>
      </c>
      <c r="BP69" s="29">
        <v>74975.360000000001</v>
      </c>
      <c r="BQ69" s="30">
        <v>-122.84</v>
      </c>
      <c r="BR69" s="29">
        <v>321354.86</v>
      </c>
      <c r="BS69" s="30">
        <v>-668.82</v>
      </c>
      <c r="BT69" s="29">
        <v>3125370.79</v>
      </c>
      <c r="BU69" s="28">
        <v>403.97</v>
      </c>
      <c r="BV69" s="29">
        <v>455710.08</v>
      </c>
      <c r="BW69" s="30">
        <v>245.33</v>
      </c>
      <c r="BX69" s="29">
        <v>74281.42</v>
      </c>
      <c r="BY69" s="30">
        <v>97.8</v>
      </c>
      <c r="BZ69" s="29">
        <v>304638.01</v>
      </c>
      <c r="CA69" s="30">
        <v>430.83</v>
      </c>
      <c r="CB69" s="29">
        <v>11806.71</v>
      </c>
      <c r="CC69" s="30">
        <v>15.41</v>
      </c>
      <c r="CD69" s="29">
        <v>26743.62</v>
      </c>
      <c r="CE69" s="30">
        <v>45.06</v>
      </c>
      <c r="CF69" s="29">
        <v>29288.080000000002</v>
      </c>
      <c r="CG69" s="30">
        <v>101.13</v>
      </c>
      <c r="CH69" s="29">
        <v>66890.83</v>
      </c>
      <c r="CI69" s="30">
        <v>75.62</v>
      </c>
      <c r="CJ69" s="29">
        <v>328496.31</v>
      </c>
      <c r="CK69" s="29">
        <v>-192.42</v>
      </c>
      <c r="CL69" s="29">
        <v>224372.67</v>
      </c>
      <c r="CM69" s="30">
        <v>-19.37</v>
      </c>
      <c r="CN69" s="29">
        <v>119938.48</v>
      </c>
      <c r="CO69" s="30">
        <v>-193.86</v>
      </c>
      <c r="CP69" s="29">
        <v>117682.64</v>
      </c>
      <c r="CQ69" s="30">
        <v>84.23</v>
      </c>
      <c r="CR69" s="29">
        <v>163445.79999999999</v>
      </c>
      <c r="CS69" s="30">
        <v>74.98</v>
      </c>
      <c r="CT69" s="29">
        <v>182661.37</v>
      </c>
      <c r="CU69" s="30">
        <v>824.08</v>
      </c>
      <c r="CV69" s="29">
        <v>3125370.79</v>
      </c>
      <c r="CW69" s="28">
        <v>403.97</v>
      </c>
      <c r="CX69" s="29">
        <v>241746.15</v>
      </c>
      <c r="CY69" s="29">
        <v>-601.34</v>
      </c>
      <c r="CZ69" s="29">
        <v>19590.22</v>
      </c>
      <c r="DA69" s="30">
        <v>-9.4499999999999993</v>
      </c>
      <c r="DB69" s="29">
        <v>32842.5</v>
      </c>
      <c r="DC69" s="30">
        <v>-142.94999999999999</v>
      </c>
      <c r="DD69" s="29">
        <v>8514.52</v>
      </c>
      <c r="DE69" s="30">
        <v>-0.78</v>
      </c>
      <c r="DF69" s="29">
        <v>56055.89</v>
      </c>
      <c r="DG69" s="30">
        <v>106.66</v>
      </c>
      <c r="DH69" s="29">
        <v>18866.53</v>
      </c>
      <c r="DI69" s="30">
        <v>8.36</v>
      </c>
      <c r="DJ69" s="29">
        <v>646460.51</v>
      </c>
      <c r="DK69" s="29">
        <v>-1537.73</v>
      </c>
      <c r="DL69" s="29">
        <v>96825.23</v>
      </c>
      <c r="DM69" s="30">
        <v>-200.41</v>
      </c>
      <c r="DN69" s="29">
        <v>3125370.79</v>
      </c>
      <c r="DO69" s="28">
        <v>403.97</v>
      </c>
      <c r="DP69" s="29">
        <v>72018.42</v>
      </c>
      <c r="DQ69" s="29">
        <v>-83.24</v>
      </c>
      <c r="DR69" s="29">
        <v>43259.1</v>
      </c>
      <c r="DS69" s="30">
        <v>-36.92</v>
      </c>
      <c r="DT69" s="29">
        <v>129959.67</v>
      </c>
      <c r="DU69" s="30">
        <v>81.75</v>
      </c>
      <c r="DV69" s="29">
        <v>33216.1</v>
      </c>
      <c r="DW69" s="30">
        <v>-7.28</v>
      </c>
      <c r="DX69" s="29">
        <v>128104.1</v>
      </c>
      <c r="DY69" s="29">
        <v>47.5</v>
      </c>
      <c r="DZ69" s="29">
        <v>7767.72</v>
      </c>
      <c r="EA69" s="30">
        <v>1.1000000000000001</v>
      </c>
      <c r="EB69" s="29">
        <v>11302.99</v>
      </c>
      <c r="EC69" s="30">
        <v>-17.03</v>
      </c>
      <c r="ED69" s="29">
        <v>10500.6</v>
      </c>
      <c r="EE69" s="30">
        <v>-0.67</v>
      </c>
      <c r="EF69" s="29">
        <v>210890.72</v>
      </c>
      <c r="EG69" s="30">
        <v>-77.33</v>
      </c>
      <c r="EH69" s="29">
        <v>277976.73</v>
      </c>
      <c r="EI69" s="30">
        <v>211.51</v>
      </c>
      <c r="EJ69" s="29">
        <v>98489.32</v>
      </c>
      <c r="EK69" s="30">
        <v>24.13</v>
      </c>
      <c r="EL69" s="29">
        <v>29150.6</v>
      </c>
      <c r="EM69" s="30">
        <v>42.5</v>
      </c>
      <c r="EN69" s="29">
        <v>43259.1</v>
      </c>
      <c r="EO69" s="30">
        <v>-36.92</v>
      </c>
      <c r="EP69" s="29">
        <v>153897.66</v>
      </c>
      <c r="EQ69" s="29">
        <v>50.88</v>
      </c>
      <c r="ER69" s="29">
        <v>12940.72</v>
      </c>
      <c r="ES69" s="29">
        <v>-7.7</v>
      </c>
      <c r="ET69" s="29">
        <v>175732.59</v>
      </c>
      <c r="EU69" s="30">
        <v>-474.85</v>
      </c>
      <c r="EV69" s="29">
        <v>46773.5</v>
      </c>
      <c r="EW69" s="30">
        <v>28.13</v>
      </c>
      <c r="EX69" s="29">
        <v>70909.13</v>
      </c>
      <c r="EY69" s="30">
        <v>56.11</v>
      </c>
    </row>
    <row r="70" spans="1:155">
      <c r="A70" s="27">
        <v>46161</v>
      </c>
      <c r="B70" s="29">
        <v>5777480.7999999998</v>
      </c>
      <c r="C70" s="29">
        <v>1693.46</v>
      </c>
      <c r="D70" s="29">
        <v>604828.56999999995</v>
      </c>
      <c r="E70" s="29">
        <v>-423.81</v>
      </c>
      <c r="F70" s="29">
        <v>2456223.64</v>
      </c>
      <c r="G70" s="29">
        <v>1773.77</v>
      </c>
      <c r="H70" s="29">
        <v>309017.89</v>
      </c>
      <c r="I70" s="29">
        <v>-459.77</v>
      </c>
      <c r="J70" s="29">
        <v>41981.86</v>
      </c>
      <c r="K70" s="30">
        <v>18.37</v>
      </c>
      <c r="L70" s="29">
        <v>286240.61</v>
      </c>
      <c r="M70" s="29">
        <v>-408.1</v>
      </c>
      <c r="N70" s="29">
        <v>265211.89</v>
      </c>
      <c r="O70" s="30">
        <v>279.20999999999998</v>
      </c>
      <c r="P70" s="28">
        <v>172279.81</v>
      </c>
      <c r="Q70" s="29">
        <v>-82.11</v>
      </c>
      <c r="R70" s="29">
        <v>125400.33</v>
      </c>
      <c r="S70" s="30">
        <v>74.16</v>
      </c>
      <c r="T70" s="29">
        <v>8420.7099999999991</v>
      </c>
      <c r="U70" s="30">
        <v>-1.86</v>
      </c>
      <c r="V70" s="29">
        <v>124427.81</v>
      </c>
      <c r="W70" s="29">
        <v>222.57</v>
      </c>
      <c r="X70" s="29">
        <v>2977412.25</v>
      </c>
      <c r="Y70" s="29">
        <v>1588.71</v>
      </c>
      <c r="Z70" s="29">
        <v>47164.14</v>
      </c>
      <c r="AA70" s="30">
        <v>91.51</v>
      </c>
      <c r="AB70" s="29">
        <v>195979.33</v>
      </c>
      <c r="AC70" s="30">
        <v>121.58</v>
      </c>
      <c r="AD70" s="29">
        <v>19705.400000000001</v>
      </c>
      <c r="AE70" s="30">
        <v>22.46</v>
      </c>
      <c r="AF70" s="29">
        <v>24044.71</v>
      </c>
      <c r="AG70" s="30">
        <v>11.24</v>
      </c>
      <c r="AH70" s="29">
        <v>200200.54</v>
      </c>
      <c r="AI70" s="29">
        <v>-227.32</v>
      </c>
      <c r="AJ70" s="29">
        <v>100424.43</v>
      </c>
      <c r="AK70" s="30">
        <v>67.56</v>
      </c>
      <c r="AL70" s="29">
        <v>96886.33</v>
      </c>
      <c r="AM70" s="29">
        <v>194.67</v>
      </c>
      <c r="AN70" s="29">
        <v>186489.21</v>
      </c>
      <c r="AO70" s="29">
        <v>70.27</v>
      </c>
      <c r="AP70" s="29">
        <v>169305.51</v>
      </c>
      <c r="AQ70" s="30">
        <v>-310.92</v>
      </c>
      <c r="AR70" s="29">
        <v>24080.77</v>
      </c>
      <c r="AS70" s="30">
        <v>73.180000000000007</v>
      </c>
      <c r="AT70" s="29">
        <v>93648.27</v>
      </c>
      <c r="AU70" s="30">
        <v>87.66</v>
      </c>
      <c r="AV70" s="29">
        <v>48048.46</v>
      </c>
      <c r="AW70" s="30">
        <v>159.51</v>
      </c>
      <c r="AX70" s="29">
        <v>63270.8</v>
      </c>
      <c r="AY70" s="30">
        <v>-65.790000000000006</v>
      </c>
      <c r="AZ70" s="28">
        <v>3178098.37</v>
      </c>
      <c r="BA70" s="29">
        <v>1924.84</v>
      </c>
      <c r="BB70" s="29">
        <v>117344.3</v>
      </c>
      <c r="BC70" s="30">
        <v>192.97</v>
      </c>
      <c r="BD70" s="29">
        <v>33556.800000000003</v>
      </c>
      <c r="BE70" s="30">
        <v>-90.36</v>
      </c>
      <c r="BF70" s="29"/>
      <c r="BG70" s="29"/>
      <c r="BH70" s="29">
        <v>100998.21</v>
      </c>
      <c r="BI70" s="30">
        <v>-25.63</v>
      </c>
      <c r="BJ70" s="29">
        <v>119126.02</v>
      </c>
      <c r="BK70" s="30">
        <v>-84.31</v>
      </c>
      <c r="BL70" s="29">
        <v>44268.52</v>
      </c>
      <c r="BM70" s="30">
        <v>39.880000000000003</v>
      </c>
      <c r="BN70" s="29">
        <v>52328.98</v>
      </c>
      <c r="BO70" s="30">
        <v>55.13</v>
      </c>
      <c r="BP70" s="29">
        <v>72099.649999999994</v>
      </c>
      <c r="BQ70" s="30">
        <v>-74.41</v>
      </c>
      <c r="BR70" s="29">
        <v>306434.19</v>
      </c>
      <c r="BS70" s="30">
        <v>-891.77</v>
      </c>
      <c r="BT70" s="29">
        <v>3018173.54</v>
      </c>
      <c r="BU70" s="28">
        <v>1663.19</v>
      </c>
      <c r="BV70" s="29">
        <v>441860.06</v>
      </c>
      <c r="BW70" s="30">
        <v>356.05</v>
      </c>
      <c r="BX70" s="29">
        <v>72918.5</v>
      </c>
      <c r="BY70" s="30">
        <v>65.25</v>
      </c>
      <c r="BZ70" s="29">
        <v>283375.53999999998</v>
      </c>
      <c r="CA70" s="30">
        <v>264.94</v>
      </c>
      <c r="CB70" s="29">
        <v>11655.55</v>
      </c>
      <c r="CC70" s="30">
        <v>34.97</v>
      </c>
      <c r="CD70" s="29">
        <v>26854.639999999999</v>
      </c>
      <c r="CE70" s="30">
        <v>76.040000000000006</v>
      </c>
      <c r="CF70" s="29">
        <v>28859.93</v>
      </c>
      <c r="CG70" s="30">
        <v>74.900000000000006</v>
      </c>
      <c r="CH70" s="29">
        <v>66849.11</v>
      </c>
      <c r="CI70" s="30">
        <v>105.97</v>
      </c>
      <c r="CJ70" s="29">
        <v>325484.48</v>
      </c>
      <c r="CK70" s="29">
        <v>-268.88</v>
      </c>
      <c r="CL70" s="29">
        <v>224428.85</v>
      </c>
      <c r="CM70" s="30">
        <v>125.41</v>
      </c>
      <c r="CN70" s="29">
        <v>115800.16</v>
      </c>
      <c r="CO70" s="30">
        <v>-165.64</v>
      </c>
      <c r="CP70" s="29">
        <v>117904.19</v>
      </c>
      <c r="CQ70" s="30">
        <v>192.48</v>
      </c>
      <c r="CR70" s="29">
        <v>158923.42000000001</v>
      </c>
      <c r="CS70" s="30">
        <v>87.78</v>
      </c>
      <c r="CT70" s="29">
        <v>176571.4</v>
      </c>
      <c r="CU70" s="30">
        <v>410.56</v>
      </c>
      <c r="CV70" s="29">
        <v>3018173.54</v>
      </c>
      <c r="CW70" s="28">
        <v>1663.19</v>
      </c>
      <c r="CX70" s="29">
        <v>231312.9</v>
      </c>
      <c r="CY70" s="29">
        <v>-387.56</v>
      </c>
      <c r="CZ70" s="29">
        <v>18934.11</v>
      </c>
      <c r="DA70" s="30">
        <v>0.65</v>
      </c>
      <c r="DB70" s="29">
        <v>33556.800000000003</v>
      </c>
      <c r="DC70" s="30">
        <v>-90.36</v>
      </c>
      <c r="DD70" s="29">
        <v>8420.7099999999991</v>
      </c>
      <c r="DE70" s="30">
        <v>-1.86</v>
      </c>
      <c r="DF70" s="29">
        <v>54743.98</v>
      </c>
      <c r="DG70" s="30">
        <v>70.92</v>
      </c>
      <c r="DH70" s="29">
        <v>19028.96</v>
      </c>
      <c r="DI70" s="30">
        <v>35.44</v>
      </c>
      <c r="DJ70" s="29">
        <v>623388.42000000004</v>
      </c>
      <c r="DK70" s="29">
        <v>-1425.19</v>
      </c>
      <c r="DL70" s="29">
        <v>92476.62</v>
      </c>
      <c r="DM70" s="30">
        <v>-186.55</v>
      </c>
      <c r="DN70" s="29">
        <v>3018173.54</v>
      </c>
      <c r="DO70" s="28">
        <v>1663.19</v>
      </c>
      <c r="DP70" s="29">
        <v>72356.33</v>
      </c>
      <c r="DQ70" s="29">
        <v>-100.97</v>
      </c>
      <c r="DR70" s="29">
        <v>42814.5</v>
      </c>
      <c r="DS70" s="30">
        <v>-24.04</v>
      </c>
      <c r="DT70" s="29">
        <v>125400.33</v>
      </c>
      <c r="DU70" s="30">
        <v>74.16</v>
      </c>
      <c r="DV70" s="29">
        <v>33250.19</v>
      </c>
      <c r="DW70" s="30">
        <v>13.16</v>
      </c>
      <c r="DX70" s="29">
        <v>124427.81</v>
      </c>
      <c r="DY70" s="29">
        <v>222.57</v>
      </c>
      <c r="DZ70" s="29">
        <v>7721.79</v>
      </c>
      <c r="EA70" s="30">
        <v>2.13</v>
      </c>
      <c r="EB70" s="29">
        <v>11354.29</v>
      </c>
      <c r="EC70" s="30">
        <v>1.65</v>
      </c>
      <c r="ED70" s="29">
        <v>10141.200000000001</v>
      </c>
      <c r="EE70" s="30">
        <v>0.98</v>
      </c>
      <c r="EF70" s="29">
        <v>207382.33</v>
      </c>
      <c r="EG70" s="30">
        <v>-152.19999999999999</v>
      </c>
      <c r="EH70" s="29">
        <v>261895.12</v>
      </c>
      <c r="EI70" s="30">
        <v>218.2</v>
      </c>
      <c r="EJ70" s="29">
        <v>97983.06</v>
      </c>
      <c r="EK70" s="30">
        <v>82.94</v>
      </c>
      <c r="EL70" s="29">
        <v>29234.01</v>
      </c>
      <c r="EM70" s="30">
        <v>73.95</v>
      </c>
      <c r="EN70" s="29">
        <v>42814.5</v>
      </c>
      <c r="EO70" s="30">
        <v>-24.04</v>
      </c>
      <c r="EP70" s="29">
        <v>156288.48000000001</v>
      </c>
      <c r="EQ70" s="29">
        <v>143.72</v>
      </c>
      <c r="ER70" s="29">
        <v>12790.73</v>
      </c>
      <c r="ES70" s="29">
        <v>-9.86</v>
      </c>
      <c r="ET70" s="29">
        <v>169305.51</v>
      </c>
      <c r="EU70" s="30">
        <v>-310.92</v>
      </c>
      <c r="EV70" s="29">
        <v>47164.14</v>
      </c>
      <c r="EW70" s="30">
        <v>91.51</v>
      </c>
      <c r="EX70" s="29">
        <v>70740.05</v>
      </c>
      <c r="EY70" s="30">
        <v>100.97</v>
      </c>
    </row>
    <row r="71" spans="1:155">
      <c r="A71" s="27">
        <v>46162</v>
      </c>
      <c r="B71" s="29">
        <v>5727718.3899999997</v>
      </c>
      <c r="C71" s="28">
        <v>1112.82</v>
      </c>
      <c r="D71" s="29">
        <v>590225.99</v>
      </c>
      <c r="E71" s="29">
        <v>-564.41999999999996</v>
      </c>
      <c r="F71" s="29">
        <v>2445146.13</v>
      </c>
      <c r="G71" s="29">
        <v>1816.1</v>
      </c>
      <c r="H71" s="29">
        <v>296920.40999999997</v>
      </c>
      <c r="I71" s="29">
        <v>-304.31</v>
      </c>
      <c r="J71" s="29">
        <v>40772.089999999997</v>
      </c>
      <c r="K71" s="30">
        <v>53.19</v>
      </c>
      <c r="L71" s="29">
        <v>275234.5</v>
      </c>
      <c r="M71" s="29">
        <v>-260.52</v>
      </c>
      <c r="N71" s="29">
        <v>260278.52</v>
      </c>
      <c r="O71" s="30">
        <v>-25.52</v>
      </c>
      <c r="P71" s="29">
        <v>169043.34</v>
      </c>
      <c r="Q71" s="29">
        <v>-84.02</v>
      </c>
      <c r="R71" s="29">
        <v>123088.93</v>
      </c>
      <c r="S71" s="30">
        <v>47.1</v>
      </c>
      <c r="T71" s="29">
        <v>8243.42</v>
      </c>
      <c r="U71" s="30">
        <v>-0.81</v>
      </c>
      <c r="V71" s="29">
        <v>124523.69</v>
      </c>
      <c r="W71" s="29">
        <v>45.01</v>
      </c>
      <c r="X71" s="29">
        <v>2980547.92</v>
      </c>
      <c r="Y71" s="29">
        <v>1054.9100000000001</v>
      </c>
      <c r="Z71" s="29">
        <v>45797.27</v>
      </c>
      <c r="AA71" s="30">
        <v>112.34</v>
      </c>
      <c r="AB71" s="29">
        <v>194829.79</v>
      </c>
      <c r="AC71" s="30">
        <v>240.13</v>
      </c>
      <c r="AD71" s="29">
        <v>19104.189999999999</v>
      </c>
      <c r="AE71" s="30">
        <v>11.57</v>
      </c>
      <c r="AF71" s="29">
        <v>23708.29</v>
      </c>
      <c r="AG71" s="30">
        <v>14.3</v>
      </c>
      <c r="AH71" s="29">
        <v>202499.21</v>
      </c>
      <c r="AI71" s="29">
        <v>-86.51</v>
      </c>
      <c r="AJ71" s="29">
        <v>96931.29</v>
      </c>
      <c r="AK71" s="30">
        <v>88.52</v>
      </c>
      <c r="AL71" s="29">
        <v>96004.44</v>
      </c>
      <c r="AM71" s="29">
        <v>73.14</v>
      </c>
      <c r="AN71" s="29">
        <v>181813.76000000001</v>
      </c>
      <c r="AO71" s="29">
        <v>-115.73</v>
      </c>
      <c r="AP71" s="29">
        <v>164601.88</v>
      </c>
      <c r="AQ71" s="30">
        <v>-322.52</v>
      </c>
      <c r="AR71" s="29">
        <v>23348.45</v>
      </c>
      <c r="AS71" s="30">
        <v>72.63</v>
      </c>
      <c r="AT71" s="29">
        <v>90170.65</v>
      </c>
      <c r="AU71" s="30">
        <v>80</v>
      </c>
      <c r="AV71" s="29">
        <v>47051.23</v>
      </c>
      <c r="AW71" s="30">
        <v>166.54</v>
      </c>
      <c r="AX71" s="29">
        <v>61577.87</v>
      </c>
      <c r="AY71" s="30">
        <v>-42.7</v>
      </c>
      <c r="AZ71" s="28">
        <v>3182882.78</v>
      </c>
      <c r="BA71" s="29">
        <v>1340.19</v>
      </c>
      <c r="BB71" s="29">
        <v>115437.69</v>
      </c>
      <c r="BC71" s="30">
        <v>239.25</v>
      </c>
      <c r="BD71" s="29">
        <v>31848.39</v>
      </c>
      <c r="BE71" s="30">
        <v>-86.33</v>
      </c>
      <c r="BF71" s="29"/>
      <c r="BG71" s="29"/>
      <c r="BH71" s="29">
        <v>99853.18</v>
      </c>
      <c r="BI71" s="30">
        <v>-2.6</v>
      </c>
      <c r="BJ71" s="29">
        <v>114446.21</v>
      </c>
      <c r="BK71" s="30">
        <v>-86.31</v>
      </c>
      <c r="BL71" s="29">
        <v>42255.31</v>
      </c>
      <c r="BM71" s="30">
        <v>26.16</v>
      </c>
      <c r="BN71" s="29">
        <v>49507.3</v>
      </c>
      <c r="BO71" s="30">
        <v>60.2</v>
      </c>
      <c r="BP71" s="29">
        <v>70137.7</v>
      </c>
      <c r="BQ71" s="30">
        <v>-52.7</v>
      </c>
      <c r="BR71" s="29">
        <v>296270.59999999998</v>
      </c>
      <c r="BS71" s="30">
        <v>-919.31</v>
      </c>
      <c r="BT71" s="29">
        <v>3021147.23</v>
      </c>
      <c r="BU71" s="28">
        <v>1106.8399999999999</v>
      </c>
      <c r="BV71" s="29">
        <v>434404.57</v>
      </c>
      <c r="BW71" s="30">
        <v>286.14999999999998</v>
      </c>
      <c r="BX71" s="29">
        <v>71517.279999999999</v>
      </c>
      <c r="BY71" s="30">
        <v>1.1200000000000001</v>
      </c>
      <c r="BZ71" s="29">
        <v>277818.2</v>
      </c>
      <c r="CA71" s="30">
        <v>-42.59</v>
      </c>
      <c r="CB71" s="29">
        <v>11363.72</v>
      </c>
      <c r="CC71" s="30">
        <v>38.42</v>
      </c>
      <c r="CD71" s="29">
        <v>25781.16</v>
      </c>
      <c r="CE71" s="30">
        <v>84.93</v>
      </c>
      <c r="CF71" s="29">
        <v>27825.48</v>
      </c>
      <c r="CG71" s="30">
        <v>78.61</v>
      </c>
      <c r="CH71" s="29">
        <v>65953.59</v>
      </c>
      <c r="CI71" s="30">
        <v>119.2</v>
      </c>
      <c r="CJ71" s="29">
        <v>317663.71000000002</v>
      </c>
      <c r="CK71" s="29">
        <v>-221.38</v>
      </c>
      <c r="CL71" s="29">
        <v>222222.67</v>
      </c>
      <c r="CM71" s="30">
        <v>241.57</v>
      </c>
      <c r="CN71" s="29">
        <v>111872.75</v>
      </c>
      <c r="CO71" s="30">
        <v>-216.72</v>
      </c>
      <c r="CP71" s="29">
        <v>115983.31</v>
      </c>
      <c r="CQ71" s="30">
        <v>240.33</v>
      </c>
      <c r="CR71" s="29">
        <v>155589.16</v>
      </c>
      <c r="CS71" s="30">
        <v>76.290000000000006</v>
      </c>
      <c r="CT71" s="29">
        <v>179978.51</v>
      </c>
      <c r="CU71" s="30">
        <v>284.77999999999997</v>
      </c>
      <c r="CV71" s="29">
        <v>3021147.23</v>
      </c>
      <c r="CW71" s="28">
        <v>1106.8399999999999</v>
      </c>
      <c r="CX71" s="29">
        <v>222806.28</v>
      </c>
      <c r="CY71" s="29">
        <v>-288.16000000000003</v>
      </c>
      <c r="CZ71" s="29">
        <v>18348.95</v>
      </c>
      <c r="DA71" s="30">
        <v>-22.87</v>
      </c>
      <c r="DB71" s="29">
        <v>31848.39</v>
      </c>
      <c r="DC71" s="30">
        <v>-86.33</v>
      </c>
      <c r="DD71" s="29">
        <v>8243.42</v>
      </c>
      <c r="DE71" s="30">
        <v>-0.81</v>
      </c>
      <c r="DF71" s="29">
        <v>53661.279999999999</v>
      </c>
      <c r="DG71" s="30">
        <v>7.14</v>
      </c>
      <c r="DH71" s="28">
        <v>18190.990000000002</v>
      </c>
      <c r="DI71" s="30">
        <v>46.7</v>
      </c>
      <c r="DJ71" s="29">
        <v>610608.57999999996</v>
      </c>
      <c r="DK71" s="29">
        <v>-1212.33</v>
      </c>
      <c r="DL71" s="29">
        <v>88815.69</v>
      </c>
      <c r="DM71" s="30">
        <v>-252.34</v>
      </c>
      <c r="DN71" s="29">
        <v>3021147.23</v>
      </c>
      <c r="DO71" s="28">
        <v>1106.8399999999999</v>
      </c>
      <c r="DP71" s="29">
        <v>69935.19</v>
      </c>
      <c r="DQ71" s="29">
        <v>-73.59</v>
      </c>
      <c r="DR71" s="29">
        <v>41656.019999999997</v>
      </c>
      <c r="DS71" s="30">
        <v>22.03</v>
      </c>
      <c r="DT71" s="29">
        <v>123088.93</v>
      </c>
      <c r="DU71" s="30">
        <v>47.1</v>
      </c>
      <c r="DV71" s="29">
        <v>32228.51</v>
      </c>
      <c r="DW71" s="30">
        <v>28.83</v>
      </c>
      <c r="DX71" s="29">
        <v>124523.69</v>
      </c>
      <c r="DY71" s="29">
        <v>45.01</v>
      </c>
      <c r="DZ71" s="29">
        <v>7575.8</v>
      </c>
      <c r="EA71" s="30">
        <v>4.4000000000000004</v>
      </c>
      <c r="EB71" s="29">
        <v>10879.2</v>
      </c>
      <c r="EC71" s="30">
        <v>7.75</v>
      </c>
      <c r="ED71" s="29">
        <v>9693.92</v>
      </c>
      <c r="EE71" s="30">
        <v>-2.3199999999999998</v>
      </c>
      <c r="EF71" s="29">
        <v>202717.38</v>
      </c>
      <c r="EG71" s="30">
        <v>-160.91999999999999</v>
      </c>
      <c r="EH71" s="28">
        <v>260108.42</v>
      </c>
      <c r="EI71" s="30">
        <v>119</v>
      </c>
      <c r="EJ71" s="29">
        <v>96048.82</v>
      </c>
      <c r="EK71" s="30">
        <v>135</v>
      </c>
      <c r="EL71" s="29">
        <v>28103.47</v>
      </c>
      <c r="EM71" s="30">
        <v>82.41</v>
      </c>
      <c r="EN71" s="29">
        <v>41656.019999999997</v>
      </c>
      <c r="EO71" s="30">
        <v>22.03</v>
      </c>
      <c r="EP71" s="29">
        <v>151296.09</v>
      </c>
      <c r="EQ71" s="29">
        <v>165.52</v>
      </c>
      <c r="ER71" s="29">
        <v>11802.87</v>
      </c>
      <c r="ES71" s="29">
        <v>-20.62</v>
      </c>
      <c r="ET71" s="29">
        <v>164601.88</v>
      </c>
      <c r="EU71" s="30">
        <v>-322.52</v>
      </c>
      <c r="EV71" s="29">
        <v>45797.27</v>
      </c>
      <c r="EW71" s="30">
        <v>112.34</v>
      </c>
      <c r="EX71" s="29">
        <v>70186.039999999994</v>
      </c>
      <c r="EY71" s="30">
        <v>127.99</v>
      </c>
    </row>
    <row r="72" spans="1:155">
      <c r="A72" s="27">
        <v>46163</v>
      </c>
      <c r="B72" s="29">
        <v>6209517.2599999998</v>
      </c>
      <c r="C72" s="29">
        <v>3820.93</v>
      </c>
      <c r="D72" s="29">
        <v>617915.43999999994</v>
      </c>
      <c r="E72" s="29">
        <v>-484.87</v>
      </c>
      <c r="F72" s="29">
        <v>2649270.31</v>
      </c>
      <c r="G72" s="29">
        <v>2370.81</v>
      </c>
      <c r="H72" s="29">
        <v>315121.82</v>
      </c>
      <c r="I72" s="29">
        <v>-182.05</v>
      </c>
      <c r="J72" s="29">
        <v>41244.870000000003</v>
      </c>
      <c r="K72" s="30">
        <v>-29.37</v>
      </c>
      <c r="L72" s="29">
        <v>292051.57</v>
      </c>
      <c r="M72" s="29">
        <v>-126.83</v>
      </c>
      <c r="N72" s="29">
        <v>297403.34999999998</v>
      </c>
      <c r="O72" s="30">
        <v>135.82</v>
      </c>
      <c r="P72" s="29">
        <v>174824</v>
      </c>
      <c r="Q72" s="29">
        <v>-126.22</v>
      </c>
      <c r="R72" s="29">
        <v>131082.23999999999</v>
      </c>
      <c r="S72" s="30">
        <v>1.59</v>
      </c>
      <c r="T72" s="29">
        <v>8459.8700000000008</v>
      </c>
      <c r="U72" s="30">
        <v>0.52</v>
      </c>
      <c r="V72" s="29">
        <v>134658.4</v>
      </c>
      <c r="W72" s="29">
        <v>3.83</v>
      </c>
      <c r="X72" s="29">
        <v>3270552.24</v>
      </c>
      <c r="Y72" s="29">
        <v>3540.66</v>
      </c>
      <c r="Z72" s="29">
        <v>46972.65</v>
      </c>
      <c r="AA72" s="30">
        <v>104.68</v>
      </c>
      <c r="AB72" s="29">
        <v>198590.43</v>
      </c>
      <c r="AC72" s="30">
        <v>226.32</v>
      </c>
      <c r="AD72" s="29">
        <v>20410.61</v>
      </c>
      <c r="AE72" s="30">
        <v>13.87</v>
      </c>
      <c r="AF72" s="29">
        <v>24293.51</v>
      </c>
      <c r="AG72" s="30">
        <v>5.0199999999999996</v>
      </c>
      <c r="AH72" s="29">
        <v>211788.71</v>
      </c>
      <c r="AI72" s="29">
        <v>192.6</v>
      </c>
      <c r="AJ72" s="29">
        <v>98913.21</v>
      </c>
      <c r="AK72" s="30">
        <v>27.84</v>
      </c>
      <c r="AL72" s="29">
        <v>111458.34</v>
      </c>
      <c r="AM72" s="29">
        <v>184.51</v>
      </c>
      <c r="AN72" s="29">
        <v>204239.19</v>
      </c>
      <c r="AO72" s="29">
        <v>-60.68</v>
      </c>
      <c r="AP72" s="29">
        <v>180717.51</v>
      </c>
      <c r="AQ72" s="30">
        <v>-66.760000000000005</v>
      </c>
      <c r="AR72" s="29">
        <v>24105.67</v>
      </c>
      <c r="AS72" s="30">
        <v>51.34</v>
      </c>
      <c r="AT72" s="29">
        <v>101625.04</v>
      </c>
      <c r="AU72" s="30">
        <v>69.75</v>
      </c>
      <c r="AV72" s="29">
        <v>47009.65</v>
      </c>
      <c r="AW72" s="30">
        <v>58.83</v>
      </c>
      <c r="AX72" s="29">
        <v>66043.570000000007</v>
      </c>
      <c r="AY72" s="30">
        <v>-128.51</v>
      </c>
      <c r="AZ72" s="28">
        <v>3494944.51</v>
      </c>
      <c r="BA72" s="29">
        <v>3870.84</v>
      </c>
      <c r="BB72" s="29">
        <v>125359.79</v>
      </c>
      <c r="BC72" s="30">
        <v>218.63</v>
      </c>
      <c r="BD72" s="29">
        <v>33824.449999999997</v>
      </c>
      <c r="BE72" s="30">
        <v>-39.1</v>
      </c>
      <c r="BF72" s="29"/>
      <c r="BG72" s="29"/>
      <c r="BH72" s="29">
        <v>104469.89</v>
      </c>
      <c r="BI72" s="30">
        <v>-27.34</v>
      </c>
      <c r="BJ72" s="29">
        <v>120807.6</v>
      </c>
      <c r="BK72" s="30">
        <v>-85.18</v>
      </c>
      <c r="BL72" s="29">
        <v>44552.95</v>
      </c>
      <c r="BM72" s="30">
        <v>15.68</v>
      </c>
      <c r="BN72" s="29">
        <v>52251.03</v>
      </c>
      <c r="BO72" s="30">
        <v>64.150000000000006</v>
      </c>
      <c r="BP72" s="29">
        <v>74242.600000000006</v>
      </c>
      <c r="BQ72" s="30">
        <v>-135.47999999999999</v>
      </c>
      <c r="BR72" s="29">
        <v>323194.17</v>
      </c>
      <c r="BS72" s="30">
        <v>-614.16</v>
      </c>
      <c r="BT72" s="29">
        <v>3313056.03</v>
      </c>
      <c r="BU72" s="28">
        <v>3527.22</v>
      </c>
      <c r="BV72" s="29">
        <v>471149.13</v>
      </c>
      <c r="BW72" s="30">
        <v>289.25</v>
      </c>
      <c r="BX72" s="29">
        <v>75218.880000000005</v>
      </c>
      <c r="BY72" s="30">
        <v>22.87</v>
      </c>
      <c r="BZ72" s="29">
        <v>315697.53000000003</v>
      </c>
      <c r="CA72" s="30">
        <v>123.82</v>
      </c>
      <c r="CB72" s="29">
        <v>11383.86</v>
      </c>
      <c r="CC72" s="30">
        <v>25.12</v>
      </c>
      <c r="CD72" s="29">
        <v>26039.05</v>
      </c>
      <c r="CE72" s="30">
        <v>46.09</v>
      </c>
      <c r="CF72" s="29">
        <v>29609.23</v>
      </c>
      <c r="CG72" s="30">
        <v>32.04</v>
      </c>
      <c r="CH72" s="29">
        <v>66199.37</v>
      </c>
      <c r="CI72" s="30">
        <v>25.63</v>
      </c>
      <c r="CJ72" s="29">
        <v>325350.69</v>
      </c>
      <c r="CK72" s="29">
        <v>-258.52999999999997</v>
      </c>
      <c r="CL72" s="29">
        <v>226101.46</v>
      </c>
      <c r="CM72" s="30">
        <v>227.05</v>
      </c>
      <c r="CN72" s="28">
        <v>118913.38</v>
      </c>
      <c r="CO72" s="30">
        <v>-251.74</v>
      </c>
      <c r="CP72" s="29">
        <v>125915.1</v>
      </c>
      <c r="CQ72" s="30">
        <v>220.22</v>
      </c>
      <c r="CR72" s="29">
        <v>163397.14000000001</v>
      </c>
      <c r="CS72" s="30">
        <v>-0.44</v>
      </c>
      <c r="CT72" s="29">
        <v>197463.97</v>
      </c>
      <c r="CU72" s="30">
        <v>320.79000000000002</v>
      </c>
      <c r="CV72" s="29">
        <v>3313056.03</v>
      </c>
      <c r="CW72" s="28">
        <v>3527.22</v>
      </c>
      <c r="CX72" s="29">
        <v>243332.57</v>
      </c>
      <c r="CY72" s="29">
        <v>-114.18</v>
      </c>
      <c r="CZ72" s="29">
        <v>19988.04</v>
      </c>
      <c r="DA72" s="30">
        <v>-13.39</v>
      </c>
      <c r="DB72" s="29">
        <v>33824.449999999997</v>
      </c>
      <c r="DC72" s="30">
        <v>-39.1</v>
      </c>
      <c r="DD72" s="29">
        <v>8459.8700000000008</v>
      </c>
      <c r="DE72" s="30">
        <v>0.52</v>
      </c>
      <c r="DF72" s="29">
        <v>56773</v>
      </c>
      <c r="DG72" s="30">
        <v>24.42</v>
      </c>
      <c r="DH72" s="29">
        <v>18404.25</v>
      </c>
      <c r="DI72" s="30">
        <v>12.42</v>
      </c>
      <c r="DJ72" s="29">
        <v>651257.80000000005</v>
      </c>
      <c r="DK72" s="29">
        <v>-546.86</v>
      </c>
      <c r="DL72" s="29">
        <v>95511.94</v>
      </c>
      <c r="DM72" s="29">
        <v>-286.2</v>
      </c>
      <c r="DN72" s="29">
        <v>3313056.03</v>
      </c>
      <c r="DO72" s="29">
        <v>3527.22</v>
      </c>
      <c r="DP72" s="29">
        <v>70166.05</v>
      </c>
      <c r="DQ72" s="29">
        <v>-58.48</v>
      </c>
      <c r="DR72" s="29">
        <v>42280.87</v>
      </c>
      <c r="DS72" s="30">
        <v>-35.270000000000003</v>
      </c>
      <c r="DT72" s="29">
        <v>131082.23999999999</v>
      </c>
      <c r="DU72" s="30">
        <v>1.59</v>
      </c>
      <c r="DV72" s="29">
        <v>32047.8</v>
      </c>
      <c r="DW72" s="30">
        <v>-2.3199999999999998</v>
      </c>
      <c r="DX72" s="29">
        <v>134658.4</v>
      </c>
      <c r="DY72" s="29">
        <v>3.83</v>
      </c>
      <c r="DZ72" s="29">
        <v>7663.36</v>
      </c>
      <c r="EA72" s="30">
        <v>3.56</v>
      </c>
      <c r="EB72" s="29">
        <v>10876.52</v>
      </c>
      <c r="EC72" s="30">
        <v>2.72</v>
      </c>
      <c r="ED72" s="29">
        <v>10258.82</v>
      </c>
      <c r="EE72" s="30">
        <v>-2.8</v>
      </c>
      <c r="EF72" s="29">
        <v>210490.26</v>
      </c>
      <c r="EG72" s="30">
        <v>-202.04</v>
      </c>
      <c r="EH72" s="29">
        <v>294302.65999999997</v>
      </c>
      <c r="EI72" s="30">
        <v>177.16</v>
      </c>
      <c r="EJ72" s="29">
        <v>97126.13</v>
      </c>
      <c r="EK72" s="30">
        <v>-14.36</v>
      </c>
      <c r="EL72" s="29">
        <v>28362.52</v>
      </c>
      <c r="EM72" s="30">
        <v>43.5</v>
      </c>
      <c r="EN72" s="29">
        <v>42280.87</v>
      </c>
      <c r="EO72" s="30">
        <v>-35.270000000000003</v>
      </c>
      <c r="EP72" s="29">
        <v>153871.67000000001</v>
      </c>
      <c r="EQ72" s="29">
        <v>122.59</v>
      </c>
      <c r="ER72" s="29">
        <v>12170.75</v>
      </c>
      <c r="ES72" s="29">
        <v>-29.13</v>
      </c>
      <c r="ET72" s="29">
        <v>180717.51</v>
      </c>
      <c r="EU72" s="30">
        <v>-66.760000000000005</v>
      </c>
      <c r="EV72" s="29">
        <v>46972.65</v>
      </c>
      <c r="EW72" s="30">
        <v>104.68</v>
      </c>
      <c r="EX72" s="29">
        <v>78942.45</v>
      </c>
      <c r="EY72" s="30">
        <v>115.54</v>
      </c>
    </row>
    <row r="73" spans="1:155">
      <c r="A73" s="27">
        <v>46164</v>
      </c>
      <c r="B73" s="29">
        <v>6234943.3700000001</v>
      </c>
      <c r="C73" s="29">
        <v>6313.97</v>
      </c>
      <c r="D73" s="29">
        <v>648782.88</v>
      </c>
      <c r="E73" s="29">
        <v>-16.559999999999999</v>
      </c>
      <c r="F73" s="29">
        <v>2619532.88</v>
      </c>
      <c r="G73" s="29">
        <v>2937.71</v>
      </c>
      <c r="H73" s="29">
        <v>325512.81</v>
      </c>
      <c r="I73" s="29">
        <v>69.86</v>
      </c>
      <c r="J73" s="29">
        <v>41790.080000000002</v>
      </c>
      <c r="K73" s="30">
        <v>-32.03</v>
      </c>
      <c r="L73" s="29">
        <v>300984.14</v>
      </c>
      <c r="M73" s="29">
        <v>97.53</v>
      </c>
      <c r="N73" s="29">
        <v>293042.34000000003</v>
      </c>
      <c r="O73" s="30">
        <v>169.08</v>
      </c>
      <c r="P73" s="29">
        <v>181620.31</v>
      </c>
      <c r="Q73" s="29">
        <v>-40.090000000000003</v>
      </c>
      <c r="R73" s="29">
        <v>133988.15</v>
      </c>
      <c r="S73" s="30">
        <v>-11.62</v>
      </c>
      <c r="T73" s="29">
        <v>8565.15</v>
      </c>
      <c r="U73" s="30">
        <v>-4.0599999999999996</v>
      </c>
      <c r="V73" s="29">
        <v>140896.01</v>
      </c>
      <c r="W73" s="29">
        <v>145.99</v>
      </c>
      <c r="X73" s="29">
        <v>3233816.78</v>
      </c>
      <c r="Y73" s="29">
        <v>5201.3100000000004</v>
      </c>
      <c r="Z73" s="29">
        <v>47134.42</v>
      </c>
      <c r="AA73" s="30">
        <v>73.8</v>
      </c>
      <c r="AB73" s="29">
        <v>204161.11</v>
      </c>
      <c r="AC73" s="30">
        <v>308.13</v>
      </c>
      <c r="AD73" s="29">
        <v>20608.599999999999</v>
      </c>
      <c r="AE73" s="30">
        <v>15.16</v>
      </c>
      <c r="AF73" s="29">
        <v>24667.78</v>
      </c>
      <c r="AG73" s="30">
        <v>2.0499999999999998</v>
      </c>
      <c r="AH73" s="29">
        <v>218265.14</v>
      </c>
      <c r="AI73" s="29">
        <v>347.67</v>
      </c>
      <c r="AJ73" s="29">
        <v>101171.1</v>
      </c>
      <c r="AK73" s="30">
        <v>-17.989999999999998</v>
      </c>
      <c r="AL73" s="29">
        <v>111143.39</v>
      </c>
      <c r="AM73" s="29">
        <v>184.51</v>
      </c>
      <c r="AN73" s="29">
        <v>200831.2</v>
      </c>
      <c r="AO73" s="29">
        <v>-25.68</v>
      </c>
      <c r="AP73" s="29">
        <v>185248.74</v>
      </c>
      <c r="AQ73" s="30">
        <v>281.32</v>
      </c>
      <c r="AR73" s="29">
        <v>24563.81</v>
      </c>
      <c r="AS73" s="30">
        <v>25.92</v>
      </c>
      <c r="AT73" s="29">
        <v>102061.85</v>
      </c>
      <c r="AU73" s="30">
        <v>67.14</v>
      </c>
      <c r="AV73" s="29">
        <v>47601.5</v>
      </c>
      <c r="AW73" s="30">
        <v>-61.12</v>
      </c>
      <c r="AX73" s="29">
        <v>67608.37</v>
      </c>
      <c r="AY73" s="30">
        <v>-28.55</v>
      </c>
      <c r="AZ73" s="28">
        <v>3472308.84</v>
      </c>
      <c r="BA73" s="29">
        <v>5441.94</v>
      </c>
      <c r="BB73" s="29">
        <v>127652.76</v>
      </c>
      <c r="BC73" s="30">
        <v>239.94</v>
      </c>
      <c r="BD73" s="29">
        <v>34210.410000000003</v>
      </c>
      <c r="BE73" s="30">
        <v>-10.81</v>
      </c>
      <c r="BF73" s="29"/>
      <c r="BG73" s="29"/>
      <c r="BH73" s="29">
        <v>111356.43</v>
      </c>
      <c r="BI73" s="30">
        <v>52.72</v>
      </c>
      <c r="BJ73" s="29">
        <v>126604.33</v>
      </c>
      <c r="BK73" s="30">
        <v>17.03</v>
      </c>
      <c r="BL73" s="29">
        <v>45597.23</v>
      </c>
      <c r="BM73" s="30">
        <v>28.71</v>
      </c>
      <c r="BN73" s="29">
        <v>53046.49</v>
      </c>
      <c r="BO73" s="30">
        <v>-10.63</v>
      </c>
      <c r="BP73" s="29">
        <v>76115.320000000007</v>
      </c>
      <c r="BQ73" s="30">
        <v>-42.02</v>
      </c>
      <c r="BR73" s="29">
        <v>330473.96000000002</v>
      </c>
      <c r="BS73" s="30">
        <v>-235.08</v>
      </c>
      <c r="BT73" s="29">
        <v>3278146.9</v>
      </c>
      <c r="BU73" s="28">
        <v>5211.28</v>
      </c>
      <c r="BV73" s="29">
        <v>478166.84</v>
      </c>
      <c r="BW73" s="30">
        <v>470.56</v>
      </c>
      <c r="BX73" s="29">
        <v>76232.28</v>
      </c>
      <c r="BY73" s="30">
        <v>16.489999999999998</v>
      </c>
      <c r="BZ73" s="29">
        <v>311974.59000000003</v>
      </c>
      <c r="CA73" s="30">
        <v>158.83000000000001</v>
      </c>
      <c r="CB73" s="29">
        <v>11602.25</v>
      </c>
      <c r="CC73" s="30">
        <v>2.1800000000000002</v>
      </c>
      <c r="CD73" s="29">
        <v>26565.96</v>
      </c>
      <c r="CE73" s="30">
        <v>-8.02</v>
      </c>
      <c r="CF73" s="29">
        <v>29110.57</v>
      </c>
      <c r="CG73" s="30">
        <v>5.21</v>
      </c>
      <c r="CH73" s="29">
        <v>67519.12</v>
      </c>
      <c r="CI73" s="30">
        <v>-91.53</v>
      </c>
      <c r="CJ73" s="29">
        <v>340845.29</v>
      </c>
      <c r="CK73" s="29">
        <v>-82.23</v>
      </c>
      <c r="CL73" s="29">
        <v>232135.9</v>
      </c>
      <c r="CM73" s="30">
        <v>294.2</v>
      </c>
      <c r="CN73" s="29">
        <v>121022.38</v>
      </c>
      <c r="CO73" s="30">
        <v>-187.26</v>
      </c>
      <c r="CP73" s="29">
        <v>128204.37</v>
      </c>
      <c r="CQ73" s="30">
        <v>241.49</v>
      </c>
      <c r="CR73" s="29">
        <v>167769.51999999999</v>
      </c>
      <c r="CS73" s="30">
        <v>-27.8</v>
      </c>
      <c r="CT73" s="29">
        <v>212352.05</v>
      </c>
      <c r="CU73" s="30">
        <v>258.14999999999998</v>
      </c>
      <c r="CV73" s="29">
        <v>3278146.9</v>
      </c>
      <c r="CW73" s="28">
        <v>5211.28</v>
      </c>
      <c r="CX73" s="29">
        <v>250319.1</v>
      </c>
      <c r="CY73" s="29">
        <v>154.21</v>
      </c>
      <c r="CZ73" s="29">
        <v>20997.84</v>
      </c>
      <c r="DA73" s="30">
        <v>8.23</v>
      </c>
      <c r="DB73" s="29">
        <v>34210.410000000003</v>
      </c>
      <c r="DC73" s="30">
        <v>-10.81</v>
      </c>
      <c r="DD73" s="29">
        <v>8565.15</v>
      </c>
      <c r="DE73" s="30">
        <v>-4.0599999999999996</v>
      </c>
      <c r="DF73" s="29">
        <v>57571.44</v>
      </c>
      <c r="DG73" s="30">
        <v>17.489999999999998</v>
      </c>
      <c r="DH73" s="29">
        <v>18838.509999999998</v>
      </c>
      <c r="DI73" s="30">
        <v>-9.02</v>
      </c>
      <c r="DJ73" s="29">
        <v>671356.77</v>
      </c>
      <c r="DK73" s="29">
        <v>155.38999999999999</v>
      </c>
      <c r="DL73" s="29">
        <v>97468.479999999996</v>
      </c>
      <c r="DM73" s="29">
        <v>-223.96</v>
      </c>
      <c r="DN73" s="29">
        <v>3278146.9</v>
      </c>
      <c r="DO73" s="28">
        <v>5211.28</v>
      </c>
      <c r="DP73" s="29">
        <v>74650.63</v>
      </c>
      <c r="DQ73" s="29">
        <v>25.23</v>
      </c>
      <c r="DR73" s="29">
        <v>42983.63</v>
      </c>
      <c r="DS73" s="30">
        <v>-25.96</v>
      </c>
      <c r="DT73" s="29">
        <v>133988.15</v>
      </c>
      <c r="DU73" s="30">
        <v>-11.62</v>
      </c>
      <c r="DV73" s="29">
        <v>33477.78</v>
      </c>
      <c r="DW73" s="30">
        <v>-16.329999999999998</v>
      </c>
      <c r="DX73" s="29">
        <v>140896.01</v>
      </c>
      <c r="DY73" s="29">
        <v>145.99</v>
      </c>
      <c r="DZ73" s="29">
        <v>7788.25</v>
      </c>
      <c r="EA73" s="30">
        <v>1.17</v>
      </c>
      <c r="EB73" s="29">
        <v>11180.04</v>
      </c>
      <c r="EC73" s="30">
        <v>-0.89</v>
      </c>
      <c r="ED73" s="29">
        <v>10597.51</v>
      </c>
      <c r="EE73" s="30">
        <v>-3.64</v>
      </c>
      <c r="EF73" s="29">
        <v>218914.29</v>
      </c>
      <c r="EG73" s="30">
        <v>-124.28</v>
      </c>
      <c r="EH73" s="29">
        <v>295366.65999999997</v>
      </c>
      <c r="EI73" s="30">
        <v>291.06</v>
      </c>
      <c r="EJ73" s="29">
        <v>98592.639999999999</v>
      </c>
      <c r="EK73" s="30">
        <v>-118.6</v>
      </c>
      <c r="EL73" s="29">
        <v>28921.439999999999</v>
      </c>
      <c r="EM73" s="30">
        <v>-11.01</v>
      </c>
      <c r="EN73" s="29">
        <v>42983.63</v>
      </c>
      <c r="EO73" s="30">
        <v>-25.96</v>
      </c>
      <c r="EP73" s="29">
        <v>158986.04999999999</v>
      </c>
      <c r="EQ73" s="29">
        <v>207.84</v>
      </c>
      <c r="ER73" s="29">
        <v>12590.09</v>
      </c>
      <c r="ES73" s="29">
        <v>-31.68</v>
      </c>
      <c r="ET73" s="29">
        <v>185248.74</v>
      </c>
      <c r="EU73" s="30">
        <v>281.32</v>
      </c>
      <c r="EV73" s="29">
        <v>47134.42</v>
      </c>
      <c r="EW73" s="30">
        <v>73.8</v>
      </c>
      <c r="EX73" s="29">
        <v>81069.95</v>
      </c>
      <c r="EY73" s="30">
        <v>167.69</v>
      </c>
    </row>
    <row r="74" spans="1:155">
      <c r="A74" s="27">
        <v>46168</v>
      </c>
      <c r="B74" s="29">
        <v>6393492.7999999998</v>
      </c>
      <c r="C74" s="29">
        <v>5740.36</v>
      </c>
      <c r="D74" s="29">
        <v>655042.97</v>
      </c>
      <c r="E74" s="29">
        <v>211.78</v>
      </c>
      <c r="F74" s="29">
        <v>2659673.61</v>
      </c>
      <c r="G74" s="29">
        <v>2508.59</v>
      </c>
      <c r="H74" s="29">
        <v>325011.45</v>
      </c>
      <c r="I74" s="29">
        <v>-19.28</v>
      </c>
      <c r="J74" s="29">
        <v>41450.730000000003</v>
      </c>
      <c r="K74" s="30">
        <v>-69.790000000000006</v>
      </c>
      <c r="L74" s="29">
        <v>300615.57</v>
      </c>
      <c r="M74" s="29">
        <v>6.98</v>
      </c>
      <c r="N74" s="29">
        <v>302804.93</v>
      </c>
      <c r="O74" s="30">
        <v>364.71</v>
      </c>
      <c r="P74" s="29">
        <v>181107.81</v>
      </c>
      <c r="Q74" s="29">
        <v>43.26</v>
      </c>
      <c r="R74" s="29">
        <v>133537.01999999999</v>
      </c>
      <c r="S74" s="30">
        <v>-5.2</v>
      </c>
      <c r="T74" s="29">
        <v>8337.7800000000007</v>
      </c>
      <c r="U74" s="30">
        <v>-3.82</v>
      </c>
      <c r="V74" s="29">
        <v>142816.26</v>
      </c>
      <c r="W74" s="29">
        <v>141.68</v>
      </c>
      <c r="X74" s="29">
        <v>3354114.14</v>
      </c>
      <c r="Y74" s="29">
        <v>5071.22</v>
      </c>
      <c r="Z74" s="29">
        <v>46987.15</v>
      </c>
      <c r="AA74" s="30">
        <v>4.8</v>
      </c>
      <c r="AB74" s="29">
        <v>200855.16</v>
      </c>
      <c r="AC74" s="30">
        <v>205.42</v>
      </c>
      <c r="AD74" s="29">
        <v>20756.38</v>
      </c>
      <c r="AE74" s="30">
        <v>14.61</v>
      </c>
      <c r="AF74" s="29">
        <v>24296.3</v>
      </c>
      <c r="AG74" s="30">
        <v>-2.2799999999999998</v>
      </c>
      <c r="AH74" s="29">
        <v>232747.9</v>
      </c>
      <c r="AI74" s="29">
        <v>463.59</v>
      </c>
      <c r="AJ74" s="29">
        <v>99421.98</v>
      </c>
      <c r="AK74" s="30">
        <v>-63.03</v>
      </c>
      <c r="AL74" s="29">
        <v>113089.77</v>
      </c>
      <c r="AM74" s="29">
        <v>236.07</v>
      </c>
      <c r="AN74" s="29">
        <v>208568.37</v>
      </c>
      <c r="AO74" s="29">
        <v>124.85</v>
      </c>
      <c r="AP74" s="29">
        <v>182995.20000000001</v>
      </c>
      <c r="AQ74" s="30">
        <v>201.45</v>
      </c>
      <c r="AR74" s="29">
        <v>24541.42</v>
      </c>
      <c r="AS74" s="30">
        <v>13.47</v>
      </c>
      <c r="AT74" s="29">
        <v>100950.19</v>
      </c>
      <c r="AU74" s="30">
        <v>86.4</v>
      </c>
      <c r="AV74" s="29">
        <v>46768.97</v>
      </c>
      <c r="AW74" s="30">
        <v>-111.04</v>
      </c>
      <c r="AX74" s="29">
        <v>68237.009999999995</v>
      </c>
      <c r="AY74" s="30">
        <v>-26.48</v>
      </c>
      <c r="AZ74" s="28">
        <v>3618627.48</v>
      </c>
      <c r="BA74" s="29">
        <v>5206.82</v>
      </c>
      <c r="BB74" s="29">
        <v>124064.15</v>
      </c>
      <c r="BC74" s="30">
        <v>132.02000000000001</v>
      </c>
      <c r="BD74" s="29">
        <v>34631.58</v>
      </c>
      <c r="BE74" s="30">
        <v>4.72</v>
      </c>
      <c r="BF74" s="29"/>
      <c r="BG74" s="29"/>
      <c r="BH74" s="29">
        <v>112354.52</v>
      </c>
      <c r="BI74" s="30">
        <v>-15.96</v>
      </c>
      <c r="BJ74" s="29">
        <v>127988.66</v>
      </c>
      <c r="BK74" s="30">
        <v>-22.75</v>
      </c>
      <c r="BL74" s="29">
        <v>45961.440000000002</v>
      </c>
      <c r="BM74" s="30">
        <v>13.05</v>
      </c>
      <c r="BN74" s="29">
        <v>52792.3</v>
      </c>
      <c r="BO74" s="30">
        <v>-21.25</v>
      </c>
      <c r="BP74" s="29">
        <v>76829.679999999993</v>
      </c>
      <c r="BQ74" s="30">
        <v>-17.07</v>
      </c>
      <c r="BR74" s="29">
        <v>329187</v>
      </c>
      <c r="BS74" s="30">
        <v>-306.12</v>
      </c>
      <c r="BT74" s="29">
        <v>3400014.1</v>
      </c>
      <c r="BU74" s="28">
        <v>5120.68</v>
      </c>
      <c r="BV74" s="29">
        <v>481618.56</v>
      </c>
      <c r="BW74" s="30">
        <v>299.91000000000003</v>
      </c>
      <c r="BX74" s="29">
        <v>75872.58</v>
      </c>
      <c r="BY74" s="30">
        <v>12.55</v>
      </c>
      <c r="BZ74" s="29">
        <v>321658.14</v>
      </c>
      <c r="CA74" s="30">
        <v>360.92</v>
      </c>
      <c r="CB74" s="29">
        <v>11340.18</v>
      </c>
      <c r="CC74" s="30">
        <v>-7.76</v>
      </c>
      <c r="CD74" s="29">
        <v>26314.74</v>
      </c>
      <c r="CE74" s="30">
        <v>-18.45</v>
      </c>
      <c r="CF74" s="29">
        <v>28651.56</v>
      </c>
      <c r="CG74" s="30">
        <v>-29.29</v>
      </c>
      <c r="CH74" s="29">
        <v>66074.98</v>
      </c>
      <c r="CI74" s="30">
        <v>-145.62</v>
      </c>
      <c r="CJ74" s="29">
        <v>341595.63</v>
      </c>
      <c r="CK74" s="29">
        <v>114.16</v>
      </c>
      <c r="CL74" s="29">
        <v>229226.28</v>
      </c>
      <c r="CM74" s="30">
        <v>194.7</v>
      </c>
      <c r="CN74" s="28">
        <v>119088.73</v>
      </c>
      <c r="CO74" s="30">
        <v>-211.29</v>
      </c>
      <c r="CP74" s="29">
        <v>124604.16</v>
      </c>
      <c r="CQ74" s="30">
        <v>135.05000000000001</v>
      </c>
      <c r="CR74" s="29">
        <v>166327.41</v>
      </c>
      <c r="CS74" s="30">
        <v>-43.89</v>
      </c>
      <c r="CT74" s="29">
        <v>238263.01</v>
      </c>
      <c r="CU74" s="30">
        <v>167.15</v>
      </c>
      <c r="CV74" s="29">
        <v>3400014.1</v>
      </c>
      <c r="CW74" s="28">
        <v>5120.68</v>
      </c>
      <c r="CX74" s="29">
        <v>251465.60000000001</v>
      </c>
      <c r="CY74" s="29">
        <v>236.23</v>
      </c>
      <c r="CZ74" s="29">
        <v>21175.08</v>
      </c>
      <c r="DA74" s="30">
        <v>23.18</v>
      </c>
      <c r="DB74" s="29">
        <v>34631.58</v>
      </c>
      <c r="DC74" s="30">
        <v>4.72</v>
      </c>
      <c r="DD74" s="29">
        <v>8337.7800000000007</v>
      </c>
      <c r="DE74" s="30">
        <v>-3.82</v>
      </c>
      <c r="DF74" s="29">
        <v>57396.15</v>
      </c>
      <c r="DG74" s="30">
        <v>9.98</v>
      </c>
      <c r="DH74" s="29">
        <v>18706.37</v>
      </c>
      <c r="DI74" s="30">
        <v>-13.45</v>
      </c>
      <c r="DJ74" s="29">
        <v>685283.85</v>
      </c>
      <c r="DK74" s="29">
        <v>235.5</v>
      </c>
      <c r="DL74" s="29">
        <v>96071.44</v>
      </c>
      <c r="DM74" s="30">
        <v>-238.09</v>
      </c>
      <c r="DN74" s="29">
        <v>3400014.1</v>
      </c>
      <c r="DO74" s="29">
        <v>5120.68</v>
      </c>
      <c r="DP74" s="29">
        <v>75999.62</v>
      </c>
      <c r="DQ74" s="29">
        <v>123.23</v>
      </c>
      <c r="DR74" s="29">
        <v>42546.25</v>
      </c>
      <c r="DS74" s="30">
        <v>-52.03</v>
      </c>
      <c r="DT74" s="29">
        <v>133537.01999999999</v>
      </c>
      <c r="DU74" s="30">
        <v>-5.2</v>
      </c>
      <c r="DV74" s="29">
        <v>32486.17</v>
      </c>
      <c r="DW74" s="30">
        <v>-38.89</v>
      </c>
      <c r="DX74" s="29">
        <v>142816.26</v>
      </c>
      <c r="DY74" s="29">
        <v>141.68</v>
      </c>
      <c r="DZ74" s="29">
        <v>7606.73</v>
      </c>
      <c r="EA74" s="30">
        <v>-2.68</v>
      </c>
      <c r="EB74" s="29">
        <v>10976.79</v>
      </c>
      <c r="EC74" s="30">
        <v>-2.13</v>
      </c>
      <c r="ED74" s="29">
        <v>10767.53</v>
      </c>
      <c r="EE74" s="30">
        <v>-0.18</v>
      </c>
      <c r="EF74" s="29">
        <v>217496.12</v>
      </c>
      <c r="EG74" s="30">
        <v>-39.42</v>
      </c>
      <c r="EH74" s="29">
        <v>297765.65000000002</v>
      </c>
      <c r="EI74" s="30">
        <v>210.12</v>
      </c>
      <c r="EJ74" s="29">
        <v>97090.06</v>
      </c>
      <c r="EK74" s="30">
        <v>-199.35</v>
      </c>
      <c r="EL74" s="29">
        <v>28631.08</v>
      </c>
      <c r="EM74" s="30">
        <v>-21.46</v>
      </c>
      <c r="EN74" s="29">
        <v>42546.25</v>
      </c>
      <c r="EO74" s="30">
        <v>-52.03</v>
      </c>
      <c r="EP74" s="29">
        <v>160492.81</v>
      </c>
      <c r="EQ74" s="29">
        <v>135.22</v>
      </c>
      <c r="ER74" s="29">
        <v>12878.7</v>
      </c>
      <c r="ES74" s="29">
        <v>-50.15</v>
      </c>
      <c r="ET74" s="29">
        <v>182995.20000000001</v>
      </c>
      <c r="EU74" s="30">
        <v>201.45</v>
      </c>
      <c r="EV74" s="29">
        <v>46987.15</v>
      </c>
      <c r="EW74" s="30">
        <v>4.8</v>
      </c>
      <c r="EX74" s="29">
        <v>77617.009999999995</v>
      </c>
      <c r="EY74" s="30">
        <v>130.25</v>
      </c>
    </row>
    <row r="75" spans="1:155">
      <c r="A75" s="27">
        <v>46169</v>
      </c>
      <c r="B75" s="29">
        <v>6537498.3499999996</v>
      </c>
      <c r="C75" s="29">
        <v>5570.33</v>
      </c>
      <c r="D75" s="29">
        <v>633372.79</v>
      </c>
      <c r="E75" s="29">
        <v>-263.47000000000003</v>
      </c>
      <c r="F75" s="29">
        <v>2694663.72</v>
      </c>
      <c r="G75" s="29">
        <v>1916.33</v>
      </c>
      <c r="H75" s="29">
        <v>312223.21999999997</v>
      </c>
      <c r="I75" s="29">
        <v>-309.20999999999998</v>
      </c>
      <c r="J75" s="29">
        <v>40508.1</v>
      </c>
      <c r="K75" s="30">
        <v>-123.53</v>
      </c>
      <c r="L75" s="29">
        <v>289127.48</v>
      </c>
      <c r="M75" s="29">
        <v>-276.38</v>
      </c>
      <c r="N75" s="29">
        <v>301786.26</v>
      </c>
      <c r="O75" s="30">
        <v>515.85</v>
      </c>
      <c r="P75" s="29">
        <v>180384.35</v>
      </c>
      <c r="Q75" s="29">
        <v>102.22</v>
      </c>
      <c r="R75" s="29">
        <v>140639.54999999999</v>
      </c>
      <c r="S75" s="30">
        <v>12.84</v>
      </c>
      <c r="T75" s="29">
        <v>8178.67</v>
      </c>
      <c r="U75" s="30">
        <v>-4.91</v>
      </c>
      <c r="V75" s="29">
        <v>134369.44</v>
      </c>
      <c r="W75" s="29">
        <v>-360.29</v>
      </c>
      <c r="X75" s="29">
        <v>3528870.9</v>
      </c>
      <c r="Y75" s="29">
        <v>5742.72</v>
      </c>
      <c r="Z75" s="29">
        <v>46268.11</v>
      </c>
      <c r="AA75" s="30">
        <v>-55.41</v>
      </c>
      <c r="AB75" s="29">
        <v>197413.95</v>
      </c>
      <c r="AC75" s="30">
        <v>18.260000000000002</v>
      </c>
      <c r="AD75" s="29">
        <v>20230.28</v>
      </c>
      <c r="AE75" s="30">
        <v>6.9</v>
      </c>
      <c r="AF75" s="29">
        <v>23599.98</v>
      </c>
      <c r="AG75" s="30">
        <v>-11.17</v>
      </c>
      <c r="AH75" s="28">
        <v>229261.18</v>
      </c>
      <c r="AI75" s="29">
        <v>313.48</v>
      </c>
      <c r="AJ75" s="29">
        <v>98054.49</v>
      </c>
      <c r="AK75" s="30">
        <v>-172.82</v>
      </c>
      <c r="AL75" s="29">
        <v>114001.71</v>
      </c>
      <c r="AM75" s="29">
        <v>356.69</v>
      </c>
      <c r="AN75" s="29">
        <v>205949.69</v>
      </c>
      <c r="AO75" s="29">
        <v>157.85</v>
      </c>
      <c r="AP75" s="29">
        <v>172240.82</v>
      </c>
      <c r="AQ75" s="30">
        <v>-101.61</v>
      </c>
      <c r="AR75" s="29">
        <v>24049.3</v>
      </c>
      <c r="AS75" s="30">
        <v>-9.59</v>
      </c>
      <c r="AT75" s="29">
        <v>98956.82</v>
      </c>
      <c r="AU75" s="30">
        <v>86.24</v>
      </c>
      <c r="AV75" s="29">
        <v>45514.17</v>
      </c>
      <c r="AW75" s="30">
        <v>-157.68</v>
      </c>
      <c r="AX75" s="29">
        <v>64488.81</v>
      </c>
      <c r="AY75" s="30">
        <v>-90.39</v>
      </c>
      <c r="AZ75" s="28">
        <v>3804866.85</v>
      </c>
      <c r="BA75" s="29">
        <v>5706.64</v>
      </c>
      <c r="BB75" s="29">
        <v>124371.2</v>
      </c>
      <c r="BC75" s="30">
        <v>11.85</v>
      </c>
      <c r="BD75" s="29">
        <v>33756.89</v>
      </c>
      <c r="BE75" s="30">
        <v>-31.65</v>
      </c>
      <c r="BF75" s="29"/>
      <c r="BG75" s="29"/>
      <c r="BH75" s="29">
        <v>111519.85</v>
      </c>
      <c r="BI75" s="30">
        <v>-93.78</v>
      </c>
      <c r="BJ75" s="29">
        <v>122966</v>
      </c>
      <c r="BK75" s="30">
        <v>-75.88</v>
      </c>
      <c r="BL75" s="29">
        <v>44139.68</v>
      </c>
      <c r="BM75" s="30">
        <v>-10.53</v>
      </c>
      <c r="BN75" s="29">
        <v>50761.7</v>
      </c>
      <c r="BO75" s="30">
        <v>-78.19</v>
      </c>
      <c r="BP75" s="29">
        <v>72668.710000000006</v>
      </c>
      <c r="BQ75" s="30">
        <v>-73.27</v>
      </c>
      <c r="BR75" s="29">
        <v>312666.65999999997</v>
      </c>
      <c r="BS75" s="30">
        <v>-295.35000000000002</v>
      </c>
      <c r="BT75" s="29">
        <v>3572255.01</v>
      </c>
      <c r="BU75" s="28">
        <v>5785.08</v>
      </c>
      <c r="BV75" s="29">
        <v>486943.14</v>
      </c>
      <c r="BW75" s="30">
        <v>208.21</v>
      </c>
      <c r="BX75" s="29">
        <v>74002.03</v>
      </c>
      <c r="BY75" s="30">
        <v>-22.88</v>
      </c>
      <c r="BZ75" s="29">
        <v>319951.40000000002</v>
      </c>
      <c r="CA75" s="30">
        <v>514.53</v>
      </c>
      <c r="CB75" s="29">
        <v>11132.25</v>
      </c>
      <c r="CC75" s="30">
        <v>-18.52</v>
      </c>
      <c r="CD75" s="29">
        <v>25737.23</v>
      </c>
      <c r="CE75" s="30">
        <v>-64.73</v>
      </c>
      <c r="CF75" s="29">
        <v>28015.23</v>
      </c>
      <c r="CG75" s="30">
        <v>-58.39</v>
      </c>
      <c r="CH75" s="29">
        <v>64562.28</v>
      </c>
      <c r="CI75" s="30">
        <v>-197.38</v>
      </c>
      <c r="CJ75" s="29">
        <v>341172.74</v>
      </c>
      <c r="CK75" s="29">
        <v>326.61</v>
      </c>
      <c r="CL75" s="29">
        <v>225027.51</v>
      </c>
      <c r="CM75" s="30">
        <v>6.01</v>
      </c>
      <c r="CN75" s="28">
        <v>115583.07</v>
      </c>
      <c r="CO75" s="30">
        <v>-231.55</v>
      </c>
      <c r="CP75" s="29">
        <v>124882.48</v>
      </c>
      <c r="CQ75" s="30">
        <v>15.02</v>
      </c>
      <c r="CR75" s="29">
        <v>173007.22</v>
      </c>
      <c r="CS75" s="30">
        <v>-40.1</v>
      </c>
      <c r="CT75" s="29">
        <v>237384.44</v>
      </c>
      <c r="CU75" s="30">
        <v>-203.42</v>
      </c>
      <c r="CV75" s="29">
        <v>3572255.01</v>
      </c>
      <c r="CW75" s="28">
        <v>5785.08</v>
      </c>
      <c r="CX75" s="29">
        <v>243710.37</v>
      </c>
      <c r="CY75" s="29">
        <v>118.73</v>
      </c>
      <c r="CZ75" s="29">
        <v>19632.46</v>
      </c>
      <c r="DA75" s="30">
        <v>3.44</v>
      </c>
      <c r="DB75" s="29">
        <v>33756.89</v>
      </c>
      <c r="DC75" s="30">
        <v>-31.65</v>
      </c>
      <c r="DD75" s="29">
        <v>8178.67</v>
      </c>
      <c r="DE75" s="30">
        <v>-4.91</v>
      </c>
      <c r="DF75" s="29">
        <v>55888.42</v>
      </c>
      <c r="DG75" s="30">
        <v>-19.829999999999998</v>
      </c>
      <c r="DH75" s="29">
        <v>18327.009999999998</v>
      </c>
      <c r="DI75" s="30">
        <v>-48.3</v>
      </c>
      <c r="DJ75" s="29">
        <v>661104.06999999995</v>
      </c>
      <c r="DK75" s="29">
        <v>-9.2899999999999991</v>
      </c>
      <c r="DL75" s="29">
        <v>93079.31</v>
      </c>
      <c r="DM75" s="30">
        <v>-249.76</v>
      </c>
      <c r="DN75" s="29">
        <v>3572255.01</v>
      </c>
      <c r="DO75" s="29">
        <v>5785.08</v>
      </c>
      <c r="DP75" s="29">
        <v>78537.31</v>
      </c>
      <c r="DQ75" s="29">
        <v>277.66000000000003</v>
      </c>
      <c r="DR75" s="29">
        <v>41666.94</v>
      </c>
      <c r="DS75" s="30">
        <v>-96.25</v>
      </c>
      <c r="DT75" s="29">
        <v>140639.54999999999</v>
      </c>
      <c r="DU75" s="30">
        <v>12.84</v>
      </c>
      <c r="DV75" s="29">
        <v>32065.71</v>
      </c>
      <c r="DW75" s="30">
        <v>-53.16</v>
      </c>
      <c r="DX75" s="29">
        <v>134369.44</v>
      </c>
      <c r="DY75" s="29">
        <v>-360.29</v>
      </c>
      <c r="DZ75" s="29">
        <v>7445.41</v>
      </c>
      <c r="EA75" s="30">
        <v>-5.15</v>
      </c>
      <c r="EB75" s="29">
        <v>10648.01</v>
      </c>
      <c r="EC75" s="30">
        <v>-19.899999999999999</v>
      </c>
      <c r="ED75" s="29">
        <v>10424.31</v>
      </c>
      <c r="EE75" s="30">
        <v>-0.17</v>
      </c>
      <c r="EF75" s="29">
        <v>215737.73</v>
      </c>
      <c r="EG75" s="30">
        <v>30.79</v>
      </c>
      <c r="EH75" s="29">
        <v>308156.38</v>
      </c>
      <c r="EI75" s="30">
        <v>291.94</v>
      </c>
      <c r="EJ75" s="29">
        <v>94983.08</v>
      </c>
      <c r="EK75" s="30">
        <v>-288.77999999999997</v>
      </c>
      <c r="EL75" s="29">
        <v>27992.63</v>
      </c>
      <c r="EM75" s="30">
        <v>-69.59</v>
      </c>
      <c r="EN75" s="29">
        <v>41666.94</v>
      </c>
      <c r="EO75" s="30">
        <v>-96.25</v>
      </c>
      <c r="EP75" s="29">
        <v>156191.64000000001</v>
      </c>
      <c r="EQ75" s="29">
        <v>-23.35</v>
      </c>
      <c r="ER75" s="29">
        <v>12032.4</v>
      </c>
      <c r="ES75" s="29">
        <v>-54.88</v>
      </c>
      <c r="ET75" s="29">
        <v>172240.82</v>
      </c>
      <c r="EU75" s="30">
        <v>-101.61</v>
      </c>
      <c r="EV75" s="29">
        <v>46268.11</v>
      </c>
      <c r="EW75" s="30">
        <v>-55.41</v>
      </c>
      <c r="EX75" s="29">
        <v>78614.37</v>
      </c>
      <c r="EY75" s="30">
        <v>70.430000000000007</v>
      </c>
    </row>
    <row r="76" spans="1:155">
      <c r="A76" s="27">
        <v>46170</v>
      </c>
      <c r="B76" s="29">
        <v>6502996.4199999999</v>
      </c>
      <c r="C76" s="29">
        <v>3421.2</v>
      </c>
      <c r="D76" s="29">
        <v>617024.15</v>
      </c>
      <c r="E76" s="29">
        <v>-527.79</v>
      </c>
      <c r="F76" s="29">
        <v>2636460.62</v>
      </c>
      <c r="G76" s="29">
        <v>302.05</v>
      </c>
      <c r="H76" s="29">
        <v>332846.31</v>
      </c>
      <c r="I76" s="29">
        <v>-53.63</v>
      </c>
      <c r="J76" s="29">
        <v>40840.269999999997</v>
      </c>
      <c r="K76" s="30">
        <v>-106.35</v>
      </c>
      <c r="L76" s="29">
        <v>309516.06</v>
      </c>
      <c r="M76" s="29">
        <v>-49.56</v>
      </c>
      <c r="N76" s="29">
        <v>300202.88</v>
      </c>
      <c r="O76" s="30">
        <v>526.25</v>
      </c>
      <c r="P76" s="29">
        <v>177585.81</v>
      </c>
      <c r="Q76" s="29">
        <v>117.91</v>
      </c>
      <c r="R76" s="29">
        <v>138693.16</v>
      </c>
      <c r="S76" s="30">
        <v>69.64</v>
      </c>
      <c r="T76" s="29">
        <v>8084.18</v>
      </c>
      <c r="U76" s="30">
        <v>-5.9</v>
      </c>
      <c r="V76" s="29">
        <v>127992.62</v>
      </c>
      <c r="W76" s="29">
        <v>-772.88</v>
      </c>
      <c r="X76" s="29">
        <v>3509908.84</v>
      </c>
      <c r="Y76" s="29">
        <v>3631.35</v>
      </c>
      <c r="Z76" s="29">
        <v>45110.85</v>
      </c>
      <c r="AA76" s="30">
        <v>-83</v>
      </c>
      <c r="AB76" s="29">
        <v>193164.07</v>
      </c>
      <c r="AC76" s="30">
        <v>-101.9</v>
      </c>
      <c r="AD76" s="29">
        <v>20022.25</v>
      </c>
      <c r="AE76" s="30">
        <v>17.850000000000001</v>
      </c>
      <c r="AF76" s="29">
        <v>23382.15</v>
      </c>
      <c r="AG76" s="30">
        <v>-15.82</v>
      </c>
      <c r="AH76" s="29">
        <v>216623.78</v>
      </c>
      <c r="AI76" s="29">
        <v>117.63</v>
      </c>
      <c r="AJ76" s="29">
        <v>98578</v>
      </c>
      <c r="AK76" s="30">
        <v>-114.99</v>
      </c>
      <c r="AL76" s="29">
        <v>113127.66</v>
      </c>
      <c r="AM76" s="29">
        <v>412.35</v>
      </c>
      <c r="AN76" s="29">
        <v>204948.98</v>
      </c>
      <c r="AO76" s="29">
        <v>115.52</v>
      </c>
      <c r="AP76" s="29">
        <v>165005.31</v>
      </c>
      <c r="AQ76" s="30">
        <v>-275.74</v>
      </c>
      <c r="AR76" s="29">
        <v>24113.39</v>
      </c>
      <c r="AS76" s="30">
        <v>0.89</v>
      </c>
      <c r="AT76" s="29">
        <v>97229.29</v>
      </c>
      <c r="AU76" s="30">
        <v>60.98</v>
      </c>
      <c r="AV76" s="29">
        <v>45199.95</v>
      </c>
      <c r="AW76" s="30">
        <v>-168.11</v>
      </c>
      <c r="AX76" s="29">
        <v>63073.61</v>
      </c>
      <c r="AY76" s="30">
        <v>-87.42</v>
      </c>
      <c r="AZ76" s="28">
        <v>3806927.63</v>
      </c>
      <c r="BA76" s="29">
        <v>3924.38</v>
      </c>
      <c r="BB76" s="29">
        <v>123577.69</v>
      </c>
      <c r="BC76" s="30">
        <v>-61.57</v>
      </c>
      <c r="BD76" s="29">
        <v>33177.269999999997</v>
      </c>
      <c r="BE76" s="30">
        <v>-13.57</v>
      </c>
      <c r="BF76" s="29"/>
      <c r="BG76" s="29"/>
      <c r="BH76" s="29">
        <v>109583.94</v>
      </c>
      <c r="BI76" s="30">
        <v>-147.13</v>
      </c>
      <c r="BJ76" s="29">
        <v>124076.95</v>
      </c>
      <c r="BK76" s="30">
        <v>-48.49</v>
      </c>
      <c r="BL76" s="29">
        <v>43353.53</v>
      </c>
      <c r="BM76" s="30">
        <v>-17.36</v>
      </c>
      <c r="BN76" s="29">
        <v>49876.59</v>
      </c>
      <c r="BO76" s="30">
        <v>-88.2</v>
      </c>
      <c r="BP76" s="29">
        <v>71325.48</v>
      </c>
      <c r="BQ76" s="30">
        <v>-70.83</v>
      </c>
      <c r="BR76" s="29">
        <v>301762.07</v>
      </c>
      <c r="BS76" s="30">
        <v>-443.73</v>
      </c>
      <c r="BT76" s="29">
        <v>3551814.42</v>
      </c>
      <c r="BU76" s="28">
        <v>3653.14</v>
      </c>
      <c r="BV76" s="29">
        <v>473869.09</v>
      </c>
      <c r="BW76" s="30">
        <v>42.09</v>
      </c>
      <c r="BX76" s="29">
        <v>73844.09</v>
      </c>
      <c r="BY76" s="30">
        <v>0.53</v>
      </c>
      <c r="BZ76" s="29">
        <v>318076.64</v>
      </c>
      <c r="CA76" s="30">
        <v>527.86</v>
      </c>
      <c r="CB76" s="29">
        <v>11114.48</v>
      </c>
      <c r="CC76" s="30">
        <v>-21.53</v>
      </c>
      <c r="CD76" s="29">
        <v>25143.54</v>
      </c>
      <c r="CE76" s="30">
        <v>-61.12</v>
      </c>
      <c r="CF76" s="29">
        <v>27811.759999999998</v>
      </c>
      <c r="CG76" s="30">
        <v>-58.99</v>
      </c>
      <c r="CH76" s="29">
        <v>64659.86</v>
      </c>
      <c r="CI76" s="30">
        <v>-204.02</v>
      </c>
      <c r="CJ76" s="29">
        <v>334756.34999999998</v>
      </c>
      <c r="CK76" s="29">
        <v>458.7</v>
      </c>
      <c r="CL76" s="29">
        <v>220270.23</v>
      </c>
      <c r="CM76" s="30">
        <v>-106.28</v>
      </c>
      <c r="CN76" s="29">
        <v>112074.58</v>
      </c>
      <c r="CO76" s="30">
        <v>-232.23</v>
      </c>
      <c r="CP76" s="29">
        <v>124076.57</v>
      </c>
      <c r="CQ76" s="30">
        <v>-59.92</v>
      </c>
      <c r="CR76" s="29">
        <v>171255.88</v>
      </c>
      <c r="CS76" s="30">
        <v>36.450000000000003</v>
      </c>
      <c r="CT76" s="29">
        <v>252826.14</v>
      </c>
      <c r="CU76" s="30">
        <v>-228.11</v>
      </c>
      <c r="CV76" s="29">
        <v>3551814.42</v>
      </c>
      <c r="CW76" s="28">
        <v>3653.14</v>
      </c>
      <c r="CX76" s="29">
        <v>260461.29</v>
      </c>
      <c r="CY76" s="29">
        <v>325.52999999999997</v>
      </c>
      <c r="CZ76" s="28">
        <v>19308.14</v>
      </c>
      <c r="DA76" s="30">
        <v>-6.66</v>
      </c>
      <c r="DB76" s="29">
        <v>33177.269999999997</v>
      </c>
      <c r="DC76" s="30">
        <v>-13.57</v>
      </c>
      <c r="DD76" s="29">
        <v>8084.18</v>
      </c>
      <c r="DE76" s="30">
        <v>-5.9</v>
      </c>
      <c r="DF76" s="29">
        <v>55987.48</v>
      </c>
      <c r="DG76" s="30">
        <v>5.63</v>
      </c>
      <c r="DH76" s="29">
        <v>17771.75</v>
      </c>
      <c r="DI76" s="30">
        <v>-46.74</v>
      </c>
      <c r="DJ76" s="29">
        <v>655257.61</v>
      </c>
      <c r="DK76" s="29">
        <v>-250.39</v>
      </c>
      <c r="DL76" s="29">
        <v>89955.13</v>
      </c>
      <c r="DM76" s="30">
        <v>-242.17</v>
      </c>
      <c r="DN76" s="29">
        <v>3551814.42</v>
      </c>
      <c r="DO76" s="29">
        <v>3653.14</v>
      </c>
      <c r="DP76" s="29">
        <v>77558.7</v>
      </c>
      <c r="DQ76" s="29">
        <v>381.12</v>
      </c>
      <c r="DR76" s="29">
        <v>41862.44</v>
      </c>
      <c r="DS76" s="30">
        <v>-77.45</v>
      </c>
      <c r="DT76" s="29">
        <v>138693.16</v>
      </c>
      <c r="DU76" s="30">
        <v>69.64</v>
      </c>
      <c r="DV76" s="29">
        <v>32258.11</v>
      </c>
      <c r="DW76" s="30">
        <v>-33.42</v>
      </c>
      <c r="DX76" s="29">
        <v>127992.62</v>
      </c>
      <c r="DY76" s="29">
        <v>-772.88</v>
      </c>
      <c r="DZ76" s="29">
        <v>7312.06</v>
      </c>
      <c r="EA76" s="30">
        <v>-7.55</v>
      </c>
      <c r="EB76" s="29">
        <v>10474.81</v>
      </c>
      <c r="EC76" s="30">
        <v>-21.89</v>
      </c>
      <c r="ED76" s="29">
        <v>10025.23</v>
      </c>
      <c r="EE76" s="30">
        <v>2.82</v>
      </c>
      <c r="EF76" s="29">
        <v>211604.58</v>
      </c>
      <c r="EG76" s="30">
        <v>73.680000000000007</v>
      </c>
      <c r="EH76" s="29">
        <v>299087.98</v>
      </c>
      <c r="EI76" s="30">
        <v>186.94</v>
      </c>
      <c r="EJ76" s="29">
        <v>95290.04</v>
      </c>
      <c r="EK76" s="30">
        <v>-272.58999999999997</v>
      </c>
      <c r="EL76" s="29">
        <v>27379.67</v>
      </c>
      <c r="EM76" s="30">
        <v>-66.010000000000005</v>
      </c>
      <c r="EN76" s="29">
        <v>41862.44</v>
      </c>
      <c r="EO76" s="30">
        <v>-77.45</v>
      </c>
      <c r="EP76" s="29">
        <v>152492.12</v>
      </c>
      <c r="EQ76" s="29">
        <v>-68.61</v>
      </c>
      <c r="ER76" s="29">
        <v>11648.87</v>
      </c>
      <c r="ES76" s="29">
        <v>-50.69</v>
      </c>
      <c r="ET76" s="29">
        <v>165005.31</v>
      </c>
      <c r="EU76" s="30">
        <v>-275.74</v>
      </c>
      <c r="EV76" s="29">
        <v>45110.85</v>
      </c>
      <c r="EW76" s="30">
        <v>-83</v>
      </c>
      <c r="EX76" s="29">
        <v>78965.73</v>
      </c>
      <c r="EY76" s="30">
        <v>23.08</v>
      </c>
    </row>
    <row r="77" spans="1:155">
      <c r="A77" s="27">
        <v>46171</v>
      </c>
      <c r="B77" s="29">
        <v>6733677.8099999996</v>
      </c>
      <c r="C77" s="29">
        <v>2889.15</v>
      </c>
      <c r="D77" s="29">
        <v>600429.94999999995</v>
      </c>
      <c r="E77" s="29">
        <v>-980.85</v>
      </c>
      <c r="F77" s="29">
        <v>2769682.32</v>
      </c>
      <c r="G77" s="29">
        <v>1308.9000000000001</v>
      </c>
      <c r="H77" s="29">
        <v>339140.27</v>
      </c>
      <c r="I77" s="29">
        <v>187.61</v>
      </c>
      <c r="J77" s="29">
        <v>40416.25</v>
      </c>
      <c r="K77" s="30">
        <v>-111.25</v>
      </c>
      <c r="L77" s="29">
        <v>316254.21000000002</v>
      </c>
      <c r="M77" s="29">
        <v>170.99</v>
      </c>
      <c r="N77" s="29">
        <v>319940.8</v>
      </c>
      <c r="O77" s="30">
        <v>726</v>
      </c>
      <c r="P77" s="29">
        <v>177197.09</v>
      </c>
      <c r="Q77" s="29">
        <v>171.78</v>
      </c>
      <c r="R77" s="29">
        <v>156140.82</v>
      </c>
      <c r="S77" s="30">
        <v>317.04000000000002</v>
      </c>
      <c r="T77" s="29">
        <v>7980.19</v>
      </c>
      <c r="U77" s="30">
        <v>-9.4700000000000006</v>
      </c>
      <c r="V77" s="29">
        <v>122623.16</v>
      </c>
      <c r="W77" s="29">
        <v>-1198.8599999999999</v>
      </c>
      <c r="X77" s="29">
        <v>3638987.57</v>
      </c>
      <c r="Y77" s="29">
        <v>2301.9</v>
      </c>
      <c r="Z77" s="29">
        <v>45340.94</v>
      </c>
      <c r="AA77" s="30">
        <v>-63.12</v>
      </c>
      <c r="AB77" s="29">
        <v>193636.51</v>
      </c>
      <c r="AC77" s="30">
        <v>-84.84</v>
      </c>
      <c r="AD77" s="29">
        <v>20012.189999999999</v>
      </c>
      <c r="AE77" s="30">
        <v>2.41</v>
      </c>
      <c r="AF77" s="29">
        <v>23252.99</v>
      </c>
      <c r="AG77" s="30">
        <v>-12</v>
      </c>
      <c r="AH77" s="29">
        <v>215051.83</v>
      </c>
      <c r="AI77" s="29">
        <v>5.43</v>
      </c>
      <c r="AJ77" s="29">
        <v>104332.11</v>
      </c>
      <c r="AK77" s="30">
        <v>79.040000000000006</v>
      </c>
      <c r="AL77" s="29">
        <v>121216.56</v>
      </c>
      <c r="AM77" s="29">
        <v>438.4</v>
      </c>
      <c r="AN77" s="29">
        <v>216256.48</v>
      </c>
      <c r="AO77" s="29">
        <v>295.63</v>
      </c>
      <c r="AP77" s="29">
        <v>162195.82999999999</v>
      </c>
      <c r="AQ77" s="30">
        <v>-659.52</v>
      </c>
      <c r="AR77" s="29">
        <v>23929.040000000001</v>
      </c>
      <c r="AS77" s="30">
        <v>-12.77</v>
      </c>
      <c r="AT77" s="29">
        <v>107583.71</v>
      </c>
      <c r="AU77" s="30">
        <v>99.21</v>
      </c>
      <c r="AV77" s="29">
        <v>44532.08</v>
      </c>
      <c r="AW77" s="30">
        <v>-132.84</v>
      </c>
      <c r="AX77" s="29">
        <v>64610.83</v>
      </c>
      <c r="AY77" s="30">
        <v>-132.03</v>
      </c>
      <c r="AZ77" s="28">
        <v>3979943.29</v>
      </c>
      <c r="BA77" s="29">
        <v>2889.92</v>
      </c>
      <c r="BB77" s="29">
        <v>129963.69</v>
      </c>
      <c r="BC77" s="30">
        <v>-53.1</v>
      </c>
      <c r="BD77" s="29">
        <v>32999.760000000002</v>
      </c>
      <c r="BE77" s="30">
        <v>-17.14</v>
      </c>
      <c r="BF77" s="29"/>
      <c r="BG77" s="29"/>
      <c r="BH77" s="29">
        <v>110667.07</v>
      </c>
      <c r="BI77" s="30">
        <v>-109.02</v>
      </c>
      <c r="BJ77" s="29">
        <v>124259.43</v>
      </c>
      <c r="BK77" s="30">
        <v>-34.51</v>
      </c>
      <c r="BL77" s="29">
        <v>42930.82</v>
      </c>
      <c r="BM77" s="30">
        <v>-34.659999999999997</v>
      </c>
      <c r="BN77" s="29">
        <v>49902.7</v>
      </c>
      <c r="BO77" s="30">
        <v>-90.68</v>
      </c>
      <c r="BP77" s="29">
        <v>72415.7</v>
      </c>
      <c r="BQ77" s="30">
        <v>-112.62</v>
      </c>
      <c r="BR77" s="29">
        <v>299011.46000000002</v>
      </c>
      <c r="BS77" s="30">
        <v>-846.7</v>
      </c>
      <c r="BT77" s="29">
        <v>3678536.62</v>
      </c>
      <c r="BU77" s="28">
        <v>2346.2800000000002</v>
      </c>
      <c r="BV77" s="29">
        <v>483713.07</v>
      </c>
      <c r="BW77" s="30">
        <v>96.33</v>
      </c>
      <c r="BX77" s="29">
        <v>74241.61</v>
      </c>
      <c r="BY77" s="30">
        <v>-6.31</v>
      </c>
      <c r="BZ77" s="29">
        <v>337473.04</v>
      </c>
      <c r="CA77" s="30">
        <v>734.03</v>
      </c>
      <c r="CB77" s="29">
        <v>11038.76</v>
      </c>
      <c r="CC77" s="30">
        <v>-22.87</v>
      </c>
      <c r="CD77" s="29">
        <v>24861</v>
      </c>
      <c r="CE77" s="30">
        <v>-65.45</v>
      </c>
      <c r="CF77" s="29">
        <v>27513.200000000001</v>
      </c>
      <c r="CG77" s="30">
        <v>-75.31</v>
      </c>
      <c r="CH77" s="29">
        <v>64086.74</v>
      </c>
      <c r="CI77" s="30">
        <v>-161.43</v>
      </c>
      <c r="CJ77" s="29">
        <v>330267.14</v>
      </c>
      <c r="CK77" s="29">
        <v>520.61</v>
      </c>
      <c r="CL77" s="29">
        <v>219978.6</v>
      </c>
      <c r="CM77" s="30">
        <v>-85.97</v>
      </c>
      <c r="CN77" s="29">
        <v>111180.39</v>
      </c>
      <c r="CO77" s="30">
        <v>-272.08</v>
      </c>
      <c r="CP77" s="29">
        <v>130447.52</v>
      </c>
      <c r="CQ77" s="30">
        <v>-51.88</v>
      </c>
      <c r="CR77" s="29">
        <v>188902.82</v>
      </c>
      <c r="CS77" s="30">
        <v>293.98</v>
      </c>
      <c r="CT77" s="29">
        <v>281329.17</v>
      </c>
      <c r="CU77" s="30">
        <v>-251.92</v>
      </c>
      <c r="CV77" s="29">
        <v>3678536.62</v>
      </c>
      <c r="CW77" s="28">
        <v>2346.2800000000002</v>
      </c>
      <c r="CX77" s="29">
        <v>274498.25</v>
      </c>
      <c r="CY77" s="29">
        <v>526.97</v>
      </c>
      <c r="CZ77" s="29">
        <v>19742.36</v>
      </c>
      <c r="DA77" s="30">
        <v>0.24</v>
      </c>
      <c r="DB77" s="29">
        <v>32999.760000000002</v>
      </c>
      <c r="DC77" s="30">
        <v>-17.14</v>
      </c>
      <c r="DD77" s="29">
        <v>7980.19</v>
      </c>
      <c r="DE77" s="30">
        <v>-9.4700000000000006</v>
      </c>
      <c r="DF77" s="29">
        <v>56475.57</v>
      </c>
      <c r="DG77" s="30">
        <v>0.34</v>
      </c>
      <c r="DH77" s="29">
        <v>17529.97</v>
      </c>
      <c r="DI77" s="30">
        <v>-53.58</v>
      </c>
      <c r="DJ77" s="29">
        <v>653564.22</v>
      </c>
      <c r="DK77" s="29">
        <v>-633.44000000000005</v>
      </c>
      <c r="DL77" s="29">
        <v>89173.78</v>
      </c>
      <c r="DM77" s="30">
        <v>-279.91000000000003</v>
      </c>
      <c r="DN77" s="29">
        <v>3678536.62</v>
      </c>
      <c r="DO77" s="28">
        <v>2346.2800000000002</v>
      </c>
      <c r="DP77" s="29">
        <v>74828.66</v>
      </c>
      <c r="DQ77" s="29">
        <v>419.41</v>
      </c>
      <c r="DR77" s="29">
        <v>41341.89</v>
      </c>
      <c r="DS77" s="30">
        <v>-91.4</v>
      </c>
      <c r="DT77" s="29">
        <v>156140.82</v>
      </c>
      <c r="DU77" s="30">
        <v>317.04000000000002</v>
      </c>
      <c r="DV77" s="29">
        <v>32447.11</v>
      </c>
      <c r="DW77" s="30">
        <v>-23.49</v>
      </c>
      <c r="DX77" s="29">
        <v>122623.16</v>
      </c>
      <c r="DY77" s="29">
        <v>-1198.8599999999999</v>
      </c>
      <c r="DZ77" s="29">
        <v>7102.68</v>
      </c>
      <c r="EA77" s="30">
        <v>-4.12</v>
      </c>
      <c r="EB77" s="29">
        <v>10347.07</v>
      </c>
      <c r="EC77" s="30">
        <v>-32.049999999999997</v>
      </c>
      <c r="ED77" s="29">
        <v>9751.73</v>
      </c>
      <c r="EE77" s="30">
        <v>8.17</v>
      </c>
      <c r="EF77" s="29">
        <v>210672.43</v>
      </c>
      <c r="EG77" s="30">
        <v>86.53</v>
      </c>
      <c r="EH77" s="29">
        <v>313048.07</v>
      </c>
      <c r="EI77" s="30">
        <v>259.51</v>
      </c>
      <c r="EJ77" s="29">
        <v>94619.09</v>
      </c>
      <c r="EK77" s="30">
        <v>-233.42</v>
      </c>
      <c r="EL77" s="29">
        <v>27060.22</v>
      </c>
      <c r="EM77" s="30">
        <v>-70.16</v>
      </c>
      <c r="EN77" s="29">
        <v>41341.89</v>
      </c>
      <c r="EO77" s="30">
        <v>-91.4</v>
      </c>
      <c r="EP77" s="29">
        <v>148547.51999999999</v>
      </c>
      <c r="EQ77" s="29">
        <v>-92.57</v>
      </c>
      <c r="ER77" s="29">
        <v>11088.76</v>
      </c>
      <c r="ES77" s="29">
        <v>-38.85</v>
      </c>
      <c r="ET77" s="29">
        <v>162195.82999999999</v>
      </c>
      <c r="EU77" s="30">
        <v>-659.52</v>
      </c>
      <c r="EV77" s="29">
        <v>45340.94</v>
      </c>
      <c r="EW77" s="30">
        <v>-63.12</v>
      </c>
      <c r="EX77" s="29">
        <v>85106.58</v>
      </c>
      <c r="EY77" s="30">
        <v>11.23</v>
      </c>
    </row>
    <row r="78" spans="1:155">
      <c r="A78" s="27">
        <v>46174</v>
      </c>
      <c r="B78" s="29">
        <v>6981476.71</v>
      </c>
      <c r="C78" s="29">
        <v>4573.57</v>
      </c>
      <c r="D78" s="29">
        <v>586307.97</v>
      </c>
      <c r="E78" s="29">
        <v>-1573.03</v>
      </c>
      <c r="F78" s="29">
        <v>2976524.6</v>
      </c>
      <c r="G78" s="29">
        <v>2643.15</v>
      </c>
      <c r="H78" s="29">
        <v>330280.42</v>
      </c>
      <c r="I78" s="29">
        <v>-135.81</v>
      </c>
      <c r="J78" s="29">
        <v>41351.74</v>
      </c>
      <c r="K78" s="30">
        <v>-104.59</v>
      </c>
      <c r="L78" s="29">
        <v>307742.44</v>
      </c>
      <c r="M78" s="29">
        <v>-113.95</v>
      </c>
      <c r="N78" s="29">
        <v>324643.65000000002</v>
      </c>
      <c r="O78" s="30">
        <v>754.9</v>
      </c>
      <c r="P78" s="29">
        <v>177148.32</v>
      </c>
      <c r="Q78" s="29">
        <v>117.08</v>
      </c>
      <c r="R78" s="29">
        <v>171123.87</v>
      </c>
      <c r="S78" s="30">
        <v>437.72</v>
      </c>
      <c r="T78" s="29">
        <v>7764.23</v>
      </c>
      <c r="U78" s="30">
        <v>-12.82</v>
      </c>
      <c r="V78" s="29">
        <v>120041.74</v>
      </c>
      <c r="W78" s="29">
        <v>-1523.67</v>
      </c>
      <c r="X78" s="29">
        <v>3846114.05</v>
      </c>
      <c r="Y78" s="29">
        <v>5107.5</v>
      </c>
      <c r="Z78" s="29">
        <v>46605.11</v>
      </c>
      <c r="AA78" s="30">
        <v>-62.26</v>
      </c>
      <c r="AB78" s="29">
        <v>193019.49</v>
      </c>
      <c r="AC78" s="30">
        <v>-151.41999999999999</v>
      </c>
      <c r="AD78" s="29">
        <v>19590.38</v>
      </c>
      <c r="AE78" s="30">
        <v>-6.35</v>
      </c>
      <c r="AF78" s="29">
        <v>23192.71</v>
      </c>
      <c r="AG78" s="30">
        <v>-14.51</v>
      </c>
      <c r="AH78" s="29">
        <v>212743.95</v>
      </c>
      <c r="AI78" s="29">
        <v>-114.96</v>
      </c>
      <c r="AJ78" s="29">
        <v>110379.68</v>
      </c>
      <c r="AK78" s="30">
        <v>229.4</v>
      </c>
      <c r="AL78" s="29">
        <v>119640.87</v>
      </c>
      <c r="AM78" s="29">
        <v>449.99</v>
      </c>
      <c r="AN78" s="29">
        <v>221984.38</v>
      </c>
      <c r="AO78" s="29">
        <v>303.81</v>
      </c>
      <c r="AP78" s="29">
        <v>169065.27</v>
      </c>
      <c r="AQ78" s="30">
        <v>-772.9</v>
      </c>
      <c r="AR78" s="29">
        <v>23280.77</v>
      </c>
      <c r="AS78" s="30">
        <v>-30.68</v>
      </c>
      <c r="AT78" s="29">
        <v>121368.17</v>
      </c>
      <c r="AU78" s="30">
        <v>-68.2</v>
      </c>
      <c r="AV78" s="29">
        <v>43620.54</v>
      </c>
      <c r="AW78" s="30">
        <v>-153.83000000000001</v>
      </c>
      <c r="AX78" s="29">
        <v>61895.74</v>
      </c>
      <c r="AY78" s="30">
        <v>-229.64</v>
      </c>
      <c r="AZ78" s="28">
        <v>4187843.89</v>
      </c>
      <c r="BA78" s="29">
        <v>5642.4</v>
      </c>
      <c r="BB78" s="29">
        <v>135464.95000000001</v>
      </c>
      <c r="BC78" s="30">
        <v>-57.31</v>
      </c>
      <c r="BD78" s="29">
        <v>32837.269999999997</v>
      </c>
      <c r="BE78" s="30">
        <v>-31.98</v>
      </c>
      <c r="BF78" s="29"/>
      <c r="BG78" s="29"/>
      <c r="BH78" s="29">
        <v>108084.21</v>
      </c>
      <c r="BI78" s="30">
        <v>-182.59</v>
      </c>
      <c r="BJ78" s="29">
        <v>121026.03</v>
      </c>
      <c r="BK78" s="30">
        <v>-222.67</v>
      </c>
      <c r="BL78" s="29">
        <v>42491.21</v>
      </c>
      <c r="BM78" s="30">
        <v>-59.6</v>
      </c>
      <c r="BN78" s="29">
        <v>48630.2</v>
      </c>
      <c r="BO78" s="30">
        <v>-144.01</v>
      </c>
      <c r="BP78" s="29">
        <v>69413.69</v>
      </c>
      <c r="BQ78" s="30">
        <v>-199.62</v>
      </c>
      <c r="BR78" s="29">
        <v>311411.37</v>
      </c>
      <c r="BS78" s="30">
        <v>-974.11</v>
      </c>
      <c r="BT78" s="29">
        <v>3885056.92</v>
      </c>
      <c r="BU78" s="28">
        <v>5069.9799999999996</v>
      </c>
      <c r="BV78" s="29">
        <v>494009.83</v>
      </c>
      <c r="BW78" s="30">
        <v>-316.44</v>
      </c>
      <c r="BX78" s="29">
        <v>72816.86</v>
      </c>
      <c r="BY78" s="30">
        <v>-45.79</v>
      </c>
      <c r="BZ78" s="29">
        <v>341625.26</v>
      </c>
      <c r="CA78" s="30">
        <v>753.81</v>
      </c>
      <c r="CB78" s="29">
        <v>10896.76</v>
      </c>
      <c r="CC78" s="30">
        <v>-35.35</v>
      </c>
      <c r="CD78" s="29">
        <v>24485.26</v>
      </c>
      <c r="CE78" s="30">
        <v>-81.33</v>
      </c>
      <c r="CF78" s="29">
        <v>27263.33</v>
      </c>
      <c r="CG78" s="30">
        <v>-69.13</v>
      </c>
      <c r="CH78" s="29">
        <v>63206.03</v>
      </c>
      <c r="CI78" s="30">
        <v>-188.76</v>
      </c>
      <c r="CJ78" s="29">
        <v>325426.65999999997</v>
      </c>
      <c r="CK78" s="29">
        <v>361.89</v>
      </c>
      <c r="CL78" s="29">
        <v>218383.46</v>
      </c>
      <c r="CM78" s="30">
        <v>-151.07</v>
      </c>
      <c r="CN78" s="29">
        <v>112812</v>
      </c>
      <c r="CO78" s="30">
        <v>-278.5</v>
      </c>
      <c r="CP78" s="29">
        <v>135940.25</v>
      </c>
      <c r="CQ78" s="30">
        <v>-55.97</v>
      </c>
      <c r="CR78" s="29">
        <v>203607.87</v>
      </c>
      <c r="CS78" s="30">
        <v>426.06</v>
      </c>
      <c r="CT78" s="29">
        <v>271662.78000000003</v>
      </c>
      <c r="CU78" s="30">
        <v>-404.18</v>
      </c>
      <c r="CV78" s="29">
        <v>3885056.92</v>
      </c>
      <c r="CW78" s="28">
        <v>5069.9799999999996</v>
      </c>
      <c r="CX78" s="29">
        <v>283005.93</v>
      </c>
      <c r="CY78" s="29">
        <v>239.59</v>
      </c>
      <c r="CZ78" s="29">
        <v>19311.830000000002</v>
      </c>
      <c r="DA78" s="30">
        <v>-33.69</v>
      </c>
      <c r="DB78" s="29">
        <v>32837.269999999997</v>
      </c>
      <c r="DC78" s="30">
        <v>-31.98</v>
      </c>
      <c r="DD78" s="29">
        <v>7764.23</v>
      </c>
      <c r="DE78" s="30">
        <v>-12.82</v>
      </c>
      <c r="DF78" s="29">
        <v>55156.51</v>
      </c>
      <c r="DG78" s="30">
        <v>-41.84</v>
      </c>
      <c r="DH78" s="29">
        <v>17236.240000000002</v>
      </c>
      <c r="DI78" s="30">
        <v>-72.7</v>
      </c>
      <c r="DJ78" s="29">
        <v>659312.84</v>
      </c>
      <c r="DK78" s="29">
        <v>-995.14</v>
      </c>
      <c r="DL78" s="29">
        <v>90332.93</v>
      </c>
      <c r="DM78" s="30">
        <v>-288.97000000000003</v>
      </c>
      <c r="DN78" s="29">
        <v>3885056.92</v>
      </c>
      <c r="DO78" s="28">
        <v>5069.9799999999996</v>
      </c>
      <c r="DP78" s="29">
        <v>72266.81</v>
      </c>
      <c r="DQ78" s="29">
        <v>345.42</v>
      </c>
      <c r="DR78" s="29">
        <v>42068.97</v>
      </c>
      <c r="DS78" s="30">
        <v>-86.72</v>
      </c>
      <c r="DT78" s="29">
        <v>171123.87</v>
      </c>
      <c r="DU78" s="30">
        <v>437.72</v>
      </c>
      <c r="DV78" s="29">
        <v>32178.77</v>
      </c>
      <c r="DW78" s="30">
        <v>-12.23</v>
      </c>
      <c r="DX78" s="29">
        <v>120041.74</v>
      </c>
      <c r="DY78" s="29">
        <v>-1523.67</v>
      </c>
      <c r="DZ78" s="29">
        <v>6863.67</v>
      </c>
      <c r="EA78" s="30">
        <v>-2.0699999999999998</v>
      </c>
      <c r="EB78" s="29">
        <v>10123.85</v>
      </c>
      <c r="EC78" s="30">
        <v>-37.11</v>
      </c>
      <c r="ED78" s="29">
        <v>9429.83</v>
      </c>
      <c r="EE78" s="30">
        <v>2.96</v>
      </c>
      <c r="EF78" s="29">
        <v>208654.31</v>
      </c>
      <c r="EG78" s="30">
        <v>2.2400000000000002</v>
      </c>
      <c r="EH78" s="28">
        <v>326604.59999999998</v>
      </c>
      <c r="EI78" s="30">
        <v>4.43</v>
      </c>
      <c r="EJ78" s="29">
        <v>94817.83</v>
      </c>
      <c r="EK78" s="30">
        <v>-250.84</v>
      </c>
      <c r="EL78" s="29">
        <v>26642.26</v>
      </c>
      <c r="EM78" s="30">
        <v>-85.16</v>
      </c>
      <c r="EN78" s="29">
        <v>42068.97</v>
      </c>
      <c r="EO78" s="30">
        <v>-86.72</v>
      </c>
      <c r="EP78" s="29">
        <v>145858.4</v>
      </c>
      <c r="EQ78" s="29">
        <v>-232.85</v>
      </c>
      <c r="ER78" s="29">
        <v>10517.1</v>
      </c>
      <c r="ES78" s="29">
        <v>-55.94</v>
      </c>
      <c r="ET78" s="29">
        <v>169065.27</v>
      </c>
      <c r="EU78" s="30">
        <v>-772.9</v>
      </c>
      <c r="EV78" s="29">
        <v>46605.11</v>
      </c>
      <c r="EW78" s="30">
        <v>-62.26</v>
      </c>
      <c r="EX78" s="29">
        <v>89335.13</v>
      </c>
      <c r="EY78" s="30">
        <v>6.29</v>
      </c>
    </row>
    <row r="79" spans="1:155">
      <c r="A79" s="27">
        <v>46175</v>
      </c>
      <c r="B79" s="29">
        <v>6992104.4800000004</v>
      </c>
      <c r="C79" s="29">
        <v>3702.22</v>
      </c>
      <c r="D79" s="29">
        <v>574393.09</v>
      </c>
      <c r="E79" s="29">
        <v>-1414.69</v>
      </c>
      <c r="F79" s="29">
        <v>3058228.77</v>
      </c>
      <c r="G79" s="29">
        <v>3208.62</v>
      </c>
      <c r="H79" s="29">
        <v>318087.93</v>
      </c>
      <c r="I79" s="29">
        <v>-122.08</v>
      </c>
      <c r="J79" s="29">
        <v>39791.370000000003</v>
      </c>
      <c r="K79" s="30">
        <v>-72.099999999999994</v>
      </c>
      <c r="L79" s="29">
        <v>296259.43</v>
      </c>
      <c r="M79" s="29">
        <v>-102.15</v>
      </c>
      <c r="N79" s="29">
        <v>319017.77</v>
      </c>
      <c r="O79" s="30">
        <v>560.61</v>
      </c>
      <c r="P79" s="29">
        <v>173817.74</v>
      </c>
      <c r="Q79" s="29">
        <v>146.63</v>
      </c>
      <c r="R79" s="29">
        <v>164302.81</v>
      </c>
      <c r="S79" s="30">
        <v>482.25</v>
      </c>
      <c r="T79" s="29">
        <v>7667.43</v>
      </c>
      <c r="U79" s="30">
        <v>-10.7</v>
      </c>
      <c r="V79" s="29">
        <v>117394.55</v>
      </c>
      <c r="W79" s="29">
        <v>-1510.85</v>
      </c>
      <c r="X79" s="29">
        <v>3907251.05</v>
      </c>
      <c r="Y79" s="29">
        <v>5128.3999999999996</v>
      </c>
      <c r="Z79" s="29">
        <v>48674.43</v>
      </c>
      <c r="AA79" s="30">
        <v>-12.97</v>
      </c>
      <c r="AB79" s="29">
        <v>197896.64</v>
      </c>
      <c r="AC79" s="30">
        <v>-118.52</v>
      </c>
      <c r="AD79" s="29">
        <v>19558.72</v>
      </c>
      <c r="AE79" s="30">
        <v>-7.08</v>
      </c>
      <c r="AF79" s="29">
        <v>22840.48</v>
      </c>
      <c r="AG79" s="30">
        <v>-13.87</v>
      </c>
      <c r="AH79" s="29">
        <v>206152.12</v>
      </c>
      <c r="AI79" s="29">
        <v>-224.3</v>
      </c>
      <c r="AJ79" s="29">
        <v>112598.29</v>
      </c>
      <c r="AK79" s="30">
        <v>342.41</v>
      </c>
      <c r="AL79" s="29">
        <v>118374.39999999999</v>
      </c>
      <c r="AM79" s="29">
        <v>401.02</v>
      </c>
      <c r="AN79" s="29">
        <v>217225.98</v>
      </c>
      <c r="AO79" s="29">
        <v>145.41</v>
      </c>
      <c r="AP79" s="29">
        <v>156610.5</v>
      </c>
      <c r="AQ79" s="30">
        <v>-792.59</v>
      </c>
      <c r="AR79" s="29">
        <v>22881.85</v>
      </c>
      <c r="AS79" s="30">
        <v>-33.340000000000003</v>
      </c>
      <c r="AT79" s="29">
        <v>124792.33</v>
      </c>
      <c r="AU79" s="30">
        <v>-183.16</v>
      </c>
      <c r="AV79" s="29">
        <v>43599.47</v>
      </c>
      <c r="AW79" s="30">
        <v>-138.56</v>
      </c>
      <c r="AX79" s="29">
        <v>59736.19</v>
      </c>
      <c r="AY79" s="30">
        <v>-229.2</v>
      </c>
      <c r="AZ79" s="28">
        <v>4216311.5199999996</v>
      </c>
      <c r="BA79" s="29">
        <v>5283.41</v>
      </c>
      <c r="BB79" s="29">
        <v>151941.14000000001</v>
      </c>
      <c r="BC79" s="30">
        <v>7.54</v>
      </c>
      <c r="BD79" s="29">
        <v>31924.9</v>
      </c>
      <c r="BE79" s="30">
        <v>-45.45</v>
      </c>
      <c r="BF79" s="29"/>
      <c r="BG79" s="29"/>
      <c r="BH79" s="29">
        <v>108545.16</v>
      </c>
      <c r="BI79" s="30">
        <v>-191.76</v>
      </c>
      <c r="BJ79" s="29">
        <v>116823.36</v>
      </c>
      <c r="BK79" s="30">
        <v>-241.91</v>
      </c>
      <c r="BL79" s="28">
        <v>41270.730000000003</v>
      </c>
      <c r="BM79" s="30">
        <v>-48.03</v>
      </c>
      <c r="BN79" s="29">
        <v>47050.47</v>
      </c>
      <c r="BO79" s="30">
        <v>-171.04</v>
      </c>
      <c r="BP79" s="29">
        <v>67679.38</v>
      </c>
      <c r="BQ79" s="30">
        <v>-200</v>
      </c>
      <c r="BR79" s="29">
        <v>295548.09000000003</v>
      </c>
      <c r="BS79" s="30">
        <v>-958.04</v>
      </c>
      <c r="BT79" s="29">
        <v>3945106.99</v>
      </c>
      <c r="BU79" s="28">
        <v>5103.74</v>
      </c>
      <c r="BV79" s="29">
        <v>492660.86</v>
      </c>
      <c r="BW79" s="30">
        <v>-482.97</v>
      </c>
      <c r="BX79" s="29">
        <v>71659.429999999993</v>
      </c>
      <c r="BY79" s="30">
        <v>-49.69</v>
      </c>
      <c r="BZ79" s="29">
        <v>335600.38</v>
      </c>
      <c r="CA79" s="30">
        <v>546.41999999999996</v>
      </c>
      <c r="CB79" s="29">
        <v>10831.79</v>
      </c>
      <c r="CC79" s="30">
        <v>-32.22</v>
      </c>
      <c r="CD79" s="29">
        <v>24359.84</v>
      </c>
      <c r="CE79" s="30">
        <v>-69.61</v>
      </c>
      <c r="CF79" s="29">
        <v>28220.639999999999</v>
      </c>
      <c r="CG79" s="30">
        <v>-26.02</v>
      </c>
      <c r="CH79" s="29">
        <v>63132.41</v>
      </c>
      <c r="CI79" s="30">
        <v>-167.74</v>
      </c>
      <c r="CJ79" s="29">
        <v>319912.63</v>
      </c>
      <c r="CK79" s="29">
        <v>415.14</v>
      </c>
      <c r="CL79" s="29">
        <v>222931.58</v>
      </c>
      <c r="CM79" s="30">
        <v>-124.37</v>
      </c>
      <c r="CN79" s="29">
        <v>109822.99</v>
      </c>
      <c r="CO79" s="30">
        <v>-242.1</v>
      </c>
      <c r="CP79" s="29">
        <v>152415.56</v>
      </c>
      <c r="CQ79" s="30">
        <v>8.06</v>
      </c>
      <c r="CR79" s="29">
        <v>198135.71</v>
      </c>
      <c r="CS79" s="30">
        <v>509.86</v>
      </c>
      <c r="CT79" s="29">
        <v>247928.77</v>
      </c>
      <c r="CU79" s="30">
        <v>-792.67</v>
      </c>
      <c r="CV79" s="29">
        <v>3945106.99</v>
      </c>
      <c r="CW79" s="28">
        <v>5103.74</v>
      </c>
      <c r="CX79" s="29">
        <v>276227.24</v>
      </c>
      <c r="CY79" s="29">
        <v>74.430000000000007</v>
      </c>
      <c r="CZ79" s="29">
        <v>19449.04</v>
      </c>
      <c r="DA79" s="30">
        <v>-35.29</v>
      </c>
      <c r="DB79" s="29">
        <v>31924.9</v>
      </c>
      <c r="DC79" s="30">
        <v>-45.45</v>
      </c>
      <c r="DD79" s="29">
        <v>7667.43</v>
      </c>
      <c r="DE79" s="30">
        <v>-10.7</v>
      </c>
      <c r="DF79" s="29">
        <v>53739.57</v>
      </c>
      <c r="DG79" s="30">
        <v>-46.52</v>
      </c>
      <c r="DH79" s="29">
        <v>17067.55</v>
      </c>
      <c r="DI79" s="30">
        <v>-63.03</v>
      </c>
      <c r="DJ79" s="29">
        <v>631105.78</v>
      </c>
      <c r="DK79" s="29">
        <v>-1114.05</v>
      </c>
      <c r="DL79" s="28">
        <v>87378.62</v>
      </c>
      <c r="DM79" s="30">
        <v>-260.36</v>
      </c>
      <c r="DN79" s="29">
        <v>3945106.99</v>
      </c>
      <c r="DO79" s="28">
        <v>5103.74</v>
      </c>
      <c r="DP79" s="29">
        <v>72145.490000000005</v>
      </c>
      <c r="DQ79" s="29">
        <v>379.64</v>
      </c>
      <c r="DR79" s="29">
        <v>40508.660000000003</v>
      </c>
      <c r="DS79" s="30">
        <v>-67.56</v>
      </c>
      <c r="DT79" s="29">
        <v>164302.81</v>
      </c>
      <c r="DU79" s="30">
        <v>482.25</v>
      </c>
      <c r="DV79" s="29">
        <v>33520.15</v>
      </c>
      <c r="DW79" s="30">
        <v>27.18</v>
      </c>
      <c r="DX79" s="29">
        <v>117394.55</v>
      </c>
      <c r="DY79" s="29">
        <v>-1510.85</v>
      </c>
      <c r="DZ79" s="29">
        <v>6866.53</v>
      </c>
      <c r="EA79" s="30">
        <v>0.83</v>
      </c>
      <c r="EB79" s="29">
        <v>10090.84</v>
      </c>
      <c r="EC79" s="30">
        <v>-29.23</v>
      </c>
      <c r="ED79" s="29">
        <v>9087.98</v>
      </c>
      <c r="EE79" s="30">
        <v>-2.66</v>
      </c>
      <c r="EF79" s="29">
        <v>204532.48000000001</v>
      </c>
      <c r="EG79" s="30">
        <v>1.51</v>
      </c>
      <c r="EH79" s="29">
        <v>334101.7</v>
      </c>
      <c r="EI79" s="30">
        <v>-115.44</v>
      </c>
      <c r="EJ79" s="29">
        <v>93557.23</v>
      </c>
      <c r="EK79" s="30">
        <v>-195.82</v>
      </c>
      <c r="EL79" s="29">
        <v>26525.37</v>
      </c>
      <c r="EM79" s="30">
        <v>-72.63</v>
      </c>
      <c r="EN79" s="29">
        <v>40508.660000000003</v>
      </c>
      <c r="EO79" s="30">
        <v>-67.56</v>
      </c>
      <c r="EP79" s="29">
        <v>137242.01999999999</v>
      </c>
      <c r="EQ79" s="29">
        <v>-291.05</v>
      </c>
      <c r="ER79" s="29">
        <v>10118.629999999999</v>
      </c>
      <c r="ES79" s="29">
        <v>-59.86</v>
      </c>
      <c r="ET79" s="29">
        <v>156610.5</v>
      </c>
      <c r="EU79" s="30">
        <v>-792.59</v>
      </c>
      <c r="EV79" s="29">
        <v>48674.43</v>
      </c>
      <c r="EW79" s="30">
        <v>-12.97</v>
      </c>
      <c r="EX79" s="29">
        <v>103741.13</v>
      </c>
      <c r="EY79" s="30">
        <v>21.04</v>
      </c>
    </row>
    <row r="80" spans="1:155">
      <c r="A80" s="27">
        <v>46177</v>
      </c>
      <c r="B80" s="29">
        <v>6861118.8600000003</v>
      </c>
      <c r="C80" s="29">
        <v>5240.2299999999996</v>
      </c>
      <c r="D80" s="29">
        <v>587547.79</v>
      </c>
      <c r="E80" s="29">
        <v>-666.91</v>
      </c>
      <c r="F80" s="29">
        <v>3006354.93</v>
      </c>
      <c r="G80" s="29">
        <v>4575.6899999999996</v>
      </c>
      <c r="H80" s="29">
        <v>314535.67</v>
      </c>
      <c r="I80" s="29">
        <v>167.78</v>
      </c>
      <c r="J80" s="29">
        <v>40526.47</v>
      </c>
      <c r="K80" s="30">
        <v>-41.27</v>
      </c>
      <c r="L80" s="29">
        <v>292589.7</v>
      </c>
      <c r="M80" s="29">
        <v>167.23</v>
      </c>
      <c r="N80" s="29">
        <v>310354.2</v>
      </c>
      <c r="O80" s="30">
        <v>539.21</v>
      </c>
      <c r="P80" s="29">
        <v>169536.65</v>
      </c>
      <c r="Q80" s="29">
        <v>74.400000000000006</v>
      </c>
      <c r="R80" s="29">
        <v>156129.57</v>
      </c>
      <c r="S80" s="30">
        <v>492.57</v>
      </c>
      <c r="T80" s="29">
        <v>7714.91</v>
      </c>
      <c r="U80" s="30">
        <v>-7.53</v>
      </c>
      <c r="V80" s="29">
        <v>130139.66</v>
      </c>
      <c r="W80" s="29">
        <v>-813.82</v>
      </c>
      <c r="X80" s="29">
        <v>3823946.06</v>
      </c>
      <c r="Y80" s="29">
        <v>5858.43</v>
      </c>
      <c r="Z80" s="29">
        <v>52687.64</v>
      </c>
      <c r="AA80" s="30">
        <v>-0.7</v>
      </c>
      <c r="AB80" s="29">
        <v>204681.41</v>
      </c>
      <c r="AC80" s="30">
        <v>-15.65</v>
      </c>
      <c r="AD80" s="29">
        <v>19850.84</v>
      </c>
      <c r="AE80" s="30">
        <v>-3.42</v>
      </c>
      <c r="AF80" s="29">
        <v>23033.87</v>
      </c>
      <c r="AG80" s="30">
        <v>-11.7</v>
      </c>
      <c r="AH80" s="29">
        <v>203941.26</v>
      </c>
      <c r="AI80" s="29">
        <v>-78.88</v>
      </c>
      <c r="AJ80" s="29">
        <v>109033.21</v>
      </c>
      <c r="AK80" s="30">
        <v>431.14</v>
      </c>
      <c r="AL80" s="29">
        <v>117501.37</v>
      </c>
      <c r="AM80" s="29">
        <v>340.58</v>
      </c>
      <c r="AN80" s="29">
        <v>209524.24</v>
      </c>
      <c r="AO80" s="29">
        <v>191.06</v>
      </c>
      <c r="AP80" s="29">
        <v>155054.04</v>
      </c>
      <c r="AQ80" s="30">
        <v>-613.86</v>
      </c>
      <c r="AR80" s="29">
        <v>23042.67</v>
      </c>
      <c r="AS80" s="30">
        <v>-16.7</v>
      </c>
      <c r="AT80" s="29">
        <v>116851.11</v>
      </c>
      <c r="AU80" s="30">
        <v>-221.7</v>
      </c>
      <c r="AV80" s="29">
        <v>43531.92</v>
      </c>
      <c r="AW80" s="30">
        <v>-134.43</v>
      </c>
      <c r="AX80" s="29">
        <v>59839.42</v>
      </c>
      <c r="AY80" s="30">
        <v>-167.23</v>
      </c>
      <c r="AZ80" s="28">
        <v>4115168.55</v>
      </c>
      <c r="BA80" s="29">
        <v>6197.1</v>
      </c>
      <c r="BB80" s="29">
        <v>147888.4</v>
      </c>
      <c r="BC80" s="30">
        <v>63.53</v>
      </c>
      <c r="BD80" s="29">
        <v>32638.62</v>
      </c>
      <c r="BE80" s="30">
        <v>-41.79</v>
      </c>
      <c r="BF80" s="29"/>
      <c r="BG80" s="29"/>
      <c r="BH80" s="29">
        <v>109818.72</v>
      </c>
      <c r="BI80" s="30">
        <v>-126.59</v>
      </c>
      <c r="BJ80" s="29">
        <v>118066.4</v>
      </c>
      <c r="BK80" s="30">
        <v>-191.18</v>
      </c>
      <c r="BL80" s="29">
        <v>41172.65</v>
      </c>
      <c r="BM80" s="30">
        <v>-36.1</v>
      </c>
      <c r="BN80" s="29">
        <v>47325.81</v>
      </c>
      <c r="BO80" s="30">
        <v>-123.65</v>
      </c>
      <c r="BP80" s="29">
        <v>68149.81</v>
      </c>
      <c r="BQ80" s="30">
        <v>-133.58000000000001</v>
      </c>
      <c r="BR80" s="29">
        <v>290914.82</v>
      </c>
      <c r="BS80" s="30">
        <v>-696.04</v>
      </c>
      <c r="BT80" s="29">
        <v>3864435.24</v>
      </c>
      <c r="BU80" s="28">
        <v>5919.78</v>
      </c>
      <c r="BV80" s="29">
        <v>498647.3</v>
      </c>
      <c r="BW80" s="30">
        <v>-516.11</v>
      </c>
      <c r="BX80" s="29">
        <v>71393.34</v>
      </c>
      <c r="BY80" s="30">
        <v>-15.5</v>
      </c>
      <c r="BZ80" s="29">
        <v>327025.61</v>
      </c>
      <c r="CA80" s="30">
        <v>531.64</v>
      </c>
      <c r="CB80" s="29">
        <v>11049.57</v>
      </c>
      <c r="CC80" s="30">
        <v>-25.35</v>
      </c>
      <c r="CD80" s="29">
        <v>24331.919999999998</v>
      </c>
      <c r="CE80" s="30">
        <v>-50.73</v>
      </c>
      <c r="CF80" s="29">
        <v>29982.69</v>
      </c>
      <c r="CG80" s="30">
        <v>32.14</v>
      </c>
      <c r="CH80" s="29">
        <v>62149.23</v>
      </c>
      <c r="CI80" s="30">
        <v>-139.74</v>
      </c>
      <c r="CJ80" s="29">
        <v>316300.31</v>
      </c>
      <c r="CK80" s="29">
        <v>210.67</v>
      </c>
      <c r="CL80" s="29">
        <v>229542.59</v>
      </c>
      <c r="CM80" s="30">
        <v>-25.87</v>
      </c>
      <c r="CN80" s="29">
        <v>112163.67</v>
      </c>
      <c r="CO80" s="30">
        <v>-156.4</v>
      </c>
      <c r="CP80" s="29">
        <v>148351.99</v>
      </c>
      <c r="CQ80" s="30">
        <v>63.94</v>
      </c>
      <c r="CR80" s="29">
        <v>188858.57</v>
      </c>
      <c r="CS80" s="30">
        <v>524.20000000000005</v>
      </c>
      <c r="CT80" s="29">
        <v>241286.92</v>
      </c>
      <c r="CU80" s="30">
        <v>-329.41</v>
      </c>
      <c r="CV80" s="29">
        <v>3864435.24</v>
      </c>
      <c r="CW80" s="28">
        <v>5919.78</v>
      </c>
      <c r="CX80" s="29">
        <v>261617.84</v>
      </c>
      <c r="CY80" s="29">
        <v>140.72999999999999</v>
      </c>
      <c r="CZ80" s="29">
        <v>19352.11</v>
      </c>
      <c r="DA80" s="30">
        <v>-19.09</v>
      </c>
      <c r="DB80" s="29">
        <v>32638.62</v>
      </c>
      <c r="DC80" s="30">
        <v>-41.79</v>
      </c>
      <c r="DD80" s="29">
        <v>7714.91</v>
      </c>
      <c r="DE80" s="30">
        <v>-7.53</v>
      </c>
      <c r="DF80" s="29">
        <v>53026.54</v>
      </c>
      <c r="DG80" s="30">
        <v>-22.58</v>
      </c>
      <c r="DH80" s="29">
        <v>17092.28</v>
      </c>
      <c r="DI80" s="30">
        <v>-50.9</v>
      </c>
      <c r="DJ80" s="29">
        <v>620089.85</v>
      </c>
      <c r="DK80" s="29">
        <v>-589.57000000000005</v>
      </c>
      <c r="DL80" s="29">
        <v>89607.3</v>
      </c>
      <c r="DM80" s="30">
        <v>-176.63</v>
      </c>
      <c r="DN80" s="29">
        <v>3864435.24</v>
      </c>
      <c r="DO80" s="28">
        <v>5919.78</v>
      </c>
      <c r="DP80" s="29">
        <v>72165.259999999995</v>
      </c>
      <c r="DQ80" s="28">
        <v>216.06</v>
      </c>
      <c r="DR80" s="29">
        <v>41125.199999999997</v>
      </c>
      <c r="DS80" s="30">
        <v>-43.32</v>
      </c>
      <c r="DT80" s="29">
        <v>156129.57</v>
      </c>
      <c r="DU80" s="30">
        <v>492.57</v>
      </c>
      <c r="DV80" s="29">
        <v>32416.68</v>
      </c>
      <c r="DW80" s="30">
        <v>31.26</v>
      </c>
      <c r="DX80" s="29">
        <v>130139.66</v>
      </c>
      <c r="DY80" s="29">
        <v>-813.82</v>
      </c>
      <c r="DZ80" s="29">
        <v>6908.39</v>
      </c>
      <c r="EA80" s="30">
        <v>1.66</v>
      </c>
      <c r="EB80" s="29">
        <v>10053.780000000001</v>
      </c>
      <c r="EC80" s="30">
        <v>-20.89</v>
      </c>
      <c r="ED80" s="29">
        <v>9094.23</v>
      </c>
      <c r="EE80" s="30">
        <v>2.7</v>
      </c>
      <c r="EF80" s="29">
        <v>200382.5</v>
      </c>
      <c r="EG80" s="30">
        <v>-56.94</v>
      </c>
      <c r="EH80" s="29">
        <v>341545.23</v>
      </c>
      <c r="EI80" s="30">
        <v>-227.89</v>
      </c>
      <c r="EJ80" s="29">
        <v>93005.53</v>
      </c>
      <c r="EK80" s="30">
        <v>-141.16999999999999</v>
      </c>
      <c r="EL80" s="29">
        <v>26481.48</v>
      </c>
      <c r="EM80" s="30">
        <v>-52.26</v>
      </c>
      <c r="EN80" s="29">
        <v>41125.199999999997</v>
      </c>
      <c r="EO80" s="30">
        <v>-43.32</v>
      </c>
      <c r="EP80" s="29">
        <v>135684.75</v>
      </c>
      <c r="EQ80" s="29">
        <v>-224.43</v>
      </c>
      <c r="ER80" s="29">
        <v>10402.32</v>
      </c>
      <c r="ES80" s="29">
        <v>-48.31</v>
      </c>
      <c r="ET80" s="29">
        <v>155054.04</v>
      </c>
      <c r="EU80" s="30">
        <v>-613.86</v>
      </c>
      <c r="EV80" s="29">
        <v>52687.64</v>
      </c>
      <c r="EW80" s="30">
        <v>-0.7</v>
      </c>
      <c r="EX80" s="29">
        <v>95664.35</v>
      </c>
      <c r="EY80" s="30">
        <v>64.64</v>
      </c>
    </row>
    <row r="81" spans="1:155">
      <c r="A81" s="27">
        <v>46178</v>
      </c>
      <c r="B81" s="29">
        <v>6481122.4900000002</v>
      </c>
      <c r="C81" s="29">
        <v>4901.53</v>
      </c>
      <c r="D81" s="29">
        <v>560544.67000000004</v>
      </c>
      <c r="E81" s="29">
        <v>-115.07</v>
      </c>
      <c r="F81" s="29">
        <v>2851645.16</v>
      </c>
      <c r="G81" s="29">
        <v>4915.87</v>
      </c>
      <c r="H81" s="29">
        <v>301535.46999999997</v>
      </c>
      <c r="I81" s="29">
        <v>-128.08000000000001</v>
      </c>
      <c r="J81" s="29">
        <v>39192.86</v>
      </c>
      <c r="K81" s="30">
        <v>-50.27</v>
      </c>
      <c r="L81" s="29">
        <v>280976.28000000003</v>
      </c>
      <c r="M81" s="29">
        <v>-112.03</v>
      </c>
      <c r="N81" s="29">
        <v>303361.38</v>
      </c>
      <c r="O81" s="30">
        <v>441.47</v>
      </c>
      <c r="P81" s="29">
        <v>165232.12</v>
      </c>
      <c r="Q81" s="29">
        <v>69.45</v>
      </c>
      <c r="R81" s="29">
        <v>150129.79999999999</v>
      </c>
      <c r="S81" s="30">
        <v>473.09</v>
      </c>
      <c r="T81" s="29">
        <v>7691.53</v>
      </c>
      <c r="U81" s="30">
        <v>-6.02</v>
      </c>
      <c r="V81" s="29">
        <v>124068.36</v>
      </c>
      <c r="W81" s="29">
        <v>-164.44</v>
      </c>
      <c r="X81" s="29">
        <v>3523133.5</v>
      </c>
      <c r="Y81" s="29">
        <v>5731.63</v>
      </c>
      <c r="Z81" s="29">
        <v>50889.55</v>
      </c>
      <c r="AA81" s="30">
        <v>5.3</v>
      </c>
      <c r="AB81" s="29">
        <v>212730.3</v>
      </c>
      <c r="AC81" s="30">
        <v>56.58</v>
      </c>
      <c r="AD81" s="28">
        <v>19432.21</v>
      </c>
      <c r="AE81" s="30">
        <v>-9.41</v>
      </c>
      <c r="AF81" s="29">
        <v>22847.040000000001</v>
      </c>
      <c r="AG81" s="30">
        <v>-5.16</v>
      </c>
      <c r="AH81" s="28">
        <v>202808.25</v>
      </c>
      <c r="AI81" s="29">
        <v>30.07</v>
      </c>
      <c r="AJ81" s="29">
        <v>105544.35</v>
      </c>
      <c r="AK81" s="30">
        <v>461.53</v>
      </c>
      <c r="AL81" s="29">
        <v>111433.15</v>
      </c>
      <c r="AM81" s="29">
        <v>280.14999999999998</v>
      </c>
      <c r="AN81" s="29">
        <v>208236.87</v>
      </c>
      <c r="AO81" s="29">
        <v>152.78</v>
      </c>
      <c r="AP81" s="29">
        <v>148269.14000000001</v>
      </c>
      <c r="AQ81" s="30">
        <v>-430.12</v>
      </c>
      <c r="AR81" s="29">
        <v>23213.95</v>
      </c>
      <c r="AS81" s="30">
        <v>-10.8</v>
      </c>
      <c r="AT81" s="29">
        <v>112643.88</v>
      </c>
      <c r="AU81" s="30">
        <v>-213.38</v>
      </c>
      <c r="AV81" s="29">
        <v>43182.35</v>
      </c>
      <c r="AW81" s="30">
        <v>-98.87</v>
      </c>
      <c r="AX81" s="29">
        <v>58053.31</v>
      </c>
      <c r="AY81" s="30">
        <v>-141.34</v>
      </c>
      <c r="AZ81" s="28">
        <v>3809772.03</v>
      </c>
      <c r="BA81" s="29">
        <v>5797.63</v>
      </c>
      <c r="BB81" s="29">
        <v>140826.01</v>
      </c>
      <c r="BC81" s="30">
        <v>101.01</v>
      </c>
      <c r="BD81" s="29">
        <v>32069.64</v>
      </c>
      <c r="BE81" s="30">
        <v>-34.520000000000003</v>
      </c>
      <c r="BF81" s="29"/>
      <c r="BG81" s="29"/>
      <c r="BH81" s="29">
        <v>105073.01</v>
      </c>
      <c r="BI81" s="30">
        <v>-103.81</v>
      </c>
      <c r="BJ81" s="29">
        <v>113062.36</v>
      </c>
      <c r="BK81" s="30">
        <v>-207.96</v>
      </c>
      <c r="BL81" s="29">
        <v>39672.269999999997</v>
      </c>
      <c r="BM81" s="30">
        <v>-24.35</v>
      </c>
      <c r="BN81" s="29">
        <v>45816.71</v>
      </c>
      <c r="BO81" s="30">
        <v>-118.88</v>
      </c>
      <c r="BP81" s="29">
        <v>66255.199999999997</v>
      </c>
      <c r="BQ81" s="30">
        <v>-112.44</v>
      </c>
      <c r="BR81" s="29">
        <v>278191.86</v>
      </c>
      <c r="BS81" s="30">
        <v>-703.7</v>
      </c>
      <c r="BT81" s="29">
        <v>3561973.38</v>
      </c>
      <c r="BU81" s="29">
        <v>5874.12</v>
      </c>
      <c r="BV81" s="29">
        <v>467017.09</v>
      </c>
      <c r="BW81" s="30">
        <v>-440.66</v>
      </c>
      <c r="BX81" s="29">
        <v>70564.600000000006</v>
      </c>
      <c r="BY81" s="30">
        <v>-45.14</v>
      </c>
      <c r="BZ81" s="29">
        <v>319670.01</v>
      </c>
      <c r="CA81" s="30">
        <v>432.93</v>
      </c>
      <c r="CB81" s="29">
        <v>11223.72</v>
      </c>
      <c r="CC81" s="30">
        <v>-11.17</v>
      </c>
      <c r="CD81" s="29">
        <v>23783.08</v>
      </c>
      <c r="CE81" s="30">
        <v>-39.08</v>
      </c>
      <c r="CF81" s="29">
        <v>29720.33</v>
      </c>
      <c r="CG81" s="30">
        <v>32.69</v>
      </c>
      <c r="CH81" s="29">
        <v>62163.12</v>
      </c>
      <c r="CI81" s="30">
        <v>-94.32</v>
      </c>
      <c r="CJ81" s="29">
        <v>307336.8</v>
      </c>
      <c r="CK81" s="29">
        <v>140.07</v>
      </c>
      <c r="CL81" s="29">
        <v>237285.12</v>
      </c>
      <c r="CM81" s="30">
        <v>23.68</v>
      </c>
      <c r="CN81" s="29">
        <v>110484.09</v>
      </c>
      <c r="CO81" s="30">
        <v>-40.380000000000003</v>
      </c>
      <c r="CP81" s="29">
        <v>141298.23000000001</v>
      </c>
      <c r="CQ81" s="30">
        <v>101.42</v>
      </c>
      <c r="CR81" s="29">
        <v>182439.46</v>
      </c>
      <c r="CS81" s="30">
        <v>501.99</v>
      </c>
      <c r="CT81" s="29">
        <v>238566.13</v>
      </c>
      <c r="CU81" s="30">
        <v>-190.82</v>
      </c>
      <c r="CV81" s="28">
        <v>3561973.38</v>
      </c>
      <c r="CW81" s="29">
        <v>5874.12</v>
      </c>
      <c r="CX81" s="29">
        <v>248785.54</v>
      </c>
      <c r="CY81" s="29">
        <v>-76.64</v>
      </c>
      <c r="CZ81" s="29">
        <v>18475.12</v>
      </c>
      <c r="DA81" s="30">
        <v>-5.35</v>
      </c>
      <c r="DB81" s="29">
        <v>32069.64</v>
      </c>
      <c r="DC81" s="30">
        <v>-34.520000000000003</v>
      </c>
      <c r="DD81" s="29">
        <v>7691.53</v>
      </c>
      <c r="DE81" s="30">
        <v>-6.02</v>
      </c>
      <c r="DF81" s="29">
        <v>52592.2</v>
      </c>
      <c r="DG81" s="30">
        <v>-58.6</v>
      </c>
      <c r="DH81" s="28">
        <v>16580.27</v>
      </c>
      <c r="DI81" s="30">
        <v>-46.83</v>
      </c>
      <c r="DJ81" s="29">
        <v>601469.98</v>
      </c>
      <c r="DK81" s="29">
        <v>-578.64</v>
      </c>
      <c r="DL81" s="29">
        <v>87845.58</v>
      </c>
      <c r="DM81" s="30">
        <v>-74.63</v>
      </c>
      <c r="DN81" s="29">
        <v>3561973.38</v>
      </c>
      <c r="DO81" s="29">
        <v>5874.12</v>
      </c>
      <c r="DP81" s="29">
        <v>68733.320000000007</v>
      </c>
      <c r="DQ81" s="29">
        <v>129.31</v>
      </c>
      <c r="DR81" s="29">
        <v>39887.35</v>
      </c>
      <c r="DS81" s="30">
        <v>-56.9</v>
      </c>
      <c r="DT81" s="29">
        <v>150129.79999999999</v>
      </c>
      <c r="DU81" s="30">
        <v>473.09</v>
      </c>
      <c r="DV81" s="29">
        <v>31992.57</v>
      </c>
      <c r="DW81" s="30">
        <v>28.6</v>
      </c>
      <c r="DX81" s="29">
        <v>124068.36</v>
      </c>
      <c r="DY81" s="29">
        <v>-164.44</v>
      </c>
      <c r="DZ81" s="29">
        <v>6762.48</v>
      </c>
      <c r="EA81" s="30">
        <v>3.28</v>
      </c>
      <c r="EB81" s="29">
        <v>9757.34</v>
      </c>
      <c r="EC81" s="30">
        <v>-18.899999999999999</v>
      </c>
      <c r="ED81" s="29">
        <v>8796.11</v>
      </c>
      <c r="EE81" s="30">
        <v>0.77</v>
      </c>
      <c r="EF81" s="29">
        <v>196113.3</v>
      </c>
      <c r="EG81" s="30">
        <v>-49.97</v>
      </c>
      <c r="EH81" s="29">
        <v>312814.48</v>
      </c>
      <c r="EI81" s="30">
        <v>-206.49</v>
      </c>
      <c r="EJ81" s="29">
        <v>91892.87</v>
      </c>
      <c r="EK81" s="30">
        <v>-114.17</v>
      </c>
      <c r="EL81" s="29">
        <v>25926.63</v>
      </c>
      <c r="EM81" s="30">
        <v>-39.58</v>
      </c>
      <c r="EN81" s="29">
        <v>39887.35</v>
      </c>
      <c r="EO81" s="30">
        <v>-56.9</v>
      </c>
      <c r="EP81" s="29">
        <v>133215.24</v>
      </c>
      <c r="EQ81" s="29">
        <v>-190.87</v>
      </c>
      <c r="ER81" s="29">
        <v>9770.24</v>
      </c>
      <c r="ES81" s="29">
        <v>-38.32</v>
      </c>
      <c r="ET81" s="29">
        <v>148269.14000000001</v>
      </c>
      <c r="EU81" s="30">
        <v>-430.12</v>
      </c>
      <c r="EV81" s="29">
        <v>50889.55</v>
      </c>
      <c r="EW81" s="30">
        <v>5.3</v>
      </c>
      <c r="EX81" s="29">
        <v>90408.68</v>
      </c>
      <c r="EY81" s="30">
        <v>96.12</v>
      </c>
    </row>
    <row r="82" spans="1:155">
      <c r="A82" s="27">
        <v>46181</v>
      </c>
      <c r="B82" s="29">
        <v>5945606.1699999999</v>
      </c>
      <c r="C82" s="29">
        <v>816.32</v>
      </c>
      <c r="D82" s="29">
        <v>509974.73</v>
      </c>
      <c r="E82" s="29">
        <v>52.35</v>
      </c>
      <c r="F82" s="29">
        <v>2581749.71</v>
      </c>
      <c r="G82" s="29">
        <v>1602.71</v>
      </c>
      <c r="H82" s="29">
        <v>276853.15000000002</v>
      </c>
      <c r="I82" s="29">
        <v>-586.95000000000005</v>
      </c>
      <c r="J82" s="29">
        <v>37145.75</v>
      </c>
      <c r="K82" s="30">
        <v>-16.46</v>
      </c>
      <c r="L82" s="29">
        <v>258240.02</v>
      </c>
      <c r="M82" s="29">
        <v>-538.59</v>
      </c>
      <c r="N82" s="29">
        <v>277335.67</v>
      </c>
      <c r="O82" s="30">
        <v>-51.73</v>
      </c>
      <c r="P82" s="29">
        <v>151772.21</v>
      </c>
      <c r="Q82" s="29">
        <v>-64.91</v>
      </c>
      <c r="R82" s="29">
        <v>145788.39000000001</v>
      </c>
      <c r="S82" s="30">
        <v>594.52</v>
      </c>
      <c r="T82" s="29">
        <v>7449.47</v>
      </c>
      <c r="U82" s="30">
        <v>-4.99</v>
      </c>
      <c r="V82" s="28">
        <v>110190.16</v>
      </c>
      <c r="W82" s="29">
        <v>133.5</v>
      </c>
      <c r="X82" s="29">
        <v>3200411.69</v>
      </c>
      <c r="Y82" s="29">
        <v>3314.58</v>
      </c>
      <c r="Z82" s="29">
        <v>48936.97</v>
      </c>
      <c r="AA82" s="30">
        <v>0.97</v>
      </c>
      <c r="AB82" s="29">
        <v>194358.06</v>
      </c>
      <c r="AC82" s="30">
        <v>-42.17</v>
      </c>
      <c r="AD82" s="29">
        <v>18248.84</v>
      </c>
      <c r="AE82" s="30">
        <v>-14.25</v>
      </c>
      <c r="AF82" s="29">
        <v>21866.73</v>
      </c>
      <c r="AG82" s="30">
        <v>-6.47</v>
      </c>
      <c r="AH82" s="29">
        <v>188885.51</v>
      </c>
      <c r="AI82" s="29">
        <v>-34.9</v>
      </c>
      <c r="AJ82" s="28">
        <v>106189.09</v>
      </c>
      <c r="AK82" s="30">
        <v>682.69</v>
      </c>
      <c r="AL82" s="29">
        <v>100990.75</v>
      </c>
      <c r="AM82" s="29">
        <v>91.34</v>
      </c>
      <c r="AN82" s="29">
        <v>191852.06</v>
      </c>
      <c r="AO82" s="29">
        <v>-164.84</v>
      </c>
      <c r="AP82" s="29">
        <v>137648.4</v>
      </c>
      <c r="AQ82" s="30">
        <v>-250.45</v>
      </c>
      <c r="AR82" s="29">
        <v>22093.34</v>
      </c>
      <c r="AS82" s="30">
        <v>2.16</v>
      </c>
      <c r="AT82" s="29">
        <v>103014.62</v>
      </c>
      <c r="AU82" s="30">
        <v>-283.52999999999997</v>
      </c>
      <c r="AV82" s="29">
        <v>41642.82</v>
      </c>
      <c r="AW82" s="30">
        <v>-81.64</v>
      </c>
      <c r="AX82" s="29">
        <v>53522.96</v>
      </c>
      <c r="AY82" s="30">
        <v>-138.26</v>
      </c>
      <c r="AZ82" s="28">
        <v>3465364.29</v>
      </c>
      <c r="BA82" s="29">
        <v>2955.11</v>
      </c>
      <c r="BB82" s="29">
        <v>131563.81</v>
      </c>
      <c r="BC82" s="30">
        <v>91.29</v>
      </c>
      <c r="BD82" s="29">
        <v>30084.94</v>
      </c>
      <c r="BE82" s="30">
        <v>-38.06</v>
      </c>
      <c r="BF82" s="29"/>
      <c r="BG82" s="29"/>
      <c r="BH82" s="29">
        <v>96847.86</v>
      </c>
      <c r="BI82" s="30">
        <v>-117.74</v>
      </c>
      <c r="BJ82" s="29">
        <v>105014.73</v>
      </c>
      <c r="BK82" s="30">
        <v>-284.86</v>
      </c>
      <c r="BL82" s="29">
        <v>36567.550000000003</v>
      </c>
      <c r="BM82" s="30">
        <v>-28.82</v>
      </c>
      <c r="BN82" s="29">
        <v>42536.14</v>
      </c>
      <c r="BO82" s="30">
        <v>-126.53</v>
      </c>
      <c r="BP82" s="29">
        <v>61135.13</v>
      </c>
      <c r="BQ82" s="30">
        <v>-111.15</v>
      </c>
      <c r="BR82" s="29">
        <v>255767.65</v>
      </c>
      <c r="BS82" s="30">
        <v>-553.33000000000004</v>
      </c>
      <c r="BT82" s="29">
        <v>3234978.6</v>
      </c>
      <c r="BU82" s="29">
        <v>3436.53</v>
      </c>
      <c r="BV82" s="29">
        <v>425555.65</v>
      </c>
      <c r="BW82" s="30">
        <v>-791.98</v>
      </c>
      <c r="BX82" s="29">
        <v>66705.2</v>
      </c>
      <c r="BY82" s="30">
        <v>-70.59</v>
      </c>
      <c r="BZ82" s="29">
        <v>292842.81</v>
      </c>
      <c r="CA82" s="30">
        <v>-73.5</v>
      </c>
      <c r="CB82" s="29">
        <v>10629.66</v>
      </c>
      <c r="CC82" s="30">
        <v>2.71</v>
      </c>
      <c r="CD82" s="29">
        <v>22619.14</v>
      </c>
      <c r="CE82" s="30">
        <v>-18.2</v>
      </c>
      <c r="CF82" s="29">
        <v>28125.35</v>
      </c>
      <c r="CG82" s="30">
        <v>87.41</v>
      </c>
      <c r="CH82" s="29">
        <v>60393.47</v>
      </c>
      <c r="CI82" s="30">
        <v>-68.11</v>
      </c>
      <c r="CJ82" s="29">
        <v>280222.48</v>
      </c>
      <c r="CK82" s="29">
        <v>-68.94</v>
      </c>
      <c r="CL82" s="28">
        <v>218030.79</v>
      </c>
      <c r="CM82" s="30">
        <v>-72.099999999999994</v>
      </c>
      <c r="CN82" s="28">
        <v>99967.6</v>
      </c>
      <c r="CO82" s="30">
        <v>-65.84</v>
      </c>
      <c r="CP82" s="29">
        <v>132005.98000000001</v>
      </c>
      <c r="CQ82" s="30">
        <v>91.66</v>
      </c>
      <c r="CR82" s="29">
        <v>176565.05</v>
      </c>
      <c r="CS82" s="30">
        <v>633.74</v>
      </c>
      <c r="CT82" s="29">
        <v>223006.27</v>
      </c>
      <c r="CU82" s="30">
        <v>-198.1</v>
      </c>
      <c r="CV82" s="29">
        <v>3234978.6</v>
      </c>
      <c r="CW82" s="29">
        <v>3436.53</v>
      </c>
      <c r="CX82" s="29">
        <v>226095.6</v>
      </c>
      <c r="CY82" s="29">
        <v>-519.15</v>
      </c>
      <c r="CZ82" s="29">
        <v>17119.89</v>
      </c>
      <c r="DA82" s="30">
        <v>-13.13</v>
      </c>
      <c r="DB82" s="29">
        <v>30084.94</v>
      </c>
      <c r="DC82" s="30">
        <v>-38.06</v>
      </c>
      <c r="DD82" s="28">
        <v>7449.47</v>
      </c>
      <c r="DE82" s="30">
        <v>-4.99</v>
      </c>
      <c r="DF82" s="29">
        <v>49726.68</v>
      </c>
      <c r="DG82" s="30">
        <v>-84.94</v>
      </c>
      <c r="DH82" s="29">
        <v>15670.34</v>
      </c>
      <c r="DI82" s="30">
        <v>-31.67</v>
      </c>
      <c r="DJ82" s="29">
        <v>555007.05000000005</v>
      </c>
      <c r="DK82" s="29">
        <v>-665.62</v>
      </c>
      <c r="DL82" s="29">
        <v>78406.929999999993</v>
      </c>
      <c r="DM82" s="30">
        <v>-114.68</v>
      </c>
      <c r="DN82" s="29">
        <v>3234978.6</v>
      </c>
      <c r="DO82" s="29">
        <v>3436.53</v>
      </c>
      <c r="DP82" s="29">
        <v>60753.45</v>
      </c>
      <c r="DQ82" s="29">
        <v>29.61</v>
      </c>
      <c r="DR82" s="29">
        <v>37846.19</v>
      </c>
      <c r="DS82" s="30">
        <v>-27.28</v>
      </c>
      <c r="DT82" s="29">
        <v>145788.39000000001</v>
      </c>
      <c r="DU82" s="30">
        <v>594.52</v>
      </c>
      <c r="DV82" s="29">
        <v>30466.69</v>
      </c>
      <c r="DW82" s="30">
        <v>39.049999999999997</v>
      </c>
      <c r="DX82" s="29">
        <v>110190.16</v>
      </c>
      <c r="DY82" s="29">
        <v>133.5</v>
      </c>
      <c r="DZ82" s="29">
        <v>6458.98</v>
      </c>
      <c r="EA82" s="30">
        <v>3.52</v>
      </c>
      <c r="EB82" s="29">
        <v>9249.33</v>
      </c>
      <c r="EC82" s="30">
        <v>-3.78</v>
      </c>
      <c r="ED82" s="29">
        <v>8162.67</v>
      </c>
      <c r="EE82" s="30">
        <v>-8.3699999999999992</v>
      </c>
      <c r="EF82" s="29">
        <v>179969.3</v>
      </c>
      <c r="EG82" s="30">
        <v>-140.29</v>
      </c>
      <c r="EH82" s="29">
        <v>280801.94</v>
      </c>
      <c r="EI82" s="30">
        <v>-541.16</v>
      </c>
      <c r="EJ82" s="29">
        <v>88509.31</v>
      </c>
      <c r="EK82" s="30">
        <v>-85.31</v>
      </c>
      <c r="EL82" s="29">
        <v>24669.439999999999</v>
      </c>
      <c r="EM82" s="30">
        <v>-19.8</v>
      </c>
      <c r="EN82" s="29">
        <v>37846.19</v>
      </c>
      <c r="EO82" s="30">
        <v>-27.28</v>
      </c>
      <c r="EP82" s="29">
        <v>124837.94</v>
      </c>
      <c r="EQ82" s="29">
        <v>-222.02</v>
      </c>
      <c r="ER82" s="29">
        <v>9029.6</v>
      </c>
      <c r="ES82" s="29">
        <v>-36.5</v>
      </c>
      <c r="ET82" s="29">
        <v>137648.4</v>
      </c>
      <c r="EU82" s="30">
        <v>-250.45</v>
      </c>
      <c r="EV82" s="29">
        <v>48936.97</v>
      </c>
      <c r="EW82" s="30">
        <v>0.97</v>
      </c>
      <c r="EX82" s="29">
        <v>83069.009999999995</v>
      </c>
      <c r="EY82" s="30">
        <v>90.69</v>
      </c>
    </row>
    <row r="83" spans="1:155">
      <c r="A83" s="27">
        <v>46182</v>
      </c>
      <c r="B83" s="29">
        <v>6429140.21</v>
      </c>
      <c r="C83" s="29">
        <v>878.41</v>
      </c>
      <c r="D83" s="29">
        <v>542165.15</v>
      </c>
      <c r="E83" s="29">
        <v>543.12</v>
      </c>
      <c r="F83" s="29">
        <v>2763120.83</v>
      </c>
      <c r="G83" s="29">
        <v>908.6</v>
      </c>
      <c r="H83" s="29">
        <v>284078.59999999998</v>
      </c>
      <c r="I83" s="29">
        <v>-383.74</v>
      </c>
      <c r="J83" s="29">
        <v>39756.71</v>
      </c>
      <c r="K83" s="30">
        <v>25.48</v>
      </c>
      <c r="L83" s="29">
        <v>264383.38</v>
      </c>
      <c r="M83" s="29">
        <v>-352.13</v>
      </c>
      <c r="N83" s="29">
        <v>282630.96000000002</v>
      </c>
      <c r="O83" s="30">
        <v>-321.12</v>
      </c>
      <c r="P83" s="29">
        <v>161059.64000000001</v>
      </c>
      <c r="Q83" s="29">
        <v>-73.7</v>
      </c>
      <c r="R83" s="28">
        <v>142755.35</v>
      </c>
      <c r="S83" s="30">
        <v>404.66</v>
      </c>
      <c r="T83" s="29">
        <v>7518.83</v>
      </c>
      <c r="U83" s="30">
        <v>-1.84</v>
      </c>
      <c r="V83" s="29">
        <v>122368.54</v>
      </c>
      <c r="W83" s="29">
        <v>579.85</v>
      </c>
      <c r="X83" s="29">
        <v>3583009.07</v>
      </c>
      <c r="Y83" s="29">
        <v>2890.71</v>
      </c>
      <c r="Z83" s="29">
        <v>49519.7</v>
      </c>
      <c r="AA83" s="30">
        <v>47.03</v>
      </c>
      <c r="AB83" s="29">
        <v>199007.81</v>
      </c>
      <c r="AC83" s="30">
        <v>95.09</v>
      </c>
      <c r="AD83" s="29">
        <v>19321.63</v>
      </c>
      <c r="AE83" s="30">
        <v>-9.0299999999999994</v>
      </c>
      <c r="AF83" s="29">
        <v>22450.9</v>
      </c>
      <c r="AG83" s="30">
        <v>2.87</v>
      </c>
      <c r="AH83" s="29">
        <v>187652.82</v>
      </c>
      <c r="AI83" s="29">
        <v>-42.07</v>
      </c>
      <c r="AJ83" s="29">
        <v>103797.55</v>
      </c>
      <c r="AK83" s="30">
        <v>514.54999999999995</v>
      </c>
      <c r="AL83" s="29">
        <v>101664.82</v>
      </c>
      <c r="AM83" s="29">
        <v>-7.82</v>
      </c>
      <c r="AN83" s="29">
        <v>197004.49</v>
      </c>
      <c r="AO83" s="29">
        <v>-333.02</v>
      </c>
      <c r="AP83" s="29">
        <v>146730.07</v>
      </c>
      <c r="AQ83" s="30">
        <v>-225.65</v>
      </c>
      <c r="AR83" s="29">
        <v>22859.79</v>
      </c>
      <c r="AS83" s="30">
        <v>24.9</v>
      </c>
      <c r="AT83" s="29">
        <v>103417.59</v>
      </c>
      <c r="AU83" s="30">
        <v>-148.36000000000001</v>
      </c>
      <c r="AV83" s="29">
        <v>42785.49</v>
      </c>
      <c r="AW83" s="30">
        <v>-18.91</v>
      </c>
      <c r="AX83" s="29">
        <v>55809.13</v>
      </c>
      <c r="AY83" s="30">
        <v>-64.62</v>
      </c>
      <c r="AZ83" s="28">
        <v>3872254.91</v>
      </c>
      <c r="BA83" s="29">
        <v>2576.0300000000002</v>
      </c>
      <c r="BB83" s="29">
        <v>136485.51</v>
      </c>
      <c r="BC83" s="30">
        <v>135.01</v>
      </c>
      <c r="BD83" s="29">
        <v>30424.87</v>
      </c>
      <c r="BE83" s="30">
        <v>-20.8</v>
      </c>
      <c r="BF83" s="29"/>
      <c r="BG83" s="29"/>
      <c r="BH83" s="29">
        <v>99785.38</v>
      </c>
      <c r="BI83" s="30">
        <v>-48.24</v>
      </c>
      <c r="BJ83" s="29">
        <v>108276.23</v>
      </c>
      <c r="BK83" s="30">
        <v>-155.19999999999999</v>
      </c>
      <c r="BL83" s="29">
        <v>38149.4</v>
      </c>
      <c r="BM83" s="30">
        <v>-13.58</v>
      </c>
      <c r="BN83" s="29">
        <v>43165.14</v>
      </c>
      <c r="BO83" s="30">
        <v>-86.83</v>
      </c>
      <c r="BP83" s="29">
        <v>63389.88</v>
      </c>
      <c r="BQ83" s="30">
        <v>-50.73</v>
      </c>
      <c r="BR83" s="29">
        <v>270203.31</v>
      </c>
      <c r="BS83" s="30">
        <v>-505.28</v>
      </c>
      <c r="BT83" s="29">
        <v>3621931.95</v>
      </c>
      <c r="BU83" s="29">
        <v>3065.1</v>
      </c>
      <c r="BV83" s="29">
        <v>452404.03</v>
      </c>
      <c r="BW83" s="30">
        <v>-570.04999999999995</v>
      </c>
      <c r="BX83" s="29">
        <v>69076.86</v>
      </c>
      <c r="BY83" s="30">
        <v>-31.34</v>
      </c>
      <c r="BZ83" s="29">
        <v>298669.31</v>
      </c>
      <c r="CA83" s="30">
        <v>-340.84</v>
      </c>
      <c r="CB83" s="29">
        <v>10906.93</v>
      </c>
      <c r="CC83" s="30">
        <v>19.98</v>
      </c>
      <c r="CD83" s="29">
        <v>23357.71</v>
      </c>
      <c r="CE83" s="30">
        <v>-5.07</v>
      </c>
      <c r="CF83" s="29">
        <v>29955.85</v>
      </c>
      <c r="CG83" s="30">
        <v>112.1</v>
      </c>
      <c r="CH83" s="29">
        <v>62274.1</v>
      </c>
      <c r="CI83" s="30">
        <v>2.0099999999999998</v>
      </c>
      <c r="CJ83" s="29">
        <v>296209.28000000003</v>
      </c>
      <c r="CK83" s="29">
        <v>-111.24</v>
      </c>
      <c r="CL83" s="29">
        <v>223503.85</v>
      </c>
      <c r="CM83" s="30">
        <v>67.94</v>
      </c>
      <c r="CN83" s="29">
        <v>105483.62</v>
      </c>
      <c r="CO83" s="30">
        <v>-44.09</v>
      </c>
      <c r="CP83" s="29">
        <v>136947.26</v>
      </c>
      <c r="CQ83" s="30">
        <v>135.21</v>
      </c>
      <c r="CR83" s="29">
        <v>173835.7</v>
      </c>
      <c r="CS83" s="30">
        <v>445.78</v>
      </c>
      <c r="CT83" s="29">
        <v>251875.4</v>
      </c>
      <c r="CU83" s="30">
        <v>120.71</v>
      </c>
      <c r="CV83" s="29">
        <v>3621931.95</v>
      </c>
      <c r="CW83" s="29">
        <v>3065.1</v>
      </c>
      <c r="CX83" s="29">
        <v>227951.02</v>
      </c>
      <c r="CY83" s="29">
        <v>-408.35</v>
      </c>
      <c r="CZ83" s="29">
        <v>17728.47</v>
      </c>
      <c r="DA83" s="30">
        <v>3.38</v>
      </c>
      <c r="DB83" s="29">
        <v>30424.87</v>
      </c>
      <c r="DC83" s="30">
        <v>-20.8</v>
      </c>
      <c r="DD83" s="29">
        <v>7518.83</v>
      </c>
      <c r="DE83" s="30">
        <v>-1.84</v>
      </c>
      <c r="DF83" s="29">
        <v>51265.9</v>
      </c>
      <c r="DG83" s="30">
        <v>-39.68</v>
      </c>
      <c r="DH83" s="29">
        <v>16306.4</v>
      </c>
      <c r="DI83" s="30">
        <v>-17.21</v>
      </c>
      <c r="DJ83" s="29">
        <v>571532.25</v>
      </c>
      <c r="DK83" s="29">
        <v>-560.28</v>
      </c>
      <c r="DL83" s="29">
        <v>82734.39</v>
      </c>
      <c r="DM83" s="30">
        <v>-103.17</v>
      </c>
      <c r="DN83" s="29">
        <v>3621931.95</v>
      </c>
      <c r="DO83" s="29">
        <v>3065.1</v>
      </c>
      <c r="DP83" s="29">
        <v>66078.350000000006</v>
      </c>
      <c r="DQ83" s="29">
        <v>18.54</v>
      </c>
      <c r="DR83" s="29">
        <v>40499.86</v>
      </c>
      <c r="DS83" s="30">
        <v>17.690000000000001</v>
      </c>
      <c r="DT83" s="29">
        <v>142755.35</v>
      </c>
      <c r="DU83" s="30">
        <v>404.66</v>
      </c>
      <c r="DV83" s="29">
        <v>30759.73</v>
      </c>
      <c r="DW83" s="30">
        <v>41.03</v>
      </c>
      <c r="DX83" s="29">
        <v>122368.54</v>
      </c>
      <c r="DY83" s="29">
        <v>579.85</v>
      </c>
      <c r="DZ83" s="29">
        <v>6661.3</v>
      </c>
      <c r="EA83" s="30">
        <v>1.65</v>
      </c>
      <c r="EB83" s="29">
        <v>9531.07</v>
      </c>
      <c r="EC83" s="30">
        <v>-3.22</v>
      </c>
      <c r="ED83" s="29">
        <v>8623.41</v>
      </c>
      <c r="EE83" s="30">
        <v>-6.45</v>
      </c>
      <c r="EF83" s="29">
        <v>189104.19</v>
      </c>
      <c r="EG83" s="30">
        <v>-156.38999999999999</v>
      </c>
      <c r="EH83" s="29">
        <v>304709.78999999998</v>
      </c>
      <c r="EI83" s="30">
        <v>-407.9</v>
      </c>
      <c r="EJ83" s="29">
        <v>92601.04</v>
      </c>
      <c r="EK83" s="30">
        <v>27.94</v>
      </c>
      <c r="EL83" s="29">
        <v>25483.39</v>
      </c>
      <c r="EM83" s="30">
        <v>-7.5</v>
      </c>
      <c r="EN83" s="29">
        <v>40499.86</v>
      </c>
      <c r="EO83" s="30">
        <v>17.690000000000001</v>
      </c>
      <c r="EP83" s="29">
        <v>127248.53</v>
      </c>
      <c r="EQ83" s="29">
        <v>-161.49</v>
      </c>
      <c r="ER83" s="28">
        <v>9320.0300000000007</v>
      </c>
      <c r="ES83" s="29">
        <v>-24.59</v>
      </c>
      <c r="ET83" s="29">
        <v>146730.07</v>
      </c>
      <c r="EU83" s="30">
        <v>-225.65</v>
      </c>
      <c r="EV83" s="29">
        <v>49519.7</v>
      </c>
      <c r="EW83" s="30">
        <v>47.03</v>
      </c>
      <c r="EX83" s="29">
        <v>87427.56</v>
      </c>
      <c r="EY83" s="30">
        <v>88.18</v>
      </c>
    </row>
    <row r="84" spans="1:155">
      <c r="A84" s="27">
        <v>46183</v>
      </c>
      <c r="B84" s="29">
        <v>6138448.0199999996</v>
      </c>
      <c r="C84" s="29">
        <v>-1333.53</v>
      </c>
      <c r="D84" s="29">
        <v>533085.43000000005</v>
      </c>
      <c r="E84" s="29">
        <v>297.94</v>
      </c>
      <c r="F84" s="29">
        <v>2622706.61</v>
      </c>
      <c r="G84" s="29">
        <v>-893.93</v>
      </c>
      <c r="H84" s="29">
        <v>277449.56</v>
      </c>
      <c r="I84" s="29">
        <v>-398.91</v>
      </c>
      <c r="J84" s="29">
        <v>40036.550000000003</v>
      </c>
      <c r="K84" s="30">
        <v>49.4</v>
      </c>
      <c r="L84" s="29">
        <v>257755.54</v>
      </c>
      <c r="M84" s="29">
        <v>-369.84</v>
      </c>
      <c r="N84" s="29">
        <v>270449.44</v>
      </c>
      <c r="O84" s="30">
        <v>-347.41</v>
      </c>
      <c r="P84" s="29">
        <v>159360.6</v>
      </c>
      <c r="Q84" s="29">
        <v>-124.35</v>
      </c>
      <c r="R84" s="29">
        <v>133814.81</v>
      </c>
      <c r="S84" s="30">
        <v>278.42</v>
      </c>
      <c r="T84" s="29">
        <v>7636.62</v>
      </c>
      <c r="U84" s="30">
        <v>-1.03</v>
      </c>
      <c r="V84" s="29">
        <v>121426.48</v>
      </c>
      <c r="W84" s="29">
        <v>655.35</v>
      </c>
      <c r="X84" s="29">
        <v>3347798.41</v>
      </c>
      <c r="Y84" s="29">
        <v>-579.44000000000005</v>
      </c>
      <c r="Z84" s="29">
        <v>47644.17</v>
      </c>
      <c r="AA84" s="30">
        <v>52.22</v>
      </c>
      <c r="AB84" s="29">
        <v>197196.72</v>
      </c>
      <c r="AC84" s="30">
        <v>154.25</v>
      </c>
      <c r="AD84" s="29">
        <v>19587.259999999998</v>
      </c>
      <c r="AE84" s="30">
        <v>-6.03</v>
      </c>
      <c r="AF84" s="29">
        <v>21765.72</v>
      </c>
      <c r="AG84" s="30">
        <v>7.41</v>
      </c>
      <c r="AH84" s="29">
        <v>196305.24</v>
      </c>
      <c r="AI84" s="29">
        <v>-9.6999999999999993</v>
      </c>
      <c r="AJ84" s="29">
        <v>97458.42</v>
      </c>
      <c r="AK84" s="30">
        <v>373.96</v>
      </c>
      <c r="AL84" s="29">
        <v>98787.73</v>
      </c>
      <c r="AM84" s="29">
        <v>-83.63</v>
      </c>
      <c r="AN84" s="29">
        <v>187649.08</v>
      </c>
      <c r="AO84" s="29">
        <v>-273.57</v>
      </c>
      <c r="AP84" s="29">
        <v>149617.35999999999</v>
      </c>
      <c r="AQ84" s="30">
        <v>-38.450000000000003</v>
      </c>
      <c r="AR84" s="29">
        <v>23256.41</v>
      </c>
      <c r="AS84" s="30">
        <v>47.81</v>
      </c>
      <c r="AT84" s="29">
        <v>101178.43</v>
      </c>
      <c r="AU84" s="30">
        <v>-0.56000000000000005</v>
      </c>
      <c r="AV84" s="29">
        <v>42718.8</v>
      </c>
      <c r="AW84" s="30">
        <v>10.88</v>
      </c>
      <c r="AX84" s="29">
        <v>56880.81</v>
      </c>
      <c r="AY84" s="30">
        <v>-10.94</v>
      </c>
      <c r="AZ84" s="28">
        <v>3617892.93</v>
      </c>
      <c r="BA84" s="29">
        <v>-644.47</v>
      </c>
      <c r="BB84" s="29">
        <v>129183.99</v>
      </c>
      <c r="BC84" s="30">
        <v>108.95</v>
      </c>
      <c r="BD84" s="29">
        <v>30541.67</v>
      </c>
      <c r="BE84" s="30">
        <v>-10.09</v>
      </c>
      <c r="BF84" s="29"/>
      <c r="BG84" s="29"/>
      <c r="BH84" s="29">
        <v>98988.41</v>
      </c>
      <c r="BI84" s="30">
        <v>-27.91</v>
      </c>
      <c r="BJ84" s="29">
        <v>107150.13</v>
      </c>
      <c r="BK84" s="30">
        <v>-131.83000000000001</v>
      </c>
      <c r="BL84" s="29">
        <v>37664.03</v>
      </c>
      <c r="BM84" s="30">
        <v>-12.16</v>
      </c>
      <c r="BN84" s="29">
        <v>43089.02</v>
      </c>
      <c r="BO84" s="30">
        <v>-66.97</v>
      </c>
      <c r="BP84" s="29">
        <v>64328.84</v>
      </c>
      <c r="BQ84" s="30">
        <v>-3.52</v>
      </c>
      <c r="BR84" s="29">
        <v>270401.01</v>
      </c>
      <c r="BS84" s="30">
        <v>-298.82</v>
      </c>
      <c r="BT84" s="29">
        <v>3386538.71</v>
      </c>
      <c r="BU84" s="29">
        <v>-391.57</v>
      </c>
      <c r="BV84" s="29">
        <v>442259.01</v>
      </c>
      <c r="BW84" s="30">
        <v>-197.68</v>
      </c>
      <c r="BX84" s="29">
        <v>68337.16</v>
      </c>
      <c r="BY84" s="30">
        <v>-20.46</v>
      </c>
      <c r="BZ84" s="29">
        <v>286436.81</v>
      </c>
      <c r="CA84" s="30">
        <v>-357.2</v>
      </c>
      <c r="CB84" s="29">
        <v>11089.3</v>
      </c>
      <c r="CC84" s="30">
        <v>29.22</v>
      </c>
      <c r="CD84" s="29">
        <v>23219.01</v>
      </c>
      <c r="CE84" s="30">
        <v>-2.99</v>
      </c>
      <c r="CF84" s="29">
        <v>31156.38</v>
      </c>
      <c r="CG84" s="30">
        <v>125.97</v>
      </c>
      <c r="CH84" s="29">
        <v>62289.25</v>
      </c>
      <c r="CI84" s="30">
        <v>26.25</v>
      </c>
      <c r="CJ84" s="29">
        <v>293152.52</v>
      </c>
      <c r="CK84" s="29">
        <v>-239.84</v>
      </c>
      <c r="CL84" s="29">
        <v>221789.8</v>
      </c>
      <c r="CM84" s="30">
        <v>128.18</v>
      </c>
      <c r="CN84" s="29">
        <v>103597.81</v>
      </c>
      <c r="CO84" s="30">
        <v>-43.7</v>
      </c>
      <c r="CP84" s="29">
        <v>129662.12</v>
      </c>
      <c r="CQ84" s="30">
        <v>109.1</v>
      </c>
      <c r="CR84" s="29">
        <v>163999.32999999999</v>
      </c>
      <c r="CS84" s="30">
        <v>295.95999999999998</v>
      </c>
      <c r="CT84" s="29">
        <v>235662.45</v>
      </c>
      <c r="CU84" s="30">
        <v>455.25</v>
      </c>
      <c r="CV84" s="29">
        <v>3386538.71</v>
      </c>
      <c r="CW84" s="29">
        <v>-391.57</v>
      </c>
      <c r="CX84" s="29">
        <v>218383.69</v>
      </c>
      <c r="CY84" s="29">
        <v>-358.32</v>
      </c>
      <c r="CZ84" s="29">
        <v>16929.82</v>
      </c>
      <c r="DA84" s="30">
        <v>-11.12</v>
      </c>
      <c r="DB84" s="29">
        <v>30541.67</v>
      </c>
      <c r="DC84" s="30">
        <v>-10.09</v>
      </c>
      <c r="DD84" s="29">
        <v>7636.62</v>
      </c>
      <c r="DE84" s="30">
        <v>-1.03</v>
      </c>
      <c r="DF84" s="29">
        <v>50561.47</v>
      </c>
      <c r="DG84" s="30">
        <v>-20.97</v>
      </c>
      <c r="DH84" s="29">
        <v>16168.64</v>
      </c>
      <c r="DI84" s="30">
        <v>-18.63</v>
      </c>
      <c r="DJ84" s="29">
        <v>578381.1</v>
      </c>
      <c r="DK84" s="29">
        <v>-361.31</v>
      </c>
      <c r="DL84" s="29">
        <v>81027.839999999997</v>
      </c>
      <c r="DM84" s="30">
        <v>-106.28</v>
      </c>
      <c r="DN84" s="29">
        <v>3386538.71</v>
      </c>
      <c r="DO84" s="29">
        <v>-391.57</v>
      </c>
      <c r="DP84" s="29">
        <v>64256.02</v>
      </c>
      <c r="DQ84" s="29">
        <v>-91.18</v>
      </c>
      <c r="DR84" s="29">
        <v>40615.9</v>
      </c>
      <c r="DS84" s="30">
        <v>42.98</v>
      </c>
      <c r="DT84" s="29">
        <v>133814.81</v>
      </c>
      <c r="DU84" s="30">
        <v>278.42</v>
      </c>
      <c r="DV84" s="29">
        <v>29863.68</v>
      </c>
      <c r="DW84" s="30">
        <v>17.309999999999999</v>
      </c>
      <c r="DX84" s="29">
        <v>121426.48</v>
      </c>
      <c r="DY84" s="29">
        <v>655.35</v>
      </c>
      <c r="DZ84" s="29">
        <v>6605.59</v>
      </c>
      <c r="EA84" s="30">
        <v>-0.34</v>
      </c>
      <c r="EB84" s="29">
        <v>9455.8700000000008</v>
      </c>
      <c r="EC84" s="30">
        <v>-6.92</v>
      </c>
      <c r="ED84" s="29">
        <v>8657.33</v>
      </c>
      <c r="EE84" s="30">
        <v>-3.33</v>
      </c>
      <c r="EF84" s="29">
        <v>188207.92</v>
      </c>
      <c r="EG84" s="30">
        <v>-151.99</v>
      </c>
      <c r="EH84" s="29">
        <v>289278.15999999997</v>
      </c>
      <c r="EI84" s="30">
        <v>-158.16</v>
      </c>
      <c r="EJ84" s="29">
        <v>92764.5</v>
      </c>
      <c r="EK84" s="30">
        <v>58.33</v>
      </c>
      <c r="EL84" s="29">
        <v>25320.720000000001</v>
      </c>
      <c r="EM84" s="30">
        <v>-7.02</v>
      </c>
      <c r="EN84" s="29">
        <v>40615.9</v>
      </c>
      <c r="EO84" s="30">
        <v>42.98</v>
      </c>
      <c r="EP84" s="29">
        <v>132235.09</v>
      </c>
      <c r="EQ84" s="29">
        <v>-48.48</v>
      </c>
      <c r="ER84" s="29">
        <v>9192.99</v>
      </c>
      <c r="ES84" s="29">
        <v>-27.23</v>
      </c>
      <c r="ET84" s="29">
        <v>149617.35999999999</v>
      </c>
      <c r="EU84" s="30">
        <v>-38.450000000000003</v>
      </c>
      <c r="EV84" s="29">
        <v>47644.17</v>
      </c>
      <c r="EW84" s="30">
        <v>52.22</v>
      </c>
      <c r="EX84" s="29">
        <v>82017.95</v>
      </c>
      <c r="EY84" s="30">
        <v>56.88</v>
      </c>
    </row>
    <row r="85" spans="1:155">
      <c r="A85" s="27">
        <v>46184</v>
      </c>
      <c r="B85" s="29">
        <v>6164815.2199999997</v>
      </c>
      <c r="C85" s="29">
        <v>-3615.12</v>
      </c>
      <c r="D85" s="29">
        <v>557940.54</v>
      </c>
      <c r="E85" s="29">
        <v>806.16</v>
      </c>
      <c r="F85" s="29">
        <v>2602176.66</v>
      </c>
      <c r="G85" s="29">
        <v>-3517.67</v>
      </c>
      <c r="H85" s="29">
        <v>277992.96000000002</v>
      </c>
      <c r="I85" s="29">
        <v>-446.36</v>
      </c>
      <c r="J85" s="29">
        <v>40484.61</v>
      </c>
      <c r="K85" s="30">
        <v>153.53</v>
      </c>
      <c r="L85" s="29">
        <v>257623.64</v>
      </c>
      <c r="M85" s="29">
        <v>-417.16</v>
      </c>
      <c r="N85" s="29">
        <v>268642.36</v>
      </c>
      <c r="O85" s="30">
        <v>-221.21</v>
      </c>
      <c r="P85" s="29">
        <v>160829.25</v>
      </c>
      <c r="Q85" s="29">
        <v>-157.01</v>
      </c>
      <c r="R85" s="29">
        <v>135501.12</v>
      </c>
      <c r="S85" s="30">
        <v>364.59</v>
      </c>
      <c r="T85" s="29">
        <v>7819.3</v>
      </c>
      <c r="U85" s="30">
        <v>7.44</v>
      </c>
      <c r="V85" s="29">
        <v>132683.51999999999</v>
      </c>
      <c r="W85" s="29">
        <v>814.21</v>
      </c>
      <c r="X85" s="29">
        <v>3376274.99</v>
      </c>
      <c r="Y85" s="29">
        <v>-4460.67</v>
      </c>
      <c r="Z85" s="29">
        <v>49742.01</v>
      </c>
      <c r="AA85" s="30">
        <v>79.040000000000006</v>
      </c>
      <c r="AB85" s="29">
        <v>194750.43</v>
      </c>
      <c r="AC85" s="30">
        <v>167.27</v>
      </c>
      <c r="AD85" s="29">
        <v>19541.61</v>
      </c>
      <c r="AE85" s="30">
        <v>-15.51</v>
      </c>
      <c r="AF85" s="29">
        <v>22150.66</v>
      </c>
      <c r="AG85" s="30">
        <v>9.69</v>
      </c>
      <c r="AH85" s="29">
        <v>194417.14</v>
      </c>
      <c r="AI85" s="29">
        <v>157.19</v>
      </c>
      <c r="AJ85" s="29">
        <v>99247.95</v>
      </c>
      <c r="AK85" s="30">
        <v>413.7</v>
      </c>
      <c r="AL85" s="29">
        <v>99568.35</v>
      </c>
      <c r="AM85" s="29">
        <v>-29.8</v>
      </c>
      <c r="AN85" s="29">
        <v>185186.82</v>
      </c>
      <c r="AO85" s="29">
        <v>-192.03</v>
      </c>
      <c r="AP85" s="29">
        <v>148215.67000000001</v>
      </c>
      <c r="AQ85" s="30">
        <v>133.63999999999999</v>
      </c>
      <c r="AR85" s="29">
        <v>23164.62</v>
      </c>
      <c r="AS85" s="30">
        <v>42.49</v>
      </c>
      <c r="AT85" s="29">
        <v>103381.6</v>
      </c>
      <c r="AU85" s="30">
        <v>120.03</v>
      </c>
      <c r="AV85" s="29">
        <v>43866.73</v>
      </c>
      <c r="AW85" s="30">
        <v>54.88</v>
      </c>
      <c r="AX85" s="29">
        <v>56078</v>
      </c>
      <c r="AY85" s="30">
        <v>85.3</v>
      </c>
      <c r="AZ85" s="28">
        <v>3647077.8</v>
      </c>
      <c r="BA85" s="29">
        <v>-4405.04</v>
      </c>
      <c r="BB85" s="29">
        <v>131531.98000000001</v>
      </c>
      <c r="BC85" s="30">
        <v>115.64</v>
      </c>
      <c r="BD85" s="29">
        <v>30244.53</v>
      </c>
      <c r="BE85" s="30">
        <v>-18.03</v>
      </c>
      <c r="BF85" s="29"/>
      <c r="BG85" s="29"/>
      <c r="BH85" s="29">
        <v>98717.35</v>
      </c>
      <c r="BI85" s="30">
        <v>-46.01</v>
      </c>
      <c r="BJ85" s="29">
        <v>109273.4</v>
      </c>
      <c r="BK85" s="30">
        <v>-96.92</v>
      </c>
      <c r="BL85" s="29">
        <v>37410.46</v>
      </c>
      <c r="BM85" s="30">
        <v>6.2</v>
      </c>
      <c r="BN85" s="29">
        <v>42526.27</v>
      </c>
      <c r="BO85" s="30">
        <v>-84.68</v>
      </c>
      <c r="BP85" s="29">
        <v>63231.19</v>
      </c>
      <c r="BQ85" s="30">
        <v>8.64</v>
      </c>
      <c r="BR85" s="29">
        <v>268870.78999999998</v>
      </c>
      <c r="BS85" s="30">
        <v>180.63</v>
      </c>
      <c r="BT85" s="29">
        <v>3417610.62</v>
      </c>
      <c r="BU85" s="29">
        <v>-4282.3999999999996</v>
      </c>
      <c r="BV85" s="29">
        <v>448031.74</v>
      </c>
      <c r="BW85" s="30">
        <v>571.75</v>
      </c>
      <c r="BX85" s="29">
        <v>68897.36</v>
      </c>
      <c r="BY85" s="30">
        <v>-14.85</v>
      </c>
      <c r="BZ85" s="29">
        <v>284755.17</v>
      </c>
      <c r="CA85" s="30">
        <v>-221.83</v>
      </c>
      <c r="CB85" s="29">
        <v>11266.48</v>
      </c>
      <c r="CC85" s="30">
        <v>21.9</v>
      </c>
      <c r="CD85" s="29">
        <v>24617.040000000001</v>
      </c>
      <c r="CE85" s="30">
        <v>29.15</v>
      </c>
      <c r="CF85" s="29">
        <v>32102.41</v>
      </c>
      <c r="CG85" s="30">
        <v>118.74</v>
      </c>
      <c r="CH85" s="29">
        <v>63441.51</v>
      </c>
      <c r="CI85" s="30">
        <v>102.14</v>
      </c>
      <c r="CJ85" s="29">
        <v>298790.81</v>
      </c>
      <c r="CK85" s="29">
        <v>-307.07</v>
      </c>
      <c r="CL85" s="29">
        <v>220196.18</v>
      </c>
      <c r="CM85" s="30">
        <v>186.14</v>
      </c>
      <c r="CN85" s="29">
        <v>103497.52</v>
      </c>
      <c r="CO85" s="30">
        <v>-16.86</v>
      </c>
      <c r="CP85" s="29">
        <v>132016.04999999999</v>
      </c>
      <c r="CQ85" s="30">
        <v>115.89</v>
      </c>
      <c r="CR85" s="29">
        <v>166266.43</v>
      </c>
      <c r="CS85" s="30">
        <v>399.24</v>
      </c>
      <c r="CT85" s="29">
        <v>239583.09</v>
      </c>
      <c r="CU85" s="30">
        <v>431.14</v>
      </c>
      <c r="CV85" s="29">
        <v>3417610.62</v>
      </c>
      <c r="CW85" s="29">
        <v>-4282.3999999999996</v>
      </c>
      <c r="CX85" s="29">
        <v>219792.11</v>
      </c>
      <c r="CY85" s="29">
        <v>-147.49</v>
      </c>
      <c r="CZ85" s="29">
        <v>17189.41</v>
      </c>
      <c r="DA85" s="30">
        <v>-15.9</v>
      </c>
      <c r="DB85" s="29">
        <v>30244.53</v>
      </c>
      <c r="DC85" s="30">
        <v>-18.03</v>
      </c>
      <c r="DD85" s="29">
        <v>7819.3</v>
      </c>
      <c r="DE85" s="30">
        <v>7.44</v>
      </c>
      <c r="DF85" s="29">
        <v>50764.31</v>
      </c>
      <c r="DG85" s="30">
        <v>1.88</v>
      </c>
      <c r="DH85" s="29">
        <v>17433.87</v>
      </c>
      <c r="DI85" s="30">
        <v>9.42</v>
      </c>
      <c r="DJ85" s="29">
        <v>573368.76</v>
      </c>
      <c r="DK85" s="29">
        <v>-28.44</v>
      </c>
      <c r="DL85" s="29">
        <v>81233.19</v>
      </c>
      <c r="DM85" s="30">
        <v>-82.46</v>
      </c>
      <c r="DN85" s="29">
        <v>3417610.62</v>
      </c>
      <c r="DO85" s="29">
        <v>-4282.3999999999996</v>
      </c>
      <c r="DP85" s="29">
        <v>67388.42</v>
      </c>
      <c r="DQ85" s="29">
        <v>-100.65</v>
      </c>
      <c r="DR85" s="29">
        <v>41157.17</v>
      </c>
      <c r="DS85" s="30">
        <v>154.16</v>
      </c>
      <c r="DT85" s="29">
        <v>135501.12</v>
      </c>
      <c r="DU85" s="30">
        <v>364.59</v>
      </c>
      <c r="DV85" s="29">
        <v>30443.8</v>
      </c>
      <c r="DW85" s="30">
        <v>34.4</v>
      </c>
      <c r="DX85" s="29">
        <v>132683.51999999999</v>
      </c>
      <c r="DY85" s="29">
        <v>814.21</v>
      </c>
      <c r="DZ85" s="29">
        <v>6741.07</v>
      </c>
      <c r="EA85" s="30">
        <v>-0.89</v>
      </c>
      <c r="EB85" s="29">
        <v>10150.1</v>
      </c>
      <c r="EC85" s="30">
        <v>-5.19</v>
      </c>
      <c r="ED85" s="29">
        <v>8879.64</v>
      </c>
      <c r="EE85" s="30">
        <v>26.07</v>
      </c>
      <c r="EF85" s="29">
        <v>189383.59</v>
      </c>
      <c r="EG85" s="30">
        <v>-174.46</v>
      </c>
      <c r="EH85" s="29">
        <v>295848.17</v>
      </c>
      <c r="EI85" s="30">
        <v>571.82000000000005</v>
      </c>
      <c r="EJ85" s="29">
        <v>94137.84</v>
      </c>
      <c r="EK85" s="30">
        <v>187.72</v>
      </c>
      <c r="EL85" s="29">
        <v>26741.03</v>
      </c>
      <c r="EM85" s="30">
        <v>23.18</v>
      </c>
      <c r="EN85" s="29">
        <v>41157.17</v>
      </c>
      <c r="EO85" s="30">
        <v>154.16</v>
      </c>
      <c r="EP85" s="29">
        <v>131182.57999999999</v>
      </c>
      <c r="EQ85" s="29">
        <v>-7.01</v>
      </c>
      <c r="ER85" s="29">
        <v>9845.4699999999993</v>
      </c>
      <c r="ES85" s="29">
        <v>8.6199999999999992</v>
      </c>
      <c r="ET85" s="29">
        <v>148215.67000000001</v>
      </c>
      <c r="EU85" s="30">
        <v>133.63999999999999</v>
      </c>
      <c r="EV85" s="29">
        <v>49742.01</v>
      </c>
      <c r="EW85" s="30">
        <v>79.040000000000006</v>
      </c>
      <c r="EX85" s="29">
        <v>82274.039999999994</v>
      </c>
      <c r="EY85" s="30">
        <v>36.85</v>
      </c>
    </row>
    <row r="86" spans="1:155">
      <c r="A86" s="27">
        <v>46185</v>
      </c>
      <c r="B86" s="29">
        <v>6450003.9100000001</v>
      </c>
      <c r="C86" s="29">
        <v>52.71</v>
      </c>
      <c r="D86" s="29">
        <v>575894.67000000004</v>
      </c>
      <c r="E86" s="29">
        <v>1286.8800000000001</v>
      </c>
      <c r="F86" s="29">
        <v>2775144.85</v>
      </c>
      <c r="G86" s="29">
        <v>-1189.23</v>
      </c>
      <c r="H86" s="29">
        <v>293390.76</v>
      </c>
      <c r="I86" s="29">
        <v>-264.51</v>
      </c>
      <c r="J86" s="29">
        <v>39736.53</v>
      </c>
      <c r="K86" s="30">
        <v>129.31</v>
      </c>
      <c r="L86" s="29">
        <v>271671.61</v>
      </c>
      <c r="M86" s="29">
        <v>-254.63</v>
      </c>
      <c r="N86" s="29">
        <v>279765.93</v>
      </c>
      <c r="O86" s="30">
        <v>-74.66</v>
      </c>
      <c r="P86" s="29">
        <v>161877.56</v>
      </c>
      <c r="Q86" s="29">
        <v>-198.86</v>
      </c>
      <c r="R86" s="29">
        <v>140181.64000000001</v>
      </c>
      <c r="S86" s="30">
        <v>586.52</v>
      </c>
      <c r="T86" s="29">
        <v>7895.7</v>
      </c>
      <c r="U86" s="30">
        <v>8.3699999999999992</v>
      </c>
      <c r="V86" s="29">
        <v>145064.43</v>
      </c>
      <c r="W86" s="29">
        <v>1174.17</v>
      </c>
      <c r="X86" s="29">
        <v>3564626.13</v>
      </c>
      <c r="Y86" s="29">
        <v>-1728.92</v>
      </c>
      <c r="Z86" s="28">
        <v>50186.15</v>
      </c>
      <c r="AA86" s="30">
        <v>93.36</v>
      </c>
      <c r="AB86" s="29">
        <v>203049.16</v>
      </c>
      <c r="AC86" s="30">
        <v>239.55</v>
      </c>
      <c r="AD86" s="29">
        <v>20411.36</v>
      </c>
      <c r="AE86" s="30">
        <v>11.73</v>
      </c>
      <c r="AF86" s="29">
        <v>23409.93</v>
      </c>
      <c r="AG86" s="30">
        <v>12.44</v>
      </c>
      <c r="AH86" s="29">
        <v>201010.92</v>
      </c>
      <c r="AI86" s="29">
        <v>272.83</v>
      </c>
      <c r="AJ86" s="29">
        <v>104553.89</v>
      </c>
      <c r="AK86" s="30">
        <v>638.76</v>
      </c>
      <c r="AL86" s="29">
        <v>104799.35</v>
      </c>
      <c r="AM86" s="29">
        <v>64.88</v>
      </c>
      <c r="AN86" s="29">
        <v>191558.11</v>
      </c>
      <c r="AO86" s="29">
        <v>-127.23</v>
      </c>
      <c r="AP86" s="29">
        <v>152385.04</v>
      </c>
      <c r="AQ86" s="30">
        <v>230.01</v>
      </c>
      <c r="AR86" s="29">
        <v>23912.95</v>
      </c>
      <c r="AS86" s="30">
        <v>58.63</v>
      </c>
      <c r="AT86" s="29">
        <v>101839.47</v>
      </c>
      <c r="AU86" s="30">
        <v>126.64</v>
      </c>
      <c r="AV86" s="29">
        <v>43857.08</v>
      </c>
      <c r="AW86" s="30">
        <v>25.53</v>
      </c>
      <c r="AX86" s="29">
        <v>62813.03</v>
      </c>
      <c r="AY86" s="30">
        <v>158.46</v>
      </c>
      <c r="AZ86" s="28">
        <v>3828955.24</v>
      </c>
      <c r="BA86" s="29">
        <v>-2679.16</v>
      </c>
      <c r="BB86" s="29">
        <v>136173.21</v>
      </c>
      <c r="BC86" s="30">
        <v>116.91</v>
      </c>
      <c r="BD86" s="29">
        <v>33392.78</v>
      </c>
      <c r="BE86" s="30">
        <v>40.03</v>
      </c>
      <c r="BF86" s="29"/>
      <c r="BG86" s="29"/>
      <c r="BH86" s="29">
        <v>106140.19</v>
      </c>
      <c r="BI86" s="30">
        <v>-38.119999999999997</v>
      </c>
      <c r="BJ86" s="29">
        <v>114985.18</v>
      </c>
      <c r="BK86" s="30">
        <v>-16.3</v>
      </c>
      <c r="BL86" s="29">
        <v>38476.36</v>
      </c>
      <c r="BM86" s="30">
        <v>19.37</v>
      </c>
      <c r="BN86" s="29">
        <v>44741.23</v>
      </c>
      <c r="BO86" s="30">
        <v>-16.75</v>
      </c>
      <c r="BP86" s="29">
        <v>69236.72</v>
      </c>
      <c r="BQ86" s="30">
        <v>35.17</v>
      </c>
      <c r="BR86" s="29">
        <v>278084.90000000002</v>
      </c>
      <c r="BS86" s="30">
        <v>603.91999999999996</v>
      </c>
      <c r="BT86" s="29">
        <v>3798241.64</v>
      </c>
      <c r="BU86" s="29">
        <v>-440.81</v>
      </c>
      <c r="BV86" s="29">
        <v>304053.31</v>
      </c>
      <c r="BW86" s="30">
        <v>646.88</v>
      </c>
      <c r="BX86" s="29">
        <v>72384.61</v>
      </c>
      <c r="BY86" s="30">
        <v>51.56</v>
      </c>
      <c r="BZ86" s="29">
        <v>296357.46000000002</v>
      </c>
      <c r="CA86" s="30">
        <v>-62.36</v>
      </c>
      <c r="CB86" s="29">
        <v>11228.33</v>
      </c>
      <c r="CC86" s="30">
        <v>19.170000000000002</v>
      </c>
      <c r="CD86" s="29">
        <v>25158.99</v>
      </c>
      <c r="CE86" s="30">
        <v>75.930000000000007</v>
      </c>
      <c r="CF86" s="29">
        <v>31630.47</v>
      </c>
      <c r="CG86" s="30">
        <v>77.45</v>
      </c>
      <c r="CH86" s="29">
        <v>63742.6</v>
      </c>
      <c r="CI86" s="30">
        <v>57.7</v>
      </c>
      <c r="CJ86" s="29">
        <v>298449.78000000003</v>
      </c>
      <c r="CK86" s="29">
        <v>-441.61</v>
      </c>
      <c r="CL86" s="29">
        <v>228688.44</v>
      </c>
      <c r="CM86" s="30">
        <v>328.46</v>
      </c>
      <c r="CN86" s="29">
        <v>107492.76</v>
      </c>
      <c r="CO86" s="30">
        <v>-15.64</v>
      </c>
      <c r="CP86" s="29">
        <v>136636.26</v>
      </c>
      <c r="CQ86" s="30">
        <v>117.18</v>
      </c>
      <c r="CR86" s="29">
        <v>171240.16</v>
      </c>
      <c r="CS86" s="30">
        <v>606.15</v>
      </c>
      <c r="CT86" s="29">
        <v>225791.43</v>
      </c>
      <c r="CU86" s="30">
        <v>-584.15</v>
      </c>
      <c r="CV86" s="29">
        <v>3798241.64</v>
      </c>
      <c r="CW86" s="29">
        <v>-440.81</v>
      </c>
      <c r="CX86" s="29">
        <v>223501.94</v>
      </c>
      <c r="CY86" s="29">
        <v>-57.03</v>
      </c>
      <c r="CZ86" s="29">
        <v>17411.27</v>
      </c>
      <c r="DA86" s="30">
        <v>-14.17</v>
      </c>
      <c r="DB86" s="29">
        <v>33392.78</v>
      </c>
      <c r="DC86" s="30">
        <v>40.03</v>
      </c>
      <c r="DD86" s="29">
        <v>7895.7</v>
      </c>
      <c r="DE86" s="30">
        <v>8.3699999999999992</v>
      </c>
      <c r="DF86" s="29">
        <v>53795.26</v>
      </c>
      <c r="DG86" s="30">
        <v>68.930000000000007</v>
      </c>
      <c r="DH86" s="29">
        <v>17716.09</v>
      </c>
      <c r="DI86" s="30">
        <v>21.83</v>
      </c>
      <c r="DJ86" s="29">
        <v>597019.92000000004</v>
      </c>
      <c r="DK86" s="29">
        <v>488.59</v>
      </c>
      <c r="DL86" s="29">
        <v>84563.8</v>
      </c>
      <c r="DM86" s="30">
        <v>-67.42</v>
      </c>
      <c r="DN86" s="29">
        <v>3798241.64</v>
      </c>
      <c r="DO86" s="29">
        <v>-440.81</v>
      </c>
      <c r="DP86" s="29">
        <v>66109.61</v>
      </c>
      <c r="DQ86" s="29">
        <v>-187.42</v>
      </c>
      <c r="DR86" s="29">
        <v>40520.81</v>
      </c>
      <c r="DS86" s="30">
        <v>136.13</v>
      </c>
      <c r="DT86" s="29">
        <v>140181.64000000001</v>
      </c>
      <c r="DU86" s="30">
        <v>586.52</v>
      </c>
      <c r="DV86" s="29">
        <v>30723.47</v>
      </c>
      <c r="DW86" s="30">
        <v>17.649999999999999</v>
      </c>
      <c r="DX86" s="29">
        <v>145064.43</v>
      </c>
      <c r="DY86" s="29">
        <v>1174.17</v>
      </c>
      <c r="DZ86" s="29">
        <v>6862.9</v>
      </c>
      <c r="EA86" s="30">
        <v>-2.2200000000000002</v>
      </c>
      <c r="EB86" s="29">
        <v>10189.74</v>
      </c>
      <c r="EC86" s="30">
        <v>-10.29</v>
      </c>
      <c r="ED86" s="29">
        <v>9139.93</v>
      </c>
      <c r="EE86" s="30">
        <v>43.1</v>
      </c>
      <c r="EF86" s="29">
        <v>191119.47</v>
      </c>
      <c r="EG86" s="30">
        <v>-193.03</v>
      </c>
      <c r="EH86" s="29">
        <v>141721.65</v>
      </c>
      <c r="EI86" s="30">
        <v>591.74</v>
      </c>
      <c r="EJ86" s="29">
        <v>93803.19</v>
      </c>
      <c r="EK86" s="30">
        <v>133.27000000000001</v>
      </c>
      <c r="EL86" s="29">
        <v>27346.75</v>
      </c>
      <c r="EM86" s="30">
        <v>70.08</v>
      </c>
      <c r="EN86" s="29">
        <v>40520.81</v>
      </c>
      <c r="EO86" s="30">
        <v>136.13</v>
      </c>
      <c r="EP86" s="29">
        <v>139019.01999999999</v>
      </c>
      <c r="EQ86" s="29">
        <v>53.98</v>
      </c>
      <c r="ER86" s="29">
        <v>10544.26</v>
      </c>
      <c r="ES86" s="29">
        <v>53.01</v>
      </c>
      <c r="ET86" s="29">
        <v>152385.04</v>
      </c>
      <c r="EU86" s="30">
        <v>230.01</v>
      </c>
      <c r="EV86" s="29">
        <v>50186.15</v>
      </c>
      <c r="EW86" s="30">
        <v>93.36</v>
      </c>
      <c r="EX86" s="29">
        <v>86450.11</v>
      </c>
      <c r="EY86" s="30">
        <v>23.82</v>
      </c>
    </row>
    <row r="87" spans="1:155">
      <c r="A87" s="27">
        <v>46188</v>
      </c>
      <c r="B87" s="29">
        <v>6784811.9400000004</v>
      </c>
      <c r="C87" s="29">
        <v>2215.29</v>
      </c>
      <c r="D87" s="29">
        <v>580090.86</v>
      </c>
      <c r="E87" s="29">
        <v>1650.02</v>
      </c>
      <c r="F87" s="29">
        <v>2907745.71</v>
      </c>
      <c r="G87" s="29">
        <v>349.21</v>
      </c>
      <c r="H87" s="29">
        <v>308133.46999999997</v>
      </c>
      <c r="I87" s="29">
        <v>-74.05</v>
      </c>
      <c r="J87" s="29">
        <v>40898</v>
      </c>
      <c r="K87" s="30">
        <v>127.12</v>
      </c>
      <c r="L87" s="29">
        <v>285412.78000000003</v>
      </c>
      <c r="M87" s="29">
        <v>-112.76</v>
      </c>
      <c r="N87" s="29">
        <v>294010.28999999998</v>
      </c>
      <c r="O87" s="30">
        <v>32.090000000000003</v>
      </c>
      <c r="P87" s="29">
        <v>165473.63</v>
      </c>
      <c r="Q87" s="29">
        <v>-121.95</v>
      </c>
      <c r="R87" s="29">
        <v>142757.63</v>
      </c>
      <c r="S87" s="30">
        <v>183.85</v>
      </c>
      <c r="T87" s="29">
        <v>8062.1</v>
      </c>
      <c r="U87" s="30">
        <v>9.0399999999999991</v>
      </c>
      <c r="V87" s="29">
        <v>143331.96</v>
      </c>
      <c r="W87" s="29">
        <v>1408.52</v>
      </c>
      <c r="X87" s="29">
        <v>3744974.25</v>
      </c>
      <c r="Y87" s="29">
        <v>354.52</v>
      </c>
      <c r="Z87" s="29">
        <v>51610.68</v>
      </c>
      <c r="AA87" s="30">
        <v>79.77</v>
      </c>
      <c r="AB87" s="29">
        <v>213018.21</v>
      </c>
      <c r="AC87" s="30">
        <v>359.1</v>
      </c>
      <c r="AD87" s="29">
        <v>22582.53</v>
      </c>
      <c r="AE87" s="30">
        <v>104.14</v>
      </c>
      <c r="AF87" s="29">
        <v>24731.439999999999</v>
      </c>
      <c r="AG87" s="30">
        <v>14.64</v>
      </c>
      <c r="AH87" s="29">
        <v>217555.64</v>
      </c>
      <c r="AI87" s="29">
        <v>449.74</v>
      </c>
      <c r="AJ87" s="29">
        <v>103896.48</v>
      </c>
      <c r="AK87" s="30">
        <v>208.08</v>
      </c>
      <c r="AL87" s="29">
        <v>110691.78</v>
      </c>
      <c r="AM87" s="29">
        <v>174.39</v>
      </c>
      <c r="AN87" s="29">
        <v>200007.62</v>
      </c>
      <c r="AO87" s="29">
        <v>-129.88999999999999</v>
      </c>
      <c r="AP87" s="29">
        <v>166440.62</v>
      </c>
      <c r="AQ87" s="30">
        <v>397.42</v>
      </c>
      <c r="AR87" s="29">
        <v>25698.06</v>
      </c>
      <c r="AS87" s="30">
        <v>138.31</v>
      </c>
      <c r="AT87" s="29">
        <v>105658.49</v>
      </c>
      <c r="AU87" s="30">
        <v>92.88</v>
      </c>
      <c r="AV87" s="29">
        <v>43966.03</v>
      </c>
      <c r="AW87" s="30">
        <v>3.35</v>
      </c>
      <c r="AX87" s="29">
        <v>62608.41</v>
      </c>
      <c r="AY87" s="30">
        <v>180.11</v>
      </c>
      <c r="AZ87" s="28">
        <v>4036764.93</v>
      </c>
      <c r="BA87" s="29">
        <v>-736.29</v>
      </c>
      <c r="BB87" s="29">
        <v>145408.88</v>
      </c>
      <c r="BC87" s="30">
        <v>93.81</v>
      </c>
      <c r="BD87" s="29">
        <v>34751.5</v>
      </c>
      <c r="BE87" s="30">
        <v>85.34</v>
      </c>
      <c r="BF87" s="29"/>
      <c r="BG87" s="29"/>
      <c r="BH87" s="29">
        <v>112421.29</v>
      </c>
      <c r="BI87" s="30">
        <v>34</v>
      </c>
      <c r="BJ87" s="29">
        <v>119818.19</v>
      </c>
      <c r="BK87" s="30">
        <v>107.74</v>
      </c>
      <c r="BL87" s="29">
        <v>39620.15</v>
      </c>
      <c r="BM87" s="30">
        <v>32.11</v>
      </c>
      <c r="BN87" s="29">
        <v>46537.47</v>
      </c>
      <c r="BO87" s="30">
        <v>18.739999999999998</v>
      </c>
      <c r="BP87" s="29">
        <v>70504.45</v>
      </c>
      <c r="BQ87" s="30">
        <v>48.81</v>
      </c>
      <c r="BR87" s="29">
        <v>298811.87</v>
      </c>
      <c r="BS87" s="30">
        <v>861.29</v>
      </c>
      <c r="BT87" s="29">
        <v>3984884.08</v>
      </c>
      <c r="BU87" s="29">
        <v>1207.72</v>
      </c>
      <c r="BV87" s="29">
        <v>316439.26</v>
      </c>
      <c r="BW87" s="30">
        <v>816.98</v>
      </c>
      <c r="BX87" s="29">
        <v>76576.08</v>
      </c>
      <c r="BY87" s="30">
        <v>151.03</v>
      </c>
      <c r="BZ87" s="29">
        <v>310699.40000000002</v>
      </c>
      <c r="CA87" s="30">
        <v>44.5</v>
      </c>
      <c r="CB87" s="29">
        <v>11433.33</v>
      </c>
      <c r="CC87" s="30">
        <v>21.63</v>
      </c>
      <c r="CD87" s="29">
        <v>24913.74</v>
      </c>
      <c r="CE87" s="30">
        <v>84.95</v>
      </c>
      <c r="CF87" s="29">
        <v>31739.81</v>
      </c>
      <c r="CG87" s="30">
        <v>1.49</v>
      </c>
      <c r="CH87" s="29">
        <v>63937.919999999998</v>
      </c>
      <c r="CI87" s="30">
        <v>36</v>
      </c>
      <c r="CJ87" s="29">
        <v>303381.81</v>
      </c>
      <c r="CK87" s="29">
        <v>-347.41</v>
      </c>
      <c r="CL87" s="29">
        <v>238649.45</v>
      </c>
      <c r="CM87" s="30">
        <v>472.78</v>
      </c>
      <c r="CN87" s="28">
        <v>109006.85</v>
      </c>
      <c r="CO87" s="30">
        <v>53.75</v>
      </c>
      <c r="CP87" s="29">
        <v>145887.19</v>
      </c>
      <c r="CQ87" s="30">
        <v>94.07</v>
      </c>
      <c r="CR87" s="29">
        <v>173661.67</v>
      </c>
      <c r="CS87" s="30">
        <v>182.46</v>
      </c>
      <c r="CT87" s="29">
        <v>251261.58</v>
      </c>
      <c r="CU87" s="30">
        <v>-686.43</v>
      </c>
      <c r="CV87" s="29">
        <v>3984884.08</v>
      </c>
      <c r="CW87" s="29">
        <v>1207.72</v>
      </c>
      <c r="CX87" s="29">
        <v>234786.7</v>
      </c>
      <c r="CY87" s="29">
        <v>-29.3</v>
      </c>
      <c r="CZ87" s="29">
        <v>17593.73</v>
      </c>
      <c r="DA87" s="30">
        <v>-13.44</v>
      </c>
      <c r="DB87" s="29">
        <v>34751.5</v>
      </c>
      <c r="DC87" s="30">
        <v>85.34</v>
      </c>
      <c r="DD87" s="29">
        <v>8062.1</v>
      </c>
      <c r="DE87" s="30">
        <v>9.0399999999999991</v>
      </c>
      <c r="DF87" s="29">
        <v>57326.54</v>
      </c>
      <c r="DG87" s="30">
        <v>162.9</v>
      </c>
      <c r="DH87" s="29">
        <v>17384.2</v>
      </c>
      <c r="DI87" s="30">
        <v>19.600000000000001</v>
      </c>
      <c r="DJ87" s="29">
        <v>640389.46</v>
      </c>
      <c r="DK87" s="29">
        <v>972.71</v>
      </c>
      <c r="DL87" s="29">
        <v>85608.5</v>
      </c>
      <c r="DM87" s="30">
        <v>16.23</v>
      </c>
      <c r="DN87" s="29">
        <v>3984884.08</v>
      </c>
      <c r="DO87" s="29">
        <v>1207.72</v>
      </c>
      <c r="DP87" s="29">
        <v>67241.75</v>
      </c>
      <c r="DQ87" s="29">
        <v>-174.08</v>
      </c>
      <c r="DR87" s="29">
        <v>41519.730000000003</v>
      </c>
      <c r="DS87" s="30">
        <v>129.13999999999999</v>
      </c>
      <c r="DT87" s="29">
        <v>142757.63</v>
      </c>
      <c r="DU87" s="30">
        <v>183.85</v>
      </c>
      <c r="DV87" s="29">
        <v>30562.61</v>
      </c>
      <c r="DW87" s="30">
        <v>-3.63</v>
      </c>
      <c r="DX87" s="29">
        <v>143331.96</v>
      </c>
      <c r="DY87" s="29">
        <v>1408.52</v>
      </c>
      <c r="DZ87" s="29">
        <v>6888.8</v>
      </c>
      <c r="EA87" s="30">
        <v>-3.83</v>
      </c>
      <c r="EB87" s="29">
        <v>10123.51</v>
      </c>
      <c r="EC87" s="30">
        <v>-12.5</v>
      </c>
      <c r="ED87" s="29">
        <v>9179.9</v>
      </c>
      <c r="EE87" s="30">
        <v>40.409999999999997</v>
      </c>
      <c r="EF87" s="29">
        <v>194850.51</v>
      </c>
      <c r="EG87" s="30">
        <v>-114.03</v>
      </c>
      <c r="EH87" s="29">
        <v>151249.1</v>
      </c>
      <c r="EI87" s="30">
        <v>671.34</v>
      </c>
      <c r="EJ87" s="29">
        <v>95030.52</v>
      </c>
      <c r="EK87" s="30">
        <v>108.33</v>
      </c>
      <c r="EL87" s="29">
        <v>27101.23</v>
      </c>
      <c r="EM87" s="30">
        <v>80.87</v>
      </c>
      <c r="EN87" s="29">
        <v>41519.730000000003</v>
      </c>
      <c r="EO87" s="30">
        <v>129.13999999999999</v>
      </c>
      <c r="EP87" s="29">
        <v>142008.12</v>
      </c>
      <c r="EQ87" s="29">
        <v>144.38</v>
      </c>
      <c r="ER87" s="29">
        <v>9811.75</v>
      </c>
      <c r="ES87" s="29">
        <v>49.87</v>
      </c>
      <c r="ET87" s="29">
        <v>166440.62</v>
      </c>
      <c r="EU87" s="30">
        <v>397.42</v>
      </c>
      <c r="EV87" s="29">
        <v>51610.68</v>
      </c>
      <c r="EW87" s="30">
        <v>79.77</v>
      </c>
      <c r="EX87" s="29">
        <v>94276.51</v>
      </c>
      <c r="EY87" s="30">
        <v>14.3</v>
      </c>
    </row>
    <row r="88" spans="1:155">
      <c r="A88" s="27">
        <v>46189</v>
      </c>
      <c r="B88" s="29">
        <v>6928129.79</v>
      </c>
      <c r="C88" s="29">
        <v>418.11</v>
      </c>
      <c r="D88" s="29">
        <v>571685.81999999995</v>
      </c>
      <c r="E88" s="29">
        <v>987.5</v>
      </c>
      <c r="F88" s="28">
        <v>2948811.63</v>
      </c>
      <c r="G88" s="29">
        <v>-463.09</v>
      </c>
      <c r="H88" s="29">
        <v>304225.3</v>
      </c>
      <c r="I88" s="29">
        <v>-253.36</v>
      </c>
      <c r="J88" s="29">
        <v>39879.42</v>
      </c>
      <c r="K88" s="30">
        <v>56.93</v>
      </c>
      <c r="L88" s="29">
        <v>281880.65000000002</v>
      </c>
      <c r="M88" s="29">
        <v>-289.68</v>
      </c>
      <c r="N88" s="29">
        <v>294814.37</v>
      </c>
      <c r="O88" s="30">
        <v>-87.36</v>
      </c>
      <c r="P88" s="29">
        <v>166296.29</v>
      </c>
      <c r="Q88" s="29">
        <v>-164.57</v>
      </c>
      <c r="R88" s="29">
        <v>139884.54</v>
      </c>
      <c r="S88" s="30">
        <v>142.05000000000001</v>
      </c>
      <c r="T88" s="29">
        <v>8011.81</v>
      </c>
      <c r="U88" s="30">
        <v>4.57</v>
      </c>
      <c r="V88" s="29">
        <v>136468.29</v>
      </c>
      <c r="W88" s="29">
        <v>905.92</v>
      </c>
      <c r="X88" s="29">
        <v>3839813.68</v>
      </c>
      <c r="Y88" s="29">
        <v>-1713.27</v>
      </c>
      <c r="Z88" s="29">
        <v>51569.279999999999</v>
      </c>
      <c r="AA88" s="30">
        <v>24.14</v>
      </c>
      <c r="AB88" s="29">
        <v>216497.54</v>
      </c>
      <c r="AC88" s="30">
        <v>343.2</v>
      </c>
      <c r="AD88" s="29">
        <v>22261.21</v>
      </c>
      <c r="AE88" s="30">
        <v>108.58</v>
      </c>
      <c r="AF88" s="29">
        <v>25547.9</v>
      </c>
      <c r="AG88" s="30">
        <v>16.190000000000001</v>
      </c>
      <c r="AH88" s="29">
        <v>218876.07</v>
      </c>
      <c r="AI88" s="29">
        <v>588.13</v>
      </c>
      <c r="AJ88" s="29">
        <v>103091.22</v>
      </c>
      <c r="AK88" s="30">
        <v>199.23</v>
      </c>
      <c r="AL88" s="29">
        <v>112279.08</v>
      </c>
      <c r="AM88" s="29">
        <v>231.22</v>
      </c>
      <c r="AN88" s="29">
        <v>199618.71</v>
      </c>
      <c r="AO88" s="29">
        <v>-303.29000000000002</v>
      </c>
      <c r="AP88" s="29">
        <v>165340.75</v>
      </c>
      <c r="AQ88" s="30">
        <v>475.11</v>
      </c>
      <c r="AR88" s="29">
        <v>25649.03</v>
      </c>
      <c r="AS88" s="30">
        <v>170.18</v>
      </c>
      <c r="AT88" s="29">
        <v>105231.4</v>
      </c>
      <c r="AU88" s="30">
        <v>80.319999999999993</v>
      </c>
      <c r="AV88" s="29">
        <v>44034.94</v>
      </c>
      <c r="AW88" s="30">
        <v>-13.56</v>
      </c>
      <c r="AX88" s="29">
        <v>66150.67</v>
      </c>
      <c r="AY88" s="30">
        <v>237.94</v>
      </c>
      <c r="AZ88" s="28">
        <v>4134790.95</v>
      </c>
      <c r="BA88" s="29">
        <v>-3110.06</v>
      </c>
      <c r="BB88" s="28">
        <v>147734.01</v>
      </c>
      <c r="BC88" s="30">
        <v>17.45</v>
      </c>
      <c r="BD88" s="29">
        <v>33635.83</v>
      </c>
      <c r="BE88" s="30">
        <v>66.41</v>
      </c>
      <c r="BF88" s="29"/>
      <c r="BG88" s="29"/>
      <c r="BH88" s="29">
        <v>116804.63</v>
      </c>
      <c r="BI88" s="30">
        <v>98.38</v>
      </c>
      <c r="BJ88" s="29">
        <v>120252.81</v>
      </c>
      <c r="BK88" s="30">
        <v>100.98</v>
      </c>
      <c r="BL88" s="29">
        <v>40362.410000000003</v>
      </c>
      <c r="BM88" s="30">
        <v>15.29</v>
      </c>
      <c r="BN88" s="29">
        <v>46181.32</v>
      </c>
      <c r="BO88" s="30">
        <v>-1.52</v>
      </c>
      <c r="BP88" s="29">
        <v>74457.070000000007</v>
      </c>
      <c r="BQ88" s="30">
        <v>118.04</v>
      </c>
      <c r="BR88" s="29">
        <v>298346.84999999998</v>
      </c>
      <c r="BS88" s="30">
        <v>881.31</v>
      </c>
      <c r="BT88" s="29">
        <v>4090078.96</v>
      </c>
      <c r="BU88" s="29">
        <v>-667.52</v>
      </c>
      <c r="BV88" s="29">
        <v>330029.55</v>
      </c>
      <c r="BW88" s="30">
        <v>896.78</v>
      </c>
      <c r="BX88" s="29">
        <v>77546.78</v>
      </c>
      <c r="BY88" s="30">
        <v>149.81</v>
      </c>
      <c r="BZ88" s="29">
        <v>311897.78000000003</v>
      </c>
      <c r="CA88" s="30">
        <v>-72.06</v>
      </c>
      <c r="CB88" s="29">
        <v>11525.4</v>
      </c>
      <c r="CC88" s="30">
        <v>47.49</v>
      </c>
      <c r="CD88" s="29">
        <v>25148.080000000002</v>
      </c>
      <c r="CE88" s="30">
        <v>113.83</v>
      </c>
      <c r="CF88" s="29">
        <v>33231.629999999997</v>
      </c>
      <c r="CG88" s="30">
        <v>-81.38</v>
      </c>
      <c r="CH88" s="29">
        <v>63638.66</v>
      </c>
      <c r="CI88" s="30">
        <v>-12.98</v>
      </c>
      <c r="CJ88" s="29">
        <v>305501.76</v>
      </c>
      <c r="CK88" s="29">
        <v>-355.75</v>
      </c>
      <c r="CL88" s="29">
        <v>242306.67</v>
      </c>
      <c r="CM88" s="30">
        <v>502.11</v>
      </c>
      <c r="CN88" s="29">
        <v>110621.74</v>
      </c>
      <c r="CO88" s="30">
        <v>107.81</v>
      </c>
      <c r="CP88" s="29">
        <v>148219.51999999999</v>
      </c>
      <c r="CQ88" s="30">
        <v>17.77</v>
      </c>
      <c r="CR88" s="29">
        <v>170793.68</v>
      </c>
      <c r="CS88" s="30">
        <v>119.57</v>
      </c>
      <c r="CT88" s="29">
        <v>254975.11</v>
      </c>
      <c r="CU88" s="29">
        <v>-1042.95</v>
      </c>
      <c r="CV88" s="29">
        <v>4090078.96</v>
      </c>
      <c r="CW88" s="29">
        <v>-667.52</v>
      </c>
      <c r="CX88" s="29">
        <v>229912.23</v>
      </c>
      <c r="CY88" s="29">
        <v>-164.65</v>
      </c>
      <c r="CZ88" s="29">
        <v>17377.14</v>
      </c>
      <c r="DA88" s="30">
        <v>-21.1</v>
      </c>
      <c r="DB88" s="29">
        <v>33635.83</v>
      </c>
      <c r="DC88" s="30">
        <v>66.41</v>
      </c>
      <c r="DD88" s="29">
        <v>8011.81</v>
      </c>
      <c r="DE88" s="30">
        <v>4.57</v>
      </c>
      <c r="DF88" s="28">
        <v>58310.57</v>
      </c>
      <c r="DG88" s="30">
        <v>156.57</v>
      </c>
      <c r="DH88" s="29">
        <v>17509.39</v>
      </c>
      <c r="DI88" s="30">
        <v>16.899999999999999</v>
      </c>
      <c r="DJ88" s="29">
        <v>640556.57999999996</v>
      </c>
      <c r="DK88" s="29">
        <v>1039.8399999999999</v>
      </c>
      <c r="DL88" s="29">
        <v>86617.73</v>
      </c>
      <c r="DM88" s="30">
        <v>82.46</v>
      </c>
      <c r="DN88" s="29">
        <v>4090078.96</v>
      </c>
      <c r="DO88" s="29">
        <v>-667.52</v>
      </c>
      <c r="DP88" s="29">
        <v>68372.12</v>
      </c>
      <c r="DQ88" s="29">
        <v>-163.83000000000001</v>
      </c>
      <c r="DR88" s="29">
        <v>40627.910000000003</v>
      </c>
      <c r="DS88" s="30">
        <v>58.05</v>
      </c>
      <c r="DT88" s="29">
        <v>139884.54</v>
      </c>
      <c r="DU88" s="30">
        <v>142.05000000000001</v>
      </c>
      <c r="DV88" s="29">
        <v>30565.86</v>
      </c>
      <c r="DW88" s="30">
        <v>-24.92</v>
      </c>
      <c r="DX88" s="29">
        <v>136468.29</v>
      </c>
      <c r="DY88" s="29">
        <v>905.92</v>
      </c>
      <c r="DZ88" s="29">
        <v>6957</v>
      </c>
      <c r="EA88" s="30">
        <v>-2.67</v>
      </c>
      <c r="EB88" s="29">
        <v>10158.549999999999</v>
      </c>
      <c r="EC88" s="30">
        <v>-17.14</v>
      </c>
      <c r="ED88" s="29">
        <v>9227.07</v>
      </c>
      <c r="EE88" s="30">
        <v>36.64</v>
      </c>
      <c r="EF88" s="29">
        <v>195230.54</v>
      </c>
      <c r="EG88" s="30">
        <v>-121.97</v>
      </c>
      <c r="EH88" s="29">
        <v>151440.17000000001</v>
      </c>
      <c r="EI88" s="30">
        <v>566.29</v>
      </c>
      <c r="EJ88" s="29">
        <v>93930.46</v>
      </c>
      <c r="EK88" s="30">
        <v>-55.11</v>
      </c>
      <c r="EL88" s="29">
        <v>27347.1</v>
      </c>
      <c r="EM88" s="30">
        <v>111.07</v>
      </c>
      <c r="EN88" s="29">
        <v>40627.910000000003</v>
      </c>
      <c r="EO88" s="30">
        <v>58.05</v>
      </c>
      <c r="EP88" s="29">
        <v>154188.67000000001</v>
      </c>
      <c r="EQ88" s="29">
        <v>282.92</v>
      </c>
      <c r="ER88" s="29">
        <v>9894.06</v>
      </c>
      <c r="ES88" s="29">
        <v>45.9</v>
      </c>
      <c r="ET88" s="29">
        <v>165340.75</v>
      </c>
      <c r="EU88" s="30">
        <v>475.11</v>
      </c>
      <c r="EV88" s="29">
        <v>51569.279999999999</v>
      </c>
      <c r="EW88" s="30">
        <v>24.14</v>
      </c>
      <c r="EX88" s="29">
        <v>96650.25</v>
      </c>
      <c r="EY88" s="30">
        <v>-6.37</v>
      </c>
    </row>
    <row r="89" spans="1:155">
      <c r="A89" s="27">
        <v>46190</v>
      </c>
      <c r="B89" s="29">
        <v>7037363.6799999997</v>
      </c>
      <c r="C89" s="29">
        <v>3280.29</v>
      </c>
      <c r="D89" s="29">
        <v>579739.31999999995</v>
      </c>
      <c r="E89" s="29">
        <v>1089.8599999999999</v>
      </c>
      <c r="F89" s="29">
        <v>2954886.23</v>
      </c>
      <c r="G89" s="29">
        <v>478.87</v>
      </c>
      <c r="H89" s="29">
        <v>303319.12</v>
      </c>
      <c r="I89" s="29">
        <v>-264.89999999999998</v>
      </c>
      <c r="J89" s="29">
        <v>40472.339999999997</v>
      </c>
      <c r="K89" s="30">
        <v>27.84</v>
      </c>
      <c r="L89" s="29">
        <v>281728.67</v>
      </c>
      <c r="M89" s="29">
        <v>-291.61</v>
      </c>
      <c r="N89" s="29">
        <v>284752.24</v>
      </c>
      <c r="O89" s="30">
        <v>-161.5</v>
      </c>
      <c r="P89" s="29">
        <v>170590.55</v>
      </c>
      <c r="Q89" s="29">
        <v>-105.17</v>
      </c>
      <c r="R89" s="29">
        <v>139086.06</v>
      </c>
      <c r="S89" s="30">
        <v>222.5</v>
      </c>
      <c r="T89" s="29">
        <v>7861.59</v>
      </c>
      <c r="U89" s="30">
        <v>-0.5</v>
      </c>
      <c r="V89" s="29">
        <v>137440.16</v>
      </c>
      <c r="W89" s="29">
        <v>707.57</v>
      </c>
      <c r="X89" s="29">
        <v>3958903.69</v>
      </c>
      <c r="Y89" s="29">
        <v>1603.07</v>
      </c>
      <c r="Z89" s="29">
        <v>51641.599999999999</v>
      </c>
      <c r="AA89" s="30">
        <v>-2.41</v>
      </c>
      <c r="AB89" s="29">
        <v>208770.39</v>
      </c>
      <c r="AC89" s="30">
        <v>270.95999999999998</v>
      </c>
      <c r="AD89" s="29">
        <v>21700.81</v>
      </c>
      <c r="AE89" s="30">
        <v>101.69</v>
      </c>
      <c r="AF89" s="29">
        <v>25498.080000000002</v>
      </c>
      <c r="AG89" s="30">
        <v>8.06</v>
      </c>
      <c r="AH89" s="29">
        <v>220971.01</v>
      </c>
      <c r="AI89" s="29">
        <v>601.86</v>
      </c>
      <c r="AJ89" s="29">
        <v>104507.1</v>
      </c>
      <c r="AK89" s="30">
        <v>294.55</v>
      </c>
      <c r="AL89" s="29">
        <v>108081.79</v>
      </c>
      <c r="AM89" s="29">
        <v>251.53</v>
      </c>
      <c r="AN89" s="29">
        <v>193579.58</v>
      </c>
      <c r="AO89" s="29">
        <v>-407.73</v>
      </c>
      <c r="AP89" s="29">
        <v>166354.92000000001</v>
      </c>
      <c r="AQ89" s="30">
        <v>391.59</v>
      </c>
      <c r="AR89" s="29">
        <v>25128.14</v>
      </c>
      <c r="AS89" s="30">
        <v>141.68</v>
      </c>
      <c r="AT89" s="29">
        <v>104836.3</v>
      </c>
      <c r="AU89" s="30">
        <v>19.010000000000002</v>
      </c>
      <c r="AV89" s="29">
        <v>43848.93</v>
      </c>
      <c r="AW89" s="30">
        <v>-29.24</v>
      </c>
      <c r="AX89" s="29">
        <v>62767.88</v>
      </c>
      <c r="AY89" s="30">
        <v>130.35</v>
      </c>
      <c r="AZ89" s="28">
        <v>4250896.21</v>
      </c>
      <c r="BA89" s="29">
        <v>145.91</v>
      </c>
      <c r="BB89" s="29">
        <v>150901.48000000001</v>
      </c>
      <c r="BC89" s="30">
        <v>10.82</v>
      </c>
      <c r="BD89" s="29">
        <v>34100.959999999999</v>
      </c>
      <c r="BE89" s="30">
        <v>77.2</v>
      </c>
      <c r="BF89" s="29"/>
      <c r="BG89" s="29"/>
      <c r="BH89" s="29">
        <v>116850.39</v>
      </c>
      <c r="BI89" s="30">
        <v>94.8</v>
      </c>
      <c r="BJ89" s="29">
        <v>119165.02</v>
      </c>
      <c r="BK89" s="30">
        <v>106.42</v>
      </c>
      <c r="BL89" s="29">
        <v>39699.89</v>
      </c>
      <c r="BM89" s="30">
        <v>2.1800000000000002</v>
      </c>
      <c r="BN89" s="29">
        <v>45551.64</v>
      </c>
      <c r="BO89" s="30">
        <v>-42.9</v>
      </c>
      <c r="BP89" s="29">
        <v>71011.509999999995</v>
      </c>
      <c r="BQ89" s="30">
        <v>6.09</v>
      </c>
      <c r="BR89" s="29">
        <v>299129.09999999998</v>
      </c>
      <c r="BS89" s="30">
        <v>771.1</v>
      </c>
      <c r="BT89" s="29">
        <v>4222367.45</v>
      </c>
      <c r="BU89" s="29">
        <v>2869.46</v>
      </c>
      <c r="BV89" s="29">
        <v>326076.39</v>
      </c>
      <c r="BW89" s="30">
        <v>639.54</v>
      </c>
      <c r="BX89" s="28">
        <v>76729.009999999995</v>
      </c>
      <c r="BY89" s="30">
        <v>118.68</v>
      </c>
      <c r="BZ89" s="29">
        <v>301661.37</v>
      </c>
      <c r="CA89" s="30">
        <v>-156.19999999999999</v>
      </c>
      <c r="CB89" s="29">
        <v>11287.73</v>
      </c>
      <c r="CC89" s="30">
        <v>34.54</v>
      </c>
      <c r="CD89" s="29">
        <v>25693.05</v>
      </c>
      <c r="CE89" s="30">
        <v>119.86</v>
      </c>
      <c r="CF89" s="29">
        <v>33004.839999999997</v>
      </c>
      <c r="CG89" s="30">
        <v>-127.27</v>
      </c>
      <c r="CH89" s="29">
        <v>63684.66</v>
      </c>
      <c r="CI89" s="30">
        <v>-21.08</v>
      </c>
      <c r="CJ89" s="29">
        <v>315578.76</v>
      </c>
      <c r="CK89" s="29">
        <v>-125.19</v>
      </c>
      <c r="CL89" s="29">
        <v>234187.44</v>
      </c>
      <c r="CM89" s="30">
        <v>432.28</v>
      </c>
      <c r="CN89" s="29">
        <v>108371.19</v>
      </c>
      <c r="CO89" s="30">
        <v>102.1</v>
      </c>
      <c r="CP89" s="29">
        <v>151377.23000000001</v>
      </c>
      <c r="CQ89" s="30">
        <v>11.01</v>
      </c>
      <c r="CR89" s="29">
        <v>170655.07</v>
      </c>
      <c r="CS89" s="30">
        <v>205.94</v>
      </c>
      <c r="CT89" s="29">
        <v>254055.7</v>
      </c>
      <c r="CU89" s="29">
        <v>-1156.3599999999999</v>
      </c>
      <c r="CV89" s="29">
        <v>4222367.45</v>
      </c>
      <c r="CW89" s="29">
        <v>2869.46</v>
      </c>
      <c r="CX89" s="29">
        <v>231029.91</v>
      </c>
      <c r="CY89" s="29">
        <v>-102.97</v>
      </c>
      <c r="CZ89" s="29">
        <v>17312.59</v>
      </c>
      <c r="DA89" s="30">
        <v>-27.22</v>
      </c>
      <c r="DB89" s="29">
        <v>34100.959999999999</v>
      </c>
      <c r="DC89" s="30">
        <v>77.2</v>
      </c>
      <c r="DD89" s="29">
        <v>7861.59</v>
      </c>
      <c r="DE89" s="30">
        <v>-0.5</v>
      </c>
      <c r="DF89" s="28">
        <v>57836.41</v>
      </c>
      <c r="DG89" s="30">
        <v>120.5</v>
      </c>
      <c r="DH89" s="29">
        <v>18196.72</v>
      </c>
      <c r="DI89" s="30">
        <v>29.16</v>
      </c>
      <c r="DJ89" s="29">
        <v>644014.56000000006</v>
      </c>
      <c r="DK89" s="29">
        <v>932.98</v>
      </c>
      <c r="DL89" s="29">
        <v>84543.91</v>
      </c>
      <c r="DM89" s="30">
        <v>85.38</v>
      </c>
      <c r="DN89" s="29">
        <v>4222367.45</v>
      </c>
      <c r="DO89" s="29">
        <v>2869.46</v>
      </c>
      <c r="DP89" s="29">
        <v>72642.27</v>
      </c>
      <c r="DQ89" s="29">
        <v>19.63</v>
      </c>
      <c r="DR89" s="29">
        <v>41118.410000000003</v>
      </c>
      <c r="DS89" s="30">
        <v>31</v>
      </c>
      <c r="DT89" s="29">
        <v>139086.06</v>
      </c>
      <c r="DU89" s="30">
        <v>222.5</v>
      </c>
      <c r="DV89" s="29">
        <v>31059.56</v>
      </c>
      <c r="DW89" s="30">
        <v>-19</v>
      </c>
      <c r="DX89" s="29">
        <v>137440.16</v>
      </c>
      <c r="DY89" s="29">
        <v>707.57</v>
      </c>
      <c r="DZ89" s="29">
        <v>6983</v>
      </c>
      <c r="EA89" s="30">
        <v>-2.93</v>
      </c>
      <c r="EB89" s="29">
        <v>10320.719999999999</v>
      </c>
      <c r="EC89" s="30">
        <v>-13.47</v>
      </c>
      <c r="ED89" s="29">
        <v>9120.7199999999993</v>
      </c>
      <c r="EE89" s="30">
        <v>30.27</v>
      </c>
      <c r="EF89" s="29">
        <v>199628.64</v>
      </c>
      <c r="EG89" s="30">
        <v>-96.33</v>
      </c>
      <c r="EH89" s="29">
        <v>148947.59</v>
      </c>
      <c r="EI89" s="30">
        <v>371.72</v>
      </c>
      <c r="EJ89" s="29">
        <v>93916.15</v>
      </c>
      <c r="EK89" s="30">
        <v>-97.31</v>
      </c>
      <c r="EL89" s="29">
        <v>27879.27</v>
      </c>
      <c r="EM89" s="30">
        <v>117.22</v>
      </c>
      <c r="EN89" s="29">
        <v>41118.410000000003</v>
      </c>
      <c r="EO89" s="30">
        <v>31</v>
      </c>
      <c r="EP89" s="29">
        <v>154127.12</v>
      </c>
      <c r="EQ89" s="29">
        <v>251.26</v>
      </c>
      <c r="ER89" s="29">
        <v>9813.44</v>
      </c>
      <c r="ES89" s="29">
        <v>43.99</v>
      </c>
      <c r="ET89" s="29">
        <v>166354.92000000001</v>
      </c>
      <c r="EU89" s="30">
        <v>391.59</v>
      </c>
      <c r="EV89" s="29">
        <v>51641.599999999999</v>
      </c>
      <c r="EW89" s="30">
        <v>-2.41</v>
      </c>
      <c r="EX89" s="29">
        <v>99735.63</v>
      </c>
      <c r="EY89" s="30">
        <v>13.42</v>
      </c>
    </row>
    <row r="90" spans="1:155">
      <c r="A90" s="27">
        <v>46191</v>
      </c>
      <c r="B90" s="29">
        <v>7196031.1699999999</v>
      </c>
      <c r="C90" s="29">
        <v>3268.21</v>
      </c>
      <c r="D90" s="29">
        <v>562061.16</v>
      </c>
      <c r="E90" s="29">
        <v>109.08</v>
      </c>
      <c r="F90" s="28">
        <v>3031797.05</v>
      </c>
      <c r="G90" s="29">
        <v>2122.58</v>
      </c>
      <c r="H90" s="29">
        <v>289357.09000000003</v>
      </c>
      <c r="I90" s="29">
        <v>-548.94000000000005</v>
      </c>
      <c r="J90" s="29">
        <v>38736.769999999997</v>
      </c>
      <c r="K90" s="30">
        <v>-120.57</v>
      </c>
      <c r="L90" s="29">
        <v>268617.33</v>
      </c>
      <c r="M90" s="29">
        <v>-546.28</v>
      </c>
      <c r="N90" s="29">
        <v>274138.14</v>
      </c>
      <c r="O90" s="30">
        <v>-484.63</v>
      </c>
      <c r="P90" s="29">
        <v>171303.14</v>
      </c>
      <c r="Q90" s="29">
        <v>-110.99</v>
      </c>
      <c r="R90" s="29">
        <v>134600.01</v>
      </c>
      <c r="S90" s="30">
        <v>29.08</v>
      </c>
      <c r="T90" s="29">
        <v>7657.18</v>
      </c>
      <c r="U90" s="30">
        <v>-9.7100000000000009</v>
      </c>
      <c r="V90" s="29">
        <v>136229.65</v>
      </c>
      <c r="W90" s="29">
        <v>246.13</v>
      </c>
      <c r="X90" s="29">
        <v>4167525.88</v>
      </c>
      <c r="Y90" s="29">
        <v>4452.8999999999996</v>
      </c>
      <c r="Z90" s="29">
        <v>52367.44</v>
      </c>
      <c r="AA90" s="30">
        <v>-29.68</v>
      </c>
      <c r="AB90" s="29">
        <v>205544.83</v>
      </c>
      <c r="AC90" s="30">
        <v>115.23</v>
      </c>
      <c r="AD90" s="29">
        <v>21593.96</v>
      </c>
      <c r="AE90" s="30">
        <v>122.99</v>
      </c>
      <c r="AF90" s="29">
        <v>23758.35</v>
      </c>
      <c r="AG90" s="30">
        <v>2.91</v>
      </c>
      <c r="AH90" s="28">
        <v>210542.76</v>
      </c>
      <c r="AI90" s="29">
        <v>216.36</v>
      </c>
      <c r="AJ90" s="29">
        <v>101121.53</v>
      </c>
      <c r="AK90" s="30">
        <v>165.44</v>
      </c>
      <c r="AL90" s="29">
        <v>103208.9</v>
      </c>
      <c r="AM90" s="29">
        <v>114.34</v>
      </c>
      <c r="AN90" s="29">
        <v>187113.17</v>
      </c>
      <c r="AO90" s="29">
        <v>-607.26</v>
      </c>
      <c r="AP90" s="29">
        <v>160841.81</v>
      </c>
      <c r="AQ90" s="30">
        <v>204.61</v>
      </c>
      <c r="AR90" s="29">
        <v>24749.3</v>
      </c>
      <c r="AS90" s="30">
        <v>154.41</v>
      </c>
      <c r="AT90" s="29">
        <v>102097.83</v>
      </c>
      <c r="AU90" s="30">
        <v>-68.3</v>
      </c>
      <c r="AV90" s="29">
        <v>42817.8</v>
      </c>
      <c r="AW90" s="30">
        <v>-72.790000000000006</v>
      </c>
      <c r="AX90" s="29">
        <v>59699.67</v>
      </c>
      <c r="AY90" s="30">
        <v>13.69</v>
      </c>
      <c r="AZ90" s="28">
        <v>4467526.79</v>
      </c>
      <c r="BA90" s="29">
        <v>2775.42</v>
      </c>
      <c r="BB90" s="29">
        <v>155988.18</v>
      </c>
      <c r="BC90" s="30">
        <v>16.18</v>
      </c>
      <c r="BD90" s="28">
        <v>33338.29</v>
      </c>
      <c r="BE90" s="30">
        <v>56.69</v>
      </c>
      <c r="BF90" s="29"/>
      <c r="BG90" s="29"/>
      <c r="BH90" s="29">
        <v>111263.97</v>
      </c>
      <c r="BI90" s="30">
        <v>43.34</v>
      </c>
      <c r="BJ90" s="29">
        <v>113943.5</v>
      </c>
      <c r="BK90" s="30">
        <v>-60.99</v>
      </c>
      <c r="BL90" s="29">
        <v>38117.17</v>
      </c>
      <c r="BM90" s="30">
        <v>-28.02</v>
      </c>
      <c r="BN90" s="29">
        <v>43613.82</v>
      </c>
      <c r="BO90" s="30">
        <v>-68.67</v>
      </c>
      <c r="BP90" s="29">
        <v>67841.240000000005</v>
      </c>
      <c r="BQ90" s="30">
        <v>-22.71</v>
      </c>
      <c r="BR90" s="29">
        <v>288987.8</v>
      </c>
      <c r="BS90" s="30">
        <v>193.93</v>
      </c>
      <c r="BT90" s="29">
        <v>4444485.34</v>
      </c>
      <c r="BU90" s="29">
        <v>5680.93</v>
      </c>
      <c r="BV90" s="29">
        <v>316201.42</v>
      </c>
      <c r="BW90" s="30">
        <v>-202.29</v>
      </c>
      <c r="BX90" s="29">
        <v>74045.070000000007</v>
      </c>
      <c r="BY90" s="30">
        <v>112.73</v>
      </c>
      <c r="BZ90" s="29">
        <v>290322.07</v>
      </c>
      <c r="CA90" s="30">
        <v>-492.93</v>
      </c>
      <c r="CB90" s="29">
        <v>10945.35</v>
      </c>
      <c r="CC90" s="30">
        <v>30.16</v>
      </c>
      <c r="CD90" s="29">
        <v>24900.81</v>
      </c>
      <c r="CE90" s="30">
        <v>86.23</v>
      </c>
      <c r="CF90" s="29">
        <v>31979.96</v>
      </c>
      <c r="CG90" s="30">
        <v>-162.16</v>
      </c>
      <c r="CH90" s="29">
        <v>61937.87</v>
      </c>
      <c r="CI90" s="30">
        <v>-117.61</v>
      </c>
      <c r="CJ90" s="29">
        <v>309916.28000000003</v>
      </c>
      <c r="CK90" s="29">
        <v>-109.82</v>
      </c>
      <c r="CL90" s="29">
        <v>230583.96</v>
      </c>
      <c r="CM90" s="30">
        <v>242.57</v>
      </c>
      <c r="CN90" s="28">
        <v>105924.16</v>
      </c>
      <c r="CO90" s="30">
        <v>-72.989999999999995</v>
      </c>
      <c r="CP90" s="29">
        <v>156461.82</v>
      </c>
      <c r="CQ90" s="30">
        <v>16.260000000000002</v>
      </c>
      <c r="CR90" s="29">
        <v>165150.54</v>
      </c>
      <c r="CS90" s="30">
        <v>-20.56</v>
      </c>
      <c r="CT90" s="29">
        <v>265159.67</v>
      </c>
      <c r="CU90" s="29">
        <v>-1220.67</v>
      </c>
      <c r="CV90" s="29">
        <v>4444485.34</v>
      </c>
      <c r="CW90" s="29">
        <v>5680.93</v>
      </c>
      <c r="CX90" s="29">
        <v>222156.55</v>
      </c>
      <c r="CY90" s="29">
        <v>-420.58</v>
      </c>
      <c r="CZ90" s="29">
        <v>17016.560000000001</v>
      </c>
      <c r="DA90" s="30">
        <v>-35.39</v>
      </c>
      <c r="DB90" s="29">
        <v>33338.29</v>
      </c>
      <c r="DC90" s="30">
        <v>56.69</v>
      </c>
      <c r="DD90" s="29">
        <v>7657.18</v>
      </c>
      <c r="DE90" s="30">
        <v>-9.7100000000000009</v>
      </c>
      <c r="DF90" s="28">
        <v>55310.41</v>
      </c>
      <c r="DG90" s="30">
        <v>103.31</v>
      </c>
      <c r="DH90" s="29">
        <v>17598.150000000001</v>
      </c>
      <c r="DI90" s="30">
        <v>0.15</v>
      </c>
      <c r="DJ90" s="29">
        <v>618781.07999999996</v>
      </c>
      <c r="DK90" s="29">
        <v>163.74</v>
      </c>
      <c r="DL90" s="29">
        <v>82602.710000000006</v>
      </c>
      <c r="DM90" s="30">
        <v>-80.31</v>
      </c>
      <c r="DN90" s="29">
        <v>4444485.34</v>
      </c>
      <c r="DO90" s="29">
        <v>5680.93</v>
      </c>
      <c r="DP90" s="29">
        <v>69664.42</v>
      </c>
      <c r="DQ90" s="29">
        <v>29.58</v>
      </c>
      <c r="DR90" s="29">
        <v>39326.629999999997</v>
      </c>
      <c r="DS90" s="30">
        <v>-119.1</v>
      </c>
      <c r="DT90" s="29">
        <v>134600.01</v>
      </c>
      <c r="DU90" s="30">
        <v>29.08</v>
      </c>
      <c r="DV90" s="29">
        <v>30041.77</v>
      </c>
      <c r="DW90" s="30">
        <v>-52.07</v>
      </c>
      <c r="DX90" s="29">
        <v>136229.65</v>
      </c>
      <c r="DY90" s="29">
        <v>246.13</v>
      </c>
      <c r="DZ90" s="29">
        <v>6790.26</v>
      </c>
      <c r="EA90" s="30">
        <v>-2.08</v>
      </c>
      <c r="EB90" s="29">
        <v>10009.709999999999</v>
      </c>
      <c r="EC90" s="30">
        <v>-16.21</v>
      </c>
      <c r="ED90" s="29">
        <v>8726.81</v>
      </c>
      <c r="EE90" s="30">
        <v>-3.16</v>
      </c>
      <c r="EF90" s="29">
        <v>198697.62</v>
      </c>
      <c r="EG90" s="30">
        <v>-111.95</v>
      </c>
      <c r="EH90" s="28">
        <v>146936.69</v>
      </c>
      <c r="EI90" s="30">
        <v>-309.87</v>
      </c>
      <c r="EJ90" s="29">
        <v>90567.53</v>
      </c>
      <c r="EK90" s="30">
        <v>-294.33</v>
      </c>
      <c r="EL90" s="29">
        <v>27024.29</v>
      </c>
      <c r="EM90" s="30">
        <v>84.48</v>
      </c>
      <c r="EN90" s="29">
        <v>39326.629999999997</v>
      </c>
      <c r="EO90" s="30">
        <v>-119.1</v>
      </c>
      <c r="EP90" s="29">
        <v>147319.1</v>
      </c>
      <c r="EQ90" s="29">
        <v>104.3</v>
      </c>
      <c r="ER90" s="29">
        <v>9238.11</v>
      </c>
      <c r="ES90" s="29">
        <v>6.09</v>
      </c>
      <c r="ET90" s="29">
        <v>160841.81</v>
      </c>
      <c r="EU90" s="30">
        <v>204.61</v>
      </c>
      <c r="EV90" s="29">
        <v>52367.44</v>
      </c>
      <c r="EW90" s="30">
        <v>-29.68</v>
      </c>
      <c r="EX90" s="29">
        <v>104094.38</v>
      </c>
      <c r="EY90" s="30">
        <v>45.93</v>
      </c>
    </row>
    <row r="91" spans="1:155" ht="13.2">
      <c r="A91" s="27">
        <v>46192</v>
      </c>
      <c r="B91" s="29">
        <v>7186860.1100000003</v>
      </c>
      <c r="C91" s="29">
        <v>-245.97</v>
      </c>
      <c r="D91" s="43">
        <v>542786.18999999994</v>
      </c>
      <c r="E91" s="29">
        <v>-1106.28</v>
      </c>
      <c r="F91" s="29">
        <v>2984102.29</v>
      </c>
      <c r="G91" s="29">
        <v>-1196.3499999999999</v>
      </c>
      <c r="H91" s="29">
        <v>290148.96999999997</v>
      </c>
      <c r="I91" s="29">
        <v>-759.51</v>
      </c>
      <c r="J91" s="29">
        <v>38757.919999999998</v>
      </c>
      <c r="K91" s="30">
        <v>-107.38</v>
      </c>
      <c r="L91" s="29">
        <v>270015.06</v>
      </c>
      <c r="M91" s="29">
        <v>-727.4</v>
      </c>
      <c r="N91" s="29">
        <v>275175.61</v>
      </c>
      <c r="O91" s="30">
        <v>-731.25</v>
      </c>
      <c r="P91" s="29">
        <v>165546.37</v>
      </c>
      <c r="Q91" s="29">
        <v>-120.29</v>
      </c>
      <c r="R91" s="29">
        <v>130789.53</v>
      </c>
      <c r="S91" s="30">
        <v>-192.98</v>
      </c>
      <c r="T91" s="29">
        <v>7559.47</v>
      </c>
      <c r="U91" s="30">
        <v>-10.71</v>
      </c>
      <c r="V91" s="29">
        <v>130104.83</v>
      </c>
      <c r="W91" s="29">
        <v>-722.28</v>
      </c>
      <c r="X91" s="29">
        <v>4168158.47</v>
      </c>
      <c r="Y91" s="29">
        <v>1982.03</v>
      </c>
      <c r="Z91" s="29">
        <v>51804.18</v>
      </c>
      <c r="AA91" s="30">
        <v>-41.19</v>
      </c>
      <c r="AB91" s="29">
        <v>201924.21</v>
      </c>
      <c r="AC91" s="30">
        <v>-56.03</v>
      </c>
      <c r="AD91" s="29">
        <v>21107.42</v>
      </c>
      <c r="AE91" s="30">
        <v>95.11</v>
      </c>
      <c r="AF91" s="29">
        <v>23459.64</v>
      </c>
      <c r="AG91" s="30">
        <v>-5.42</v>
      </c>
      <c r="AH91" s="29">
        <v>207991.08</v>
      </c>
      <c r="AI91" s="29">
        <v>-23.05</v>
      </c>
      <c r="AJ91" s="29">
        <v>99827.37</v>
      </c>
      <c r="AK91" s="30">
        <v>-93.55</v>
      </c>
      <c r="AL91" s="29">
        <v>102952.01</v>
      </c>
      <c r="AM91" s="29">
        <v>-26.14</v>
      </c>
      <c r="AN91" s="29">
        <v>188006.27</v>
      </c>
      <c r="AO91" s="29">
        <v>-731.96</v>
      </c>
      <c r="AP91" s="29">
        <v>162502.16</v>
      </c>
      <c r="AQ91" s="30">
        <v>133.04</v>
      </c>
      <c r="AR91" s="29">
        <v>24143.72</v>
      </c>
      <c r="AS91" s="30">
        <v>114.37</v>
      </c>
      <c r="AT91" s="29">
        <v>97966.28</v>
      </c>
      <c r="AU91" s="30">
        <v>-151.16999999999999</v>
      </c>
      <c r="AV91" s="29">
        <v>42420.83</v>
      </c>
      <c r="AW91" s="30">
        <v>-100.48</v>
      </c>
      <c r="AX91" s="29">
        <v>57080.43</v>
      </c>
      <c r="AY91" s="30">
        <v>-53.03</v>
      </c>
      <c r="AZ91" s="28">
        <v>4471445.1100000003</v>
      </c>
      <c r="BA91" s="29">
        <v>1150.51</v>
      </c>
      <c r="BB91" s="29">
        <v>161146.65</v>
      </c>
      <c r="BC91" s="30">
        <v>17.100000000000001</v>
      </c>
      <c r="BD91" s="29">
        <v>31822.37</v>
      </c>
      <c r="BE91" s="30">
        <v>-15.48</v>
      </c>
      <c r="BF91" s="29"/>
      <c r="BG91" s="29"/>
      <c r="BH91" s="29">
        <v>112855.16</v>
      </c>
      <c r="BI91" s="30">
        <v>50.29</v>
      </c>
      <c r="BJ91" s="29">
        <v>111051.48</v>
      </c>
      <c r="BK91" s="30">
        <v>-164.96</v>
      </c>
      <c r="BL91" s="29">
        <v>37337.730000000003</v>
      </c>
      <c r="BM91" s="30">
        <v>-53.26</v>
      </c>
      <c r="BN91" s="29">
        <v>42345.16</v>
      </c>
      <c r="BO91" s="30">
        <v>-146.63999999999999</v>
      </c>
      <c r="BP91" s="29">
        <v>65448.42</v>
      </c>
      <c r="BQ91" s="30">
        <v>-40.24</v>
      </c>
      <c r="BR91" s="29">
        <v>287126.56</v>
      </c>
      <c r="BS91" s="30">
        <v>-44.84</v>
      </c>
      <c r="BT91" s="29">
        <v>4452858.2</v>
      </c>
      <c r="BU91" s="29">
        <v>2154.65</v>
      </c>
      <c r="BV91" s="29">
        <v>309064.28999999998</v>
      </c>
      <c r="BW91" s="30">
        <v>-304.61</v>
      </c>
      <c r="BX91" s="29">
        <v>73842.44</v>
      </c>
      <c r="BY91" s="30">
        <v>49.58</v>
      </c>
      <c r="BZ91" s="29">
        <v>290958.28000000003</v>
      </c>
      <c r="CA91" s="30">
        <v>-758.11</v>
      </c>
      <c r="CB91" s="29">
        <v>10776.91</v>
      </c>
      <c r="CC91" s="30">
        <v>16.850000000000001</v>
      </c>
      <c r="CD91" s="29">
        <v>24351.35</v>
      </c>
      <c r="CE91" s="30">
        <v>37.51</v>
      </c>
      <c r="CF91" s="29">
        <v>31007.07</v>
      </c>
      <c r="CG91" s="30">
        <v>-165.01</v>
      </c>
      <c r="CH91" s="29">
        <v>61493.47</v>
      </c>
      <c r="CI91" s="30">
        <v>-149.19999999999999</v>
      </c>
      <c r="CJ91" s="29">
        <v>300245.36</v>
      </c>
      <c r="CK91" s="29">
        <v>-60.47</v>
      </c>
      <c r="CL91" s="29">
        <v>226476.91</v>
      </c>
      <c r="CM91" s="30">
        <v>12.71</v>
      </c>
      <c r="CN91" s="28">
        <v>103846.43</v>
      </c>
      <c r="CO91" s="30">
        <v>-129.55000000000001</v>
      </c>
      <c r="CP91" s="29">
        <v>161611.62</v>
      </c>
      <c r="CQ91" s="30">
        <v>17.13</v>
      </c>
      <c r="CR91" s="29">
        <v>161898.43</v>
      </c>
      <c r="CS91" s="30">
        <v>-249.64</v>
      </c>
      <c r="CT91" s="29">
        <v>264467.21000000002</v>
      </c>
      <c r="CU91" s="29">
        <v>-515.29</v>
      </c>
      <c r="CV91" s="29">
        <v>4452858.2</v>
      </c>
      <c r="CW91" s="29">
        <v>2154.65</v>
      </c>
      <c r="CX91" s="29">
        <v>222015.57</v>
      </c>
      <c r="CY91" s="29">
        <v>-576.75</v>
      </c>
      <c r="CZ91" s="29">
        <v>16631.88</v>
      </c>
      <c r="DA91" s="30">
        <v>-40.659999999999997</v>
      </c>
      <c r="DB91" s="29">
        <v>31822.37</v>
      </c>
      <c r="DC91" s="30">
        <v>-15.48</v>
      </c>
      <c r="DD91" s="29">
        <v>7559.47</v>
      </c>
      <c r="DE91" s="30">
        <v>-10.71</v>
      </c>
      <c r="DF91" s="28">
        <v>55380.4</v>
      </c>
      <c r="DG91" s="30">
        <v>40.1</v>
      </c>
      <c r="DH91" s="29">
        <v>17159.95</v>
      </c>
      <c r="DI91" s="30">
        <v>-7.53</v>
      </c>
      <c r="DJ91" s="29">
        <v>616672.84</v>
      </c>
      <c r="DK91" s="29">
        <v>-313.08999999999997</v>
      </c>
      <c r="DL91" s="29">
        <v>81304.98</v>
      </c>
      <c r="DM91" s="30">
        <v>-134.37</v>
      </c>
      <c r="DN91" s="29">
        <v>4452858.2</v>
      </c>
      <c r="DO91" s="29">
        <v>2154.65</v>
      </c>
      <c r="DP91" s="29">
        <v>67220.179999999993</v>
      </c>
      <c r="DQ91" s="29">
        <v>80.81</v>
      </c>
      <c r="DR91" s="29">
        <v>39280.32</v>
      </c>
      <c r="DS91" s="30">
        <v>-105.11</v>
      </c>
      <c r="DT91" s="29">
        <v>130789.53</v>
      </c>
      <c r="DU91" s="30">
        <v>-192.98</v>
      </c>
      <c r="DV91" s="29">
        <v>30614.720000000001</v>
      </c>
      <c r="DW91" s="30">
        <v>-57.39</v>
      </c>
      <c r="DX91" s="29">
        <v>130104.83</v>
      </c>
      <c r="DY91" s="29">
        <v>-722.28</v>
      </c>
      <c r="DZ91" s="29">
        <v>6628.38</v>
      </c>
      <c r="EA91" s="30">
        <v>-0.94</v>
      </c>
      <c r="EB91" s="29">
        <v>9704.5</v>
      </c>
      <c r="EC91" s="30">
        <v>-9.4499999999999993</v>
      </c>
      <c r="ED91" s="29">
        <v>8357.94</v>
      </c>
      <c r="EE91" s="30">
        <v>-23.03</v>
      </c>
      <c r="EF91" s="29">
        <v>192205.8</v>
      </c>
      <c r="EG91" s="30">
        <v>-134.88999999999999</v>
      </c>
      <c r="EH91" s="28">
        <v>146936.65</v>
      </c>
      <c r="EI91" s="30">
        <v>-270.13</v>
      </c>
      <c r="EJ91" s="29">
        <v>90156.98</v>
      </c>
      <c r="EK91" s="30">
        <v>-321.85000000000002</v>
      </c>
      <c r="EL91" s="29">
        <v>26453.35</v>
      </c>
      <c r="EM91" s="30">
        <v>33.97</v>
      </c>
      <c r="EN91" s="28">
        <v>39280.32</v>
      </c>
      <c r="EO91" s="30">
        <v>-105.11</v>
      </c>
      <c r="EP91" s="29">
        <v>140716.82</v>
      </c>
      <c r="EQ91" s="29">
        <v>-22.59</v>
      </c>
      <c r="ER91" s="28">
        <v>8835.5</v>
      </c>
      <c r="ES91" s="29">
        <v>-34.24</v>
      </c>
      <c r="ET91" s="29">
        <v>162502.16</v>
      </c>
      <c r="EU91" s="30">
        <v>133.04</v>
      </c>
      <c r="EV91" s="29">
        <v>51804.18</v>
      </c>
      <c r="EW91" s="30">
        <v>-41.19</v>
      </c>
      <c r="EX91" s="29">
        <v>109807.44</v>
      </c>
      <c r="EY91" s="30">
        <v>58.32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46079</v>
      </c>
      <c r="B15" s="28">
        <f>외인!B15</f>
        <v>5039326.72</v>
      </c>
      <c r="C15" s="35">
        <f>시기외12!C15-시기외26!C15</f>
        <v>0</v>
      </c>
      <c r="D15" s="28">
        <f>외인!D15</f>
        <v>652454.43000000005</v>
      </c>
      <c r="E15" s="35">
        <f>시기외12!E15-시기외26!E15</f>
        <v>0</v>
      </c>
      <c r="F15" s="28">
        <f>외인!F15</f>
        <v>2195379.17</v>
      </c>
      <c r="G15" s="35">
        <f>시기외12!G15-시기외26!G15</f>
        <v>0</v>
      </c>
      <c r="H15" s="28">
        <f>외인!H15</f>
        <v>319337.96999999997</v>
      </c>
      <c r="I15" s="35">
        <f>시기외12!I15-시기외26!I15</f>
        <v>0</v>
      </c>
      <c r="J15" s="28">
        <f>외인!J15</f>
        <v>41504.33</v>
      </c>
      <c r="K15" s="35">
        <f>시기외12!K15-시기외26!K15</f>
        <v>0</v>
      </c>
      <c r="L15" s="28">
        <f>외인!L15</f>
        <v>296250.98</v>
      </c>
      <c r="M15" s="35">
        <f>시기외12!M15-시기외26!M15</f>
        <v>0</v>
      </c>
      <c r="N15" s="28">
        <f>외인!N15</f>
        <v>291513.28000000003</v>
      </c>
      <c r="O15" s="35">
        <f>시기외12!O15-시기외26!O15</f>
        <v>0</v>
      </c>
      <c r="P15" s="28">
        <f>외인!P15</f>
        <v>221566.31</v>
      </c>
      <c r="Q15" s="35">
        <f>시기외12!Q15-시기외26!Q15</f>
        <v>0</v>
      </c>
      <c r="R15" s="28">
        <f>외인!R15</f>
        <v>151707.15</v>
      </c>
      <c r="S15" s="35">
        <f>시기외12!S15-시기외26!S15</f>
        <v>0</v>
      </c>
      <c r="T15" s="28">
        <f>외인!T15</f>
        <v>9246.76</v>
      </c>
      <c r="U15" s="35">
        <f>시기외12!U15-시기외26!U15</f>
        <v>0</v>
      </c>
      <c r="V15" s="28">
        <f>외인!V15</f>
        <v>107313.08</v>
      </c>
      <c r="W15" s="35">
        <f>시기외12!W15-시기외26!W15</f>
        <v>0</v>
      </c>
      <c r="X15" s="28">
        <f>외인!X15</f>
        <v>2176340.25</v>
      </c>
      <c r="Y15" s="35">
        <f>시기외12!Y15-시기외26!Y15</f>
        <v>0</v>
      </c>
      <c r="Z15" s="28">
        <f>외인!Z15</f>
        <v>52627.4</v>
      </c>
      <c r="AA15" s="35">
        <f>시기외12!AA15-시기외26!AA15</f>
        <v>0</v>
      </c>
      <c r="AB15" s="28">
        <f>외인!AB15</f>
        <v>222226.7</v>
      </c>
      <c r="AC15" s="35">
        <f>시기외12!AC15-시기외26!AC15</f>
        <v>0</v>
      </c>
      <c r="AD15" s="28">
        <f>외인!AD15</f>
        <v>25045.4</v>
      </c>
      <c r="AE15" s="35">
        <f>시기외12!AE15-시기외26!AE15</f>
        <v>0</v>
      </c>
      <c r="AF15" s="28">
        <f>외인!AF15</f>
        <v>25767.42</v>
      </c>
      <c r="AG15" s="35">
        <f>시기외12!AG15-시기외26!AG15</f>
        <v>0</v>
      </c>
      <c r="AH15" s="28">
        <f>외인!AH15</f>
        <v>213151.39</v>
      </c>
      <c r="AI15" s="35">
        <f>시기외12!AI15-시기외26!AI15</f>
        <v>0</v>
      </c>
      <c r="AJ15" s="28">
        <f>외인!AJ15</f>
        <v>129694.88</v>
      </c>
      <c r="AK15" s="35">
        <f>시기외12!AK15-시기외26!AK15</f>
        <v>0</v>
      </c>
      <c r="AL15" s="28">
        <f>외인!AL15</f>
        <v>104603.46</v>
      </c>
      <c r="AM15" s="35">
        <f>시기외12!AM15-시기외26!AM15</f>
        <v>0</v>
      </c>
      <c r="AN15" s="28">
        <f>외인!AN15</f>
        <v>207868.9</v>
      </c>
      <c r="AO15" s="35">
        <f>시기외12!AO15-시기외26!AO15</f>
        <v>0</v>
      </c>
      <c r="AP15" s="28">
        <f>외인!AP15</f>
        <v>127903.69</v>
      </c>
      <c r="AQ15" s="35">
        <f>시기외12!AQ15-시기외26!AQ15</f>
        <v>0</v>
      </c>
      <c r="AR15" s="28">
        <f>외인!AR15</f>
        <v>27180.33</v>
      </c>
      <c r="AS15" s="35">
        <f>시기외12!AS15-시기외26!AS15</f>
        <v>0</v>
      </c>
      <c r="AT15" s="28">
        <f>외인!AT15</f>
        <v>92218.33</v>
      </c>
      <c r="AU15" s="35">
        <f>시기외12!AU15-시기외26!AU15</f>
        <v>0</v>
      </c>
      <c r="AV15" s="28">
        <f>외인!AV15</f>
        <v>51933.59</v>
      </c>
      <c r="AW15" s="35">
        <f>시기외12!AW15-시기외26!AW15</f>
        <v>0</v>
      </c>
      <c r="AX15" s="28">
        <f>외인!AX15</f>
        <v>57681.599999999999</v>
      </c>
      <c r="AY15" s="35">
        <f>시기외12!AY15-시기외26!AY15</f>
        <v>0</v>
      </c>
      <c r="AZ15" s="28">
        <f>외인!AZ15</f>
        <v>2327350.34</v>
      </c>
      <c r="BA15" s="35">
        <f>시기외12!BA15-시기외26!BA15</f>
        <v>0</v>
      </c>
      <c r="BB15" s="28">
        <f>외인!BB15</f>
        <v>107875.27</v>
      </c>
      <c r="BC15" s="35">
        <f>시기외12!BC15-시기외26!BC15</f>
        <v>0</v>
      </c>
      <c r="BD15" s="28">
        <f>외인!BD15</f>
        <v>50880.13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96723.5</v>
      </c>
      <c r="BI15" s="35">
        <f>시기외12!BI15-시기외26!BI15</f>
        <v>0</v>
      </c>
      <c r="BJ15" s="28">
        <f>외인!BJ15</f>
        <v>132867.31</v>
      </c>
      <c r="BK15" s="35">
        <f>시기외12!BK15-시기외26!BK15</f>
        <v>0</v>
      </c>
      <c r="BL15" s="28">
        <f>외인!BL15</f>
        <v>59049.74</v>
      </c>
      <c r="BM15" s="35">
        <f>시기외12!BM15-시기외26!BM15</f>
        <v>0</v>
      </c>
      <c r="BN15" s="28">
        <f>외인!BN15</f>
        <v>50000.83</v>
      </c>
      <c r="BO15" s="35">
        <f>시기외12!BO15-시기외26!BO15</f>
        <v>0</v>
      </c>
      <c r="BP15" s="28">
        <f>외인!BP15</f>
        <v>69442.720000000001</v>
      </c>
      <c r="BQ15" s="35">
        <f>시기외12!BQ15-시기외26!BQ15</f>
        <v>0</v>
      </c>
      <c r="BR15" s="28">
        <f>외인!BR15</f>
        <v>270996.15000000002</v>
      </c>
      <c r="BS15" s="35">
        <f>시기외12!BS15-시기외26!BS15</f>
        <v>0</v>
      </c>
      <c r="BT15" s="28">
        <f>외인!BT15</f>
        <v>2216001.33</v>
      </c>
      <c r="BU15" s="35">
        <f>시기외12!BU15-시기외26!BU15</f>
        <v>0</v>
      </c>
      <c r="BV15" s="28">
        <f>외인!BV15</f>
        <v>390871.55</v>
      </c>
      <c r="BW15" s="35">
        <f>시기외12!BW15-시기외26!BW15</f>
        <v>0</v>
      </c>
      <c r="BX15" s="28">
        <f>외인!BX15</f>
        <v>87305.9</v>
      </c>
      <c r="BY15" s="35">
        <f>시기외12!BY15-시기외26!BY15</f>
        <v>0</v>
      </c>
      <c r="BZ15" s="28">
        <f>외인!BZ15</f>
        <v>312472.36</v>
      </c>
      <c r="CA15" s="35">
        <f>시기외12!CA15-시기외26!CA15</f>
        <v>0</v>
      </c>
      <c r="CB15" s="28">
        <f>외인!CB15</f>
        <v>14479.34</v>
      </c>
      <c r="CC15" s="35">
        <f>시기외12!CC15-시기외26!CC15</f>
        <v>0</v>
      </c>
      <c r="CD15" s="28">
        <f>외인!CD15</f>
        <v>37494.11</v>
      </c>
      <c r="CE15" s="35">
        <f>시기외12!CE15-시기외26!CE15</f>
        <v>0</v>
      </c>
      <c r="CF15" s="28">
        <f>외인!CF15</f>
        <v>25579.79</v>
      </c>
      <c r="CG15" s="35">
        <f>시기외12!CG15-시기외26!CG15</f>
        <v>0</v>
      </c>
      <c r="CH15" s="28">
        <f>외인!CH15</f>
        <v>72400.41</v>
      </c>
      <c r="CI15" s="35">
        <f>시기외12!CI15-시기외26!CI15</f>
        <v>0</v>
      </c>
      <c r="CJ15" s="28">
        <f>외인!CJ15</f>
        <v>422110.19</v>
      </c>
      <c r="CK15" s="35">
        <f>시기외12!CK15-시기외26!CK15</f>
        <v>0</v>
      </c>
      <c r="CL15" s="28">
        <f>외인!CL15</f>
        <v>248299.06</v>
      </c>
      <c r="CM15" s="35">
        <f>시기외12!CM15-시기외26!CM15</f>
        <v>0</v>
      </c>
      <c r="CN15" s="28">
        <f>외인!CN15</f>
        <v>136049.24</v>
      </c>
      <c r="CO15" s="35">
        <f>시기외12!CO15-시기외26!CO15</f>
        <v>0</v>
      </c>
      <c r="CP15" s="28">
        <f>외인!CP15</f>
        <v>108596.53</v>
      </c>
      <c r="CQ15" s="35">
        <f>시기외12!CQ15-시기외26!CQ15</f>
        <v>0</v>
      </c>
      <c r="CR15" s="28">
        <f>외인!CR15</f>
        <v>186925.07</v>
      </c>
      <c r="CS15" s="35">
        <f>시기외12!CS15-시기외26!CS15</f>
        <v>0</v>
      </c>
      <c r="CT15" s="28">
        <f>외인!CT15</f>
        <v>112896.37</v>
      </c>
      <c r="CU15" s="35">
        <f>시기외12!CU15-시기외26!CU15</f>
        <v>0</v>
      </c>
      <c r="CV15" s="28">
        <f>외인!CV15</f>
        <v>2216001.33</v>
      </c>
      <c r="CW15" s="35">
        <f>시기외12!CW15-시기외26!CW15</f>
        <v>0</v>
      </c>
      <c r="CX15" s="28">
        <f>외인!CX15</f>
        <v>218697.92</v>
      </c>
      <c r="CY15" s="35">
        <f>시기외12!CY15-시기외26!CY15</f>
        <v>0</v>
      </c>
      <c r="CZ15" s="28">
        <f>외인!CZ15</f>
        <v>20232.86</v>
      </c>
      <c r="DA15" s="35">
        <f>시기외12!DA15-시기외26!DA15</f>
        <v>0</v>
      </c>
      <c r="DB15" s="28">
        <f>외인!DB15</f>
        <v>50880.13</v>
      </c>
      <c r="DC15" s="35">
        <f>시기외12!DC15-시기외26!DC15</f>
        <v>0</v>
      </c>
      <c r="DD15" s="28">
        <f>외인!DD15</f>
        <v>9246.76</v>
      </c>
      <c r="DE15" s="35">
        <f>시기외12!DE15-시기외26!DE15</f>
        <v>0</v>
      </c>
      <c r="DF15" s="28">
        <f>외인!DF15</f>
        <v>64560.69</v>
      </c>
      <c r="DG15" s="35">
        <f>시기외12!DG15-시기외26!DG15</f>
        <v>0</v>
      </c>
      <c r="DH15" s="28">
        <f>외인!DH15</f>
        <v>28778.9</v>
      </c>
      <c r="DI15" s="35">
        <f>시기외12!DI15-시기외26!DI15</f>
        <v>0</v>
      </c>
      <c r="DJ15" s="28">
        <f>외인!DJ15</f>
        <v>622571.51</v>
      </c>
      <c r="DK15" s="35">
        <f>시기외12!DK15-시기외26!DK15</f>
        <v>0</v>
      </c>
      <c r="DL15" s="28">
        <f>외인!DL15</f>
        <v>106523.85</v>
      </c>
      <c r="DM15" s="35">
        <f>시기외12!DM15-시기외26!DM15</f>
        <v>0</v>
      </c>
      <c r="DN15" s="28">
        <f>외인!DN15</f>
        <v>2216001.33</v>
      </c>
      <c r="DO15" s="35">
        <f>시기외12!DO15-시기외26!DO15</f>
        <v>0</v>
      </c>
      <c r="DP15" s="28">
        <f>외인!DP15</f>
        <v>85594.09</v>
      </c>
      <c r="DQ15" s="35">
        <f>시기외12!DQ15-시기외26!DQ15</f>
        <v>0</v>
      </c>
      <c r="DR15" s="28">
        <f>외인!DR15</f>
        <v>43565.06</v>
      </c>
      <c r="DS15" s="35">
        <f>시기외12!DS15-시기외26!DS15</f>
        <v>0</v>
      </c>
      <c r="DT15" s="28">
        <f>외인!DT15</f>
        <v>151707.15</v>
      </c>
      <c r="DU15" s="35">
        <f>시기외12!DU15-시기외26!DU15</f>
        <v>0</v>
      </c>
      <c r="DV15" s="28">
        <f>외인!DV15</f>
        <v>35051.83</v>
      </c>
      <c r="DW15" s="35">
        <f>시기외12!DW15-시기외26!DW15</f>
        <v>0</v>
      </c>
      <c r="DX15" s="28">
        <f>외인!DX15</f>
        <v>107313.08</v>
      </c>
      <c r="DY15" s="35">
        <f>시기외12!DY15-시기외26!DY15</f>
        <v>0</v>
      </c>
      <c r="DZ15" s="28">
        <f>외인!DZ15</f>
        <v>10614.05</v>
      </c>
      <c r="EA15" s="35">
        <f>시기외12!EA15-시기외26!EA15</f>
        <v>0</v>
      </c>
      <c r="EB15" s="28">
        <f>외인!EB15</f>
        <v>14576.91</v>
      </c>
      <c r="EC15" s="35">
        <f>시기외12!EC15-시기외26!EC15</f>
        <v>0</v>
      </c>
      <c r="ED15" s="28">
        <f>외인!ED15</f>
        <v>11494.16</v>
      </c>
      <c r="EE15" s="35">
        <f>시기외12!EE15-시기외26!EE15</f>
        <v>0</v>
      </c>
      <c r="EF15" s="28">
        <f>외인!EF15</f>
        <v>279557.68</v>
      </c>
      <c r="EG15" s="35">
        <f>시기외12!EG15-시기외26!EG15</f>
        <v>0</v>
      </c>
      <c r="EH15" s="28">
        <f>외인!EH15</f>
        <v>215383.06</v>
      </c>
      <c r="EI15" s="35">
        <f>시기외12!EI15-시기외26!EI15</f>
        <v>0</v>
      </c>
      <c r="EJ15" s="28">
        <f>외인!EJ15</f>
        <v>101434.14</v>
      </c>
      <c r="EK15" s="35">
        <f>시기외12!EK15-시기외26!EK15</f>
        <v>0</v>
      </c>
      <c r="EL15" s="28">
        <f>외인!EL15</f>
        <v>40051.1</v>
      </c>
      <c r="EM15" s="35">
        <f>시기외12!EM15-시기외26!EM15</f>
        <v>0</v>
      </c>
      <c r="EN15" s="28">
        <f>외인!EN15</f>
        <v>43565.06</v>
      </c>
      <c r="EO15" s="35">
        <f>시기외12!EO15-시기외26!EO15</f>
        <v>0</v>
      </c>
      <c r="EP15" s="28">
        <f>외인!EP15</f>
        <v>149902.19</v>
      </c>
      <c r="EQ15" s="35">
        <f>시기외12!EQ15-시기외26!EQ15</f>
        <v>0</v>
      </c>
      <c r="ER15" s="28">
        <f>외인!ER15</f>
        <v>12762.26</v>
      </c>
      <c r="ES15" s="35">
        <f>시기외12!ES15-시기외26!ES15</f>
        <v>0</v>
      </c>
      <c r="ET15" s="28">
        <f>외인!ET15</f>
        <v>127903.69</v>
      </c>
      <c r="EU15" s="35">
        <f>시기외12!EU15-시기외26!EU15</f>
        <v>0</v>
      </c>
      <c r="EV15" s="28">
        <f>외인!EV15</f>
        <v>52627.4</v>
      </c>
      <c r="EW15" s="35">
        <f>시기외12!EW15-시기외26!EW15</f>
        <v>0</v>
      </c>
      <c r="EX15" s="28">
        <f>외인!EX15</f>
        <v>55969.13</v>
      </c>
      <c r="EY15" s="35">
        <f>시기외12!EY15-시기외26!EY15</f>
        <v>0</v>
      </c>
    </row>
    <row r="16" spans="1:255">
      <c r="A16" s="27">
        <f>외인!A16</f>
        <v>46080</v>
      </c>
      <c r="B16" s="28">
        <f>외인!B16</f>
        <v>4988756.01</v>
      </c>
      <c r="C16" s="35">
        <f>시기외12!C16-시기외26!C16</f>
        <v>-1.1749538725966037E-4</v>
      </c>
      <c r="D16" s="28">
        <f>외인!D16</f>
        <v>655282.44999999995</v>
      </c>
      <c r="E16" s="35">
        <f>시기외12!E16-시기외26!E16</f>
        <v>8.4278284451965883E-5</v>
      </c>
      <c r="F16" s="28">
        <f>외인!F16</f>
        <v>2188404.56</v>
      </c>
      <c r="G16" s="35">
        <f>시기외12!G16-시기외26!G16</f>
        <v>-1.044739864611865E-4</v>
      </c>
      <c r="H16" s="28">
        <f>외인!H16</f>
        <v>323180.43</v>
      </c>
      <c r="I16" s="35">
        <f>시기외12!I16-시기외26!I16</f>
        <v>9.1785854097160228E-5</v>
      </c>
      <c r="J16" s="28">
        <f>외인!J16</f>
        <v>41042.36</v>
      </c>
      <c r="K16" s="35">
        <f>시기외12!K16-시기외26!K16</f>
        <v>2.0346414685036823E-6</v>
      </c>
      <c r="L16" s="28">
        <f>외인!L16</f>
        <v>300073.05</v>
      </c>
      <c r="M16" s="35">
        <f>시기외12!M16-시기외26!M16</f>
        <v>8.1729284012340558E-5</v>
      </c>
      <c r="N16" s="28">
        <f>외인!N16</f>
        <v>303074.13</v>
      </c>
      <c r="O16" s="35">
        <f>시기외12!O16-시기외26!O16</f>
        <v>-3.726945369801225E-5</v>
      </c>
      <c r="P16" s="28">
        <f>외인!P16</f>
        <v>221681.48</v>
      </c>
      <c r="Q16" s="35">
        <f>시기외12!Q16-시기외26!Q16</f>
        <v>6.1731076442121061E-5</v>
      </c>
      <c r="R16" s="28">
        <f>외인!R16</f>
        <v>150869.76000000001</v>
      </c>
      <c r="S16" s="35">
        <f>시기외12!S16-시기외26!S16</f>
        <v>5.4359864089268371E-5</v>
      </c>
      <c r="T16" s="28">
        <f>외인!T16</f>
        <v>8908.82</v>
      </c>
      <c r="U16" s="35">
        <f>시기외12!U16-시기외26!U16</f>
        <v>-4.631409986824306E-4</v>
      </c>
      <c r="V16" s="28">
        <f>외인!V16</f>
        <v>106062.07</v>
      </c>
      <c r="W16" s="35">
        <f>시기외12!W16-시기외26!W16</f>
        <v>6.8883499286220276E-5</v>
      </c>
      <c r="X16" s="28">
        <f>외인!X16</f>
        <v>2144942.39</v>
      </c>
      <c r="Y16" s="35">
        <f>시기외12!Y16-시기외26!Y16</f>
        <v>-1.9583277003490883E-4</v>
      </c>
      <c r="Z16" s="28">
        <f>외인!Z16</f>
        <v>49909.02</v>
      </c>
      <c r="AA16" s="35">
        <f>시기외12!AA16-시기외26!AA16</f>
        <v>-1.8682575026958675E-5</v>
      </c>
      <c r="AB16" s="28">
        <f>외인!AB16</f>
        <v>214807.34</v>
      </c>
      <c r="AC16" s="35">
        <f>시기외12!AC16-시기외26!AC16</f>
        <v>-5.9403401265663844E-5</v>
      </c>
      <c r="AD16" s="28">
        <f>외인!AD16</f>
        <v>23906.98</v>
      </c>
      <c r="AE16" s="35">
        <f>시기외12!AE16-시기외26!AE16</f>
        <v>-5.9414366930728678E-5</v>
      </c>
      <c r="AF16" s="28">
        <f>외인!AF16</f>
        <v>24827.11</v>
      </c>
      <c r="AG16" s="35">
        <f>시기외12!AG16-시기외26!AG16</f>
        <v>-3.0967402523456966E-5</v>
      </c>
      <c r="AH16" s="28">
        <f>외인!AH16</f>
        <v>214766.43</v>
      </c>
      <c r="AI16" s="35">
        <f>시기외12!AI16-시기외26!AI16</f>
        <v>-1.446798323711182E-4</v>
      </c>
      <c r="AJ16" s="28">
        <f>외인!AJ16</f>
        <v>128713.01</v>
      </c>
      <c r="AK16" s="35">
        <f>시기외12!AK16-시기외26!AK16</f>
        <v>8.6476147860812288E-5</v>
      </c>
      <c r="AL16" s="28">
        <f>외인!AL16</f>
        <v>103031.52</v>
      </c>
      <c r="AM16" s="35">
        <f>시기외12!AM16-시기외26!AM16</f>
        <v>-1.4481276584112437E-5</v>
      </c>
      <c r="AN16" s="28">
        <f>외인!AN16</f>
        <v>220929.13</v>
      </c>
      <c r="AO16" s="35">
        <f>시기외12!AO16-시기외26!AO16</f>
        <v>-4.3945667806477746E-5</v>
      </c>
      <c r="AP16" s="28">
        <f>외인!AP16</f>
        <v>124958.96</v>
      </c>
      <c r="AQ16" s="35">
        <f>시기외12!AQ16-시기외26!AQ16</f>
        <v>-1.7373821206412721E-4</v>
      </c>
      <c r="AR16" s="28">
        <f>외인!AR16</f>
        <v>27027.07</v>
      </c>
      <c r="AS16" s="35">
        <f>시기외12!AS16-시기외26!AS16</f>
        <v>-7.2520984717942133E-5</v>
      </c>
      <c r="AT16" s="28">
        <f>외인!AT16</f>
        <v>90932.32</v>
      </c>
      <c r="AU16" s="35">
        <f>시기외12!AU16-시기외26!AU16</f>
        <v>-7.092469573205919E-5</v>
      </c>
      <c r="AV16" s="28">
        <f>외인!AV16</f>
        <v>51828.89</v>
      </c>
      <c r="AW16" s="35">
        <f>시기외12!AW16-시기외26!AW16</f>
        <v>-3.2912813786736958E-5</v>
      </c>
      <c r="AX16" s="28">
        <f>외인!AX16</f>
        <v>57636.66</v>
      </c>
      <c r="AY16" s="35">
        <f>시기외12!AY16-시기외26!AY16</f>
        <v>-9.8684324396115797E-5</v>
      </c>
      <c r="AZ16" s="28">
        <f>외인!AZ16</f>
        <v>2295627.2599999998</v>
      </c>
      <c r="BA16" s="35">
        <f>시기외12!BA16-시기외26!BA16</f>
        <v>-1.8192633429889868E-4</v>
      </c>
      <c r="BB16" s="28">
        <f>외인!BB16</f>
        <v>103122.35</v>
      </c>
      <c r="BC16" s="35">
        <f>시기외12!BC16-시기외26!BC16</f>
        <v>-2.6599187939430492E-5</v>
      </c>
      <c r="BD16" s="28">
        <f>외인!BD16</f>
        <v>47982.09</v>
      </c>
      <c r="BE16" s="35">
        <f>시기외12!BE16-시기외26!BE16</f>
        <v>-7.7613065102090741E-4</v>
      </c>
      <c r="BF16" s="28">
        <f>외인!BF16</f>
        <v>0</v>
      </c>
      <c r="BG16" s="35" t="e">
        <f>시기외12!BG16-시기외26!BG16</f>
        <v>#DIV/0!</v>
      </c>
      <c r="BH16" s="28">
        <f>외인!BH16</f>
        <v>95021.25</v>
      </c>
      <c r="BI16" s="35">
        <f>시기외12!BI16-시기외26!BI16</f>
        <v>3.6424169869951888E-5</v>
      </c>
      <c r="BJ16" s="28">
        <f>외인!BJ16</f>
        <v>135370.53</v>
      </c>
      <c r="BK16" s="35">
        <f>시기외12!BK16-시기외26!BK16</f>
        <v>1.392353485805374E-4</v>
      </c>
      <c r="BL16" s="28">
        <f>외인!BL16</f>
        <v>58444.31</v>
      </c>
      <c r="BM16" s="35">
        <f>시기외12!BM16-시기외26!BM16</f>
        <v>-3.3348454817895036E-5</v>
      </c>
      <c r="BN16" s="28">
        <f>외인!BN16</f>
        <v>51584.28</v>
      </c>
      <c r="BO16" s="35">
        <f>시기외12!BO16-시기외26!BO16</f>
        <v>-2.3902606515355967E-5</v>
      </c>
      <c r="BP16" s="28">
        <f>외인!BP16</f>
        <v>68800.02</v>
      </c>
      <c r="BQ16" s="35">
        <f>시기외12!BQ16-시기외26!BQ16</f>
        <v>-3.5586038759596655E-5</v>
      </c>
      <c r="BR16" s="28">
        <f>외인!BR16</f>
        <v>268576.46000000002</v>
      </c>
      <c r="BS16" s="35">
        <f>시기외12!BS16-시기외26!BS16</f>
        <v>-1.4643315188202655E-4</v>
      </c>
      <c r="BT16" s="28">
        <f>외인!BT16</f>
        <v>2183453.88</v>
      </c>
      <c r="BU16" s="35">
        <f>시기외12!BU16-시기외26!BU16</f>
        <v>-1.943943450203444E-4</v>
      </c>
      <c r="BV16" s="28">
        <f>외인!BV16</f>
        <v>387867.33</v>
      </c>
      <c r="BW16" s="35">
        <f>시기외12!BW16-시기외26!BW16</f>
        <v>-4.9411521164849414E-5</v>
      </c>
      <c r="BX16" s="28">
        <f>외인!BX16</f>
        <v>85033.13</v>
      </c>
      <c r="BY16" s="35">
        <f>시기외12!BY16-시기외26!BY16</f>
        <v>-1.2143746272062338E-4</v>
      </c>
      <c r="BZ16" s="28">
        <f>외인!BZ16</f>
        <v>323960.65999999997</v>
      </c>
      <c r="CA16" s="35">
        <f>시기외12!CA16-시기외26!CA16</f>
        <v>-3.033272856289718E-5</v>
      </c>
      <c r="CB16" s="28">
        <f>외인!CB16</f>
        <v>14338.55</v>
      </c>
      <c r="CC16" s="35">
        <f>시기외12!CC16-시기외26!CC16</f>
        <v>-4.0722345260421639E-5</v>
      </c>
      <c r="CD16" s="28">
        <f>외인!CD16</f>
        <v>37310.639999999999</v>
      </c>
      <c r="CE16" s="35">
        <f>시기외12!CE16-시기외26!CE16</f>
        <v>1.3760812946839781E-4</v>
      </c>
      <c r="CF16" s="28">
        <f>외인!CF16</f>
        <v>25583.69</v>
      </c>
      <c r="CG16" s="35">
        <f>시기외12!CG16-시기외26!CG16</f>
        <v>2.1856129456584316E-5</v>
      </c>
      <c r="CH16" s="28">
        <f>외인!CH16</f>
        <v>71513.740000000005</v>
      </c>
      <c r="CI16" s="35">
        <f>시기외12!CI16-시기외26!CI16</f>
        <v>-4.4398083893181265E-5</v>
      </c>
      <c r="CJ16" s="28">
        <f>외인!CJ16</f>
        <v>425732.44</v>
      </c>
      <c r="CK16" s="35">
        <f>시기외12!CK16-시기외26!CK16</f>
        <v>8.9388877778237173E-5</v>
      </c>
      <c r="CL16" s="28">
        <f>외인!CL16</f>
        <v>241054.23</v>
      </c>
      <c r="CM16" s="35">
        <f>시기외12!CM16-시기외26!CM16</f>
        <v>-3.572437978003782E-5</v>
      </c>
      <c r="CN16" s="28">
        <f>외인!CN16</f>
        <v>132354.91</v>
      </c>
      <c r="CO16" s="35">
        <f>시기외12!CO16-시기외26!CO16</f>
        <v>2.8799892423310523E-5</v>
      </c>
      <c r="CP16" s="28">
        <f>외인!CP16</f>
        <v>103832.02</v>
      </c>
      <c r="CQ16" s="35">
        <f>시기외12!CQ16-시기외26!CQ16</f>
        <v>-2.3614879952350062E-5</v>
      </c>
      <c r="CR16" s="28">
        <f>외인!CR16</f>
        <v>185705.86</v>
      </c>
      <c r="CS16" s="35">
        <f>시기외12!CS16-시기외26!CS16</f>
        <v>4.2585117929836401E-5</v>
      </c>
      <c r="CT16" s="28">
        <f>외인!CT16</f>
        <v>111028.56</v>
      </c>
      <c r="CU16" s="35">
        <f>시기외12!CU16-시기외26!CU16</f>
        <v>2.1709595899685246E-5</v>
      </c>
      <c r="CV16" s="28">
        <f>외인!CV16</f>
        <v>2183453.88</v>
      </c>
      <c r="CW16" s="35">
        <f>시기외12!CW16-시기외26!CW16</f>
        <v>-1.943943450203444E-4</v>
      </c>
      <c r="CX16" s="28">
        <f>외인!CX16</f>
        <v>219840.48</v>
      </c>
      <c r="CY16" s="35">
        <f>시기외12!CY16-시기외26!CY16</f>
        <v>2.6230703883475294E-5</v>
      </c>
      <c r="CZ16" s="28">
        <f>외인!CZ16</f>
        <v>19189.2</v>
      </c>
      <c r="DA16" s="35">
        <f>시기외12!DA16-시기외26!DA16</f>
        <v>-3.6122720520689877E-4</v>
      </c>
      <c r="DB16" s="28">
        <f>외인!DB16</f>
        <v>47982.09</v>
      </c>
      <c r="DC16" s="35">
        <f>시기외12!DC16-시기외26!DC16</f>
        <v>-7.7613065102090741E-4</v>
      </c>
      <c r="DD16" s="28">
        <f>외인!DD16</f>
        <v>8908.82</v>
      </c>
      <c r="DE16" s="35">
        <f>시기외12!DE16-시기외26!DE16</f>
        <v>-4.631409986824306E-4</v>
      </c>
      <c r="DF16" s="28">
        <f>외인!DF16</f>
        <v>63430.95</v>
      </c>
      <c r="DG16" s="35">
        <f>시기외12!DG16-시기외26!DG16</f>
        <v>-1.0059365673395103E-4</v>
      </c>
      <c r="DH16" s="28">
        <f>외인!DH16</f>
        <v>28695.72</v>
      </c>
      <c r="DI16" s="35">
        <f>시기외12!DI16-시기외26!DI16</f>
        <v>1.8686161319369328E-4</v>
      </c>
      <c r="DJ16" s="28">
        <f>외인!DJ16</f>
        <v>623378.38</v>
      </c>
      <c r="DK16" s="35">
        <f>시기외12!DK16-시기외26!DK16</f>
        <v>-8.3072504796338417E-5</v>
      </c>
      <c r="DL16" s="28">
        <f>외인!DL16</f>
        <v>103790.39999999999</v>
      </c>
      <c r="DM16" s="35">
        <f>시기외12!DM16-시기외26!DM16</f>
        <v>6.785503338620387E-5</v>
      </c>
      <c r="DN16" s="28">
        <f>외인!DN16</f>
        <v>2183453.88</v>
      </c>
      <c r="DO16" s="35">
        <f>시기외12!DO16-시기외26!DO16</f>
        <v>-1.943943450203444E-4</v>
      </c>
      <c r="DP16" s="28">
        <f>외인!DP16</f>
        <v>87514.63</v>
      </c>
      <c r="DQ16" s="35">
        <f>시기외12!DQ16-시기외26!DQ16</f>
        <v>2.1494260532488579E-4</v>
      </c>
      <c r="DR16" s="28">
        <f>외인!DR16</f>
        <v>42789.31</v>
      </c>
      <c r="DS16" s="35">
        <f>시기외12!DS16-시기외26!DS16</f>
        <v>-5.857697058039694E-5</v>
      </c>
      <c r="DT16" s="28">
        <f>외인!DT16</f>
        <v>150869.76000000001</v>
      </c>
      <c r="DU16" s="35">
        <f>시기외12!DU16-시기외26!DU16</f>
        <v>5.4359864089268371E-5</v>
      </c>
      <c r="DV16" s="28">
        <f>외인!DV16</f>
        <v>34667.83</v>
      </c>
      <c r="DW16" s="35">
        <f>시기외12!DW16-시기외26!DW16</f>
        <v>-9.9200933593030492E-6</v>
      </c>
      <c r="DX16" s="28">
        <f>외인!DX16</f>
        <v>106062.07</v>
      </c>
      <c r="DY16" s="35">
        <f>시기외12!DY16-시기외26!DY16</f>
        <v>6.8883499286220276E-5</v>
      </c>
      <c r="DZ16" s="28">
        <f>외인!DZ16</f>
        <v>10841.5</v>
      </c>
      <c r="EA16" s="35">
        <f>시기외12!EA16-시기외26!EA16</f>
        <v>-4.0166419404070238E-5</v>
      </c>
      <c r="EB16" s="28">
        <f>외인!EB16</f>
        <v>14595.53</v>
      </c>
      <c r="EC16" s="35">
        <f>시기외12!EC16-시기외26!EC16</f>
        <v>2.7278739221872758E-4</v>
      </c>
      <c r="ED16" s="28">
        <f>외인!ED16</f>
        <v>11503.73</v>
      </c>
      <c r="EE16" s="35">
        <f>시기외12!EE16-시기외26!EE16</f>
        <v>-3.1283356720532849E-4</v>
      </c>
      <c r="EF16" s="28">
        <f>외인!EF16</f>
        <v>281369.93</v>
      </c>
      <c r="EG16" s="35">
        <f>시기외12!EG16-시기외26!EG16</f>
        <v>4.8519523965688451E-5</v>
      </c>
      <c r="EH16" s="28">
        <f>외인!EH16</f>
        <v>210477.76</v>
      </c>
      <c r="EI16" s="35">
        <f>시기외12!EI16-시기외26!EI16</f>
        <v>-6.2723194868211617E-5</v>
      </c>
      <c r="EJ16" s="28">
        <f>외인!EJ16</f>
        <v>99509.64</v>
      </c>
      <c r="EK16" s="35">
        <f>시기외12!EK16-시기외26!EK16</f>
        <v>-5.0196963828390761E-5</v>
      </c>
      <c r="EL16" s="28">
        <f>외인!EL16</f>
        <v>39845.42</v>
      </c>
      <c r="EM16" s="35">
        <f>시기외12!EM16-시기외26!EM16</f>
        <v>1.2835155401490304E-4</v>
      </c>
      <c r="EN16" s="28">
        <f>외인!EN16</f>
        <v>42789.31</v>
      </c>
      <c r="EO16" s="35">
        <f>시기외12!EO16-시기외26!EO16</f>
        <v>-5.857697058039694E-5</v>
      </c>
      <c r="EP16" s="28">
        <f>외인!EP16</f>
        <v>152595.15</v>
      </c>
      <c r="EQ16" s="35">
        <f>시기외12!EQ16-시기외26!EQ16</f>
        <v>-1.7348482164525683E-5</v>
      </c>
      <c r="ER16" s="28">
        <f>외인!ER16</f>
        <v>12849.93</v>
      </c>
      <c r="ES16" s="35">
        <f>시기외12!ES16-시기외26!ES16</f>
        <v>1.2301360704280195E-5</v>
      </c>
      <c r="ET16" s="28">
        <f>외인!ET16</f>
        <v>124958.96</v>
      </c>
      <c r="EU16" s="35">
        <f>시기외12!EU16-시기외26!EU16</f>
        <v>-1.7373821206412721E-4</v>
      </c>
      <c r="EV16" s="28">
        <f>외인!EV16</f>
        <v>49909.02</v>
      </c>
      <c r="EW16" s="35">
        <f>시기외12!EW16-시기외26!EW16</f>
        <v>-1.8682575026958675E-5</v>
      </c>
      <c r="EX16" s="28">
        <f>외인!EX16</f>
        <v>53922.99</v>
      </c>
      <c r="EY16" s="35">
        <f>시기외12!EY16-시기외26!EY16</f>
        <v>-2.7429033299383038E-5</v>
      </c>
    </row>
    <row r="17" spans="1:155">
      <c r="A17" s="27">
        <f>외인!A17</f>
        <v>46084</v>
      </c>
      <c r="B17" s="28">
        <f>외인!B17</f>
        <v>4627593.42</v>
      </c>
      <c r="C17" s="35">
        <f>시기외12!C17-시기외26!C17</f>
        <v>-2.986515368673836E-4</v>
      </c>
      <c r="D17" s="28">
        <f>외인!D17</f>
        <v>625363.34</v>
      </c>
      <c r="E17" s="35">
        <f>시기외12!E17-시기외26!E17</f>
        <v>2.8295658366245984E-4</v>
      </c>
      <c r="F17" s="28">
        <f>외인!F17</f>
        <v>2007571.91</v>
      </c>
      <c r="G17" s="35">
        <f>시기외12!G17-시기외26!G17</f>
        <v>-2.9069620597509766E-4</v>
      </c>
      <c r="H17" s="28">
        <f>외인!H17</f>
        <v>294385.96999999997</v>
      </c>
      <c r="I17" s="35">
        <f>시기외12!I17-시기외26!I17</f>
        <v>1.5810163314080097E-4</v>
      </c>
      <c r="J17" s="28">
        <f>외인!J17</f>
        <v>38079.21</v>
      </c>
      <c r="K17" s="35">
        <f>시기외12!K17-시기외26!K17</f>
        <v>3.3781813269304854E-5</v>
      </c>
      <c r="L17" s="28">
        <f>외인!L17</f>
        <v>273468.15000000002</v>
      </c>
      <c r="M17" s="35">
        <f>시기외12!M17-시기외26!M17</f>
        <v>1.3216140944939583E-4</v>
      </c>
      <c r="N17" s="28">
        <f>외인!N17</f>
        <v>270798.13</v>
      </c>
      <c r="O17" s="35">
        <f>시기외12!O17-시기외26!O17</f>
        <v>-2.5052952280094336E-4</v>
      </c>
      <c r="P17" s="28">
        <f>외인!P17</f>
        <v>209118.51</v>
      </c>
      <c r="Q17" s="35">
        <f>시기외12!Q17-시기외26!Q17</f>
        <v>9.640652475768831E-5</v>
      </c>
      <c r="R17" s="28">
        <f>외인!R17</f>
        <v>139080.82</v>
      </c>
      <c r="S17" s="35">
        <f>시기외12!S17-시기외26!S17</f>
        <v>-1.4867544884365888E-4</v>
      </c>
      <c r="T17" s="28">
        <f>외인!T17</f>
        <v>9213.86</v>
      </c>
      <c r="U17" s="35">
        <f>시기외12!U17-시기외26!U17</f>
        <v>-1.1753051773994935E-3</v>
      </c>
      <c r="V17" s="28">
        <f>외인!V17</f>
        <v>102433.79</v>
      </c>
      <c r="W17" s="35">
        <f>시기외12!W17-시기외26!W17</f>
        <v>5.3937731204074324E-4</v>
      </c>
      <c r="X17" s="28">
        <f>외인!X17</f>
        <v>1925660.38</v>
      </c>
      <c r="Y17" s="35">
        <f>시기외12!Y17-시기외26!Y17</f>
        <v>-5.0409768824190857E-4</v>
      </c>
      <c r="Z17" s="28">
        <f>외인!Z17</f>
        <v>49248.94</v>
      </c>
      <c r="AA17" s="35">
        <f>시기외12!AA17-시기외26!AA17</f>
        <v>1.4781769600778543E-4</v>
      </c>
      <c r="AB17" s="28">
        <f>외인!AB17</f>
        <v>210085.67</v>
      </c>
      <c r="AC17" s="35">
        <f>시기외12!AC17-시기외26!AC17</f>
        <v>-5.7669009313144487E-5</v>
      </c>
      <c r="AD17" s="28">
        <f>외인!AD17</f>
        <v>21346.23</v>
      </c>
      <c r="AE17" s="35">
        <f>시기외12!AE17-시기외26!AE17</f>
        <v>-3.0087544670613468E-4</v>
      </c>
      <c r="AF17" s="28">
        <f>외인!AF17</f>
        <v>28684.13</v>
      </c>
      <c r="AG17" s="35">
        <f>시기외12!AG17-시기외26!AG17</f>
        <v>-1.6870226766008188E-4</v>
      </c>
      <c r="AH17" s="28">
        <f>외인!AH17</f>
        <v>209071.38</v>
      </c>
      <c r="AI17" s="35">
        <f>시기외12!AI17-시기외26!AI17</f>
        <v>-2.4961184126694137E-4</v>
      </c>
      <c r="AJ17" s="28">
        <f>외인!AJ17</f>
        <v>120284.46</v>
      </c>
      <c r="AK17" s="35">
        <f>시기외12!AK17-시기외26!AK17</f>
        <v>-5.5204204766901238E-5</v>
      </c>
      <c r="AL17" s="28">
        <f>외인!AL17</f>
        <v>95140.22</v>
      </c>
      <c r="AM17" s="35">
        <f>시기외12!AM17-시기외26!AM17</f>
        <v>2.1067112135952481E-5</v>
      </c>
      <c r="AN17" s="28">
        <f>외인!AN17</f>
        <v>195592.98</v>
      </c>
      <c r="AO17" s="35">
        <f>시기외12!AO17-시기외26!AO17</f>
        <v>-3.4960701332875134E-4</v>
      </c>
      <c r="AP17" s="28">
        <f>외인!AP17</f>
        <v>115494.62</v>
      </c>
      <c r="AQ17" s="35">
        <f>시기외12!AQ17-시기외26!AQ17</f>
        <v>-3.6542468129370899E-4</v>
      </c>
      <c r="AR17" s="28">
        <f>외인!AR17</f>
        <v>25226.7</v>
      </c>
      <c r="AS17" s="35">
        <f>시기외12!AS17-시기외26!AS17</f>
        <v>-3.1965405258115118E-4</v>
      </c>
      <c r="AT17" s="28">
        <f>외인!AT17</f>
        <v>84852.05</v>
      </c>
      <c r="AU17" s="35">
        <f>시기외12!AU17-시기외26!AU17</f>
        <v>-2.7832856857166067E-4</v>
      </c>
      <c r="AV17" s="28">
        <f>외인!AV17</f>
        <v>50193.88</v>
      </c>
      <c r="AW17" s="35">
        <f>시기외12!AW17-시기외26!AW17</f>
        <v>-1.5886696167770201E-4</v>
      </c>
      <c r="AX17" s="28">
        <f>외인!AX17</f>
        <v>53913.760000000002</v>
      </c>
      <c r="AY17" s="35">
        <f>시기외12!AY17-시기외26!AY17</f>
        <v>-2.2794058954463516E-5</v>
      </c>
      <c r="AZ17" s="28">
        <f>외인!AZ17</f>
        <v>2060334.9</v>
      </c>
      <c r="BA17" s="35">
        <f>시기외12!BA17-시기외26!BA17</f>
        <v>-4.7662576131876828E-4</v>
      </c>
      <c r="BB17" s="28">
        <f>외인!BB17</f>
        <v>100426.85</v>
      </c>
      <c r="BC17" s="35">
        <f>시기외12!BC17-시기외26!BC17</f>
        <v>1.5950027431316629E-4</v>
      </c>
      <c r="BD17" s="28">
        <f>외인!BD17</f>
        <v>42240.65</v>
      </c>
      <c r="BE17" s="35">
        <f>시기외12!BE17-시기외26!BE17</f>
        <v>-1.6569526677122374E-3</v>
      </c>
      <c r="BF17" s="28">
        <f>외인!BF17</f>
        <v>0</v>
      </c>
      <c r="BG17" s="35" t="e">
        <f>시기외12!BG17-시기외26!BG17</f>
        <v>#DIV/0!</v>
      </c>
      <c r="BH17" s="28">
        <f>외인!BH17</f>
        <v>96387.64</v>
      </c>
      <c r="BI17" s="35">
        <f>시기외12!BI17-시기외26!BI17</f>
        <v>-9.2083903211094044E-5</v>
      </c>
      <c r="BJ17" s="28">
        <f>외인!BJ17</f>
        <v>123338.26</v>
      </c>
      <c r="BK17" s="35">
        <f>시기외12!BK17-시기외26!BK17</f>
        <v>2.8251185658099715E-4</v>
      </c>
      <c r="BL17" s="28">
        <f>외인!BL17</f>
        <v>57488.53</v>
      </c>
      <c r="BM17" s="35">
        <f>시기외12!BM17-시기외26!BM17</f>
        <v>-1.1069460821312369E-4</v>
      </c>
      <c r="BN17" s="28">
        <f>외인!BN17</f>
        <v>47367.25</v>
      </c>
      <c r="BO17" s="35">
        <f>시기외12!BO17-시기외26!BO17</f>
        <v>-1.0613005336643049E-4</v>
      </c>
      <c r="BP17" s="28">
        <f>외인!BP17</f>
        <v>64679.89</v>
      </c>
      <c r="BQ17" s="35">
        <f>시기외12!BQ17-시기외26!BQ17</f>
        <v>5.4311239099082143E-5</v>
      </c>
      <c r="BR17" s="28">
        <f>외인!BR17</f>
        <v>249511.18</v>
      </c>
      <c r="BS17" s="35">
        <f>시기외12!BS17-시기외26!BS17</f>
        <v>-2.449108700357098E-4</v>
      </c>
      <c r="BT17" s="28">
        <f>외인!BT17</f>
        <v>1961663.41</v>
      </c>
      <c r="BU17" s="35">
        <f>시기외12!BU17-시기외26!BU17</f>
        <v>-4.9351579865823669E-4</v>
      </c>
      <c r="BV17" s="28">
        <f>외인!BV17</f>
        <v>394019.3</v>
      </c>
      <c r="BW17" s="35">
        <f>시기외12!BW17-시기외26!BW17</f>
        <v>-1.150969932795854E-4</v>
      </c>
      <c r="BX17" s="28">
        <f>외인!BX17</f>
        <v>83805.91</v>
      </c>
      <c r="BY17" s="35">
        <f>시기외12!BY17-시기외26!BY17</f>
        <v>-3.4962683594646354E-4</v>
      </c>
      <c r="BZ17" s="28">
        <f>외인!BZ17</f>
        <v>290733.2</v>
      </c>
      <c r="CA17" s="35">
        <f>시기외12!CA17-시기외26!CA17</f>
        <v>-2.2333371914276534E-4</v>
      </c>
      <c r="CB17" s="28">
        <f>외인!CB17</f>
        <v>13804.25</v>
      </c>
      <c r="CC17" s="35">
        <f>시기외12!CC17-시기외26!CC17</f>
        <v>-7.6631807126827198E-5</v>
      </c>
      <c r="CD17" s="28">
        <f>외인!CD17</f>
        <v>34996.74</v>
      </c>
      <c r="CE17" s="35">
        <f>시기외12!CE17-시기외26!CE17</f>
        <v>1.0571786739412784E-4</v>
      </c>
      <c r="CF17" s="28">
        <f>외인!CF17</f>
        <v>24454.91</v>
      </c>
      <c r="CG17" s="35">
        <f>시기외12!CG17-시기외26!CG17</f>
        <v>-2.15802236763184E-5</v>
      </c>
      <c r="CH17" s="28">
        <f>외인!CH17</f>
        <v>69776.929999999993</v>
      </c>
      <c r="CI17" s="35">
        <f>시기외12!CI17-시기외26!CI17</f>
        <v>-1.4634202079610756E-4</v>
      </c>
      <c r="CJ17" s="28">
        <f>외인!CJ17</f>
        <v>405092.77</v>
      </c>
      <c r="CK17" s="35">
        <f>시기외12!CK17-시기외26!CK17</f>
        <v>1.6331542759316013E-4</v>
      </c>
      <c r="CL17" s="28">
        <f>외인!CL17</f>
        <v>235737.85</v>
      </c>
      <c r="CM17" s="35">
        <f>시기외12!CM17-시기외26!CM17</f>
        <v>-9.3839282918291625E-6</v>
      </c>
      <c r="CN17" s="28">
        <f>외인!CN17</f>
        <v>122913.03</v>
      </c>
      <c r="CO17" s="35">
        <f>시기외12!CO17-시기외26!CO17</f>
        <v>2.1521970964436237E-4</v>
      </c>
      <c r="CP17" s="28">
        <f>외인!CP17</f>
        <v>101092.45</v>
      </c>
      <c r="CQ17" s="35">
        <f>시기외12!CQ17-시기외26!CQ17</f>
        <v>1.6359174973186322E-4</v>
      </c>
      <c r="CR17" s="28">
        <f>외인!CR17</f>
        <v>173019.81</v>
      </c>
      <c r="CS17" s="35">
        <f>시기외12!CS17-시기외26!CS17</f>
        <v>-1.0799384665696743E-4</v>
      </c>
      <c r="CT17" s="28">
        <f>외인!CT17</f>
        <v>103125.32</v>
      </c>
      <c r="CU17" s="35">
        <f>시기외12!CU17-시기외26!CU17</f>
        <v>1.0995637728185357E-4</v>
      </c>
      <c r="CV17" s="28">
        <f>외인!CV17</f>
        <v>1961663.41</v>
      </c>
      <c r="CW17" s="35">
        <f>시기외12!CW17-시기외26!CW17</f>
        <v>-4.9351579865823669E-4</v>
      </c>
      <c r="CX17" s="28">
        <f>외인!CX17</f>
        <v>199790.51</v>
      </c>
      <c r="CY17" s="35">
        <f>시기외12!CY17-시기외26!CY17</f>
        <v>4.8574204595082209E-5</v>
      </c>
      <c r="CZ17" s="28">
        <f>외인!CZ17</f>
        <v>17733.16</v>
      </c>
      <c r="DA17" s="35">
        <f>시기외12!DA17-시기외26!DA17</f>
        <v>-6.8850957058854724E-4</v>
      </c>
      <c r="DB17" s="28">
        <f>외인!DB17</f>
        <v>42240.65</v>
      </c>
      <c r="DC17" s="35">
        <f>시기외12!DC17-시기외26!DC17</f>
        <v>-1.6569526677122374E-3</v>
      </c>
      <c r="DD17" s="28">
        <f>외인!DD17</f>
        <v>9213.86</v>
      </c>
      <c r="DE17" s="35">
        <f>시기외12!DE17-시기외26!DE17</f>
        <v>-1.1753051773994935E-3</v>
      </c>
      <c r="DF17" s="28">
        <f>외인!DF17</f>
        <v>63652.97</v>
      </c>
      <c r="DG17" s="35">
        <f>시기외12!DG17-시기외26!DG17</f>
        <v>-3.1874799273413478E-4</v>
      </c>
      <c r="DH17" s="28">
        <f>외인!DH17</f>
        <v>26679.7</v>
      </c>
      <c r="DI17" s="35">
        <f>시기외12!DI17-시기외26!DI17</f>
        <v>1.4828642803551553E-4</v>
      </c>
      <c r="DJ17" s="28">
        <f>외인!DJ17</f>
        <v>588109.68000000005</v>
      </c>
      <c r="DK17" s="35">
        <f>시기외12!DK17-시기외26!DK17</f>
        <v>-1.6948098812056894E-4</v>
      </c>
      <c r="DL17" s="28">
        <f>외인!DL17</f>
        <v>95939.15</v>
      </c>
      <c r="DM17" s="35">
        <f>시기외12!DM17-시기외26!DM17</f>
        <v>3.2453578910206487E-4</v>
      </c>
      <c r="DN17" s="28">
        <f>외인!DN17</f>
        <v>1961663.41</v>
      </c>
      <c r="DO17" s="35">
        <f>시기외12!DO17-시기외26!DO17</f>
        <v>-4.9351579865823669E-4</v>
      </c>
      <c r="DP17" s="28">
        <f>외인!DP17</f>
        <v>84316.23</v>
      </c>
      <c r="DQ17" s="35">
        <f>시기외12!DQ17-시기외26!DQ17</f>
        <v>4.3752546193980089E-4</v>
      </c>
      <c r="DR17" s="28">
        <f>외인!DR17</f>
        <v>39869.699999999997</v>
      </c>
      <c r="DS17" s="35">
        <f>시기외12!DS17-시기외26!DS17</f>
        <v>-1.0570354819447545E-4</v>
      </c>
      <c r="DT17" s="28">
        <f>외인!DT17</f>
        <v>139080.82</v>
      </c>
      <c r="DU17" s="35">
        <f>시기외12!DU17-시기외26!DU17</f>
        <v>-1.4867544884365888E-4</v>
      </c>
      <c r="DV17" s="28">
        <f>외인!DV17</f>
        <v>33766.31</v>
      </c>
      <c r="DW17" s="35">
        <f>시기외12!DW17-시기외26!DW17</f>
        <v>6.6950240361100626E-5</v>
      </c>
      <c r="DX17" s="28">
        <f>외인!DX17</f>
        <v>102433.79</v>
      </c>
      <c r="DY17" s="35">
        <f>시기외12!DY17-시기외26!DY17</f>
        <v>5.3937731204074324E-4</v>
      </c>
      <c r="DZ17" s="28">
        <f>외인!DZ17</f>
        <v>10390.14</v>
      </c>
      <c r="EA17" s="35">
        <f>시기외12!EA17-시기외26!EA17</f>
        <v>9.4493601822216917E-6</v>
      </c>
      <c r="EB17" s="28">
        <f>외인!EB17</f>
        <v>13696.37</v>
      </c>
      <c r="EC17" s="35">
        <f>시기외12!EC17-시기외26!EC17</f>
        <v>2.9999330104802779E-4</v>
      </c>
      <c r="ED17" s="28">
        <f>외인!ED17</f>
        <v>10785</v>
      </c>
      <c r="EE17" s="35">
        <f>시기외12!EE17-시기외26!EE17</f>
        <v>-3.094347899050688E-4</v>
      </c>
      <c r="EF17" s="28">
        <f>외인!EF17</f>
        <v>266257.03000000003</v>
      </c>
      <c r="EG17" s="35">
        <f>시기외12!EG17-시기외26!EG17</f>
        <v>6.9180313346116264E-5</v>
      </c>
      <c r="EH17" s="28">
        <f>외인!EH17</f>
        <v>192607.63</v>
      </c>
      <c r="EI17" s="35">
        <f>시기외12!EI17-시기외26!EI17</f>
        <v>-1.0317138410203489E-4</v>
      </c>
      <c r="EJ17" s="28">
        <f>외인!EJ17</f>
        <v>95451.6</v>
      </c>
      <c r="EK17" s="35">
        <f>시기외12!EK17-시기외26!EK17</f>
        <v>-1.426063451540337E-4</v>
      </c>
      <c r="EL17" s="28">
        <f>외인!EL17</f>
        <v>37476.04</v>
      </c>
      <c r="EM17" s="35">
        <f>시기외12!EM17-시기외26!EM17</f>
        <v>1.0152804163534299E-4</v>
      </c>
      <c r="EN17" s="28">
        <f>외인!EN17</f>
        <v>39869.699999999997</v>
      </c>
      <c r="EO17" s="35">
        <f>시기외12!EO17-시기외26!EO17</f>
        <v>-1.0570354819447545E-4</v>
      </c>
      <c r="EP17" s="28">
        <f>외인!EP17</f>
        <v>177143.41</v>
      </c>
      <c r="EQ17" s="35">
        <f>시기외12!EQ17-시기외26!EQ17</f>
        <v>-1.0821151213487768E-4</v>
      </c>
      <c r="ER17" s="28">
        <f>외인!ER17</f>
        <v>12842.7</v>
      </c>
      <c r="ES17" s="35">
        <f>시기외12!ES17-시기외26!ES17</f>
        <v>2.2081558961891648E-4</v>
      </c>
      <c r="ET17" s="28">
        <f>외인!ET17</f>
        <v>115494.62</v>
      </c>
      <c r="EU17" s="35">
        <f>시기외12!EU17-시기외26!EU17</f>
        <v>-3.6542468129370899E-4</v>
      </c>
      <c r="EV17" s="28">
        <f>외인!EV17</f>
        <v>49248.94</v>
      </c>
      <c r="EW17" s="35">
        <f>시기외12!EW17-시기외26!EW17</f>
        <v>1.4781769600778543E-4</v>
      </c>
      <c r="EX17" s="28">
        <f>외인!EX17</f>
        <v>51843.519999999997</v>
      </c>
      <c r="EY17" s="35">
        <f>시기외12!EY17-시기외26!EY17</f>
        <v>1.7873722475811316E-4</v>
      </c>
    </row>
    <row r="18" spans="1:155">
      <c r="A18" s="27">
        <f>외인!A18</f>
        <v>46085</v>
      </c>
      <c r="B18" s="28">
        <f>외인!B18</f>
        <v>4069576.51</v>
      </c>
      <c r="C18" s="35">
        <f>시기외12!C18-시기외26!C18</f>
        <v>-5.1313137873915528E-4</v>
      </c>
      <c r="D18" s="28">
        <f>외인!D18</f>
        <v>538099.16</v>
      </c>
      <c r="E18" s="35">
        <f>시기외12!E18-시기외26!E18</f>
        <v>6.3014169531955917E-4</v>
      </c>
      <c r="F18" s="28">
        <f>외인!F18</f>
        <v>1767653.56</v>
      </c>
      <c r="G18" s="35">
        <f>시기외12!G18-시기외26!G18</f>
        <v>-5.0259258933444849E-4</v>
      </c>
      <c r="H18" s="28">
        <f>외인!H18</f>
        <v>251195.08</v>
      </c>
      <c r="I18" s="35">
        <f>시기외12!I18-시기외26!I18</f>
        <v>5.7378997117159096E-5</v>
      </c>
      <c r="J18" s="28">
        <f>외인!J18</f>
        <v>34407.910000000003</v>
      </c>
      <c r="K18" s="35">
        <f>시기외12!K18-시기외26!K18</f>
        <v>1.6352413316691734E-4</v>
      </c>
      <c r="L18" s="28">
        <f>외인!L18</f>
        <v>233792.98</v>
      </c>
      <c r="M18" s="35">
        <f>시기외12!M18-시기외26!M18</f>
        <v>2.4259651119033256E-5</v>
      </c>
      <c r="N18" s="28">
        <f>외인!N18</f>
        <v>230239.14</v>
      </c>
      <c r="O18" s="35">
        <f>시기외12!O18-시기외26!O18</f>
        <v>-4.5212043224703794E-4</v>
      </c>
      <c r="P18" s="28">
        <f>외인!P18</f>
        <v>184620.37</v>
      </c>
      <c r="Q18" s="35">
        <f>시기외12!Q18-시기외26!Q18</f>
        <v>1.7534925577327408E-4</v>
      </c>
      <c r="R18" s="28">
        <f>외인!R18</f>
        <v>120382.14</v>
      </c>
      <c r="S18" s="35">
        <f>시기외12!S18-시기외26!S18</f>
        <v>-2.2551320519123346E-4</v>
      </c>
      <c r="T18" s="28">
        <f>외인!T18</f>
        <v>8268.2800000000007</v>
      </c>
      <c r="U18" s="35">
        <f>시기외12!U18-시기외26!U18</f>
        <v>-2.0616839331278978E-3</v>
      </c>
      <c r="V18" s="28">
        <f>외인!V18</f>
        <v>89927.59</v>
      </c>
      <c r="W18" s="35">
        <f>시기외12!W18-시기외26!W18</f>
        <v>8.2708624710804354E-4</v>
      </c>
      <c r="X18" s="28">
        <f>외인!X18</f>
        <v>1714925.2</v>
      </c>
      <c r="Y18" s="35">
        <f>시기외12!Y18-시기외26!Y18</f>
        <v>-8.9219450453157127E-4</v>
      </c>
      <c r="Z18" s="28">
        <f>외인!Z18</f>
        <v>44897.89</v>
      </c>
      <c r="AA18" s="35">
        <f>시기외12!AA18-시기외26!AA18</f>
        <v>3.1191159383816636E-4</v>
      </c>
      <c r="AB18" s="28">
        <f>외인!AB18</f>
        <v>188539.67</v>
      </c>
      <c r="AC18" s="35">
        <f>시기외12!AC18-시기외26!AC18</f>
        <v>-1.8054550863450273E-5</v>
      </c>
      <c r="AD18" s="28">
        <f>외인!AD18</f>
        <v>18793.72</v>
      </c>
      <c r="AE18" s="35">
        <f>시기외12!AE18-시기외26!AE18</f>
        <v>-5.3510780548043924E-4</v>
      </c>
      <c r="AF18" s="28">
        <f>외인!AF18</f>
        <v>24208.61</v>
      </c>
      <c r="AG18" s="35">
        <f>시기외12!AG18-시기외26!AG18</f>
        <v>-4.2655490265059879E-4</v>
      </c>
      <c r="AH18" s="28">
        <f>외인!AH18</f>
        <v>178479.15</v>
      </c>
      <c r="AI18" s="35">
        <f>시기외12!AI18-시기외26!AI18</f>
        <v>-2.5566596794990163E-4</v>
      </c>
      <c r="AJ18" s="28">
        <f>외인!AJ18</f>
        <v>105822.24</v>
      </c>
      <c r="AK18" s="35">
        <f>시기외12!AK18-시기외26!AK18</f>
        <v>-1.0294805709817927E-4</v>
      </c>
      <c r="AL18" s="28">
        <f>외인!AL18</f>
        <v>81661.84</v>
      </c>
      <c r="AM18" s="35">
        <f>시기외12!AM18-시기외26!AM18</f>
        <v>1.0895814509737052E-4</v>
      </c>
      <c r="AN18" s="28">
        <f>외인!AN18</f>
        <v>166094.35</v>
      </c>
      <c r="AO18" s="35">
        <f>시기외12!AO18-시기외26!AO18</f>
        <v>-6.4872528744601551E-4</v>
      </c>
      <c r="AP18" s="28">
        <f>외인!AP18</f>
        <v>100690.32</v>
      </c>
      <c r="AQ18" s="35">
        <f>시기외12!AQ18-시기외26!AQ18</f>
        <v>-4.6388017322925934E-4</v>
      </c>
      <c r="AR18" s="28">
        <f>외인!AR18</f>
        <v>23007.59</v>
      </c>
      <c r="AS18" s="35">
        <f>시기외12!AS18-시기외26!AS18</f>
        <v>-5.0321410844237973E-4</v>
      </c>
      <c r="AT18" s="28">
        <f>외인!AT18</f>
        <v>74704.070000000007</v>
      </c>
      <c r="AU18" s="35">
        <f>시기외12!AU18-시기외26!AU18</f>
        <v>-3.765784863347197E-4</v>
      </c>
      <c r="AV18" s="28">
        <f>외인!AV18</f>
        <v>45919.74</v>
      </c>
      <c r="AW18" s="35">
        <f>시기외12!AW18-시기외26!AW18</f>
        <v>-1.8784082222156979E-4</v>
      </c>
      <c r="AX18" s="28">
        <f>외인!AX18</f>
        <v>45886.559999999998</v>
      </c>
      <c r="AY18" s="35">
        <f>시기외12!AY18-시기외26!AY18</f>
        <v>1.1876221865217331E-4</v>
      </c>
      <c r="AZ18" s="28">
        <f>외인!AZ18</f>
        <v>1831227.79</v>
      </c>
      <c r="BA18" s="35">
        <f>시기외12!BA18-시기외26!BA18</f>
        <v>-8.6053332471009662E-4</v>
      </c>
      <c r="BB18" s="28">
        <f>외인!BB18</f>
        <v>90399.63</v>
      </c>
      <c r="BC18" s="35">
        <f>시기외12!BC18-시기외26!BC18</f>
        <v>3.8459700966169243E-4</v>
      </c>
      <c r="BD18" s="28">
        <f>외인!BD18</f>
        <v>37330.639999999999</v>
      </c>
      <c r="BE18" s="35">
        <f>시기외12!BE18-시기외26!BE18</f>
        <v>-2.3107007074661579E-3</v>
      </c>
      <c r="BF18" s="28">
        <f>외인!BF18</f>
        <v>0</v>
      </c>
      <c r="BG18" s="35" t="e">
        <f>시기외12!BG18-시기외26!BG18</f>
        <v>#DIV/0!</v>
      </c>
      <c r="BH18" s="28">
        <f>외인!BH18</f>
        <v>82809.34</v>
      </c>
      <c r="BI18" s="35">
        <f>시기외12!BI18-시기외26!BI18</f>
        <v>-4.957275792496456E-4</v>
      </c>
      <c r="BJ18" s="28">
        <f>외인!BJ18</f>
        <v>104368.28</v>
      </c>
      <c r="BK18" s="35">
        <f>시기외12!BK18-시기외26!BK18</f>
        <v>3.9951406011905482E-4</v>
      </c>
      <c r="BL18" s="28">
        <f>외인!BL18</f>
        <v>48414.44</v>
      </c>
      <c r="BM18" s="35">
        <f>시기외12!BM18-시기외26!BM18</f>
        <v>-3.3630197847847295E-4</v>
      </c>
      <c r="BN18" s="28">
        <f>외인!BN18</f>
        <v>40814.58</v>
      </c>
      <c r="BO18" s="35">
        <f>시기외12!BO18-시기외26!BO18</f>
        <v>-2.6669009929701525E-4</v>
      </c>
      <c r="BP18" s="28">
        <f>외인!BP18</f>
        <v>56085.21</v>
      </c>
      <c r="BQ18" s="35">
        <f>시기외12!BQ18-시기외26!BQ18</f>
        <v>1.8364701043170639E-4</v>
      </c>
      <c r="BR18" s="28">
        <f>외인!BR18</f>
        <v>212149.78</v>
      </c>
      <c r="BS18" s="35">
        <f>시기외12!BS18-시기외26!BS18</f>
        <v>-1.6901507449675231E-4</v>
      </c>
      <c r="BT18" s="28">
        <f>외인!BT18</f>
        <v>1746017.77</v>
      </c>
      <c r="BU18" s="35">
        <f>시기외12!BU18-시기외26!BU18</f>
        <v>-8.7313586775903751E-4</v>
      </c>
      <c r="BV18" s="28">
        <f>외인!BV18</f>
        <v>341015.4</v>
      </c>
      <c r="BW18" s="35">
        <f>시기외12!BW18-시기외26!BW18</f>
        <v>-3.0313862206258503E-4</v>
      </c>
      <c r="BX18" s="28">
        <f>외인!BX18</f>
        <v>73822.47</v>
      </c>
      <c r="BY18" s="35">
        <f>시기외12!BY18-시기외26!BY18</f>
        <v>-5.9497241205945755E-4</v>
      </c>
      <c r="BZ18" s="28">
        <f>외인!BZ18</f>
        <v>247756.18</v>
      </c>
      <c r="CA18" s="35">
        <f>시기외12!CA18-시기외26!CA18</f>
        <v>-3.9456214019204829E-4</v>
      </c>
      <c r="CB18" s="28">
        <f>외인!CB18</f>
        <v>12448.45</v>
      </c>
      <c r="CC18" s="35">
        <f>시기외12!CC18-시기외26!CC18</f>
        <v>-5.524086169593602E-5</v>
      </c>
      <c r="CD18" s="28">
        <f>외인!CD18</f>
        <v>31799.88</v>
      </c>
      <c r="CE18" s="35">
        <f>시기외12!CE18-시기외26!CE18</f>
        <v>2.6049649497956128E-4</v>
      </c>
      <c r="CF18" s="28">
        <f>외인!CF18</f>
        <v>21956.23</v>
      </c>
      <c r="CG18" s="35">
        <f>시기외12!CG18-시기외26!CG18</f>
        <v>1.1881701698420144E-4</v>
      </c>
      <c r="CH18" s="28">
        <f>외인!CH18</f>
        <v>64212.51</v>
      </c>
      <c r="CI18" s="35">
        <f>시기외12!CI18-시기외26!CI18</f>
        <v>-1.6147295695287161E-4</v>
      </c>
      <c r="CJ18" s="28">
        <f>외인!CJ18</f>
        <v>352789.88</v>
      </c>
      <c r="CK18" s="35">
        <f>시기외12!CK18-시기외26!CK18</f>
        <v>3.2966984870488338E-4</v>
      </c>
      <c r="CL18" s="28">
        <f>외인!CL18</f>
        <v>212072.04</v>
      </c>
      <c r="CM18" s="35">
        <f>시기외12!CM18-시기외26!CM18</f>
        <v>5.6575074078006553E-5</v>
      </c>
      <c r="CN18" s="28">
        <f>외인!CN18</f>
        <v>106709.31</v>
      </c>
      <c r="CO18" s="35">
        <f>시기외12!CO18-시기외26!CO18</f>
        <v>5.9148026272794023E-4</v>
      </c>
      <c r="CP18" s="28">
        <f>외인!CP18</f>
        <v>90992.35</v>
      </c>
      <c r="CQ18" s="35">
        <f>시기외12!CQ18-시기외26!CQ18</f>
        <v>3.9106245503920658E-4</v>
      </c>
      <c r="CR18" s="28">
        <f>외인!CR18</f>
        <v>150520.21</v>
      </c>
      <c r="CS18" s="35">
        <f>시기외12!CS18-시기외26!CS18</f>
        <v>-1.6148798175585205E-4</v>
      </c>
      <c r="CT18" s="28">
        <f>외인!CT18</f>
        <v>89488.82</v>
      </c>
      <c r="CU18" s="35">
        <f>시기외12!CU18-시기외26!CU18</f>
        <v>2.4405731063028169E-4</v>
      </c>
      <c r="CV18" s="28">
        <f>외인!CV18</f>
        <v>1746017.77</v>
      </c>
      <c r="CW18" s="35">
        <f>시기외12!CW18-시기외26!CW18</f>
        <v>-8.7313586775903751E-4</v>
      </c>
      <c r="CX18" s="28">
        <f>외인!CX18</f>
        <v>172632.69</v>
      </c>
      <c r="CY18" s="35">
        <f>시기외12!CY18-시기외26!CY18</f>
        <v>-6.4740813836413388E-5</v>
      </c>
      <c r="CZ18" s="28">
        <f>외인!CZ18</f>
        <v>15369.56</v>
      </c>
      <c r="DA18" s="35">
        <f>시기외12!DA18-시기외26!DA18</f>
        <v>-9.1546011007953565E-4</v>
      </c>
      <c r="DB18" s="28">
        <f>외인!DB18</f>
        <v>37330.639999999999</v>
      </c>
      <c r="DC18" s="35">
        <f>시기외12!DC18-시기외26!DC18</f>
        <v>-2.3107007074661579E-3</v>
      </c>
      <c r="DD18" s="28">
        <f>외인!DD18</f>
        <v>8268.2800000000007</v>
      </c>
      <c r="DE18" s="35">
        <f>시기외12!DE18-시기외26!DE18</f>
        <v>-2.0616839331278978E-3</v>
      </c>
      <c r="DF18" s="28">
        <f>외인!DF18</f>
        <v>55780.91</v>
      </c>
      <c r="DG18" s="35">
        <f>시기외12!DG18-시기외26!DG18</f>
        <v>-5.5532752918356718E-4</v>
      </c>
      <c r="DH18" s="28">
        <f>외인!DH18</f>
        <v>24146.48</v>
      </c>
      <c r="DI18" s="35">
        <f>시기외12!DI18-시기외26!DI18</f>
        <v>3.2372714628879054E-4</v>
      </c>
      <c r="DJ18" s="28">
        <f>외인!DJ18</f>
        <v>499621.43</v>
      </c>
      <c r="DK18" s="35">
        <f>시기외12!DK18-시기외26!DK18</f>
        <v>-1.9279926956007176E-4</v>
      </c>
      <c r="DL18" s="28">
        <f>외인!DL18</f>
        <v>82368.679999999993</v>
      </c>
      <c r="DM18" s="35">
        <f>시기외12!DM18-시기외26!DM18</f>
        <v>8.176248904370343E-4</v>
      </c>
      <c r="DN18" s="28">
        <f>외인!DN18</f>
        <v>1746017.77</v>
      </c>
      <c r="DO18" s="35">
        <f>시기외12!DO18-시기외26!DO18</f>
        <v>-8.7313586775903751E-4</v>
      </c>
      <c r="DP18" s="28">
        <f>외인!DP18</f>
        <v>71989.070000000007</v>
      </c>
      <c r="DQ18" s="35">
        <f>시기외12!DQ18-시기외26!DQ18</f>
        <v>8.098627872634291E-4</v>
      </c>
      <c r="DR18" s="28">
        <f>외인!DR18</f>
        <v>35909.160000000003</v>
      </c>
      <c r="DS18" s="35">
        <f>시기외12!DS18-시기외26!DS18</f>
        <v>8.7421041058159329E-6</v>
      </c>
      <c r="DT18" s="28">
        <f>외인!DT18</f>
        <v>120382.14</v>
      </c>
      <c r="DU18" s="35">
        <f>시기외12!DU18-시기외26!DU18</f>
        <v>-2.2551320519123346E-4</v>
      </c>
      <c r="DV18" s="28">
        <f>외인!DV18</f>
        <v>29967.72</v>
      </c>
      <c r="DW18" s="35">
        <f>시기외12!DW18-시기외26!DW18</f>
        <v>1.2419207930022889E-4</v>
      </c>
      <c r="DX18" s="28">
        <f>외인!DX18</f>
        <v>89927.59</v>
      </c>
      <c r="DY18" s="35">
        <f>시기외12!DY18-시기외26!DY18</f>
        <v>8.2708624710804354E-4</v>
      </c>
      <c r="DZ18" s="28">
        <f>외인!DZ18</f>
        <v>9402.1</v>
      </c>
      <c r="EA18" s="35">
        <f>시기외12!EA18-시기외26!EA18</f>
        <v>2.3938786328620048E-4</v>
      </c>
      <c r="EB18" s="28">
        <f>외인!EB18</f>
        <v>12334.8</v>
      </c>
      <c r="EC18" s="35">
        <f>시기외12!EC18-시기외26!EC18</f>
        <v>5.8620186679410541E-4</v>
      </c>
      <c r="ED18" s="28">
        <f>외인!ED18</f>
        <v>9228.9500000000007</v>
      </c>
      <c r="EE18" s="35">
        <f>시기외12!EE18-시기외26!EE18</f>
        <v>-1.4675245065741156E-5</v>
      </c>
      <c r="EF18" s="28">
        <f>외인!EF18</f>
        <v>233514.73</v>
      </c>
      <c r="EG18" s="35">
        <f>시기외12!EG18-시기외26!EG18</f>
        <v>1.5022987365136608E-4</v>
      </c>
      <c r="EH18" s="28">
        <f>외인!EH18</f>
        <v>166541.76999999999</v>
      </c>
      <c r="EI18" s="35">
        <f>시기외12!EI18-시기외26!EI18</f>
        <v>-1.6164341149544747E-4</v>
      </c>
      <c r="EJ18" s="28">
        <f>외인!EJ18</f>
        <v>86990.79</v>
      </c>
      <c r="EK18" s="35">
        <f>시기외12!EK18-시기외26!EK18</f>
        <v>-1.0049471349868517E-4</v>
      </c>
      <c r="EL18" s="28">
        <f>외인!EL18</f>
        <v>34099.94</v>
      </c>
      <c r="EM18" s="35">
        <f>시기외12!EM18-시기외26!EM18</f>
        <v>2.4954772688751885E-4</v>
      </c>
      <c r="EN18" s="28">
        <f>외인!EN18</f>
        <v>35909.160000000003</v>
      </c>
      <c r="EO18" s="35">
        <f>시기외12!EO18-시기외26!EO18</f>
        <v>8.7421041058159329E-6</v>
      </c>
      <c r="EP18" s="28">
        <f>외인!EP18</f>
        <v>153178.60999999999</v>
      </c>
      <c r="EQ18" s="35">
        <f>시기외12!EQ18-시기외26!EQ18</f>
        <v>-4.6435073151534969E-4</v>
      </c>
      <c r="ER18" s="28">
        <f>외인!ER18</f>
        <v>10398.36</v>
      </c>
      <c r="ES18" s="35">
        <f>시기외12!ES18-시기외26!ES18</f>
        <v>9.0435689905122999E-4</v>
      </c>
      <c r="ET18" s="28">
        <f>외인!ET18</f>
        <v>100690.32</v>
      </c>
      <c r="EU18" s="35">
        <f>시기외12!EU18-시기외26!EU18</f>
        <v>-4.6388017322925934E-4</v>
      </c>
      <c r="EV18" s="28">
        <f>외인!EV18</f>
        <v>44897.89</v>
      </c>
      <c r="EW18" s="35">
        <f>시기외12!EW18-시기외26!EW18</f>
        <v>3.1191159383816636E-4</v>
      </c>
      <c r="EX18" s="28">
        <f>외인!EX18</f>
        <v>46094.47</v>
      </c>
      <c r="EY18" s="35">
        <f>시기외12!EY18-시기외26!EY18</f>
        <v>4.6618995381583761E-4</v>
      </c>
    </row>
    <row r="19" spans="1:155">
      <c r="A19" s="27">
        <f>외인!A19</f>
        <v>46086</v>
      </c>
      <c r="B19" s="28">
        <f>외인!B19</f>
        <v>4464658.88</v>
      </c>
      <c r="C19" s="35">
        <f>시기외12!C19-시기외26!C19</f>
        <v>-6.8794409425327707E-4</v>
      </c>
      <c r="D19" s="28">
        <f>외인!D19</f>
        <v>613583.1</v>
      </c>
      <c r="E19" s="35">
        <f>시기외12!E19-시기외26!E19</f>
        <v>1.0926314760576193E-3</v>
      </c>
      <c r="F19" s="28">
        <f>외인!F19</f>
        <v>1939793.38</v>
      </c>
      <c r="G19" s="35">
        <f>시기외12!G19-시기외26!G19</f>
        <v>-6.4930450477832923E-4</v>
      </c>
      <c r="H19" s="28">
        <f>외인!H19</f>
        <v>278413.45</v>
      </c>
      <c r="I19" s="35">
        <f>시기외12!I19-시기외26!I19</f>
        <v>-1.7046688938694059E-4</v>
      </c>
      <c r="J19" s="28">
        <f>외인!J19</f>
        <v>36430.1</v>
      </c>
      <c r="K19" s="35">
        <f>시기외12!K19-시기외26!K19</f>
        <v>2.8422093230740918E-4</v>
      </c>
      <c r="L19" s="28">
        <f>외인!L19</f>
        <v>258561.07</v>
      </c>
      <c r="M19" s="35">
        <f>시기외12!M19-시기외26!M19</f>
        <v>-2.2853579347598737E-4</v>
      </c>
      <c r="N19" s="28">
        <f>외인!N19</f>
        <v>249201.36</v>
      </c>
      <c r="O19" s="35">
        <f>시기외12!O19-시기외26!O19</f>
        <v>-9.4667042906784868E-4</v>
      </c>
      <c r="P19" s="28">
        <f>외인!P19</f>
        <v>201422.66</v>
      </c>
      <c r="Q19" s="35">
        <f>시기외12!Q19-시기외26!Q19</f>
        <v>2.7933341932850301E-4</v>
      </c>
      <c r="R19" s="28">
        <f>외인!R19</f>
        <v>130259.1</v>
      </c>
      <c r="S19" s="35">
        <f>시기외12!S19-시기외26!S19</f>
        <v>-3.3731535580156392E-4</v>
      </c>
      <c r="T19" s="28">
        <f>외인!T19</f>
        <v>8610.44</v>
      </c>
      <c r="U19" s="35">
        <f>시기외12!U19-시기외26!U19</f>
        <v>-2.7586924700864959E-3</v>
      </c>
      <c r="V19" s="28">
        <f>외인!V19</f>
        <v>106943.3</v>
      </c>
      <c r="W19" s="35">
        <f>시기외12!W19-시기외26!W19</f>
        <v>1.5494635844871874E-3</v>
      </c>
      <c r="X19" s="28">
        <f>외인!X19</f>
        <v>1914193.65</v>
      </c>
      <c r="Y19" s="35">
        <f>시기외12!Y19-시기외26!Y19</f>
        <v>-1.052581483284098E-3</v>
      </c>
      <c r="Z19" s="28">
        <f>외인!Z19</f>
        <v>47777.38</v>
      </c>
      <c r="AA19" s="35">
        <f>시기외12!AA19-시기외26!AA19</f>
        <v>4.5640072954058596E-4</v>
      </c>
      <c r="AB19" s="28">
        <f>외인!AB19</f>
        <v>200476.57</v>
      </c>
      <c r="AC19" s="35">
        <f>시기외12!AC19-시기외26!AC19</f>
        <v>1.3589189802458088E-5</v>
      </c>
      <c r="AD19" s="28">
        <f>외인!AD19</f>
        <v>19943.77</v>
      </c>
      <c r="AE19" s="35">
        <f>시기외12!AE19-시기외26!AE19</f>
        <v>-1.1599986327704478E-3</v>
      </c>
      <c r="AF19" s="28">
        <f>외인!AF19</f>
        <v>25264.26</v>
      </c>
      <c r="AG19" s="35">
        <f>시기외12!AG19-시기외26!AG19</f>
        <v>-5.7293430304945357E-4</v>
      </c>
      <c r="AH19" s="28">
        <f>외인!AH19</f>
        <v>196346.11</v>
      </c>
      <c r="AI19" s="35">
        <f>시기외12!AI19-시기외26!AI19</f>
        <v>-2.7011443904707984E-4</v>
      </c>
      <c r="AJ19" s="28">
        <f>외인!AJ19</f>
        <v>111999.29</v>
      </c>
      <c r="AK19" s="35">
        <f>시기외12!AK19-시기외26!AK19</f>
        <v>-2.0127741089717539E-4</v>
      </c>
      <c r="AL19" s="28">
        <f>외인!AL19</f>
        <v>88603.33</v>
      </c>
      <c r="AM19" s="35">
        <f>시기외12!AM19-시기외26!AM19</f>
        <v>1.8508589992337842E-4</v>
      </c>
      <c r="AN19" s="28">
        <f>외인!AN19</f>
        <v>179639.02</v>
      </c>
      <c r="AO19" s="35">
        <f>시기외12!AO19-시기외26!AO19</f>
        <v>-1.3488585423717401E-3</v>
      </c>
      <c r="AP19" s="28">
        <f>외인!AP19</f>
        <v>112100.54</v>
      </c>
      <c r="AQ19" s="35">
        <f>시기외12!AQ19-시기외26!AQ19</f>
        <v>-4.0468676824081127E-4</v>
      </c>
      <c r="AR19" s="28">
        <f>외인!AR19</f>
        <v>24100.799999999999</v>
      </c>
      <c r="AS19" s="35">
        <f>시기외12!AS19-시기외26!AS19</f>
        <v>-9.6731805627706894E-4</v>
      </c>
      <c r="AT19" s="28">
        <f>외인!AT19</f>
        <v>78461.64</v>
      </c>
      <c r="AU19" s="35">
        <f>시기외12!AU19-시기외26!AU19</f>
        <v>-5.14287632931243E-4</v>
      </c>
      <c r="AV19" s="28">
        <f>외인!AV19</f>
        <v>47698.22</v>
      </c>
      <c r="AW19" s="35">
        <f>시기외12!AW19-시기외26!AW19</f>
        <v>-2.5678662603842461E-4</v>
      </c>
      <c r="AX19" s="28">
        <f>외인!AX19</f>
        <v>50670</v>
      </c>
      <c r="AY19" s="35">
        <f>시기외12!AY19-시기외26!AY19</f>
        <v>2.2050337385383974E-5</v>
      </c>
      <c r="AZ19" s="28">
        <f>외인!AZ19</f>
        <v>2042033.87</v>
      </c>
      <c r="BA19" s="35">
        <f>시기외12!BA19-시기외26!BA19</f>
        <v>-1.0401765927642581E-3</v>
      </c>
      <c r="BB19" s="28">
        <f>외인!BB19</f>
        <v>97622.1</v>
      </c>
      <c r="BC19" s="35">
        <f>시기외12!BC19-시기외26!BC19</f>
        <v>5.7153474115123094E-4</v>
      </c>
      <c r="BD19" s="28">
        <f>외인!BD19</f>
        <v>39797.15</v>
      </c>
      <c r="BE19" s="35">
        <f>시기외12!BE19-시기외26!BE19</f>
        <v>-2.9967722350326665E-3</v>
      </c>
      <c r="BF19" s="28">
        <f>외인!BF19</f>
        <v>0</v>
      </c>
      <c r="BG19" s="35" t="e">
        <f>시기외12!BG19-시기외26!BG19</f>
        <v>#DIV/0!</v>
      </c>
      <c r="BH19" s="28">
        <f>외인!BH19</f>
        <v>91462.47</v>
      </c>
      <c r="BI19" s="35">
        <f>시기외12!BI19-시기외26!BI19</f>
        <v>-6.5243979695808632E-4</v>
      </c>
      <c r="BJ19" s="28">
        <f>외인!BJ19</f>
        <v>115016.77</v>
      </c>
      <c r="BK19" s="35">
        <f>시기외12!BK19-시기외26!BK19</f>
        <v>1.7789713447559797E-4</v>
      </c>
      <c r="BL19" s="28">
        <f>외인!BL19</f>
        <v>52002.12</v>
      </c>
      <c r="BM19" s="35">
        <f>시기외12!BM19-시기외26!BM19</f>
        <v>-6.5098071581491451E-4</v>
      </c>
      <c r="BN19" s="28">
        <f>외인!BN19</f>
        <v>43699.23</v>
      </c>
      <c r="BO19" s="35">
        <f>시기외12!BO19-시기외26!BO19</f>
        <v>-6.0268711789104997E-4</v>
      </c>
      <c r="BP19" s="28">
        <f>외인!BP19</f>
        <v>61074.21</v>
      </c>
      <c r="BQ19" s="35">
        <f>시기외12!BQ19-시기외26!BQ19</f>
        <v>1.1722575202559597E-4</v>
      </c>
      <c r="BR19" s="28">
        <f>외인!BR19</f>
        <v>237719.65</v>
      </c>
      <c r="BS19" s="35">
        <f>시기외12!BS19-시기외26!BS19</f>
        <v>-3.0727206471170944E-4</v>
      </c>
      <c r="BT19" s="28">
        <f>외인!BT19</f>
        <v>1950178.67</v>
      </c>
      <c r="BU19" s="35">
        <f>시기외12!BU19-시기외26!BU19</f>
        <v>-1.0213446210520648E-3</v>
      </c>
      <c r="BV19" s="28">
        <f>외인!BV19</f>
        <v>378035.46</v>
      </c>
      <c r="BW19" s="35">
        <f>시기외12!BW19-시기외26!BW19</f>
        <v>-3.8467279221471946E-4</v>
      </c>
      <c r="BX19" s="28">
        <f>외인!BX19</f>
        <v>77550.73</v>
      </c>
      <c r="BY19" s="35">
        <f>시기외12!BY19-시기외26!BY19</f>
        <v>-9.1880188782038222E-4</v>
      </c>
      <c r="BZ19" s="28">
        <f>외인!BZ19</f>
        <v>268242.34999999998</v>
      </c>
      <c r="CA19" s="35">
        <f>시기외12!CA19-시기외26!CA19</f>
        <v>-8.3813428906544284E-4</v>
      </c>
      <c r="CB19" s="28">
        <f>외인!CB19</f>
        <v>13000.49</v>
      </c>
      <c r="CC19" s="35">
        <f>시기외12!CC19-시기외26!CC19</f>
        <v>-2.5977165776716412E-5</v>
      </c>
      <c r="CD19" s="28">
        <f>외인!CD19</f>
        <v>33382.080000000002</v>
      </c>
      <c r="CE19" s="35">
        <f>시기외12!CE19-시기외26!CE19</f>
        <v>4.156998650704949E-4</v>
      </c>
      <c r="CF19" s="28">
        <f>외인!CF19</f>
        <v>22937.06</v>
      </c>
      <c r="CG19" s="35">
        <f>시기외12!CG19-시기외26!CG19</f>
        <v>2.0638239031141878E-4</v>
      </c>
      <c r="CH19" s="28">
        <f>외인!CH19</f>
        <v>66593.58</v>
      </c>
      <c r="CI19" s="35">
        <f>시기외12!CI19-시기외26!CI19</f>
        <v>-2.0943443367657793E-4</v>
      </c>
      <c r="CJ19" s="28">
        <f>외인!CJ19</f>
        <v>390855.45</v>
      </c>
      <c r="CK19" s="35">
        <f>시기외12!CK19-시기외26!CK19</f>
        <v>5.333256487206478E-4</v>
      </c>
      <c r="CL19" s="28">
        <f>외인!CL19</f>
        <v>228880.07</v>
      </c>
      <c r="CM19" s="35">
        <f>시기외12!CM19-시기외26!CM19</f>
        <v>3.5924940102956667E-5</v>
      </c>
      <c r="CN19" s="28">
        <f>외인!CN19</f>
        <v>119649.14</v>
      </c>
      <c r="CO19" s="35">
        <f>시기외12!CO19-시기외26!CO19</f>
        <v>8.2937107068046514E-4</v>
      </c>
      <c r="CP19" s="28">
        <f>외인!CP19</f>
        <v>98255.45</v>
      </c>
      <c r="CQ19" s="35">
        <f>시기외12!CQ19-시기외26!CQ19</f>
        <v>5.8131797046409974E-4</v>
      </c>
      <c r="CR19" s="28">
        <f>외인!CR19</f>
        <v>161897.74</v>
      </c>
      <c r="CS19" s="35">
        <f>시기외12!CS19-시기외26!CS19</f>
        <v>-2.6173290498218596E-4</v>
      </c>
      <c r="CT19" s="28">
        <f>외인!CT19</f>
        <v>100651.76</v>
      </c>
      <c r="CU19" s="35">
        <f>시기외12!CU19-시기외26!CU19</f>
        <v>4.8595609054789607E-4</v>
      </c>
      <c r="CV19" s="28">
        <f>외인!CV19</f>
        <v>1950178.67</v>
      </c>
      <c r="CW19" s="35">
        <f>시기외12!CW19-시기외26!CW19</f>
        <v>-1.0213446210520648E-3</v>
      </c>
      <c r="CX19" s="28">
        <f>외인!CX19</f>
        <v>189579.76</v>
      </c>
      <c r="CY19" s="35">
        <f>시기외12!CY19-시기외26!CY19</f>
        <v>-2.2693557160748373E-4</v>
      </c>
      <c r="CZ19" s="28">
        <f>외인!CZ19</f>
        <v>16724.73</v>
      </c>
      <c r="DA19" s="35">
        <f>시기외12!DA19-시기외26!DA19</f>
        <v>-1.2215284988002454E-3</v>
      </c>
      <c r="DB19" s="28">
        <f>외인!DB19</f>
        <v>39797.15</v>
      </c>
      <c r="DC19" s="35">
        <f>시기외12!DC19-시기외26!DC19</f>
        <v>-2.9967722350326665E-3</v>
      </c>
      <c r="DD19" s="28">
        <f>외인!DD19</f>
        <v>8610.44</v>
      </c>
      <c r="DE19" s="35">
        <f>시기외12!DE19-시기외26!DE19</f>
        <v>-2.7586924700864959E-3</v>
      </c>
      <c r="DF19" s="28">
        <f>외인!DF19</f>
        <v>58563.12</v>
      </c>
      <c r="DG19" s="35">
        <f>시기외12!DG19-시기외26!DG19</f>
        <v>-9.2265206883408181E-4</v>
      </c>
      <c r="DH19" s="28">
        <f>외인!DH19</f>
        <v>25343.33</v>
      </c>
      <c r="DI19" s="35">
        <f>시기외12!DI19-시기외26!DI19</f>
        <v>4.9862371922289967E-4</v>
      </c>
      <c r="DJ19" s="28">
        <f>외인!DJ19</f>
        <v>555378.41</v>
      </c>
      <c r="DK19" s="35">
        <f>시기외12!DK19-시기외26!DK19</f>
        <v>-3.3464115504640941E-4</v>
      </c>
      <c r="DL19" s="28">
        <f>외인!DL19</f>
        <v>93605.1</v>
      </c>
      <c r="DM19" s="35">
        <f>시기외12!DM19-시기외26!DM19</f>
        <v>1.1204770707401732E-3</v>
      </c>
      <c r="DN19" s="28">
        <f>외인!DN19</f>
        <v>1950178.67</v>
      </c>
      <c r="DO19" s="35">
        <f>시기외12!DO19-시기외26!DO19</f>
        <v>-1.0213446210520648E-3</v>
      </c>
      <c r="DP19" s="28">
        <f>외인!DP19</f>
        <v>82171.92</v>
      </c>
      <c r="DQ19" s="35">
        <f>시기외12!DQ19-시기외26!DQ19</f>
        <v>1.1999049540102735E-3</v>
      </c>
      <c r="DR19" s="28">
        <f>외인!DR19</f>
        <v>38156.5</v>
      </c>
      <c r="DS19" s="35">
        <f>시기외12!DS19-시기외26!DS19</f>
        <v>8.3322664038990068E-5</v>
      </c>
      <c r="DT19" s="28">
        <f>외인!DT19</f>
        <v>130259.1</v>
      </c>
      <c r="DU19" s="35">
        <f>시기외12!DU19-시기외26!DU19</f>
        <v>-3.3731535580156392E-4</v>
      </c>
      <c r="DV19" s="28">
        <f>외인!DV19</f>
        <v>31466.400000000001</v>
      </c>
      <c r="DW19" s="35">
        <f>시기외12!DW19-시기외26!DW19</f>
        <v>8.1864865043553134E-5</v>
      </c>
      <c r="DX19" s="28">
        <f>외인!DX19</f>
        <v>106943.3</v>
      </c>
      <c r="DY19" s="35">
        <f>시기외12!DY19-시기외26!DY19</f>
        <v>1.5494635844871874E-3</v>
      </c>
      <c r="DZ19" s="28">
        <f>외인!DZ19</f>
        <v>10139.719999999999</v>
      </c>
      <c r="EA19" s="35">
        <f>시기외12!EA19-시기외26!EA19</f>
        <v>4.6235392025159746E-4</v>
      </c>
      <c r="EB19" s="28">
        <f>외인!EB19</f>
        <v>12982.08</v>
      </c>
      <c r="EC19" s="35">
        <f>시기외12!EC19-시기외26!EC19</f>
        <v>9.2961243025135518E-4</v>
      </c>
      <c r="ED19" s="28">
        <f>외인!ED19</f>
        <v>10329.61</v>
      </c>
      <c r="EE19" s="35">
        <f>시기외12!EE19-시기외26!EE19</f>
        <v>3.4761520830904223E-4</v>
      </c>
      <c r="EF19" s="28">
        <f>외인!EF19</f>
        <v>256324.36</v>
      </c>
      <c r="EG19" s="35">
        <f>시기외12!EG19-시기외26!EG19</f>
        <v>2.4957260661926219E-4</v>
      </c>
      <c r="EH19" s="28">
        <f>외인!EH19</f>
        <v>182236.5</v>
      </c>
      <c r="EI19" s="35">
        <f>시기외12!EI19-시기외26!EI19</f>
        <v>-2.3608443596306546E-4</v>
      </c>
      <c r="EJ19" s="28">
        <f>외인!EJ19</f>
        <v>90671.29</v>
      </c>
      <c r="EK19" s="35">
        <f>시기외12!EK19-시기외26!EK19</f>
        <v>-1.206407719652872E-4</v>
      </c>
      <c r="EL19" s="28">
        <f>외인!EL19</f>
        <v>35800.54</v>
      </c>
      <c r="EM19" s="35">
        <f>시기외12!EM19-시기외26!EM19</f>
        <v>4.032539894477515E-4</v>
      </c>
      <c r="EN19" s="28">
        <f>외인!EN19</f>
        <v>38156.5</v>
      </c>
      <c r="EO19" s="35">
        <f>시기외12!EO19-시기외26!EO19</f>
        <v>8.3322664038990068E-5</v>
      </c>
      <c r="EP19" s="28">
        <f>외인!EP19</f>
        <v>172777.34</v>
      </c>
      <c r="EQ19" s="35">
        <f>시기외12!EQ19-시기외26!EQ19</f>
        <v>-5.5904451091985576E-4</v>
      </c>
      <c r="ER19" s="28">
        <f>외인!ER19</f>
        <v>12544.21</v>
      </c>
      <c r="ES19" s="35">
        <f>시기외12!ES19-시기외26!ES19</f>
        <v>1.8584443165490924E-3</v>
      </c>
      <c r="ET19" s="28">
        <f>외인!ET19</f>
        <v>112100.54</v>
      </c>
      <c r="EU19" s="35">
        <f>시기외12!EU19-시기외26!EU19</f>
        <v>-4.0468676824081127E-4</v>
      </c>
      <c r="EV19" s="28">
        <f>외인!EV19</f>
        <v>47777.38</v>
      </c>
      <c r="EW19" s="35">
        <f>시기외12!EW19-시기외26!EW19</f>
        <v>4.5640072954058596E-4</v>
      </c>
      <c r="EX19" s="28">
        <f>외인!EX19</f>
        <v>50478.07</v>
      </c>
      <c r="EY19" s="35">
        <f>시기외12!EY19-시기외26!EY19</f>
        <v>6.9937411266288206E-4</v>
      </c>
    </row>
    <row r="20" spans="1:155">
      <c r="A20" s="27">
        <f>외인!A20</f>
        <v>46087</v>
      </c>
      <c r="B20" s="28">
        <f>외인!B20</f>
        <v>4465429.3899999997</v>
      </c>
      <c r="C20" s="35">
        <f>시기외12!C20-시기외26!C20</f>
        <v>-8.563087573230997E-4</v>
      </c>
      <c r="D20" s="28">
        <f>외인!D20</f>
        <v>635652.81000000006</v>
      </c>
      <c r="E20" s="35">
        <f>시기외12!E20-시기외26!E20</f>
        <v>1.3553137346733906E-3</v>
      </c>
      <c r="F20" s="28">
        <f>외인!F20</f>
        <v>1919023.78</v>
      </c>
      <c r="G20" s="35">
        <f>시기외12!G20-시기외26!G20</f>
        <v>-7.8620720311342032E-4</v>
      </c>
      <c r="H20" s="28">
        <f>외인!H20</f>
        <v>286900.24</v>
      </c>
      <c r="I20" s="35">
        <f>시기외12!I20-시기외26!I20</f>
        <v>-3.7770593143706928E-4</v>
      </c>
      <c r="J20" s="28">
        <f>외인!J20</f>
        <v>37953.769999999997</v>
      </c>
      <c r="K20" s="35">
        <f>시기외12!K20-시기외26!K20</f>
        <v>3.4228877081159364E-4</v>
      </c>
      <c r="L20" s="28">
        <f>외인!L20</f>
        <v>265166.5</v>
      </c>
      <c r="M20" s="35">
        <f>시기외12!M20-시기외26!M20</f>
        <v>-4.7997082122569912E-4</v>
      </c>
      <c r="N20" s="28">
        <f>외인!N20</f>
        <v>251885.37</v>
      </c>
      <c r="O20" s="35">
        <f>시기외12!O20-시기외26!O20</f>
        <v>-1.4203547691271383E-3</v>
      </c>
      <c r="P20" s="28">
        <f>외인!P20</f>
        <v>201526.43</v>
      </c>
      <c r="Q20" s="35">
        <f>시기외12!Q20-시기외26!Q20</f>
        <v>2.675286483397191E-4</v>
      </c>
      <c r="R20" s="28">
        <f>외인!R20</f>
        <v>132744.9</v>
      </c>
      <c r="S20" s="35">
        <f>시기외12!S20-시기외26!S20</f>
        <v>-6.8793507330781769E-4</v>
      </c>
      <c r="T20" s="28">
        <f>외인!T20</f>
        <v>8494.36</v>
      </c>
      <c r="U20" s="35">
        <f>시기외12!U20-시기외26!U20</f>
        <v>-3.4046302682276272E-3</v>
      </c>
      <c r="V20" s="28">
        <f>외인!V20</f>
        <v>112257.29</v>
      </c>
      <c r="W20" s="35">
        <f>시기외12!W20-시기외26!W20</f>
        <v>1.8957120806294379E-3</v>
      </c>
      <c r="X20" s="28">
        <f>외인!X20</f>
        <v>1887443.01</v>
      </c>
      <c r="Y20" s="35">
        <f>시기외12!Y20-시기외26!Y20</f>
        <v>-1.2223893470510068E-3</v>
      </c>
      <c r="Z20" s="28">
        <f>외인!Z20</f>
        <v>47806.34</v>
      </c>
      <c r="AA20" s="35">
        <f>시기외12!AA20-시기외26!AA20</f>
        <v>6.0902185742416613E-4</v>
      </c>
      <c r="AB20" s="28">
        <f>외인!AB20</f>
        <v>198377.1</v>
      </c>
      <c r="AC20" s="35">
        <f>시기외12!AC20-시기외26!AC20</f>
        <v>3.5234809205924472E-5</v>
      </c>
      <c r="AD20" s="28">
        <f>외인!AD20</f>
        <v>20095.599999999999</v>
      </c>
      <c r="AE20" s="35">
        <f>시기외12!AE20-시기외26!AE20</f>
        <v>-1.6588904421318022E-3</v>
      </c>
      <c r="AF20" s="28">
        <f>외인!AF20</f>
        <v>24831.13</v>
      </c>
      <c r="AG20" s="35">
        <f>시기외12!AG20-시기외26!AG20</f>
        <v>-6.8960773333008509E-4</v>
      </c>
      <c r="AH20" s="28">
        <f>외인!AH20</f>
        <v>197529.66</v>
      </c>
      <c r="AI20" s="35">
        <f>시기외12!AI20-시기외26!AI20</f>
        <v>-2.6000517447767038E-4</v>
      </c>
      <c r="AJ20" s="28">
        <f>외인!AJ20</f>
        <v>115796.34</v>
      </c>
      <c r="AK20" s="35">
        <f>시기외12!AK20-시기외26!AK20</f>
        <v>-4.4430564291539267E-4</v>
      </c>
      <c r="AL20" s="28">
        <f>외인!AL20</f>
        <v>90185.69</v>
      </c>
      <c r="AM20" s="35">
        <f>시기외12!AM20-시기외26!AM20</f>
        <v>1.2175451167775904E-4</v>
      </c>
      <c r="AN20" s="28">
        <f>외인!AN20</f>
        <v>180885.97</v>
      </c>
      <c r="AO20" s="35">
        <f>시기외12!AO20-시기외26!AO20</f>
        <v>-1.9563697671489688E-3</v>
      </c>
      <c r="AP20" s="28">
        <f>외인!AP20</f>
        <v>112242.08</v>
      </c>
      <c r="AQ20" s="35">
        <f>시기외12!AQ20-시기외26!AQ20</f>
        <v>-5.5854951028438135E-4</v>
      </c>
      <c r="AR20" s="28">
        <f>외인!AR20</f>
        <v>24052.63</v>
      </c>
      <c r="AS20" s="35">
        <f>시기외12!AS20-시기외26!AS20</f>
        <v>-1.2926068163073062E-3</v>
      </c>
      <c r="AT20" s="28">
        <f>외인!AT20</f>
        <v>79417.710000000006</v>
      </c>
      <c r="AU20" s="35">
        <f>시기외12!AU20-시기외26!AU20</f>
        <v>-7.2186517865824936E-4</v>
      </c>
      <c r="AV20" s="28">
        <f>외인!AV20</f>
        <v>47632.03</v>
      </c>
      <c r="AW20" s="35">
        <f>시기외12!AW20-시기외26!AW20</f>
        <v>-2.6519439323430879E-4</v>
      </c>
      <c r="AX20" s="28">
        <f>외인!AX20</f>
        <v>52977.01</v>
      </c>
      <c r="AY20" s="35">
        <f>시기외12!AY20-시기외26!AY20</f>
        <v>-4.4522471163409684E-5</v>
      </c>
      <c r="AZ20" s="28">
        <f>외인!AZ20</f>
        <v>2018076.91</v>
      </c>
      <c r="BA20" s="35">
        <f>시기외12!BA20-시기외26!BA20</f>
        <v>-1.231871968992469E-3</v>
      </c>
      <c r="BB20" s="28">
        <f>외인!BB20</f>
        <v>97378.1</v>
      </c>
      <c r="BC20" s="35">
        <f>시기외12!BC20-시기외26!BC20</f>
        <v>7.5522352557995474E-4</v>
      </c>
      <c r="BD20" s="28">
        <f>외인!BD20</f>
        <v>40588.660000000003</v>
      </c>
      <c r="BE20" s="35">
        <f>시기외12!BE20-시기외26!BE20</f>
        <v>-3.4840832381765486E-3</v>
      </c>
      <c r="BF20" s="28">
        <f>외인!BF20</f>
        <v>0</v>
      </c>
      <c r="BG20" s="35" t="e">
        <f>시기외12!BG20-시기외26!BG20</f>
        <v>#DIV/0!</v>
      </c>
      <c r="BH20" s="28">
        <f>외인!BH20</f>
        <v>93090.62</v>
      </c>
      <c r="BI20" s="35">
        <f>시기외12!BI20-시기외26!BI20</f>
        <v>-8.6137045980415078E-4</v>
      </c>
      <c r="BJ20" s="28">
        <f>외인!BJ20</f>
        <v>118851.16</v>
      </c>
      <c r="BK20" s="35">
        <f>시기외12!BK20-시기외26!BK20</f>
        <v>-1.2331136383509451E-4</v>
      </c>
      <c r="BL20" s="28">
        <f>외인!BL20</f>
        <v>52143.64</v>
      </c>
      <c r="BM20" s="35">
        <f>시기외12!BM20-시기외26!BM20</f>
        <v>-8.9543481698735761E-4</v>
      </c>
      <c r="BN20" s="28">
        <f>외인!BN20</f>
        <v>45047.74</v>
      </c>
      <c r="BO20" s="35">
        <f>시기외12!BO20-시기외26!BO20</f>
        <v>-8.0819204668626065E-4</v>
      </c>
      <c r="BP20" s="28">
        <f>외인!BP20</f>
        <v>63085.93</v>
      </c>
      <c r="BQ20" s="35">
        <f>시기외12!BQ20-시기외26!BQ20</f>
        <v>1.0497484022568859E-4</v>
      </c>
      <c r="BR20" s="28">
        <f>외인!BR20</f>
        <v>243765.02</v>
      </c>
      <c r="BS20" s="35">
        <f>시기외12!BS20-시기외26!BS20</f>
        <v>-5.4014804796473923E-4</v>
      </c>
      <c r="BT20" s="28">
        <f>외인!BT20</f>
        <v>1924973.3</v>
      </c>
      <c r="BU20" s="35">
        <f>시기외12!BU20-시기외26!BU20</f>
        <v>-1.1794312546233969E-3</v>
      </c>
      <c r="BV20" s="28">
        <f>외인!BV20</f>
        <v>385606.59</v>
      </c>
      <c r="BW20" s="35">
        <f>시기외12!BW20-시기외26!BW20</f>
        <v>-4.6481246669785462E-4</v>
      </c>
      <c r="BX20" s="28">
        <f>외인!BX20</f>
        <v>77177.570000000007</v>
      </c>
      <c r="BY20" s="35">
        <f>시기외12!BY20-시기외26!BY20</f>
        <v>-1.1677910283096169E-3</v>
      </c>
      <c r="BZ20" s="28">
        <f>외인!BZ20</f>
        <v>271071.65999999997</v>
      </c>
      <c r="CA20" s="35">
        <f>시기외12!CA20-시기외26!CA20</f>
        <v>-1.2642613885207386E-3</v>
      </c>
      <c r="CB20" s="28">
        <f>외인!CB20</f>
        <v>13005.32</v>
      </c>
      <c r="CC20" s="35">
        <f>시기외12!CC20-시기외26!CC20</f>
        <v>-3.3136597926403637E-6</v>
      </c>
      <c r="CD20" s="28">
        <f>외인!CD20</f>
        <v>34632.49</v>
      </c>
      <c r="CE20" s="35">
        <f>시기외12!CE20-시기외26!CE20</f>
        <v>5.908765640337476E-4</v>
      </c>
      <c r="CF20" s="28">
        <f>외인!CF20</f>
        <v>23128.17</v>
      </c>
      <c r="CG20" s="35">
        <f>시기외12!CG20-시기외26!CG20</f>
        <v>3.4823948455712009E-4</v>
      </c>
      <c r="CH20" s="28">
        <f>외인!CH20</f>
        <v>66303.77</v>
      </c>
      <c r="CI20" s="35">
        <f>시기외12!CI20-시기외26!CI20</f>
        <v>-1.6552165772587161E-4</v>
      </c>
      <c r="CJ20" s="28">
        <f>외인!CJ20</f>
        <v>396161.36</v>
      </c>
      <c r="CK20" s="35">
        <f>시기외12!CK20-시기외26!CK20</f>
        <v>6.2786133511243147E-4</v>
      </c>
      <c r="CL20" s="28">
        <f>외인!CL20</f>
        <v>226540.2</v>
      </c>
      <c r="CM20" s="35">
        <f>시기외12!CM20-시기외26!CM20</f>
        <v>1.499667149923209E-5</v>
      </c>
      <c r="CN20" s="28">
        <f>외인!CN20</f>
        <v>120741.74</v>
      </c>
      <c r="CO20" s="35">
        <f>시기외12!CO20-시기외26!CO20</f>
        <v>1.0119753781952078E-3</v>
      </c>
      <c r="CP20" s="28">
        <f>외인!CP20</f>
        <v>98017.59</v>
      </c>
      <c r="CQ20" s="35">
        <f>시기외12!CQ20-시기외26!CQ20</f>
        <v>7.6696653167402946E-4</v>
      </c>
      <c r="CR20" s="28">
        <f>외인!CR20</f>
        <v>165919.07</v>
      </c>
      <c r="CS20" s="35">
        <f>시기외12!CS20-시기외26!CS20</f>
        <v>-5.2426335968382555E-4</v>
      </c>
      <c r="CT20" s="28">
        <f>외인!CT20</f>
        <v>103782.15</v>
      </c>
      <c r="CU20" s="35">
        <f>시기외12!CU20-시기외26!CU20</f>
        <v>6.3016380689254626E-4</v>
      </c>
      <c r="CV20" s="28">
        <f>외인!CV20</f>
        <v>1924973.3</v>
      </c>
      <c r="CW20" s="35">
        <f>시기외12!CW20-시기외26!CW20</f>
        <v>-1.1794312546233969E-3</v>
      </c>
      <c r="CX20" s="28">
        <f>외인!CX20</f>
        <v>196290.18</v>
      </c>
      <c r="CY20" s="35">
        <f>시기외12!CY20-시기외26!CY20</f>
        <v>-3.9516831168894678E-4</v>
      </c>
      <c r="CZ20" s="28">
        <f>외인!CZ20</f>
        <v>17298.2</v>
      </c>
      <c r="DA20" s="35">
        <f>시기외12!DA20-시기외26!DA20</f>
        <v>-1.7118977670481476E-3</v>
      </c>
      <c r="DB20" s="28">
        <f>외인!DB20</f>
        <v>40588.660000000003</v>
      </c>
      <c r="DC20" s="35">
        <f>시기외12!DC20-시기외26!DC20</f>
        <v>-3.4840832381765486E-3</v>
      </c>
      <c r="DD20" s="28">
        <f>외인!DD20</f>
        <v>8494.36</v>
      </c>
      <c r="DE20" s="35">
        <f>시기외12!DE20-시기외26!DE20</f>
        <v>-3.4046302682276272E-3</v>
      </c>
      <c r="DF20" s="28">
        <f>외인!DF20</f>
        <v>58029.16</v>
      </c>
      <c r="DG20" s="35">
        <f>시기외12!DG20-시기외26!DG20</f>
        <v>-1.2018349899927802E-3</v>
      </c>
      <c r="DH20" s="28">
        <f>외인!DH20</f>
        <v>26355.040000000001</v>
      </c>
      <c r="DI20" s="35">
        <f>시기외12!DI20-시기외26!DI20</f>
        <v>7.1443171023039508E-4</v>
      </c>
      <c r="DJ20" s="28">
        <f>외인!DJ20</f>
        <v>567878.14</v>
      </c>
      <c r="DK20" s="35">
        <f>시기외12!DK20-시기외26!DK20</f>
        <v>-4.8460684044349068E-4</v>
      </c>
      <c r="DL20" s="28">
        <f>외인!DL20</f>
        <v>94921.96</v>
      </c>
      <c r="DM20" s="35">
        <f>시기외12!DM20-시기외26!DM20</f>
        <v>1.354046755330335E-3</v>
      </c>
      <c r="DN20" s="28">
        <f>외인!DN20</f>
        <v>1924973.3</v>
      </c>
      <c r="DO20" s="35">
        <f>시기외12!DO20-시기외26!DO20</f>
        <v>-1.1794312546233969E-3</v>
      </c>
      <c r="DP20" s="28">
        <f>외인!DP20</f>
        <v>85308.72</v>
      </c>
      <c r="DQ20" s="35">
        <f>시기외12!DQ20-시기외26!DQ20</f>
        <v>1.400313258809187E-3</v>
      </c>
      <c r="DR20" s="28">
        <f>외인!DR20</f>
        <v>39498.97</v>
      </c>
      <c r="DS20" s="35">
        <f>시기외12!DS20-시기외26!DS20</f>
        <v>9.3182010937144667E-5</v>
      </c>
      <c r="DT20" s="28">
        <f>외인!DT20</f>
        <v>132744.9</v>
      </c>
      <c r="DU20" s="35">
        <f>시기외12!DU20-시기외26!DU20</f>
        <v>-6.8793507330781769E-4</v>
      </c>
      <c r="DV20" s="28">
        <f>외인!DV20</f>
        <v>32993.11</v>
      </c>
      <c r="DW20" s="35">
        <f>시기외12!DW20-시기외26!DW20</f>
        <v>1.8366980271360559E-4</v>
      </c>
      <c r="DX20" s="28">
        <f>외인!DX20</f>
        <v>112257.29</v>
      </c>
      <c r="DY20" s="35">
        <f>시기외12!DY20-시기외26!DY20</f>
        <v>1.8957120806294379E-3</v>
      </c>
      <c r="DZ20" s="28">
        <f>외인!DZ20</f>
        <v>10138.950000000001</v>
      </c>
      <c r="EA20" s="35">
        <f>시기외12!EA20-시기외26!EA20</f>
        <v>5.9229581471750728E-4</v>
      </c>
      <c r="EB20" s="28">
        <f>외인!EB20</f>
        <v>13826.61</v>
      </c>
      <c r="EC20" s="35">
        <f>시기외12!EC20-시기외26!EC20</f>
        <v>1.3274562232386334E-3</v>
      </c>
      <c r="ED20" s="28">
        <f>외인!ED20</f>
        <v>10776.5</v>
      </c>
      <c r="EE20" s="35">
        <f>시기외12!EE20-시기외26!EE20</f>
        <v>6.3606968436306791E-4</v>
      </c>
      <c r="EF20" s="28">
        <f>외인!EF20</f>
        <v>257069.01</v>
      </c>
      <c r="EG20" s="35">
        <f>시기외12!EG20-시기외26!EG20</f>
        <v>2.5628673644896593E-4</v>
      </c>
      <c r="EH20" s="28">
        <f>외인!EH20</f>
        <v>178470.41</v>
      </c>
      <c r="EI20" s="35">
        <f>시기외12!EI20-시기외26!EI20</f>
        <v>-3.1641473175887712E-4</v>
      </c>
      <c r="EJ20" s="28">
        <f>외인!EJ20</f>
        <v>91802.55</v>
      </c>
      <c r="EK20" s="35">
        <f>시기외12!EK20-시기외26!EK20</f>
        <v>-1.0560688747299863E-4</v>
      </c>
      <c r="EL20" s="28">
        <f>외인!EL20</f>
        <v>37080.54</v>
      </c>
      <c r="EM20" s="35">
        <f>시기외12!EM20-시기외26!EM20</f>
        <v>5.7366775058946312E-4</v>
      </c>
      <c r="EN20" s="28">
        <f>외인!EN20</f>
        <v>39498.97</v>
      </c>
      <c r="EO20" s="35">
        <f>시기외12!EO20-시기외26!EO20</f>
        <v>9.3182010937144667E-5</v>
      </c>
      <c r="EP20" s="28">
        <f>외인!EP20</f>
        <v>182752.1</v>
      </c>
      <c r="EQ20" s="35">
        <f>시기외12!EQ20-시기외26!EQ20</f>
        <v>-6.5703282403605217E-4</v>
      </c>
      <c r="ER20" s="28">
        <f>외인!ER20</f>
        <v>12924.53</v>
      </c>
      <c r="ES20" s="35">
        <f>시기외12!ES20-시기외26!ES20</f>
        <v>1.7828600684437436E-3</v>
      </c>
      <c r="ET20" s="28">
        <f>외인!ET20</f>
        <v>112242.08</v>
      </c>
      <c r="EU20" s="35">
        <f>시기외12!EU20-시기외26!EU20</f>
        <v>-5.5854951028438135E-4</v>
      </c>
      <c r="EV20" s="28">
        <f>외인!EV20</f>
        <v>47806.34</v>
      </c>
      <c r="EW20" s="35">
        <f>시기외12!EW20-시기외26!EW20</f>
        <v>6.0902185742416613E-4</v>
      </c>
      <c r="EX20" s="28">
        <f>외인!EX20</f>
        <v>50211.25</v>
      </c>
      <c r="EY20" s="35">
        <f>시기외12!EY20-시기외26!EY20</f>
        <v>9.1604956268348178E-4</v>
      </c>
    </row>
    <row r="21" spans="1:155">
      <c r="A21" s="27">
        <f>외인!A21</f>
        <v>46090</v>
      </c>
      <c r="B21" s="28">
        <f>외인!B21</f>
        <v>4199277.51</v>
      </c>
      <c r="C21" s="35">
        <f>시기외12!C21-시기외26!C21</f>
        <v>-9.6502607288110318E-4</v>
      </c>
      <c r="D21" s="28">
        <f>외인!D21</f>
        <v>606863.37</v>
      </c>
      <c r="E21" s="35">
        <f>시기외12!E21-시기외26!E21</f>
        <v>1.4389316919807178E-3</v>
      </c>
      <c r="F21" s="28">
        <f>외인!F21</f>
        <v>1788120.57</v>
      </c>
      <c r="G21" s="35">
        <f>시기외12!G21-시기외26!G21</f>
        <v>-8.2248914485593284E-4</v>
      </c>
      <c r="H21" s="28">
        <f>외인!H21</f>
        <v>272743.89</v>
      </c>
      <c r="I21" s="35">
        <f>시기외12!I21-시기외26!I21</f>
        <v>-7.6443281704662806E-4</v>
      </c>
      <c r="J21" s="28">
        <f>외인!J21</f>
        <v>36535.81</v>
      </c>
      <c r="K21" s="35">
        <f>시기외12!K21-시기외26!K21</f>
        <v>4.0480189238788797E-4</v>
      </c>
      <c r="L21" s="28">
        <f>외인!L21</f>
        <v>252186.77</v>
      </c>
      <c r="M21" s="35">
        <f>시기외12!M21-시기외26!M21</f>
        <v>-8.9737516101198343E-4</v>
      </c>
      <c r="N21" s="28">
        <f>외인!N21</f>
        <v>232272.44</v>
      </c>
      <c r="O21" s="35">
        <f>시기외12!O21-시기외26!O21</f>
        <v>-1.8909152566724536E-3</v>
      </c>
      <c r="P21" s="28">
        <f>외인!P21</f>
        <v>194430.88</v>
      </c>
      <c r="Q21" s="35">
        <f>시기외12!Q21-시기외26!Q21</f>
        <v>2.0963638583799092E-4</v>
      </c>
      <c r="R21" s="28">
        <f>외인!R21</f>
        <v>127580.04</v>
      </c>
      <c r="S21" s="35">
        <f>시기외12!S21-시기외26!S21</f>
        <v>-9.9126631770303703E-4</v>
      </c>
      <c r="T21" s="28">
        <f>외인!T21</f>
        <v>8560.2999999999993</v>
      </c>
      <c r="U21" s="35">
        <f>시기외12!U21-시기외26!U21</f>
        <v>-3.5855754875151174E-3</v>
      </c>
      <c r="V21" s="28">
        <f>외인!V21</f>
        <v>102407.84</v>
      </c>
      <c r="W21" s="35">
        <f>시기외12!W21-시기외26!W21</f>
        <v>2.0153209562045532E-3</v>
      </c>
      <c r="X21" s="28">
        <f>외인!X21</f>
        <v>1727759.42</v>
      </c>
      <c r="Y21" s="35">
        <f>시기외12!Y21-시기외26!Y21</f>
        <v>-1.2842525128369878E-3</v>
      </c>
      <c r="Z21" s="28">
        <f>외인!Z21</f>
        <v>45917.29</v>
      </c>
      <c r="AA21" s="35">
        <f>시기외12!AA21-시기외26!AA21</f>
        <v>7.4290437765144176E-4</v>
      </c>
      <c r="AB21" s="28">
        <f>외인!AB21</f>
        <v>191982.48</v>
      </c>
      <c r="AC21" s="35">
        <f>시기외12!AC21-시기외26!AC21</f>
        <v>8.4787858900926605E-5</v>
      </c>
      <c r="AD21" s="28">
        <f>외인!AD21</f>
        <v>18496.990000000002</v>
      </c>
      <c r="AE21" s="35">
        <f>시기외12!AE21-시기외26!AE21</f>
        <v>-2.2832613006447339E-3</v>
      </c>
      <c r="AF21" s="28">
        <f>외인!AF21</f>
        <v>24147.51</v>
      </c>
      <c r="AG21" s="35">
        <f>시기외12!AG21-시기외26!AG21</f>
        <v>-6.8965024635435465E-4</v>
      </c>
      <c r="AH21" s="28">
        <f>외인!AH21</f>
        <v>198659.23</v>
      </c>
      <c r="AI21" s="35">
        <f>시기외12!AI21-시기외26!AI21</f>
        <v>-2.5267316928293633E-4</v>
      </c>
      <c r="AJ21" s="28">
        <f>외인!AJ21</f>
        <v>113288.34</v>
      </c>
      <c r="AK21" s="35">
        <f>시기외12!AK21-시기외26!AK21</f>
        <v>-6.8172040671944179E-4</v>
      </c>
      <c r="AL21" s="28">
        <f>외인!AL21</f>
        <v>84455.49</v>
      </c>
      <c r="AM21" s="35">
        <f>시기외12!AM21-시기외26!AM21</f>
        <v>5.5830194840230524E-5</v>
      </c>
      <c r="AN21" s="28">
        <f>외인!AN21</f>
        <v>166100.32</v>
      </c>
      <c r="AO21" s="35">
        <f>시기외12!AO21-시기외26!AO21</f>
        <v>-2.5709315676427152E-3</v>
      </c>
      <c r="AP21" s="28">
        <f>외인!AP21</f>
        <v>106583.12</v>
      </c>
      <c r="AQ21" s="35">
        <f>시기외12!AQ21-시기외26!AQ21</f>
        <v>-6.8119023703195258E-4</v>
      </c>
      <c r="AR21" s="28">
        <f>외인!AR21</f>
        <v>22607.89</v>
      </c>
      <c r="AS21" s="35">
        <f>시기외12!AS21-시기외26!AS21</f>
        <v>-1.7119277323103168E-3</v>
      </c>
      <c r="AT21" s="28">
        <f>외인!AT21</f>
        <v>75680.03</v>
      </c>
      <c r="AU21" s="35">
        <f>시기외12!AU21-시기외26!AU21</f>
        <v>-8.5805692207148259E-4</v>
      </c>
      <c r="AV21" s="28">
        <f>외인!AV21</f>
        <v>46609.88</v>
      </c>
      <c r="AW21" s="35">
        <f>시기외12!AW21-시기외26!AW21</f>
        <v>-2.0872828530006627E-4</v>
      </c>
      <c r="AX21" s="28">
        <f>외인!AX21</f>
        <v>50624.87</v>
      </c>
      <c r="AY21" s="35">
        <f>시기외12!AY21-시기외26!AY21</f>
        <v>-1.1966461182105043E-4</v>
      </c>
      <c r="AZ21" s="28">
        <f>외인!AZ21</f>
        <v>1852107.44</v>
      </c>
      <c r="BA21" s="35">
        <f>시기외12!BA21-시기외26!BA21</f>
        <v>-1.3222573344758974E-3</v>
      </c>
      <c r="BB21" s="28">
        <f>외인!BB21</f>
        <v>93345.86</v>
      </c>
      <c r="BC21" s="35">
        <f>시기외12!BC21-시기외26!BC21</f>
        <v>9.3395424922275753E-4</v>
      </c>
      <c r="BD21" s="28">
        <f>외인!BD21</f>
        <v>37631.26</v>
      </c>
      <c r="BE21" s="35">
        <f>시기외12!BE21-시기외26!BE21</f>
        <v>-3.2093437066329326E-3</v>
      </c>
      <c r="BF21" s="28">
        <f>외인!BF21</f>
        <v>0</v>
      </c>
      <c r="BG21" s="35" t="e">
        <f>시기외12!BG21-시기외26!BG21</f>
        <v>#DIV/0!</v>
      </c>
      <c r="BH21" s="28">
        <f>외인!BH21</f>
        <v>89334.57</v>
      </c>
      <c r="BI21" s="35">
        <f>시기외12!BI21-시기외26!BI21</f>
        <v>-1.1146780497045194E-3</v>
      </c>
      <c r="BJ21" s="28">
        <f>외인!BJ21</f>
        <v>112412.93</v>
      </c>
      <c r="BK21" s="35">
        <f>시기외12!BK21-시기외26!BK21</f>
        <v>-6.4311755860494433E-4</v>
      </c>
      <c r="BL21" s="28">
        <f>외인!BL21</f>
        <v>48305.66</v>
      </c>
      <c r="BM21" s="35">
        <f>시기외12!BM21-시기외26!BM21</f>
        <v>-1.1316987065003853E-3</v>
      </c>
      <c r="BN21" s="28">
        <f>외인!BN21</f>
        <v>42931.11</v>
      </c>
      <c r="BO21" s="35">
        <f>시기외12!BO21-시기외26!BO21</f>
        <v>-1.1142863053923383E-3</v>
      </c>
      <c r="BP21" s="28">
        <f>외인!BP21</f>
        <v>60288.21</v>
      </c>
      <c r="BQ21" s="35">
        <f>시기외12!BQ21-시기외26!BQ21</f>
        <v>3.9828388298980208E-5</v>
      </c>
      <c r="BR21" s="28">
        <f>외인!BR21</f>
        <v>232798.96</v>
      </c>
      <c r="BS21" s="35">
        <f>시기외12!BS21-시기외26!BS21</f>
        <v>-8.2144539785749832E-4</v>
      </c>
      <c r="BT21" s="28">
        <f>외인!BT21</f>
        <v>1761917.61</v>
      </c>
      <c r="BU21" s="35">
        <f>시기외12!BU21-시기외26!BU21</f>
        <v>-1.2332303658979115E-3</v>
      </c>
      <c r="BV21" s="28">
        <f>외인!BV21</f>
        <v>368813.91</v>
      </c>
      <c r="BW21" s="35">
        <f>시기외12!BW21-시기외26!BW21</f>
        <v>-6.3401719039303127E-4</v>
      </c>
      <c r="BX21" s="28">
        <f>외인!BX21</f>
        <v>73207.08</v>
      </c>
      <c r="BY21" s="35">
        <f>시기외12!BY21-시기외26!BY21</f>
        <v>-1.338798918214365E-3</v>
      </c>
      <c r="BZ21" s="28">
        <f>외인!BZ21</f>
        <v>250555.81</v>
      </c>
      <c r="CA21" s="35">
        <f>시기외12!CA21-시기외26!CA21</f>
        <v>-1.6925422009637556E-3</v>
      </c>
      <c r="CB21" s="28">
        <f>외인!CB21</f>
        <v>12481.29</v>
      </c>
      <c r="CC21" s="35">
        <f>시기외12!CC21-시기외26!CC21</f>
        <v>3.4650109808329938E-5</v>
      </c>
      <c r="CD21" s="28">
        <f>외인!CD21</f>
        <v>33645.57</v>
      </c>
      <c r="CE21" s="35">
        <f>시기외12!CE21-시기외26!CE21</f>
        <v>6.6506248509676214E-4</v>
      </c>
      <c r="CF21" s="28">
        <f>외인!CF21</f>
        <v>22134.6</v>
      </c>
      <c r="CG21" s="35">
        <f>시기외12!CG21-시기외26!CG21</f>
        <v>4.2965594166266194E-4</v>
      </c>
      <c r="CH21" s="28">
        <f>외인!CH21</f>
        <v>65143.58</v>
      </c>
      <c r="CI21" s="35">
        <f>시기외12!CI21-시기외26!CI21</f>
        <v>-5.3542081930009499E-5</v>
      </c>
      <c r="CJ21" s="28">
        <f>외인!CJ21</f>
        <v>381436.58</v>
      </c>
      <c r="CK21" s="35">
        <f>시기외12!CK21-시기외26!CK21</f>
        <v>6.2250655534046772E-4</v>
      </c>
      <c r="CL21" s="28">
        <f>외인!CL21</f>
        <v>219135.2</v>
      </c>
      <c r="CM21" s="35">
        <f>시기외12!CM21-시기외26!CM21</f>
        <v>1.041404744936506E-6</v>
      </c>
      <c r="CN21" s="28">
        <f>외인!CN21</f>
        <v>115298.85</v>
      </c>
      <c r="CO21" s="35">
        <f>시기외12!CO21-시기외26!CO21</f>
        <v>1.1450026405851262E-3</v>
      </c>
      <c r="CP21" s="28">
        <f>외인!CP21</f>
        <v>93958.46</v>
      </c>
      <c r="CQ21" s="35">
        <f>시기외12!CQ21-시기외26!CQ21</f>
        <v>9.4541754885478155E-4</v>
      </c>
      <c r="CR21" s="28">
        <f>외인!CR21</f>
        <v>160829.76999999999</v>
      </c>
      <c r="CS21" s="35">
        <f>시기외12!CS21-시기외26!CS21</f>
        <v>-7.3847862100124661E-4</v>
      </c>
      <c r="CT21" s="28">
        <f>외인!CT21</f>
        <v>97509.2</v>
      </c>
      <c r="CU21" s="35">
        <f>시기외12!CU21-시기외26!CU21</f>
        <v>6.2551501472727202E-4</v>
      </c>
      <c r="CV21" s="28">
        <f>외인!CV21</f>
        <v>1761917.61</v>
      </c>
      <c r="CW21" s="35">
        <f>시기외12!CW21-시기외26!CW21</f>
        <v>-1.2332303658979115E-3</v>
      </c>
      <c r="CX21" s="28">
        <f>외인!CX21</f>
        <v>187905.87</v>
      </c>
      <c r="CY21" s="35">
        <f>시기외12!CY21-시기외26!CY21</f>
        <v>-6.2970718697816404E-4</v>
      </c>
      <c r="CZ21" s="28">
        <f>외인!CZ21</f>
        <v>16328.25</v>
      </c>
      <c r="DA21" s="35">
        <f>시기외12!DA21-시기외26!DA21</f>
        <v>-1.8146676463109174E-3</v>
      </c>
      <c r="DB21" s="28">
        <f>외인!DB21</f>
        <v>37631.26</v>
      </c>
      <c r="DC21" s="35">
        <f>시기외12!DC21-시기외26!DC21</f>
        <v>-3.2093437066329326E-3</v>
      </c>
      <c r="DD21" s="28">
        <f>외인!DD21</f>
        <v>8560.2999999999993</v>
      </c>
      <c r="DE21" s="35">
        <f>시기외12!DE21-시기외26!DE21</f>
        <v>-3.5855754875151174E-3</v>
      </c>
      <c r="DF21" s="28">
        <f>외인!DF21</f>
        <v>54898.3</v>
      </c>
      <c r="DG21" s="35">
        <f>시기외12!DG21-시기외26!DG21</f>
        <v>-1.3918495261677887E-3</v>
      </c>
      <c r="DH21" s="28">
        <f>외인!DH21</f>
        <v>25678.99</v>
      </c>
      <c r="DI21" s="35">
        <f>시기외12!DI21-시기외26!DI21</f>
        <v>7.8569639947894657E-4</v>
      </c>
      <c r="DJ21" s="28">
        <f>외인!DJ21</f>
        <v>551825.93999999994</v>
      </c>
      <c r="DK21" s="35">
        <f>시기외12!DK21-시기외26!DK21</f>
        <v>-7.0299271300307449E-4</v>
      </c>
      <c r="DL21" s="28">
        <f>외인!DL21</f>
        <v>90276.07</v>
      </c>
      <c r="DM21" s="35">
        <f>시기외12!DM21-시기외26!DM21</f>
        <v>1.5125453436652869E-3</v>
      </c>
      <c r="DN21" s="28">
        <f>외인!DN21</f>
        <v>1761917.61</v>
      </c>
      <c r="DO21" s="35">
        <f>시기외12!DO21-시기외26!DO21</f>
        <v>-1.2332303658979115E-3</v>
      </c>
      <c r="DP21" s="28">
        <f>외인!DP21</f>
        <v>82812.67</v>
      </c>
      <c r="DQ21" s="35">
        <f>시기외12!DQ21-시기외26!DQ21</f>
        <v>1.4056140651304522E-3</v>
      </c>
      <c r="DR21" s="28">
        <f>외인!DR21</f>
        <v>38246.82</v>
      </c>
      <c r="DS21" s="35">
        <f>시기외12!DS21-시기외26!DS21</f>
        <v>1.7903487975387891E-4</v>
      </c>
      <c r="DT21" s="28">
        <f>외인!DT21</f>
        <v>127580.04</v>
      </c>
      <c r="DU21" s="35">
        <f>시기외12!DU21-시기외26!DU21</f>
        <v>-9.9126631770303703E-4</v>
      </c>
      <c r="DV21" s="28">
        <f>외인!DV21</f>
        <v>33071.599999999999</v>
      </c>
      <c r="DW21" s="35">
        <f>시기외12!DW21-시기외26!DW21</f>
        <v>3.2307916063532854E-4</v>
      </c>
      <c r="DX21" s="28">
        <f>외인!DX21</f>
        <v>102407.84</v>
      </c>
      <c r="DY21" s="35">
        <f>시기외12!DY21-시기외26!DY21</f>
        <v>2.0153209562045532E-3</v>
      </c>
      <c r="DZ21" s="28">
        <f>외인!DZ21</f>
        <v>9964.0300000000007</v>
      </c>
      <c r="EA21" s="35">
        <f>시기외12!EA21-시기외26!EA21</f>
        <v>8.0733434817758891E-4</v>
      </c>
      <c r="EB21" s="28">
        <f>외인!EB21</f>
        <v>13255.41</v>
      </c>
      <c r="EC21" s="35">
        <f>시기외12!EC21-시기외26!EC21</f>
        <v>1.445932107851159E-3</v>
      </c>
      <c r="ED21" s="28">
        <f>외인!ED21</f>
        <v>10102.65</v>
      </c>
      <c r="EE21" s="35">
        <f>시기외12!EE21-시기외26!EE21</f>
        <v>8.1667736409295547E-4</v>
      </c>
      <c r="EF21" s="28">
        <f>외인!EF21</f>
        <v>246955.23</v>
      </c>
      <c r="EG21" s="35">
        <f>시기외12!EG21-시기외26!EG21</f>
        <v>2.0522224079667418E-4</v>
      </c>
      <c r="EH21" s="28">
        <f>외인!EH21</f>
        <v>166977.03</v>
      </c>
      <c r="EI21" s="35">
        <f>시기외12!EI21-시기외26!EI21</f>
        <v>-3.4377127975868756E-4</v>
      </c>
      <c r="EJ21" s="28">
        <f>외인!EJ21</f>
        <v>89946.94</v>
      </c>
      <c r="EK21" s="35">
        <f>시기외12!EK21-시기외26!EK21</f>
        <v>-2.2836294297683048E-5</v>
      </c>
      <c r="EL21" s="28">
        <f>외인!EL21</f>
        <v>36034.1</v>
      </c>
      <c r="EM21" s="35">
        <f>시기외12!EM21-시기외26!EM21</f>
        <v>6.5096158864578753E-4</v>
      </c>
      <c r="EN21" s="28">
        <f>외인!EN21</f>
        <v>38246.82</v>
      </c>
      <c r="EO21" s="35">
        <f>시기외12!EO21-시기외26!EO21</f>
        <v>1.7903487975387891E-4</v>
      </c>
      <c r="EP21" s="28">
        <f>외인!EP21</f>
        <v>176984.24</v>
      </c>
      <c r="EQ21" s="35">
        <f>시기외12!EQ21-시기외26!EQ21</f>
        <v>-9.9848285087204207E-4</v>
      </c>
      <c r="ER21" s="28">
        <f>외인!ER21</f>
        <v>12576.4</v>
      </c>
      <c r="ES21" s="35">
        <f>시기외12!ES21-시기외26!ES21</f>
        <v>1.4242918821187631E-3</v>
      </c>
      <c r="ET21" s="28">
        <f>외인!ET21</f>
        <v>106583.12</v>
      </c>
      <c r="EU21" s="35">
        <f>시기외12!EU21-시기외26!EU21</f>
        <v>-6.8119023703195258E-4</v>
      </c>
      <c r="EV21" s="28">
        <f>외인!EV21</f>
        <v>45917.29</v>
      </c>
      <c r="EW21" s="35">
        <f>시기외12!EW21-시기외26!EW21</f>
        <v>7.4290437765144176E-4</v>
      </c>
      <c r="EX21" s="28">
        <f>외인!EX21</f>
        <v>48041.17</v>
      </c>
      <c r="EY21" s="35">
        <f>시기외12!EY21-시기외26!EY21</f>
        <v>1.13671599578441E-3</v>
      </c>
    </row>
    <row r="22" spans="1:155">
      <c r="A22" s="27">
        <f>외인!A22</f>
        <v>46091</v>
      </c>
      <c r="B22" s="28">
        <f>외인!B22</f>
        <v>4423630.7699999996</v>
      </c>
      <c r="C22" s="35">
        <f>시기외12!C22-시기외26!C22</f>
        <v>-8.798614435244019E-4</v>
      </c>
      <c r="D22" s="28">
        <f>외인!D22</f>
        <v>625868.88</v>
      </c>
      <c r="E22" s="35">
        <f>시기외12!E22-시기외26!E22</f>
        <v>1.3727364041688271E-3</v>
      </c>
      <c r="F22" s="28">
        <f>외인!F22</f>
        <v>1896175.3</v>
      </c>
      <c r="G22" s="35">
        <f>시기외12!G22-시기외26!G22</f>
        <v>-6.4741807435616475E-4</v>
      </c>
      <c r="H22" s="28">
        <f>외인!H22</f>
        <v>278693.38</v>
      </c>
      <c r="I22" s="35">
        <f>시기외12!I22-시기외26!I22</f>
        <v>-9.7821489518108641E-4</v>
      </c>
      <c r="J22" s="28">
        <f>외인!J22</f>
        <v>37308.730000000003</v>
      </c>
      <c r="K22" s="35">
        <f>시기외12!K22-시기외26!K22</f>
        <v>4.0859170121920426E-4</v>
      </c>
      <c r="L22" s="28">
        <f>외인!L22</f>
        <v>257766.53</v>
      </c>
      <c r="M22" s="35">
        <f>시기외12!M22-시기외26!M22</f>
        <v>-1.1159384204296712E-3</v>
      </c>
      <c r="N22" s="28">
        <f>외인!N22</f>
        <v>241296.91</v>
      </c>
      <c r="O22" s="35">
        <f>시기외12!O22-시기외26!O22</f>
        <v>-2.0557531645243646E-3</v>
      </c>
      <c r="P22" s="28">
        <f>외인!P22</f>
        <v>196812.54</v>
      </c>
      <c r="Q22" s="35">
        <f>시기외12!Q22-시기외26!Q22</f>
        <v>9.61034585756468E-5</v>
      </c>
      <c r="R22" s="28">
        <f>외인!R22</f>
        <v>130743.86</v>
      </c>
      <c r="S22" s="35">
        <f>시기외12!S22-시기외26!S22</f>
        <v>-1.0402303921202396E-3</v>
      </c>
      <c r="T22" s="28">
        <f>외인!T22</f>
        <v>8382.43</v>
      </c>
      <c r="U22" s="35">
        <f>시기외12!U22-시기외26!U22</f>
        <v>-3.3785021620875441E-3</v>
      </c>
      <c r="V22" s="28">
        <f>외인!V22</f>
        <v>106046.28</v>
      </c>
      <c r="W22" s="35">
        <f>시기외12!W22-시기외26!W22</f>
        <v>1.7120330293604984E-3</v>
      </c>
      <c r="X22" s="28">
        <f>외인!X22</f>
        <v>1889561.78</v>
      </c>
      <c r="Y22" s="35">
        <f>시기외12!Y22-시기외26!Y22</f>
        <v>-1.0080358609912488E-3</v>
      </c>
      <c r="Z22" s="28">
        <f>외인!Z22</f>
        <v>47100.97</v>
      </c>
      <c r="AA22" s="35">
        <f>시기외12!AA22-시기외26!AA22</f>
        <v>7.8952615117822774E-4</v>
      </c>
      <c r="AB22" s="28">
        <f>외인!AB22</f>
        <v>196125.32</v>
      </c>
      <c r="AC22" s="35">
        <f>시기외12!AC22-시기외26!AC22</f>
        <v>6.9876850467961022E-5</v>
      </c>
      <c r="AD22" s="28">
        <f>외인!AD22</f>
        <v>20049.84</v>
      </c>
      <c r="AE22" s="35">
        <f>시기외12!AE22-시기외26!AE22</f>
        <v>-2.5511221252299153E-3</v>
      </c>
      <c r="AF22" s="28">
        <f>외인!AF22</f>
        <v>24432.06</v>
      </c>
      <c r="AG22" s="35">
        <f>시기외12!AG22-시기외26!AG22</f>
        <v>-5.0239066554549319E-4</v>
      </c>
      <c r="AH22" s="28">
        <f>외인!AH22</f>
        <v>199402.27</v>
      </c>
      <c r="AI22" s="35">
        <f>시기외12!AI22-시기외26!AI22</f>
        <v>-3.5955405627954764E-4</v>
      </c>
      <c r="AJ22" s="28">
        <f>외인!AJ22</f>
        <v>115497.51</v>
      </c>
      <c r="AK22" s="35">
        <f>시기외12!AK22-시기외26!AK22</f>
        <v>-7.0329952030167588E-4</v>
      </c>
      <c r="AL22" s="28">
        <f>외인!AL22</f>
        <v>87592.91</v>
      </c>
      <c r="AM22" s="35">
        <f>시기외12!AM22-시기외26!AM22</f>
        <v>1.4150382523940683E-5</v>
      </c>
      <c r="AN22" s="28">
        <f>외인!AN22</f>
        <v>172789.33</v>
      </c>
      <c r="AO22" s="35">
        <f>시기외12!AO22-시기외26!AO22</f>
        <v>-2.77284306100029E-3</v>
      </c>
      <c r="AP22" s="28">
        <f>외인!AP22</f>
        <v>111965.23</v>
      </c>
      <c r="AQ22" s="35">
        <f>시기외12!AQ22-시기외26!AQ22</f>
        <v>-7.4632825203541824E-4</v>
      </c>
      <c r="AR22" s="28">
        <f>외인!AR22</f>
        <v>23741.84</v>
      </c>
      <c r="AS22" s="35">
        <f>시기외12!AS22-시기외26!AS22</f>
        <v>-1.9599167341807166E-3</v>
      </c>
      <c r="AT22" s="28">
        <f>외인!AT22</f>
        <v>77499.520000000004</v>
      </c>
      <c r="AU22" s="35">
        <f>시기외12!AU22-시기외26!AU22</f>
        <v>-9.7346290037085147E-4</v>
      </c>
      <c r="AV22" s="28">
        <f>외인!AV22</f>
        <v>47168.99</v>
      </c>
      <c r="AW22" s="35">
        <f>시기외12!AW22-시기외26!AW22</f>
        <v>-2.3783267981916352E-4</v>
      </c>
      <c r="AX22" s="28">
        <f>외인!AX22</f>
        <v>52130.2</v>
      </c>
      <c r="AY22" s="35">
        <f>시기외12!AY22-시기외26!AY22</f>
        <v>-3.4451086606753791E-4</v>
      </c>
      <c r="AZ22" s="28">
        <f>외인!AZ22</f>
        <v>2019110.2</v>
      </c>
      <c r="BA22" s="35">
        <f>시기외12!BA22-시기외26!BA22</f>
        <v>-1.0811334880705369E-3</v>
      </c>
      <c r="BB22" s="28">
        <f>외인!BB22</f>
        <v>96767.2</v>
      </c>
      <c r="BC22" s="35">
        <f>시기외12!BC22-시기외26!BC22</f>
        <v>1.0079846434541487E-3</v>
      </c>
      <c r="BD22" s="28">
        <f>외인!BD22</f>
        <v>40014</v>
      </c>
      <c r="BE22" s="35">
        <f>시기외12!BE22-시기외26!BE22</f>
        <v>-2.6439812223980194E-3</v>
      </c>
      <c r="BF22" s="28">
        <f>외인!BF22</f>
        <v>0</v>
      </c>
      <c r="BG22" s="35" t="e">
        <f>시기외12!BG22-시기외26!BG22</f>
        <v>#DIV/0!</v>
      </c>
      <c r="BH22" s="28">
        <f>외인!BH22</f>
        <v>90510.05</v>
      </c>
      <c r="BI22" s="35">
        <f>시기외12!BI22-시기외26!BI22</f>
        <v>-1.0460340992392994E-3</v>
      </c>
      <c r="BJ22" s="28">
        <f>외인!BJ22</f>
        <v>115339.16</v>
      </c>
      <c r="BK22" s="35">
        <f>시기외12!BK22-시기외26!BK22</f>
        <v>-1.0274566523201067E-3</v>
      </c>
      <c r="BL22" s="28">
        <f>외인!BL22</f>
        <v>49073.43</v>
      </c>
      <c r="BM22" s="35">
        <f>시기외12!BM22-시기외26!BM22</f>
        <v>-1.2795685639162024E-3</v>
      </c>
      <c r="BN22" s="28">
        <f>외인!BN22</f>
        <v>43717.01</v>
      </c>
      <c r="BO22" s="35">
        <f>시기외12!BO22-시기외26!BO22</f>
        <v>-1.2122069936334535E-3</v>
      </c>
      <c r="BP22" s="28">
        <f>외인!BP22</f>
        <v>61740.13</v>
      </c>
      <c r="BQ22" s="35">
        <f>시기외12!BQ22-시기외26!BQ22</f>
        <v>-1.387850600300971E-4</v>
      </c>
      <c r="BR22" s="28">
        <f>외인!BR22</f>
        <v>245119.59</v>
      </c>
      <c r="BS22" s="35">
        <f>시기외12!BS22-시기외26!BS22</f>
        <v>-8.5128703461145048E-4</v>
      </c>
      <c r="BT22" s="28">
        <f>외인!BT22</f>
        <v>1925771.57</v>
      </c>
      <c r="BU22" s="35">
        <f>시기외12!BU22-시기외26!BU22</f>
        <v>-9.6132299141793486E-4</v>
      </c>
      <c r="BV22" s="28">
        <f>외인!BV22</f>
        <v>376882.49</v>
      </c>
      <c r="BW22" s="35">
        <f>시기외12!BW22-시기외26!BW22</f>
        <v>-7.1423760544942849E-4</v>
      </c>
      <c r="BX22" s="28">
        <f>외인!BX22</f>
        <v>75832.37</v>
      </c>
      <c r="BY22" s="35">
        <f>시기외12!BY22-시기외26!BY22</f>
        <v>-1.316723686993251E-3</v>
      </c>
      <c r="BZ22" s="28">
        <f>외인!BZ22</f>
        <v>260382.24</v>
      </c>
      <c r="CA22" s="35">
        <f>시기외12!CA22-시기외26!CA22</f>
        <v>-1.8396817117925701E-3</v>
      </c>
      <c r="CB22" s="28">
        <f>외인!CB22</f>
        <v>12745.86</v>
      </c>
      <c r="CC22" s="35">
        <f>시기외12!CC22-시기외26!CC22</f>
        <v>-1.038300183075505E-4</v>
      </c>
      <c r="CD22" s="28">
        <f>외인!CD22</f>
        <v>34076.720000000001</v>
      </c>
      <c r="CE22" s="35">
        <f>시기외12!CE22-시기외26!CE22</f>
        <v>7.6395777920285957E-4</v>
      </c>
      <c r="CF22" s="28">
        <f>외인!CF22</f>
        <v>23011.48</v>
      </c>
      <c r="CG22" s="35">
        <f>시기외12!CG22-시기외26!CG22</f>
        <v>4.0147932964121227E-4</v>
      </c>
      <c r="CH22" s="28">
        <f>외인!CH22</f>
        <v>65831.399999999994</v>
      </c>
      <c r="CI22" s="35">
        <f>시기외12!CI22-시기외26!CI22</f>
        <v>-2.8842370560858995E-5</v>
      </c>
      <c r="CJ22" s="28">
        <f>외인!CJ22</f>
        <v>388134.22</v>
      </c>
      <c r="CK22" s="35">
        <f>시기외12!CK22-시기외26!CK22</f>
        <v>5.1281186700405184E-4</v>
      </c>
      <c r="CL22" s="28">
        <f>외인!CL22</f>
        <v>223932.79</v>
      </c>
      <c r="CM22" s="35">
        <f>시기외12!CM22-시기외26!CM22</f>
        <v>-6.4863882932125381E-5</v>
      </c>
      <c r="CN22" s="28">
        <f>외인!CN22</f>
        <v>117200.1</v>
      </c>
      <c r="CO22" s="35">
        <f>시기외12!CO22-시기외26!CO22</f>
        <v>1.1148404251950185E-3</v>
      </c>
      <c r="CP22" s="28">
        <f>외인!CP22</f>
        <v>97389.87</v>
      </c>
      <c r="CQ22" s="35">
        <f>시기외12!CQ22-시기외26!CQ22</f>
        <v>1.0178034353293568E-3</v>
      </c>
      <c r="CR22" s="28">
        <f>외인!CR22</f>
        <v>164885.95000000001</v>
      </c>
      <c r="CS22" s="35">
        <f>시기외12!CS22-시기외26!CS22</f>
        <v>-7.7735642255069191E-4</v>
      </c>
      <c r="CT22" s="28">
        <f>외인!CT22</f>
        <v>103023.97</v>
      </c>
      <c r="CU22" s="35">
        <f>시기외12!CU22-시기외26!CU22</f>
        <v>5.8561379564814201E-4</v>
      </c>
      <c r="CV22" s="28">
        <f>외인!CV22</f>
        <v>1925771.57</v>
      </c>
      <c r="CW22" s="35">
        <f>시기외12!CW22-시기외26!CW22</f>
        <v>-9.6132299141793486E-4</v>
      </c>
      <c r="CX22" s="28">
        <f>외인!CX22</f>
        <v>193233.4</v>
      </c>
      <c r="CY22" s="35">
        <f>시기외12!CY22-시기외26!CY22</f>
        <v>-7.6395747741159941E-4</v>
      </c>
      <c r="CZ22" s="28">
        <f>외인!CZ22</f>
        <v>17200.169999999998</v>
      </c>
      <c r="DA22" s="35">
        <f>시기외12!DA22-시기외26!DA22</f>
        <v>-1.8876519004788763E-3</v>
      </c>
      <c r="DB22" s="28">
        <f>외인!DB22</f>
        <v>40014</v>
      </c>
      <c r="DC22" s="35">
        <f>시기외12!DC22-시기외26!DC22</f>
        <v>-2.6439812223980194E-3</v>
      </c>
      <c r="DD22" s="28">
        <f>외인!DD22</f>
        <v>8382.43</v>
      </c>
      <c r="DE22" s="35">
        <f>시기외12!DE22-시기외26!DE22</f>
        <v>-3.3785021620875441E-3</v>
      </c>
      <c r="DF22" s="28">
        <f>외인!DF22</f>
        <v>56755.83</v>
      </c>
      <c r="DG22" s="35">
        <f>시기외12!DG22-시기외26!DG22</f>
        <v>-1.3787115319578648E-3</v>
      </c>
      <c r="DH22" s="28">
        <f>외인!DH22</f>
        <v>26074.65</v>
      </c>
      <c r="DI22" s="35">
        <f>시기외12!DI22-시기외26!DI22</f>
        <v>9.3332607034696952E-4</v>
      </c>
      <c r="DJ22" s="28">
        <f>외인!DJ22</f>
        <v>565286.55000000005</v>
      </c>
      <c r="DK22" s="35">
        <f>시기외12!DK22-시기외26!DK22</f>
        <v>-7.9999485838413899E-4</v>
      </c>
      <c r="DL22" s="28">
        <f>외인!DL22</f>
        <v>91766.18</v>
      </c>
      <c r="DM22" s="35">
        <f>시기외12!DM22-시기외26!DM22</f>
        <v>1.4745053774941226E-3</v>
      </c>
      <c r="DN22" s="28">
        <f>외인!DN22</f>
        <v>1925771.57</v>
      </c>
      <c r="DO22" s="35">
        <f>시기외12!DO22-시기외26!DO22</f>
        <v>-9.6132299141793486E-4</v>
      </c>
      <c r="DP22" s="28">
        <f>외인!DP22</f>
        <v>83408.98</v>
      </c>
      <c r="DQ22" s="35">
        <f>시기외12!DQ22-시기외26!DQ22</f>
        <v>1.1760026900036772E-3</v>
      </c>
      <c r="DR22" s="28">
        <f>외인!DR22</f>
        <v>39022.910000000003</v>
      </c>
      <c r="DS22" s="35">
        <f>시기외12!DS22-시기외26!DS22</f>
        <v>1.9592447846088646E-4</v>
      </c>
      <c r="DT22" s="28">
        <f>외인!DT22</f>
        <v>130743.86</v>
      </c>
      <c r="DU22" s="35">
        <f>시기외12!DU22-시기외26!DU22</f>
        <v>-1.0402303921202396E-3</v>
      </c>
      <c r="DV22" s="28">
        <f>외인!DV22</f>
        <v>33974.49</v>
      </c>
      <c r="DW22" s="35">
        <f>시기외12!DW22-시기외26!DW22</f>
        <v>3.3090381133896369E-4</v>
      </c>
      <c r="DX22" s="28">
        <f>외인!DX22</f>
        <v>106046.28</v>
      </c>
      <c r="DY22" s="35">
        <f>시기외12!DY22-시기외26!DY22</f>
        <v>1.7120330293604984E-3</v>
      </c>
      <c r="DZ22" s="28">
        <f>외인!DZ22</f>
        <v>10028.780000000001</v>
      </c>
      <c r="EA22" s="35">
        <f>시기외12!EA22-시기외26!EA22</f>
        <v>8.4936425408959737E-4</v>
      </c>
      <c r="EB22" s="28">
        <f>외인!EB22</f>
        <v>13382.54</v>
      </c>
      <c r="EC22" s="35">
        <f>시기외12!EC22-시기외26!EC22</f>
        <v>1.6226097469034619E-3</v>
      </c>
      <c r="ED22" s="28">
        <f>외인!ED22</f>
        <v>10785.38</v>
      </c>
      <c r="EE22" s="35">
        <f>시기외12!EE22-시기외26!EE22</f>
        <v>1.0433625347846614E-3</v>
      </c>
      <c r="EF22" s="28">
        <f>외인!EF22</f>
        <v>251590.37</v>
      </c>
      <c r="EG22" s="35">
        <f>시기외12!EG22-시기외26!EG22</f>
        <v>1.0279974355399289E-4</v>
      </c>
      <c r="EH22" s="28">
        <f>외인!EH22</f>
        <v>175875.12</v>
      </c>
      <c r="EI22" s="35">
        <f>시기외12!EI22-시기외26!EI22</f>
        <v>-3.8736035173277849E-4</v>
      </c>
      <c r="EJ22" s="28">
        <f>외인!EJ22</f>
        <v>91145.58</v>
      </c>
      <c r="EK22" s="35">
        <f>시기외12!EK22-시기외26!EK22</f>
        <v>-2.6864170104508637E-5</v>
      </c>
      <c r="EL22" s="28">
        <f>외인!EL22</f>
        <v>36500.959999999999</v>
      </c>
      <c r="EM22" s="35">
        <f>시기외12!EM22-시기외26!EM22</f>
        <v>7.4490099747032883E-4</v>
      </c>
      <c r="EN22" s="28">
        <f>외인!EN22</f>
        <v>39022.910000000003</v>
      </c>
      <c r="EO22" s="35">
        <f>시기외12!EO22-시기외26!EO22</f>
        <v>1.9592447846088646E-4</v>
      </c>
      <c r="EP22" s="28">
        <f>외인!EP22</f>
        <v>176254.97</v>
      </c>
      <c r="EQ22" s="35">
        <f>시기외12!EQ22-시기외26!EQ22</f>
        <v>-1.1385514911237827E-3</v>
      </c>
      <c r="ER22" s="28">
        <f>외인!ER22</f>
        <v>13732.19</v>
      </c>
      <c r="ES22" s="35">
        <f>시기외12!ES22-시기외26!ES22</f>
        <v>1.7575680995708253E-3</v>
      </c>
      <c r="ET22" s="28">
        <f>외인!ET22</f>
        <v>111965.23</v>
      </c>
      <c r="EU22" s="35">
        <f>시기외12!EU22-시기외26!EU22</f>
        <v>-7.4632825203541824E-4</v>
      </c>
      <c r="EV22" s="28">
        <f>외인!EV22</f>
        <v>47100.97</v>
      </c>
      <c r="EW22" s="35">
        <f>시기외12!EW22-시기외26!EW22</f>
        <v>7.8952615117822774E-4</v>
      </c>
      <c r="EX22" s="28">
        <f>외인!EX22</f>
        <v>50288.9</v>
      </c>
      <c r="EY22" s="35">
        <f>시기외12!EY22-시기외26!EY22</f>
        <v>1.2329923464611534E-3</v>
      </c>
    </row>
    <row r="23" spans="1:155">
      <c r="A23" s="27">
        <f>외인!A23</f>
        <v>46092</v>
      </c>
      <c r="B23" s="28">
        <f>외인!B23</f>
        <v>4485296.71</v>
      </c>
      <c r="C23" s="35">
        <f>시기외12!C23-시기외26!C23</f>
        <v>-7.8522186168863538E-4</v>
      </c>
      <c r="D23" s="28">
        <f>외인!D23</f>
        <v>625383.99</v>
      </c>
      <c r="E23" s="35">
        <f>시기외12!E23-시기외26!E23</f>
        <v>1.1255557800215212E-3</v>
      </c>
      <c r="F23" s="28">
        <f>외인!F23</f>
        <v>1923116.88</v>
      </c>
      <c r="G23" s="35">
        <f>시기외12!G23-시기외26!G23</f>
        <v>-5.1400823201294818E-4</v>
      </c>
      <c r="H23" s="28">
        <f>외인!H23</f>
        <v>278657.98</v>
      </c>
      <c r="I23" s="35">
        <f>시기외12!I23-시기외26!I23</f>
        <v>-1.155492943857522E-3</v>
      </c>
      <c r="J23" s="28">
        <f>외인!J23</f>
        <v>37928.959999999999</v>
      </c>
      <c r="K23" s="35">
        <f>시기외12!K23-시기외26!K23</f>
        <v>3.4955616353614296E-4</v>
      </c>
      <c r="L23" s="28">
        <f>외인!L23</f>
        <v>257824.72</v>
      </c>
      <c r="M23" s="35">
        <f>시기외12!M23-시기외26!M23</f>
        <v>-1.2921841351958756E-3</v>
      </c>
      <c r="N23" s="28">
        <f>외인!N23</f>
        <v>242950.39999999999</v>
      </c>
      <c r="O23" s="35">
        <f>시기외12!O23-시기외26!O23</f>
        <v>-2.1682050935979743E-3</v>
      </c>
      <c r="P23" s="28">
        <f>외인!P23</f>
        <v>199728.49</v>
      </c>
      <c r="Q23" s="35">
        <f>시기외12!Q23-시기외26!Q23</f>
        <v>-9.1834632458640203E-5</v>
      </c>
      <c r="R23" s="28">
        <f>외인!R23</f>
        <v>131703.89000000001</v>
      </c>
      <c r="S23" s="35">
        <f>시기외12!S23-시기외26!S23</f>
        <v>-1.1028967040797896E-3</v>
      </c>
      <c r="T23" s="28">
        <f>외인!T23</f>
        <v>8415.2000000000007</v>
      </c>
      <c r="U23" s="35">
        <f>시기외12!U23-시기외26!U23</f>
        <v>-2.9733283088656149E-3</v>
      </c>
      <c r="V23" s="28">
        <f>외인!V23</f>
        <v>104072.18</v>
      </c>
      <c r="W23" s="35">
        <f>시기외12!W23-시기외26!W23</f>
        <v>1.2227478411876809E-3</v>
      </c>
      <c r="X23" s="28">
        <f>외인!X23</f>
        <v>1911005.79</v>
      </c>
      <c r="Y23" s="35">
        <f>시기외12!Y23-시기외26!Y23</f>
        <v>-7.6158986990786538E-4</v>
      </c>
      <c r="Z23" s="28">
        <f>외인!Z23</f>
        <v>47728.52</v>
      </c>
      <c r="AA23" s="35">
        <f>시기외12!AA23-시기외26!AA23</f>
        <v>8.0864039701528416E-4</v>
      </c>
      <c r="AB23" s="28">
        <f>외인!AB23</f>
        <v>201210.33</v>
      </c>
      <c r="AC23" s="35">
        <f>시기외12!AC23-시기외26!AC23</f>
        <v>4.6825492352521776E-5</v>
      </c>
      <c r="AD23" s="28">
        <f>외인!AD23</f>
        <v>19885.150000000001</v>
      </c>
      <c r="AE23" s="35">
        <f>시기외12!AE23-시기외26!AE23</f>
        <v>-2.6471848794252626E-3</v>
      </c>
      <c r="AF23" s="28">
        <f>외인!AF23</f>
        <v>24463.98</v>
      </c>
      <c r="AG23" s="35">
        <f>시기외12!AG23-시기외26!AG23</f>
        <v>-2.2106133262879196E-4</v>
      </c>
      <c r="AH23" s="28">
        <f>외인!AH23</f>
        <v>206873.42</v>
      </c>
      <c r="AI23" s="35">
        <f>시기외12!AI23-시기외26!AI23</f>
        <v>-3.4987282151644665E-4</v>
      </c>
      <c r="AJ23" s="28">
        <f>외인!AJ23</f>
        <v>114174.78</v>
      </c>
      <c r="AK23" s="35">
        <f>시기외12!AK23-시기외26!AK23</f>
        <v>-7.9865505186951118E-4</v>
      </c>
      <c r="AL23" s="28">
        <f>외인!AL23</f>
        <v>88048.76</v>
      </c>
      <c r="AM23" s="35">
        <f>시기외12!AM23-시기외26!AM23</f>
        <v>-9.7368208677231602E-5</v>
      </c>
      <c r="AN23" s="28">
        <f>외인!AN23</f>
        <v>174234.05</v>
      </c>
      <c r="AO23" s="35">
        <f>시기외12!AO23-시기외26!AO23</f>
        <v>-2.888340653914051E-3</v>
      </c>
      <c r="AP23" s="28">
        <f>외인!AP23</f>
        <v>112248.56</v>
      </c>
      <c r="AQ23" s="35">
        <f>시기외12!AQ23-시기외26!AQ23</f>
        <v>-7.9445771057424033E-4</v>
      </c>
      <c r="AR23" s="28">
        <f>외인!AR23</f>
        <v>24035.87</v>
      </c>
      <c r="AS23" s="35">
        <f>시기외12!AS23-시기외26!AS23</f>
        <v>-2.0601591166885783E-3</v>
      </c>
      <c r="AT23" s="28">
        <f>외인!AT23</f>
        <v>78704.31</v>
      </c>
      <c r="AU23" s="35">
        <f>시기외12!AU23-시기외26!AU23</f>
        <v>-1.1002251561637135E-3</v>
      </c>
      <c r="AV23" s="28">
        <f>외인!AV23</f>
        <v>48232.71</v>
      </c>
      <c r="AW23" s="35">
        <f>시기외12!AW23-시기외26!AW23</f>
        <v>-2.9071735353756599E-4</v>
      </c>
      <c r="AX23" s="28">
        <f>외인!AX23</f>
        <v>53134.44</v>
      </c>
      <c r="AY23" s="35">
        <f>시기외12!AY23-시기외26!AY23</f>
        <v>-6.8845711082455338E-4</v>
      </c>
      <c r="AZ23" s="28">
        <f>외인!AZ23</f>
        <v>2040049.76</v>
      </c>
      <c r="BA23" s="35">
        <f>시기외12!BA23-시기외26!BA23</f>
        <v>-8.6221659173295198E-4</v>
      </c>
      <c r="BB23" s="28">
        <f>외인!BB23</f>
        <v>100959.4</v>
      </c>
      <c r="BC23" s="35">
        <f>시기외12!BC23-시기외26!BC23</f>
        <v>1.045327031328022E-3</v>
      </c>
      <c r="BD23" s="28">
        <f>외인!BD23</f>
        <v>40171.39</v>
      </c>
      <c r="BE23" s="35">
        <f>시기외12!BE23-시기외26!BE23</f>
        <v>-2.3848776579761021E-3</v>
      </c>
      <c r="BF23" s="28">
        <f>외인!BF23</f>
        <v>0</v>
      </c>
      <c r="BG23" s="35" t="e">
        <f>시기외12!BG23-시기외26!BG23</f>
        <v>#DIV/0!</v>
      </c>
      <c r="BH23" s="28">
        <f>외인!BH23</f>
        <v>90842.73</v>
      </c>
      <c r="BI23" s="35">
        <f>시기외12!BI23-시기외26!BI23</f>
        <v>-8.4382143392102956E-4</v>
      </c>
      <c r="BJ23" s="28">
        <f>외인!BJ23</f>
        <v>116327.94</v>
      </c>
      <c r="BK23" s="35">
        <f>시기외12!BK23-시기외26!BK23</f>
        <v>-1.3197229291798136E-3</v>
      </c>
      <c r="BL23" s="28">
        <f>외인!BL23</f>
        <v>50135.87</v>
      </c>
      <c r="BM23" s="35">
        <f>시기외12!BM23-시기외26!BM23</f>
        <v>-1.2916599130620152E-3</v>
      </c>
      <c r="BN23" s="28">
        <f>외인!BN23</f>
        <v>44356.29</v>
      </c>
      <c r="BO23" s="35">
        <f>시기외12!BO23-시기외26!BO23</f>
        <v>-1.290470037354326E-3</v>
      </c>
      <c r="BP23" s="28">
        <f>외인!BP23</f>
        <v>63462.48</v>
      </c>
      <c r="BQ23" s="35">
        <f>시기외12!BQ23-시기외26!BQ23</f>
        <v>-3.9998053498314381E-4</v>
      </c>
      <c r="BR23" s="28">
        <f>외인!BR23</f>
        <v>244574.32</v>
      </c>
      <c r="BS23" s="35">
        <f>시기외12!BS23-시기외26!BS23</f>
        <v>-9.5688918301049895E-4</v>
      </c>
      <c r="BT23" s="28">
        <f>외인!BT23</f>
        <v>1947147.16</v>
      </c>
      <c r="BU23" s="35">
        <f>시기외12!BU23-시기외26!BU23</f>
        <v>-7.1952256715163533E-4</v>
      </c>
      <c r="BV23" s="28">
        <f>외인!BV23</f>
        <v>377469.76</v>
      </c>
      <c r="BW23" s="35">
        <f>시기외12!BW23-시기외26!BW23</f>
        <v>-6.4199778455619144E-4</v>
      </c>
      <c r="BX23" s="28">
        <f>외인!BX23</f>
        <v>75966.67</v>
      </c>
      <c r="BY23" s="35">
        <f>시기외12!BY23-시기외26!BY23</f>
        <v>-1.2291987616085416E-3</v>
      </c>
      <c r="BZ23" s="28">
        <f>외인!BZ23</f>
        <v>262282.81</v>
      </c>
      <c r="CA23" s="35">
        <f>시기외12!CA23-시기외26!CA23</f>
        <v>-1.9534379746537658E-3</v>
      </c>
      <c r="CB23" s="28">
        <f>외인!CB23</f>
        <v>12902.19</v>
      </c>
      <c r="CC23" s="35">
        <f>시기외12!CC23-시기외26!CC23</f>
        <v>-2.4602082041254596E-4</v>
      </c>
      <c r="CD23" s="28">
        <f>외인!CD23</f>
        <v>34142.99</v>
      </c>
      <c r="CE23" s="35">
        <f>시기외12!CE23-시기외26!CE23</f>
        <v>6.2889397601554459E-4</v>
      </c>
      <c r="CF23" s="28">
        <f>외인!CF23</f>
        <v>23498.73</v>
      </c>
      <c r="CG23" s="35">
        <f>시기외12!CG23-시기외26!CG23</f>
        <v>2.5622138324025317E-4</v>
      </c>
      <c r="CH23" s="28">
        <f>외인!CH23</f>
        <v>66892.100000000006</v>
      </c>
      <c r="CI23" s="35">
        <f>시기외12!CI23-시기외26!CI23</f>
        <v>-4.5508681489894775E-5</v>
      </c>
      <c r="CJ23" s="28">
        <f>외인!CJ23</f>
        <v>391222.28</v>
      </c>
      <c r="CK23" s="35">
        <f>시기외12!CK23-시기외26!CK23</f>
        <v>3.2855309027911522E-4</v>
      </c>
      <c r="CL23" s="28">
        <f>외인!CL23</f>
        <v>229335.75</v>
      </c>
      <c r="CM23" s="35">
        <f>시기외12!CM23-시기외26!CM23</f>
        <v>-1.300432070375981E-4</v>
      </c>
      <c r="CN23" s="28">
        <f>외인!CN23</f>
        <v>124233.46</v>
      </c>
      <c r="CO23" s="35">
        <f>시기외12!CO23-시기외26!CO23</f>
        <v>1.0668481585577191E-3</v>
      </c>
      <c r="CP23" s="28">
        <f>외인!CP23</f>
        <v>101590.08</v>
      </c>
      <c r="CQ23" s="35">
        <f>시기외12!CQ23-시기외26!CQ23</f>
        <v>1.0514381609447233E-3</v>
      </c>
      <c r="CR23" s="28">
        <f>외인!CR23</f>
        <v>164680.71</v>
      </c>
      <c r="CS23" s="35">
        <f>시기외12!CS23-시기외26!CS23</f>
        <v>-8.4451412117762001E-4</v>
      </c>
      <c r="CT23" s="28">
        <f>외인!CT23</f>
        <v>104922.22</v>
      </c>
      <c r="CU23" s="35">
        <f>시기외12!CU23-시기외26!CU23</f>
        <v>4.8333024909463524E-4</v>
      </c>
      <c r="CV23" s="28">
        <f>외인!CV23</f>
        <v>1947147.16</v>
      </c>
      <c r="CW23" s="35">
        <f>시기외12!CW23-시기외26!CW23</f>
        <v>-7.1952256715163533E-4</v>
      </c>
      <c r="CX23" s="28">
        <f>외인!CX23</f>
        <v>193505.99</v>
      </c>
      <c r="CY23" s="35">
        <f>시기외12!CY23-시기외26!CY23</f>
        <v>-9.02930127634697E-4</v>
      </c>
      <c r="CZ23" s="28">
        <f>외인!CZ23</f>
        <v>17276.21</v>
      </c>
      <c r="DA23" s="35">
        <f>시기외12!DA23-시기외26!DA23</f>
        <v>-1.9732562189036865E-3</v>
      </c>
      <c r="DB23" s="28">
        <f>외인!DB23</f>
        <v>40171.39</v>
      </c>
      <c r="DC23" s="35">
        <f>시기외12!DC23-시기외26!DC23</f>
        <v>-2.3848776579761021E-3</v>
      </c>
      <c r="DD23" s="28">
        <f>외인!DD23</f>
        <v>8415.2000000000007</v>
      </c>
      <c r="DE23" s="35">
        <f>시기외12!DE23-시기외26!DE23</f>
        <v>-2.9733283088656149E-3</v>
      </c>
      <c r="DF23" s="28">
        <f>외인!DF23</f>
        <v>57105.54</v>
      </c>
      <c r="DG23" s="35">
        <f>시기외12!DG23-시기외26!DG23</f>
        <v>-1.2924982143367621E-3</v>
      </c>
      <c r="DH23" s="28">
        <f>외인!DH23</f>
        <v>26086.639999999999</v>
      </c>
      <c r="DI23" s="35">
        <f>시기외12!DI23-시기외26!DI23</f>
        <v>8.1710483977763244E-4</v>
      </c>
      <c r="DJ23" s="28">
        <f>외인!DJ23</f>
        <v>569685.69999999995</v>
      </c>
      <c r="DK23" s="35">
        <f>시기외12!DK23-시기외26!DK23</f>
        <v>-8.6059497948145222E-4</v>
      </c>
      <c r="DL23" s="28">
        <f>외인!DL23</f>
        <v>98358.05</v>
      </c>
      <c r="DM23" s="35">
        <f>시기외12!DM23-시기외26!DM23</f>
        <v>1.4216079319735587E-3</v>
      </c>
      <c r="DN23" s="28">
        <f>외인!DN23</f>
        <v>1947147.16</v>
      </c>
      <c r="DO23" s="35">
        <f>시기외12!DO23-시기외26!DO23</f>
        <v>-7.1952256715163533E-4</v>
      </c>
      <c r="DP23" s="28">
        <f>외인!DP23</f>
        <v>82399.360000000001</v>
      </c>
      <c r="DQ23" s="35">
        <f>시기외12!DQ23-시기외26!DQ23</f>
        <v>7.7766332978814823E-4</v>
      </c>
      <c r="DR23" s="28">
        <f>외인!DR23</f>
        <v>39747.440000000002</v>
      </c>
      <c r="DS23" s="35">
        <f>시기외12!DS23-시기외26!DS23</f>
        <v>1.7400368055087894E-4</v>
      </c>
      <c r="DT23" s="28">
        <f>외인!DT23</f>
        <v>131703.89000000001</v>
      </c>
      <c r="DU23" s="35">
        <f>시기외12!DU23-시기외26!DU23</f>
        <v>-1.1028967040797896E-3</v>
      </c>
      <c r="DV23" s="28">
        <f>외인!DV23</f>
        <v>32827.96</v>
      </c>
      <c r="DW23" s="35">
        <f>시기외12!DW23-시기외26!DW23</f>
        <v>2.5191265114361117E-4</v>
      </c>
      <c r="DX23" s="28">
        <f>외인!DX23</f>
        <v>104072.18</v>
      </c>
      <c r="DY23" s="35">
        <f>시기외12!DY23-시기외26!DY23</f>
        <v>1.2227478411876809E-3</v>
      </c>
      <c r="DZ23" s="28">
        <f>외인!DZ23</f>
        <v>9904.18</v>
      </c>
      <c r="EA23" s="35">
        <f>시기외12!EA23-시기외26!EA23</f>
        <v>6.3739865361238835E-4</v>
      </c>
      <c r="EB23" s="28">
        <f>외인!EB23</f>
        <v>13325.78</v>
      </c>
      <c r="EC23" s="35">
        <f>시기외12!EC23-시기외26!EC23</f>
        <v>1.4162402862751542E-3</v>
      </c>
      <c r="ED23" s="28">
        <f>외인!ED23</f>
        <v>10778.25</v>
      </c>
      <c r="EE23" s="35">
        <f>시기외12!EE23-시기외26!EE23</f>
        <v>9.4414355376438042E-4</v>
      </c>
      <c r="EF23" s="28">
        <f>외인!EF23</f>
        <v>255744.25</v>
      </c>
      <c r="EG23" s="35">
        <f>시기외12!EG23-시기외26!EG23</f>
        <v>-1.8487188312666216E-5</v>
      </c>
      <c r="EH23" s="28">
        <f>외인!EH23</f>
        <v>180290.42</v>
      </c>
      <c r="EI23" s="35">
        <f>시기외12!EI23-시기외26!EI23</f>
        <v>-4.1234591941413445E-4</v>
      </c>
      <c r="EJ23" s="28">
        <f>외인!EJ23</f>
        <v>93086.35</v>
      </c>
      <c r="EK23" s="35">
        <f>시기외12!EK23-시기외26!EK23</f>
        <v>-5.3790453178713588E-5</v>
      </c>
      <c r="EL23" s="28">
        <f>외인!EL23</f>
        <v>36590.79</v>
      </c>
      <c r="EM23" s="35">
        <f>시기외12!EM23-시기외26!EM23</f>
        <v>6.1496981796711433E-4</v>
      </c>
      <c r="EN23" s="28">
        <f>외인!EN23</f>
        <v>39747.440000000002</v>
      </c>
      <c r="EO23" s="35">
        <f>시기외12!EO23-시기외26!EO23</f>
        <v>1.7400368055087894E-4</v>
      </c>
      <c r="EP23" s="28">
        <f>외인!EP23</f>
        <v>172172.64</v>
      </c>
      <c r="EQ23" s="35">
        <f>시기외12!EQ23-시기외26!EQ23</f>
        <v>-9.6050944599001935E-4</v>
      </c>
      <c r="ER23" s="28">
        <f>외인!ER23</f>
        <v>14345.79</v>
      </c>
      <c r="ES23" s="35">
        <f>시기외12!ES23-시기외26!ES23</f>
        <v>2.2034593978058382E-3</v>
      </c>
      <c r="ET23" s="28">
        <f>외인!ET23</f>
        <v>112248.56</v>
      </c>
      <c r="EU23" s="35">
        <f>시기외12!EU23-시기외26!EU23</f>
        <v>-7.9445771057424033E-4</v>
      </c>
      <c r="EV23" s="28">
        <f>외인!EV23</f>
        <v>47728.52</v>
      </c>
      <c r="EW23" s="35">
        <f>시기외12!EW23-시기외26!EW23</f>
        <v>8.0864039701528416E-4</v>
      </c>
      <c r="EX23" s="28">
        <f>외인!EX23</f>
        <v>53861.56</v>
      </c>
      <c r="EY23" s="35">
        <f>시기외12!EY23-시기외26!EY23</f>
        <v>1.2790381995008888E-3</v>
      </c>
    </row>
    <row r="24" spans="1:155">
      <c r="A24" s="27">
        <f>외인!A24</f>
        <v>46093</v>
      </c>
      <c r="B24" s="28">
        <f>외인!B24</f>
        <v>4463912.18</v>
      </c>
      <c r="C24" s="35">
        <f>시기외12!C24-시기외26!C24</f>
        <v>-7.106429824495534E-4</v>
      </c>
      <c r="D24" s="28">
        <f>외인!D24</f>
        <v>631878.52</v>
      </c>
      <c r="E24" s="35">
        <f>시기외12!E24-시기외26!E24</f>
        <v>6.6463527485008411E-4</v>
      </c>
      <c r="F24" s="28">
        <f>외인!F24</f>
        <v>1905040.93</v>
      </c>
      <c r="G24" s="35">
        <f>시기외12!G24-시기외26!G24</f>
        <v>-4.0537775161409405E-4</v>
      </c>
      <c r="H24" s="28">
        <f>외인!H24</f>
        <v>281388.55</v>
      </c>
      <c r="I24" s="35">
        <f>시기외12!I24-시기외26!I24</f>
        <v>-1.3420668728172395E-3</v>
      </c>
      <c r="J24" s="28">
        <f>외인!J24</f>
        <v>38064.32</v>
      </c>
      <c r="K24" s="35">
        <f>시기외12!K24-시기외26!K24</f>
        <v>2.4381251023496142E-4</v>
      </c>
      <c r="L24" s="28">
        <f>외인!L24</f>
        <v>260534.04</v>
      </c>
      <c r="M24" s="35">
        <f>시기외12!M24-시기외26!M24</f>
        <v>-1.4635397265163773E-3</v>
      </c>
      <c r="N24" s="28">
        <f>외인!N24</f>
        <v>242451.23</v>
      </c>
      <c r="O24" s="35">
        <f>시기외12!O24-시기외26!O24</f>
        <v>-2.1774528486391562E-3</v>
      </c>
      <c r="P24" s="28">
        <f>외인!P24</f>
        <v>198163.02</v>
      </c>
      <c r="Q24" s="35">
        <f>시기외12!Q24-시기외26!Q24</f>
        <v>-3.5099356290681119E-4</v>
      </c>
      <c r="R24" s="28">
        <f>외인!R24</f>
        <v>131705.60000000001</v>
      </c>
      <c r="S24" s="35">
        <f>시기외12!S24-시기외26!S24</f>
        <v>-1.1360085451930044E-3</v>
      </c>
      <c r="T24" s="28">
        <f>외인!T24</f>
        <v>8473.68</v>
      </c>
      <c r="U24" s="35">
        <f>시기외12!U24-시기외26!U24</f>
        <v>-2.596475854031373E-3</v>
      </c>
      <c r="V24" s="28">
        <f>외인!V24</f>
        <v>105319.16</v>
      </c>
      <c r="W24" s="35">
        <f>시기외12!W24-시기외26!W24</f>
        <v>4.1331461185907655E-4</v>
      </c>
      <c r="X24" s="28">
        <f>외인!X24</f>
        <v>1882079.84</v>
      </c>
      <c r="Y24" s="35">
        <f>시기외12!Y24-시기외26!Y24</f>
        <v>-6.2249950677466682E-4</v>
      </c>
      <c r="Z24" s="28">
        <f>외인!Z24</f>
        <v>46883.4</v>
      </c>
      <c r="AA24" s="35">
        <f>시기외12!AA24-시기외26!AA24</f>
        <v>7.886396774907878E-4</v>
      </c>
      <c r="AB24" s="28">
        <f>외인!AB24</f>
        <v>199815.74</v>
      </c>
      <c r="AC24" s="35">
        <f>시기외12!AC24-시기외26!AC24</f>
        <v>2.9786190698354015E-5</v>
      </c>
      <c r="AD24" s="28">
        <f>외인!AD24</f>
        <v>19929.419999999998</v>
      </c>
      <c r="AE24" s="35">
        <f>시기외12!AE24-시기외26!AE24</f>
        <v>-2.7297339201212481E-3</v>
      </c>
      <c r="AF24" s="28">
        <f>외인!AF24</f>
        <v>25183.19</v>
      </c>
      <c r="AG24" s="35">
        <f>시기외12!AG24-시기외26!AG24</f>
        <v>-3.2674115874450774E-5</v>
      </c>
      <c r="AH24" s="28">
        <f>외인!AH24</f>
        <v>211713.92000000001</v>
      </c>
      <c r="AI24" s="35">
        <f>시기외12!AI24-시기외26!AI24</f>
        <v>-2.2956809556829187E-4</v>
      </c>
      <c r="AJ24" s="28">
        <f>외인!AJ24</f>
        <v>114095.83</v>
      </c>
      <c r="AK24" s="35">
        <f>시기외12!AK24-시기외26!AK24</f>
        <v>-7.8802187283642854E-4</v>
      </c>
      <c r="AL24" s="28">
        <f>외인!AL24</f>
        <v>87553.44</v>
      </c>
      <c r="AM24" s="35">
        <f>시기외12!AM24-시기외26!AM24</f>
        <v>-2.4299731552351357E-4</v>
      </c>
      <c r="AN24" s="28">
        <f>외인!AN24</f>
        <v>174383.6</v>
      </c>
      <c r="AO24" s="35">
        <f>시기외12!AO24-시기외26!AO24</f>
        <v>-2.8522258482998825E-3</v>
      </c>
      <c r="AP24" s="28">
        <f>외인!AP24</f>
        <v>113495.31</v>
      </c>
      <c r="AQ24" s="35">
        <f>시기외12!AQ24-시기외26!AQ24</f>
        <v>-8.9297960224614717E-4</v>
      </c>
      <c r="AR24" s="28">
        <f>외인!AR24</f>
        <v>24106.27</v>
      </c>
      <c r="AS24" s="35">
        <f>시기외12!AS24-시기외26!AS24</f>
        <v>-2.1370158230160025E-3</v>
      </c>
      <c r="AT24" s="28">
        <f>외인!AT24</f>
        <v>78450.320000000007</v>
      </c>
      <c r="AU24" s="35">
        <f>시기외12!AU24-시기외26!AU24</f>
        <v>-1.1805474740902715E-3</v>
      </c>
      <c r="AV24" s="28">
        <f>외인!AV24</f>
        <v>47870.879999999997</v>
      </c>
      <c r="AW24" s="35">
        <f>시기외12!AW24-시기외26!AW24</f>
        <v>-3.8559726971361294E-4</v>
      </c>
      <c r="AX24" s="28">
        <f>외인!AX24</f>
        <v>54874.18</v>
      </c>
      <c r="AY24" s="35">
        <f>시기외12!AY24-시기외26!AY24</f>
        <v>-8.0770524506632631E-4</v>
      </c>
      <c r="AZ24" s="28">
        <f>외인!AZ24</f>
        <v>2010126.32</v>
      </c>
      <c r="BA24" s="35">
        <f>시기외12!BA24-시기외26!BA24</f>
        <v>-7.4190272017598397E-4</v>
      </c>
      <c r="BB24" s="28">
        <f>외인!BB24</f>
        <v>98059.26</v>
      </c>
      <c r="BC24" s="35">
        <f>시기외12!BC24-시기외26!BC24</f>
        <v>1.0290696590968154E-3</v>
      </c>
      <c r="BD24" s="28">
        <f>외인!BD24</f>
        <v>40510.75</v>
      </c>
      <c r="BE24" s="35">
        <f>시기외12!BE24-시기외26!BE24</f>
        <v>-1.9787862645169602E-3</v>
      </c>
      <c r="BF24" s="28">
        <f>외인!BF24</f>
        <v>0</v>
      </c>
      <c r="BG24" s="35" t="e">
        <f>시기외12!BG24-시기외26!BG24</f>
        <v>#DIV/0!</v>
      </c>
      <c r="BH24" s="28">
        <f>외인!BH24</f>
        <v>91544.94</v>
      </c>
      <c r="BI24" s="35">
        <f>시기외12!BI24-시기외26!BI24</f>
        <v>-8.0728146650481478E-4</v>
      </c>
      <c r="BJ24" s="28">
        <f>외인!BJ24</f>
        <v>115367.95</v>
      </c>
      <c r="BK24" s="35">
        <f>시기외12!BK24-시기외26!BK24</f>
        <v>-1.5919330852876357E-3</v>
      </c>
      <c r="BL24" s="28">
        <f>외인!BL24</f>
        <v>50361.34</v>
      </c>
      <c r="BM24" s="35">
        <f>시기외12!BM24-시기외26!BM24</f>
        <v>-1.2870697124139888E-3</v>
      </c>
      <c r="BN24" s="28">
        <f>외인!BN24</f>
        <v>44847.86</v>
      </c>
      <c r="BO24" s="35">
        <f>시기외12!BO24-시기외26!BO24</f>
        <v>-1.2218565025541592E-3</v>
      </c>
      <c r="BP24" s="28">
        <f>외인!BP24</f>
        <v>64778.02</v>
      </c>
      <c r="BQ24" s="35">
        <f>시기외12!BQ24-시기외26!BQ24</f>
        <v>-4.9145941957944245E-4</v>
      </c>
      <c r="BR24" s="28">
        <f>외인!BR24</f>
        <v>248114.21</v>
      </c>
      <c r="BS24" s="35">
        <f>시기외12!BS24-시기외26!BS24</f>
        <v>-1.0376089020219445E-3</v>
      </c>
      <c r="BT24" s="28">
        <f>외인!BT24</f>
        <v>1918576.16</v>
      </c>
      <c r="BU24" s="35">
        <f>시기외12!BU24-시기외26!BU24</f>
        <v>-5.8678058539399659E-4</v>
      </c>
      <c r="BV24" s="28">
        <f>외인!BV24</f>
        <v>381508.83</v>
      </c>
      <c r="BW24" s="35">
        <f>시기외12!BW24-시기외26!BW24</f>
        <v>-6.2757917993303924E-4</v>
      </c>
      <c r="BX24" s="28">
        <f>외인!BX24</f>
        <v>76356.210000000006</v>
      </c>
      <c r="BY24" s="35">
        <f>시기외12!BY24-시기외26!BY24</f>
        <v>-1.1827277803022514E-3</v>
      </c>
      <c r="BZ24" s="28">
        <f>외인!BZ24</f>
        <v>261937.04</v>
      </c>
      <c r="CA24" s="35">
        <f>시기외12!CA24-시기외26!CA24</f>
        <v>-1.9784556571945202E-3</v>
      </c>
      <c r="CB24" s="28">
        <f>외인!CB24</f>
        <v>13081.6</v>
      </c>
      <c r="CC24" s="35">
        <f>시기외12!CC24-시기외26!CC24</f>
        <v>-3.3142301889022929E-4</v>
      </c>
      <c r="CD24" s="28">
        <f>외인!CD24</f>
        <v>34395.019999999997</v>
      </c>
      <c r="CE24" s="35">
        <f>시기외12!CE24-시기외26!CE24</f>
        <v>5.156747483274801E-4</v>
      </c>
      <c r="CF24" s="28">
        <f>외인!CF24</f>
        <v>23357.01</v>
      </c>
      <c r="CG24" s="35">
        <f>시기외12!CG24-시기외26!CG24</f>
        <v>9.2008207085413139E-5</v>
      </c>
      <c r="CH24" s="28">
        <f>외인!CH24</f>
        <v>66646.78</v>
      </c>
      <c r="CI24" s="35">
        <f>시기외12!CI24-시기외26!CI24</f>
        <v>-9.5513634674234695E-5</v>
      </c>
      <c r="CJ24" s="28">
        <f>외인!CJ24</f>
        <v>392024.15</v>
      </c>
      <c r="CK24" s="35">
        <f>시기외12!CK24-시기외26!CK24</f>
        <v>7.5359068584510787E-5</v>
      </c>
      <c r="CL24" s="28">
        <f>외인!CL24</f>
        <v>228067.84</v>
      </c>
      <c r="CM24" s="35">
        <f>시기외12!CM24-시기외26!CM24</f>
        <v>-1.1433193558416257E-4</v>
      </c>
      <c r="CN24" s="28">
        <f>외인!CN24</f>
        <v>122982.39</v>
      </c>
      <c r="CO24" s="35">
        <f>시기외12!CO24-시기외26!CO24</f>
        <v>9.6534095549808004E-4</v>
      </c>
      <c r="CP24" s="28">
        <f>외인!CP24</f>
        <v>98668.71</v>
      </c>
      <c r="CQ24" s="35">
        <f>시기외12!CQ24-시기외26!CQ24</f>
        <v>1.0316732443265185E-3</v>
      </c>
      <c r="CR24" s="28">
        <f>외인!CR24</f>
        <v>164654.25</v>
      </c>
      <c r="CS24" s="35">
        <f>시기외12!CS24-시기외26!CS24</f>
        <v>-8.8262889450541103E-4</v>
      </c>
      <c r="CT24" s="28">
        <f>외인!CT24</f>
        <v>104679.35</v>
      </c>
      <c r="CU24" s="35">
        <f>시기외12!CU24-시기외26!CU24</f>
        <v>1.3133342525429572E-4</v>
      </c>
      <c r="CV24" s="28">
        <f>외인!CV24</f>
        <v>1918576.16</v>
      </c>
      <c r="CW24" s="35">
        <f>시기외12!CW24-시기외26!CW24</f>
        <v>-5.8678058539399659E-4</v>
      </c>
      <c r="CX24" s="28">
        <f>외인!CX24</f>
        <v>196702.38</v>
      </c>
      <c r="CY24" s="35">
        <f>시기외12!CY24-시기외26!CY24</f>
        <v>-1.0449839458873938E-3</v>
      </c>
      <c r="CZ24" s="28">
        <f>외인!CZ24</f>
        <v>17299.689999999999</v>
      </c>
      <c r="DA24" s="35">
        <f>시기외12!DA24-시기외26!DA24</f>
        <v>-2.0178576422304477E-3</v>
      </c>
      <c r="DB24" s="28">
        <f>외인!DB24</f>
        <v>40510.75</v>
      </c>
      <c r="DC24" s="35">
        <f>시기외12!DC24-시기외26!DC24</f>
        <v>-1.9787862645169602E-3</v>
      </c>
      <c r="DD24" s="28">
        <f>외인!DD24</f>
        <v>8473.68</v>
      </c>
      <c r="DE24" s="35">
        <f>시기외12!DE24-시기외26!DE24</f>
        <v>-2.596475854031373E-3</v>
      </c>
      <c r="DF24" s="28">
        <f>외인!DF24</f>
        <v>57273.51</v>
      </c>
      <c r="DG24" s="35">
        <f>시기외12!DG24-시기외26!DG24</f>
        <v>-1.2595767940229005E-3</v>
      </c>
      <c r="DH24" s="28">
        <f>외인!DH24</f>
        <v>26206.560000000001</v>
      </c>
      <c r="DI24" s="35">
        <f>시기외12!DI24-시기외26!DI24</f>
        <v>7.2107387751940493E-4</v>
      </c>
      <c r="DJ24" s="28">
        <f>외인!DJ24</f>
        <v>581196.37</v>
      </c>
      <c r="DK24" s="35">
        <f>시기외12!DK24-시기외26!DK24</f>
        <v>-8.762178026565288E-4</v>
      </c>
      <c r="DL24" s="28">
        <f>외인!DL24</f>
        <v>97454.3</v>
      </c>
      <c r="DM24" s="35">
        <f>시기외12!DM24-시기외26!DM24</f>
        <v>1.300938834844514E-3</v>
      </c>
      <c r="DN24" s="28">
        <f>외인!DN24</f>
        <v>1918576.16</v>
      </c>
      <c r="DO24" s="35">
        <f>시기외12!DO24-시기외26!DO24</f>
        <v>-5.8678058539399659E-4</v>
      </c>
      <c r="DP24" s="28">
        <f>외인!DP24</f>
        <v>83686.490000000005</v>
      </c>
      <c r="DQ24" s="35">
        <f>시기외12!DQ24-시기외26!DQ24</f>
        <v>2.7310932895823013E-4</v>
      </c>
      <c r="DR24" s="28">
        <f>외인!DR24</f>
        <v>40055.69</v>
      </c>
      <c r="DS24" s="35">
        <f>시기외12!DS24-시기외26!DS24</f>
        <v>1.4673283032239429E-4</v>
      </c>
      <c r="DT24" s="28">
        <f>외인!DT24</f>
        <v>131705.60000000001</v>
      </c>
      <c r="DU24" s="35">
        <f>시기외12!DU24-시기외26!DU24</f>
        <v>-1.1360085451930044E-3</v>
      </c>
      <c r="DV24" s="28">
        <f>외인!DV24</f>
        <v>32799</v>
      </c>
      <c r="DW24" s="35">
        <f>시기외12!DW24-시기외26!DW24</f>
        <v>1.9569589728941038E-4</v>
      </c>
      <c r="DX24" s="28">
        <f>외인!DX24</f>
        <v>105319.16</v>
      </c>
      <c r="DY24" s="35">
        <f>시기외12!DY24-시기외26!DY24</f>
        <v>4.1331461185907655E-4</v>
      </c>
      <c r="DZ24" s="28">
        <f>외인!DZ24</f>
        <v>9868.19</v>
      </c>
      <c r="EA24" s="35">
        <f>시기외12!EA24-시기외26!EA24</f>
        <v>2.9382981944831417E-4</v>
      </c>
      <c r="EB24" s="28">
        <f>외인!EB24</f>
        <v>13438.27</v>
      </c>
      <c r="EC24" s="35">
        <f>시기외12!EC24-시기외26!EC24</f>
        <v>1.2020183212544324E-3</v>
      </c>
      <c r="ED24" s="28">
        <f>외인!ED24</f>
        <v>10841.98</v>
      </c>
      <c r="EE24" s="35">
        <f>시기외12!EE24-시기외26!EE24</f>
        <v>5.8765096284317401E-4</v>
      </c>
      <c r="EF24" s="28">
        <f>외인!EF24</f>
        <v>254639.57</v>
      </c>
      <c r="EG24" s="35">
        <f>시기외12!EG24-시기외26!EG24</f>
        <v>-1.8904830505439259E-4</v>
      </c>
      <c r="EH24" s="28">
        <f>외인!EH24</f>
        <v>178824</v>
      </c>
      <c r="EI24" s="35">
        <f>시기외12!EI24-시기외26!EI24</f>
        <v>-4.5318818178944562E-4</v>
      </c>
      <c r="EJ24" s="28">
        <f>외인!EJ24</f>
        <v>93044.07</v>
      </c>
      <c r="EK24" s="35">
        <f>시기외12!EK24-시기외26!EK24</f>
        <v>-8.845666980960323E-5</v>
      </c>
      <c r="EL24" s="28">
        <f>외인!EL24</f>
        <v>36906.339999999997</v>
      </c>
      <c r="EM24" s="35">
        <f>시기외12!EM24-시기외26!EM24</f>
        <v>5.0150881388862599E-4</v>
      </c>
      <c r="EN24" s="28">
        <f>외인!EN24</f>
        <v>40055.69</v>
      </c>
      <c r="EO24" s="35">
        <f>시기외12!EO24-시기외26!EO24</f>
        <v>1.4673283032239429E-4</v>
      </c>
      <c r="EP24" s="28">
        <f>외인!EP24</f>
        <v>177017.36</v>
      </c>
      <c r="EQ24" s="35">
        <f>시기외12!EQ24-시기외26!EQ24</f>
        <v>-8.9630397094906126E-4</v>
      </c>
      <c r="ER24" s="28">
        <f>외인!ER24</f>
        <v>14422.86</v>
      </c>
      <c r="ES24" s="35">
        <f>시기외12!ES24-시기외26!ES24</f>
        <v>1.2417155814418166E-3</v>
      </c>
      <c r="ET24" s="28">
        <f>외인!ET24</f>
        <v>113495.31</v>
      </c>
      <c r="EU24" s="35">
        <f>시기외12!EU24-시기외26!EU24</f>
        <v>-8.9297960224614717E-4</v>
      </c>
      <c r="EV24" s="28">
        <f>외인!EV24</f>
        <v>46883.4</v>
      </c>
      <c r="EW24" s="35">
        <f>시기외12!EW24-시기외26!EW24</f>
        <v>7.886396774907878E-4</v>
      </c>
      <c r="EX24" s="28">
        <f>외인!EX24</f>
        <v>51785.3</v>
      </c>
      <c r="EY24" s="35">
        <f>시기외12!EY24-시기외26!EY24</f>
        <v>1.2591939105836365E-3</v>
      </c>
    </row>
    <row r="25" spans="1:155">
      <c r="A25" s="27">
        <f>외인!A25</f>
        <v>46094</v>
      </c>
      <c r="B25" s="28">
        <f>외인!B25</f>
        <v>4386692.78</v>
      </c>
      <c r="C25" s="35">
        <f>시기외12!C25-시기외26!C25</f>
        <v>-6.3627978289095542E-4</v>
      </c>
      <c r="D25" s="28">
        <f>외인!D25</f>
        <v>634503.57999999996</v>
      </c>
      <c r="E25" s="35">
        <f>시기외12!E25-시기외26!E25</f>
        <v>3.0651554126038508E-4</v>
      </c>
      <c r="F25" s="28">
        <f>외인!F25</f>
        <v>1864629.26</v>
      </c>
      <c r="G25" s="35">
        <f>시기외12!G25-시기외26!G25</f>
        <v>-2.8949118429780164E-4</v>
      </c>
      <c r="H25" s="28">
        <f>외인!H25</f>
        <v>269451.61</v>
      </c>
      <c r="I25" s="35">
        <f>시기외12!I25-시기외26!I25</f>
        <v>-1.6561440855915256E-3</v>
      </c>
      <c r="J25" s="28">
        <f>외인!J25</f>
        <v>38979.79</v>
      </c>
      <c r="K25" s="35">
        <f>시기외12!K25-시기외26!K25</f>
        <v>1.5513890944323489E-4</v>
      </c>
      <c r="L25" s="28">
        <f>외인!L25</f>
        <v>249117.65</v>
      </c>
      <c r="M25" s="35">
        <f>시기외12!M25-시기외26!M25</f>
        <v>-1.7424891094649704E-3</v>
      </c>
      <c r="N25" s="28">
        <f>외인!N25</f>
        <v>238871.31</v>
      </c>
      <c r="O25" s="35">
        <f>시기외12!O25-시기외26!O25</f>
        <v>-2.169167530034375E-3</v>
      </c>
      <c r="P25" s="28">
        <f>외인!P25</f>
        <v>200586.25</v>
      </c>
      <c r="Q25" s="35">
        <f>시기외12!Q25-시기외26!Q25</f>
        <v>-5.1322363666779882E-4</v>
      </c>
      <c r="R25" s="28">
        <f>외인!R25</f>
        <v>132009.93</v>
      </c>
      <c r="S25" s="35">
        <f>시기외12!S25-시기외26!S25</f>
        <v>-1.173385495843515E-3</v>
      </c>
      <c r="T25" s="28">
        <f>외인!T25</f>
        <v>8346.43</v>
      </c>
      <c r="U25" s="35">
        <f>시기외12!U25-시기외26!U25</f>
        <v>-2.2142822604675444E-3</v>
      </c>
      <c r="V25" s="28">
        <f>외인!V25</f>
        <v>104584.93</v>
      </c>
      <c r="W25" s="35">
        <f>시기외12!W25-시기외26!W25</f>
        <v>-3.5703013259775866E-4</v>
      </c>
      <c r="X25" s="28">
        <f>외인!X25</f>
        <v>1840115.11</v>
      </c>
      <c r="Y25" s="35">
        <f>시기외12!Y25-시기외26!Y25</f>
        <v>-4.7413129522170432E-4</v>
      </c>
      <c r="Z25" s="28">
        <f>외인!Z25</f>
        <v>45931.5</v>
      </c>
      <c r="AA25" s="35">
        <f>시기외12!AA25-시기외26!AA25</f>
        <v>7.3290880451957671E-4</v>
      </c>
      <c r="AB25" s="28">
        <f>외인!AB25</f>
        <v>196962.88</v>
      </c>
      <c r="AC25" s="35">
        <f>시기외12!AC25-시기외26!AC25</f>
        <v>1.4153377619839164E-5</v>
      </c>
      <c r="AD25" s="28">
        <f>외인!AD25</f>
        <v>19455.009999999998</v>
      </c>
      <c r="AE25" s="35">
        <f>시기외12!AE25-시기외26!AE25</f>
        <v>-2.6939150705799172E-3</v>
      </c>
      <c r="AF25" s="28">
        <f>외인!AF25</f>
        <v>24544.59</v>
      </c>
      <c r="AG25" s="35">
        <f>시기외12!AG25-시기외26!AG25</f>
        <v>1.3722612145602173E-4</v>
      </c>
      <c r="AH25" s="28">
        <f>외인!AH25</f>
        <v>208651.71</v>
      </c>
      <c r="AI25" s="35">
        <f>시기외12!AI25-시기외26!AI25</f>
        <v>-1.535998954097029E-4</v>
      </c>
      <c r="AJ25" s="28">
        <f>외인!AJ25</f>
        <v>116555.18</v>
      </c>
      <c r="AK25" s="35">
        <f>시기외12!AK25-시기외26!AK25</f>
        <v>-7.7448190945258717E-4</v>
      </c>
      <c r="AL25" s="28">
        <f>외인!AL25</f>
        <v>85694.58</v>
      </c>
      <c r="AM25" s="35">
        <f>시기외12!AM25-시기외26!AM25</f>
        <v>-4.0776059238608459E-4</v>
      </c>
      <c r="AN25" s="28">
        <f>외인!AN25</f>
        <v>172511.45</v>
      </c>
      <c r="AO25" s="35">
        <f>시기외12!AO25-시기외26!AO25</f>
        <v>-2.7863673574798943E-3</v>
      </c>
      <c r="AP25" s="28">
        <f>외인!AP25</f>
        <v>113269.42</v>
      </c>
      <c r="AQ25" s="35">
        <f>시기외12!AQ25-시기외26!AQ25</f>
        <v>-9.1967130452212643E-4</v>
      </c>
      <c r="AR25" s="28">
        <f>외인!AR25</f>
        <v>24049.55</v>
      </c>
      <c r="AS25" s="35">
        <f>시기외12!AS25-시기외26!AS25</f>
        <v>-2.0846903206753623E-3</v>
      </c>
      <c r="AT25" s="28">
        <f>외인!AT25</f>
        <v>77033.47</v>
      </c>
      <c r="AU25" s="35">
        <f>시기외12!AU25-시기외26!AU25</f>
        <v>-1.252307410161164E-3</v>
      </c>
      <c r="AV25" s="28">
        <f>외인!AV25</f>
        <v>47761.27</v>
      </c>
      <c r="AW25" s="35">
        <f>시기외12!AW25-시기외26!AW25</f>
        <v>-4.5801417199267045E-4</v>
      </c>
      <c r="AX25" s="28">
        <f>외인!AX25</f>
        <v>57254.23</v>
      </c>
      <c r="AY25" s="35">
        <f>시기외12!AY25-시기외26!AY25</f>
        <v>-7.7226488265611849E-4</v>
      </c>
      <c r="AZ25" s="28">
        <f>외인!AZ25</f>
        <v>1966445.33</v>
      </c>
      <c r="BA25" s="35">
        <f>시기외12!BA25-시기외26!BA25</f>
        <v>-6.1297215667337679E-4</v>
      </c>
      <c r="BB25" s="28">
        <f>외인!BB25</f>
        <v>96327.62</v>
      </c>
      <c r="BC25" s="35">
        <f>시기외12!BC25-시기외26!BC25</f>
        <v>9.9739844781578731E-4</v>
      </c>
      <c r="BD25" s="28">
        <f>외인!BD25</f>
        <v>41370.15</v>
      </c>
      <c r="BE25" s="35">
        <f>시기외12!BE25-시기외26!BE25</f>
        <v>-1.5255043221323828E-3</v>
      </c>
      <c r="BF25" s="28">
        <f>외인!BF25</f>
        <v>0</v>
      </c>
      <c r="BG25" s="35" t="e">
        <f>시기외12!BG25-시기외26!BG25</f>
        <v>#DIV/0!</v>
      </c>
      <c r="BH25" s="28">
        <f>외인!BH25</f>
        <v>87575.72</v>
      </c>
      <c r="BI25" s="35">
        <f>시기외12!BI25-시기외26!BI25</f>
        <v>-8.3182106696523669E-4</v>
      </c>
      <c r="BJ25" s="28">
        <f>외인!BJ25</f>
        <v>111147.54</v>
      </c>
      <c r="BK25" s="35">
        <f>시기외12!BK25-시기외26!BK25</f>
        <v>-2.0163983578002772E-3</v>
      </c>
      <c r="BL25" s="28">
        <f>외인!BL25</f>
        <v>49295.06</v>
      </c>
      <c r="BM25" s="35">
        <f>시기외12!BM25-시기외26!BM25</f>
        <v>-1.2812897339828622E-3</v>
      </c>
      <c r="BN25" s="28">
        <f>외인!BN25</f>
        <v>43839.53</v>
      </c>
      <c r="BO25" s="35">
        <f>시기외12!BO25-시기외26!BO25</f>
        <v>-1.1766203162147664E-3</v>
      </c>
      <c r="BP25" s="28">
        <f>외인!BP25</f>
        <v>66827.19</v>
      </c>
      <c r="BQ25" s="35">
        <f>시기외12!BQ25-시기외26!BQ25</f>
        <v>-4.7886307761110759E-4</v>
      </c>
      <c r="BR25" s="28">
        <f>외인!BR25</f>
        <v>249207.11</v>
      </c>
      <c r="BS25" s="35">
        <f>시기외12!BS25-시기외26!BS25</f>
        <v>-9.8764778219193462E-4</v>
      </c>
      <c r="BT25" s="28">
        <f>외인!BT25</f>
        <v>1876425.81</v>
      </c>
      <c r="BU25" s="35">
        <f>시기외12!BU25-시기외26!BU25</f>
        <v>-4.483627811343845E-4</v>
      </c>
      <c r="BV25" s="28">
        <f>외인!BV25</f>
        <v>374616.5</v>
      </c>
      <c r="BW25" s="35">
        <f>시기외12!BW25-시기외26!BW25</f>
        <v>-5.9235759431202901E-4</v>
      </c>
      <c r="BX25" s="28">
        <f>외인!BX25</f>
        <v>74530.960000000006</v>
      </c>
      <c r="BY25" s="35">
        <f>시기외12!BY25-시기외26!BY25</f>
        <v>-1.1098197776560658E-3</v>
      </c>
      <c r="BZ25" s="28">
        <f>외인!BZ25</f>
        <v>258206.03</v>
      </c>
      <c r="CA25" s="35">
        <f>시기외12!CA25-시기외26!CA25</f>
        <v>-1.9906115219869278E-3</v>
      </c>
      <c r="CB25" s="28">
        <f>외인!CB25</f>
        <v>13070.57</v>
      </c>
      <c r="CC25" s="35">
        <f>시기외12!CC25-시기외26!CC25</f>
        <v>-3.5805459552165733E-4</v>
      </c>
      <c r="CD25" s="28">
        <f>외인!CD25</f>
        <v>34794.629999999997</v>
      </c>
      <c r="CE25" s="35">
        <f>시기외12!CE25-시기외26!CE25</f>
        <v>4.1740505948888141E-4</v>
      </c>
      <c r="CF25" s="28">
        <f>외인!CF25</f>
        <v>23298.59</v>
      </c>
      <c r="CG25" s="35">
        <f>시기외12!CG25-시기외26!CG25</f>
        <v>-8.2780141916419578E-5</v>
      </c>
      <c r="CH25" s="28">
        <f>외인!CH25</f>
        <v>65726.44</v>
      </c>
      <c r="CI25" s="35">
        <f>시기외12!CI25-시기외26!CI25</f>
        <v>-1.3778758084877218E-4</v>
      </c>
      <c r="CJ25" s="28">
        <f>외인!CJ25</f>
        <v>393644.77</v>
      </c>
      <c r="CK25" s="35">
        <f>시기외12!CK25-시기외26!CK25</f>
        <v>-7.8243501848738756E-5</v>
      </c>
      <c r="CL25" s="28">
        <f>외인!CL25</f>
        <v>225014.44</v>
      </c>
      <c r="CM25" s="35">
        <f>시기외12!CM25-시기외26!CM25</f>
        <v>-1.0652914204776386E-4</v>
      </c>
      <c r="CN25" s="28">
        <f>외인!CN25</f>
        <v>120639.06</v>
      </c>
      <c r="CO25" s="35">
        <f>시기외12!CO25-시기외26!CO25</f>
        <v>8.4581523445877334E-4</v>
      </c>
      <c r="CP25" s="28">
        <f>외인!CP25</f>
        <v>96946.82</v>
      </c>
      <c r="CQ25" s="35">
        <f>시기외12!CQ25-시기외26!CQ25</f>
        <v>9.9689368479528168E-4</v>
      </c>
      <c r="CR25" s="28">
        <f>외인!CR25</f>
        <v>166854.1</v>
      </c>
      <c r="CS25" s="35">
        <f>시기외12!CS25-시기외26!CS25</f>
        <v>-9.1411732067282314E-4</v>
      </c>
      <c r="CT25" s="28">
        <f>외인!CT25</f>
        <v>104225.67</v>
      </c>
      <c r="CU25" s="35">
        <f>시기외12!CU25-시기외26!CU25</f>
        <v>-2.4272028592637555E-4</v>
      </c>
      <c r="CV25" s="28">
        <f>외인!CV25</f>
        <v>1876425.81</v>
      </c>
      <c r="CW25" s="35">
        <f>시기외12!CW25-시기외26!CW25</f>
        <v>-4.483627811343845E-4</v>
      </c>
      <c r="CX25" s="28">
        <f>외인!CX25</f>
        <v>191058.07</v>
      </c>
      <c r="CY25" s="35">
        <f>시기외12!CY25-시기외26!CY25</f>
        <v>-1.2269563838572203E-3</v>
      </c>
      <c r="CZ25" s="28">
        <f>외인!CZ25</f>
        <v>17192.77</v>
      </c>
      <c r="DA25" s="35">
        <f>시기외12!DA25-시기외26!DA25</f>
        <v>-2.0798569950126649E-3</v>
      </c>
      <c r="DB25" s="28">
        <f>외인!DB25</f>
        <v>41370.15</v>
      </c>
      <c r="DC25" s="35">
        <f>시기외12!DC25-시기외26!DC25</f>
        <v>-1.5255043221323828E-3</v>
      </c>
      <c r="DD25" s="28">
        <f>외인!DD25</f>
        <v>8346.43</v>
      </c>
      <c r="DE25" s="35">
        <f>시기외12!DE25-시기외26!DE25</f>
        <v>-2.2142822604675444E-3</v>
      </c>
      <c r="DF25" s="28">
        <f>외인!DF25</f>
        <v>55974.84</v>
      </c>
      <c r="DG25" s="35">
        <f>시기외12!DG25-시기외26!DG25</f>
        <v>-1.193179586237125E-3</v>
      </c>
      <c r="DH25" s="28">
        <f>외인!DH25</f>
        <v>26573.83</v>
      </c>
      <c r="DI25" s="35">
        <f>시기외12!DI25-시기외26!DI25</f>
        <v>5.9574760942004566E-4</v>
      </c>
      <c r="DJ25" s="28">
        <f>외인!DJ25</f>
        <v>572340.85</v>
      </c>
      <c r="DK25" s="35">
        <f>시기외12!DK25-시기외26!DK25</f>
        <v>-9.154614896783157E-4</v>
      </c>
      <c r="DL25" s="28">
        <f>외인!DL25</f>
        <v>95292.99</v>
      </c>
      <c r="DM25" s="35">
        <f>시기외12!DM25-시기외26!DM25</f>
        <v>1.1569468217069018E-3</v>
      </c>
      <c r="DN25" s="28">
        <f>외인!DN25</f>
        <v>1876425.81</v>
      </c>
      <c r="DO25" s="35">
        <f>시기외12!DO25-시기외26!DO25</f>
        <v>-4.483627811343845E-4</v>
      </c>
      <c r="DP25" s="28">
        <f>외인!DP25</f>
        <v>85376.58</v>
      </c>
      <c r="DQ25" s="35">
        <f>시기외12!DQ25-시기외26!DQ25</f>
        <v>-1.4820244295159213E-5</v>
      </c>
      <c r="DR25" s="28">
        <f>외인!DR25</f>
        <v>40920.49</v>
      </c>
      <c r="DS25" s="35">
        <f>시기외12!DS25-시기외26!DS25</f>
        <v>1.2000655397975571E-4</v>
      </c>
      <c r="DT25" s="28">
        <f>외인!DT25</f>
        <v>132009.93</v>
      </c>
      <c r="DU25" s="35">
        <f>시기외12!DU25-시기외26!DU25</f>
        <v>-1.173385495843515E-3</v>
      </c>
      <c r="DV25" s="28">
        <f>외인!DV25</f>
        <v>34697.06</v>
      </c>
      <c r="DW25" s="35">
        <f>시기외12!DW25-시기외26!DW25</f>
        <v>1.8365761044679657E-4</v>
      </c>
      <c r="DX25" s="28">
        <f>외인!DX25</f>
        <v>104584.93</v>
      </c>
      <c r="DY25" s="35">
        <f>시기외12!DY25-시기외26!DY25</f>
        <v>-3.5703013259775866E-4</v>
      </c>
      <c r="DZ25" s="28">
        <f>외인!DZ25</f>
        <v>9973.6200000000008</v>
      </c>
      <c r="EA25" s="35">
        <f>시기외12!EA25-시기외26!EA25</f>
        <v>7.937973949605757E-5</v>
      </c>
      <c r="EB25" s="28">
        <f>외인!EB25</f>
        <v>13563.89</v>
      </c>
      <c r="EC25" s="35">
        <f>시기외12!EC25-시기외26!EC25</f>
        <v>1.0241686542515184E-3</v>
      </c>
      <c r="ED25" s="28">
        <f>외인!ED25</f>
        <v>10723.63</v>
      </c>
      <c r="EE25" s="35">
        <f>시기외12!EE25-시기외26!EE25</f>
        <v>9.6570109085468772E-5</v>
      </c>
      <c r="EF25" s="28">
        <f>외인!EF25</f>
        <v>255022.16</v>
      </c>
      <c r="EG25" s="35">
        <f>시기외12!EG25-시기외26!EG25</f>
        <v>-2.77032815713105E-4</v>
      </c>
      <c r="EH25" s="28">
        <f>외인!EH25</f>
        <v>174222.32</v>
      </c>
      <c r="EI25" s="35">
        <f>시기외12!EI25-시기외26!EI25</f>
        <v>-4.8206085395372986E-4</v>
      </c>
      <c r="EJ25" s="28">
        <f>외인!EJ25</f>
        <v>92801.99</v>
      </c>
      <c r="EK25" s="35">
        <f>시기외12!EK25-시기외26!EK25</f>
        <v>-1.2131527224748024E-4</v>
      </c>
      <c r="EL25" s="28">
        <f>외인!EL25</f>
        <v>37291.58</v>
      </c>
      <c r="EM25" s="35">
        <f>시기외12!EM25-시기외26!EM25</f>
        <v>4.057844855540133E-4</v>
      </c>
      <c r="EN25" s="28">
        <f>외인!EN25</f>
        <v>40920.49</v>
      </c>
      <c r="EO25" s="35">
        <f>시기외12!EO25-시기외26!EO25</f>
        <v>1.2000655397975571E-4</v>
      </c>
      <c r="EP25" s="28">
        <f>외인!EP25</f>
        <v>175805.58</v>
      </c>
      <c r="EQ25" s="35">
        <f>시기외12!EQ25-시기외26!EQ25</f>
        <v>-7.7108659513163856E-4</v>
      </c>
      <c r="ER25" s="28">
        <f>외인!ER25</f>
        <v>14771.14</v>
      </c>
      <c r="ES25" s="35">
        <f>시기외12!ES25-시기외26!ES25</f>
        <v>1.636992194892726E-3</v>
      </c>
      <c r="ET25" s="28">
        <f>외인!ET25</f>
        <v>113269.42</v>
      </c>
      <c r="EU25" s="35">
        <f>시기외12!EU25-시기외26!EU25</f>
        <v>-9.1967130452212643E-4</v>
      </c>
      <c r="EV25" s="28">
        <f>외인!EV25</f>
        <v>45931.5</v>
      </c>
      <c r="EW25" s="35">
        <f>시기외12!EW25-시기외26!EW25</f>
        <v>7.3290880451957671E-4</v>
      </c>
      <c r="EX25" s="28">
        <f>외인!EX25</f>
        <v>51015.33</v>
      </c>
      <c r="EY25" s="35">
        <f>시기외12!EY25-시기외26!EY25</f>
        <v>1.2428914209166499E-3</v>
      </c>
    </row>
    <row r="26" spans="1:155">
      <c r="A26" s="27">
        <f>외인!A26</f>
        <v>46097</v>
      </c>
      <c r="B26" s="28">
        <f>외인!B26</f>
        <v>4436474.2699999996</v>
      </c>
      <c r="C26" s="35">
        <f>시기외12!C26-시기외26!C26</f>
        <v>-4.9812239562735893E-4</v>
      </c>
      <c r="D26" s="28">
        <f>외인!D26</f>
        <v>627221.46</v>
      </c>
      <c r="E26" s="35">
        <f>시기외12!E26-시기외26!E26</f>
        <v>-1.3944787930482254E-6</v>
      </c>
      <c r="F26" s="28">
        <f>외인!F26</f>
        <v>1887504</v>
      </c>
      <c r="G26" s="35">
        <f>시기외12!G26-시기외26!G26</f>
        <v>-1.1999373800372203E-4</v>
      </c>
      <c r="H26" s="28">
        <f>외인!H26</f>
        <v>265604.07</v>
      </c>
      <c r="I26" s="35">
        <f>시기외12!I26-시기외26!I26</f>
        <v>-1.8433429931736718E-3</v>
      </c>
      <c r="J26" s="28">
        <f>외인!J26</f>
        <v>37760.97</v>
      </c>
      <c r="K26" s="35">
        <f>시기외12!K26-시기외26!K26</f>
        <v>-9.8569747934370861E-6</v>
      </c>
      <c r="L26" s="28">
        <f>외인!L26</f>
        <v>245668.2</v>
      </c>
      <c r="M26" s="35">
        <f>시기외12!M26-시기외26!M26</f>
        <v>-1.89921670507685E-3</v>
      </c>
      <c r="N26" s="28">
        <f>외인!N26</f>
        <v>235150.22</v>
      </c>
      <c r="O26" s="35">
        <f>시기외12!O26-시기외26!O26</f>
        <v>-2.1637303779550084E-3</v>
      </c>
      <c r="P26" s="28">
        <f>외인!P26</f>
        <v>197545.36</v>
      </c>
      <c r="Q26" s="35">
        <f>시기외12!Q26-시기외26!Q26</f>
        <v>-6.8421809400769193E-4</v>
      </c>
      <c r="R26" s="28">
        <f>외인!R26</f>
        <v>130688.12</v>
      </c>
      <c r="S26" s="35">
        <f>시기외12!S26-시기외26!S26</f>
        <v>-1.2569895286231466E-3</v>
      </c>
      <c r="T26" s="28">
        <f>외인!T26</f>
        <v>8216.08</v>
      </c>
      <c r="U26" s="35">
        <f>시기외12!U26-시기외26!U26</f>
        <v>-1.902612509172264E-3</v>
      </c>
      <c r="V26" s="28">
        <f>외인!V26</f>
        <v>106494.14</v>
      </c>
      <c r="W26" s="35">
        <f>시기외12!W26-시기외26!W26</f>
        <v>-7.3948073143646916E-4</v>
      </c>
      <c r="X26" s="28">
        <f>외인!X26</f>
        <v>1917653.47</v>
      </c>
      <c r="Y26" s="35">
        <f>시기외12!Y26-시기외26!Y26</f>
        <v>-1.6990956155579903E-4</v>
      </c>
      <c r="Z26" s="28">
        <f>외인!Z26</f>
        <v>45265.440000000002</v>
      </c>
      <c r="AA26" s="35">
        <f>시기외12!AA26-시기외26!AA26</f>
        <v>6.6807294010075595E-4</v>
      </c>
      <c r="AB26" s="28">
        <f>외인!AB26</f>
        <v>195655.72</v>
      </c>
      <c r="AC26" s="35">
        <f>시기외12!AC26-시기외26!AC26</f>
        <v>-1.385620122393332E-5</v>
      </c>
      <c r="AD26" s="28">
        <f>외인!AD26</f>
        <v>19609.830000000002</v>
      </c>
      <c r="AE26" s="35">
        <f>시기외12!AE26-시기외26!AE26</f>
        <v>-2.3500156035637528E-3</v>
      </c>
      <c r="AF26" s="28">
        <f>외인!AF26</f>
        <v>24755.47</v>
      </c>
      <c r="AG26" s="35">
        <f>시기외12!AG26-시기외26!AG26</f>
        <v>1.0778800187251044E-4</v>
      </c>
      <c r="AH26" s="28">
        <f>외인!AH26</f>
        <v>202952.83</v>
      </c>
      <c r="AI26" s="35">
        <f>시기외12!AI26-시기외26!AI26</f>
        <v>-1.8121097519985881E-4</v>
      </c>
      <c r="AJ26" s="28">
        <f>외인!AJ26</f>
        <v>114327.64</v>
      </c>
      <c r="AK26" s="35">
        <f>시기외12!AK26-시기외26!AK26</f>
        <v>-8.8537689148064636E-4</v>
      </c>
      <c r="AL26" s="28">
        <f>외인!AL26</f>
        <v>84935.8</v>
      </c>
      <c r="AM26" s="35">
        <f>시기외12!AM26-시기외26!AM26</f>
        <v>-5.4630722490243294E-4</v>
      </c>
      <c r="AN26" s="28">
        <f>외인!AN26</f>
        <v>169323.74</v>
      </c>
      <c r="AO26" s="35">
        <f>시기외12!AO26-시기외26!AO26</f>
        <v>-2.7364970608909547E-3</v>
      </c>
      <c r="AP26" s="28">
        <f>외인!AP26</f>
        <v>111258.66</v>
      </c>
      <c r="AQ26" s="35">
        <f>시기외12!AQ26-시기외26!AQ26</f>
        <v>-9.6201957614417679E-4</v>
      </c>
      <c r="AR26" s="28">
        <f>외인!AR26</f>
        <v>24235.46</v>
      </c>
      <c r="AS26" s="35">
        <f>시기외12!AS26-시기외26!AS26</f>
        <v>-1.8033828169360332E-3</v>
      </c>
      <c r="AT26" s="28">
        <f>외인!AT26</f>
        <v>77331.360000000001</v>
      </c>
      <c r="AU26" s="35">
        <f>시기외12!AU26-시기외26!AU26</f>
        <v>-1.3038750398920622E-3</v>
      </c>
      <c r="AV26" s="28">
        <f>외인!AV26</f>
        <v>46744.57</v>
      </c>
      <c r="AW26" s="35">
        <f>시기외12!AW26-시기외26!AW26</f>
        <v>-5.8695352061543203E-4</v>
      </c>
      <c r="AX26" s="28">
        <f>외인!AX26</f>
        <v>55413.64</v>
      </c>
      <c r="AY26" s="35">
        <f>시기외12!AY26-시기외26!AY26</f>
        <v>-8.1548811347505515E-4</v>
      </c>
      <c r="AZ26" s="28">
        <f>외인!AZ26</f>
        <v>2043601.93</v>
      </c>
      <c r="BA26" s="35">
        <f>시기외12!BA26-시기외26!BA26</f>
        <v>-3.3318951022676601E-4</v>
      </c>
      <c r="BB26" s="28">
        <f>외인!BB26</f>
        <v>95565.4</v>
      </c>
      <c r="BC26" s="35">
        <f>시기외12!BC26-시기외26!BC26</f>
        <v>9.4637014058523994E-4</v>
      </c>
      <c r="BD26" s="28">
        <f>외인!BD26</f>
        <v>40199.64</v>
      </c>
      <c r="BE26" s="35">
        <f>시기외12!BE26-시기외26!BE26</f>
        <v>-1.102774412807679E-3</v>
      </c>
      <c r="BF26" s="28">
        <f>외인!BF26</f>
        <v>0</v>
      </c>
      <c r="BG26" s="35" t="e">
        <f>시기외12!BG26-시기외26!BG26</f>
        <v>#DIV/0!</v>
      </c>
      <c r="BH26" s="28">
        <f>외인!BH26</f>
        <v>85755.67</v>
      </c>
      <c r="BI26" s="35">
        <f>시기외12!BI26-시기외26!BI26</f>
        <v>-8.1222739445273827E-4</v>
      </c>
      <c r="BJ26" s="28">
        <f>외인!BJ26</f>
        <v>109231.95</v>
      </c>
      <c r="BK26" s="35">
        <f>시기외12!BK26-시기외26!BK26</f>
        <v>-2.3022181510211452E-3</v>
      </c>
      <c r="BL26" s="28">
        <f>외인!BL26</f>
        <v>48580.160000000003</v>
      </c>
      <c r="BM26" s="35">
        <f>시기외12!BM26-시기외26!BM26</f>
        <v>-1.2258649037568408E-3</v>
      </c>
      <c r="BN26" s="28">
        <f>외인!BN26</f>
        <v>43113.78</v>
      </c>
      <c r="BO26" s="35">
        <f>시기외12!BO26-시기외26!BO26</f>
        <v>-1.1348793905179276E-3</v>
      </c>
      <c r="BP26" s="28">
        <f>외인!BP26</f>
        <v>65152.18</v>
      </c>
      <c r="BQ26" s="35">
        <f>시기외12!BQ26-시기외26!BQ26</f>
        <v>-5.3423422581907207E-4</v>
      </c>
      <c r="BR26" s="28">
        <f>외인!BR26</f>
        <v>244307.18</v>
      </c>
      <c r="BS26" s="35">
        <f>시기외12!BS26-시기외26!BS26</f>
        <v>-9.1434154129734608E-4</v>
      </c>
      <c r="BT26" s="28">
        <f>외인!BT26</f>
        <v>1954394.98</v>
      </c>
      <c r="BU26" s="35">
        <f>시기외12!BU26-시기외26!BU26</f>
        <v>-1.5281526477222947E-4</v>
      </c>
      <c r="BV26" s="28">
        <f>외인!BV26</f>
        <v>377024.78</v>
      </c>
      <c r="BW26" s="35">
        <f>시기외12!BW26-시기외26!BW26</f>
        <v>-4.9075705840057591E-4</v>
      </c>
      <c r="BX26" s="28">
        <f>외인!BX26</f>
        <v>74444.25</v>
      </c>
      <c r="BY26" s="35">
        <f>시기외12!BY26-시기외26!BY26</f>
        <v>-1.0345367640897051E-3</v>
      </c>
      <c r="BZ26" s="28">
        <f>외인!BZ26</f>
        <v>254259.54</v>
      </c>
      <c r="CA26" s="35">
        <f>시기외12!CA26-시기외26!CA26</f>
        <v>-2.0038996665600918E-3</v>
      </c>
      <c r="CB26" s="28">
        <f>외인!CB26</f>
        <v>13096.99</v>
      </c>
      <c r="CC26" s="35">
        <f>시기외12!CC26-시기외26!CC26</f>
        <v>-4.0922944759595574E-4</v>
      </c>
      <c r="CD26" s="28">
        <f>외인!CD26</f>
        <v>34100.75</v>
      </c>
      <c r="CE26" s="35">
        <f>시기외12!CE26-시기외26!CE26</f>
        <v>1.7383764765244994E-4</v>
      </c>
      <c r="CF26" s="28">
        <f>외인!CF26</f>
        <v>23792.71</v>
      </c>
      <c r="CG26" s="35">
        <f>시기외12!CG26-시기외26!CG26</f>
        <v>-2.3127840736649187E-4</v>
      </c>
      <c r="CH26" s="28">
        <f>외인!CH26</f>
        <v>64659.88</v>
      </c>
      <c r="CI26" s="35">
        <f>시기외12!CI26-시기외26!CI26</f>
        <v>-2.3069689066635779E-4</v>
      </c>
      <c r="CJ26" s="28">
        <f>외인!CJ26</f>
        <v>386839.57</v>
      </c>
      <c r="CK26" s="35">
        <f>시기외12!CK26-시기외26!CK26</f>
        <v>-2.7529739267481972E-4</v>
      </c>
      <c r="CL26" s="28">
        <f>외인!CL26</f>
        <v>223449.29</v>
      </c>
      <c r="CM26" s="35">
        <f>시기외12!CM26-시기외26!CM26</f>
        <v>-1.1151373857709715E-4</v>
      </c>
      <c r="CN26" s="28">
        <f>외인!CN26</f>
        <v>121275.36</v>
      </c>
      <c r="CO26" s="35">
        <f>시기외12!CO26-시기외26!CO26</f>
        <v>7.2658416745232128E-4</v>
      </c>
      <c r="CP26" s="28">
        <f>외인!CP26</f>
        <v>96177.05</v>
      </c>
      <c r="CQ26" s="35">
        <f>시기외12!CQ26-시기외26!CQ26</f>
        <v>9.4292209668493665E-4</v>
      </c>
      <c r="CR26" s="28">
        <f>외인!CR26</f>
        <v>164954.62</v>
      </c>
      <c r="CS26" s="35">
        <f>시기외12!CS26-시기외26!CS26</f>
        <v>-1.0068256707389945E-3</v>
      </c>
      <c r="CT26" s="28">
        <f>외인!CT26</f>
        <v>104715.37</v>
      </c>
      <c r="CU26" s="35">
        <f>시기외12!CU26-시기외26!CU26</f>
        <v>-4.204135225445633E-4</v>
      </c>
      <c r="CV26" s="28">
        <f>외인!CV26</f>
        <v>1954394.98</v>
      </c>
      <c r="CW26" s="35">
        <f>시기외12!CW26-시기외26!CW26</f>
        <v>-1.5281526477222947E-4</v>
      </c>
      <c r="CX26" s="28">
        <f>외인!CX26</f>
        <v>188720.56</v>
      </c>
      <c r="CY26" s="35">
        <f>시기외12!CY26-시기외26!CY26</f>
        <v>-1.3378688702110433E-3</v>
      </c>
      <c r="CZ26" s="28">
        <f>외인!CZ26</f>
        <v>17080.41</v>
      </c>
      <c r="DA26" s="35">
        <f>시기외12!DA26-시기외26!DA26</f>
        <v>-2.0513641193129518E-3</v>
      </c>
      <c r="DB26" s="28">
        <f>외인!DB26</f>
        <v>40199.64</v>
      </c>
      <c r="DC26" s="35">
        <f>시기외12!DC26-시기외26!DC26</f>
        <v>-1.102774412807679E-3</v>
      </c>
      <c r="DD26" s="28">
        <f>외인!DD26</f>
        <v>8216.08</v>
      </c>
      <c r="DE26" s="35">
        <f>시기외12!DE26-시기외26!DE26</f>
        <v>-1.902612509172264E-3</v>
      </c>
      <c r="DF26" s="28">
        <f>외인!DF26</f>
        <v>55935.53</v>
      </c>
      <c r="DG26" s="35">
        <f>시기외12!DG26-시기외26!DG26</f>
        <v>-1.1145646832646725E-3</v>
      </c>
      <c r="DH26" s="28">
        <f>외인!DH26</f>
        <v>25936.47</v>
      </c>
      <c r="DI26" s="35">
        <f>시기외12!DI26-시기외26!DI26</f>
        <v>2.8343591479022172E-4</v>
      </c>
      <c r="DJ26" s="28">
        <f>외인!DJ26</f>
        <v>560381.79</v>
      </c>
      <c r="DK26" s="35">
        <f>시기외12!DK26-시기외26!DK26</f>
        <v>-9.3253817141496936E-4</v>
      </c>
      <c r="DL26" s="28">
        <f>외인!DL26</f>
        <v>96346.74</v>
      </c>
      <c r="DM26" s="35">
        <f>시기외12!DM26-시기외26!DM26</f>
        <v>1.0207968353241818E-3</v>
      </c>
      <c r="DN26" s="28">
        <f>외인!DN26</f>
        <v>1954394.98</v>
      </c>
      <c r="DO26" s="35">
        <f>시기외12!DO26-시기외26!DO26</f>
        <v>-1.5281526477222947E-4</v>
      </c>
      <c r="DP26" s="28">
        <f>외인!DP26</f>
        <v>84456.86</v>
      </c>
      <c r="DQ26" s="35">
        <f>시기외12!DQ26-시기외26!DQ26</f>
        <v>-2.9975735807644555E-4</v>
      </c>
      <c r="DR26" s="28">
        <f>외인!DR26</f>
        <v>39754.19</v>
      </c>
      <c r="DS26" s="35">
        <f>시기외12!DS26-시기외26!DS26</f>
        <v>1.1396050657346913E-5</v>
      </c>
      <c r="DT26" s="28">
        <f>외인!DT26</f>
        <v>130688.12</v>
      </c>
      <c r="DU26" s="35">
        <f>시기외12!DU26-시기외26!DU26</f>
        <v>-1.2569895286231466E-3</v>
      </c>
      <c r="DV26" s="28">
        <f>외인!DV26</f>
        <v>34108.82</v>
      </c>
      <c r="DW26" s="35">
        <f>시기외12!DW26-시기외26!DW26</f>
        <v>5.2068231667572736E-5</v>
      </c>
      <c r="DX26" s="28">
        <f>외인!DX26</f>
        <v>106494.14</v>
      </c>
      <c r="DY26" s="35">
        <f>시기외12!DY26-시기외26!DY26</f>
        <v>-7.3948073143646916E-4</v>
      </c>
      <c r="DZ26" s="28">
        <f>외인!DZ26</f>
        <v>9559.4500000000007</v>
      </c>
      <c r="EA26" s="35">
        <f>시기외12!EA26-시기외26!EA26</f>
        <v>-2.2201375444593196E-4</v>
      </c>
      <c r="EB26" s="28">
        <f>외인!EB26</f>
        <v>13392.55</v>
      </c>
      <c r="EC26" s="35">
        <f>시기외12!EC26-시기외26!EC26</f>
        <v>8.4115628968624702E-4</v>
      </c>
      <c r="ED26" s="28">
        <f>외인!ED26</f>
        <v>10485.11</v>
      </c>
      <c r="EE26" s="35">
        <f>시기외12!EE26-시기외26!EE26</f>
        <v>-3.8870947816640501E-4</v>
      </c>
      <c r="EF26" s="28">
        <f>외인!EF26</f>
        <v>249816.94</v>
      </c>
      <c r="EG26" s="35">
        <f>시기외12!EG26-시기외26!EG26</f>
        <v>-4.3257333619178666E-4</v>
      </c>
      <c r="EH26" s="28">
        <f>외인!EH26</f>
        <v>177743.57</v>
      </c>
      <c r="EI26" s="35">
        <f>시기외12!EI26-시기외26!EI26</f>
        <v>-4.9064146010975639E-4</v>
      </c>
      <c r="EJ26" s="28">
        <f>외인!EJ26</f>
        <v>91135.65</v>
      </c>
      <c r="EK26" s="35">
        <f>시기외12!EK26-시기외26!EK26</f>
        <v>-2.1959981836585418E-4</v>
      </c>
      <c r="EL26" s="28">
        <f>외인!EL26</f>
        <v>36584.519999999997</v>
      </c>
      <c r="EM26" s="35">
        <f>시기외12!EM26-시기외26!EM26</f>
        <v>1.736333355802516E-4</v>
      </c>
      <c r="EN26" s="28">
        <f>외인!EN26</f>
        <v>39754.19</v>
      </c>
      <c r="EO26" s="35">
        <f>시기외12!EO26-시기외26!EO26</f>
        <v>1.1396050657346913E-5</v>
      </c>
      <c r="EP26" s="28">
        <f>외인!EP26</f>
        <v>174659.66</v>
      </c>
      <c r="EQ26" s="35">
        <f>시기외12!EQ26-시기외26!EQ26</f>
        <v>-5.2147307988774231E-4</v>
      </c>
      <c r="ER26" s="28">
        <f>외인!ER26</f>
        <v>14614.88</v>
      </c>
      <c r="ES26" s="35">
        <f>시기외12!ES26-시기외26!ES26</f>
        <v>1.479110445219139E-3</v>
      </c>
      <c r="ET26" s="28">
        <f>외인!ET26</f>
        <v>111258.66</v>
      </c>
      <c r="EU26" s="35">
        <f>시기외12!EU26-시기외26!EU26</f>
        <v>-9.6201957614417679E-4</v>
      </c>
      <c r="EV26" s="28">
        <f>외인!EV26</f>
        <v>45265.440000000002</v>
      </c>
      <c r="EW26" s="35">
        <f>시기외12!EW26-시기외26!EW26</f>
        <v>6.6807294010075595E-4</v>
      </c>
      <c r="EX26" s="28">
        <f>외인!EX26</f>
        <v>50911.61</v>
      </c>
      <c r="EY26" s="35">
        <f>시기외12!EY26-시기외26!EY26</f>
        <v>1.197935658708314E-3</v>
      </c>
    </row>
    <row r="27" spans="1:155">
      <c r="A27" s="27">
        <f>외인!A27</f>
        <v>46098</v>
      </c>
      <c r="B27" s="28">
        <f>외인!B27</f>
        <v>4508059.58</v>
      </c>
      <c r="C27" s="35">
        <f>시기외12!C27-시기외26!C27</f>
        <v>-4.0782347203449187E-4</v>
      </c>
      <c r="D27" s="28">
        <f>외인!D27</f>
        <v>626444.13</v>
      </c>
      <c r="E27" s="35">
        <f>시기외12!E27-시기외26!E27</f>
        <v>-2.5835437367598493E-4</v>
      </c>
      <c r="F27" s="28">
        <f>외인!F27</f>
        <v>1934844.53</v>
      </c>
      <c r="G27" s="35">
        <f>시기외12!G27-시기외26!G27</f>
        <v>6.6176233073705557E-7</v>
      </c>
      <c r="H27" s="28">
        <f>외인!H27</f>
        <v>273418.68</v>
      </c>
      <c r="I27" s="35">
        <f>시기외12!I27-시기외26!I27</f>
        <v>-1.8586710189705223E-3</v>
      </c>
      <c r="J27" s="28">
        <f>외인!J27</f>
        <v>39341</v>
      </c>
      <c r="K27" s="35">
        <f>시기외12!K27-시기외26!K27</f>
        <v>9.6200354468868599E-6</v>
      </c>
      <c r="L27" s="28">
        <f>외인!L27</f>
        <v>253119.56</v>
      </c>
      <c r="M27" s="35">
        <f>시기외12!M27-시기외26!M27</f>
        <v>-1.901319863342843E-3</v>
      </c>
      <c r="N27" s="28">
        <f>외인!N27</f>
        <v>242669.86</v>
      </c>
      <c r="O27" s="35">
        <f>시기외12!O27-시기외26!O27</f>
        <v>-2.0647905856109724E-3</v>
      </c>
      <c r="P27" s="28">
        <f>외인!P27</f>
        <v>201143.73</v>
      </c>
      <c r="Q27" s="35">
        <f>시기외12!Q27-시기외26!Q27</f>
        <v>-7.2360921927452589E-4</v>
      </c>
      <c r="R27" s="28">
        <f>외인!R27</f>
        <v>133139.97</v>
      </c>
      <c r="S27" s="35">
        <f>시기외12!S27-시기외26!S27</f>
        <v>-1.2442671947927976E-3</v>
      </c>
      <c r="T27" s="28">
        <f>외인!T27</f>
        <v>8266.85</v>
      </c>
      <c r="U27" s="35">
        <f>시기외12!U27-시기외26!U27</f>
        <v>-1.5127365308132226E-3</v>
      </c>
      <c r="V27" s="28">
        <f>외인!V27</f>
        <v>105072.57</v>
      </c>
      <c r="W27" s="35">
        <f>시기외12!W27-시기외26!W27</f>
        <v>-1.0314587698179991E-3</v>
      </c>
      <c r="X27" s="28">
        <f>외인!X27</f>
        <v>1944166.83</v>
      </c>
      <c r="Y27" s="35">
        <f>시기외12!Y27-시기외26!Y27</f>
        <v>-1.3370907823529853E-5</v>
      </c>
      <c r="Z27" s="28">
        <f>외인!Z27</f>
        <v>46258.91</v>
      </c>
      <c r="AA27" s="35">
        <f>시기외12!AA27-시기외26!AA27</f>
        <v>6.2851245020838253E-4</v>
      </c>
      <c r="AB27" s="28">
        <f>외인!AB27</f>
        <v>198376.03</v>
      </c>
      <c r="AC27" s="35">
        <f>시기외12!AC27-시기외26!AC27</f>
        <v>-1.6226812160232014E-5</v>
      </c>
      <c r="AD27" s="28">
        <f>외인!AD27</f>
        <v>19787</v>
      </c>
      <c r="AE27" s="35">
        <f>시기외12!AE27-시기외26!AE27</f>
        <v>-2.1659631207316941E-3</v>
      </c>
      <c r="AF27" s="28">
        <f>외인!AF27</f>
        <v>24715.360000000001</v>
      </c>
      <c r="AG27" s="35">
        <f>시기외12!AG27-시기외26!AG27</f>
        <v>5.026249587730138E-6</v>
      </c>
      <c r="AH27" s="28">
        <f>외인!AH27</f>
        <v>205800.35</v>
      </c>
      <c r="AI27" s="35">
        <f>시기외12!AI27-시기외26!AI27</f>
        <v>-1.2731470753654986E-4</v>
      </c>
      <c r="AJ27" s="28">
        <f>외인!AJ27</f>
        <v>116189.35</v>
      </c>
      <c r="AK27" s="35">
        <f>시기외12!AK27-시기외26!AK27</f>
        <v>-8.663909606360827E-4</v>
      </c>
      <c r="AL27" s="28">
        <f>외인!AL27</f>
        <v>87105.61</v>
      </c>
      <c r="AM27" s="35">
        <f>시기외12!AM27-시기외26!AM27</f>
        <v>-6.3875493078787034E-4</v>
      </c>
      <c r="AN27" s="28">
        <f>외인!AN27</f>
        <v>174687.43</v>
      </c>
      <c r="AO27" s="35">
        <f>시기외12!AO27-시기외26!AO27</f>
        <v>-2.5856823536648983E-3</v>
      </c>
      <c r="AP27" s="28">
        <f>외인!AP27</f>
        <v>113249.03</v>
      </c>
      <c r="AQ27" s="35">
        <f>시기외12!AQ27-시기외26!AQ27</f>
        <v>-9.6942921430473515E-4</v>
      </c>
      <c r="AR27" s="28">
        <f>외인!AR27</f>
        <v>24533.78</v>
      </c>
      <c r="AS27" s="35">
        <f>시기외12!AS27-시기외26!AS27</f>
        <v>-1.601256307515441E-3</v>
      </c>
      <c r="AT27" s="28">
        <f>외인!AT27</f>
        <v>78198.83</v>
      </c>
      <c r="AU27" s="35">
        <f>시기외12!AU27-시기외26!AU27</f>
        <v>-1.2773590049993176E-3</v>
      </c>
      <c r="AV27" s="28">
        <f>외인!AV27</f>
        <v>46940.2</v>
      </c>
      <c r="AW27" s="35">
        <f>시기외12!AW27-시기외26!AW27</f>
        <v>-5.7398422770159449E-4</v>
      </c>
      <c r="AX27" s="28">
        <f>외인!AX27</f>
        <v>55672.07</v>
      </c>
      <c r="AY27" s="35">
        <f>시기외12!AY27-시기외26!AY27</f>
        <v>-8.214929180020761E-4</v>
      </c>
      <c r="AZ27" s="28">
        <f>외인!AZ27</f>
        <v>2074670.63</v>
      </c>
      <c r="BA27" s="35">
        <f>시기외12!BA27-시기외26!BA27</f>
        <v>-1.8308153983024938E-4</v>
      </c>
      <c r="BB27" s="28">
        <f>외인!BB27</f>
        <v>97710.8</v>
      </c>
      <c r="BC27" s="35">
        <f>시기외12!BC27-시기외26!BC27</f>
        <v>9.0885885064604418E-4</v>
      </c>
      <c r="BD27" s="28">
        <f>외인!BD27</f>
        <v>40950.550000000003</v>
      </c>
      <c r="BE27" s="35">
        <f>시기외12!BE27-시기외26!BE27</f>
        <v>-7.8975752905735249E-4</v>
      </c>
      <c r="BF27" s="28">
        <f>외인!BF27</f>
        <v>0</v>
      </c>
      <c r="BG27" s="35" t="e">
        <f>시기외12!BG27-시기외26!BG27</f>
        <v>#DIV/0!</v>
      </c>
      <c r="BH27" s="28">
        <f>외인!BH27</f>
        <v>87814.48</v>
      </c>
      <c r="BI27" s="35">
        <f>시기외12!BI27-시기외26!BI27</f>
        <v>-6.8801466637392504E-4</v>
      </c>
      <c r="BJ27" s="28">
        <f>외인!BJ27</f>
        <v>111888.47</v>
      </c>
      <c r="BK27" s="35">
        <f>시기외12!BK27-시기외26!BK27</f>
        <v>-2.4041724560752049E-3</v>
      </c>
      <c r="BL27" s="28">
        <f>외인!BL27</f>
        <v>48933.55</v>
      </c>
      <c r="BM27" s="35">
        <f>시기외12!BM27-시기외26!BM27</f>
        <v>-1.1503486301917237E-3</v>
      </c>
      <c r="BN27" s="28">
        <f>외인!BN27</f>
        <v>44082.3</v>
      </c>
      <c r="BO27" s="35">
        <f>시기외12!BO27-시기외26!BO27</f>
        <v>-9.7533050435129548E-4</v>
      </c>
      <c r="BP27" s="28">
        <f>외인!BP27</f>
        <v>65591.960000000006</v>
      </c>
      <c r="BQ27" s="35">
        <f>시기외12!BQ27-시기외26!BQ27</f>
        <v>-5.6040341755244716E-4</v>
      </c>
      <c r="BR27" s="28">
        <f>외인!BR27</f>
        <v>246322.39</v>
      </c>
      <c r="BS27" s="35">
        <f>시기외12!BS27-시기외26!BS27</f>
        <v>-9.929848017551546E-4</v>
      </c>
      <c r="BT27" s="28">
        <f>외인!BT27</f>
        <v>1981027.98</v>
      </c>
      <c r="BU27" s="35">
        <f>시기외12!BU27-시기외26!BU27</f>
        <v>-4.3443028078663307E-6</v>
      </c>
      <c r="BV27" s="28">
        <f>외인!BV27</f>
        <v>377045.17</v>
      </c>
      <c r="BW27" s="35">
        <f>시기외12!BW27-시기외26!BW27</f>
        <v>-4.7432345108991284E-4</v>
      </c>
      <c r="BX27" s="28">
        <f>외인!BX27</f>
        <v>75481.3</v>
      </c>
      <c r="BY27" s="35">
        <f>시기외12!BY27-시기외26!BY27</f>
        <v>-1.0017799448838699E-3</v>
      </c>
      <c r="BZ27" s="28">
        <f>외인!BZ27</f>
        <v>261793.04</v>
      </c>
      <c r="CA27" s="35">
        <f>시기외12!CA27-시기외26!CA27</f>
        <v>-1.9347995768558479E-3</v>
      </c>
      <c r="CB27" s="28">
        <f>외인!CB27</f>
        <v>13317.62</v>
      </c>
      <c r="CC27" s="35">
        <f>시기외12!CC27-시기외26!CC27</f>
        <v>-3.5320722581449836E-4</v>
      </c>
      <c r="CD27" s="28">
        <f>외인!CD27</f>
        <v>34877.769999999997</v>
      </c>
      <c r="CE27" s="35">
        <f>시기외12!CE27-시기외26!CE27</f>
        <v>5.9232618198671498E-5</v>
      </c>
      <c r="CF27" s="28">
        <f>외인!CF27</f>
        <v>23992.18</v>
      </c>
      <c r="CG27" s="35">
        <f>시기외12!CG27-시기외26!CG27</f>
        <v>-3.1686249273890074E-4</v>
      </c>
      <c r="CH27" s="28">
        <f>외인!CH27</f>
        <v>65208.05</v>
      </c>
      <c r="CI27" s="35">
        <f>시기외12!CI27-시기외26!CI27</f>
        <v>-2.1466392285571462E-4</v>
      </c>
      <c r="CJ27" s="28">
        <f>외인!CJ27</f>
        <v>390172.61</v>
      </c>
      <c r="CK27" s="35">
        <f>시기외12!CK27-시기외26!CK27</f>
        <v>-3.6363409119363895E-4</v>
      </c>
      <c r="CL27" s="28">
        <f>외인!CL27</f>
        <v>226551.37</v>
      </c>
      <c r="CM27" s="35">
        <f>시기외12!CM27-시기외26!CM27</f>
        <v>-9.4482675745953071E-5</v>
      </c>
      <c r="CN27" s="28">
        <f>외인!CN27</f>
        <v>121094.99</v>
      </c>
      <c r="CO27" s="35">
        <f>시기외12!CO27-시기외26!CO27</f>
        <v>6.3592179442320583E-4</v>
      </c>
      <c r="CP27" s="28">
        <f>외인!CP27</f>
        <v>98328.46</v>
      </c>
      <c r="CQ27" s="35">
        <f>시기외12!CQ27-시기외26!CQ27</f>
        <v>9.037556960943226E-4</v>
      </c>
      <c r="CR27" s="28">
        <f>외인!CR27</f>
        <v>167096.49</v>
      </c>
      <c r="CS27" s="35">
        <f>시기외12!CS27-시기외26!CS27</f>
        <v>-1.0268994740482628E-3</v>
      </c>
      <c r="CT27" s="28">
        <f>외인!CT27</f>
        <v>108189.09</v>
      </c>
      <c r="CU27" s="35">
        <f>시기외12!CU27-시기외26!CU27</f>
        <v>-5.5455979127896156E-4</v>
      </c>
      <c r="CV27" s="28">
        <f>외인!CV27</f>
        <v>1981027.98</v>
      </c>
      <c r="CW27" s="35">
        <f>시기외12!CW27-시기외26!CW27</f>
        <v>-4.3443028078663307E-6</v>
      </c>
      <c r="CX27" s="28">
        <f>외인!CX27</f>
        <v>193262.26</v>
      </c>
      <c r="CY27" s="35">
        <f>시기외12!CY27-시기외26!CY27</f>
        <v>-1.3357006194920161E-3</v>
      </c>
      <c r="CZ27" s="28">
        <f>외인!CZ27</f>
        <v>17190.72</v>
      </c>
      <c r="DA27" s="35">
        <f>시기외12!DA27-시기외26!DA27</f>
        <v>-2.0964007974106761E-3</v>
      </c>
      <c r="DB27" s="28">
        <f>외인!DB27</f>
        <v>40950.550000000003</v>
      </c>
      <c r="DC27" s="35">
        <f>시기외12!DC27-시기외26!DC27</f>
        <v>-7.8975752905735249E-4</v>
      </c>
      <c r="DD27" s="28">
        <f>외인!DD27</f>
        <v>8266.85</v>
      </c>
      <c r="DE27" s="35">
        <f>시기외12!DE27-시기외26!DE27</f>
        <v>-1.5127365308132226E-3</v>
      </c>
      <c r="DF27" s="28">
        <f>외인!DF27</f>
        <v>56833.53</v>
      </c>
      <c r="DG27" s="35">
        <f>시기외12!DG27-시기외26!DG27</f>
        <v>-1.0927306714993285E-3</v>
      </c>
      <c r="DH27" s="28">
        <f>외인!DH27</f>
        <v>26602.59</v>
      </c>
      <c r="DI27" s="35">
        <f>시기외12!DI27-시기외26!DI27</f>
        <v>1.1981797157888823E-4</v>
      </c>
      <c r="DJ27" s="28">
        <f>외인!DJ27</f>
        <v>569086.14</v>
      </c>
      <c r="DK27" s="35">
        <f>시기외12!DK27-시기외26!DK27</f>
        <v>-9.3928191343413739E-4</v>
      </c>
      <c r="DL27" s="28">
        <f>외인!DL27</f>
        <v>96603.56</v>
      </c>
      <c r="DM27" s="35">
        <f>시기외12!DM27-시기외26!DM27</f>
        <v>9.1634294699745366E-4</v>
      </c>
      <c r="DN27" s="28">
        <f>외인!DN27</f>
        <v>1981027.98</v>
      </c>
      <c r="DO27" s="35">
        <f>시기외12!DO27-시기외26!DO27</f>
        <v>-4.3443028078663307E-6</v>
      </c>
      <c r="DP27" s="28">
        <f>외인!DP27</f>
        <v>84203.05</v>
      </c>
      <c r="DQ27" s="35">
        <f>시기외12!DQ27-시기외26!DQ27</f>
        <v>-3.6682836313222658E-4</v>
      </c>
      <c r="DR27" s="28">
        <f>외인!DR27</f>
        <v>41086.06</v>
      </c>
      <c r="DS27" s="35">
        <f>시기외12!DS27-시기외26!DS27</f>
        <v>4.9890140986470679E-5</v>
      </c>
      <c r="DT27" s="28">
        <f>외인!DT27</f>
        <v>133139.97</v>
      </c>
      <c r="DU27" s="35">
        <f>시기외12!DU27-시기외26!DU27</f>
        <v>-1.2442671947927976E-3</v>
      </c>
      <c r="DV27" s="28">
        <f>외인!DV27</f>
        <v>33795.01</v>
      </c>
      <c r="DW27" s="35">
        <f>시기외12!DW27-시기외26!DW27</f>
        <v>-9.8880558257787412E-5</v>
      </c>
      <c r="DX27" s="28">
        <f>외인!DX27</f>
        <v>105072.57</v>
      </c>
      <c r="DY27" s="35">
        <f>시기외12!DY27-시기외26!DY27</f>
        <v>-1.0314587698179991E-3</v>
      </c>
      <c r="DZ27" s="28">
        <f>외인!DZ27</f>
        <v>8897.9</v>
      </c>
      <c r="EA27" s="35">
        <f>시기외12!EA27-시기외26!EA27</f>
        <v>-1.907157427460692E-4</v>
      </c>
      <c r="EB27" s="28">
        <f>외인!EB27</f>
        <v>13428.83</v>
      </c>
      <c r="EC27" s="35">
        <f>시기외12!EC27-시기외26!EC27</f>
        <v>7.1163153948467167E-4</v>
      </c>
      <c r="ED27" s="28">
        <f>외인!ED27</f>
        <v>10643.31</v>
      </c>
      <c r="EE27" s="35">
        <f>시기외12!EE27-시기외26!EE27</f>
        <v>-1.1024731477429423E-3</v>
      </c>
      <c r="EF27" s="28">
        <f>외인!EF27</f>
        <v>253264.57</v>
      </c>
      <c r="EG27" s="35">
        <f>시기외12!EG27-시기외26!EG27</f>
        <v>-5.1732115845793205E-4</v>
      </c>
      <c r="EH27" s="28">
        <f>외인!EH27</f>
        <v>182119.46</v>
      </c>
      <c r="EI27" s="35">
        <f>시기외12!EI27-시기외26!EI27</f>
        <v>-4.7219161138389577E-4</v>
      </c>
      <c r="EJ27" s="28">
        <f>외인!EJ27</f>
        <v>93548.69</v>
      </c>
      <c r="EK27" s="35">
        <f>시기외12!EK27-시기외26!EK27</f>
        <v>-2.0311551623852905E-4</v>
      </c>
      <c r="EL27" s="28">
        <f>외인!EL27</f>
        <v>37378.89</v>
      </c>
      <c r="EM27" s="35">
        <f>시기외12!EM27-시기외26!EM27</f>
        <v>6.8284068476524634E-5</v>
      </c>
      <c r="EN27" s="28">
        <f>외인!EN27</f>
        <v>41086.06</v>
      </c>
      <c r="EO27" s="35">
        <f>시기외12!EO27-시기외26!EO27</f>
        <v>4.9890140986470679E-5</v>
      </c>
      <c r="EP27" s="28">
        <f>외인!EP27</f>
        <v>170506.96</v>
      </c>
      <c r="EQ27" s="35">
        <f>시기외12!EQ27-시기외26!EQ27</f>
        <v>-4.8345348273301226E-4</v>
      </c>
      <c r="ER27" s="28">
        <f>외인!ER27</f>
        <v>14367.79</v>
      </c>
      <c r="ES27" s="35">
        <f>시기외12!ES27-시기외26!ES27</f>
        <v>-2.1791741084892409E-5</v>
      </c>
      <c r="ET27" s="28">
        <f>외인!ET27</f>
        <v>113249.03</v>
      </c>
      <c r="EU27" s="35">
        <f>시기외12!EU27-시기외26!EU27</f>
        <v>-9.6942921430473515E-4</v>
      </c>
      <c r="EV27" s="28">
        <f>외인!EV27</f>
        <v>46258.91</v>
      </c>
      <c r="EW27" s="35">
        <f>시기외12!EW27-시기외26!EW27</f>
        <v>6.2851245020838253E-4</v>
      </c>
      <c r="EX27" s="28">
        <f>외인!EX27</f>
        <v>52069.55</v>
      </c>
      <c r="EY27" s="35">
        <f>시기외12!EY27-시기외26!EY27</f>
        <v>1.1584901953404236E-3</v>
      </c>
    </row>
    <row r="28" spans="1:155">
      <c r="A28" s="27">
        <f>외인!A28</f>
        <v>46099</v>
      </c>
      <c r="B28" s="28">
        <f>외인!B28</f>
        <v>4735422.2300000004</v>
      </c>
      <c r="C28" s="35">
        <f>시기외12!C28-시기외26!C28</f>
        <v>-2.7028399810381494E-4</v>
      </c>
      <c r="D28" s="28">
        <f>외인!D28</f>
        <v>641114.11</v>
      </c>
      <c r="E28" s="35">
        <f>시기외12!E28-시기외26!E28</f>
        <v>-3.6914919829850287E-4</v>
      </c>
      <c r="F28" s="28">
        <f>외인!F28</f>
        <v>2052660.09</v>
      </c>
      <c r="G28" s="35">
        <f>시기외12!G28-시기외26!G28</f>
        <v>1.7335694034004622E-4</v>
      </c>
      <c r="H28" s="28">
        <f>외인!H28</f>
        <v>279634.46000000002</v>
      </c>
      <c r="I28" s="35">
        <f>시기외12!I28-시기외26!I28</f>
        <v>-1.8060856094597102E-3</v>
      </c>
      <c r="J28" s="28">
        <f>외인!J28</f>
        <v>40106.54</v>
      </c>
      <c r="K28" s="35">
        <f>시기외12!K28-시기외26!K28</f>
        <v>-6.754508187361858E-6</v>
      </c>
      <c r="L28" s="28">
        <f>외인!L28</f>
        <v>258765.24</v>
      </c>
      <c r="M28" s="35">
        <f>시기외12!M28-시기외26!M28</f>
        <v>-1.8339703819273431E-3</v>
      </c>
      <c r="N28" s="28">
        <f>외인!N28</f>
        <v>253243.96</v>
      </c>
      <c r="O28" s="35">
        <f>시기외12!O28-시기외26!O28</f>
        <v>-1.8713111571472222E-3</v>
      </c>
      <c r="P28" s="28">
        <f>외인!P28</f>
        <v>204920.72</v>
      </c>
      <c r="Q28" s="35">
        <f>시기외12!Q28-시기외26!Q28</f>
        <v>-6.6485122094338787E-4</v>
      </c>
      <c r="R28" s="28">
        <f>외인!R28</f>
        <v>134552.9</v>
      </c>
      <c r="S28" s="35">
        <f>시기외12!S28-시기외26!S28</f>
        <v>-1.2527822664842041E-3</v>
      </c>
      <c r="T28" s="28">
        <f>외인!T28</f>
        <v>8435.89</v>
      </c>
      <c r="U28" s="35">
        <f>시기외12!U28-시기외26!U28</f>
        <v>-1.06187452453606E-3</v>
      </c>
      <c r="V28" s="28">
        <f>외인!V28</f>
        <v>110168.1</v>
      </c>
      <c r="W28" s="35">
        <f>시기외12!W28-시기외26!W28</f>
        <v>-1.0087515484165335E-3</v>
      </c>
      <c r="X28" s="28">
        <f>외인!X28</f>
        <v>2096314.02</v>
      </c>
      <c r="Y28" s="35">
        <f>시기외12!Y28-시기외26!Y28</f>
        <v>2.2364552608030233E-4</v>
      </c>
      <c r="Z28" s="28">
        <f>외인!Z28</f>
        <v>48036.22</v>
      </c>
      <c r="AA28" s="35">
        <f>시기외12!AA28-시기외26!AA28</f>
        <v>6.1154837678556548E-4</v>
      </c>
      <c r="AB28" s="28">
        <f>외인!AB28</f>
        <v>204759.42</v>
      </c>
      <c r="AC28" s="35">
        <f>시기외12!AC28-시기외26!AC28</f>
        <v>-1.6428276088785215E-5</v>
      </c>
      <c r="AD28" s="28">
        <f>외인!AD28</f>
        <v>20376.990000000002</v>
      </c>
      <c r="AE28" s="35">
        <f>시기외12!AE28-시기외26!AE28</f>
        <v>-2.0110666495194072E-3</v>
      </c>
      <c r="AF28" s="28">
        <f>외인!AF28</f>
        <v>24839.53</v>
      </c>
      <c r="AG28" s="35">
        <f>시기외12!AG28-시기외26!AG28</f>
        <v>-3.6071780007248177E-5</v>
      </c>
      <c r="AH28" s="28">
        <f>외인!AH28</f>
        <v>207385.67</v>
      </c>
      <c r="AI28" s="35">
        <f>시기외12!AI28-시기외26!AI28</f>
        <v>-2.0166786281134168E-4</v>
      </c>
      <c r="AJ28" s="28">
        <f>외인!AJ28</f>
        <v>117088.5</v>
      </c>
      <c r="AK28" s="35">
        <f>시기외12!AK28-시기외26!AK28</f>
        <v>-8.5377012802498081E-4</v>
      </c>
      <c r="AL28" s="28">
        <f>외인!AL28</f>
        <v>89981.6</v>
      </c>
      <c r="AM28" s="35">
        <f>시기외12!AM28-시기외26!AM28</f>
        <v>-6.5830471824219973E-4</v>
      </c>
      <c r="AN28" s="28">
        <f>외인!AN28</f>
        <v>182491.66</v>
      </c>
      <c r="AO28" s="35">
        <f>시기외12!AO28-시기외26!AO28</f>
        <v>-2.329732644007806E-3</v>
      </c>
      <c r="AP28" s="28">
        <f>외인!AP28</f>
        <v>120432.43</v>
      </c>
      <c r="AQ28" s="35">
        <f>시기외12!AQ28-시기외26!AQ28</f>
        <v>-8.9671022529652167E-4</v>
      </c>
      <c r="AR28" s="28">
        <f>외인!AR28</f>
        <v>24827.01</v>
      </c>
      <c r="AS28" s="35">
        <f>시기외12!AS28-시기외26!AS28</f>
        <v>-1.4621952976389481E-3</v>
      </c>
      <c r="AT28" s="28">
        <f>외인!AT28</f>
        <v>79987.289999999994</v>
      </c>
      <c r="AU28" s="35">
        <f>시기외12!AU28-시기외26!AU28</f>
        <v>-1.2333258290894865E-3</v>
      </c>
      <c r="AV28" s="28">
        <f>외인!AV28</f>
        <v>47138.21</v>
      </c>
      <c r="AW28" s="35">
        <f>시기외12!AW28-시기외26!AW28</f>
        <v>-6.4118923199050777E-4</v>
      </c>
      <c r="AX28" s="28">
        <f>외인!AX28</f>
        <v>58982.91</v>
      </c>
      <c r="AY28" s="35">
        <f>시기외12!AY28-시기외26!AY28</f>
        <v>-6.0815149697022704E-4</v>
      </c>
      <c r="AZ28" s="28">
        <f>외인!AZ28</f>
        <v>2232191.77</v>
      </c>
      <c r="BA28" s="35">
        <f>시기외12!BA28-시기외26!BA28</f>
        <v>5.1091253981396748E-5</v>
      </c>
      <c r="BB28" s="28">
        <f>외인!BB28</f>
        <v>103635.98</v>
      </c>
      <c r="BC28" s="35">
        <f>시기외12!BC28-시기외26!BC28</f>
        <v>8.9480358362961263E-4</v>
      </c>
      <c r="BD28" s="28">
        <f>외인!BD28</f>
        <v>42212.51</v>
      </c>
      <c r="BE28" s="35">
        <f>시기외12!BE28-시기외26!BE28</f>
        <v>-4.1013162714199306E-4</v>
      </c>
      <c r="BF28" s="28">
        <f>외인!BF28</f>
        <v>0</v>
      </c>
      <c r="BG28" s="35" t="e">
        <f>시기외12!BG28-시기외26!BG28</f>
        <v>#DIV/0!</v>
      </c>
      <c r="BH28" s="28">
        <f>외인!BH28</f>
        <v>90473.93</v>
      </c>
      <c r="BI28" s="35">
        <f>시기외12!BI28-시기외26!BI28</f>
        <v>-4.1011394437304519E-4</v>
      </c>
      <c r="BJ28" s="28">
        <f>외인!BJ28</f>
        <v>116321.02</v>
      </c>
      <c r="BK28" s="35">
        <f>시기외12!BK28-시기외26!BK28</f>
        <v>-2.3620474747044302E-3</v>
      </c>
      <c r="BL28" s="28">
        <f>외인!BL28</f>
        <v>50540.92</v>
      </c>
      <c r="BM28" s="35">
        <f>시기외12!BM28-시기외26!BM28</f>
        <v>-1.1080197426470283E-3</v>
      </c>
      <c r="BN28" s="28">
        <f>외인!BN28</f>
        <v>44963.59</v>
      </c>
      <c r="BO28" s="35">
        <f>시기외12!BO28-시기외26!BO28</f>
        <v>-8.0753155287000391E-4</v>
      </c>
      <c r="BP28" s="28">
        <f>외인!BP28</f>
        <v>69326.880000000005</v>
      </c>
      <c r="BQ28" s="35">
        <f>시기외12!BQ28-시기외26!BQ28</f>
        <v>-3.7465899118761879E-4</v>
      </c>
      <c r="BR28" s="28">
        <f>외인!BR28</f>
        <v>256846.58</v>
      </c>
      <c r="BS28" s="35">
        <f>시기외12!BS28-시기외26!BS28</f>
        <v>-9.1842776350991272E-4</v>
      </c>
      <c r="BT28" s="28">
        <f>외인!BT28</f>
        <v>2135144.13</v>
      </c>
      <c r="BU28" s="35">
        <f>시기외12!BU28-시기외26!BU28</f>
        <v>2.2246982246228826E-4</v>
      </c>
      <c r="BV28" s="28">
        <f>외인!BV28</f>
        <v>388117.16</v>
      </c>
      <c r="BW28" s="35">
        <f>시기외12!BW28-시기외26!BW28</f>
        <v>-4.2707830952062425E-4</v>
      </c>
      <c r="BX28" s="28">
        <f>외인!BX28</f>
        <v>76897.2</v>
      </c>
      <c r="BY28" s="35">
        <f>시기외12!BY28-시기외26!BY28</f>
        <v>-9.4513209175626036E-4</v>
      </c>
      <c r="BZ28" s="28">
        <f>외인!BZ28</f>
        <v>272473.26</v>
      </c>
      <c r="CA28" s="35">
        <f>시기외12!CA28-시기외26!CA28</f>
        <v>-1.7715198407719506E-3</v>
      </c>
      <c r="CB28" s="28">
        <f>외인!CB28</f>
        <v>13292.29</v>
      </c>
      <c r="CC28" s="35">
        <f>시기외12!CC28-시기외26!CC28</f>
        <v>-3.4114419306916107E-4</v>
      </c>
      <c r="CD28" s="28">
        <f>외인!CD28</f>
        <v>35061.33</v>
      </c>
      <c r="CE28" s="35">
        <f>시기외12!CE28-시기외26!CE28</f>
        <v>-6.9903942328095828E-5</v>
      </c>
      <c r="CF28" s="28">
        <f>외인!CF28</f>
        <v>24231.87</v>
      </c>
      <c r="CG28" s="35">
        <f>시기외12!CG28-시기외26!CG28</f>
        <v>-3.6024726179433091E-4</v>
      </c>
      <c r="CH28" s="28">
        <f>외인!CH28</f>
        <v>65769.97</v>
      </c>
      <c r="CI28" s="35">
        <f>시기외12!CI28-시기외26!CI28</f>
        <v>-2.5550191820783831E-4</v>
      </c>
      <c r="CJ28" s="28">
        <f>외인!CJ28</f>
        <v>398342.52</v>
      </c>
      <c r="CK28" s="35">
        <f>시기외12!CK28-시기외26!CK28</f>
        <v>-3.7882518166577385E-4</v>
      </c>
      <c r="CL28" s="28">
        <f>외인!CL28</f>
        <v>233228.72</v>
      </c>
      <c r="CM28" s="35">
        <f>시기외12!CM28-시기외26!CM28</f>
        <v>-8.1332385872575253E-5</v>
      </c>
      <c r="CN28" s="28">
        <f>외인!CN28</f>
        <v>125025.63</v>
      </c>
      <c r="CO28" s="35">
        <f>시기외12!CO28-시기외26!CO28</f>
        <v>4.8442773031503626E-4</v>
      </c>
      <c r="CP28" s="28">
        <f>외인!CP28</f>
        <v>104268.91</v>
      </c>
      <c r="CQ28" s="35">
        <f>시기외12!CQ28-시기외26!CQ28</f>
        <v>8.8808898526561149E-4</v>
      </c>
      <c r="CR28" s="28">
        <f>외인!CR28</f>
        <v>168843.31</v>
      </c>
      <c r="CS28" s="35">
        <f>시기외12!CS28-시기외26!CS28</f>
        <v>-1.0487089215859881E-3</v>
      </c>
      <c r="CT28" s="28">
        <f>외인!CT28</f>
        <v>112164.91</v>
      </c>
      <c r="CU28" s="35">
        <f>시기외12!CU28-시기외26!CU28</f>
        <v>-5.4177339462758805E-4</v>
      </c>
      <c r="CV28" s="28">
        <f>외인!CV28</f>
        <v>2135144.13</v>
      </c>
      <c r="CW28" s="35">
        <f>시기외12!CW28-시기외26!CW28</f>
        <v>2.2246982246228826E-4</v>
      </c>
      <c r="CX28" s="28">
        <f>외인!CX28</f>
        <v>197463.69</v>
      </c>
      <c r="CY28" s="35">
        <f>시기외12!CY28-시기외26!CY28</f>
        <v>-1.3139540531818348E-3</v>
      </c>
      <c r="CZ28" s="28">
        <f>외인!CZ28</f>
        <v>17649.740000000002</v>
      </c>
      <c r="DA28" s="35">
        <f>시기외12!DA28-시기외26!DA28</f>
        <v>-2.0300295209891282E-3</v>
      </c>
      <c r="DB28" s="28">
        <f>외인!DB28</f>
        <v>42212.51</v>
      </c>
      <c r="DC28" s="35">
        <f>시기외12!DC28-시기외26!DC28</f>
        <v>-4.1013162714199306E-4</v>
      </c>
      <c r="DD28" s="28">
        <f>외인!DD28</f>
        <v>8435.89</v>
      </c>
      <c r="DE28" s="35">
        <f>시기외12!DE28-시기외26!DE28</f>
        <v>-1.06187452453606E-3</v>
      </c>
      <c r="DF28" s="28">
        <f>외인!DF28</f>
        <v>57875.61</v>
      </c>
      <c r="DG28" s="35">
        <f>시기외12!DG28-시기외26!DG28</f>
        <v>-1.0497679071513745E-3</v>
      </c>
      <c r="DH28" s="28">
        <f>외인!DH28</f>
        <v>26751.69</v>
      </c>
      <c r="DI28" s="35">
        <f>시기외12!DI28-시기외26!DI28</f>
        <v>-7.1246936522749611E-5</v>
      </c>
      <c r="DJ28" s="28">
        <f>외인!DJ28</f>
        <v>582520.06999999995</v>
      </c>
      <c r="DK28" s="35">
        <f>시기외12!DK28-시기외26!DK28</f>
        <v>-9.0244758076410793E-4</v>
      </c>
      <c r="DL28" s="28">
        <f>외인!DL28</f>
        <v>99590.86</v>
      </c>
      <c r="DM28" s="35">
        <f>시기외12!DM28-시기외26!DM28</f>
        <v>7.1460074831817622E-4</v>
      </c>
      <c r="DN28" s="28">
        <f>외인!DN28</f>
        <v>2135144.13</v>
      </c>
      <c r="DO28" s="35">
        <f>시기외12!DO28-시기외26!DO28</f>
        <v>2.2246982246228826E-4</v>
      </c>
      <c r="DP28" s="28">
        <f>외인!DP28</f>
        <v>85822.96</v>
      </c>
      <c r="DQ28" s="35">
        <f>시기외12!DQ28-시기외26!DQ28</f>
        <v>-2.0276340211858226E-4</v>
      </c>
      <c r="DR28" s="28">
        <f>외인!DR28</f>
        <v>42003.4</v>
      </c>
      <c r="DS28" s="35">
        <f>시기외12!DS28-시기외26!DS28</f>
        <v>4.4317179353822907E-5</v>
      </c>
      <c r="DT28" s="28">
        <f>외인!DT28</f>
        <v>134552.9</v>
      </c>
      <c r="DU28" s="35">
        <f>시기외12!DU28-시기외26!DU28</f>
        <v>-1.2527822664842041E-3</v>
      </c>
      <c r="DV28" s="28">
        <f>외인!DV28</f>
        <v>34021.67</v>
      </c>
      <c r="DW28" s="35">
        <f>시기외12!DW28-시기외26!DW28</f>
        <v>-1.7710390750746074E-4</v>
      </c>
      <c r="DX28" s="28">
        <f>외인!DX28</f>
        <v>110168.1</v>
      </c>
      <c r="DY28" s="35">
        <f>시기외12!DY28-시기외26!DY28</f>
        <v>-1.0087515484165335E-3</v>
      </c>
      <c r="DZ28" s="28">
        <f>외인!DZ28</f>
        <v>8632.65</v>
      </c>
      <c r="EA28" s="35">
        <f>시기외12!EA28-시기외26!EA28</f>
        <v>-4.2043513455448174E-4</v>
      </c>
      <c r="EB28" s="28">
        <f>외인!EB28</f>
        <v>13484.94</v>
      </c>
      <c r="EC28" s="35">
        <f>시기외12!EC28-시기외26!EC28</f>
        <v>6.6237070915102112E-4</v>
      </c>
      <c r="ED28" s="28">
        <f>외인!ED28</f>
        <v>10795.61</v>
      </c>
      <c r="EE28" s="35">
        <f>시기외12!EE28-시기외26!EE28</f>
        <v>-1.6080903507218322E-3</v>
      </c>
      <c r="EF28" s="28">
        <f>외인!EF28</f>
        <v>258058.79</v>
      </c>
      <c r="EG28" s="35">
        <f>시기외12!EG28-시기외26!EG28</f>
        <v>-5.8141206838565598E-4</v>
      </c>
      <c r="EH28" s="28">
        <f>외인!EH28</f>
        <v>193562.36</v>
      </c>
      <c r="EI28" s="35">
        <f>시기외12!EI28-시기외26!EI28</f>
        <v>-4.3556185557890297E-4</v>
      </c>
      <c r="EJ28" s="28">
        <f>외인!EJ28</f>
        <v>95470.95</v>
      </c>
      <c r="EK28" s="35">
        <f>시기외12!EK28-시기외26!EK28</f>
        <v>-2.121037792405743E-4</v>
      </c>
      <c r="EL28" s="28">
        <f>외인!EL28</f>
        <v>37641.71</v>
      </c>
      <c r="EM28" s="35">
        <f>시기외12!EM28-시기외26!EM28</f>
        <v>-3.7345438729398991E-5</v>
      </c>
      <c r="EN28" s="28">
        <f>외인!EN28</f>
        <v>42003.4</v>
      </c>
      <c r="EO28" s="35">
        <f>시기외12!EO28-시기외26!EO28</f>
        <v>4.4317179353822907E-5</v>
      </c>
      <c r="EP28" s="28">
        <f>외인!EP28</f>
        <v>170177.17</v>
      </c>
      <c r="EQ28" s="35">
        <f>시기외12!EQ28-시기외26!EQ28</f>
        <v>-4.0327376525809539E-4</v>
      </c>
      <c r="ER28" s="28">
        <f>외인!ER28</f>
        <v>15303.2</v>
      </c>
      <c r="ES28" s="35">
        <f>시기외12!ES28-시기외26!ES28</f>
        <v>-5.3342576976909419E-4</v>
      </c>
      <c r="ET28" s="28">
        <f>외인!ET28</f>
        <v>120432.43</v>
      </c>
      <c r="EU28" s="35">
        <f>시기외12!EU28-시기외26!EU28</f>
        <v>-8.9671022529652167E-4</v>
      </c>
      <c r="EV28" s="28">
        <f>외인!EV28</f>
        <v>48036.22</v>
      </c>
      <c r="EW28" s="35">
        <f>시기외12!EW28-시기외26!EW28</f>
        <v>6.1154837678556548E-4</v>
      </c>
      <c r="EX28" s="28">
        <f>외인!EX28</f>
        <v>56232.69</v>
      </c>
      <c r="EY28" s="35">
        <f>시기외12!EY28-시기외26!EY28</f>
        <v>1.1422481693861624E-3</v>
      </c>
    </row>
    <row r="29" spans="1:155">
      <c r="A29" s="27">
        <f>외인!A29</f>
        <v>46100</v>
      </c>
      <c r="B29" s="28">
        <f>외인!B29</f>
        <v>4605320.18</v>
      </c>
      <c r="C29" s="35">
        <f>시기외12!C29-시기외26!C29</f>
        <v>-1.6400113575438602E-4</v>
      </c>
      <c r="D29" s="28">
        <f>외인!D29</f>
        <v>629693.94999999995</v>
      </c>
      <c r="E29" s="35">
        <f>시기외12!E29-시기외26!E29</f>
        <v>-4.5655029027714034E-4</v>
      </c>
      <c r="F29" s="28">
        <f>외인!F29</f>
        <v>1986879.61</v>
      </c>
      <c r="G29" s="35">
        <f>시기외12!G29-시기외26!G29</f>
        <v>3.1724816237004971E-4</v>
      </c>
      <c r="H29" s="28">
        <f>외인!H29</f>
        <v>271695.8</v>
      </c>
      <c r="I29" s="35">
        <f>시기외12!I29-시기외26!I29</f>
        <v>-1.7465252469446642E-3</v>
      </c>
      <c r="J29" s="28">
        <f>외인!J29</f>
        <v>40103.21</v>
      </c>
      <c r="K29" s="35">
        <f>시기외12!K29-시기외26!K29</f>
        <v>2.3786361099428386E-5</v>
      </c>
      <c r="L29" s="28">
        <f>외인!L29</f>
        <v>251476.24</v>
      </c>
      <c r="M29" s="35">
        <f>시기외12!M29-시기외26!M29</f>
        <v>-1.7592169384754077E-3</v>
      </c>
      <c r="N29" s="28">
        <f>외인!N29</f>
        <v>244344.47</v>
      </c>
      <c r="O29" s="35">
        <f>시기외12!O29-시기외26!O29</f>
        <v>-1.7195536322743236E-3</v>
      </c>
      <c r="P29" s="28">
        <f>외인!P29</f>
        <v>200107.94</v>
      </c>
      <c r="Q29" s="35">
        <f>시기외12!Q29-시기외26!Q29</f>
        <v>-5.8878319493732957E-4</v>
      </c>
      <c r="R29" s="28">
        <f>외인!R29</f>
        <v>131402.84</v>
      </c>
      <c r="S29" s="35">
        <f>시기외12!S29-시기외26!S29</f>
        <v>-1.2396600320892692E-3</v>
      </c>
      <c r="T29" s="28">
        <f>외인!T29</f>
        <v>8642.76</v>
      </c>
      <c r="U29" s="35">
        <f>시기외12!U29-시기외26!U29</f>
        <v>-7.487331116651421E-4</v>
      </c>
      <c r="V29" s="28">
        <f>외인!V29</f>
        <v>109814.54</v>
      </c>
      <c r="W29" s="35">
        <f>시기외12!W29-시기외26!W29</f>
        <v>-9.3728521070930867E-4</v>
      </c>
      <c r="X29" s="28">
        <f>외인!X29</f>
        <v>2017721.34</v>
      </c>
      <c r="Y29" s="35">
        <f>시기외12!Y29-시기외26!Y29</f>
        <v>4.2870522522052684E-4</v>
      </c>
      <c r="Z29" s="28">
        <f>외인!Z29</f>
        <v>46644.68</v>
      </c>
      <c r="AA29" s="35">
        <f>시기외12!AA29-시기외26!AA29</f>
        <v>5.9520518123469123E-4</v>
      </c>
      <c r="AB29" s="28">
        <f>외인!AB29</f>
        <v>205316.17</v>
      </c>
      <c r="AC29" s="35">
        <f>시기외12!AC29-시기외26!AC29</f>
        <v>3.0183926911161736E-6</v>
      </c>
      <c r="AD29" s="28">
        <f>외인!AD29</f>
        <v>20336.79</v>
      </c>
      <c r="AE29" s="35">
        <f>시기외12!AE29-시기외26!AE29</f>
        <v>-1.8803415679485497E-3</v>
      </c>
      <c r="AF29" s="28">
        <f>외인!AF29</f>
        <v>24540.15</v>
      </c>
      <c r="AG29" s="35">
        <f>시기외12!AG29-시기외26!AG29</f>
        <v>-1.8499251200103828E-4</v>
      </c>
      <c r="AH29" s="28">
        <f>외인!AH29</f>
        <v>201063.2</v>
      </c>
      <c r="AI29" s="35">
        <f>시기외12!AI29-시기외26!AI29</f>
        <v>-3.783195377991223E-4</v>
      </c>
      <c r="AJ29" s="28">
        <f>외인!AJ29</f>
        <v>112849.69</v>
      </c>
      <c r="AK29" s="35">
        <f>시기외12!AK29-시기외26!AK29</f>
        <v>-9.155714160434716E-4</v>
      </c>
      <c r="AL29" s="28">
        <f>외인!AL29</f>
        <v>87340.88</v>
      </c>
      <c r="AM29" s="35">
        <f>시기외12!AM29-시기외26!AM29</f>
        <v>-6.6672267441486577E-4</v>
      </c>
      <c r="AN29" s="28">
        <f>외인!AN29</f>
        <v>175942.42</v>
      </c>
      <c r="AO29" s="35">
        <f>시기외12!AO29-시기외26!AO29</f>
        <v>-2.1331407335727338E-3</v>
      </c>
      <c r="AP29" s="28">
        <f>외인!AP29</f>
        <v>120620.37</v>
      </c>
      <c r="AQ29" s="35">
        <f>시기외12!AQ29-시기외26!AQ29</f>
        <v>-7.9533025318679598E-4</v>
      </c>
      <c r="AR29" s="28">
        <f>외인!AR29</f>
        <v>24293.34</v>
      </c>
      <c r="AS29" s="35">
        <f>시기외12!AS29-시기외26!AS29</f>
        <v>-1.3072119391830787E-3</v>
      </c>
      <c r="AT29" s="28">
        <f>외인!AT29</f>
        <v>78311.23</v>
      </c>
      <c r="AU29" s="35">
        <f>시기외12!AU29-시기외26!AU29</f>
        <v>-1.1806063006365845E-3</v>
      </c>
      <c r="AV29" s="28">
        <f>외인!AV29</f>
        <v>46742.43</v>
      </c>
      <c r="AW29" s="35">
        <f>시기외12!AW29-시기외26!AW29</f>
        <v>-7.5883304763014472E-4</v>
      </c>
      <c r="AX29" s="28">
        <f>외인!AX29</f>
        <v>58947.05</v>
      </c>
      <c r="AY29" s="35">
        <f>시기외12!AY29-시기외26!AY29</f>
        <v>-5.7891723224368389E-4</v>
      </c>
      <c r="AZ29" s="28">
        <f>외인!AZ29</f>
        <v>2154409.7599999998</v>
      </c>
      <c r="BA29" s="35">
        <f>시기외12!BA29-시기외26!BA29</f>
        <v>2.6338963668633359E-4</v>
      </c>
      <c r="BB29" s="28">
        <f>외인!BB29</f>
        <v>101047.28</v>
      </c>
      <c r="BC29" s="35">
        <f>시기외12!BC29-시기외26!BC29</f>
        <v>8.8972151587069241E-4</v>
      </c>
      <c r="BD29" s="28">
        <f>외인!BD29</f>
        <v>41031.4</v>
      </c>
      <c r="BE29" s="35">
        <f>시기외12!BE29-시기외26!BE29</f>
        <v>-1.7327133224730911E-4</v>
      </c>
      <c r="BF29" s="28">
        <f>외인!BF29</f>
        <v>0</v>
      </c>
      <c r="BG29" s="35" t="e">
        <f>시기외12!BG29-시기외26!BG29</f>
        <v>#DIV/0!</v>
      </c>
      <c r="BH29" s="28">
        <f>외인!BH29</f>
        <v>89843.04</v>
      </c>
      <c r="BI29" s="35">
        <f>시기외12!BI29-시기외26!BI29</f>
        <v>-1.8978793881121374E-4</v>
      </c>
      <c r="BJ29" s="28">
        <f>외인!BJ29</f>
        <v>113767.5</v>
      </c>
      <c r="BK29" s="35">
        <f>시기외12!BK29-시기외26!BK29</f>
        <v>-2.2667232482265934E-3</v>
      </c>
      <c r="BL29" s="28">
        <f>외인!BL29</f>
        <v>48527.91</v>
      </c>
      <c r="BM29" s="35">
        <f>시기외12!BM29-시기외26!BM29</f>
        <v>-1.1494234538679017E-3</v>
      </c>
      <c r="BN29" s="28">
        <f>외인!BN29</f>
        <v>43677.87</v>
      </c>
      <c r="BO29" s="35">
        <f>시기외12!BO29-시기외26!BO29</f>
        <v>-7.3447083354155011E-4</v>
      </c>
      <c r="BP29" s="28">
        <f>외인!BP29</f>
        <v>69294.179999999993</v>
      </c>
      <c r="BQ29" s="35">
        <f>시기외12!BQ29-시기외26!BQ29</f>
        <v>-3.4408923743225388E-4</v>
      </c>
      <c r="BR29" s="28">
        <f>외인!BR29</f>
        <v>255372.02</v>
      </c>
      <c r="BS29" s="35">
        <f>시기외12!BS29-시기외26!BS29</f>
        <v>-8.5804661815110594E-4</v>
      </c>
      <c r="BT29" s="28">
        <f>외인!BT29</f>
        <v>2056394.51</v>
      </c>
      <c r="BU29" s="35">
        <f>시기외12!BU29-시기외26!BU29</f>
        <v>4.1816667941979753E-4</v>
      </c>
      <c r="BV29" s="28">
        <f>외인!BV29</f>
        <v>380720.44</v>
      </c>
      <c r="BW29" s="35">
        <f>시기외12!BW29-시기외26!BW29</f>
        <v>-4.9848311002280356E-4</v>
      </c>
      <c r="BX29" s="28">
        <f>외인!BX29</f>
        <v>75962.880000000005</v>
      </c>
      <c r="BY29" s="35">
        <f>시기외12!BY29-시기외26!BY29</f>
        <v>-9.2660832848831987E-4</v>
      </c>
      <c r="BZ29" s="28">
        <f>외인!BZ29</f>
        <v>263283.28999999998</v>
      </c>
      <c r="CA29" s="35">
        <f>시기외12!CA29-시기외26!CA29</f>
        <v>-1.6437641277243914E-3</v>
      </c>
      <c r="CB29" s="28">
        <f>외인!CB29</f>
        <v>13208.87</v>
      </c>
      <c r="CC29" s="35">
        <f>시기외12!CC29-시기외26!CC29</f>
        <v>-3.5978136111074026E-4</v>
      </c>
      <c r="CD29" s="28">
        <f>외인!CD29</f>
        <v>34233.49</v>
      </c>
      <c r="CE29" s="35">
        <f>시기외12!CE29-시기외26!CE29</f>
        <v>-2.9986824413087698E-4</v>
      </c>
      <c r="CF29" s="28">
        <f>외인!CF29</f>
        <v>23850.52</v>
      </c>
      <c r="CG29" s="35">
        <f>시기외12!CG29-시기외26!CG29</f>
        <v>-3.3660979684317768E-4</v>
      </c>
      <c r="CH29" s="28">
        <f>외인!CH29</f>
        <v>65173.78</v>
      </c>
      <c r="CI29" s="35">
        <f>시기외12!CI29-시기외26!CI29</f>
        <v>-3.3665216763992506E-4</v>
      </c>
      <c r="CJ29" s="28">
        <f>외인!CJ29</f>
        <v>389081.12</v>
      </c>
      <c r="CK29" s="35">
        <f>시기외12!CK29-시기외26!CK29</f>
        <v>-3.8318198526738273E-4</v>
      </c>
      <c r="CL29" s="28">
        <f>외인!CL29</f>
        <v>233502.63</v>
      </c>
      <c r="CM29" s="35">
        <f>시기외12!CM29-시기외26!CM29</f>
        <v>-5.1326105046493398E-5</v>
      </c>
      <c r="CN29" s="28">
        <f>외인!CN29</f>
        <v>119599.13</v>
      </c>
      <c r="CO29" s="35">
        <f>시기외12!CO29-시기외26!CO29</f>
        <v>3.8441475110374042E-4</v>
      </c>
      <c r="CP29" s="28">
        <f>외인!CP29</f>
        <v>101654</v>
      </c>
      <c r="CQ29" s="35">
        <f>시기외12!CQ29-시기외26!CQ29</f>
        <v>8.8166008248493819E-4</v>
      </c>
      <c r="CR29" s="28">
        <f>외인!CR29</f>
        <v>163678.16</v>
      </c>
      <c r="CS29" s="35">
        <f>시기외12!CS29-시기외26!CS29</f>
        <v>-1.0801330692611869E-3</v>
      </c>
      <c r="CT29" s="28">
        <f>외인!CT29</f>
        <v>114097.31</v>
      </c>
      <c r="CU29" s="35">
        <f>시기외12!CU29-시기외26!CU29</f>
        <v>-3.0502926352947608E-4</v>
      </c>
      <c r="CV29" s="28">
        <f>외인!CV29</f>
        <v>2056394.51</v>
      </c>
      <c r="CW29" s="35">
        <f>시기외12!CW29-시기외26!CW29</f>
        <v>4.1816667941979753E-4</v>
      </c>
      <c r="CX29" s="28">
        <f>외인!CX29</f>
        <v>192324.43</v>
      </c>
      <c r="CY29" s="35">
        <f>시기외12!CY29-시기외26!CY29</f>
        <v>-1.2919477719840265E-3</v>
      </c>
      <c r="CZ29" s="28">
        <f>외인!CZ29</f>
        <v>17165.54</v>
      </c>
      <c r="DA29" s="35">
        <f>시기외12!DA29-시기외26!DA29</f>
        <v>-1.9734792558096766E-3</v>
      </c>
      <c r="DB29" s="28">
        <f>외인!DB29</f>
        <v>41031.4</v>
      </c>
      <c r="DC29" s="35">
        <f>시기외12!DC29-시기외26!DC29</f>
        <v>-1.7327133224730911E-4</v>
      </c>
      <c r="DD29" s="28">
        <f>외인!DD29</f>
        <v>8642.76</v>
      </c>
      <c r="DE29" s="35">
        <f>시기외12!DE29-시기외26!DE29</f>
        <v>-7.487331116651421E-4</v>
      </c>
      <c r="DF29" s="28">
        <f>외인!DF29</f>
        <v>56577.38</v>
      </c>
      <c r="DG29" s="35">
        <f>시기외12!DG29-시기외26!DG29</f>
        <v>-1.0267000762477234E-3</v>
      </c>
      <c r="DH29" s="28">
        <f>외인!DH29</f>
        <v>25950.76</v>
      </c>
      <c r="DI29" s="35">
        <f>시기외12!DI29-시기외26!DI29</f>
        <v>-3.8368671339909224E-4</v>
      </c>
      <c r="DJ29" s="28">
        <f>외인!DJ29</f>
        <v>571609.06000000006</v>
      </c>
      <c r="DK29" s="35">
        <f>시기외12!DK29-시기외26!DK29</f>
        <v>-9.189657866583577E-4</v>
      </c>
      <c r="DL29" s="28">
        <f>외인!DL29</f>
        <v>95153.49</v>
      </c>
      <c r="DM29" s="35">
        <f>시기외12!DM29-시기외26!DM29</f>
        <v>5.7860297626393005E-4</v>
      </c>
      <c r="DN29" s="28">
        <f>외인!DN29</f>
        <v>2056394.51</v>
      </c>
      <c r="DO29" s="35">
        <f>시기외12!DO29-시기외26!DO29</f>
        <v>4.1816667941979753E-4</v>
      </c>
      <c r="DP29" s="28">
        <f>외인!DP29</f>
        <v>84251.87</v>
      </c>
      <c r="DQ29" s="35">
        <f>시기외12!DQ29-시기외26!DQ29</f>
        <v>-1.4741832402602115E-5</v>
      </c>
      <c r="DR29" s="28">
        <f>외인!DR29</f>
        <v>41850.949999999997</v>
      </c>
      <c r="DS29" s="35">
        <f>시기외12!DS29-시기외26!DS29</f>
        <v>2.7334828994897203E-5</v>
      </c>
      <c r="DT29" s="28">
        <f>외인!DT29</f>
        <v>131402.84</v>
      </c>
      <c r="DU29" s="35">
        <f>시기외12!DU29-시기외26!DU29</f>
        <v>-1.2396600320892692E-3</v>
      </c>
      <c r="DV29" s="28">
        <f>외인!DV29</f>
        <v>32007.75</v>
      </c>
      <c r="DW29" s="35">
        <f>시기외12!DW29-시기외26!DW29</f>
        <v>-3.9141171223534257E-4</v>
      </c>
      <c r="DX29" s="28">
        <f>외인!DX29</f>
        <v>109814.54</v>
      </c>
      <c r="DY29" s="35">
        <f>시기외12!DY29-시기외26!DY29</f>
        <v>-9.3728521070930867E-4</v>
      </c>
      <c r="DZ29" s="28">
        <f>외인!DZ29</f>
        <v>8850.1299999999992</v>
      </c>
      <c r="EA29" s="35">
        <f>시기외12!EA29-시기외26!EA29</f>
        <v>-1.1535908576463664E-3</v>
      </c>
      <c r="EB29" s="28">
        <f>외인!EB29</f>
        <v>13238.1</v>
      </c>
      <c r="EC29" s="35">
        <f>시기외12!EC29-시기외26!EC29</f>
        <v>5.4275350205132021E-4</v>
      </c>
      <c r="ED29" s="28">
        <f>외인!ED29</f>
        <v>10647.13</v>
      </c>
      <c r="EE29" s="35">
        <f>시기외12!EE29-시기외26!EE29</f>
        <v>-1.8908240056102412E-3</v>
      </c>
      <c r="EF29" s="28">
        <f>외인!EF29</f>
        <v>251565.96</v>
      </c>
      <c r="EG29" s="35">
        <f>시기외12!EG29-시기외26!EG29</f>
        <v>-6.3861614395256216E-4</v>
      </c>
      <c r="EH29" s="28">
        <f>외인!EH29</f>
        <v>187969.17</v>
      </c>
      <c r="EI29" s="35">
        <f>시기외12!EI29-시기외26!EI29</f>
        <v>-4.0981675263864528E-4</v>
      </c>
      <c r="EJ29" s="28">
        <f>외인!EJ29</f>
        <v>94449.2</v>
      </c>
      <c r="EK29" s="35">
        <f>시기외12!EK29-시기외26!EK29</f>
        <v>-2.0349868973003105E-4</v>
      </c>
      <c r="EL29" s="28">
        <f>외인!EL29</f>
        <v>36827.29</v>
      </c>
      <c r="EM29" s="35">
        <f>시기외12!EM29-시기외26!EM29</f>
        <v>-2.4730831704474561E-4</v>
      </c>
      <c r="EN29" s="28">
        <f>외인!EN29</f>
        <v>41850.949999999997</v>
      </c>
      <c r="EO29" s="35">
        <f>시기외12!EO29-시기외26!EO29</f>
        <v>2.7334828994897203E-5</v>
      </c>
      <c r="EP29" s="28">
        <f>외인!EP29</f>
        <v>168372.38</v>
      </c>
      <c r="EQ29" s="35">
        <f>시기외12!EQ29-시기외26!EQ29</f>
        <v>-5.6779043266217137E-4</v>
      </c>
      <c r="ER29" s="28">
        <f>외인!ER29</f>
        <v>14934.74</v>
      </c>
      <c r="ES29" s="35">
        <f>시기외12!ES29-시기외26!ES29</f>
        <v>-1.0972556041564034E-3</v>
      </c>
      <c r="ET29" s="28">
        <f>외인!ET29</f>
        <v>120620.37</v>
      </c>
      <c r="EU29" s="35">
        <f>시기외12!EU29-시기외26!EU29</f>
        <v>-7.9533025318679598E-4</v>
      </c>
      <c r="EV29" s="28">
        <f>외인!EV29</f>
        <v>46644.68</v>
      </c>
      <c r="EW29" s="35">
        <f>시기외12!EW29-시기외26!EW29</f>
        <v>5.9520518123469123E-4</v>
      </c>
      <c r="EX29" s="28">
        <f>외인!EX29</f>
        <v>55009.32</v>
      </c>
      <c r="EY29" s="35">
        <f>시기외12!EY29-시기외26!EY29</f>
        <v>1.1425171199112238E-3</v>
      </c>
    </row>
    <row r="30" spans="1:155">
      <c r="A30" s="27">
        <f>외인!A30</f>
        <v>46101</v>
      </c>
      <c r="B30" s="28">
        <f>외인!B30</f>
        <v>4619727.32</v>
      </c>
      <c r="C30" s="35">
        <f>시기외12!C30-시기외26!C30</f>
        <v>-7.486867769004109E-5</v>
      </c>
      <c r="D30" s="28">
        <f>외인!D30</f>
        <v>641078.36</v>
      </c>
      <c r="E30" s="35">
        <f>시기외12!E30-시기외26!E30</f>
        <v>-5.2213777810239436E-4</v>
      </c>
      <c r="F30" s="28">
        <f>외인!F30</f>
        <v>1985971.33</v>
      </c>
      <c r="G30" s="35">
        <f>시기외12!G30-시기외26!G30</f>
        <v>3.9133279628352055E-4</v>
      </c>
      <c r="H30" s="28">
        <f>외인!H30</f>
        <v>274958.61</v>
      </c>
      <c r="I30" s="35">
        <f>시기외12!I30-시기외26!I30</f>
        <v>-1.5302375841996629E-3</v>
      </c>
      <c r="J30" s="28">
        <f>외인!J30</f>
        <v>41023.9</v>
      </c>
      <c r="K30" s="35">
        <f>시기외12!K30-시기외26!K30</f>
        <v>1.4264996232049619E-4</v>
      </c>
      <c r="L30" s="28">
        <f>외인!L30</f>
        <v>254345.26</v>
      </c>
      <c r="M30" s="35">
        <f>시기외12!M30-시기외26!M30</f>
        <v>-1.5372563883897718E-3</v>
      </c>
      <c r="N30" s="28">
        <f>외인!N30</f>
        <v>241792.57</v>
      </c>
      <c r="O30" s="35">
        <f>시기외12!O30-시기외26!O30</f>
        <v>-1.6430268641588188E-3</v>
      </c>
      <c r="P30" s="28">
        <f>외인!P30</f>
        <v>202567.15</v>
      </c>
      <c r="Q30" s="35">
        <f>시기외12!Q30-시기외26!Q30</f>
        <v>-5.4343329888026501E-4</v>
      </c>
      <c r="R30" s="28">
        <f>외인!R30</f>
        <v>132802.97</v>
      </c>
      <c r="S30" s="35">
        <f>시기외12!S30-시기외26!S30</f>
        <v>-1.1950763981961746E-3</v>
      </c>
      <c r="T30" s="28">
        <f>외인!T30</f>
        <v>9032.08</v>
      </c>
      <c r="U30" s="35">
        <f>시기외12!U30-시기외26!U30</f>
        <v>-2.7000408405634512E-4</v>
      </c>
      <c r="V30" s="28">
        <f>외인!V30</f>
        <v>111731.68</v>
      </c>
      <c r="W30" s="35">
        <f>시기외12!W30-시기외26!W30</f>
        <v>-8.0645542174323569E-4</v>
      </c>
      <c r="X30" s="28">
        <f>외인!X30</f>
        <v>2008669.44</v>
      </c>
      <c r="Y30" s="35">
        <f>시기외12!Y30-시기외26!Y30</f>
        <v>5.6108382809517358E-4</v>
      </c>
      <c r="Z30" s="28">
        <f>외인!Z30</f>
        <v>46743.39</v>
      </c>
      <c r="AA30" s="35">
        <f>시기외12!AA30-시기외26!AA30</f>
        <v>5.8224614666300479E-4</v>
      </c>
      <c r="AB30" s="28">
        <f>외인!AB30</f>
        <v>206885.01</v>
      </c>
      <c r="AC30" s="35">
        <f>시기외12!AC30-시기외26!AC30</f>
        <v>3.1972912251757653E-5</v>
      </c>
      <c r="AD30" s="28">
        <f>외인!AD30</f>
        <v>21197.82</v>
      </c>
      <c r="AE30" s="35">
        <f>시기외12!AE30-시기외26!AE30</f>
        <v>-1.5502223085006276E-3</v>
      </c>
      <c r="AF30" s="28">
        <f>외인!AF30</f>
        <v>25132.13</v>
      </c>
      <c r="AG30" s="35">
        <f>시기외12!AG30-시기외26!AG30</f>
        <v>-1.1220179695039948E-4</v>
      </c>
      <c r="AH30" s="28">
        <f>외인!AH30</f>
        <v>200234.19</v>
      </c>
      <c r="AI30" s="35">
        <f>시기외12!AI30-시기외26!AI30</f>
        <v>-4.9237415347540823E-4</v>
      </c>
      <c r="AJ30" s="28">
        <f>외인!AJ30</f>
        <v>112788.77</v>
      </c>
      <c r="AK30" s="35">
        <f>시기외12!AK30-시기외26!AK30</f>
        <v>-1.0455210862918558E-3</v>
      </c>
      <c r="AL30" s="28">
        <f>외인!AL30</f>
        <v>86848.93</v>
      </c>
      <c r="AM30" s="35">
        <f>시기외12!AM30-시기외26!AM30</f>
        <v>-6.4258136332916258E-4</v>
      </c>
      <c r="AN30" s="28">
        <f>외인!AN30</f>
        <v>174257.55</v>
      </c>
      <c r="AO30" s="35">
        <f>시기외12!AO30-시기외26!AO30</f>
        <v>-2.0373544340383035E-3</v>
      </c>
      <c r="AP30" s="28">
        <f>외인!AP30</f>
        <v>122667.16</v>
      </c>
      <c r="AQ30" s="35">
        <f>시기외12!AQ30-시기외26!AQ30</f>
        <v>-6.6723099029613372E-4</v>
      </c>
      <c r="AR30" s="28">
        <f>외인!AR30</f>
        <v>25119.56</v>
      </c>
      <c r="AS30" s="35">
        <f>시기외12!AS30-시기외26!AS30</f>
        <v>-9.8637016723651986E-4</v>
      </c>
      <c r="AT30" s="28">
        <f>외인!AT30</f>
        <v>79860.7</v>
      </c>
      <c r="AU30" s="35">
        <f>시기외12!AU30-시기외26!AU30</f>
        <v>-1.0456514407890792E-3</v>
      </c>
      <c r="AV30" s="28">
        <f>외인!AV30</f>
        <v>48441.19</v>
      </c>
      <c r="AW30" s="35">
        <f>시기외12!AW30-시기외26!AW30</f>
        <v>-7.4662645594590149E-4</v>
      </c>
      <c r="AX30" s="28">
        <f>외인!AX30</f>
        <v>62146.239999999998</v>
      </c>
      <c r="AY30" s="35">
        <f>시기외12!AY30-시기외26!AY30</f>
        <v>-5.7868443463875369E-4</v>
      </c>
      <c r="AZ30" s="28">
        <f>외인!AZ30</f>
        <v>2144818.56</v>
      </c>
      <c r="BA30" s="35">
        <f>시기외12!BA30-시기외26!BA30</f>
        <v>4.0414154924604427E-4</v>
      </c>
      <c r="BB30" s="28">
        <f>외인!BB30</f>
        <v>101515.82</v>
      </c>
      <c r="BC30" s="35">
        <f>시기외12!BC30-시기외26!BC30</f>
        <v>8.941661763976009E-4</v>
      </c>
      <c r="BD30" s="28">
        <f>외인!BD30</f>
        <v>42191.26</v>
      </c>
      <c r="BE30" s="35">
        <f>시기외12!BE30-시기외26!BE30</f>
        <v>6.864712298178385E-5</v>
      </c>
      <c r="BF30" s="28">
        <f>외인!BF30</f>
        <v>0</v>
      </c>
      <c r="BG30" s="35" t="e">
        <f>시기외12!BG30-시기외26!BG30</f>
        <v>#DIV/0!</v>
      </c>
      <c r="BH30" s="28">
        <f>외인!BH30</f>
        <v>93953.05</v>
      </c>
      <c r="BI30" s="35">
        <f>시기외12!BI30-시기외26!BI30</f>
        <v>2.7816728006381454E-4</v>
      </c>
      <c r="BJ30" s="28">
        <f>외인!BJ30</f>
        <v>115217.49</v>
      </c>
      <c r="BK30" s="35">
        <f>시기외12!BK30-시기외26!BK30</f>
        <v>-1.9089797257011208E-3</v>
      </c>
      <c r="BL30" s="28">
        <f>외인!BL30</f>
        <v>48132.12</v>
      </c>
      <c r="BM30" s="35">
        <f>시기외12!BM30-시기외26!BM30</f>
        <v>-1.1588905011097569E-3</v>
      </c>
      <c r="BN30" s="28">
        <f>외인!BN30</f>
        <v>44746.1</v>
      </c>
      <c r="BO30" s="35">
        <f>시기외12!BO30-시기외26!BO30</f>
        <v>-5.8384852809199883E-4</v>
      </c>
      <c r="BP30" s="28">
        <f>외인!BP30</f>
        <v>72932.31</v>
      </c>
      <c r="BQ30" s="35">
        <f>시기외12!BQ30-시기외26!BQ30</f>
        <v>-3.5237625123555444E-4</v>
      </c>
      <c r="BR30" s="28">
        <f>외인!BR30</f>
        <v>259119.75</v>
      </c>
      <c r="BS30" s="35">
        <f>시기외12!BS30-시기외26!BS30</f>
        <v>-7.8169525210309882E-4</v>
      </c>
      <c r="BT30" s="28">
        <f>외인!BT30</f>
        <v>2047815.49</v>
      </c>
      <c r="BU30" s="35">
        <f>시기외12!BU30-시기외26!BU30</f>
        <v>5.4482487952768025E-4</v>
      </c>
      <c r="BV30" s="28">
        <f>외인!BV30</f>
        <v>378604.25</v>
      </c>
      <c r="BW30" s="35">
        <f>시기외12!BW30-시기외26!BW30</f>
        <v>-5.8687821367329411E-4</v>
      </c>
      <c r="BX30" s="28">
        <f>외인!BX30</f>
        <v>77581.45</v>
      </c>
      <c r="BY30" s="35">
        <f>시기외12!BY30-시기외26!BY30</f>
        <v>-7.6298626797681891E-4</v>
      </c>
      <c r="BZ30" s="28">
        <f>외인!BZ30</f>
        <v>261106.48</v>
      </c>
      <c r="CA30" s="35">
        <f>시기외12!CA30-시기외26!CA30</f>
        <v>-1.5721763455993679E-3</v>
      </c>
      <c r="CB30" s="28">
        <f>외인!CB30</f>
        <v>13309.33</v>
      </c>
      <c r="CC30" s="35">
        <f>시기외12!CC30-시기외26!CC30</f>
        <v>-3.2753468244285525E-4</v>
      </c>
      <c r="CD30" s="28">
        <f>외인!CD30</f>
        <v>33997.75</v>
      </c>
      <c r="CE30" s="35">
        <f>시기외12!CE30-시기외26!CE30</f>
        <v>-6.3104358397653463E-4</v>
      </c>
      <c r="CF30" s="28">
        <f>외인!CF30</f>
        <v>24641.49</v>
      </c>
      <c r="CG30" s="35">
        <f>시기외12!CG30-시기외26!CG30</f>
        <v>-1.7907971216138093E-4</v>
      </c>
      <c r="CH30" s="28">
        <f>외인!CH30</f>
        <v>66931.509999999995</v>
      </c>
      <c r="CI30" s="35">
        <f>시기외12!CI30-시기외26!CI30</f>
        <v>-3.2425419509849623E-4</v>
      </c>
      <c r="CJ30" s="28">
        <f>외인!CJ30</f>
        <v>398089.82</v>
      </c>
      <c r="CK30" s="35">
        <f>시기외12!CK30-시기외26!CK30</f>
        <v>-4.0479497820909011E-4</v>
      </c>
      <c r="CL30" s="28">
        <f>외인!CL30</f>
        <v>235091.39</v>
      </c>
      <c r="CM30" s="35">
        <f>시기외12!CM30-시기외26!CM30</f>
        <v>-1.3495421936167299E-5</v>
      </c>
      <c r="CN30" s="28">
        <f>외인!CN30</f>
        <v>122510.79</v>
      </c>
      <c r="CO30" s="35">
        <f>시기외12!CO30-시기외26!CO30</f>
        <v>4.0004351455476652E-4</v>
      </c>
      <c r="CP30" s="28">
        <f>외인!CP30</f>
        <v>102141.46</v>
      </c>
      <c r="CQ30" s="35">
        <f>시기외12!CQ30-시기외26!CQ30</f>
        <v>8.8533396207835576E-4</v>
      </c>
      <c r="CR30" s="28">
        <f>외인!CR30</f>
        <v>165276.13</v>
      </c>
      <c r="CS30" s="35">
        <f>시기외12!CS30-시기외26!CS30</f>
        <v>-1.1021348620207242E-3</v>
      </c>
      <c r="CT30" s="28">
        <f>외인!CT30</f>
        <v>114559.91</v>
      </c>
      <c r="CU30" s="35">
        <f>시기외12!CU30-시기외26!CU30</f>
        <v>-8.6062018469649669E-5</v>
      </c>
      <c r="CV30" s="28">
        <f>외인!CV30</f>
        <v>2047815.49</v>
      </c>
      <c r="CW30" s="35">
        <f>시기외12!CW30-시기외26!CW30</f>
        <v>5.4482487952768025E-4</v>
      </c>
      <c r="CX30" s="28">
        <f>외인!CX30</f>
        <v>194071.94</v>
      </c>
      <c r="CY30" s="35">
        <f>시기외12!CY30-시기외26!CY30</f>
        <v>-1.2171421536065956E-3</v>
      </c>
      <c r="CZ30" s="28">
        <f>외인!CZ30</f>
        <v>17435.419999999998</v>
      </c>
      <c r="DA30" s="35">
        <f>시기외12!DA30-시기외26!DA30</f>
        <v>-1.7945380297124222E-3</v>
      </c>
      <c r="DB30" s="28">
        <f>외인!DB30</f>
        <v>42191.26</v>
      </c>
      <c r="DC30" s="35">
        <f>시기외12!DC30-시기외26!DC30</f>
        <v>6.864712298178385E-5</v>
      </c>
      <c r="DD30" s="28">
        <f>외인!DD30</f>
        <v>9032.08</v>
      </c>
      <c r="DE30" s="35">
        <f>시기외12!DE30-시기외26!DE30</f>
        <v>-2.7000408405634512E-4</v>
      </c>
      <c r="DF30" s="28">
        <f>외인!DF30</f>
        <v>57891.39</v>
      </c>
      <c r="DG30" s="35">
        <f>시기외12!DG30-시기외26!DG30</f>
        <v>-8.3637394725362391E-4</v>
      </c>
      <c r="DH30" s="28">
        <f>외인!DH30</f>
        <v>25584.25</v>
      </c>
      <c r="DI30" s="35">
        <f>시기외12!DI30-시기외26!DI30</f>
        <v>-8.4539770336795016E-4</v>
      </c>
      <c r="DJ30" s="28">
        <f>외인!DJ30</f>
        <v>574397.02</v>
      </c>
      <c r="DK30" s="35">
        <f>시기외12!DK30-시기외26!DK30</f>
        <v>-8.7182393982094197E-4</v>
      </c>
      <c r="DL30" s="28">
        <f>외인!DL30</f>
        <v>97952.01</v>
      </c>
      <c r="DM30" s="35">
        <f>시기외12!DM30-시기외26!DM30</f>
        <v>5.8100762777419518E-4</v>
      </c>
      <c r="DN30" s="28">
        <f>외인!DN30</f>
        <v>2047815.49</v>
      </c>
      <c r="DO30" s="35">
        <f>시기외12!DO30-시기외26!DO30</f>
        <v>5.4482487952768025E-4</v>
      </c>
      <c r="DP30" s="28">
        <f>외인!DP30</f>
        <v>84775.65</v>
      </c>
      <c r="DQ30" s="35">
        <f>시기외12!DQ30-시기외26!DQ30</f>
        <v>-4.4815987097259098E-5</v>
      </c>
      <c r="DR30" s="28">
        <f>외인!DR30</f>
        <v>42739.72</v>
      </c>
      <c r="DS30" s="35">
        <f>시기외12!DS30-시기외26!DS30</f>
        <v>9.6597716284752997E-5</v>
      </c>
      <c r="DT30" s="28">
        <f>외인!DT30</f>
        <v>132802.97</v>
      </c>
      <c r="DU30" s="35">
        <f>시기외12!DU30-시기외26!DU30</f>
        <v>-1.1950763981961746E-3</v>
      </c>
      <c r="DV30" s="28">
        <f>외인!DV30</f>
        <v>32203.919999999998</v>
      </c>
      <c r="DW30" s="35">
        <f>시기외12!DW30-시기외26!DW30</f>
        <v>-6.8917390526594203E-4</v>
      </c>
      <c r="DX30" s="28">
        <f>외인!DX30</f>
        <v>111731.68</v>
      </c>
      <c r="DY30" s="35">
        <f>시기외12!DY30-시기외26!DY30</f>
        <v>-8.0645542174323569E-4</v>
      </c>
      <c r="DZ30" s="28">
        <f>외인!DZ30</f>
        <v>9238.33</v>
      </c>
      <c r="EA30" s="35">
        <f>시기외12!EA30-시기외26!EA30</f>
        <v>-1.5264367384432583E-3</v>
      </c>
      <c r="EB30" s="28">
        <f>외인!EB30</f>
        <v>13358.38</v>
      </c>
      <c r="EC30" s="35">
        <f>시기외12!EC30-시기외26!EC30</f>
        <v>4.4675079044832582E-4</v>
      </c>
      <c r="ED30" s="28">
        <f>외인!ED30</f>
        <v>10787.5</v>
      </c>
      <c r="EE30" s="35">
        <f>시기외12!EE30-시기외26!EE30</f>
        <v>-1.8736114563568094E-3</v>
      </c>
      <c r="EF30" s="28">
        <f>외인!EF30</f>
        <v>259308.97</v>
      </c>
      <c r="EG30" s="35">
        <f>시기외12!EG30-시기외26!EG30</f>
        <v>-6.5812814066237434E-4</v>
      </c>
      <c r="EH30" s="28">
        <f>외인!EH30</f>
        <v>190648.52</v>
      </c>
      <c r="EI30" s="35">
        <f>시기외12!EI30-시기외26!EI30</f>
        <v>-3.7458261667363017E-4</v>
      </c>
      <c r="EJ30" s="28">
        <f>외인!EJ30</f>
        <v>97043.87</v>
      </c>
      <c r="EK30" s="35">
        <f>시기외12!EK30-시기외26!EK30</f>
        <v>-1.0483625144058994E-4</v>
      </c>
      <c r="EL30" s="28">
        <f>외인!EL30</f>
        <v>36603.74</v>
      </c>
      <c r="EM30" s="35">
        <f>시기외12!EM30-시기외26!EM30</f>
        <v>-5.5052105621539778E-4</v>
      </c>
      <c r="EN30" s="28">
        <f>외인!EN30</f>
        <v>42739.72</v>
      </c>
      <c r="EO30" s="35">
        <f>시기외12!EO30-시기외26!EO30</f>
        <v>9.6597716284752997E-5</v>
      </c>
      <c r="EP30" s="28">
        <f>외인!EP30</f>
        <v>162341.9</v>
      </c>
      <c r="EQ30" s="35">
        <f>시기외12!EQ30-시기외26!EQ30</f>
        <v>-8.3844946855690574E-4</v>
      </c>
      <c r="ER30" s="28">
        <f>외인!ER30</f>
        <v>14757.65</v>
      </c>
      <c r="ES30" s="35">
        <f>시기외12!ES30-시기외26!ES30</f>
        <v>-2.5349328124382123E-3</v>
      </c>
      <c r="ET30" s="28">
        <f>외인!ET30</f>
        <v>122667.16</v>
      </c>
      <c r="EU30" s="35">
        <f>시기외12!EU30-시기외26!EU30</f>
        <v>-6.6723099029613372E-4</v>
      </c>
      <c r="EV30" s="28">
        <f>외인!EV30</f>
        <v>46743.39</v>
      </c>
      <c r="EW30" s="35">
        <f>시기외12!EW30-시기외26!EW30</f>
        <v>5.8224614666300479E-4</v>
      </c>
      <c r="EX30" s="28">
        <f>외인!EX30</f>
        <v>55398.07</v>
      </c>
      <c r="EY30" s="35">
        <f>시기외12!EY30-시기외26!EY30</f>
        <v>1.1585030176578413E-3</v>
      </c>
    </row>
    <row r="31" spans="1:155">
      <c r="A31" s="27">
        <f>외인!A31</f>
        <v>46104</v>
      </c>
      <c r="B31" s="28">
        <f>외인!B31</f>
        <v>4319780.03</v>
      </c>
      <c r="C31" s="35">
        <f>시기외12!C31-시기외26!C31</f>
        <v>-1.2977086274049664E-4</v>
      </c>
      <c r="D31" s="28">
        <f>외인!D31</f>
        <v>605533.06999999995</v>
      </c>
      <c r="E31" s="35">
        <f>시기외12!E31-시기외26!E31</f>
        <v>-5.4417611708781628E-4</v>
      </c>
      <c r="F31" s="28">
        <f>외인!F31</f>
        <v>1858543.34</v>
      </c>
      <c r="G31" s="35">
        <f>시기외12!G31-시기외26!G31</f>
        <v>3.0472720284183911E-4</v>
      </c>
      <c r="H31" s="28">
        <f>외인!H31</f>
        <v>259025.12</v>
      </c>
      <c r="I31" s="35">
        <f>시기외12!I31-시기외26!I31</f>
        <v>-1.3852008195392824E-3</v>
      </c>
      <c r="J31" s="28">
        <f>외인!J31</f>
        <v>38832.33</v>
      </c>
      <c r="K31" s="35">
        <f>시기외12!K31-시기외26!K31</f>
        <v>3.3741721209540245E-4</v>
      </c>
      <c r="L31" s="28">
        <f>외인!L31</f>
        <v>239395.1</v>
      </c>
      <c r="M31" s="35">
        <f>시기외12!M31-시기외26!M31</f>
        <v>-1.3969902399368285E-3</v>
      </c>
      <c r="N31" s="28">
        <f>외인!N31</f>
        <v>228919.28</v>
      </c>
      <c r="O31" s="35">
        <f>시기외12!O31-시기외26!O31</f>
        <v>-1.6205471512191522E-3</v>
      </c>
      <c r="P31" s="28">
        <f>외인!P31</f>
        <v>190031.07</v>
      </c>
      <c r="Q31" s="35">
        <f>시기외12!Q31-시기외26!Q31</f>
        <v>-5.5099273060446943E-4</v>
      </c>
      <c r="R31" s="28">
        <f>외인!R31</f>
        <v>124635.94</v>
      </c>
      <c r="S31" s="35">
        <f>시기외12!S31-시기외26!S31</f>
        <v>-1.2017503273859431E-3</v>
      </c>
      <c r="T31" s="28">
        <f>외인!T31</f>
        <v>8644.18</v>
      </c>
      <c r="U31" s="35">
        <f>시기외12!U31-시기외26!U31</f>
        <v>4.5078322699810061E-5</v>
      </c>
      <c r="V31" s="28">
        <f>외인!V31</f>
        <v>105829.59</v>
      </c>
      <c r="W31" s="35">
        <f>시기외12!W31-시기외26!W31</f>
        <v>-7.1112907719252864E-4</v>
      </c>
      <c r="X31" s="28">
        <f>외인!X31</f>
        <v>1873058.96</v>
      </c>
      <c r="Y31" s="35">
        <f>시기외12!Y31-시기외26!Y31</f>
        <v>4.5858543700785077E-4</v>
      </c>
      <c r="Z31" s="28">
        <f>외인!Z31</f>
        <v>44651.57</v>
      </c>
      <c r="AA31" s="35">
        <f>시기외12!AA31-시기외26!AA31</f>
        <v>5.4634056669488826E-4</v>
      </c>
      <c r="AB31" s="28">
        <f>외인!AB31</f>
        <v>193188.58</v>
      </c>
      <c r="AC31" s="35">
        <f>시기외12!AC31-시기외26!AC31</f>
        <v>1.7761962940894728E-5</v>
      </c>
      <c r="AD31" s="28">
        <f>외인!AD31</f>
        <v>19622.490000000002</v>
      </c>
      <c r="AE31" s="35">
        <f>시기외12!AE31-시기외26!AE31</f>
        <v>-1.4781853263587524E-3</v>
      </c>
      <c r="AF31" s="28">
        <f>외인!AF31</f>
        <v>23582.31</v>
      </c>
      <c r="AG31" s="35">
        <f>시기외12!AG31-시기외26!AG31</f>
        <v>-8.9410981936217937E-5</v>
      </c>
      <c r="AH31" s="28">
        <f>외인!AH31</f>
        <v>182680.86</v>
      </c>
      <c r="AI31" s="35">
        <f>시기외12!AI31-시기외26!AI31</f>
        <v>-6.548959427275956E-4</v>
      </c>
      <c r="AJ31" s="28">
        <f>외인!AJ31</f>
        <v>105248.28</v>
      </c>
      <c r="AK31" s="35">
        <f>시기외12!AK31-시기외26!AK31</f>
        <v>-1.2422172360087237E-3</v>
      </c>
      <c r="AL31" s="28">
        <f>외인!AL31</f>
        <v>82508.44</v>
      </c>
      <c r="AM31" s="35">
        <f>시기외12!AM31-시기외26!AM31</f>
        <v>-5.91547004101923E-4</v>
      </c>
      <c r="AN31" s="28">
        <f>외인!AN31</f>
        <v>164949.69</v>
      </c>
      <c r="AO31" s="35">
        <f>시기외12!AO31-시기외26!AO31</f>
        <v>-2.0259927430026324E-3</v>
      </c>
      <c r="AP31" s="28">
        <f>외인!AP31</f>
        <v>115154.45</v>
      </c>
      <c r="AQ31" s="35">
        <f>시기외12!AQ31-시기외26!AQ31</f>
        <v>-5.742937121799575E-4</v>
      </c>
      <c r="AR31" s="28">
        <f>외인!AR31</f>
        <v>23649.53</v>
      </c>
      <c r="AS31" s="35">
        <f>시기외12!AS31-시기외26!AS31</f>
        <v>-9.1714366269175427E-4</v>
      </c>
      <c r="AT31" s="28">
        <f>외인!AT31</f>
        <v>75018.259999999995</v>
      </c>
      <c r="AU31" s="35">
        <f>시기외12!AU31-시기외26!AU31</f>
        <v>-9.8999960285248286E-4</v>
      </c>
      <c r="AV31" s="28">
        <f>외인!AV31</f>
        <v>46608.91</v>
      </c>
      <c r="AW31" s="35">
        <f>시기외12!AW31-시기외26!AW31</f>
        <v>-7.0483460752410925E-4</v>
      </c>
      <c r="AX31" s="28">
        <f>외인!AX31</f>
        <v>58949.77</v>
      </c>
      <c r="AY31" s="35">
        <f>시기외12!AY31-시기외26!AY31</f>
        <v>-9.8002491179755057E-4</v>
      </c>
      <c r="AZ31" s="28">
        <f>외인!AZ31</f>
        <v>1999863</v>
      </c>
      <c r="BA31" s="35">
        <f>시기외12!BA31-시기외26!BA31</f>
        <v>3.1780168348893119E-4</v>
      </c>
      <c r="BB31" s="28">
        <f>외인!BB31</f>
        <v>96012.6</v>
      </c>
      <c r="BC31" s="35">
        <f>시기외12!BC31-시기외26!BC31</f>
        <v>8.7297393189585907E-4</v>
      </c>
      <c r="BD31" s="28">
        <f>외인!BD31</f>
        <v>39169.910000000003</v>
      </c>
      <c r="BE31" s="35">
        <f>시기외12!BE31-시기외26!BE31</f>
        <v>1.951085619015581E-4</v>
      </c>
      <c r="BF31" s="28">
        <f>외인!BF31</f>
        <v>0</v>
      </c>
      <c r="BG31" s="35" t="e">
        <f>시기외12!BG31-시기외26!BG31</f>
        <v>#DIV/0!</v>
      </c>
      <c r="BH31" s="28">
        <f>외인!BH31</f>
        <v>87951.73</v>
      </c>
      <c r="BI31" s="35">
        <f>시기외12!BI31-시기외26!BI31</f>
        <v>5.4541587009996121E-4</v>
      </c>
      <c r="BJ31" s="28">
        <f>외인!BJ31</f>
        <v>108756.03</v>
      </c>
      <c r="BK31" s="35">
        <f>시기외12!BK31-시기외26!BK31</f>
        <v>-1.6036277190973475E-3</v>
      </c>
      <c r="BL31" s="28">
        <f>외인!BL31</f>
        <v>45392.79</v>
      </c>
      <c r="BM31" s="35">
        <f>시기외12!BM31-시기외26!BM31</f>
        <v>-1.1859459653419579E-3</v>
      </c>
      <c r="BN31" s="28">
        <f>외인!BN31</f>
        <v>42234.26</v>
      </c>
      <c r="BO31" s="35">
        <f>시기외12!BO31-시기외26!BO31</f>
        <v>-5.855597045333488E-4</v>
      </c>
      <c r="BP31" s="28">
        <f>외인!BP31</f>
        <v>69250.3</v>
      </c>
      <c r="BQ31" s="35">
        <f>시기외12!BQ31-시기외26!BQ31</f>
        <v>-7.1776396088457607E-4</v>
      </c>
      <c r="BR31" s="28">
        <f>외인!BR31</f>
        <v>241338.65</v>
      </c>
      <c r="BS31" s="35">
        <f>시기외12!BS31-시기외26!BS31</f>
        <v>-7.8267348911367318E-4</v>
      </c>
      <c r="BT31" s="28">
        <f>외인!BT31</f>
        <v>1909907.03</v>
      </c>
      <c r="BU31" s="35">
        <f>시기외12!BU31-시기외26!BU31</f>
        <v>4.4198964772339451E-4</v>
      </c>
      <c r="BV31" s="28">
        <f>외인!BV31</f>
        <v>353489.99</v>
      </c>
      <c r="BW31" s="35">
        <f>시기외12!BW31-시기외26!BW31</f>
        <v>-6.9122281391921362E-4</v>
      </c>
      <c r="BX31" s="28">
        <f>외인!BX31</f>
        <v>72954.460000000006</v>
      </c>
      <c r="BY31" s="35">
        <f>시기외12!BY31-시기외26!BY31</f>
        <v>-7.0119423473596638E-4</v>
      </c>
      <c r="BZ31" s="28">
        <f>외인!BZ31</f>
        <v>247458.14</v>
      </c>
      <c r="CA31" s="35">
        <f>시기외12!CA31-시기외26!CA31</f>
        <v>-1.5476092496146008E-3</v>
      </c>
      <c r="CB31" s="28">
        <f>외인!CB31</f>
        <v>12690.19</v>
      </c>
      <c r="CC31" s="35">
        <f>시기외12!CC31-시기외26!CC31</f>
        <v>-3.6520029108802162E-4</v>
      </c>
      <c r="CD31" s="28">
        <f>외인!CD31</f>
        <v>30554.01</v>
      </c>
      <c r="CE31" s="35">
        <f>시기외12!CE31-시기외26!CE31</f>
        <v>-1.1221892236321944E-3</v>
      </c>
      <c r="CF31" s="28">
        <f>외인!CF31</f>
        <v>23315.93</v>
      </c>
      <c r="CG31" s="35">
        <f>시기외12!CG31-시기외26!CG31</f>
        <v>-3.4341021740808347E-5</v>
      </c>
      <c r="CH31" s="28">
        <f>외인!CH31</f>
        <v>64442.5</v>
      </c>
      <c r="CI31" s="35">
        <f>시기외12!CI31-시기외26!CI31</f>
        <v>-2.9832197134520429E-4</v>
      </c>
      <c r="CJ31" s="28">
        <f>외인!CJ31</f>
        <v>375453.51</v>
      </c>
      <c r="CK31" s="35">
        <f>시기외12!CK31-시기외26!CK31</f>
        <v>-4.0677717056892599E-4</v>
      </c>
      <c r="CL31" s="28">
        <f>외인!CL31</f>
        <v>220515.72</v>
      </c>
      <c r="CM31" s="35">
        <f>시기외12!CM31-시기외26!CM31</f>
        <v>-1.6204581610812648E-5</v>
      </c>
      <c r="CN31" s="28">
        <f>외인!CN31</f>
        <v>112964.7</v>
      </c>
      <c r="CO31" s="35">
        <f>시기외12!CO31-시기외26!CO31</f>
        <v>3.0511156596855636E-4</v>
      </c>
      <c r="CP31" s="28">
        <f>외인!CP31</f>
        <v>96598.52</v>
      </c>
      <c r="CQ31" s="35">
        <f>시기외12!CQ31-시기외26!CQ31</f>
        <v>8.6387209880259817E-4</v>
      </c>
      <c r="CR31" s="28">
        <f>외인!CR31</f>
        <v>155925.92000000001</v>
      </c>
      <c r="CS31" s="35">
        <f>시기외12!CS31-시기외26!CS31</f>
        <v>-1.1530117025637765E-3</v>
      </c>
      <c r="CT31" s="28">
        <f>외인!CT31</f>
        <v>107607.1</v>
      </c>
      <c r="CU31" s="35">
        <f>시기외12!CU31-시기외26!CU31</f>
        <v>4.806530068815853E-5</v>
      </c>
      <c r="CV31" s="28">
        <f>외인!CV31</f>
        <v>1909907.03</v>
      </c>
      <c r="CW31" s="35">
        <f>시기외12!CW31-시기외26!CW31</f>
        <v>4.4198964772339451E-4</v>
      </c>
      <c r="CX31" s="28">
        <f>외인!CX31</f>
        <v>183230.66</v>
      </c>
      <c r="CY31" s="35">
        <f>시기외12!CY31-시기외26!CY31</f>
        <v>-1.1664690793586415E-3</v>
      </c>
      <c r="CZ31" s="28">
        <f>외인!CZ31</f>
        <v>16601.8</v>
      </c>
      <c r="DA31" s="35">
        <f>시기외12!DA31-시기외26!DA31</f>
        <v>-1.7035946623426819E-3</v>
      </c>
      <c r="DB31" s="28">
        <f>외인!DB31</f>
        <v>39169.910000000003</v>
      </c>
      <c r="DC31" s="35">
        <f>시기외12!DC31-시기외26!DC31</f>
        <v>1.951085619015581E-4</v>
      </c>
      <c r="DD31" s="28">
        <f>외인!DD31</f>
        <v>8644.18</v>
      </c>
      <c r="DE31" s="35">
        <f>시기외12!DE31-시기외26!DE31</f>
        <v>4.5078322699810061E-5</v>
      </c>
      <c r="DF31" s="28">
        <f>외인!DF31</f>
        <v>54264.43</v>
      </c>
      <c r="DG31" s="35">
        <f>시기외12!DG31-시기외26!DG31</f>
        <v>-7.7895231541927606E-4</v>
      </c>
      <c r="DH31" s="28">
        <f>외인!DH31</f>
        <v>22476.84</v>
      </c>
      <c r="DI31" s="35">
        <f>시기외12!DI31-시기외26!DI31</f>
        <v>-1.5195063100849077E-3</v>
      </c>
      <c r="DJ31" s="28">
        <f>외인!DJ31</f>
        <v>533489.38</v>
      </c>
      <c r="DK31" s="35">
        <f>시기외12!DK31-시기외26!DK31</f>
        <v>-8.9511883183891283E-4</v>
      </c>
      <c r="DL31" s="28">
        <f>외인!DL31</f>
        <v>89616.91</v>
      </c>
      <c r="DM31" s="35">
        <f>시기외12!DM31-시기외26!DM31</f>
        <v>4.5243021398903068E-4</v>
      </c>
      <c r="DN31" s="28">
        <f>외인!DN31</f>
        <v>1909907.03</v>
      </c>
      <c r="DO31" s="35">
        <f>시기외12!DO31-시기외26!DO31</f>
        <v>4.4198964772339451E-4</v>
      </c>
      <c r="DP31" s="28">
        <f>외인!DP31</f>
        <v>79148.679999999993</v>
      </c>
      <c r="DQ31" s="35">
        <f>시기외12!DQ31-시기외26!DQ31</f>
        <v>-1.2506929850545495E-4</v>
      </c>
      <c r="DR31" s="28">
        <f>외인!DR31</f>
        <v>40496.75</v>
      </c>
      <c r="DS31" s="35">
        <f>시기외12!DS31-시기외26!DS31</f>
        <v>2.2642942009173093E-4</v>
      </c>
      <c r="DT31" s="28">
        <f>외인!DT31</f>
        <v>124635.94</v>
      </c>
      <c r="DU31" s="35">
        <f>시기외12!DU31-시기외26!DU31</f>
        <v>-1.2017503273859431E-3</v>
      </c>
      <c r="DV31" s="28">
        <f>외인!DV31</f>
        <v>31016.7</v>
      </c>
      <c r="DW31" s="35">
        <f>시기외12!DW31-시기외26!DW31</f>
        <v>-9.1900450217834487E-4</v>
      </c>
      <c r="DX31" s="28">
        <f>외인!DX31</f>
        <v>105829.59</v>
      </c>
      <c r="DY31" s="35">
        <f>시기외12!DY31-시기외26!DY31</f>
        <v>-7.1112907719252864E-4</v>
      </c>
      <c r="DZ31" s="28">
        <f>외인!DZ31</f>
        <v>8601.3700000000008</v>
      </c>
      <c r="EA31" s="35">
        <f>시기외12!EA31-시기외26!EA31</f>
        <v>-1.8583230221620333E-3</v>
      </c>
      <c r="EB31" s="28">
        <f>외인!EB31</f>
        <v>12484.56</v>
      </c>
      <c r="EC31" s="35">
        <f>시기외12!EC31-시기외26!EC31</f>
        <v>2.1839016414493262E-4</v>
      </c>
      <c r="ED31" s="28">
        <f>외인!ED31</f>
        <v>10149.92</v>
      </c>
      <c r="EE31" s="35">
        <f>시기외12!EE31-시기외26!EE31</f>
        <v>-1.7826710586675422E-3</v>
      </c>
      <c r="EF31" s="28">
        <f>외인!EF31</f>
        <v>245095.74</v>
      </c>
      <c r="EG31" s="35">
        <f>시기외12!EG31-시기외26!EG31</f>
        <v>-6.3568591683975557E-4</v>
      </c>
      <c r="EH31" s="28">
        <f>외인!EH31</f>
        <v>174702.72</v>
      </c>
      <c r="EI31" s="35">
        <f>시기외12!EI31-시기외26!EI31</f>
        <v>-4.16786996013606E-4</v>
      </c>
      <c r="EJ31" s="28">
        <f>외인!EJ31</f>
        <v>92898.45</v>
      </c>
      <c r="EK31" s="35">
        <f>시기외12!EK31-시기외26!EK31</f>
        <v>1.5957699708946311E-5</v>
      </c>
      <c r="EL31" s="28">
        <f>외인!EL31</f>
        <v>33094.57</v>
      </c>
      <c r="EM31" s="35">
        <f>시기외12!EM31-시기외26!EM31</f>
        <v>-1.0026542885177053E-3</v>
      </c>
      <c r="EN31" s="28">
        <f>외인!EN31</f>
        <v>40496.75</v>
      </c>
      <c r="EO31" s="35">
        <f>시기외12!EO31-시기외26!EO31</f>
        <v>2.2642942009173093E-4</v>
      </c>
      <c r="EP31" s="28">
        <f>외인!EP31</f>
        <v>153578.12</v>
      </c>
      <c r="EQ31" s="35">
        <f>시기외12!EQ31-시기외26!EQ31</f>
        <v>-1.0406445168626166E-3</v>
      </c>
      <c r="ER31" s="28">
        <f>외인!ER31</f>
        <v>13725.37</v>
      </c>
      <c r="ES31" s="35">
        <f>시기외12!ES31-시기외26!ES31</f>
        <v>-3.1679133860735365E-3</v>
      </c>
      <c r="ET31" s="28">
        <f>외인!ET31</f>
        <v>115154.45</v>
      </c>
      <c r="EU31" s="35">
        <f>시기외12!EU31-시기외26!EU31</f>
        <v>-5.742937121799575E-4</v>
      </c>
      <c r="EV31" s="28">
        <f>외인!EV31</f>
        <v>44651.57</v>
      </c>
      <c r="EW31" s="35">
        <f>시기외12!EW31-시기외26!EW31</f>
        <v>5.4634056669488826E-4</v>
      </c>
      <c r="EX31" s="28">
        <f>외인!EX31</f>
        <v>51946.95</v>
      </c>
      <c r="EY31" s="35">
        <f>시기외12!EY31-시기외26!EY31</f>
        <v>1.1486421277388189E-3</v>
      </c>
    </row>
    <row r="32" spans="1:155">
      <c r="A32" s="27">
        <f>외인!A32</f>
        <v>46105</v>
      </c>
      <c r="B32" s="28">
        <f>외인!B32</f>
        <v>4437852.1600000001</v>
      </c>
      <c r="C32" s="35">
        <f>시기외12!C32-시기외26!C32</f>
        <v>-1.9586321633105236E-4</v>
      </c>
      <c r="D32" s="28">
        <f>외인!D32</f>
        <v>617810.13</v>
      </c>
      <c r="E32" s="35">
        <f>시기외12!E32-시기외26!E32</f>
        <v>-5.1756922189365867E-4</v>
      </c>
      <c r="F32" s="28">
        <f>외인!F32</f>
        <v>1893279.39</v>
      </c>
      <c r="G32" s="35">
        <f>시기외12!G32-시기외26!G32</f>
        <v>1.5821394198726026E-4</v>
      </c>
      <c r="H32" s="28">
        <f>외인!H32</f>
        <v>277736.06</v>
      </c>
      <c r="I32" s="35">
        <f>시기외12!I32-시기외26!I32</f>
        <v>-1.1436367166018588E-3</v>
      </c>
      <c r="J32" s="28">
        <f>외인!J32</f>
        <v>39412.78</v>
      </c>
      <c r="K32" s="35">
        <f>시기외12!K32-시기외26!K32</f>
        <v>3.6016216980150687E-4</v>
      </c>
      <c r="L32" s="28">
        <f>외인!L32</f>
        <v>257537.41</v>
      </c>
      <c r="M32" s="35">
        <f>시기외12!M32-시기외26!M32</f>
        <v>-1.1625587517869473E-3</v>
      </c>
      <c r="N32" s="28">
        <f>외인!N32</f>
        <v>230755.11</v>
      </c>
      <c r="O32" s="35">
        <f>시기외12!O32-시기외26!O32</f>
        <v>-1.6561889652423169E-3</v>
      </c>
      <c r="P32" s="28">
        <f>외인!P32</f>
        <v>196083.73</v>
      </c>
      <c r="Q32" s="35">
        <f>시기외12!Q32-시기외26!Q32</f>
        <v>-5.8026763928846394E-4</v>
      </c>
      <c r="R32" s="28">
        <f>외인!R32</f>
        <v>126385.76</v>
      </c>
      <c r="S32" s="35">
        <f>시기외12!S32-시기외26!S32</f>
        <v>-1.2120013748694626E-3</v>
      </c>
      <c r="T32" s="28">
        <f>외인!T32</f>
        <v>8554.4699999999993</v>
      </c>
      <c r="U32" s="35">
        <f>시기외12!U32-시기외26!U32</f>
        <v>2.6950258579570624E-4</v>
      </c>
      <c r="V32" s="28">
        <f>외인!V32</f>
        <v>108535.38</v>
      </c>
      <c r="W32" s="35">
        <f>시기외12!W32-시기외26!W32</f>
        <v>-5.0472502906656006E-4</v>
      </c>
      <c r="X32" s="28">
        <f>외인!X32</f>
        <v>1932454.2</v>
      </c>
      <c r="Y32" s="35">
        <f>시기외12!Y32-시기외26!Y32</f>
        <v>3.3367393994009889E-4</v>
      </c>
      <c r="Z32" s="28">
        <f>외인!Z32</f>
        <v>46606.25</v>
      </c>
      <c r="AA32" s="35">
        <f>시기외12!AA32-시기외26!AA32</f>
        <v>5.2222811446807197E-4</v>
      </c>
      <c r="AB32" s="28">
        <f>외인!AB32</f>
        <v>194854.97</v>
      </c>
      <c r="AC32" s="35">
        <f>시기외12!AC32-시기외26!AC32</f>
        <v>-8.0722087680051889E-6</v>
      </c>
      <c r="AD32" s="28">
        <f>외인!AD32</f>
        <v>20021.13</v>
      </c>
      <c r="AE32" s="35">
        <f>시기외12!AE32-시기외26!AE32</f>
        <v>-1.4421895173971607E-3</v>
      </c>
      <c r="AF32" s="28">
        <f>외인!AF32</f>
        <v>23811.52</v>
      </c>
      <c r="AG32" s="35">
        <f>시기외12!AG32-시기외26!AG32</f>
        <v>5.3572486628464949E-6</v>
      </c>
      <c r="AH32" s="28">
        <f>외인!AH32</f>
        <v>188410.44</v>
      </c>
      <c r="AI32" s="35">
        <f>시기외12!AI32-시기외26!AI32</f>
        <v>-8.0303417691305018E-4</v>
      </c>
      <c r="AJ32" s="28">
        <f>외인!AJ32</f>
        <v>107566.36</v>
      </c>
      <c r="AK32" s="35">
        <f>시기외12!AK32-시기외26!AK32</f>
        <v>-1.397148541001164E-3</v>
      </c>
      <c r="AL32" s="28">
        <f>외인!AL32</f>
        <v>84705.78</v>
      </c>
      <c r="AM32" s="35">
        <f>시기외12!AM32-시기외26!AM32</f>
        <v>-5.2760715412271972E-4</v>
      </c>
      <c r="AN32" s="28">
        <f>외인!AN32</f>
        <v>164944.92000000001</v>
      </c>
      <c r="AO32" s="35">
        <f>시기외12!AO32-시기외26!AO32</f>
        <v>-2.0982534708724855E-3</v>
      </c>
      <c r="AP32" s="28">
        <f>외인!AP32</f>
        <v>116873.62</v>
      </c>
      <c r="AQ32" s="35">
        <f>시기외12!AQ32-시기외26!AQ32</f>
        <v>-5.3578988651592388E-4</v>
      </c>
      <c r="AR32" s="28">
        <f>외인!AR32</f>
        <v>24196.79</v>
      </c>
      <c r="AS32" s="35">
        <f>시기외12!AS32-시기외26!AS32</f>
        <v>-8.6559157075862773E-4</v>
      </c>
      <c r="AT32" s="28">
        <f>외인!AT32</f>
        <v>77004.55</v>
      </c>
      <c r="AU32" s="35">
        <f>시기외12!AU32-시기외26!AU32</f>
        <v>-9.0192062335884497E-4</v>
      </c>
      <c r="AV32" s="28">
        <f>외인!AV32</f>
        <v>48030.5</v>
      </c>
      <c r="AW32" s="35">
        <f>시기외12!AW32-시기외26!AW32</f>
        <v>-6.3923511390589344E-4</v>
      </c>
      <c r="AX32" s="28">
        <f>외인!AX32</f>
        <v>57133.760000000002</v>
      </c>
      <c r="AY32" s="35">
        <f>시기외12!AY32-시기외26!AY32</f>
        <v>-1.4777949960935481E-3</v>
      </c>
      <c r="AZ32" s="28">
        <f>외인!AZ32</f>
        <v>2063730.94</v>
      </c>
      <c r="BA32" s="35">
        <f>시기외12!BA32-시기외26!BA32</f>
        <v>2.0876464249497536E-4</v>
      </c>
      <c r="BB32" s="28">
        <f>외인!BB32</f>
        <v>98878.44</v>
      </c>
      <c r="BC32" s="35">
        <f>시기외12!BC32-시기외26!BC32</f>
        <v>8.5325488449326738E-4</v>
      </c>
      <c r="BD32" s="28">
        <f>외인!BD32</f>
        <v>39655.43</v>
      </c>
      <c r="BE32" s="35">
        <f>시기외12!BE32-시기외26!BE32</f>
        <v>3.0420419226856411E-4</v>
      </c>
      <c r="BF32" s="28">
        <f>외인!BF32</f>
        <v>0</v>
      </c>
      <c r="BG32" s="35" t="e">
        <f>시기외12!BG32-시기외26!BG32</f>
        <v>#DIV/0!</v>
      </c>
      <c r="BH32" s="28">
        <f>외인!BH32</f>
        <v>89078.06</v>
      </c>
      <c r="BI32" s="35">
        <f>시기외12!BI32-시기외26!BI32</f>
        <v>6.2089817560780536E-4</v>
      </c>
      <c r="BJ32" s="28">
        <f>외인!BJ32</f>
        <v>113234.83</v>
      </c>
      <c r="BK32" s="35">
        <f>시기외12!BK32-시기외26!BK32</f>
        <v>-1.279455689899281E-3</v>
      </c>
      <c r="BL32" s="28">
        <f>외인!BL32</f>
        <v>47040.08</v>
      </c>
      <c r="BM32" s="35">
        <f>시기외12!BM32-시기외26!BM32</f>
        <v>-1.1659790279314277E-3</v>
      </c>
      <c r="BN32" s="28">
        <f>외인!BN32</f>
        <v>43938.9</v>
      </c>
      <c r="BO32" s="35">
        <f>시기외12!BO32-시기외26!BO32</f>
        <v>-5.2575400577476025E-4</v>
      </c>
      <c r="BP32" s="28">
        <f>외인!BP32</f>
        <v>67897.94</v>
      </c>
      <c r="BQ32" s="35">
        <f>시기외12!BQ32-시기외26!BQ32</f>
        <v>-1.1348969776986959E-3</v>
      </c>
      <c r="BR32" s="28">
        <f>외인!BR32</f>
        <v>243808.29</v>
      </c>
      <c r="BS32" s="35">
        <f>시기외12!BS32-시기외26!BS32</f>
        <v>-8.3528671359621052E-4</v>
      </c>
      <c r="BT32" s="28">
        <f>외인!BT32</f>
        <v>1970547.3</v>
      </c>
      <c r="BU32" s="35">
        <f>시기외12!BU32-시기외26!BU32</f>
        <v>3.1997806373498545E-4</v>
      </c>
      <c r="BV32" s="28">
        <f>외인!BV32</f>
        <v>368013.26</v>
      </c>
      <c r="BW32" s="35">
        <f>시기외12!BW32-시기외26!BW32</f>
        <v>-6.8356343256017137E-4</v>
      </c>
      <c r="BX32" s="28">
        <f>외인!BX32</f>
        <v>74292.59</v>
      </c>
      <c r="BY32" s="35">
        <f>시기외12!BY32-시기외26!BY32</f>
        <v>-6.2852077816289505E-4</v>
      </c>
      <c r="BZ32" s="28">
        <f>외인!BZ32</f>
        <v>249650.69</v>
      </c>
      <c r="CA32" s="35">
        <f>시기외12!CA32-시기외26!CA32</f>
        <v>-1.5714633595733654E-3</v>
      </c>
      <c r="CB32" s="28">
        <f>외인!CB32</f>
        <v>12965.45</v>
      </c>
      <c r="CC32" s="35">
        <f>시기외12!CC32-시기외26!CC32</f>
        <v>-3.6106370229723817E-4</v>
      </c>
      <c r="CD32" s="28">
        <f>외인!CD32</f>
        <v>30991.24</v>
      </c>
      <c r="CE32" s="35">
        <f>시기외12!CE32-시기외26!CE32</f>
        <v>-1.5609940420743072E-3</v>
      </c>
      <c r="CF32" s="28">
        <f>외인!CF32</f>
        <v>23799.9</v>
      </c>
      <c r="CG32" s="35">
        <f>시기외12!CG32-시기외26!CG32</f>
        <v>6.871753770153541E-5</v>
      </c>
      <c r="CH32" s="28">
        <f>외인!CH32</f>
        <v>66533.7</v>
      </c>
      <c r="CI32" s="35">
        <f>시기외12!CI32-시기외26!CI32</f>
        <v>-2.5465939101300883E-4</v>
      </c>
      <c r="CJ32" s="28">
        <f>외인!CJ32</f>
        <v>382700.77</v>
      </c>
      <c r="CK32" s="35">
        <f>시기외12!CK32-시기외26!CK32</f>
        <v>-4.2838190480933458E-4</v>
      </c>
      <c r="CL32" s="28">
        <f>외인!CL32</f>
        <v>222303.34</v>
      </c>
      <c r="CM32" s="35">
        <f>시기외12!CM32-시기외26!CM32</f>
        <v>-3.700353192701071E-5</v>
      </c>
      <c r="CN32" s="28">
        <f>외인!CN32</f>
        <v>112214.79</v>
      </c>
      <c r="CO32" s="35">
        <f>시기외12!CO32-시기외26!CO32</f>
        <v>2.1177942036236866E-4</v>
      </c>
      <c r="CP32" s="28">
        <f>외인!CP32</f>
        <v>99464.42</v>
      </c>
      <c r="CQ32" s="35">
        <f>시기외12!CQ32-시기외26!CQ32</f>
        <v>8.4333829199025913E-4</v>
      </c>
      <c r="CR32" s="28">
        <f>외인!CR32</f>
        <v>158356.59</v>
      </c>
      <c r="CS32" s="35">
        <f>시기외12!CS32-시기외26!CS32</f>
        <v>-1.1799939314964304E-3</v>
      </c>
      <c r="CT32" s="28">
        <f>외인!CT32</f>
        <v>110144.6</v>
      </c>
      <c r="CU32" s="35">
        <f>시기외12!CU32-시기외26!CU32</f>
        <v>8.0142065491329434E-5</v>
      </c>
      <c r="CV32" s="28">
        <f>외인!CV32</f>
        <v>1970547.3</v>
      </c>
      <c r="CW32" s="35">
        <f>시기외12!CW32-시기외26!CW32</f>
        <v>3.1997806373498545E-4</v>
      </c>
      <c r="CX32" s="28">
        <f>외인!CX32</f>
        <v>196782.47</v>
      </c>
      <c r="CY32" s="35">
        <f>시기외12!CY32-시기외26!CY32</f>
        <v>-9.9723555352813713E-4</v>
      </c>
      <c r="CZ32" s="28">
        <f>외인!CZ32</f>
        <v>16837.099999999999</v>
      </c>
      <c r="DA32" s="35">
        <f>시기외12!DA32-시기외26!DA32</f>
        <v>-1.5893535610933757E-3</v>
      </c>
      <c r="DB32" s="28">
        <f>외인!DB32</f>
        <v>39655.43</v>
      </c>
      <c r="DC32" s="35">
        <f>시기외12!DC32-시기외26!DC32</f>
        <v>3.0420419226856411E-4</v>
      </c>
      <c r="DD32" s="28">
        <f>외인!DD32</f>
        <v>8554.4699999999993</v>
      </c>
      <c r="DE32" s="35">
        <f>시기외12!DE32-시기외26!DE32</f>
        <v>2.6950258579570624E-4</v>
      </c>
      <c r="DF32" s="28">
        <f>외인!DF32</f>
        <v>55339.93</v>
      </c>
      <c r="DG32" s="35">
        <f>시기외12!DG32-시기외26!DG32</f>
        <v>-7.1096424069957639E-4</v>
      </c>
      <c r="DH32" s="28">
        <f>외인!DH32</f>
        <v>22842.799999999999</v>
      </c>
      <c r="DI32" s="35">
        <f>시기외12!DI32-시기외26!DI32</f>
        <v>-2.1247600503394616E-3</v>
      </c>
      <c r="DJ32" s="28">
        <f>외인!DJ32</f>
        <v>553322.51</v>
      </c>
      <c r="DK32" s="35">
        <f>시기외12!DK32-시기외26!DK32</f>
        <v>-9.0971352020133658E-4</v>
      </c>
      <c r="DL32" s="28">
        <f>외인!DL32</f>
        <v>88681.65</v>
      </c>
      <c r="DM32" s="35">
        <f>시기외12!DM32-시기외26!DM32</f>
        <v>3.3015762583364552E-4</v>
      </c>
      <c r="DN32" s="28">
        <f>외인!DN32</f>
        <v>1970547.3</v>
      </c>
      <c r="DO32" s="35">
        <f>시기외12!DO32-시기외26!DO32</f>
        <v>3.1997806373498545E-4</v>
      </c>
      <c r="DP32" s="28">
        <f>외인!DP32</f>
        <v>81015.039999999994</v>
      </c>
      <c r="DQ32" s="35">
        <f>시기외12!DQ32-시기외26!DQ32</f>
        <v>-2.6668671508564687E-4</v>
      </c>
      <c r="DR32" s="28">
        <f>외인!DR32</f>
        <v>41124.76</v>
      </c>
      <c r="DS32" s="35">
        <f>시기외12!DS32-시기외26!DS32</f>
        <v>2.3759867581495619E-4</v>
      </c>
      <c r="DT32" s="28">
        <f>외인!DT32</f>
        <v>126385.76</v>
      </c>
      <c r="DU32" s="35">
        <f>시기외12!DU32-시기외26!DU32</f>
        <v>-1.2120013748694626E-3</v>
      </c>
      <c r="DV32" s="28">
        <f>외인!DV32</f>
        <v>31700.55</v>
      </c>
      <c r="DW32" s="35">
        <f>시기외12!DW32-시기외26!DW32</f>
        <v>-1.0143354283669783E-3</v>
      </c>
      <c r="DX32" s="28">
        <f>외인!DX32</f>
        <v>108535.38</v>
      </c>
      <c r="DY32" s="35">
        <f>시기외12!DY32-시기외26!DY32</f>
        <v>-5.0472502906656006E-4</v>
      </c>
      <c r="DZ32" s="28">
        <f>외인!DZ32</f>
        <v>8771.2999999999993</v>
      </c>
      <c r="EA32" s="35">
        <f>시기외12!EA32-시기외26!EA32</f>
        <v>-2.2220033774856701E-3</v>
      </c>
      <c r="EB32" s="28">
        <f>외인!EB32</f>
        <v>12767.58</v>
      </c>
      <c r="EC32" s="35">
        <f>시기외12!EC32-시기외26!EC32</f>
        <v>9.3117834774363115E-5</v>
      </c>
      <c r="ED32" s="28">
        <f>외인!ED32</f>
        <v>10391.16</v>
      </c>
      <c r="EE32" s="35">
        <f>시기외12!EE32-시기외26!EE32</f>
        <v>-1.5486381276835052E-3</v>
      </c>
      <c r="EF32" s="28">
        <f>외인!EF32</f>
        <v>251237.11</v>
      </c>
      <c r="EG32" s="35">
        <f>시기외12!EG32-시기외26!EG32</f>
        <v>-6.1739573115476745E-4</v>
      </c>
      <c r="EH32" s="28">
        <f>외인!EH32</f>
        <v>183253.47</v>
      </c>
      <c r="EI32" s="35">
        <f>시기외12!EI32-시기외26!EI32</f>
        <v>-4.38333243037465E-4</v>
      </c>
      <c r="EJ32" s="28">
        <f>외인!EJ32</f>
        <v>95378.06</v>
      </c>
      <c r="EK32" s="35">
        <f>시기외12!EK32-시기외26!EK32</f>
        <v>9.8412686313869972E-5</v>
      </c>
      <c r="EL32" s="28">
        <f>외인!EL32</f>
        <v>33549.360000000001</v>
      </c>
      <c r="EM32" s="35">
        <f>시기외12!EM32-시기외26!EM32</f>
        <v>-1.4067109401403747E-3</v>
      </c>
      <c r="EN32" s="28">
        <f>외인!EN32</f>
        <v>41124.76</v>
      </c>
      <c r="EO32" s="35">
        <f>시기외12!EO32-시기외26!EO32</f>
        <v>2.3759867581495619E-4</v>
      </c>
      <c r="EP32" s="28">
        <f>외인!EP32</f>
        <v>159546.89000000001</v>
      </c>
      <c r="EQ32" s="35">
        <f>시기외12!EQ32-시기외26!EQ32</f>
        <v>-1.0165422031508716E-3</v>
      </c>
      <c r="ER32" s="28">
        <f>외인!ER32</f>
        <v>14500.85</v>
      </c>
      <c r="ES32" s="35">
        <f>시기외12!ES32-시기외26!ES32</f>
        <v>-3.0006756316694411E-3</v>
      </c>
      <c r="ET32" s="28">
        <f>외인!ET32</f>
        <v>116873.62</v>
      </c>
      <c r="EU32" s="35">
        <f>시기외12!EU32-시기외26!EU32</f>
        <v>-5.3578988651592388E-4</v>
      </c>
      <c r="EV32" s="28">
        <f>외인!EV32</f>
        <v>46606.25</v>
      </c>
      <c r="EW32" s="35">
        <f>시기외12!EW32-시기외26!EW32</f>
        <v>5.2222811446807197E-4</v>
      </c>
      <c r="EX32" s="28">
        <f>외인!EX32</f>
        <v>52858.17</v>
      </c>
      <c r="EY32" s="35">
        <f>시기외12!EY32-시기외26!EY32</f>
        <v>1.1316855408248607E-3</v>
      </c>
    </row>
    <row r="33" spans="1:155">
      <c r="A33" s="27">
        <f>외인!A33</f>
        <v>46106</v>
      </c>
      <c r="B33" s="28">
        <f>외인!B33</f>
        <v>4508312.18</v>
      </c>
      <c r="C33" s="35">
        <f>시기외12!C33-시기외26!C33</f>
        <v>-2.9509659757522206E-4</v>
      </c>
      <c r="D33" s="28">
        <f>외인!D33</f>
        <v>639683.52</v>
      </c>
      <c r="E33" s="35">
        <f>시기외12!E33-시기외26!E33</f>
        <v>-4.9918879689566059E-4</v>
      </c>
      <c r="F33" s="28">
        <f>외인!F33</f>
        <v>1904225.25</v>
      </c>
      <c r="G33" s="35">
        <f>시기외12!G33-시기외26!G33</f>
        <v>-4.0920776796314184E-5</v>
      </c>
      <c r="H33" s="28">
        <f>외인!H33</f>
        <v>283578.7</v>
      </c>
      <c r="I33" s="35">
        <f>시기외12!I33-시기외26!I33</f>
        <v>-8.6287002174810805E-4</v>
      </c>
      <c r="J33" s="28">
        <f>외인!J33</f>
        <v>39478.69</v>
      </c>
      <c r="K33" s="35">
        <f>시기외12!K33-시기외26!K33</f>
        <v>3.2392476173821174E-4</v>
      </c>
      <c r="L33" s="28">
        <f>외인!L33</f>
        <v>262308.14</v>
      </c>
      <c r="M33" s="35">
        <f>시기외12!M33-시기외26!M33</f>
        <v>-8.9747798211893093E-4</v>
      </c>
      <c r="N33" s="28">
        <f>외인!N33</f>
        <v>234066.72</v>
      </c>
      <c r="O33" s="35">
        <f>시기외12!O33-시기외26!O33</f>
        <v>-1.6878562445035196E-3</v>
      </c>
      <c r="P33" s="28">
        <f>외인!P33</f>
        <v>200165.91</v>
      </c>
      <c r="Q33" s="35">
        <f>시기외12!Q33-시기외26!Q33</f>
        <v>-6.0142222613697221E-4</v>
      </c>
      <c r="R33" s="28">
        <f>외인!R33</f>
        <v>127827.17</v>
      </c>
      <c r="S33" s="35">
        <f>시기외12!S33-시기외26!S33</f>
        <v>-1.1824525564896435E-3</v>
      </c>
      <c r="T33" s="28">
        <f>외인!T33</f>
        <v>8626.58</v>
      </c>
      <c r="U33" s="35">
        <f>시기외12!U33-시기외26!U33</f>
        <v>3.9624964081908984E-4</v>
      </c>
      <c r="V33" s="28">
        <f>외인!V33</f>
        <v>112093</v>
      </c>
      <c r="W33" s="35">
        <f>시기외12!W33-시기외26!W33</f>
        <v>-3.5933542941116517E-4</v>
      </c>
      <c r="X33" s="28">
        <f>외인!X33</f>
        <v>1937204.69</v>
      </c>
      <c r="Y33" s="35">
        <f>시기외12!Y33-시기외26!Y33</f>
        <v>1.1182196369611923E-4</v>
      </c>
      <c r="Z33" s="28">
        <f>외인!Z33</f>
        <v>48098.66</v>
      </c>
      <c r="AA33" s="35">
        <f>시기외12!AA33-시기외26!AA33</f>
        <v>5.1438250977147619E-4</v>
      </c>
      <c r="AB33" s="28">
        <f>외인!AB33</f>
        <v>198799.45</v>
      </c>
      <c r="AC33" s="35">
        <f>시기외12!AC33-시기외26!AC33</f>
        <v>-2.9754365167629858E-5</v>
      </c>
      <c r="AD33" s="28">
        <f>외인!AD33</f>
        <v>20634.59</v>
      </c>
      <c r="AE33" s="35">
        <f>시기외12!AE33-시기외26!AE33</f>
        <v>-1.3335310000968496E-3</v>
      </c>
      <c r="AF33" s="28">
        <f>외인!AF33</f>
        <v>23846.82</v>
      </c>
      <c r="AG33" s="35">
        <f>시기외12!AG33-시기외26!AG33</f>
        <v>3.5944473723959467E-5</v>
      </c>
      <c r="AH33" s="28">
        <f>외인!AH33</f>
        <v>191661.01</v>
      </c>
      <c r="AI33" s="35">
        <f>시기외12!AI33-시기외26!AI33</f>
        <v>-9.4010373886292339E-4</v>
      </c>
      <c r="AJ33" s="28">
        <f>외인!AJ33</f>
        <v>109981.22</v>
      </c>
      <c r="AK33" s="35">
        <f>시기외12!AK33-시기외26!AK33</f>
        <v>-1.3562209178339803E-3</v>
      </c>
      <c r="AL33" s="28">
        <f>외인!AL33</f>
        <v>86606.62</v>
      </c>
      <c r="AM33" s="35">
        <f>시기외12!AM33-시기외26!AM33</f>
        <v>-4.5407098001581903E-4</v>
      </c>
      <c r="AN33" s="28">
        <f>외인!AN33</f>
        <v>166796.5</v>
      </c>
      <c r="AO33" s="35">
        <f>시기외12!AO33-시기외26!AO33</f>
        <v>-2.1682752509215183E-3</v>
      </c>
      <c r="AP33" s="28">
        <f>외인!AP33</f>
        <v>123946.67</v>
      </c>
      <c r="AQ33" s="35">
        <f>시기외12!AQ33-시기외26!AQ33</f>
        <v>-4.5334836276897806E-4</v>
      </c>
      <c r="AR33" s="28">
        <f>외인!AR33</f>
        <v>24344.97</v>
      </c>
      <c r="AS33" s="35">
        <f>시기외12!AS33-시기외26!AS33</f>
        <v>-8.0087554031230048E-4</v>
      </c>
      <c r="AT33" s="28">
        <f>외인!AT33</f>
        <v>77978.38</v>
      </c>
      <c r="AU33" s="35">
        <f>시기외12!AU33-시기외26!AU33</f>
        <v>-8.3934391739926288E-4</v>
      </c>
      <c r="AV33" s="28">
        <f>외인!AV33</f>
        <v>48415.21</v>
      </c>
      <c r="AW33" s="35">
        <f>시기외12!AW33-시기외26!AW33</f>
        <v>-5.0839803027947844E-4</v>
      </c>
      <c r="AX33" s="28">
        <f>외인!AX33</f>
        <v>58850.14</v>
      </c>
      <c r="AY33" s="35">
        <f>시기외12!AY33-시기외26!AY33</f>
        <v>-2.0520431242130235E-3</v>
      </c>
      <c r="AZ33" s="28">
        <f>외인!AZ33</f>
        <v>2071968.74</v>
      </c>
      <c r="BA33" s="35">
        <f>시기외12!BA33-시기외26!BA33</f>
        <v>5.9642427757038499E-6</v>
      </c>
      <c r="BB33" s="28">
        <f>외인!BB33</f>
        <v>101965.18</v>
      </c>
      <c r="BC33" s="35">
        <f>시기외12!BC33-시기외26!BC33</f>
        <v>8.1588659443138653E-4</v>
      </c>
      <c r="BD33" s="28">
        <f>외인!BD33</f>
        <v>39944.660000000003</v>
      </c>
      <c r="BE33" s="35">
        <f>시기외12!BE33-시기외26!BE33</f>
        <v>2.8890903712327489E-4</v>
      </c>
      <c r="BF33" s="28">
        <f>외인!BF33</f>
        <v>0</v>
      </c>
      <c r="BG33" s="35" t="e">
        <f>시기외12!BG33-시기외26!BG33</f>
        <v>#DIV/0!</v>
      </c>
      <c r="BH33" s="28">
        <f>외인!BH33</f>
        <v>91068.89</v>
      </c>
      <c r="BI33" s="35">
        <f>시기외12!BI33-시기외26!BI33</f>
        <v>6.1413107073765062E-4</v>
      </c>
      <c r="BJ33" s="28">
        <f>외인!BJ33</f>
        <v>115495.2</v>
      </c>
      <c r="BK33" s="35">
        <f>시기외12!BK33-시기외26!BK33</f>
        <v>-1.025187630462575E-3</v>
      </c>
      <c r="BL33" s="28">
        <f>외인!BL33</f>
        <v>48535.57</v>
      </c>
      <c r="BM33" s="35">
        <f>시기외12!BM33-시기외26!BM33</f>
        <v>-1.1189323935692685E-3</v>
      </c>
      <c r="BN33" s="28">
        <f>외인!BN33</f>
        <v>44421.81</v>
      </c>
      <c r="BO33" s="35">
        <f>시기외12!BO33-시기외26!BO33</f>
        <v>-4.5558807963034403E-4</v>
      </c>
      <c r="BP33" s="28">
        <f>외인!BP33</f>
        <v>69536.22</v>
      </c>
      <c r="BQ33" s="35">
        <f>시기외12!BQ33-시기외26!BQ33</f>
        <v>-1.6837527748478907E-3</v>
      </c>
      <c r="BR33" s="28">
        <f>외인!BR33</f>
        <v>253679.46</v>
      </c>
      <c r="BS33" s="35">
        <f>시기외12!BS33-시기외26!BS33</f>
        <v>-8.7869214210885944E-4</v>
      </c>
      <c r="BT33" s="28">
        <f>외인!BT33</f>
        <v>1976955.14</v>
      </c>
      <c r="BU33" s="35">
        <f>시기외12!BU33-시기외26!BU33</f>
        <v>1.0536305935774206E-4</v>
      </c>
      <c r="BV33" s="28">
        <f>외인!BV33</f>
        <v>383231.43</v>
      </c>
      <c r="BW33" s="35">
        <f>시기외12!BW33-시기외26!BW33</f>
        <v>-6.8098971717885451E-4</v>
      </c>
      <c r="BX33" s="28">
        <f>외인!BX33</f>
        <v>75546.67</v>
      </c>
      <c r="BY33" s="35">
        <f>시기외12!BY33-시기외26!BY33</f>
        <v>-5.5904736434493184E-4</v>
      </c>
      <c r="BZ33" s="28">
        <f>외인!BZ33</f>
        <v>253403.13</v>
      </c>
      <c r="CA33" s="35">
        <f>시기외12!CA33-시기외26!CA33</f>
        <v>-1.5895812336529963E-3</v>
      </c>
      <c r="CB33" s="28">
        <f>외인!CB33</f>
        <v>12876.88</v>
      </c>
      <c r="CC33" s="35">
        <f>시기외12!CC33-시기외26!CC33</f>
        <v>-3.6262395263809174E-4</v>
      </c>
      <c r="CD33" s="28">
        <f>외인!CD33</f>
        <v>31575.1</v>
      </c>
      <c r="CE33" s="35">
        <f>시기외12!CE33-시기외26!CE33</f>
        <v>-1.7165846639322965E-3</v>
      </c>
      <c r="CF33" s="28">
        <f>외인!CF33</f>
        <v>24462.080000000002</v>
      </c>
      <c r="CG33" s="35">
        <f>시기외12!CG33-시기외26!CG33</f>
        <v>1.399637800560503E-4</v>
      </c>
      <c r="CH33" s="28">
        <f>외인!CH33</f>
        <v>66723.850000000006</v>
      </c>
      <c r="CI33" s="35">
        <f>시기외12!CI33-시기외26!CI33</f>
        <v>-1.694609573350904E-4</v>
      </c>
      <c r="CJ33" s="28">
        <f>외인!CJ33</f>
        <v>395905.15</v>
      </c>
      <c r="CK33" s="35">
        <f>시기외12!CK33-시기외26!CK33</f>
        <v>-4.436676020947545E-4</v>
      </c>
      <c r="CL33" s="28">
        <f>외인!CL33</f>
        <v>226856.27</v>
      </c>
      <c r="CM33" s="35">
        <f>시기외12!CM33-시기외26!CM33</f>
        <v>-4.5420516176197334E-5</v>
      </c>
      <c r="CN33" s="28">
        <f>외인!CN33</f>
        <v>119139.07</v>
      </c>
      <c r="CO33" s="35">
        <f>시기외12!CO33-시기외26!CO33</f>
        <v>1.7472023312983722E-4</v>
      </c>
      <c r="CP33" s="28">
        <f>외인!CP33</f>
        <v>102556.02</v>
      </c>
      <c r="CQ33" s="35">
        <f>시기외12!CQ33-시기외26!CQ33</f>
        <v>8.0571322705024796E-4</v>
      </c>
      <c r="CR33" s="28">
        <f>외인!CR33</f>
        <v>161123.66</v>
      </c>
      <c r="CS33" s="35">
        <f>시기외12!CS33-시기외26!CS33</f>
        <v>-1.1305208548757274E-3</v>
      </c>
      <c r="CT33" s="28">
        <f>외인!CT33</f>
        <v>116425.51</v>
      </c>
      <c r="CU33" s="35">
        <f>시기외12!CU33-시기외26!CU33</f>
        <v>1.5752235340180283E-4</v>
      </c>
      <c r="CV33" s="28">
        <f>외인!CV33</f>
        <v>1976955.14</v>
      </c>
      <c r="CW33" s="35">
        <f>시기외12!CW33-시기외26!CW33</f>
        <v>1.0536305935774206E-4</v>
      </c>
      <c r="CX33" s="28">
        <f>외인!CX33</f>
        <v>200994.85</v>
      </c>
      <c r="CY33" s="35">
        <f>시기외12!CY33-시기외26!CY33</f>
        <v>-7.4440694862475099E-4</v>
      </c>
      <c r="CZ33" s="28">
        <f>외인!CZ33</f>
        <v>17383.669999999998</v>
      </c>
      <c r="DA33" s="35">
        <f>시기외12!DA33-시기외26!DA33</f>
        <v>-1.4194651905271027E-3</v>
      </c>
      <c r="DB33" s="28">
        <f>외인!DB33</f>
        <v>39944.660000000003</v>
      </c>
      <c r="DC33" s="35">
        <f>시기외12!DC33-시기외26!DC33</f>
        <v>2.8890903712327489E-4</v>
      </c>
      <c r="DD33" s="28">
        <f>외인!DD33</f>
        <v>8626.58</v>
      </c>
      <c r="DE33" s="35">
        <f>시기외12!DE33-시기외26!DE33</f>
        <v>3.9624964081908984E-4</v>
      </c>
      <c r="DF33" s="28">
        <f>외인!DF33</f>
        <v>56175.1</v>
      </c>
      <c r="DG33" s="35">
        <f>시기외12!DG33-시기외26!DG33</f>
        <v>-6.4173053200822076E-4</v>
      </c>
      <c r="DH33" s="28">
        <f>외인!DH33</f>
        <v>23456.76</v>
      </c>
      <c r="DI33" s="35">
        <f>시기외12!DI33-시기외26!DI33</f>
        <v>-2.3413014110096548E-3</v>
      </c>
      <c r="DJ33" s="28">
        <f>외인!DJ33</f>
        <v>570096.44999999995</v>
      </c>
      <c r="DK33" s="35">
        <f>시기외12!DK33-시기외26!DK33</f>
        <v>-8.8060041512545218E-4</v>
      </c>
      <c r="DL33" s="28">
        <f>외인!DL33</f>
        <v>94547.33</v>
      </c>
      <c r="DM33" s="35">
        <f>시기외12!DM33-시기외26!DM33</f>
        <v>2.8490600687121684E-4</v>
      </c>
      <c r="DN33" s="28">
        <f>외인!DN33</f>
        <v>1976955.14</v>
      </c>
      <c r="DO33" s="35">
        <f>시기외12!DO33-시기외26!DO33</f>
        <v>1.0536305935774206E-4</v>
      </c>
      <c r="DP33" s="28">
        <f>외인!DP33</f>
        <v>82915.3</v>
      </c>
      <c r="DQ33" s="35">
        <f>시기외12!DQ33-시기외26!DQ33</f>
        <v>-4.8410644984548984E-4</v>
      </c>
      <c r="DR33" s="28">
        <f>외인!DR33</f>
        <v>41195.94</v>
      </c>
      <c r="DS33" s="35">
        <f>시기외12!DS33-시기외26!DS33</f>
        <v>2.0188518892982378E-4</v>
      </c>
      <c r="DT33" s="28">
        <f>외인!DT33</f>
        <v>127827.17</v>
      </c>
      <c r="DU33" s="35">
        <f>시기외12!DU33-시기외26!DU33</f>
        <v>-1.1824525564896435E-3</v>
      </c>
      <c r="DV33" s="28">
        <f>외인!DV33</f>
        <v>33023</v>
      </c>
      <c r="DW33" s="35">
        <f>시기외12!DW33-시기외26!DW33</f>
        <v>-8.8790055722942325E-4</v>
      </c>
      <c r="DX33" s="28">
        <f>외인!DX33</f>
        <v>112093</v>
      </c>
      <c r="DY33" s="35">
        <f>시기외12!DY33-시기외26!DY33</f>
        <v>-3.5933542941116517E-4</v>
      </c>
      <c r="DZ33" s="28">
        <f>외인!DZ33</f>
        <v>8812.02</v>
      </c>
      <c r="EA33" s="35">
        <f>시기외12!EA33-시기외26!EA33</f>
        <v>-2.2067583874135861E-3</v>
      </c>
      <c r="EB33" s="28">
        <f>외인!EB33</f>
        <v>12923.33</v>
      </c>
      <c r="EC33" s="35">
        <f>시기외12!EC33-시기외26!EC33</f>
        <v>8.2150340174278955E-5</v>
      </c>
      <c r="ED33" s="28">
        <f>외인!ED33</f>
        <v>10638.72</v>
      </c>
      <c r="EE33" s="35">
        <f>시기외12!EE33-시기외26!EE33</f>
        <v>-1.3004788028680412E-3</v>
      </c>
      <c r="EF33" s="28">
        <f>외인!EF33</f>
        <v>261862</v>
      </c>
      <c r="EG33" s="35">
        <f>시기외12!EG33-시기외26!EG33</f>
        <v>-5.6855677266258908E-4</v>
      </c>
      <c r="EH33" s="28">
        <f>외인!EH33</f>
        <v>188404.86</v>
      </c>
      <c r="EI33" s="35">
        <f>시기외12!EI33-시기외26!EI33</f>
        <v>-4.6148454900691319E-4</v>
      </c>
      <c r="EJ33" s="28">
        <f>외인!EJ33</f>
        <v>95617.54</v>
      </c>
      <c r="EK33" s="35">
        <f>시기외12!EK33-시기외26!EK33</f>
        <v>1.4552727085099008E-4</v>
      </c>
      <c r="EL33" s="28">
        <f>외인!EL33</f>
        <v>34140.28</v>
      </c>
      <c r="EM33" s="35">
        <f>시기외12!EM33-시기외26!EM33</f>
        <v>-1.5611391245495001E-3</v>
      </c>
      <c r="EN33" s="28">
        <f>외인!EN33</f>
        <v>41195.94</v>
      </c>
      <c r="EO33" s="35">
        <f>시기외12!EO33-시기외26!EO33</f>
        <v>2.0188518892982378E-4</v>
      </c>
      <c r="EP33" s="28">
        <f>외인!EP33</f>
        <v>169580.46</v>
      </c>
      <c r="EQ33" s="35">
        <f>시기외12!EQ33-시기외26!EQ33</f>
        <v>-9.9293748917112347E-4</v>
      </c>
      <c r="ER33" s="28">
        <f>외인!ER33</f>
        <v>15073.07</v>
      </c>
      <c r="ES33" s="35">
        <f>시기외12!ES33-시기외26!ES33</f>
        <v>-4.1303864124379664E-3</v>
      </c>
      <c r="ET33" s="28">
        <f>외인!ET33</f>
        <v>123946.67</v>
      </c>
      <c r="EU33" s="35">
        <f>시기외12!EU33-시기외26!EU33</f>
        <v>-4.5334836276897806E-4</v>
      </c>
      <c r="EV33" s="28">
        <f>외인!EV33</f>
        <v>48098.66</v>
      </c>
      <c r="EW33" s="35">
        <f>시기외12!EW33-시기외26!EW33</f>
        <v>5.1438250977147619E-4</v>
      </c>
      <c r="EX33" s="28">
        <f>외인!EX33</f>
        <v>54457.36</v>
      </c>
      <c r="EY33" s="35">
        <f>시기외12!EY33-시기외26!EY33</f>
        <v>1.0681013788878173E-3</v>
      </c>
    </row>
    <row r="34" spans="1:155">
      <c r="A34" s="27">
        <f>외인!A34</f>
        <v>46107</v>
      </c>
      <c r="B34" s="28">
        <f>외인!B34</f>
        <v>4363195.08</v>
      </c>
      <c r="C34" s="35">
        <f>시기외12!C34-시기외26!C34</f>
        <v>-3.8943492503833556E-4</v>
      </c>
      <c r="D34" s="28">
        <f>외인!D34</f>
        <v>628937.56999999995</v>
      </c>
      <c r="E34" s="35">
        <f>시기외12!E34-시기외26!E34</f>
        <v>-4.7551246446803764E-4</v>
      </c>
      <c r="F34" s="28">
        <f>외인!F34</f>
        <v>1837540.48</v>
      </c>
      <c r="G34" s="35">
        <f>시기외12!G34-시기외26!G34</f>
        <v>-2.7210807722641457E-4</v>
      </c>
      <c r="H34" s="28">
        <f>외인!H34</f>
        <v>278304.07</v>
      </c>
      <c r="I34" s="35">
        <f>시기외12!I34-시기외26!I34</f>
        <v>-5.7439432856798043E-4</v>
      </c>
      <c r="J34" s="28">
        <f>외인!J34</f>
        <v>38060.5</v>
      </c>
      <c r="K34" s="35">
        <f>시기외12!K34-시기외26!K34</f>
        <v>2.3641914316131123E-4</v>
      </c>
      <c r="L34" s="28">
        <f>외인!L34</f>
        <v>257238.68</v>
      </c>
      <c r="M34" s="35">
        <f>시기외12!M34-시기외26!M34</f>
        <v>-6.2577330377366512E-4</v>
      </c>
      <c r="N34" s="28">
        <f>외인!N34</f>
        <v>229680.57</v>
      </c>
      <c r="O34" s="35">
        <f>시기외12!O34-시기외26!O34</f>
        <v>-1.6164343593468946E-3</v>
      </c>
      <c r="P34" s="28">
        <f>외인!P34</f>
        <v>200277.82</v>
      </c>
      <c r="Q34" s="35">
        <f>시기외12!Q34-시기외26!Q34</f>
        <v>-5.0982762961584592E-4</v>
      </c>
      <c r="R34" s="28">
        <f>외인!R34</f>
        <v>125107.09</v>
      </c>
      <c r="S34" s="35">
        <f>시기외12!S34-시기외26!S34</f>
        <v>-1.1206196887481974E-3</v>
      </c>
      <c r="T34" s="28">
        <f>외인!T34</f>
        <v>8592.7199999999993</v>
      </c>
      <c r="U34" s="35">
        <f>시기외12!U34-시기외26!U34</f>
        <v>5.9146151956177158E-4</v>
      </c>
      <c r="V34" s="28">
        <f>외인!V34</f>
        <v>106127.12</v>
      </c>
      <c r="W34" s="35">
        <f>시기외12!W34-시기외26!W34</f>
        <v>-3.71867332782577E-4</v>
      </c>
      <c r="X34" s="28">
        <f>외인!X34</f>
        <v>1834035.83</v>
      </c>
      <c r="Y34" s="35">
        <f>시기외12!Y34-시기외26!Y34</f>
        <v>-1.8832959464386984E-4</v>
      </c>
      <c r="Z34" s="28">
        <f>외인!Z34</f>
        <v>44776.15</v>
      </c>
      <c r="AA34" s="35">
        <f>시기외12!AA34-시기외26!AA34</f>
        <v>4.5943187999506179E-4</v>
      </c>
      <c r="AB34" s="28">
        <f>외인!AB34</f>
        <v>200662.64</v>
      </c>
      <c r="AC34" s="35">
        <f>시기외12!AC34-시기외26!AC34</f>
        <v>-4.0632466290849926E-5</v>
      </c>
      <c r="AD34" s="28">
        <f>외인!AD34</f>
        <v>19861.23</v>
      </c>
      <c r="AE34" s="35">
        <f>시기외12!AE34-시기외26!AE34</f>
        <v>-1.1483962061208076E-3</v>
      </c>
      <c r="AF34" s="28">
        <f>외인!AF34</f>
        <v>23607</v>
      </c>
      <c r="AG34" s="35">
        <f>시기외12!AG34-시기외26!AG34</f>
        <v>1.1013405996139741E-4</v>
      </c>
      <c r="AH34" s="28">
        <f>외인!AH34</f>
        <v>189396.85</v>
      </c>
      <c r="AI34" s="35">
        <f>시기외12!AI34-시기외26!AI34</f>
        <v>-1.0328397276095727E-3</v>
      </c>
      <c r="AJ34" s="28">
        <f>외인!AJ34</f>
        <v>108896.2</v>
      </c>
      <c r="AK34" s="35">
        <f>시기외12!AK34-시기외26!AK34</f>
        <v>-1.1777340199567578E-3</v>
      </c>
      <c r="AL34" s="28">
        <f>외인!AL34</f>
        <v>85437.52</v>
      </c>
      <c r="AM34" s="35">
        <f>시기외12!AM34-시기외26!AM34</f>
        <v>-3.4938022052905492E-4</v>
      </c>
      <c r="AN34" s="28">
        <f>외인!AN34</f>
        <v>163282.81</v>
      </c>
      <c r="AO34" s="35">
        <f>시기외12!AO34-시기외26!AO34</f>
        <v>-2.1139193953785156E-3</v>
      </c>
      <c r="AP34" s="28">
        <f>외인!AP34</f>
        <v>120579.43</v>
      </c>
      <c r="AQ34" s="35">
        <f>시기외12!AQ34-시기외26!AQ34</f>
        <v>-4.0470290798989183E-4</v>
      </c>
      <c r="AR34" s="28">
        <f>외인!AR34</f>
        <v>24002.78</v>
      </c>
      <c r="AS34" s="35">
        <f>시기외12!AS34-시기외26!AS34</f>
        <v>-7.0725880817513098E-4</v>
      </c>
      <c r="AT34" s="28">
        <f>외인!AT34</f>
        <v>76511.59</v>
      </c>
      <c r="AU34" s="35">
        <f>시기외12!AU34-시기외26!AU34</f>
        <v>-7.3438011100069223E-4</v>
      </c>
      <c r="AV34" s="28">
        <f>외인!AV34</f>
        <v>47930.48</v>
      </c>
      <c r="AW34" s="35">
        <f>시기외12!AW34-시기외26!AW34</f>
        <v>-2.3012690747665614E-4</v>
      </c>
      <c r="AX34" s="28">
        <f>외인!AX34</f>
        <v>57247.59</v>
      </c>
      <c r="AY34" s="35">
        <f>시기외12!AY34-시기외26!AY34</f>
        <v>-2.3704900227086508E-3</v>
      </c>
      <c r="AZ34" s="28">
        <f>외인!AZ34</f>
        <v>1966489.06</v>
      </c>
      <c r="BA34" s="35">
        <f>시기외12!BA34-시기외26!BA34</f>
        <v>-2.7292800363852652E-4</v>
      </c>
      <c r="BB34" s="28">
        <f>외인!BB34</f>
        <v>97202.97</v>
      </c>
      <c r="BC34" s="35">
        <f>시기외12!BC34-시기외26!BC34</f>
        <v>7.6787637190606748E-4</v>
      </c>
      <c r="BD34" s="28">
        <f>외인!BD34</f>
        <v>39327.32</v>
      </c>
      <c r="BE34" s="35">
        <f>시기외12!BE34-시기외26!BE34</f>
        <v>3.572732342781988E-4</v>
      </c>
      <c r="BF34" s="28">
        <f>외인!BF34</f>
        <v>0</v>
      </c>
      <c r="BG34" s="35" t="e">
        <f>시기외12!BG34-시기외26!BG34</f>
        <v>#DIV/0!</v>
      </c>
      <c r="BH34" s="28">
        <f>외인!BH34</f>
        <v>87916.89</v>
      </c>
      <c r="BI34" s="35">
        <f>시기외12!BI34-시기외26!BI34</f>
        <v>6.464613999067996E-4</v>
      </c>
      <c r="BJ34" s="28">
        <f>외인!BJ34</f>
        <v>114183.95</v>
      </c>
      <c r="BK34" s="35">
        <f>시기외12!BK34-시기외26!BK34</f>
        <v>-7.7227173209118633E-4</v>
      </c>
      <c r="BL34" s="28">
        <f>외인!BL34</f>
        <v>47428.42</v>
      </c>
      <c r="BM34" s="35">
        <f>시기외12!BM34-시기외26!BM34</f>
        <v>-1.0042929294645532E-3</v>
      </c>
      <c r="BN34" s="28">
        <f>외인!BN34</f>
        <v>44097.48</v>
      </c>
      <c r="BO34" s="35">
        <f>시기외12!BO34-시기외26!BO34</f>
        <v>-2.8405499275033371E-4</v>
      </c>
      <c r="BP34" s="28">
        <f>외인!BP34</f>
        <v>67847.37</v>
      </c>
      <c r="BQ34" s="35">
        <f>시기외12!BQ34-시기외26!BQ34</f>
        <v>-2.0184766473982387E-3</v>
      </c>
      <c r="BR34" s="28">
        <f>외인!BR34</f>
        <v>246470.46</v>
      </c>
      <c r="BS34" s="35">
        <f>시기외12!BS34-시기외26!BS34</f>
        <v>-9.2592889902392607E-4</v>
      </c>
      <c r="BT34" s="28">
        <f>외인!BT34</f>
        <v>1871604.48</v>
      </c>
      <c r="BU34" s="35">
        <f>시기외12!BU34-시기외26!BU34</f>
        <v>-1.8798770690515998E-4</v>
      </c>
      <c r="BV34" s="28">
        <f>외인!BV34</f>
        <v>371234.12</v>
      </c>
      <c r="BW34" s="35">
        <f>시기외12!BW34-시기외26!BW34</f>
        <v>-5.6394632531911915E-4</v>
      </c>
      <c r="BX34" s="28">
        <f>외인!BX34</f>
        <v>74231.19</v>
      </c>
      <c r="BY34" s="35">
        <f>시기외12!BY34-시기외26!BY34</f>
        <v>-4.6201725871389672E-4</v>
      </c>
      <c r="BZ34" s="28">
        <f>외인!BZ34</f>
        <v>248720.33</v>
      </c>
      <c r="CA34" s="35">
        <f>시기외12!CA34-시기외26!CA34</f>
        <v>-1.5148050374287885E-3</v>
      </c>
      <c r="CB34" s="28">
        <f>외인!CB34</f>
        <v>12719.79</v>
      </c>
      <c r="CC34" s="35">
        <f>시기외12!CC34-시기외26!CC34</f>
        <v>-3.1931910475953306E-4</v>
      </c>
      <c r="CD34" s="28">
        <f>외인!CD34</f>
        <v>31353.58</v>
      </c>
      <c r="CE34" s="35">
        <f>시기외12!CE34-시기외26!CE34</f>
        <v>-1.6222278447051326E-3</v>
      </c>
      <c r="CF34" s="28">
        <f>외인!CF34</f>
        <v>24292.27</v>
      </c>
      <c r="CG34" s="35">
        <f>시기외12!CG34-시기외26!CG34</f>
        <v>2.0198891485838122E-4</v>
      </c>
      <c r="CH34" s="28">
        <f>외인!CH34</f>
        <v>66199.92</v>
      </c>
      <c r="CI34" s="35">
        <f>시기외12!CI34-시기외26!CI34</f>
        <v>2.7042552964596654E-5</v>
      </c>
      <c r="CJ34" s="28">
        <f>외인!CJ34</f>
        <v>400067.94</v>
      </c>
      <c r="CK34" s="35">
        <f>시기외12!CK34-시기외26!CK34</f>
        <v>-3.7406360376709361E-4</v>
      </c>
      <c r="CL34" s="28">
        <f>외인!CL34</f>
        <v>228506.78</v>
      </c>
      <c r="CM34" s="35">
        <f>시기외12!CM34-시기외26!CM34</f>
        <v>-4.1672049291100962E-5</v>
      </c>
      <c r="CN34" s="28">
        <f>외인!CN34</f>
        <v>116545.82</v>
      </c>
      <c r="CO34" s="35">
        <f>시기외12!CO34-시기외26!CO34</f>
        <v>1.8773633965509548E-4</v>
      </c>
      <c r="CP34" s="28">
        <f>외인!CP34</f>
        <v>97773.47</v>
      </c>
      <c r="CQ34" s="35">
        <f>시기외12!CQ34-시기외26!CQ34</f>
        <v>7.577432059691628E-4</v>
      </c>
      <c r="CR34" s="28">
        <f>외인!CR34</f>
        <v>158182.59</v>
      </c>
      <c r="CS34" s="35">
        <f>시기외12!CS34-시기외26!CS34</f>
        <v>-1.038995234038421E-3</v>
      </c>
      <c r="CT34" s="28">
        <f>외인!CT34</f>
        <v>113370.17</v>
      </c>
      <c r="CU34" s="35">
        <f>시기외12!CU34-시기외26!CU34</f>
        <v>8.2698502641018407E-5</v>
      </c>
      <c r="CV34" s="28">
        <f>외인!CV34</f>
        <v>1871604.48</v>
      </c>
      <c r="CW34" s="35">
        <f>시기외12!CW34-시기외26!CW34</f>
        <v>-1.8798770690515998E-4</v>
      </c>
      <c r="CX34" s="28">
        <f>외인!CX34</f>
        <v>196869.09</v>
      </c>
      <c r="CY34" s="35">
        <f>시기외12!CY34-시기외26!CY34</f>
        <v>-4.805036201402746E-4</v>
      </c>
      <c r="CZ34" s="28">
        <f>외인!CZ34</f>
        <v>17052.259999999998</v>
      </c>
      <c r="DA34" s="35">
        <f>시기외12!DA34-시기외26!DA34</f>
        <v>-1.3022182239275379E-3</v>
      </c>
      <c r="DB34" s="28">
        <f>외인!DB34</f>
        <v>39327.32</v>
      </c>
      <c r="DC34" s="35">
        <f>시기외12!DC34-시기외26!DC34</f>
        <v>3.572732342781988E-4</v>
      </c>
      <c r="DD34" s="28">
        <f>외인!DD34</f>
        <v>8592.7199999999993</v>
      </c>
      <c r="DE34" s="35">
        <f>시기외12!DE34-시기외26!DE34</f>
        <v>5.9146151956177158E-4</v>
      </c>
      <c r="DF34" s="28">
        <f>외인!DF34</f>
        <v>55493.91</v>
      </c>
      <c r="DG34" s="35">
        <f>시기외12!DG34-시기외26!DG34</f>
        <v>-5.4437252399065186E-4</v>
      </c>
      <c r="DH34" s="28">
        <f>외인!DH34</f>
        <v>23283.22</v>
      </c>
      <c r="DI34" s="35">
        <f>시기외12!DI34-시기외26!DI34</f>
        <v>-2.203208410650196E-3</v>
      </c>
      <c r="DJ34" s="28">
        <f>외인!DJ34</f>
        <v>557034.86</v>
      </c>
      <c r="DK34" s="35">
        <f>시기외12!DK34-시기외26!DK34</f>
        <v>-8.3302002548396961E-4</v>
      </c>
      <c r="DL34" s="28">
        <f>외인!DL34</f>
        <v>91677.83</v>
      </c>
      <c r="DM34" s="35">
        <f>시기외12!DM34-시기외26!DM34</f>
        <v>2.936452874057094E-4</v>
      </c>
      <c r="DN34" s="28">
        <f>외인!DN34</f>
        <v>1871604.48</v>
      </c>
      <c r="DO34" s="35">
        <f>시기외12!DO34-시기외26!DO34</f>
        <v>-1.8798770690515998E-4</v>
      </c>
      <c r="DP34" s="28">
        <f>외인!DP34</f>
        <v>86098.8</v>
      </c>
      <c r="DQ34" s="35">
        <f>시기외12!DQ34-시기외26!DQ34</f>
        <v>-6.3836367090504536E-4</v>
      </c>
      <c r="DR34" s="28">
        <f>외인!DR34</f>
        <v>39884.93</v>
      </c>
      <c r="DS34" s="35">
        <f>시기외12!DS34-시기외26!DS34</f>
        <v>1.5758348817195857E-4</v>
      </c>
      <c r="DT34" s="28">
        <f>외인!DT34</f>
        <v>125107.09</v>
      </c>
      <c r="DU34" s="35">
        <f>시기외12!DU34-시기외26!DU34</f>
        <v>-1.1206196887481974E-3</v>
      </c>
      <c r="DV34" s="28">
        <f>외인!DV34</f>
        <v>32801.29</v>
      </c>
      <c r="DW34" s="35">
        <f>시기외12!DW34-시기외26!DW34</f>
        <v>-6.8300652302627062E-4</v>
      </c>
      <c r="DX34" s="28">
        <f>외인!DX34</f>
        <v>106127.12</v>
      </c>
      <c r="DY34" s="35">
        <f>시기외12!DY34-시기외26!DY34</f>
        <v>-3.71867332782577E-4</v>
      </c>
      <c r="DZ34" s="28">
        <f>외인!DZ34</f>
        <v>8834.84</v>
      </c>
      <c r="EA34" s="35">
        <f>시기외12!EA34-시기외26!EA34</f>
        <v>-1.4856783043661987E-3</v>
      </c>
      <c r="EB34" s="28">
        <f>외인!EB34</f>
        <v>12786.66</v>
      </c>
      <c r="EC34" s="35">
        <f>시기외12!EC34-시기외26!EC34</f>
        <v>1.5572168280416666E-4</v>
      </c>
      <c r="ED34" s="28">
        <f>외인!ED34</f>
        <v>10350.77</v>
      </c>
      <c r="EE34" s="35">
        <f>시기외12!EE34-시기외26!EE34</f>
        <v>-1.1143989677986654E-3</v>
      </c>
      <c r="EF34" s="28">
        <f>외인!EF34</f>
        <v>262858.87</v>
      </c>
      <c r="EG34" s="35">
        <f>시기외12!EG34-시기외26!EG34</f>
        <v>-4.200272867473468E-4</v>
      </c>
      <c r="EH34" s="28">
        <f>외인!EH34</f>
        <v>179101.18</v>
      </c>
      <c r="EI34" s="35">
        <f>시기외12!EI34-시기외26!EI34</f>
        <v>-4.8532557750587937E-4</v>
      </c>
      <c r="EJ34" s="28">
        <f>외인!EJ34</f>
        <v>94292.3</v>
      </c>
      <c r="EK34" s="35">
        <f>시기외12!EK34-시기외26!EK34</f>
        <v>2.1490047720005765E-4</v>
      </c>
      <c r="EL34" s="28">
        <f>외인!EL34</f>
        <v>33876.160000000003</v>
      </c>
      <c r="EM34" s="35">
        <f>시기외12!EM34-시기외26!EM34</f>
        <v>-1.4727269940070726E-3</v>
      </c>
      <c r="EN34" s="28">
        <f>외인!EN34</f>
        <v>39884.93</v>
      </c>
      <c r="EO34" s="35">
        <f>시기외12!EO34-시기외26!EO34</f>
        <v>1.5758348817195857E-4</v>
      </c>
      <c r="EP34" s="28">
        <f>외인!EP34</f>
        <v>166464.51</v>
      </c>
      <c r="EQ34" s="35">
        <f>시기외12!EQ34-시기외26!EQ34</f>
        <v>-7.2303498910646384E-4</v>
      </c>
      <c r="ER34" s="28">
        <f>외인!ER34</f>
        <v>14688.76</v>
      </c>
      <c r="ES34" s="35">
        <f>시기외12!ES34-시기외26!ES34</f>
        <v>-4.2476626746513636E-3</v>
      </c>
      <c r="ET34" s="28">
        <f>외인!ET34</f>
        <v>120579.43</v>
      </c>
      <c r="EU34" s="35">
        <f>시기외12!EU34-시기외26!EU34</f>
        <v>-4.0470290798989183E-4</v>
      </c>
      <c r="EV34" s="28">
        <f>외인!EV34</f>
        <v>44776.15</v>
      </c>
      <c r="EW34" s="35">
        <f>시기외12!EW34-시기외26!EW34</f>
        <v>4.5943187999506179E-4</v>
      </c>
      <c r="EX34" s="28">
        <f>외인!EX34</f>
        <v>52997.32</v>
      </c>
      <c r="EY34" s="35">
        <f>시기외12!EY34-시기외26!EY34</f>
        <v>1.024163390685137E-3</v>
      </c>
    </row>
    <row r="35" spans="1:155">
      <c r="A35" s="27">
        <f>외인!A35</f>
        <v>46108</v>
      </c>
      <c r="B35" s="28">
        <f>외인!B35</f>
        <v>4345976.24</v>
      </c>
      <c r="C35" s="35">
        <f>시기외12!C35-시기외26!C35</f>
        <v>-4.6689650162771534E-4</v>
      </c>
      <c r="D35" s="28">
        <f>외인!D35</f>
        <v>632233.11</v>
      </c>
      <c r="E35" s="35">
        <f>시기외12!E35-시기외26!E35</f>
        <v>-4.9225185577777219E-4</v>
      </c>
      <c r="F35" s="28">
        <f>외인!F35</f>
        <v>1834964.15</v>
      </c>
      <c r="G35" s="35">
        <f>시기외12!G35-시기외26!G35</f>
        <v>-4.3855650451739715E-4</v>
      </c>
      <c r="H35" s="28">
        <f>외인!H35</f>
        <v>283912.51</v>
      </c>
      <c r="I35" s="35">
        <f>시기외12!I35-시기외26!I35</f>
        <v>-3.0346288574114683E-4</v>
      </c>
      <c r="J35" s="28">
        <f>외인!J35</f>
        <v>40037.5</v>
      </c>
      <c r="K35" s="35">
        <f>시기외12!K35-시기외26!K35</f>
        <v>1.5577809326344262E-4</v>
      </c>
      <c r="L35" s="28">
        <f>외인!L35</f>
        <v>262308.96000000002</v>
      </c>
      <c r="M35" s="35">
        <f>시기외12!M35-시기외26!M35</f>
        <v>-3.7157440729782042E-4</v>
      </c>
      <c r="N35" s="28">
        <f>외인!N35</f>
        <v>232163.42</v>
      </c>
      <c r="O35" s="35">
        <f>시기외12!O35-시기외26!O35</f>
        <v>-1.4155324715426796E-3</v>
      </c>
      <c r="P35" s="28">
        <f>외인!P35</f>
        <v>203459.91</v>
      </c>
      <c r="Q35" s="35">
        <f>시기외12!Q35-시기외26!Q35</f>
        <v>-4.2854257399687961E-4</v>
      </c>
      <c r="R35" s="28">
        <f>외인!R35</f>
        <v>125887.75</v>
      </c>
      <c r="S35" s="35">
        <f>시기외12!S35-시기외26!S35</f>
        <v>-1.0626129212254454E-3</v>
      </c>
      <c r="T35" s="28">
        <f>외인!T35</f>
        <v>8499.7000000000007</v>
      </c>
      <c r="U35" s="35">
        <f>시기외12!U35-시기외26!U35</f>
        <v>5.694775723164697E-4</v>
      </c>
      <c r="V35" s="28">
        <f>외인!V35</f>
        <v>105709.37</v>
      </c>
      <c r="W35" s="35">
        <f>시기외12!W35-시기외26!W35</f>
        <v>-4.7819255640982371E-4</v>
      </c>
      <c r="X35" s="28">
        <f>외인!X35</f>
        <v>1823765.25</v>
      </c>
      <c r="Y35" s="35">
        <f>시기외12!Y35-시기외26!Y35</f>
        <v>-4.5169033391089138E-4</v>
      </c>
      <c r="Z35" s="28">
        <f>외인!Z35</f>
        <v>44125.63</v>
      </c>
      <c r="AA35" s="35">
        <f>시기외12!AA35-시기외26!AA35</f>
        <v>4.1668332115343148E-4</v>
      </c>
      <c r="AB35" s="28">
        <f>외인!AB35</f>
        <v>202032.7</v>
      </c>
      <c r="AC35" s="35">
        <f>시기외12!AC35-시기외26!AC35</f>
        <v>-4.0610529545117614E-5</v>
      </c>
      <c r="AD35" s="28">
        <f>외인!AD35</f>
        <v>19936.93</v>
      </c>
      <c r="AE35" s="35">
        <f>시기외12!AE35-시기외26!AE35</f>
        <v>-1.1361395249777991E-3</v>
      </c>
      <c r="AF35" s="28">
        <f>외인!AF35</f>
        <v>23349.61</v>
      </c>
      <c r="AG35" s="35">
        <f>시기외12!AG35-시기외26!AG35</f>
        <v>6.7655369981540862E-5</v>
      </c>
      <c r="AH35" s="28">
        <f>외인!AH35</f>
        <v>185288.79</v>
      </c>
      <c r="AI35" s="35">
        <f>시기외12!AI35-시기외26!AI35</f>
        <v>-1.1268346221048053E-3</v>
      </c>
      <c r="AJ35" s="28">
        <f>외인!AJ35</f>
        <v>110794.96</v>
      </c>
      <c r="AK35" s="35">
        <f>시기외12!AK35-시기외26!AK35</f>
        <v>-9.0477278553511642E-4</v>
      </c>
      <c r="AL35" s="28">
        <f>외인!AL35</f>
        <v>86411.64</v>
      </c>
      <c r="AM35" s="35">
        <f>시기외12!AM35-시기외26!AM35</f>
        <v>-1.8527667843104524E-4</v>
      </c>
      <c r="AN35" s="28">
        <f>외인!AN35</f>
        <v>164722.25</v>
      </c>
      <c r="AO35" s="35">
        <f>시기외12!AO35-시기외26!AO35</f>
        <v>-1.9131014734576307E-3</v>
      </c>
      <c r="AP35" s="28">
        <f>외인!AP35</f>
        <v>114737.58</v>
      </c>
      <c r="AQ35" s="35">
        <f>시기외12!AQ35-시기외26!AQ35</f>
        <v>-2.708261100493216E-4</v>
      </c>
      <c r="AR35" s="28">
        <f>외인!AR35</f>
        <v>24585.46</v>
      </c>
      <c r="AS35" s="35">
        <f>시기외12!AS35-시기외26!AS35</f>
        <v>-6.4566028714688575E-4</v>
      </c>
      <c r="AT35" s="28">
        <f>외인!AT35</f>
        <v>77106.77</v>
      </c>
      <c r="AU35" s="35">
        <f>시기외12!AU35-시기외26!AU35</f>
        <v>-6.3442564696477026E-4</v>
      </c>
      <c r="AV35" s="28">
        <f>외인!AV35</f>
        <v>48194.96</v>
      </c>
      <c r="AW35" s="35">
        <f>시기외12!AW35-시기외26!AW35</f>
        <v>-4.6018734491595195E-5</v>
      </c>
      <c r="AX35" s="28">
        <f>외인!AX35</f>
        <v>56868.83</v>
      </c>
      <c r="AY35" s="35">
        <f>시기외12!AY35-시기외26!AY35</f>
        <v>-2.6744256026009511E-3</v>
      </c>
      <c r="AZ35" s="28">
        <f>외인!AZ35</f>
        <v>1955328.81</v>
      </c>
      <c r="BA35" s="35">
        <f>시기외12!BA35-시기외26!BA35</f>
        <v>-5.1526578379189553E-4</v>
      </c>
      <c r="BB35" s="28">
        <f>외인!BB35</f>
        <v>96921.3</v>
      </c>
      <c r="BC35" s="35">
        <f>시기외12!BC35-시기외26!BC35</f>
        <v>7.1561316042502291E-4</v>
      </c>
      <c r="BD35" s="28">
        <f>외인!BD35</f>
        <v>37627.730000000003</v>
      </c>
      <c r="BE35" s="35">
        <f>시기외12!BE35-시기외26!BE35</f>
        <v>2.1065778000437831E-4</v>
      </c>
      <c r="BF35" s="28">
        <f>외인!BF35</f>
        <v>0</v>
      </c>
      <c r="BG35" s="35" t="e">
        <f>시기외12!BG35-시기외26!BG35</f>
        <v>#DIV/0!</v>
      </c>
      <c r="BH35" s="28">
        <f>외인!BH35</f>
        <v>86774.51</v>
      </c>
      <c r="BI35" s="35">
        <f>시기외12!BI35-시기외26!BI35</f>
        <v>4.7474349551389583E-4</v>
      </c>
      <c r="BJ35" s="28">
        <f>외인!BJ35</f>
        <v>115540.82</v>
      </c>
      <c r="BK35" s="35">
        <f>시기외12!BK35-시기외26!BK35</f>
        <v>-5.8519257670718971E-4</v>
      </c>
      <c r="BL35" s="28">
        <f>외인!BL35</f>
        <v>45852.45</v>
      </c>
      <c r="BM35" s="35">
        <f>시기외12!BM35-시기외26!BM35</f>
        <v>-9.2517842391077597E-4</v>
      </c>
      <c r="BN35" s="28">
        <f>외인!BN35</f>
        <v>44124.27</v>
      </c>
      <c r="BO35" s="35">
        <f>시기외12!BO35-시기외26!BO35</f>
        <v>-1.91357657318059E-4</v>
      </c>
      <c r="BP35" s="28">
        <f>외인!BP35</f>
        <v>67826.87</v>
      </c>
      <c r="BQ35" s="35">
        <f>시기외12!BQ35-시기외26!BQ35</f>
        <v>-2.2962232476055008E-3</v>
      </c>
      <c r="BR35" s="28">
        <f>외인!BR35</f>
        <v>238982.18</v>
      </c>
      <c r="BS35" s="35">
        <f>시기외12!BS35-시기외26!BS35</f>
        <v>-1.0124062447670131E-3</v>
      </c>
      <c r="BT35" s="28">
        <f>외인!BT35</f>
        <v>1860926.36</v>
      </c>
      <c r="BU35" s="35">
        <f>시기외12!BU35-시기외26!BU35</f>
        <v>-4.4594096249130815E-4</v>
      </c>
      <c r="BV35" s="28">
        <f>외인!BV35</f>
        <v>363294.42</v>
      </c>
      <c r="BW35" s="35">
        <f>시기외12!BW35-시기외26!BW35</f>
        <v>-4.4147520025158787E-4</v>
      </c>
      <c r="BX35" s="28">
        <f>외인!BX35</f>
        <v>74356.22</v>
      </c>
      <c r="BY35" s="35">
        <f>시기외12!BY35-시기외26!BY35</f>
        <v>-4.6184685748300108E-4</v>
      </c>
      <c r="BZ35" s="28">
        <f>외인!BZ35</f>
        <v>251133.89</v>
      </c>
      <c r="CA35" s="35">
        <f>시기외12!CA35-시기외26!CA35</f>
        <v>-1.3237957182304885E-3</v>
      </c>
      <c r="CB35" s="28">
        <f>외인!CB35</f>
        <v>12958.74</v>
      </c>
      <c r="CC35" s="35">
        <f>시기외12!CC35-시기외26!CC35</f>
        <v>-2.5579072624722001E-4</v>
      </c>
      <c r="CD35" s="28">
        <f>외인!CD35</f>
        <v>31475.98</v>
      </c>
      <c r="CE35" s="35">
        <f>시기외12!CE35-시기외26!CE35</f>
        <v>-1.3487085777706262E-3</v>
      </c>
      <c r="CF35" s="28">
        <f>외인!CF35</f>
        <v>24963.55</v>
      </c>
      <c r="CG35" s="35">
        <f>시기외12!CG35-시기외26!CG35</f>
        <v>2.8564721784339684E-4</v>
      </c>
      <c r="CH35" s="28">
        <f>외인!CH35</f>
        <v>66770.14</v>
      </c>
      <c r="CI35" s="35">
        <f>시기외12!CI35-시기외26!CI35</f>
        <v>1.5900427284441226E-4</v>
      </c>
      <c r="CJ35" s="28">
        <f>외인!CJ35</f>
        <v>403812</v>
      </c>
      <c r="CK35" s="35">
        <f>시기외12!CK35-시기외26!CK35</f>
        <v>-3.3660333006609066E-4</v>
      </c>
      <c r="CL35" s="28">
        <f>외인!CL35</f>
        <v>230402.18</v>
      </c>
      <c r="CM35" s="35">
        <f>시기외12!CM35-시기외26!CM35</f>
        <v>-3.5221611408445242E-5</v>
      </c>
      <c r="CN35" s="28">
        <f>외인!CN35</f>
        <v>119387.43</v>
      </c>
      <c r="CO35" s="35">
        <f>시기외12!CO35-시기외26!CO35</f>
        <v>1.8605371210309789E-4</v>
      </c>
      <c r="CP35" s="28">
        <f>외인!CP35</f>
        <v>97488.98</v>
      </c>
      <c r="CQ35" s="35">
        <f>시기외12!CQ35-시기외26!CQ35</f>
        <v>7.0577479654926106E-4</v>
      </c>
      <c r="CR35" s="28">
        <f>외인!CR35</f>
        <v>160383.89000000001</v>
      </c>
      <c r="CS35" s="35">
        <f>시기외12!CS35-시기외26!CS35</f>
        <v>-9.2605546103637993E-4</v>
      </c>
      <c r="CT35" s="28">
        <f>외인!CT35</f>
        <v>111657.78</v>
      </c>
      <c r="CU35" s="35">
        <f>시기외12!CU35-시기외26!CU35</f>
        <v>-7.7821727613520053E-5</v>
      </c>
      <c r="CV35" s="28">
        <f>외인!CV35</f>
        <v>1860926.36</v>
      </c>
      <c r="CW35" s="35">
        <f>시기외12!CW35-시기외26!CW35</f>
        <v>-4.4594096249130815E-4</v>
      </c>
      <c r="CX35" s="28">
        <f>외인!CX35</f>
        <v>200836.9</v>
      </c>
      <c r="CY35" s="35">
        <f>시기외12!CY35-시기외26!CY35</f>
        <v>-2.3747398211383598E-4</v>
      </c>
      <c r="CZ35" s="28">
        <f>외인!CZ35</f>
        <v>17132.849999999999</v>
      </c>
      <c r="DA35" s="35">
        <f>시기외12!DA35-시기외26!DA35</f>
        <v>-1.2806333050841374E-3</v>
      </c>
      <c r="DB35" s="28">
        <f>외인!DB35</f>
        <v>37627.730000000003</v>
      </c>
      <c r="DC35" s="35">
        <f>시기외12!DC35-시기외26!DC35</f>
        <v>2.1065778000437831E-4</v>
      </c>
      <c r="DD35" s="28">
        <f>외인!DD35</f>
        <v>8499.7000000000007</v>
      </c>
      <c r="DE35" s="35">
        <f>시기외12!DE35-시기외26!DE35</f>
        <v>5.694775723164697E-4</v>
      </c>
      <c r="DF35" s="28">
        <f>외인!DF35</f>
        <v>55700.76</v>
      </c>
      <c r="DG35" s="35">
        <f>시기외12!DG35-시기외26!DG35</f>
        <v>-5.4161479623925134E-4</v>
      </c>
      <c r="DH35" s="28">
        <f>외인!DH35</f>
        <v>23400.23</v>
      </c>
      <c r="DI35" s="35">
        <f>시기외12!DI35-시기외26!DI35</f>
        <v>-1.8112020939924003E-3</v>
      </c>
      <c r="DJ35" s="28">
        <f>외인!DJ35</f>
        <v>550358.44999999995</v>
      </c>
      <c r="DK35" s="35">
        <f>시기외12!DK35-시기외26!DK35</f>
        <v>-7.8845391053129906E-4</v>
      </c>
      <c r="DL35" s="28">
        <f>외인!DL35</f>
        <v>94097.82</v>
      </c>
      <c r="DM35" s="35">
        <f>시기외12!DM35-시기외26!DM35</f>
        <v>2.8574927160374478E-4</v>
      </c>
      <c r="DN35" s="28">
        <f>외인!DN35</f>
        <v>1860926.36</v>
      </c>
      <c r="DO35" s="35">
        <f>시기외12!DO35-시기외26!DO35</f>
        <v>-4.4594096249130815E-4</v>
      </c>
      <c r="DP35" s="28">
        <f>외인!DP35</f>
        <v>87299.27</v>
      </c>
      <c r="DQ35" s="35">
        <f>시기외12!DQ35-시기외26!DQ35</f>
        <v>-7.148964928506633E-4</v>
      </c>
      <c r="DR35" s="28">
        <f>외인!DR35</f>
        <v>41882.449999999997</v>
      </c>
      <c r="DS35" s="35">
        <f>시기외12!DS35-시기외26!DS35</f>
        <v>1.3324004191466571E-4</v>
      </c>
      <c r="DT35" s="28">
        <f>외인!DT35</f>
        <v>125887.75</v>
      </c>
      <c r="DU35" s="35">
        <f>시기외12!DU35-시기외26!DU35</f>
        <v>-1.0626129212254454E-3</v>
      </c>
      <c r="DV35" s="28">
        <f>외인!DV35</f>
        <v>34221.51</v>
      </c>
      <c r="DW35" s="35">
        <f>시기외12!DW35-시기외26!DW35</f>
        <v>-3.6689181375139292E-4</v>
      </c>
      <c r="DX35" s="28">
        <f>외인!DX35</f>
        <v>105709.37</v>
      </c>
      <c r="DY35" s="35">
        <f>시기외12!DY35-시기외26!DY35</f>
        <v>-4.7819255640982371E-4</v>
      </c>
      <c r="DZ35" s="28">
        <f>외인!DZ35</f>
        <v>9010.9500000000007</v>
      </c>
      <c r="EA35" s="35">
        <f>시기외12!EA35-시기외26!EA35</f>
        <v>-1.0603540483556401E-3</v>
      </c>
      <c r="EB35" s="28">
        <f>외인!EB35</f>
        <v>12792.4</v>
      </c>
      <c r="EC35" s="35">
        <f>시기외12!EC35-시기외26!EC35</f>
        <v>1.7652421135304049E-4</v>
      </c>
      <c r="ED35" s="28">
        <f>외인!ED35</f>
        <v>10356.68</v>
      </c>
      <c r="EE35" s="35">
        <f>시기외12!EE35-시기외26!EE35</f>
        <v>-9.4520857187614736E-4</v>
      </c>
      <c r="EF35" s="28">
        <f>외인!EF35</f>
        <v>264602.08</v>
      </c>
      <c r="EG35" s="35">
        <f>시기외12!EG35-시기외26!EG35</f>
        <v>-3.4227374084608422E-4</v>
      </c>
      <c r="EH35" s="28">
        <f>외인!EH35</f>
        <v>175575.27</v>
      </c>
      <c r="EI35" s="35">
        <f>시기외12!EI35-시기외26!EI35</f>
        <v>-5.1905954138074437E-4</v>
      </c>
      <c r="EJ35" s="28">
        <f>외인!EJ35</f>
        <v>96645.79</v>
      </c>
      <c r="EK35" s="35">
        <f>시기외12!EK35-시기외26!EK35</f>
        <v>2.3689634522087641E-4</v>
      </c>
      <c r="EL35" s="28">
        <f>외인!EL35</f>
        <v>34041.699999999997</v>
      </c>
      <c r="EM35" s="35">
        <f>시기외12!EM35-시기외26!EM35</f>
        <v>-1.2168790961425606E-3</v>
      </c>
      <c r="EN35" s="28">
        <f>외인!EN35</f>
        <v>41882.449999999997</v>
      </c>
      <c r="EO35" s="35">
        <f>시기외12!EO35-시기외26!EO35</f>
        <v>1.3324004191466571E-4</v>
      </c>
      <c r="EP35" s="28">
        <f>외인!EP35</f>
        <v>162721.04999999999</v>
      </c>
      <c r="EQ35" s="35">
        <f>시기외12!EQ35-시기외26!EQ35</f>
        <v>-4.0559077422909668E-4</v>
      </c>
      <c r="ER35" s="28">
        <f>외인!ER35</f>
        <v>14571.16</v>
      </c>
      <c r="ES35" s="35">
        <f>시기외12!ES35-시기외26!ES35</f>
        <v>-3.9052648119858027E-3</v>
      </c>
      <c r="ET35" s="28">
        <f>외인!ET35</f>
        <v>114737.58</v>
      </c>
      <c r="EU35" s="35">
        <f>시기외12!EU35-시기외26!EU35</f>
        <v>-2.708261100493216E-4</v>
      </c>
      <c r="EV35" s="28">
        <f>외인!EV35</f>
        <v>44125.63</v>
      </c>
      <c r="EW35" s="35">
        <f>시기외12!EW35-시기외26!EW35</f>
        <v>4.1668332115343148E-4</v>
      </c>
      <c r="EX35" s="28">
        <f>외인!EX35</f>
        <v>53363.35</v>
      </c>
      <c r="EY35" s="35">
        <f>시기외12!EY35-시기외26!EY35</f>
        <v>9.6186135317832789E-4</v>
      </c>
    </row>
    <row r="36" spans="1:155">
      <c r="A36" s="27">
        <f>외인!A36</f>
        <v>46111</v>
      </c>
      <c r="B36" s="28">
        <f>외인!B36</f>
        <v>4216789.63</v>
      </c>
      <c r="C36" s="35">
        <f>시기외12!C36-시기외26!C36</f>
        <v>-4.1168030037691192E-4</v>
      </c>
      <c r="D36" s="28">
        <f>외인!D36</f>
        <v>612779.01</v>
      </c>
      <c r="E36" s="35">
        <f>시기외12!E36-시기외26!E36</f>
        <v>-4.7441611305322126E-4</v>
      </c>
      <c r="F36" s="28">
        <f>외인!F36</f>
        <v>1790618.47</v>
      </c>
      <c r="G36" s="35">
        <f>시기외12!G36-시기외26!G36</f>
        <v>-4.4364916986412836E-4</v>
      </c>
      <c r="H36" s="28">
        <f>외인!H36</f>
        <v>289003.34999999998</v>
      </c>
      <c r="I36" s="35">
        <f>시기외12!I36-시기외26!I36</f>
        <v>6.0130072063559799E-5</v>
      </c>
      <c r="J36" s="28">
        <f>외인!J36</f>
        <v>39071.03</v>
      </c>
      <c r="K36" s="35">
        <f>시기외12!K36-시기외26!K36</f>
        <v>9.2559391088768445E-5</v>
      </c>
      <c r="L36" s="28">
        <f>외인!L36</f>
        <v>267670.71000000002</v>
      </c>
      <c r="M36" s="35">
        <f>시기외12!M36-시기외26!M36</f>
        <v>7.7305723564301092E-7</v>
      </c>
      <c r="N36" s="28">
        <f>외인!N36</f>
        <v>222908.52</v>
      </c>
      <c r="O36" s="35">
        <f>시기외12!O36-시기외26!O36</f>
        <v>-1.1204822302761726E-3</v>
      </c>
      <c r="P36" s="28">
        <f>외인!P36</f>
        <v>195449.2</v>
      </c>
      <c r="Q36" s="35">
        <f>시기외12!Q36-시기외26!Q36</f>
        <v>-3.1190559368893771E-4</v>
      </c>
      <c r="R36" s="28">
        <f>외인!R36</f>
        <v>121963.67</v>
      </c>
      <c r="S36" s="35">
        <f>시기외12!S36-시기외26!S36</f>
        <v>-9.2966069036170954E-4</v>
      </c>
      <c r="T36" s="28">
        <f>외인!T36</f>
        <v>8561.58</v>
      </c>
      <c r="U36" s="35">
        <f>시기외12!U36-시기외26!U36</f>
        <v>6.8009835198155086E-4</v>
      </c>
      <c r="V36" s="28">
        <f>외인!V36</f>
        <v>100787.32</v>
      </c>
      <c r="W36" s="35">
        <f>시기외12!W36-시기외26!W36</f>
        <v>-5.4735038031264091E-4</v>
      </c>
      <c r="X36" s="28">
        <f>외인!X36</f>
        <v>1763631.77</v>
      </c>
      <c r="Y36" s="35">
        <f>시기외12!Y36-시기외26!Y36</f>
        <v>-5.3753400824899187E-4</v>
      </c>
      <c r="Z36" s="28">
        <f>외인!Z36</f>
        <v>43507.24</v>
      </c>
      <c r="AA36" s="35">
        <f>시기외12!AA36-시기외26!AA36</f>
        <v>4.1297898700869628E-4</v>
      </c>
      <c r="AB36" s="28">
        <f>외인!AB36</f>
        <v>194703.19</v>
      </c>
      <c r="AC36" s="35">
        <f>시기외12!AC36-시기외26!AC36</f>
        <v>-2.6714724734153606E-6</v>
      </c>
      <c r="AD36" s="28">
        <f>외인!AD36</f>
        <v>19224</v>
      </c>
      <c r="AE36" s="35">
        <f>시기외12!AE36-시기외26!AE36</f>
        <v>-9.7841867850849786E-4</v>
      </c>
      <c r="AF36" s="28">
        <f>외인!AF36</f>
        <v>23237.67</v>
      </c>
      <c r="AG36" s="35">
        <f>시기외12!AG36-시기외26!AG36</f>
        <v>1.8973870087315298E-4</v>
      </c>
      <c r="AH36" s="28">
        <f>외인!AH36</f>
        <v>177051.06</v>
      </c>
      <c r="AI36" s="35">
        <f>시기외12!AI36-시기외26!AI36</f>
        <v>-1.0714675923165094E-3</v>
      </c>
      <c r="AJ36" s="28">
        <f>외인!AJ36</f>
        <v>108503.45</v>
      </c>
      <c r="AK36" s="35">
        <f>시기외12!AK36-시기외26!AK36</f>
        <v>-5.1072258036043454E-4</v>
      </c>
      <c r="AL36" s="28">
        <f>외인!AL36</f>
        <v>83675.039999999994</v>
      </c>
      <c r="AM36" s="35">
        <f>시기외12!AM36-시기외26!AM36</f>
        <v>-4.718087857733639E-5</v>
      </c>
      <c r="AN36" s="28">
        <f>외인!AN36</f>
        <v>157763.99</v>
      </c>
      <c r="AO36" s="35">
        <f>시기외12!AO36-시기외26!AO36</f>
        <v>-1.5691678127254978E-3</v>
      </c>
      <c r="AP36" s="28">
        <f>외인!AP36</f>
        <v>109661.4</v>
      </c>
      <c r="AQ36" s="35">
        <f>시기외12!AQ36-시기외26!AQ36</f>
        <v>-6.8474617442049971E-5</v>
      </c>
      <c r="AR36" s="28">
        <f>외인!AR36</f>
        <v>23603.75</v>
      </c>
      <c r="AS36" s="35">
        <f>시기외12!AS36-시기외26!AS36</f>
        <v>-4.822294167100478E-4</v>
      </c>
      <c r="AT36" s="28">
        <f>외인!AT36</f>
        <v>74569.03</v>
      </c>
      <c r="AU36" s="35">
        <f>시기외12!AU36-시기외26!AU36</f>
        <v>-4.9803492197038335E-4</v>
      </c>
      <c r="AV36" s="28">
        <f>외인!AV36</f>
        <v>46998.42</v>
      </c>
      <c r="AW36" s="35">
        <f>시기외12!AW36-시기외26!AW36</f>
        <v>1.0799570108168214E-4</v>
      </c>
      <c r="AX36" s="28">
        <f>외인!AX36</f>
        <v>56406.79</v>
      </c>
      <c r="AY36" s="35">
        <f>시기외12!AY36-시기외26!AY36</f>
        <v>-2.2726905809966635E-3</v>
      </c>
      <c r="AZ36" s="28">
        <f>외인!AZ36</f>
        <v>1893371.86</v>
      </c>
      <c r="BA36" s="35">
        <f>시기외12!BA36-시기외26!BA36</f>
        <v>-5.7690949941373738E-4</v>
      </c>
      <c r="BB36" s="28">
        <f>외인!BB36</f>
        <v>95265.9</v>
      </c>
      <c r="BC36" s="35">
        <f>시기외12!BC36-시기외26!BC36</f>
        <v>6.9415992615309949E-4</v>
      </c>
      <c r="BD36" s="28">
        <f>외인!BD36</f>
        <v>36377.589999999997</v>
      </c>
      <c r="BE36" s="35">
        <f>시기외12!BE36-시기외26!BE36</f>
        <v>2.4822290731238168E-4</v>
      </c>
      <c r="BF36" s="28">
        <f>외인!BF36</f>
        <v>0</v>
      </c>
      <c r="BG36" s="35" t="e">
        <f>시기외12!BG36-시기외26!BG36</f>
        <v>#DIV/0!</v>
      </c>
      <c r="BH36" s="28">
        <f>외인!BH36</f>
        <v>87068.55</v>
      </c>
      <c r="BI36" s="35">
        <f>시기외12!BI36-시기외26!BI36</f>
        <v>5.1968345785331641E-4</v>
      </c>
      <c r="BJ36" s="28">
        <f>외인!BJ36</f>
        <v>115789.79</v>
      </c>
      <c r="BK36" s="35">
        <f>시기외12!BK36-시기외26!BK36</f>
        <v>-3.4473483653048895E-4</v>
      </c>
      <c r="BL36" s="28">
        <f>외인!BL36</f>
        <v>45581.62</v>
      </c>
      <c r="BM36" s="35">
        <f>시기외12!BM36-시기외26!BM36</f>
        <v>-8.1556939440676716E-4</v>
      </c>
      <c r="BN36" s="28">
        <f>외인!BN36</f>
        <v>43881.23</v>
      </c>
      <c r="BO36" s="35">
        <f>시기외12!BO36-시기외26!BO36</f>
        <v>5.7878139575948812E-5</v>
      </c>
      <c r="BP36" s="28">
        <f>외인!BP36</f>
        <v>67006.070000000007</v>
      </c>
      <c r="BQ36" s="35">
        <f>시기외12!BQ36-시기외26!BQ36</f>
        <v>-1.9929536413004173E-3</v>
      </c>
      <c r="BR36" s="28">
        <f>외인!BR36</f>
        <v>229203.34</v>
      </c>
      <c r="BS36" s="35">
        <f>시기외12!BS36-시기외26!BS36</f>
        <v>-9.1349211765700048E-4</v>
      </c>
      <c r="BT36" s="28">
        <f>외인!BT36</f>
        <v>1799249.57</v>
      </c>
      <c r="BU36" s="35">
        <f>시기외12!BU36-시기외26!BU36</f>
        <v>-5.3147315544147282E-4</v>
      </c>
      <c r="BV36" s="28">
        <f>외인!BV36</f>
        <v>348597.47</v>
      </c>
      <c r="BW36" s="35">
        <f>시기외12!BW36-시기외26!BW36</f>
        <v>-2.9191951373250957E-4</v>
      </c>
      <c r="BX36" s="28">
        <f>외인!BX36</f>
        <v>72143.88</v>
      </c>
      <c r="BY36" s="35">
        <f>시기외12!BY36-시기외26!BY36</f>
        <v>-3.624877423428353E-4</v>
      </c>
      <c r="BZ36" s="28">
        <f>외인!BZ36</f>
        <v>241439.03</v>
      </c>
      <c r="CA36" s="35">
        <f>시기외12!CA36-시기외26!CA36</f>
        <v>-1.0476388308963886E-3</v>
      </c>
      <c r="CB36" s="28">
        <f>외인!CB36</f>
        <v>12427.76</v>
      </c>
      <c r="CC36" s="35">
        <f>시기외12!CC36-시기외26!CC36</f>
        <v>-1.8437450061695832E-4</v>
      </c>
      <c r="CD36" s="28">
        <f>외인!CD36</f>
        <v>30830.69</v>
      </c>
      <c r="CE36" s="35">
        <f>시기외12!CE36-시기외26!CE36</f>
        <v>-7.8665372280539584E-4</v>
      </c>
      <c r="CF36" s="28">
        <f>외인!CF36</f>
        <v>24292.04</v>
      </c>
      <c r="CG36" s="35">
        <f>시기외12!CG36-시기외26!CG36</f>
        <v>3.56710762101261E-4</v>
      </c>
      <c r="CH36" s="28">
        <f>외인!CH36</f>
        <v>65464.639999999999</v>
      </c>
      <c r="CI36" s="35">
        <f>시기외12!CI36-시기외26!CI36</f>
        <v>2.7412934156592021E-4</v>
      </c>
      <c r="CJ36" s="28">
        <f>외인!CJ36</f>
        <v>390716.02</v>
      </c>
      <c r="CK36" s="35">
        <f>시기외12!CK36-시기외26!CK36</f>
        <v>-2.6867043569586419E-4</v>
      </c>
      <c r="CL36" s="28">
        <f>외인!CL36</f>
        <v>222405.18</v>
      </c>
      <c r="CM36" s="35">
        <f>시기외12!CM36-시기외26!CM36</f>
        <v>-1.8766881484980308E-6</v>
      </c>
      <c r="CN36" s="28">
        <f>외인!CN36</f>
        <v>112912.59</v>
      </c>
      <c r="CO36" s="35">
        <f>시기외12!CO36-시기외26!CO36</f>
        <v>2.7167917743498027E-4</v>
      </c>
      <c r="CP36" s="28">
        <f>외인!CP36</f>
        <v>95839.43</v>
      </c>
      <c r="CQ36" s="35">
        <f>시기외12!CQ36-시기외26!CQ36</f>
        <v>6.8355754561932685E-4</v>
      </c>
      <c r="CR36" s="28">
        <f>외인!CR36</f>
        <v>156197.01</v>
      </c>
      <c r="CS36" s="35">
        <f>시기외12!CS36-시기외26!CS36</f>
        <v>-7.5803963932621551E-4</v>
      </c>
      <c r="CT36" s="28">
        <f>외인!CT36</f>
        <v>107692.04</v>
      </c>
      <c r="CU36" s="35">
        <f>시기외12!CU36-시기외26!CU36</f>
        <v>-1.5780181814428556E-4</v>
      </c>
      <c r="CV36" s="28">
        <f>외인!CV36</f>
        <v>1799249.57</v>
      </c>
      <c r="CW36" s="35">
        <f>시기외12!CW36-시기외26!CW36</f>
        <v>-5.3147315544147282E-4</v>
      </c>
      <c r="CX36" s="28">
        <f>외인!CX36</f>
        <v>203889.9</v>
      </c>
      <c r="CY36" s="35">
        <f>시기외12!CY36-시기외26!CY36</f>
        <v>8.3718652454970463E-5</v>
      </c>
      <c r="CZ36" s="28">
        <f>외인!CZ36</f>
        <v>16533.64</v>
      </c>
      <c r="DA36" s="35">
        <f>시기외12!DA36-시기외26!DA36</f>
        <v>-1.2354004284378724E-3</v>
      </c>
      <c r="DB36" s="28">
        <f>외인!DB36</f>
        <v>36377.589999999997</v>
      </c>
      <c r="DC36" s="35">
        <f>시기외12!DC36-시기외26!DC36</f>
        <v>2.4822290731238168E-4</v>
      </c>
      <c r="DD36" s="28">
        <f>외인!DD36</f>
        <v>8561.58</v>
      </c>
      <c r="DE36" s="35">
        <f>시기외12!DE36-시기외26!DE36</f>
        <v>6.8009835198155086E-4</v>
      </c>
      <c r="DF36" s="28">
        <f>외인!DF36</f>
        <v>53870.22</v>
      </c>
      <c r="DG36" s="35">
        <f>시기외12!DG36-시기외26!DG36</f>
        <v>-4.2087715521987542E-4</v>
      </c>
      <c r="DH36" s="28">
        <f>외인!DH36</f>
        <v>22903.53</v>
      </c>
      <c r="DI36" s="35">
        <f>시기외12!DI36-시기외26!DI36</f>
        <v>-1.0558076999571094E-3</v>
      </c>
      <c r="DJ36" s="28">
        <f>외인!DJ36</f>
        <v>538459.81000000006</v>
      </c>
      <c r="DK36" s="35">
        <f>시기외12!DK36-시기외26!DK36</f>
        <v>-6.0670554608102689E-4</v>
      </c>
      <c r="DL36" s="28">
        <f>외인!DL36</f>
        <v>88372.28</v>
      </c>
      <c r="DM36" s="35">
        <f>시기외12!DM36-시기외26!DM36</f>
        <v>3.8004465347130176E-4</v>
      </c>
      <c r="DN36" s="28">
        <f>외인!DN36</f>
        <v>1799249.57</v>
      </c>
      <c r="DO36" s="35">
        <f>시기외12!DO36-시기외26!DO36</f>
        <v>-5.3147315544147282E-4</v>
      </c>
      <c r="DP36" s="28">
        <f>외인!DP36</f>
        <v>82912.53</v>
      </c>
      <c r="DQ36" s="35">
        <f>시기외12!DQ36-시기외26!DQ36</f>
        <v>-7.5676754053266712E-4</v>
      </c>
      <c r="DR36" s="28">
        <f>외인!DR36</f>
        <v>40976.11</v>
      </c>
      <c r="DS36" s="35">
        <f>시기외12!DS36-시기외26!DS36</f>
        <v>1.3127071665497317E-4</v>
      </c>
      <c r="DT36" s="28">
        <f>외인!DT36</f>
        <v>121963.67</v>
      </c>
      <c r="DU36" s="35">
        <f>시기외12!DU36-시기외26!DU36</f>
        <v>-9.2966069036170954E-4</v>
      </c>
      <c r="DV36" s="28">
        <f>외인!DV36</f>
        <v>33952.050000000003</v>
      </c>
      <c r="DW36" s="35">
        <f>시기외12!DW36-시기외26!DW36</f>
        <v>-7.3155175396316164E-5</v>
      </c>
      <c r="DX36" s="28">
        <f>외인!DX36</f>
        <v>100787.32</v>
      </c>
      <c r="DY36" s="35">
        <f>시기외12!DY36-시기외26!DY36</f>
        <v>-5.4735038031264091E-4</v>
      </c>
      <c r="DZ36" s="28">
        <f>외인!DZ36</f>
        <v>8598.17</v>
      </c>
      <c r="EA36" s="35">
        <f>시기외12!EA36-시기외26!EA36</f>
        <v>-7.6186003235236173E-4</v>
      </c>
      <c r="EB36" s="28">
        <f>외인!EB36</f>
        <v>12484.94</v>
      </c>
      <c r="EC36" s="35">
        <f>시기외12!EC36-시기외26!EC36</f>
        <v>3.5475209954791121E-4</v>
      </c>
      <c r="ED36" s="28">
        <f>외인!ED36</f>
        <v>10005.08</v>
      </c>
      <c r="EE36" s="35">
        <f>시기외12!EE36-시기외26!EE36</f>
        <v>-8.0423889586130515E-4</v>
      </c>
      <c r="EF36" s="28">
        <f>외인!EF36</f>
        <v>257266.1</v>
      </c>
      <c r="EG36" s="35">
        <f>시기외12!EG36-시기외26!EG36</f>
        <v>-2.2519499164416678E-4</v>
      </c>
      <c r="EH36" s="28">
        <f>외인!EH36</f>
        <v>166468.76999999999</v>
      </c>
      <c r="EI36" s="35">
        <f>시기외12!EI36-시기외26!EI36</f>
        <v>-5.0006122532388422E-4</v>
      </c>
      <c r="EJ36" s="28">
        <f>외인!EJ36</f>
        <v>95169.99</v>
      </c>
      <c r="EK36" s="35">
        <f>시기외12!EK36-시기외26!EK36</f>
        <v>2.8941715916642422E-4</v>
      </c>
      <c r="EL36" s="28">
        <f>외인!EL36</f>
        <v>33383.26</v>
      </c>
      <c r="EM36" s="35">
        <f>시기외12!EM36-시기외26!EM36</f>
        <v>-6.8957761868063128E-4</v>
      </c>
      <c r="EN36" s="28">
        <f>외인!EN36</f>
        <v>40976.11</v>
      </c>
      <c r="EO36" s="35">
        <f>시기외12!EO36-시기외26!EO36</f>
        <v>1.3127071665497317E-4</v>
      </c>
      <c r="EP36" s="28">
        <f>외인!EP36</f>
        <v>157176.26</v>
      </c>
      <c r="EQ36" s="35">
        <f>시기외12!EQ36-시기외26!EQ36</f>
        <v>-1.0332062800649528E-4</v>
      </c>
      <c r="ER36" s="28">
        <f>외인!ER36</f>
        <v>13846.89</v>
      </c>
      <c r="ES36" s="35">
        <f>시기외12!ES36-시기외26!ES36</f>
        <v>-3.3666269706451408E-3</v>
      </c>
      <c r="ET36" s="28">
        <f>외인!ET36</f>
        <v>109661.4</v>
      </c>
      <c r="EU36" s="35">
        <f>시기외12!EU36-시기외26!EU36</f>
        <v>-6.8474617442049971E-5</v>
      </c>
      <c r="EV36" s="28">
        <f>외인!EV36</f>
        <v>43507.24</v>
      </c>
      <c r="EW36" s="35">
        <f>시기외12!EW36-시기외26!EW36</f>
        <v>4.1297898700869628E-4</v>
      </c>
      <c r="EX36" s="28">
        <f>외인!EX36</f>
        <v>52332.19</v>
      </c>
      <c r="EY36" s="35">
        <f>시기외12!EY36-시기외26!EY36</f>
        <v>9.2220772110917398E-4</v>
      </c>
    </row>
    <row r="37" spans="1:155">
      <c r="A37" s="27">
        <f>외인!A37</f>
        <v>46112</v>
      </c>
      <c r="B37" s="28">
        <f>외인!B37</f>
        <v>4035189.36</v>
      </c>
      <c r="C37" s="35">
        <f>시기외12!C37-시기외26!C37</f>
        <v>-4.0528699467968794E-4</v>
      </c>
      <c r="D37" s="28">
        <f>외인!D37</f>
        <v>582547.41</v>
      </c>
      <c r="E37" s="35">
        <f>시기외12!E37-시기외26!E37</f>
        <v>-4.7594485091627479E-4</v>
      </c>
      <c r="F37" s="28">
        <f>외인!F37</f>
        <v>1710834.54</v>
      </c>
      <c r="G37" s="35">
        <f>시기외12!G37-시기외26!G37</f>
        <v>-4.7657575131013295E-4</v>
      </c>
      <c r="H37" s="28">
        <f>외인!H37</f>
        <v>277326.34999999998</v>
      </c>
      <c r="I37" s="35">
        <f>시기외12!I37-시기외26!I37</f>
        <v>2.0394838645799909E-4</v>
      </c>
      <c r="J37" s="28">
        <f>외인!J37</f>
        <v>39296.94</v>
      </c>
      <c r="K37" s="35">
        <f>시기외12!K37-시기외26!K37</f>
        <v>1.1031982034284899E-4</v>
      </c>
      <c r="L37" s="28">
        <f>외인!L37</f>
        <v>256689.75</v>
      </c>
      <c r="M37" s="35">
        <f>시기외12!M37-시기외26!M37</f>
        <v>1.6166494364032772E-4</v>
      </c>
      <c r="N37" s="28">
        <f>외인!N37</f>
        <v>213088.93</v>
      </c>
      <c r="O37" s="35">
        <f>시기외12!O37-시기외26!O37</f>
        <v>-8.1646841691001247E-4</v>
      </c>
      <c r="P37" s="28">
        <f>외인!P37</f>
        <v>190629.92</v>
      </c>
      <c r="Q37" s="35">
        <f>시기외12!Q37-시기외26!Q37</f>
        <v>-2.1859141820689595E-4</v>
      </c>
      <c r="R37" s="28">
        <f>외인!R37</f>
        <v>118391.85</v>
      </c>
      <c r="S37" s="35">
        <f>시기외12!S37-시기외26!S37</f>
        <v>-8.4908515893576935E-4</v>
      </c>
      <c r="T37" s="28">
        <f>외인!T37</f>
        <v>8559.1299999999992</v>
      </c>
      <c r="U37" s="35">
        <f>시기외12!U37-시기외26!U37</f>
        <v>8.5819990307650987E-4</v>
      </c>
      <c r="V37" s="28">
        <f>외인!V37</f>
        <v>96492.31</v>
      </c>
      <c r="W37" s="35">
        <f>시기외12!W37-시기외26!W37</f>
        <v>-6.0013840863753685E-4</v>
      </c>
      <c r="X37" s="28">
        <f>외인!X37</f>
        <v>1659008.49</v>
      </c>
      <c r="Y37" s="35">
        <f>시기외12!Y37-시기외26!Y37</f>
        <v>-6.9828258418971065E-4</v>
      </c>
      <c r="Z37" s="28">
        <f>외인!Z37</f>
        <v>42794.32</v>
      </c>
      <c r="AA37" s="35">
        <f>시기외12!AA37-시기외26!AA37</f>
        <v>3.8342308254870564E-4</v>
      </c>
      <c r="AB37" s="28">
        <f>외인!AB37</f>
        <v>190454.53</v>
      </c>
      <c r="AC37" s="35">
        <f>시기외12!AC37-시기외26!AC37</f>
        <v>4.0415317015481735E-5</v>
      </c>
      <c r="AD37" s="28">
        <f>외인!AD37</f>
        <v>18515.099999999999</v>
      </c>
      <c r="AE37" s="35">
        <f>시기외12!AE37-시기외26!AE37</f>
        <v>-8.6782448445454018E-4</v>
      </c>
      <c r="AF37" s="28">
        <f>외인!AF37</f>
        <v>23531.63</v>
      </c>
      <c r="AG37" s="35">
        <f>시기외12!AG37-시기외26!AG37</f>
        <v>1.9482689431963505E-4</v>
      </c>
      <c r="AH37" s="28">
        <f>외인!AH37</f>
        <v>175168.96</v>
      </c>
      <c r="AI37" s="35">
        <f>시기외12!AI37-시기외26!AI37</f>
        <v>-1.0245315698049571E-3</v>
      </c>
      <c r="AJ37" s="28">
        <f>외인!AJ37</f>
        <v>106923.02</v>
      </c>
      <c r="AK37" s="35">
        <f>시기외12!AK37-시기외26!AK37</f>
        <v>-1.55226352830805E-4</v>
      </c>
      <c r="AL37" s="28">
        <f>외인!AL37</f>
        <v>80786.179999999993</v>
      </c>
      <c r="AM37" s="35">
        <f>시기외12!AM37-시기외26!AM37</f>
        <v>3.700950536287428E-5</v>
      </c>
      <c r="AN37" s="28">
        <f>외인!AN37</f>
        <v>150342.19</v>
      </c>
      <c r="AO37" s="35">
        <f>시기외12!AO37-시기외26!AO37</f>
        <v>-1.1865410627038869E-3</v>
      </c>
      <c r="AP37" s="28">
        <f>외인!AP37</f>
        <v>105142.09</v>
      </c>
      <c r="AQ37" s="35">
        <f>시기외12!AQ37-시기외26!AQ37</f>
        <v>1.0684353650245761E-4</v>
      </c>
      <c r="AR37" s="28">
        <f>외인!AR37</f>
        <v>22794.49</v>
      </c>
      <c r="AS37" s="35">
        <f>시기외12!AS37-시기외26!AS37</f>
        <v>-4.3463513512441773E-4</v>
      </c>
      <c r="AT37" s="28">
        <f>외인!AT37</f>
        <v>72994.27</v>
      </c>
      <c r="AU37" s="35">
        <f>시기외12!AU37-시기외26!AU37</f>
        <v>-3.9244271466045989E-4</v>
      </c>
      <c r="AV37" s="28">
        <f>외인!AV37</f>
        <v>46851.16</v>
      </c>
      <c r="AW37" s="35">
        <f>시기외12!AW37-시기외26!AW37</f>
        <v>2.0591757031778233E-4</v>
      </c>
      <c r="AX37" s="28">
        <f>외인!AX37</f>
        <v>54833.34</v>
      </c>
      <c r="AY37" s="35">
        <f>시기외12!AY37-시기외26!AY37</f>
        <v>-1.7704077686323911E-3</v>
      </c>
      <c r="AZ37" s="28">
        <f>외인!AZ37</f>
        <v>1784315.84</v>
      </c>
      <c r="BA37" s="35">
        <f>시기외12!BA37-시기외26!BA37</f>
        <v>-7.1418925767334886E-4</v>
      </c>
      <c r="BB37" s="28">
        <f>외인!BB37</f>
        <v>92487.65</v>
      </c>
      <c r="BC37" s="35">
        <f>시기외12!BC37-시기외26!BC37</f>
        <v>6.5640633005961235E-4</v>
      </c>
      <c r="BD37" s="28">
        <f>외인!BD37</f>
        <v>35772.160000000003</v>
      </c>
      <c r="BE37" s="35">
        <f>시기외12!BE37-시기외26!BE37</f>
        <v>3.0476332221372011E-4</v>
      </c>
      <c r="BF37" s="28">
        <f>외인!BF37</f>
        <v>0</v>
      </c>
      <c r="BG37" s="35" t="e">
        <f>시기외12!BG37-시기외26!BG37</f>
        <v>#DIV/0!</v>
      </c>
      <c r="BH37" s="28">
        <f>외인!BH37</f>
        <v>83364.39</v>
      </c>
      <c r="BI37" s="35">
        <f>시기외12!BI37-시기외26!BI37</f>
        <v>6.0321959469036564E-4</v>
      </c>
      <c r="BJ37" s="28">
        <f>외인!BJ37</f>
        <v>110825.15</v>
      </c>
      <c r="BK37" s="35">
        <f>시기외12!BK37-시기외26!BK37</f>
        <v>-3.1051596218514957E-4</v>
      </c>
      <c r="BL37" s="28">
        <f>외인!BL37</f>
        <v>44219.95</v>
      </c>
      <c r="BM37" s="35">
        <f>시기외12!BM37-시기외26!BM37</f>
        <v>-7.3496993931638686E-4</v>
      </c>
      <c r="BN37" s="28">
        <f>외인!BN37</f>
        <v>42657.17</v>
      </c>
      <c r="BO37" s="35">
        <f>시기외12!BO37-시기외26!BO37</f>
        <v>1.0922405942767155E-4</v>
      </c>
      <c r="BP37" s="28">
        <f>외인!BP37</f>
        <v>65079.29</v>
      </c>
      <c r="BQ37" s="35">
        <f>시기외12!BQ37-시기외26!BQ37</f>
        <v>-1.613167365896151E-3</v>
      </c>
      <c r="BR37" s="28">
        <f>외인!BR37</f>
        <v>221744.06</v>
      </c>
      <c r="BS37" s="35">
        <f>시기외12!BS37-시기외26!BS37</f>
        <v>-7.7091463636561985E-4</v>
      </c>
      <c r="BT37" s="28">
        <f>외인!BT37</f>
        <v>1692706.63</v>
      </c>
      <c r="BU37" s="35">
        <f>시기외12!BU37-시기외26!BU37</f>
        <v>-6.913308943920205E-4</v>
      </c>
      <c r="BV37" s="28">
        <f>외인!BV37</f>
        <v>327374.12</v>
      </c>
      <c r="BW37" s="35">
        <f>시기외12!BW37-시기외26!BW37</f>
        <v>-2.049301307944367E-4</v>
      </c>
      <c r="BX37" s="28">
        <f>외인!BX37</f>
        <v>70965.710000000006</v>
      </c>
      <c r="BY37" s="35">
        <f>시기외12!BY37-시기외26!BY37</f>
        <v>-3.2501866390147063E-4</v>
      </c>
      <c r="BZ37" s="28">
        <f>외인!BZ37</f>
        <v>231128.37</v>
      </c>
      <c r="CA37" s="35">
        <f>시기외12!CA37-시기외26!CA37</f>
        <v>-7.6502217141345653E-4</v>
      </c>
      <c r="CB37" s="28">
        <f>외인!CB37</f>
        <v>12037.54</v>
      </c>
      <c r="CC37" s="35">
        <f>시기외12!CC37-시기외26!CC37</f>
        <v>-2.4774328770985066E-4</v>
      </c>
      <c r="CD37" s="28">
        <f>외인!CD37</f>
        <v>30448.52</v>
      </c>
      <c r="CE37" s="35">
        <f>시기외12!CE37-시기외26!CE37</f>
        <v>-2.5228001393559803E-4</v>
      </c>
      <c r="CF37" s="28">
        <f>외인!CF37</f>
        <v>23881.47</v>
      </c>
      <c r="CG37" s="35">
        <f>시기외12!CG37-시기외26!CG37</f>
        <v>4.8908625055983689E-4</v>
      </c>
      <c r="CH37" s="28">
        <f>외인!CH37</f>
        <v>65548.5</v>
      </c>
      <c r="CI37" s="35">
        <f>시기외12!CI37-시기외26!CI37</f>
        <v>3.5528397241639921E-4</v>
      </c>
      <c r="CJ37" s="28">
        <f>외인!CJ37</f>
        <v>370501.2</v>
      </c>
      <c r="CK37" s="35">
        <f>시기외12!CK37-시기외26!CK37</f>
        <v>-2.4251477447002553E-4</v>
      </c>
      <c r="CL37" s="28">
        <f>외인!CL37</f>
        <v>217500.91</v>
      </c>
      <c r="CM37" s="35">
        <f>시기외12!CM37-시기외26!CM37</f>
        <v>4.5177387590361097E-5</v>
      </c>
      <c r="CN37" s="28">
        <f>외인!CN37</f>
        <v>110049.36</v>
      </c>
      <c r="CO37" s="35">
        <f>시기외12!CO37-시기외26!CO37</f>
        <v>3.9883424078491158E-4</v>
      </c>
      <c r="CP37" s="28">
        <f>외인!CP37</f>
        <v>93033.32</v>
      </c>
      <c r="CQ37" s="35">
        <f>시기외12!CQ37-시기외26!CQ37</f>
        <v>6.4548917801893245E-4</v>
      </c>
      <c r="CR37" s="28">
        <f>외인!CR37</f>
        <v>152852.04999999999</v>
      </c>
      <c r="CS37" s="35">
        <f>시기외12!CS37-시기외26!CS37</f>
        <v>-6.2330984166200664E-4</v>
      </c>
      <c r="CT37" s="28">
        <f>외인!CT37</f>
        <v>102446.44</v>
      </c>
      <c r="CU37" s="35">
        <f>시기외12!CU37-시기외26!CU37</f>
        <v>-2.1465788771769865E-4</v>
      </c>
      <c r="CV37" s="28">
        <f>외인!CV37</f>
        <v>1692706.63</v>
      </c>
      <c r="CW37" s="35">
        <f>시기외12!CW37-시기외26!CW37</f>
        <v>-6.913308943920205E-4</v>
      </c>
      <c r="CX37" s="28">
        <f>외인!CX37</f>
        <v>196426.27</v>
      </c>
      <c r="CY37" s="35">
        <f>시기외12!CY37-시기외26!CY37</f>
        <v>2.4065076214790752E-4</v>
      </c>
      <c r="CZ37" s="28">
        <f>외인!CZ37</f>
        <v>16066.97</v>
      </c>
      <c r="DA37" s="35">
        <f>시기외12!DA37-시기외26!DA37</f>
        <v>-1.2246142952107755E-3</v>
      </c>
      <c r="DB37" s="28">
        <f>외인!DB37</f>
        <v>35772.160000000003</v>
      </c>
      <c r="DC37" s="35">
        <f>시기외12!DC37-시기외26!DC37</f>
        <v>3.0476332221372011E-4</v>
      </c>
      <c r="DD37" s="28">
        <f>외인!DD37</f>
        <v>8559.1299999999992</v>
      </c>
      <c r="DE37" s="35">
        <f>시기외12!DE37-시기외26!DE37</f>
        <v>8.5819990307650987E-4</v>
      </c>
      <c r="DF37" s="28">
        <f>외인!DF37</f>
        <v>53115.13</v>
      </c>
      <c r="DG37" s="35">
        <f>시기외12!DG37-시기외26!DG37</f>
        <v>-3.5597770849550179E-4</v>
      </c>
      <c r="DH37" s="28">
        <f>외인!DH37</f>
        <v>22616.37</v>
      </c>
      <c r="DI37" s="35">
        <f>시기외12!DI37-시기외26!DI37</f>
        <v>-3.2699609111146817E-4</v>
      </c>
      <c r="DJ37" s="28">
        <f>외인!DJ37</f>
        <v>521281.05</v>
      </c>
      <c r="DK37" s="35">
        <f>시기외12!DK37-시기외26!DK37</f>
        <v>-4.9222161810559637E-4</v>
      </c>
      <c r="DL37" s="28">
        <f>외인!DL37</f>
        <v>86125.89</v>
      </c>
      <c r="DM37" s="35">
        <f>시기외12!DM37-시기외26!DM37</f>
        <v>5.2691113662380268E-4</v>
      </c>
      <c r="DN37" s="28">
        <f>외인!DN37</f>
        <v>1692706.63</v>
      </c>
      <c r="DO37" s="35">
        <f>시기외12!DO37-시기외26!DO37</f>
        <v>-6.913308943920205E-4</v>
      </c>
      <c r="DP37" s="28">
        <f>외인!DP37</f>
        <v>79096.539999999994</v>
      </c>
      <c r="DQ37" s="35">
        <f>시기외12!DQ37-시기외26!DQ37</f>
        <v>-7.8441355940130357E-4</v>
      </c>
      <c r="DR37" s="28">
        <f>외인!DR37</f>
        <v>40949.96</v>
      </c>
      <c r="DS37" s="35">
        <f>시기외12!DS37-시기외26!DS37</f>
        <v>1.6235830638839798E-4</v>
      </c>
      <c r="DT37" s="28">
        <f>외인!DT37</f>
        <v>118391.85</v>
      </c>
      <c r="DU37" s="35">
        <f>시기외12!DU37-시기외26!DU37</f>
        <v>-8.4908515893576935E-4</v>
      </c>
      <c r="DV37" s="28">
        <f>외인!DV37</f>
        <v>34178.76</v>
      </c>
      <c r="DW37" s="35">
        <f>시기외12!DW37-시기외26!DW37</f>
        <v>2.4545431611761118E-4</v>
      </c>
      <c r="DX37" s="28">
        <f>외인!DX37</f>
        <v>96492.31</v>
      </c>
      <c r="DY37" s="35">
        <f>시기외12!DY37-시기외26!DY37</f>
        <v>-6.0013840863753685E-4</v>
      </c>
      <c r="DZ37" s="28">
        <f>외인!DZ37</f>
        <v>8452.7800000000007</v>
      </c>
      <c r="EA37" s="35">
        <f>시기외12!EA37-시기외26!EA37</f>
        <v>-4.9878583656993471E-4</v>
      </c>
      <c r="EB37" s="28">
        <f>외인!EB37</f>
        <v>12300.61</v>
      </c>
      <c r="EC37" s="35">
        <f>시기외12!EC37-시기외26!EC37</f>
        <v>4.9483370435723104E-4</v>
      </c>
      <c r="ED37" s="28">
        <f>외인!ED37</f>
        <v>9758.77</v>
      </c>
      <c r="EE37" s="35">
        <f>시기외12!EE37-시기외26!EE37</f>
        <v>-6.8404135797518447E-4</v>
      </c>
      <c r="EF37" s="28">
        <f>외인!EF37</f>
        <v>242632.26</v>
      </c>
      <c r="EG37" s="35">
        <f>시기외12!EG37-시기외26!EG37</f>
        <v>-1.7759653466698608E-4</v>
      </c>
      <c r="EH37" s="28">
        <f>외인!EH37</f>
        <v>155183.20000000001</v>
      </c>
      <c r="EI37" s="35">
        <f>시기외12!EI37-시기외26!EI37</f>
        <v>-5.3532384482410616E-4</v>
      </c>
      <c r="EJ37" s="28">
        <f>외인!EJ37</f>
        <v>95284.3</v>
      </c>
      <c r="EK37" s="35">
        <f>시기외12!EK37-시기외26!EK37</f>
        <v>3.5313975609519137E-4</v>
      </c>
      <c r="EL37" s="28">
        <f>외인!EL37</f>
        <v>32961.79</v>
      </c>
      <c r="EM37" s="35">
        <f>시기외12!EM37-시기외26!EM37</f>
        <v>-1.9274351959476001E-4</v>
      </c>
      <c r="EN37" s="28">
        <f>외인!EN37</f>
        <v>40949.96</v>
      </c>
      <c r="EO37" s="35">
        <f>시기외12!EO37-시기외26!EO37</f>
        <v>1.6235830638839798E-4</v>
      </c>
      <c r="EP37" s="28">
        <f>외인!EP37</f>
        <v>148068.14000000001</v>
      </c>
      <c r="EQ37" s="35">
        <f>시기외12!EQ37-시기외26!EQ37</f>
        <v>1.204106501900698E-4</v>
      </c>
      <c r="ER37" s="28">
        <f>외인!ER37</f>
        <v>12806.38</v>
      </c>
      <c r="ES37" s="35">
        <f>시기외12!ES37-시기외26!ES37</f>
        <v>-2.5490580169454571E-3</v>
      </c>
      <c r="ET37" s="28">
        <f>외인!ET37</f>
        <v>105142.09</v>
      </c>
      <c r="EU37" s="35">
        <f>시기외12!EU37-시기외26!EU37</f>
        <v>1.0684353650245761E-4</v>
      </c>
      <c r="EV37" s="28">
        <f>외인!EV37</f>
        <v>42794.32</v>
      </c>
      <c r="EW37" s="35">
        <f>시기외12!EW37-시기외26!EW37</f>
        <v>3.8342308254870564E-4</v>
      </c>
      <c r="EX37" s="28">
        <f>외인!EX37</f>
        <v>50239</v>
      </c>
      <c r="EY37" s="35">
        <f>시기외12!EY37-시기외26!EY37</f>
        <v>8.7633693151152625E-4</v>
      </c>
    </row>
    <row r="38" spans="1:155">
      <c r="A38" s="27">
        <f>외인!A38</f>
        <v>46113</v>
      </c>
      <c r="B38" s="28">
        <f>외인!B38</f>
        <v>4375420</v>
      </c>
      <c r="C38" s="35">
        <f>시기외12!C38-시기외26!C38</f>
        <v>-3.3879132505692101E-4</v>
      </c>
      <c r="D38" s="28">
        <f>외인!D38</f>
        <v>617454.49</v>
      </c>
      <c r="E38" s="35">
        <f>시기외12!E38-시기외26!E38</f>
        <v>-4.0341088305560736E-4</v>
      </c>
      <c r="F38" s="28">
        <f>외인!F38</f>
        <v>1885889.76</v>
      </c>
      <c r="G38" s="35">
        <f>시기외12!G38-시기외26!G38</f>
        <v>-3.7884218724900569E-4</v>
      </c>
      <c r="H38" s="28">
        <f>외인!H38</f>
        <v>289578.58</v>
      </c>
      <c r="I38" s="35">
        <f>시기외12!I38-시기외26!I38</f>
        <v>2.8154701391181446E-4</v>
      </c>
      <c r="J38" s="28">
        <f>외인!J38</f>
        <v>40571.089999999997</v>
      </c>
      <c r="K38" s="35">
        <f>시기외12!K38-시기외26!K38</f>
        <v>2.1720983473896165E-4</v>
      </c>
      <c r="L38" s="28">
        <f>외인!L38</f>
        <v>267962.44</v>
      </c>
      <c r="M38" s="35">
        <f>시기외12!M38-시기외26!M38</f>
        <v>2.5412137972934123E-4</v>
      </c>
      <c r="N38" s="28">
        <f>외인!N38</f>
        <v>229999.58</v>
      </c>
      <c r="O38" s="35">
        <f>시기외12!O38-시기외26!O38</f>
        <v>-5.1860944527829661E-4</v>
      </c>
      <c r="P38" s="28">
        <f>외인!P38</f>
        <v>200106.08</v>
      </c>
      <c r="Q38" s="35">
        <f>시기외12!Q38-시기외26!Q38</f>
        <v>-1.1671692969954207E-4</v>
      </c>
      <c r="R38" s="28">
        <f>외인!R38</f>
        <v>124229.74</v>
      </c>
      <c r="S38" s="35">
        <f>시기외12!S38-시기외26!S38</f>
        <v>-6.9467343093111255E-4</v>
      </c>
      <c r="T38" s="28">
        <f>외인!T38</f>
        <v>8591.17</v>
      </c>
      <c r="U38" s="35">
        <f>시기외12!U38-시기외26!U38</f>
        <v>1.0051916137809413E-3</v>
      </c>
      <c r="V38" s="28">
        <f>외인!V38</f>
        <v>105659.35</v>
      </c>
      <c r="W38" s="35">
        <f>시기외12!W38-시기외26!W38</f>
        <v>-6.5077325830601297E-4</v>
      </c>
      <c r="X38" s="28">
        <f>외인!X38</f>
        <v>1862073.58</v>
      </c>
      <c r="Y38" s="35">
        <f>시기외12!Y38-시기외26!Y38</f>
        <v>-6.764116726744999E-4</v>
      </c>
      <c r="Z38" s="28">
        <f>외인!Z38</f>
        <v>44000.41</v>
      </c>
      <c r="AA38" s="35">
        <f>시기외12!AA38-시기외26!AA38</f>
        <v>3.1969550543134234E-4</v>
      </c>
      <c r="AB38" s="28">
        <f>외인!AB38</f>
        <v>199084.11</v>
      </c>
      <c r="AC38" s="35">
        <f>시기외12!AC38-시기외26!AC38</f>
        <v>6.8387748396484983E-5</v>
      </c>
      <c r="AD38" s="28">
        <f>외인!AD38</f>
        <v>19631.560000000001</v>
      </c>
      <c r="AE38" s="35">
        <f>시기외12!AE38-시기외26!AE38</f>
        <v>-7.9550405712069667E-4</v>
      </c>
      <c r="AF38" s="28">
        <f>외인!AF38</f>
        <v>24303.95</v>
      </c>
      <c r="AG38" s="35">
        <f>시기외12!AG38-시기외26!AG38</f>
        <v>3.111636346813764E-4</v>
      </c>
      <c r="AH38" s="28">
        <f>외인!AH38</f>
        <v>181941.38</v>
      </c>
      <c r="AI38" s="35">
        <f>시기외12!AI38-시기외26!AI38</f>
        <v>-9.8568754979486205E-4</v>
      </c>
      <c r="AJ38" s="28">
        <f>외인!AJ38</f>
        <v>110197.24</v>
      </c>
      <c r="AK38" s="35">
        <f>시기외12!AK38-시기외26!AK38</f>
        <v>1.3048898603196962E-4</v>
      </c>
      <c r="AL38" s="28">
        <f>외인!AL38</f>
        <v>85704.73</v>
      </c>
      <c r="AM38" s="35">
        <f>시기외12!AM38-시기외26!AM38</f>
        <v>1.1726522200466728E-4</v>
      </c>
      <c r="AN38" s="28">
        <f>외인!AN38</f>
        <v>162961.95000000001</v>
      </c>
      <c r="AO38" s="35">
        <f>시기외12!AO38-시기외26!AO38</f>
        <v>-8.1317075666793946E-4</v>
      </c>
      <c r="AP38" s="28">
        <f>외인!AP38</f>
        <v>114396.66</v>
      </c>
      <c r="AQ38" s="35">
        <f>시기외12!AQ38-시기외26!AQ38</f>
        <v>1.3403180383449219E-4</v>
      </c>
      <c r="AR38" s="28">
        <f>외인!AR38</f>
        <v>23648.59</v>
      </c>
      <c r="AS38" s="35">
        <f>시기외12!AS38-시기외26!AS38</f>
        <v>-3.7353545412282174E-4</v>
      </c>
      <c r="AT38" s="28">
        <f>외인!AT38</f>
        <v>75877.320000000007</v>
      </c>
      <c r="AU38" s="35">
        <f>시기외12!AU38-시기외26!AU38</f>
        <v>-3.0637868678728638E-4</v>
      </c>
      <c r="AV38" s="28">
        <f>외인!AV38</f>
        <v>48808.49</v>
      </c>
      <c r="AW38" s="35">
        <f>시기외12!AW38-시기외26!AW38</f>
        <v>3.8832382088054408E-4</v>
      </c>
      <c r="AX38" s="28">
        <f>외인!AX38</f>
        <v>60637.01</v>
      </c>
      <c r="AY38" s="35">
        <f>시기외12!AY38-시기외26!AY38</f>
        <v>-1.0986296595843939E-3</v>
      </c>
      <c r="AZ38" s="28">
        <f>외인!AZ38</f>
        <v>1996278.37</v>
      </c>
      <c r="BA38" s="35">
        <f>시기외12!BA38-시기외26!BA38</f>
        <v>-6.7834990864855654E-4</v>
      </c>
      <c r="BB38" s="28">
        <f>외인!BB38</f>
        <v>97357.02</v>
      </c>
      <c r="BC38" s="35">
        <f>시기외12!BC38-시기외26!BC38</f>
        <v>5.976101379861474E-4</v>
      </c>
      <c r="BD38" s="28">
        <f>외인!BD38</f>
        <v>37888.910000000003</v>
      </c>
      <c r="BE38" s="35">
        <f>시기외12!BE38-시기외26!BE38</f>
        <v>4.1535934588567223E-4</v>
      </c>
      <c r="BF38" s="28">
        <f>외인!BF38</f>
        <v>0</v>
      </c>
      <c r="BG38" s="35" t="e">
        <f>시기외12!BG38-시기외26!BG38</f>
        <v>#DIV/0!</v>
      </c>
      <c r="BH38" s="28">
        <f>외인!BH38</f>
        <v>87711.57</v>
      </c>
      <c r="BI38" s="35">
        <f>시기외12!BI38-시기외26!BI38</f>
        <v>6.8177774159516901E-4</v>
      </c>
      <c r="BJ38" s="28">
        <f>외인!BJ38</f>
        <v>116135.5</v>
      </c>
      <c r="BK38" s="35">
        <f>시기외12!BK38-시기외26!BK38</f>
        <v>-2.6102569133598191E-4</v>
      </c>
      <c r="BL38" s="28">
        <f>외인!BL38</f>
        <v>46661.94</v>
      </c>
      <c r="BM38" s="35">
        <f>시기외12!BM38-시기외26!BM38</f>
        <v>-6.2341938881196055E-4</v>
      </c>
      <c r="BN38" s="28">
        <f>외인!BN38</f>
        <v>44711.27</v>
      </c>
      <c r="BO38" s="35">
        <f>시기외12!BO38-시기외26!BO38</f>
        <v>2.2407916442786105E-4</v>
      </c>
      <c r="BP38" s="28">
        <f>외인!BP38</f>
        <v>70971.55</v>
      </c>
      <c r="BQ38" s="35">
        <f>시기외12!BQ38-시기외26!BQ38</f>
        <v>-1.0657434760997513E-3</v>
      </c>
      <c r="BR38" s="28">
        <f>외인!BR38</f>
        <v>240733</v>
      </c>
      <c r="BS38" s="35">
        <f>시기외12!BS38-시기외26!BS38</f>
        <v>-6.5877705378837126E-4</v>
      </c>
      <c r="BT38" s="28">
        <f>외인!BT38</f>
        <v>1898611.75</v>
      </c>
      <c r="BU38" s="35">
        <f>시기외12!BU38-시기외26!BU38</f>
        <v>-6.7238161174048997E-4</v>
      </c>
      <c r="BV38" s="28">
        <f>외인!BV38</f>
        <v>356661.72</v>
      </c>
      <c r="BW38" s="35">
        <f>시기외12!BW38-시기외26!BW38</f>
        <v>-1.3767475726411517E-4</v>
      </c>
      <c r="BX38" s="28">
        <f>외인!BX38</f>
        <v>73990.53</v>
      </c>
      <c r="BY38" s="35">
        <f>시기외12!BY38-시기외26!BY38</f>
        <v>-2.6491999980111935E-4</v>
      </c>
      <c r="BZ38" s="28">
        <f>외인!BZ38</f>
        <v>248666.68</v>
      </c>
      <c r="CA38" s="35">
        <f>시기외12!CA38-시기외26!CA38</f>
        <v>-4.9137375310575031E-4</v>
      </c>
      <c r="CB38" s="28">
        <f>외인!CB38</f>
        <v>12471.64</v>
      </c>
      <c r="CC38" s="35">
        <f>시기외12!CC38-시기외26!CC38</f>
        <v>-2.1793722323219789E-4</v>
      </c>
      <c r="CD38" s="28">
        <f>외인!CD38</f>
        <v>30392.65</v>
      </c>
      <c r="CE38" s="35">
        <f>시기외12!CE38-시기외26!CE38</f>
        <v>3.5417086667948686E-5</v>
      </c>
      <c r="CF38" s="28">
        <f>외인!CF38</f>
        <v>24366.11</v>
      </c>
      <c r="CG38" s="35">
        <f>시기외12!CG38-시기외26!CG38</f>
        <v>5.4838696497887425E-4</v>
      </c>
      <c r="CH38" s="28">
        <f>외인!CH38</f>
        <v>67605.45</v>
      </c>
      <c r="CI38" s="35">
        <f>시기외12!CI38-시기외26!CI38</f>
        <v>4.8953762443236211E-4</v>
      </c>
      <c r="CJ38" s="28">
        <f>외인!CJ38</f>
        <v>386360.9</v>
      </c>
      <c r="CK38" s="35">
        <f>시기외12!CK38-시기외26!CK38</f>
        <v>-1.8104255719707566E-4</v>
      </c>
      <c r="CL38" s="28">
        <f>외인!CL38</f>
        <v>226782.91</v>
      </c>
      <c r="CM38" s="35">
        <f>시기외12!CM38-시기외26!CM38</f>
        <v>7.256048334914895E-5</v>
      </c>
      <c r="CN38" s="28">
        <f>외인!CN38</f>
        <v>118014.1</v>
      </c>
      <c r="CO38" s="35">
        <f>시기외12!CO38-시기외26!CO38</f>
        <v>5.5881532230538729E-4</v>
      </c>
      <c r="CP38" s="28">
        <f>외인!CP38</f>
        <v>97917.63</v>
      </c>
      <c r="CQ38" s="35">
        <f>시기외12!CQ38-시기외26!CQ38</f>
        <v>5.8701735546314862E-4</v>
      </c>
      <c r="CR38" s="28">
        <f>외인!CR38</f>
        <v>159826.60999999999</v>
      </c>
      <c r="CS38" s="35">
        <f>시기외12!CS38-시기외26!CS38</f>
        <v>-4.3695241446166952E-4</v>
      </c>
      <c r="CT38" s="28">
        <f>외인!CT38</f>
        <v>112577.23</v>
      </c>
      <c r="CU38" s="35">
        <f>시기외12!CU38-시기외26!CU38</f>
        <v>-2.5694629623234776E-4</v>
      </c>
      <c r="CV38" s="28">
        <f>외인!CV38</f>
        <v>1898611.75</v>
      </c>
      <c r="CW38" s="35">
        <f>시기외12!CW38-시기외26!CW38</f>
        <v>-6.7238161174048997E-4</v>
      </c>
      <c r="CX38" s="28">
        <f>외인!CX38</f>
        <v>205987.42</v>
      </c>
      <c r="CY38" s="35">
        <f>시기외12!CY38-시기외26!CY38</f>
        <v>3.215447150619014E-4</v>
      </c>
      <c r="CZ38" s="28">
        <f>외인!CZ38</f>
        <v>16769.009999999998</v>
      </c>
      <c r="DA38" s="35">
        <f>시기외12!DA38-시기외26!DA38</f>
        <v>-1.270950303907944E-3</v>
      </c>
      <c r="DB38" s="28">
        <f>외인!DB38</f>
        <v>37888.910000000003</v>
      </c>
      <c r="DC38" s="35">
        <f>시기외12!DC38-시기외26!DC38</f>
        <v>4.1535934588567223E-4</v>
      </c>
      <c r="DD38" s="28">
        <f>외인!DD38</f>
        <v>8591.17</v>
      </c>
      <c r="DE38" s="35">
        <f>시기외12!DE38-시기외26!DE38</f>
        <v>1.0051916137809413E-3</v>
      </c>
      <c r="DF38" s="28">
        <f>외인!DF38</f>
        <v>55386.98</v>
      </c>
      <c r="DG38" s="35">
        <f>시기외12!DG38-시기외26!DG38</f>
        <v>-2.6406432338454646E-4</v>
      </c>
      <c r="DH38" s="28">
        <f>외인!DH38</f>
        <v>22430.27</v>
      </c>
      <c r="DI38" s="35">
        <f>시기외12!DI38-시기외26!DI38</f>
        <v>6.0159906871193759E-5</v>
      </c>
      <c r="DJ38" s="28">
        <f>외인!DJ38</f>
        <v>552675.47</v>
      </c>
      <c r="DK38" s="35">
        <f>시기외12!DK38-시기외26!DK38</f>
        <v>-4.3894273755680751E-4</v>
      </c>
      <c r="DL38" s="28">
        <f>외인!DL38</f>
        <v>93013.48</v>
      </c>
      <c r="DM38" s="35">
        <f>시기외12!DM38-시기외26!DM38</f>
        <v>7.1856507204023077E-4</v>
      </c>
      <c r="DN38" s="28">
        <f>외인!DN38</f>
        <v>1898611.75</v>
      </c>
      <c r="DO38" s="35">
        <f>시기외12!DO38-시기외26!DO38</f>
        <v>-6.7238161174048997E-4</v>
      </c>
      <c r="DP38" s="28">
        <f>외인!DP38</f>
        <v>83377.789999999994</v>
      </c>
      <c r="DQ38" s="35">
        <f>시기외12!DQ38-시기외26!DQ38</f>
        <v>-7.2263365918805655E-4</v>
      </c>
      <c r="DR38" s="28">
        <f>외인!DR38</f>
        <v>42244.07</v>
      </c>
      <c r="DS38" s="35">
        <f>시기외12!DS38-시기외26!DS38</f>
        <v>2.541713627113079E-4</v>
      </c>
      <c r="DT38" s="28">
        <f>외인!DT38</f>
        <v>124229.74</v>
      </c>
      <c r="DU38" s="35">
        <f>시기외12!DU38-시기외26!DU38</f>
        <v>-6.9467343093111255E-4</v>
      </c>
      <c r="DV38" s="28">
        <f>외인!DV38</f>
        <v>35316.269999999997</v>
      </c>
      <c r="DW38" s="35">
        <f>시기외12!DW38-시기외26!DW38</f>
        <v>5.432667112251449E-4</v>
      </c>
      <c r="DX38" s="28">
        <f>외인!DX38</f>
        <v>105659.35</v>
      </c>
      <c r="DY38" s="35">
        <f>시기외12!DY38-시기외26!DY38</f>
        <v>-6.5077325830601297E-4</v>
      </c>
      <c r="DZ38" s="28">
        <f>외인!DZ38</f>
        <v>8733.81</v>
      </c>
      <c r="EA38" s="35">
        <f>시기외12!EA38-시기외26!EA38</f>
        <v>-2.2533036011125715E-4</v>
      </c>
      <c r="EB38" s="28">
        <f>외인!EB38</f>
        <v>12561.56</v>
      </c>
      <c r="EC38" s="35">
        <f>시기외12!EC38-시기외26!EC38</f>
        <v>5.8550451306443483E-4</v>
      </c>
      <c r="ED38" s="28">
        <f>외인!ED38</f>
        <v>10336.66</v>
      </c>
      <c r="EE38" s="35">
        <f>시기외12!EE38-시기외26!EE38</f>
        <v>-4.8348861993394079E-4</v>
      </c>
      <c r="EF38" s="28">
        <f>외인!EF38</f>
        <v>251339.07</v>
      </c>
      <c r="EG38" s="35">
        <f>시기외12!EG38-시기외26!EG38</f>
        <v>-1.1080213364974688E-4</v>
      </c>
      <c r="EH38" s="28">
        <f>외인!EH38</f>
        <v>166485.09</v>
      </c>
      <c r="EI38" s="35">
        <f>시기외12!EI38-시기외26!EI38</f>
        <v>-5.8522377268029415E-4</v>
      </c>
      <c r="EJ38" s="28">
        <f>외인!EJ38</f>
        <v>98061.1</v>
      </c>
      <c r="EK38" s="35">
        <f>시기외12!EK38-시기외26!EK38</f>
        <v>4.6595115275528828E-4</v>
      </c>
      <c r="EL38" s="28">
        <f>외인!EL38</f>
        <v>32930.9</v>
      </c>
      <c r="EM38" s="35">
        <f>시기외12!EM38-시기외26!EM38</f>
        <v>7.7818517947616118E-5</v>
      </c>
      <c r="EN38" s="28">
        <f>외인!EN38</f>
        <v>42244.07</v>
      </c>
      <c r="EO38" s="35">
        <f>시기외12!EO38-시기외26!EO38</f>
        <v>2.541713627113079E-4</v>
      </c>
      <c r="EP38" s="28">
        <f>외인!EP38</f>
        <v>164900.54999999999</v>
      </c>
      <c r="EQ38" s="35">
        <f>시기외12!EQ38-시기외26!EQ38</f>
        <v>2.9392815454972279E-4</v>
      </c>
      <c r="ER38" s="28">
        <f>외인!ER38</f>
        <v>14020.14</v>
      </c>
      <c r="ES38" s="35">
        <f>시기외12!ES38-시기외26!ES38</f>
        <v>-1.4699513186333425E-3</v>
      </c>
      <c r="ET38" s="28">
        <f>외인!ET38</f>
        <v>114396.66</v>
      </c>
      <c r="EU38" s="35">
        <f>시기외12!EU38-시기외26!EU38</f>
        <v>1.3403180383449219E-4</v>
      </c>
      <c r="EV38" s="28">
        <f>외인!EV38</f>
        <v>44000.41</v>
      </c>
      <c r="EW38" s="35">
        <f>시기외12!EW38-시기외26!EW38</f>
        <v>3.1969550543134234E-4</v>
      </c>
      <c r="EX38" s="28">
        <f>외인!EX38</f>
        <v>53917.22</v>
      </c>
      <c r="EY38" s="35">
        <f>시기외12!EY38-시기외26!EY38</f>
        <v>8.1947252543310709E-4</v>
      </c>
    </row>
    <row r="39" spans="1:155">
      <c r="A39" s="27">
        <f>외인!A39</f>
        <v>46114</v>
      </c>
      <c r="B39" s="28">
        <f>외인!B39</f>
        <v>4180185.88</v>
      </c>
      <c r="C39" s="35">
        <f>시기외12!C39-시기외26!C39</f>
        <v>-2.5695190488629551E-4</v>
      </c>
      <c r="D39" s="28">
        <f>외인!D39</f>
        <v>584461.63</v>
      </c>
      <c r="E39" s="35">
        <f>시기외12!E39-시기외26!E39</f>
        <v>-3.6343116987686593E-4</v>
      </c>
      <c r="F39" s="28">
        <f>외인!F39</f>
        <v>1794161.18</v>
      </c>
      <c r="G39" s="35">
        <f>시기외12!G39-시기외26!G39</f>
        <v>-2.3978287646174738E-4</v>
      </c>
      <c r="H39" s="28">
        <f>외인!H39</f>
        <v>287047.42</v>
      </c>
      <c r="I39" s="35">
        <f>시기외12!I39-시기외26!I39</f>
        <v>4.2705835193829807E-4</v>
      </c>
      <c r="J39" s="28">
        <f>외인!J39</f>
        <v>39203.49</v>
      </c>
      <c r="K39" s="35">
        <f>시기외12!K39-시기외26!K39</f>
        <v>3.470820705030464E-4</v>
      </c>
      <c r="L39" s="28">
        <f>외인!L39</f>
        <v>266398.90000000002</v>
      </c>
      <c r="M39" s="35">
        <f>시기외12!M39-시기외26!M39</f>
        <v>4.3070403388683416E-4</v>
      </c>
      <c r="N39" s="28">
        <f>외인!N39</f>
        <v>220259.83</v>
      </c>
      <c r="O39" s="35">
        <f>시기외12!O39-시기외26!O39</f>
        <v>-2.896149937554964E-4</v>
      </c>
      <c r="P39" s="28">
        <f>외인!P39</f>
        <v>193678.65</v>
      </c>
      <c r="Q39" s="35">
        <f>시기외12!Q39-시기외26!Q39</f>
        <v>-1.465835384532407E-4</v>
      </c>
      <c r="R39" s="28">
        <f>외인!R39</f>
        <v>117830.5</v>
      </c>
      <c r="S39" s="35">
        <f>시기외12!S39-시기외26!S39</f>
        <v>-6.7697050994858774E-4</v>
      </c>
      <c r="T39" s="28">
        <f>외인!T39</f>
        <v>8403.06</v>
      </c>
      <c r="U39" s="35">
        <f>시기외12!U39-시기외26!U39</f>
        <v>1.0483005188485412E-3</v>
      </c>
      <c r="V39" s="28">
        <f>외인!V39</f>
        <v>98926.73</v>
      </c>
      <c r="W39" s="35">
        <f>시기외12!W39-시기외26!W39</f>
        <v>-5.7358838124361565E-4</v>
      </c>
      <c r="X39" s="28">
        <f>외인!X39</f>
        <v>1744393.48</v>
      </c>
      <c r="Y39" s="35">
        <f>시기외12!Y39-시기외26!Y39</f>
        <v>-5.735230243214904E-4</v>
      </c>
      <c r="Z39" s="28">
        <f>외인!Z39</f>
        <v>42606.49</v>
      </c>
      <c r="AA39" s="35">
        <f>시기외12!AA39-시기외26!AA39</f>
        <v>3.1186163203330826E-4</v>
      </c>
      <c r="AB39" s="28">
        <f>외인!AB39</f>
        <v>195096.19</v>
      </c>
      <c r="AC39" s="35">
        <f>시기외12!AC39-시기외26!AC39</f>
        <v>8.0732657578137936E-5</v>
      </c>
      <c r="AD39" s="28">
        <f>외인!AD39</f>
        <v>18650.46</v>
      </c>
      <c r="AE39" s="35">
        <f>시기외12!AE39-시기외26!AE39</f>
        <v>-7.8613360232886685E-4</v>
      </c>
      <c r="AF39" s="28">
        <f>외인!AF39</f>
        <v>24185.86</v>
      </c>
      <c r="AG39" s="35">
        <f>시기외12!AG39-시기외26!AG39</f>
        <v>3.5775286970951759E-4</v>
      </c>
      <c r="AH39" s="28">
        <f>외인!AH39</f>
        <v>174889.63</v>
      </c>
      <c r="AI39" s="35">
        <f>시기외12!AI39-시기외26!AI39</f>
        <v>-9.9407209564069234E-4</v>
      </c>
      <c r="AJ39" s="28">
        <f>외인!AJ39</f>
        <v>103351.22</v>
      </c>
      <c r="AK39" s="35">
        <f>시기외12!AK39-시기외26!AK39</f>
        <v>1.8567258378344889E-4</v>
      </c>
      <c r="AL39" s="28">
        <f>외인!AL39</f>
        <v>81854.8</v>
      </c>
      <c r="AM39" s="35">
        <f>시기외12!AM39-시기외26!AM39</f>
        <v>1.520319212525728E-4</v>
      </c>
      <c r="AN39" s="28">
        <f>외인!AN39</f>
        <v>156415.48000000001</v>
      </c>
      <c r="AO39" s="35">
        <f>시기외12!AO39-시기외26!AO39</f>
        <v>-5.1624947582530698E-4</v>
      </c>
      <c r="AP39" s="28">
        <f>외인!AP39</f>
        <v>109684.06</v>
      </c>
      <c r="AQ39" s="35">
        <f>시기외12!AQ39-시기외26!AQ39</f>
        <v>1.4610245575391004E-4</v>
      </c>
      <c r="AR39" s="28">
        <f>외인!AR39</f>
        <v>22611.17</v>
      </c>
      <c r="AS39" s="35">
        <f>시기외12!AS39-시기외26!AS39</f>
        <v>-4.159066087553653E-4</v>
      </c>
      <c r="AT39" s="28">
        <f>외인!AT39</f>
        <v>73331.839999999997</v>
      </c>
      <c r="AU39" s="35">
        <f>시기외12!AU39-시기외26!AU39</f>
        <v>-2.3663509519542423E-4</v>
      </c>
      <c r="AV39" s="28">
        <f>외인!AV39</f>
        <v>47448.37</v>
      </c>
      <c r="AW39" s="35">
        <f>시기외12!AW39-시기외26!AW39</f>
        <v>5.5231643559367351E-4</v>
      </c>
      <c r="AX39" s="28">
        <f>외인!AX39</f>
        <v>56475.43</v>
      </c>
      <c r="AY39" s="35">
        <f>시기외12!AY39-시기외26!AY39</f>
        <v>-8.7591610773779961E-4</v>
      </c>
      <c r="AZ39" s="28">
        <f>외인!AZ39</f>
        <v>1874681.59</v>
      </c>
      <c r="BA39" s="35">
        <f>시기외12!BA39-시기외26!BA39</f>
        <v>-5.6470913854520747E-4</v>
      </c>
      <c r="BB39" s="28">
        <f>외인!BB39</f>
        <v>93654.21</v>
      </c>
      <c r="BC39" s="35">
        <f>시기외12!BC39-시기외26!BC39</f>
        <v>5.6320845154836851E-4</v>
      </c>
      <c r="BD39" s="28">
        <f>외인!BD39</f>
        <v>35702.160000000003</v>
      </c>
      <c r="BE39" s="35">
        <f>시기외12!BE39-시기외26!BE39</f>
        <v>4.4598595745890023E-4</v>
      </c>
      <c r="BF39" s="28">
        <f>외인!BF39</f>
        <v>0</v>
      </c>
      <c r="BG39" s="35" t="e">
        <f>시기외12!BG39-시기외26!BG39</f>
        <v>#DIV/0!</v>
      </c>
      <c r="BH39" s="28">
        <f>외인!BH39</f>
        <v>85073.93</v>
      </c>
      <c r="BI39" s="35">
        <f>시기외12!BI39-시기외26!BI39</f>
        <v>7.5303050622952284E-4</v>
      </c>
      <c r="BJ39" s="28">
        <f>외인!BJ39</f>
        <v>112817.33</v>
      </c>
      <c r="BK39" s="35">
        <f>시기외12!BK39-시기외26!BK39</f>
        <v>-2.4650222366812038E-4</v>
      </c>
      <c r="BL39" s="28">
        <f>외인!BL39</f>
        <v>45397.93</v>
      </c>
      <c r="BM39" s="35">
        <f>시기외12!BM39-시기외26!BM39</f>
        <v>-5.1070317592410161E-4</v>
      </c>
      <c r="BN39" s="28">
        <f>외인!BN39</f>
        <v>43640.03</v>
      </c>
      <c r="BO39" s="35">
        <f>시기외12!BO39-시기외26!BO39</f>
        <v>2.7586163797785877E-4</v>
      </c>
      <c r="BP39" s="28">
        <f>외인!BP39</f>
        <v>66094.080000000002</v>
      </c>
      <c r="BQ39" s="35">
        <f>시기외12!BQ39-시기외26!BQ39</f>
        <v>-9.1221280787201551E-4</v>
      </c>
      <c r="BR39" s="28">
        <f>외인!BR39</f>
        <v>230178.75</v>
      </c>
      <c r="BS39" s="35">
        <f>시기외12!BS39-시기외26!BS39</f>
        <v>-5.8651152405424971E-4</v>
      </c>
      <c r="BT39" s="28">
        <f>외인!BT39</f>
        <v>1778607.09</v>
      </c>
      <c r="BU39" s="35">
        <f>시기외12!BU39-시기외26!BU39</f>
        <v>-5.7280313157878453E-4</v>
      </c>
      <c r="BV39" s="28">
        <f>외인!BV39</f>
        <v>353210.16</v>
      </c>
      <c r="BW39" s="35">
        <f>시기외12!BW39-시기외26!BW39</f>
        <v>1.8696503196134648E-5</v>
      </c>
      <c r="BX39" s="28">
        <f>외인!BX39</f>
        <v>72058.740000000005</v>
      </c>
      <c r="BY39" s="35">
        <f>시기외12!BY39-시기외26!BY39</f>
        <v>-2.4098973537195668E-4</v>
      </c>
      <c r="BZ39" s="28">
        <f>외인!BZ39</f>
        <v>238270.28</v>
      </c>
      <c r="CA39" s="35">
        <f>시기외12!CA39-시기외26!CA39</f>
        <v>-2.8394128175013864E-4</v>
      </c>
      <c r="CB39" s="28">
        <f>외인!CB39</f>
        <v>11977.01</v>
      </c>
      <c r="CC39" s="35">
        <f>시기외12!CC39-시기외26!CC39</f>
        <v>-2.9527915643654413E-4</v>
      </c>
      <c r="CD39" s="28">
        <f>외인!CD39</f>
        <v>28773.64</v>
      </c>
      <c r="CE39" s="35">
        <f>시기외12!CE39-시기외26!CE39</f>
        <v>9.7243843970808933E-5</v>
      </c>
      <c r="CF39" s="28">
        <f>외인!CF39</f>
        <v>23411</v>
      </c>
      <c r="CG39" s="35">
        <f>시기외12!CG39-시기외26!CG39</f>
        <v>6.0709849985125038E-4</v>
      </c>
      <c r="CH39" s="28">
        <f>외인!CH39</f>
        <v>65613.240000000005</v>
      </c>
      <c r="CI39" s="35">
        <f>시기외12!CI39-시기외26!CI39</f>
        <v>5.9843118969374071E-4</v>
      </c>
      <c r="CJ39" s="28">
        <f>외인!CJ39</f>
        <v>367335.96</v>
      </c>
      <c r="CK39" s="35">
        <f>시기외12!CK39-시기외26!CK39</f>
        <v>-2.6825636610308386E-4</v>
      </c>
      <c r="CL39" s="28">
        <f>외인!CL39</f>
        <v>222098.05</v>
      </c>
      <c r="CM39" s="35">
        <f>시기외12!CM39-시기외26!CM39</f>
        <v>7.6053847102044894E-5</v>
      </c>
      <c r="CN39" s="28">
        <f>외인!CN39</f>
        <v>110722.8</v>
      </c>
      <c r="CO39" s="35">
        <f>시기외12!CO39-시기외26!CO39</f>
        <v>5.8618762732004981E-4</v>
      </c>
      <c r="CP39" s="28">
        <f>외인!CP39</f>
        <v>94196.11</v>
      </c>
      <c r="CQ39" s="35">
        <f>시기외12!CQ39-시기외26!CQ39</f>
        <v>5.5290607742118159E-4</v>
      </c>
      <c r="CR39" s="28">
        <f>외인!CR39</f>
        <v>151384.6</v>
      </c>
      <c r="CS39" s="35">
        <f>시기외12!CS39-시기외26!CS39</f>
        <v>-3.7309863483261907E-4</v>
      </c>
      <c r="CT39" s="28">
        <f>외인!CT39</f>
        <v>106733.11</v>
      </c>
      <c r="CU39" s="35">
        <f>시기외12!CU39-시기외26!CU39</f>
        <v>-2.7323064954218605E-4</v>
      </c>
      <c r="CV39" s="28">
        <f>외인!CV39</f>
        <v>1778607.09</v>
      </c>
      <c r="CW39" s="35">
        <f>시기외12!CW39-시기외26!CW39</f>
        <v>-5.7280313157878453E-4</v>
      </c>
      <c r="CX39" s="28">
        <f>외인!CX39</f>
        <v>204619.65</v>
      </c>
      <c r="CY39" s="35">
        <f>시기외12!CY39-시기외26!CY39</f>
        <v>5.0492003272754708E-4</v>
      </c>
      <c r="CZ39" s="28">
        <f>외인!CZ39</f>
        <v>16053.52</v>
      </c>
      <c r="DA39" s="35">
        <f>시기외12!DA39-시기외26!DA39</f>
        <v>-1.1956626324068906E-3</v>
      </c>
      <c r="DB39" s="28">
        <f>외인!DB39</f>
        <v>35702.160000000003</v>
      </c>
      <c r="DC39" s="35">
        <f>시기외12!DC39-시기외26!DC39</f>
        <v>4.4598595745890023E-4</v>
      </c>
      <c r="DD39" s="28">
        <f>외인!DD39</f>
        <v>8403.06</v>
      </c>
      <c r="DE39" s="35">
        <f>시기외12!DE39-시기외26!DE39</f>
        <v>1.0483005188485412E-3</v>
      </c>
      <c r="DF39" s="28">
        <f>외인!DF39</f>
        <v>54004.08</v>
      </c>
      <c r="DG39" s="35">
        <f>시기외12!DG39-시기외26!DG39</f>
        <v>-2.1910769522347247E-4</v>
      </c>
      <c r="DH39" s="28">
        <f>외인!DH39</f>
        <v>21035.16</v>
      </c>
      <c r="DI39" s="35">
        <f>시기외12!DI39-시기외26!DI39</f>
        <v>1.4467630353891476E-4</v>
      </c>
      <c r="DJ39" s="28">
        <f>외인!DJ39</f>
        <v>536553.15</v>
      </c>
      <c r="DK39" s="35">
        <f>시기외12!DK39-시기외26!DK39</f>
        <v>-3.8066387218508045E-4</v>
      </c>
      <c r="DL39" s="28">
        <f>외인!DL39</f>
        <v>86642.8</v>
      </c>
      <c r="DM39" s="35">
        <f>시기외12!DM39-시기외26!DM39</f>
        <v>7.4900730681689578E-4</v>
      </c>
      <c r="DN39" s="28">
        <f>외인!DN39</f>
        <v>1778607.09</v>
      </c>
      <c r="DO39" s="35">
        <f>시기외12!DO39-시기외26!DO39</f>
        <v>-5.7280313157878453E-4</v>
      </c>
      <c r="DP39" s="28">
        <f>외인!DP39</f>
        <v>78116.53</v>
      </c>
      <c r="DQ39" s="35">
        <f>시기외12!DQ39-시기외26!DQ39</f>
        <v>-9.1530200075423348E-4</v>
      </c>
      <c r="DR39" s="28">
        <f>외인!DR39</f>
        <v>40810.089999999997</v>
      </c>
      <c r="DS39" s="35">
        <f>시기외12!DS39-시기외26!DS39</f>
        <v>3.5699014208906681E-4</v>
      </c>
      <c r="DT39" s="28">
        <f>외인!DT39</f>
        <v>117830.5</v>
      </c>
      <c r="DU39" s="35">
        <f>시기외12!DU39-시기외26!DU39</f>
        <v>-6.7697050994858774E-4</v>
      </c>
      <c r="DV39" s="28">
        <f>외인!DV39</f>
        <v>33275.31</v>
      </c>
      <c r="DW39" s="35">
        <f>시기외12!DW39-시기외26!DW39</f>
        <v>7.6903428211056205E-4</v>
      </c>
      <c r="DX39" s="28">
        <f>외인!DX39</f>
        <v>98926.73</v>
      </c>
      <c r="DY39" s="35">
        <f>시기외12!DY39-시기외26!DY39</f>
        <v>-5.7358838124361565E-4</v>
      </c>
      <c r="DZ39" s="28">
        <f>외인!DZ39</f>
        <v>8379.9599999999991</v>
      </c>
      <c r="EA39" s="35">
        <f>시기외12!EA39-시기외26!EA39</f>
        <v>-6.0643915587899749E-5</v>
      </c>
      <c r="EB39" s="28">
        <f>외인!EB39</f>
        <v>12020.73</v>
      </c>
      <c r="EC39" s="35">
        <f>시기외12!EC39-시기외26!EC39</f>
        <v>5.5809342941441653E-4</v>
      </c>
      <c r="ED39" s="28">
        <f>외인!ED39</f>
        <v>10033.200000000001</v>
      </c>
      <c r="EE39" s="35">
        <f>시기외12!EE39-시기외26!EE39</f>
        <v>-4.5409859379735656E-4</v>
      </c>
      <c r="EF39" s="28">
        <f>외인!EF39</f>
        <v>239337.38</v>
      </c>
      <c r="EG39" s="35">
        <f>시기외12!EG39-시기외26!EG39</f>
        <v>-1.7834095826063781E-4</v>
      </c>
      <c r="EH39" s="28">
        <f>외인!EH39</f>
        <v>157899.62</v>
      </c>
      <c r="EI39" s="35">
        <f>시기외12!EI39-시기외26!EI39</f>
        <v>-5.9182584777491909E-4</v>
      </c>
      <c r="EJ39" s="28">
        <f>외인!EJ39</f>
        <v>94894.15</v>
      </c>
      <c r="EK39" s="35">
        <f>시기외12!EK39-시기외26!EK39</f>
        <v>5.6857816208590321E-4</v>
      </c>
      <c r="EL39" s="28">
        <f>외인!EL39</f>
        <v>31259.58</v>
      </c>
      <c r="EM39" s="35">
        <f>시기외12!EM39-시기외26!EM39</f>
        <v>1.3430347619696479E-4</v>
      </c>
      <c r="EN39" s="28">
        <f>외인!EN39</f>
        <v>40810.089999999997</v>
      </c>
      <c r="EO39" s="35">
        <f>시기외12!EO39-시기외26!EO39</f>
        <v>3.5699014208906681E-4</v>
      </c>
      <c r="EP39" s="28">
        <f>외인!EP39</f>
        <v>169435.14</v>
      </c>
      <c r="EQ39" s="35">
        <f>시기외12!EQ39-시기외26!EQ39</f>
        <v>5.9431465577599587E-4</v>
      </c>
      <c r="ER39" s="28">
        <f>외인!ER39</f>
        <v>13352.38</v>
      </c>
      <c r="ES39" s="35">
        <f>시기외12!ES39-시기외26!ES39</f>
        <v>-4.1455660999543996E-4</v>
      </c>
      <c r="ET39" s="28">
        <f>외인!ET39</f>
        <v>109684.06</v>
      </c>
      <c r="EU39" s="35">
        <f>시기외12!EU39-시기외26!EU39</f>
        <v>1.4610245575391004E-4</v>
      </c>
      <c r="EV39" s="28">
        <f>외인!EV39</f>
        <v>42606.49</v>
      </c>
      <c r="EW39" s="35">
        <f>시기외12!EW39-시기외26!EW39</f>
        <v>3.1186163203330826E-4</v>
      </c>
      <c r="EX39" s="28">
        <f>외인!EX39</f>
        <v>51589.62</v>
      </c>
      <c r="EY39" s="35">
        <f>시기외12!EY39-시기외26!EY39</f>
        <v>7.6203384641395787E-4</v>
      </c>
    </row>
    <row r="40" spans="1:155">
      <c r="A40" s="27">
        <f>외인!A40</f>
        <v>46115</v>
      </c>
      <c r="B40" s="28">
        <f>외인!B40</f>
        <v>4294542.28</v>
      </c>
      <c r="C40" s="35">
        <f>시기외12!C40-시기외26!C40</f>
        <v>-1.095352063666343E-4</v>
      </c>
      <c r="D40" s="28">
        <f>외인!D40</f>
        <v>588601.06999999995</v>
      </c>
      <c r="E40" s="35">
        <f>시기외12!E40-시기외26!E40</f>
        <v>-3.5918828380386781E-4</v>
      </c>
      <c r="F40" s="28">
        <f>외인!F40</f>
        <v>1845058.33</v>
      </c>
      <c r="G40" s="35">
        <f>시기외12!G40-시기외26!G40</f>
        <v>-2.6862939199056093E-5</v>
      </c>
      <c r="H40" s="28">
        <f>외인!H40</f>
        <v>286163.71999999997</v>
      </c>
      <c r="I40" s="35">
        <f>시기외12!I40-시기외26!I40</f>
        <v>4.6780754973412496E-4</v>
      </c>
      <c r="J40" s="28">
        <f>외인!J40</f>
        <v>38486.94</v>
      </c>
      <c r="K40" s="35">
        <f>시기외12!K40-시기외26!K40</f>
        <v>2.2700526345912839E-4</v>
      </c>
      <c r="L40" s="28">
        <f>외인!L40</f>
        <v>265357.75</v>
      </c>
      <c r="M40" s="35">
        <f>시기외12!M40-시기외26!M40</f>
        <v>5.0551389854682611E-4</v>
      </c>
      <c r="N40" s="28">
        <f>외인!N40</f>
        <v>221124.73</v>
      </c>
      <c r="O40" s="35">
        <f>시기외12!O40-시기외26!O40</f>
        <v>-1.0943909626752414E-4</v>
      </c>
      <c r="P40" s="28">
        <f>외인!P40</f>
        <v>192190.69</v>
      </c>
      <c r="Q40" s="35">
        <f>시기외12!Q40-시기외26!Q40</f>
        <v>-1.9345292672880528E-4</v>
      </c>
      <c r="R40" s="28">
        <f>외인!R40</f>
        <v>118637.89</v>
      </c>
      <c r="S40" s="35">
        <f>시기외12!S40-시기외26!S40</f>
        <v>-6.6858732244962158E-4</v>
      </c>
      <c r="T40" s="28">
        <f>외인!T40</f>
        <v>8427.3700000000008</v>
      </c>
      <c r="U40" s="35">
        <f>시기외12!U40-시기외26!U40</f>
        <v>1.1295236258605399E-3</v>
      </c>
      <c r="V40" s="28">
        <f>외인!V40</f>
        <v>99878.86</v>
      </c>
      <c r="W40" s="35">
        <f>시기외12!W40-시기외26!W40</f>
        <v>-5.1353827368960973E-4</v>
      </c>
      <c r="X40" s="28">
        <f>외인!X40</f>
        <v>1825423.89</v>
      </c>
      <c r="Y40" s="35">
        <f>시기외12!Y40-시기외26!Y40</f>
        <v>-3.2299991946327811E-4</v>
      </c>
      <c r="Z40" s="28">
        <f>외인!Z40</f>
        <v>42421.07</v>
      </c>
      <c r="AA40" s="35">
        <f>시기외12!AA40-시기외26!AA40</f>
        <v>3.1593012970616667E-4</v>
      </c>
      <c r="AB40" s="28">
        <f>외인!AB40</f>
        <v>194110.96</v>
      </c>
      <c r="AC40" s="35">
        <f>시기외12!AC40-시기외26!AC40</f>
        <v>6.6433163155751556E-5</v>
      </c>
      <c r="AD40" s="28">
        <f>외인!AD40</f>
        <v>18464.330000000002</v>
      </c>
      <c r="AE40" s="35">
        <f>시기외12!AE40-시기외26!AE40</f>
        <v>-9.8921856880779713E-4</v>
      </c>
      <c r="AF40" s="28">
        <f>외인!AF40</f>
        <v>24212.400000000001</v>
      </c>
      <c r="AG40" s="35">
        <f>시기외12!AG40-시기외26!AG40</f>
        <v>4.2003015469348865E-4</v>
      </c>
      <c r="AH40" s="28">
        <f>외인!AH40</f>
        <v>186352.36</v>
      </c>
      <c r="AI40" s="35">
        <f>시기외12!AI40-시기외26!AI40</f>
        <v>-8.9036094443475738E-4</v>
      </c>
      <c r="AJ40" s="28">
        <f>외인!AJ40</f>
        <v>103321.23</v>
      </c>
      <c r="AK40" s="35">
        <f>시기외12!AK40-시기외26!AK40</f>
        <v>1.7892346524982141E-4</v>
      </c>
      <c r="AL40" s="28">
        <f>외인!AL40</f>
        <v>81977.87</v>
      </c>
      <c r="AM40" s="35">
        <f>시기외12!AM40-시기외26!AM40</f>
        <v>1.3275145611563009E-4</v>
      </c>
      <c r="AN40" s="28">
        <f>외인!AN40</f>
        <v>157394.63</v>
      </c>
      <c r="AO40" s="35">
        <f>시기외12!AO40-시기외26!AO40</f>
        <v>-2.5865351200917092E-4</v>
      </c>
      <c r="AP40" s="28">
        <f>외인!AP40</f>
        <v>110903</v>
      </c>
      <c r="AQ40" s="35">
        <f>시기외12!AQ40-시기외26!AQ40</f>
        <v>1.4480793285435263E-5</v>
      </c>
      <c r="AR40" s="28">
        <f>외인!AR40</f>
        <v>22317.23</v>
      </c>
      <c r="AS40" s="35">
        <f>시기외12!AS40-시기외26!AS40</f>
        <v>-8.2807802128814626E-4</v>
      </c>
      <c r="AT40" s="28">
        <f>외인!AT40</f>
        <v>72643.53</v>
      </c>
      <c r="AU40" s="35">
        <f>시기외12!AU40-시기외26!AU40</f>
        <v>-2.8955532654000894E-4</v>
      </c>
      <c r="AV40" s="28">
        <f>외인!AV40</f>
        <v>47449.21</v>
      </c>
      <c r="AW40" s="35">
        <f>시기외12!AW40-시기외26!AW40</f>
        <v>6.5195721662588389E-4</v>
      </c>
      <c r="AX40" s="28">
        <f>외인!AX40</f>
        <v>58773.56</v>
      </c>
      <c r="AY40" s="35">
        <f>시기외12!AY40-시기외26!AY40</f>
        <v>-5.4066399485909683E-4</v>
      </c>
      <c r="AZ40" s="28">
        <f>외인!AZ40</f>
        <v>1957884.4</v>
      </c>
      <c r="BA40" s="35">
        <f>시기외12!BA40-시기외26!BA40</f>
        <v>-3.1077294417016345E-4</v>
      </c>
      <c r="BB40" s="28">
        <f>외인!BB40</f>
        <v>94327.52</v>
      </c>
      <c r="BC40" s="35">
        <f>시기외12!BC40-시기외26!BC40</f>
        <v>5.364157253728906E-4</v>
      </c>
      <c r="BD40" s="28">
        <f>외인!BD40</f>
        <v>35459.18</v>
      </c>
      <c r="BE40" s="35">
        <f>시기외12!BE40-시기외26!BE40</f>
        <v>4.7108517847472176E-4</v>
      </c>
      <c r="BF40" s="28">
        <f>외인!BF40</f>
        <v>0</v>
      </c>
      <c r="BG40" s="35" t="e">
        <f>시기외12!BG40-시기외26!BG40</f>
        <v>#DIV/0!</v>
      </c>
      <c r="BH40" s="28">
        <f>외인!BH40</f>
        <v>89223.2</v>
      </c>
      <c r="BI40" s="35">
        <f>시기외12!BI40-시기외26!BI40</f>
        <v>1.0949668359906636E-3</v>
      </c>
      <c r="BJ40" s="28">
        <f>외인!BJ40</f>
        <v>114065.35</v>
      </c>
      <c r="BK40" s="35">
        <f>시기외12!BK40-시기외26!BK40</f>
        <v>-2.6971432113696056E-4</v>
      </c>
      <c r="BL40" s="28">
        <f>외인!BL40</f>
        <v>45961.32</v>
      </c>
      <c r="BM40" s="35">
        <f>시기외12!BM40-시기외26!BM40</f>
        <v>-3.6404299526823899E-4</v>
      </c>
      <c r="BN40" s="28">
        <f>외인!BN40</f>
        <v>44813.68</v>
      </c>
      <c r="BO40" s="35">
        <f>시기외12!BO40-시기외26!BO40</f>
        <v>3.6429462663346748E-4</v>
      </c>
      <c r="BP40" s="28">
        <f>외인!BP40</f>
        <v>68364.86</v>
      </c>
      <c r="BQ40" s="35">
        <f>시기외12!BQ40-시기외26!BQ40</f>
        <v>-6.625769021324768E-4</v>
      </c>
      <c r="BR40" s="28">
        <f>외인!BR40</f>
        <v>234057.19</v>
      </c>
      <c r="BS40" s="35">
        <f>시기외12!BS40-시기외26!BS40</f>
        <v>-5.5790112628313366E-4</v>
      </c>
      <c r="BT40" s="28">
        <f>외인!BT40</f>
        <v>1859384.37</v>
      </c>
      <c r="BU40" s="35">
        <f>시기외12!BU40-시기외26!BU40</f>
        <v>-3.273450914521637E-4</v>
      </c>
      <c r="BV40" s="28">
        <f>외인!BV40</f>
        <v>362982.96</v>
      </c>
      <c r="BW40" s="35">
        <f>시기외12!BW40-시기외26!BW40</f>
        <v>2.169969847370488E-4</v>
      </c>
      <c r="BX40" s="28">
        <f>외인!BX40</f>
        <v>71849.36</v>
      </c>
      <c r="BY40" s="35">
        <f>시기외12!BY40-시기외26!BY40</f>
        <v>-2.8040366943626004E-4</v>
      </c>
      <c r="BZ40" s="28">
        <f>외인!BZ40</f>
        <v>239372.5</v>
      </c>
      <c r="CA40" s="35">
        <f>시기외12!CA40-시기외26!CA40</f>
        <v>-1.2110790741176646E-4</v>
      </c>
      <c r="CB40" s="28">
        <f>외인!CB40</f>
        <v>11762.67</v>
      </c>
      <c r="CC40" s="35">
        <f>시기외12!CC40-시기외26!CC40</f>
        <v>-5.8499930234181988E-4</v>
      </c>
      <c r="CD40" s="28">
        <f>외인!CD40</f>
        <v>28901.13</v>
      </c>
      <c r="CE40" s="35">
        <f>시기외12!CE40-시기외26!CE40</f>
        <v>1.5944540331335041E-4</v>
      </c>
      <c r="CF40" s="28">
        <f>외인!CF40</f>
        <v>23262.560000000001</v>
      </c>
      <c r="CG40" s="35">
        <f>시기외12!CG40-시기외26!CG40</f>
        <v>4.8946820593700536E-4</v>
      </c>
      <c r="CH40" s="28">
        <f>외인!CH40</f>
        <v>65815.08</v>
      </c>
      <c r="CI40" s="35">
        <f>시기외12!CI40-시기외26!CI40</f>
        <v>6.5701121496029012E-4</v>
      </c>
      <c r="CJ40" s="28">
        <f>외인!CJ40</f>
        <v>365598.69</v>
      </c>
      <c r="CK40" s="35">
        <f>시기외12!CK40-시기외26!CK40</f>
        <v>-3.8918412835994192E-4</v>
      </c>
      <c r="CL40" s="28">
        <f>외인!CL40</f>
        <v>221353.54</v>
      </c>
      <c r="CM40" s="35">
        <f>시기외12!CM40-시기외26!CM40</f>
        <v>6.6284036588110394E-5</v>
      </c>
      <c r="CN40" s="28">
        <f>외인!CN40</f>
        <v>112183.88</v>
      </c>
      <c r="CO40" s="35">
        <f>시기외12!CO40-시기외26!CO40</f>
        <v>5.8976136958449686E-4</v>
      </c>
      <c r="CP40" s="28">
        <f>외인!CP40</f>
        <v>94882.55</v>
      </c>
      <c r="CQ40" s="35">
        <f>시기외12!CQ40-시기외26!CQ40</f>
        <v>5.2666092613215575E-4</v>
      </c>
      <c r="CR40" s="28">
        <f>외인!CR40</f>
        <v>151910.22</v>
      </c>
      <c r="CS40" s="35">
        <f>시기외12!CS40-시기외26!CS40</f>
        <v>-3.5602711514745664E-4</v>
      </c>
      <c r="CT40" s="28">
        <f>외인!CT40</f>
        <v>110876.21</v>
      </c>
      <c r="CU40" s="35">
        <f>시기외12!CU40-시기외26!CU40</f>
        <v>-4.7177670066584059E-5</v>
      </c>
      <c r="CV40" s="28">
        <f>외인!CV40</f>
        <v>1859384.37</v>
      </c>
      <c r="CW40" s="35">
        <f>시기외12!CW40-시기외26!CW40</f>
        <v>-3.273450914521637E-4</v>
      </c>
      <c r="CX40" s="28">
        <f>외인!CX40</f>
        <v>203084.32</v>
      </c>
      <c r="CY40" s="35">
        <f>시기외12!CY40-시기외26!CY40</f>
        <v>5.6908143601226398E-4</v>
      </c>
      <c r="CZ40" s="28">
        <f>외인!CZ40</f>
        <v>15944.45</v>
      </c>
      <c r="DA40" s="35">
        <f>시기외12!DA40-시기외26!DA40</f>
        <v>-1.2088957078115943E-3</v>
      </c>
      <c r="DB40" s="28">
        <f>외인!DB40</f>
        <v>35459.18</v>
      </c>
      <c r="DC40" s="35">
        <f>시기외12!DC40-시기외26!DC40</f>
        <v>4.7108517847472176E-4</v>
      </c>
      <c r="DD40" s="28">
        <f>외인!DD40</f>
        <v>8427.3700000000008</v>
      </c>
      <c r="DE40" s="35">
        <f>시기외12!DE40-시기외26!DE40</f>
        <v>1.1295236258605399E-3</v>
      </c>
      <c r="DF40" s="28">
        <f>외인!DF40</f>
        <v>53874.07</v>
      </c>
      <c r="DG40" s="35">
        <f>시기외12!DG40-시기외26!DG40</f>
        <v>-2.6161107488793366E-4</v>
      </c>
      <c r="DH40" s="28">
        <f>외인!DH40</f>
        <v>21073.61</v>
      </c>
      <c r="DI40" s="35">
        <f>시기외12!DI40-시기외26!DI40</f>
        <v>2.2232876135496599E-4</v>
      </c>
      <c r="DJ40" s="28">
        <f>외인!DJ40</f>
        <v>549987.56999999995</v>
      </c>
      <c r="DK40" s="35">
        <f>시기외12!DK40-시기외26!DK40</f>
        <v>-3.3320213798287686E-4</v>
      </c>
      <c r="DL40" s="28">
        <f>외인!DL40</f>
        <v>87970.19</v>
      </c>
      <c r="DM40" s="35">
        <f>시기외12!DM40-시기외26!DM40</f>
        <v>7.5411728632237239E-4</v>
      </c>
      <c r="DN40" s="28">
        <f>외인!DN40</f>
        <v>1859384.37</v>
      </c>
      <c r="DO40" s="35">
        <f>시기외12!DO40-시기외26!DO40</f>
        <v>-3.273450914521637E-4</v>
      </c>
      <c r="DP40" s="28">
        <f>외인!DP40</f>
        <v>77987.05</v>
      </c>
      <c r="DQ40" s="35">
        <f>시기외12!DQ40-시기외26!DQ40</f>
        <v>-1.1482367955903371E-3</v>
      </c>
      <c r="DR40" s="28">
        <f>외인!DR40</f>
        <v>40075.93</v>
      </c>
      <c r="DS40" s="35">
        <f>시기외12!DS40-시기외26!DS40</f>
        <v>2.3834906413632982E-4</v>
      </c>
      <c r="DT40" s="28">
        <f>외인!DT40</f>
        <v>118637.89</v>
      </c>
      <c r="DU40" s="35">
        <f>시기외12!DU40-시기외26!DU40</f>
        <v>-6.6858732244962158E-4</v>
      </c>
      <c r="DV40" s="28">
        <f>외인!DV40</f>
        <v>32988.370000000003</v>
      </c>
      <c r="DW40" s="35">
        <f>시기외12!DW40-시기외26!DW40</f>
        <v>8.1753904808528591E-4</v>
      </c>
      <c r="DX40" s="28">
        <f>외인!DX40</f>
        <v>99878.86</v>
      </c>
      <c r="DY40" s="35">
        <f>시기외12!DY40-시기외26!DY40</f>
        <v>-5.1353827368960973E-4</v>
      </c>
      <c r="DZ40" s="28">
        <f>외인!DZ40</f>
        <v>8497.7800000000007</v>
      </c>
      <c r="EA40" s="35">
        <f>시기외12!EA40-시기외26!EA40</f>
        <v>1.0270386663897889E-4</v>
      </c>
      <c r="EB40" s="28">
        <f>외인!EB40</f>
        <v>12009.45</v>
      </c>
      <c r="EC40" s="35">
        <f>시기외12!EC40-시기외26!EC40</f>
        <v>4.8867681963670568E-4</v>
      </c>
      <c r="ED40" s="28">
        <f>외인!ED40</f>
        <v>10157.950000000001</v>
      </c>
      <c r="EE40" s="35">
        <f>시기외12!EE40-시기외26!EE40</f>
        <v>-4.7170400299339154E-4</v>
      </c>
      <c r="EF40" s="28">
        <f>외인!EF40</f>
        <v>237791.25</v>
      </c>
      <c r="EG40" s="35">
        <f>시기외12!EG40-시기외26!EG40</f>
        <v>-2.7182026138091722E-4</v>
      </c>
      <c r="EH40" s="28">
        <f>외인!EH40</f>
        <v>160915.57</v>
      </c>
      <c r="EI40" s="35">
        <f>시기외12!EI40-시기외26!EI40</f>
        <v>-5.5056725900841006E-4</v>
      </c>
      <c r="EJ40" s="28">
        <f>외인!EJ40</f>
        <v>94145.06</v>
      </c>
      <c r="EK40" s="35">
        <f>시기외12!EK40-시기외26!EK40</f>
        <v>5.5719623220370986E-4</v>
      </c>
      <c r="EL40" s="28">
        <f>외인!EL40</f>
        <v>31391.47</v>
      </c>
      <c r="EM40" s="35">
        <f>시기외12!EM40-시기외26!EM40</f>
        <v>1.8974275255363065E-4</v>
      </c>
      <c r="EN40" s="28">
        <f>외인!EN40</f>
        <v>40075.93</v>
      </c>
      <c r="EO40" s="35">
        <f>시기외12!EO40-시기외26!EO40</f>
        <v>2.3834906413632982E-4</v>
      </c>
      <c r="EP40" s="28">
        <f>외인!EP40</f>
        <v>175112.83</v>
      </c>
      <c r="EQ40" s="35">
        <f>시기외12!EQ40-시기외26!EQ40</f>
        <v>9.2087200018222629E-4</v>
      </c>
      <c r="ER40" s="28">
        <f>외인!ER40</f>
        <v>13618.61</v>
      </c>
      <c r="ES40" s="35">
        <f>시기외12!ES40-시기외26!ES40</f>
        <v>4.7904421905670667E-4</v>
      </c>
      <c r="ET40" s="28">
        <f>외인!ET40</f>
        <v>110903</v>
      </c>
      <c r="EU40" s="35">
        <f>시기외12!EU40-시기외26!EU40</f>
        <v>1.4480793285435263E-5</v>
      </c>
      <c r="EV40" s="28">
        <f>외인!EV40</f>
        <v>42421.07</v>
      </c>
      <c r="EW40" s="35">
        <f>시기외12!EW40-시기외26!EW40</f>
        <v>3.1593012970616667E-4</v>
      </c>
      <c r="EX40" s="28">
        <f>외인!EX40</f>
        <v>52461.48</v>
      </c>
      <c r="EY40" s="35">
        <f>시기외12!EY40-시기외26!EY40</f>
        <v>7.0883010042366475E-4</v>
      </c>
    </row>
    <row r="41" spans="1:155">
      <c r="A41" s="27">
        <f>외인!A41</f>
        <v>46118</v>
      </c>
      <c r="B41" s="28">
        <f>외인!B41</f>
        <v>4352651.26</v>
      </c>
      <c r="C41" s="35">
        <f>시기외12!C41-시기외26!C41</f>
        <v>4.2705078056905644E-5</v>
      </c>
      <c r="D41" s="28">
        <f>외인!D41</f>
        <v>579662.86</v>
      </c>
      <c r="E41" s="35">
        <f>시기외12!E41-시기외26!E41</f>
        <v>-3.5558394997860682E-4</v>
      </c>
      <c r="F41" s="28">
        <f>외인!F41</f>
        <v>1891166.64</v>
      </c>
      <c r="G41" s="35">
        <f>시기외12!G41-시기외26!G41</f>
        <v>1.9014472495509438E-4</v>
      </c>
      <c r="H41" s="28">
        <f>외인!H41</f>
        <v>293902.92</v>
      </c>
      <c r="I41" s="35">
        <f>시기외12!I41-시기외26!I41</f>
        <v>4.8541295131671481E-4</v>
      </c>
      <c r="J41" s="28">
        <f>외인!J41</f>
        <v>38456.959999999999</v>
      </c>
      <c r="K41" s="35">
        <f>시기외12!K41-시기외26!K41</f>
        <v>1.2176901874154074E-4</v>
      </c>
      <c r="L41" s="28">
        <f>외인!L41</f>
        <v>272544.98</v>
      </c>
      <c r="M41" s="35">
        <f>시기외12!M41-시기외26!M41</f>
        <v>5.3645660019113663E-4</v>
      </c>
      <c r="N41" s="28">
        <f>외인!N41</f>
        <v>221205.45</v>
      </c>
      <c r="O41" s="35">
        <f>시기외12!O41-시기외26!O41</f>
        <v>4.6233084728424054E-5</v>
      </c>
      <c r="P41" s="28">
        <f>외인!P41</f>
        <v>191506.29</v>
      </c>
      <c r="Q41" s="35">
        <f>시기외12!Q41-시기외26!Q41</f>
        <v>-1.9716348223037421E-4</v>
      </c>
      <c r="R41" s="28">
        <f>외인!R41</f>
        <v>118716.01</v>
      </c>
      <c r="S41" s="35">
        <f>시기외12!S41-시기외26!S41</f>
        <v>-6.918439027210903E-4</v>
      </c>
      <c r="T41" s="28">
        <f>외인!T41</f>
        <v>8518.7199999999993</v>
      </c>
      <c r="U41" s="35">
        <f>시기외12!U41-시기외26!U41</f>
        <v>1.1436653339366104E-3</v>
      </c>
      <c r="V41" s="28">
        <f>외인!V41</f>
        <v>98855.11</v>
      </c>
      <c r="W41" s="35">
        <f>시기외12!W41-시기외26!W41</f>
        <v>-3.5061701523587323E-4</v>
      </c>
      <c r="X41" s="28">
        <f>외인!X41</f>
        <v>1871908.24</v>
      </c>
      <c r="Y41" s="35">
        <f>시기외12!Y41-시기외26!Y41</f>
        <v>-3.4131403211809172E-5</v>
      </c>
      <c r="Z41" s="28">
        <f>외인!Z41</f>
        <v>42597.13</v>
      </c>
      <c r="AA41" s="35">
        <f>시기외12!AA41-시기외26!AA41</f>
        <v>3.1049308082365063E-4</v>
      </c>
      <c r="AB41" s="28">
        <f>외인!AB41</f>
        <v>197043.05</v>
      </c>
      <c r="AC41" s="35">
        <f>시기외12!AC41-시기외26!AC41</f>
        <v>7.510541248971649E-5</v>
      </c>
      <c r="AD41" s="28">
        <f>외인!AD41</f>
        <v>18448.939999999999</v>
      </c>
      <c r="AE41" s="35">
        <f>시기외12!AE41-시기외26!AE41</f>
        <v>-1.1146799086117058E-3</v>
      </c>
      <c r="AF41" s="28">
        <f>외인!AF41</f>
        <v>24155.77</v>
      </c>
      <c r="AG41" s="35">
        <f>시기외12!AG41-시기외26!AG41</f>
        <v>4.7764867016527994E-4</v>
      </c>
      <c r="AH41" s="28">
        <f>외인!AH41</f>
        <v>181804.38</v>
      </c>
      <c r="AI41" s="35">
        <f>시기외12!AI41-시기외26!AI41</f>
        <v>-8.1028832423290099E-4</v>
      </c>
      <c r="AJ41" s="28">
        <f>외인!AJ41</f>
        <v>102463.77</v>
      </c>
      <c r="AK41" s="35">
        <f>시기외12!AK41-시기외26!AK41</f>
        <v>1.6570137132158901E-4</v>
      </c>
      <c r="AL41" s="28">
        <f>외인!AL41</f>
        <v>81691.12</v>
      </c>
      <c r="AM41" s="35">
        <f>시기외12!AM41-시기외26!AM41</f>
        <v>1.1685963585116411E-4</v>
      </c>
      <c r="AN41" s="28">
        <f>외인!AN41</f>
        <v>157492.35</v>
      </c>
      <c r="AO41" s="35">
        <f>시기외12!AO41-시기외26!AO41</f>
        <v>-3.0812258245662121E-5</v>
      </c>
      <c r="AP41" s="28">
        <f>외인!AP41</f>
        <v>113122.44</v>
      </c>
      <c r="AQ41" s="35">
        <f>시기외12!AQ41-시기외26!AQ41</f>
        <v>-6.1101026811832305E-5</v>
      </c>
      <c r="AR41" s="28">
        <f>외인!AR41</f>
        <v>22405.77</v>
      </c>
      <c r="AS41" s="35">
        <f>시기외12!AS41-시기외26!AS41</f>
        <v>-1.091972487252606E-3</v>
      </c>
      <c r="AT41" s="28">
        <f>외인!AT41</f>
        <v>72856.97</v>
      </c>
      <c r="AU41" s="35">
        <f>시기외12!AU41-시기외26!AU41</f>
        <v>-3.28059477741655E-4</v>
      </c>
      <c r="AV41" s="28">
        <f>외인!AV41</f>
        <v>47225.48</v>
      </c>
      <c r="AW41" s="35">
        <f>시기외12!AW41-시기외26!AW41</f>
        <v>7.6532521800488278E-4</v>
      </c>
      <c r="AX41" s="28">
        <f>외인!AX41</f>
        <v>60093.47</v>
      </c>
      <c r="AY41" s="35">
        <f>시기외12!AY41-시기외26!AY41</f>
        <v>-3.6763798841784202E-4</v>
      </c>
      <c r="AZ41" s="28">
        <f>외인!AZ41</f>
        <v>2006609.01</v>
      </c>
      <c r="BA41" s="35">
        <f>시기외12!BA41-시기외26!BA41</f>
        <v>-2.6320650248234413E-5</v>
      </c>
      <c r="BB41" s="28">
        <f>외인!BB41</f>
        <v>95552.08</v>
      </c>
      <c r="BC41" s="35">
        <f>시기외12!BC41-시기외26!BC41</f>
        <v>5.0663942378481727E-4</v>
      </c>
      <c r="BD41" s="28">
        <f>외인!BD41</f>
        <v>35295.32</v>
      </c>
      <c r="BE41" s="35">
        <f>시기외12!BE41-시기외26!BE41</f>
        <v>4.5913408285140796E-4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90203.45</v>
      </c>
      <c r="BI41" s="35">
        <f>시기외12!BI41-시기외26!BI41</f>
        <v>1.2392087919716E-3</v>
      </c>
      <c r="BJ41" s="28">
        <f>외인!BJ41</f>
        <v>115342.04</v>
      </c>
      <c r="BK41" s="35">
        <f>시기외12!BK41-시기외26!BK41</f>
        <v>-2.832232006103586E-4</v>
      </c>
      <c r="BL41" s="28">
        <f>외인!BL41</f>
        <v>46497.89</v>
      </c>
      <c r="BM41" s="35">
        <f>시기외12!BM41-시기외26!BM41</f>
        <v>-3.4717206306416563E-4</v>
      </c>
      <c r="BN41" s="28">
        <f>외인!BN41</f>
        <v>44744.42</v>
      </c>
      <c r="BO41" s="35">
        <f>시기외12!BO41-시기외26!BO41</f>
        <v>4.0674938420344334E-4</v>
      </c>
      <c r="BP41" s="28">
        <f>외인!BP41</f>
        <v>69707.789999999994</v>
      </c>
      <c r="BQ41" s="35">
        <f>시기외12!BQ41-시기외26!BQ41</f>
        <v>-5.2448576276023853E-4</v>
      </c>
      <c r="BR41" s="28">
        <f>외인!BR41</f>
        <v>235198.28</v>
      </c>
      <c r="BS41" s="35">
        <f>시기외12!BS41-시기외26!BS41</f>
        <v>-5.3618706497448134E-4</v>
      </c>
      <c r="BT41" s="28">
        <f>외인!BT41</f>
        <v>1905606.64</v>
      </c>
      <c r="BU41" s="35">
        <f>시기외12!BU41-시기외26!BU41</f>
        <v>-4.2237445108813179E-5</v>
      </c>
      <c r="BV41" s="28">
        <f>외인!BV41</f>
        <v>361292.83</v>
      </c>
      <c r="BW41" s="35">
        <f>시기외12!BW41-시기외26!BW41</f>
        <v>3.5943920767929084E-4</v>
      </c>
      <c r="BX41" s="28">
        <f>외인!BX41</f>
        <v>71682.03</v>
      </c>
      <c r="BY41" s="35">
        <f>시기외12!BY41-시기외26!BY41</f>
        <v>-2.9675640964344429E-4</v>
      </c>
      <c r="BZ41" s="28">
        <f>외인!BZ41</f>
        <v>239183.48</v>
      </c>
      <c r="CA41" s="35">
        <f>시기외12!CA41-시기외26!CA41</f>
        <v>2.3236323756737395E-5</v>
      </c>
      <c r="CB41" s="28">
        <f>외인!CB41</f>
        <v>11739.19</v>
      </c>
      <c r="CC41" s="35">
        <f>시기외12!CC41-시기외26!CC41</f>
        <v>-7.7441037518127093E-4</v>
      </c>
      <c r="CD41" s="28">
        <f>외인!CD41</f>
        <v>28825.39</v>
      </c>
      <c r="CE41" s="35">
        <f>시기외12!CE41-시기외26!CE41</f>
        <v>2.0392986474932363E-4</v>
      </c>
      <c r="CF41" s="28">
        <f>외인!CF41</f>
        <v>23549.65</v>
      </c>
      <c r="CG41" s="35">
        <f>시기외12!CG41-시기외26!CG41</f>
        <v>3.9738067382902396E-4</v>
      </c>
      <c r="CH41" s="28">
        <f>외인!CH41</f>
        <v>65699.34</v>
      </c>
      <c r="CI41" s="35">
        <f>시기외12!CI41-시기외26!CI41</f>
        <v>7.2240105501465636E-4</v>
      </c>
      <c r="CJ41" s="28">
        <f>외인!CJ41</f>
        <v>359422.36</v>
      </c>
      <c r="CK41" s="35">
        <f>시기외12!CK41-시기외26!CK41</f>
        <v>-4.7313213144897239E-4</v>
      </c>
      <c r="CL41" s="28">
        <f>외인!CL41</f>
        <v>224539.19</v>
      </c>
      <c r="CM41" s="35">
        <f>시기외12!CM41-시기외26!CM41</f>
        <v>8.1437588533423804E-5</v>
      </c>
      <c r="CN41" s="28">
        <f>외인!CN41</f>
        <v>112729.89</v>
      </c>
      <c r="CO41" s="35">
        <f>시기외12!CO41-시기외26!CO41</f>
        <v>6.30528988081709E-4</v>
      </c>
      <c r="CP41" s="28">
        <f>외인!CP41</f>
        <v>96098.15</v>
      </c>
      <c r="CQ41" s="35">
        <f>시기외12!CQ41-시기외26!CQ41</f>
        <v>4.9810227112805116E-4</v>
      </c>
      <c r="CR41" s="28">
        <f>외인!CR41</f>
        <v>151345.72</v>
      </c>
      <c r="CS41" s="35">
        <f>시기외12!CS41-시기외26!CS41</f>
        <v>-3.7401215153915271E-4</v>
      </c>
      <c r="CT41" s="28">
        <f>외인!CT41</f>
        <v>111641.22</v>
      </c>
      <c r="CU41" s="35">
        <f>시기외12!CU41-시기외26!CU41</f>
        <v>9.849116201552364E-5</v>
      </c>
      <c r="CV41" s="28">
        <f>외인!CV41</f>
        <v>1905606.64</v>
      </c>
      <c r="CW41" s="35">
        <f>시기외12!CW41-시기외26!CW41</f>
        <v>-4.2237445108813179E-5</v>
      </c>
      <c r="CX41" s="28">
        <f>외인!CX41</f>
        <v>208146.2</v>
      </c>
      <c r="CY41" s="35">
        <f>시기외12!CY41-시기외26!CY41</f>
        <v>5.8572694877562009E-4</v>
      </c>
      <c r="CZ41" s="28">
        <f>외인!CZ41</f>
        <v>16019.88</v>
      </c>
      <c r="DA41" s="35">
        <f>시기외12!DA41-시기외26!DA41</f>
        <v>-1.2035110700003829E-3</v>
      </c>
      <c r="DB41" s="28">
        <f>외인!DB41</f>
        <v>35295.32</v>
      </c>
      <c r="DC41" s="35">
        <f>시기외12!DC41-시기외26!DC41</f>
        <v>4.5913408285140796E-4</v>
      </c>
      <c r="DD41" s="28">
        <f>외인!DD41</f>
        <v>8518.7199999999993</v>
      </c>
      <c r="DE41" s="35">
        <f>시기외12!DE41-시기외26!DE41</f>
        <v>1.1436653339366104E-3</v>
      </c>
      <c r="DF41" s="28">
        <f>외인!DF41</f>
        <v>53818.83</v>
      </c>
      <c r="DG41" s="35">
        <f>시기외12!DG41-시기외26!DG41</f>
        <v>-2.6393390252824316E-4</v>
      </c>
      <c r="DH41" s="28">
        <f>외인!DH41</f>
        <v>21011.81</v>
      </c>
      <c r="DI41" s="35">
        <f>시기외12!DI41-시기외26!DI41</f>
        <v>2.8097916697951506E-4</v>
      </c>
      <c r="DJ41" s="28">
        <f>외인!DJ41</f>
        <v>551753.81999999995</v>
      </c>
      <c r="DK41" s="35">
        <f>시기외12!DK41-시기외26!DK41</f>
        <v>-2.9049729797608231E-4</v>
      </c>
      <c r="DL41" s="28">
        <f>외인!DL41</f>
        <v>88727.39</v>
      </c>
      <c r="DM41" s="35">
        <f>시기외12!DM41-시기외26!DM41</f>
        <v>8.02415321412958E-4</v>
      </c>
      <c r="DN41" s="28">
        <f>외인!DN41</f>
        <v>1905606.64</v>
      </c>
      <c r="DO41" s="35">
        <f>시기외12!DO41-시기외26!DO41</f>
        <v>-4.2237445108813179E-5</v>
      </c>
      <c r="DP41" s="28">
        <f>외인!DP41</f>
        <v>76330.649999999994</v>
      </c>
      <c r="DQ41" s="35">
        <f>시기외12!DQ41-시기외26!DQ41</f>
        <v>-1.2399943661301443E-3</v>
      </c>
      <c r="DR41" s="28">
        <f>외인!DR41</f>
        <v>40138.839999999997</v>
      </c>
      <c r="DS41" s="35">
        <f>시기외12!DS41-시기외26!DS41</f>
        <v>1.408505853174734E-4</v>
      </c>
      <c r="DT41" s="28">
        <f>외인!DT41</f>
        <v>118716.01</v>
      </c>
      <c r="DU41" s="35">
        <f>시기외12!DU41-시기외26!DU41</f>
        <v>-6.918439027210903E-4</v>
      </c>
      <c r="DV41" s="28">
        <f>외인!DV41</f>
        <v>32336.84</v>
      </c>
      <c r="DW41" s="35">
        <f>시기외12!DW41-시기외26!DW41</f>
        <v>8.2363102029649931E-4</v>
      </c>
      <c r="DX41" s="28">
        <f>외인!DX41</f>
        <v>98855.11</v>
      </c>
      <c r="DY41" s="35">
        <f>시기외12!DY41-시기외26!DY41</f>
        <v>-3.5061701523587323E-4</v>
      </c>
      <c r="DZ41" s="28">
        <f>외인!DZ41</f>
        <v>8431.19</v>
      </c>
      <c r="EA41" s="35">
        <f>시기외12!EA41-시기외26!EA41</f>
        <v>3.6982525182678409E-4</v>
      </c>
      <c r="EB41" s="28">
        <f>외인!EB41</f>
        <v>11907.67</v>
      </c>
      <c r="EC41" s="35">
        <f>시기외12!EC41-시기외26!EC41</f>
        <v>4.2254580278263364E-4</v>
      </c>
      <c r="ED41" s="28">
        <f>외인!ED41</f>
        <v>9863.26</v>
      </c>
      <c r="EE41" s="35">
        <f>시기외12!EE41-시기외26!EE41</f>
        <v>-4.2644513292249724E-4</v>
      </c>
      <c r="EF41" s="28">
        <f>외인!EF41</f>
        <v>235898.11</v>
      </c>
      <c r="EG41" s="35">
        <f>시기외12!EG41-시기외26!EG41</f>
        <v>-3.4979701315770344E-4</v>
      </c>
      <c r="EH41" s="28">
        <f>외인!EH41</f>
        <v>162938.1</v>
      </c>
      <c r="EI41" s="35">
        <f>시기외12!EI41-시기외26!EI41</f>
        <v>-4.6491560693279004E-4</v>
      </c>
      <c r="EJ41" s="28">
        <f>외인!EJ41</f>
        <v>93999.91</v>
      </c>
      <c r="EK41" s="35">
        <f>시기외12!EK41-시기외26!EK41</f>
        <v>5.2040067249455859E-4</v>
      </c>
      <c r="EL41" s="28">
        <f>외인!EL41</f>
        <v>31286.82</v>
      </c>
      <c r="EM41" s="35">
        <f>시기외12!EM41-시기외26!EM41</f>
        <v>2.2614392502795164E-4</v>
      </c>
      <c r="EN41" s="28">
        <f>외인!EN41</f>
        <v>40138.839999999997</v>
      </c>
      <c r="EO41" s="35">
        <f>시기외12!EO41-시기외26!EO41</f>
        <v>1.408505853174734E-4</v>
      </c>
      <c r="EP41" s="28">
        <f>외인!EP41</f>
        <v>172154.01</v>
      </c>
      <c r="EQ41" s="35">
        <f>시기외12!EQ41-시기외26!EQ41</f>
        <v>1.1133140397323685E-3</v>
      </c>
      <c r="ER41" s="28">
        <f>외인!ER41</f>
        <v>13087.32</v>
      </c>
      <c r="ES41" s="35">
        <f>시기외12!ES41-시기외26!ES41</f>
        <v>7.0518248498462315E-4</v>
      </c>
      <c r="ET41" s="28">
        <f>외인!ET41</f>
        <v>113122.44</v>
      </c>
      <c r="EU41" s="35">
        <f>시기외12!EU41-시기외26!EU41</f>
        <v>-6.1101026811832305E-5</v>
      </c>
      <c r="EV41" s="28">
        <f>외인!EV41</f>
        <v>42597.13</v>
      </c>
      <c r="EW41" s="35">
        <f>시기외12!EW41-시기외26!EW41</f>
        <v>3.1049308082365063E-4</v>
      </c>
      <c r="EX41" s="28">
        <f>외인!EX41</f>
        <v>53501.02</v>
      </c>
      <c r="EY41" s="35">
        <f>시기외12!EY41-시기외26!EY41</f>
        <v>6.5907514775881979E-4</v>
      </c>
    </row>
    <row r="42" spans="1:155">
      <c r="A42" s="27">
        <f>외인!A42</f>
        <v>46119</v>
      </c>
      <c r="B42" s="28">
        <f>외인!B42</f>
        <v>4388134.4400000004</v>
      </c>
      <c r="C42" s="35">
        <f>시기외12!C42-시기외26!C42</f>
        <v>2.1192080536927549E-4</v>
      </c>
      <c r="D42" s="28">
        <f>외인!D42</f>
        <v>573926.65</v>
      </c>
      <c r="E42" s="35">
        <f>시기외12!E42-시기외26!E42</f>
        <v>-3.478169877424412E-4</v>
      </c>
      <c r="F42" s="28">
        <f>외인!F42</f>
        <v>1909105.01</v>
      </c>
      <c r="G42" s="35">
        <f>시기외12!G42-시기외26!G42</f>
        <v>4.1396529762725105E-4</v>
      </c>
      <c r="H42" s="28">
        <f>외인!H42</f>
        <v>294440.92</v>
      </c>
      <c r="I42" s="35">
        <f>시기외12!I42-시기외26!I42</f>
        <v>5.8772712468490012E-4</v>
      </c>
      <c r="J42" s="28">
        <f>외인!J42</f>
        <v>37566.519999999997</v>
      </c>
      <c r="K42" s="35">
        <f>시기외12!K42-시기외26!K42</f>
        <v>-4.7645919363269347E-5</v>
      </c>
      <c r="L42" s="28">
        <f>외인!L42</f>
        <v>272646.38</v>
      </c>
      <c r="M42" s="35">
        <f>시기외12!M42-시기외26!M42</f>
        <v>6.410160354588597E-4</v>
      </c>
      <c r="N42" s="28">
        <f>외인!N42</f>
        <v>221389.4</v>
      </c>
      <c r="O42" s="35">
        <f>시기외12!O42-시기외26!O42</f>
        <v>1.4856437227112008E-4</v>
      </c>
      <c r="P42" s="28">
        <f>외인!P42</f>
        <v>192207.15</v>
      </c>
      <c r="Q42" s="35">
        <f>시기외12!Q42-시기외26!Q42</f>
        <v>-1.9764594464112171E-4</v>
      </c>
      <c r="R42" s="28">
        <f>외인!R42</f>
        <v>118518.97</v>
      </c>
      <c r="S42" s="35">
        <f>시기외12!S42-시기외26!S42</f>
        <v>-6.976014707178003E-4</v>
      </c>
      <c r="T42" s="28">
        <f>외인!T42</f>
        <v>8428.0499999999993</v>
      </c>
      <c r="U42" s="35">
        <f>시기외12!U42-시기외26!U42</f>
        <v>1.0456199341679737E-3</v>
      </c>
      <c r="V42" s="28">
        <f>외인!V42</f>
        <v>99456.3</v>
      </c>
      <c r="W42" s="35">
        <f>시기외12!W42-시기외26!W42</f>
        <v>-2.7252524812817255E-4</v>
      </c>
      <c r="X42" s="28">
        <f>외인!X42</f>
        <v>1914030.24</v>
      </c>
      <c r="Y42" s="35">
        <f>시기외12!Y42-시기외26!Y42</f>
        <v>2.9823495231552167E-4</v>
      </c>
      <c r="Z42" s="28">
        <f>외인!Z42</f>
        <v>42438.16</v>
      </c>
      <c r="AA42" s="35">
        <f>시기외12!AA42-시기외26!AA42</f>
        <v>3.0124637007988646E-4</v>
      </c>
      <c r="AB42" s="28">
        <f>외인!AB42</f>
        <v>194674.19</v>
      </c>
      <c r="AC42" s="35">
        <f>시기외12!AC42-시기외26!AC42</f>
        <v>7.9392308777096219E-5</v>
      </c>
      <c r="AD42" s="28">
        <f>외인!AD42</f>
        <v>18389.62</v>
      </c>
      <c r="AE42" s="35">
        <f>시기외12!AE42-시기외26!AE42</f>
        <v>-1.163072114075498E-3</v>
      </c>
      <c r="AF42" s="28">
        <f>외인!AF42</f>
        <v>24129.759999999998</v>
      </c>
      <c r="AG42" s="35">
        <f>시기외12!AG42-시기외26!AG42</f>
        <v>5.92039389660893E-4</v>
      </c>
      <c r="AH42" s="28">
        <f>외인!AH42</f>
        <v>180614.49</v>
      </c>
      <c r="AI42" s="35">
        <f>시기외12!AI42-시기외26!AI42</f>
        <v>-7.2886881902921872E-4</v>
      </c>
      <c r="AJ42" s="28">
        <f>외인!AJ42</f>
        <v>101645.54</v>
      </c>
      <c r="AK42" s="35">
        <f>시기외12!AK42-시기외26!AK42</f>
        <v>9.9126294089736233E-5</v>
      </c>
      <c r="AL42" s="28">
        <f>외인!AL42</f>
        <v>81171.86</v>
      </c>
      <c r="AM42" s="35">
        <f>시기외12!AM42-시기외26!AM42</f>
        <v>1.1108043625693181E-4</v>
      </c>
      <c r="AN42" s="28">
        <f>외인!AN42</f>
        <v>157991.99</v>
      </c>
      <c r="AO42" s="35">
        <f>시기외12!AO42-시기외26!AO42</f>
        <v>1.1703176630302155E-4</v>
      </c>
      <c r="AP42" s="28">
        <f>외인!AP42</f>
        <v>111514.05</v>
      </c>
      <c r="AQ42" s="35">
        <f>시기외12!AQ42-시기외26!AQ42</f>
        <v>-1.7958547831977128E-4</v>
      </c>
      <c r="AR42" s="28">
        <f>외인!AR42</f>
        <v>22423.91</v>
      </c>
      <c r="AS42" s="35">
        <f>시기외12!AS42-시기외26!AS42</f>
        <v>-1.2048773441765491E-3</v>
      </c>
      <c r="AT42" s="28">
        <f>외인!AT42</f>
        <v>72865.61</v>
      </c>
      <c r="AU42" s="35">
        <f>시기외12!AU42-시기외26!AU42</f>
        <v>-4.0531176537697279E-4</v>
      </c>
      <c r="AV42" s="28">
        <f>외인!AV42</f>
        <v>46778.59</v>
      </c>
      <c r="AW42" s="35">
        <f>시기외12!AW42-시기외26!AW42</f>
        <v>8.3258784521161964E-4</v>
      </c>
      <c r="AX42" s="28">
        <f>외인!AX42</f>
        <v>60579.6</v>
      </c>
      <c r="AY42" s="35">
        <f>시기외12!AY42-시기외26!AY42</f>
        <v>-2.5168124548237175E-4</v>
      </c>
      <c r="AZ42" s="28">
        <f>외인!AZ42</f>
        <v>2048208.66</v>
      </c>
      <c r="BA42" s="35">
        <f>시기외12!BA42-시기외26!BA42</f>
        <v>2.9874143234865898E-4</v>
      </c>
      <c r="BB42" s="28">
        <f>외인!BB42</f>
        <v>94357.95</v>
      </c>
      <c r="BC42" s="35">
        <f>시기외12!BC42-시기외26!BC42</f>
        <v>4.7707144798643134E-4</v>
      </c>
      <c r="BD42" s="28">
        <f>외인!BD42</f>
        <v>34910.26</v>
      </c>
      <c r="BE42" s="35">
        <f>시기외12!BE42-시기외26!BE42</f>
        <v>3.9119576820122941E-4</v>
      </c>
      <c r="BF42" s="28">
        <f>외인!BF42</f>
        <v>0</v>
      </c>
      <c r="BG42" s="35" t="e">
        <f>시기외12!BG42-시기외26!BG42</f>
        <v>#DIV/0!</v>
      </c>
      <c r="BH42" s="28">
        <f>외인!BH42</f>
        <v>88029.43</v>
      </c>
      <c r="BI42" s="35">
        <f>시기외12!BI42-시기외26!BI42</f>
        <v>1.2972151350747474E-3</v>
      </c>
      <c r="BJ42" s="28">
        <f>외인!BJ42</f>
        <v>115439.09</v>
      </c>
      <c r="BK42" s="35">
        <f>시기외12!BK42-시기외26!BK42</f>
        <v>-1.8643633923238738E-4</v>
      </c>
      <c r="BL42" s="28">
        <f>외인!BL42</f>
        <v>46063.99</v>
      </c>
      <c r="BM42" s="35">
        <f>시기외12!BM42-시기외26!BM42</f>
        <v>-4.1366717838183745E-4</v>
      </c>
      <c r="BN42" s="28">
        <f>외인!BN42</f>
        <v>44409.08</v>
      </c>
      <c r="BO42" s="35">
        <f>시기외12!BO42-시기외26!BO42</f>
        <v>4.5077723247174793E-4</v>
      </c>
      <c r="BP42" s="28">
        <f>외인!BP42</f>
        <v>70286.929999999993</v>
      </c>
      <c r="BQ42" s="35">
        <f>시기외12!BQ42-시기외26!BQ42</f>
        <v>-4.3228405611848335E-4</v>
      </c>
      <c r="BR42" s="28">
        <f>외인!BR42</f>
        <v>232547.04</v>
      </c>
      <c r="BS42" s="35">
        <f>시기외12!BS42-시기외26!BS42</f>
        <v>-5.5871282134664093E-4</v>
      </c>
      <c r="BT42" s="28">
        <f>외인!BT42</f>
        <v>1947657.66</v>
      </c>
      <c r="BU42" s="35">
        <f>시기외12!BU42-시기외26!BU42</f>
        <v>2.8500350785921544E-4</v>
      </c>
      <c r="BV42" s="28">
        <f>외인!BV42</f>
        <v>367670.81</v>
      </c>
      <c r="BW42" s="35">
        <f>시기외12!BW42-시기외26!BW42</f>
        <v>5.3940917015351966E-4</v>
      </c>
      <c r="BX42" s="28">
        <f>외인!BX42</f>
        <v>71419.539999999994</v>
      </c>
      <c r="BY42" s="35">
        <f>시기외12!BY42-시기외26!BY42</f>
        <v>-2.7790849825154164E-4</v>
      </c>
      <c r="BZ42" s="28">
        <f>외인!BZ42</f>
        <v>239163.85</v>
      </c>
      <c r="CA42" s="35">
        <f>시기외12!CA42-시기외26!CA42</f>
        <v>1.182037416207829E-4</v>
      </c>
      <c r="CB42" s="28">
        <f>외인!CB42</f>
        <v>11719.22</v>
      </c>
      <c r="CC42" s="35">
        <f>시기외12!CC42-시기외26!CC42</f>
        <v>-8.6746085210649823E-4</v>
      </c>
      <c r="CD42" s="28">
        <f>외인!CD42</f>
        <v>27977.38</v>
      </c>
      <c r="CE42" s="35">
        <f>시기외12!CE42-시기외26!CE42</f>
        <v>1.2571506964410058E-4</v>
      </c>
      <c r="CF42" s="28">
        <f>외인!CF42</f>
        <v>23595.91</v>
      </c>
      <c r="CG42" s="35">
        <f>시기외12!CG42-시기외26!CG42</f>
        <v>2.7446377290631628E-4</v>
      </c>
      <c r="CH42" s="28">
        <f>외인!CH42</f>
        <v>64950.63</v>
      </c>
      <c r="CI42" s="35">
        <f>시기외12!CI42-시기외26!CI42</f>
        <v>7.3396346486342609E-4</v>
      </c>
      <c r="CJ42" s="28">
        <f>외인!CJ42</f>
        <v>356899.82</v>
      </c>
      <c r="CK42" s="35">
        <f>시기외12!CK42-시기외26!CK42</f>
        <v>-4.8502511877051375E-4</v>
      </c>
      <c r="CL42" s="28">
        <f>외인!CL42</f>
        <v>221954.81</v>
      </c>
      <c r="CM42" s="35">
        <f>시기외12!CM42-시기외26!CM42</f>
        <v>8.06421896440182E-5</v>
      </c>
      <c r="CN42" s="28">
        <f>외인!CN42</f>
        <v>111228.84</v>
      </c>
      <c r="CO42" s="35">
        <f>시기외12!CO42-시기외26!CO42</f>
        <v>6.2840468769453353E-4</v>
      </c>
      <c r="CP42" s="28">
        <f>외인!CP42</f>
        <v>94898.64</v>
      </c>
      <c r="CQ42" s="35">
        <f>시기외12!CQ42-시기외26!CQ42</f>
        <v>4.6950638609516166E-4</v>
      </c>
      <c r="CR42" s="28">
        <f>외인!CR42</f>
        <v>150523.79999999999</v>
      </c>
      <c r="CS42" s="35">
        <f>시기외12!CS42-시기외26!CS42</f>
        <v>-4.0105112130656921E-4</v>
      </c>
      <c r="CT42" s="28">
        <f>외인!CT42</f>
        <v>110585.44</v>
      </c>
      <c r="CU42" s="35">
        <f>시기외12!CU42-시기외26!CU42</f>
        <v>2.1876880645499528E-4</v>
      </c>
      <c r="CV42" s="28">
        <f>외인!CV42</f>
        <v>1947657.66</v>
      </c>
      <c r="CW42" s="35">
        <f>시기외12!CW42-시기외26!CW42</f>
        <v>2.8500350785921544E-4</v>
      </c>
      <c r="CX42" s="28">
        <f>외인!CX42</f>
        <v>207927.44</v>
      </c>
      <c r="CY42" s="35">
        <f>시기외12!CY42-시기외26!CY42</f>
        <v>6.233791331877632E-4</v>
      </c>
      <c r="CZ42" s="28">
        <f>외인!CZ42</f>
        <v>16130.85</v>
      </c>
      <c r="DA42" s="35">
        <f>시기외12!DA42-시기외26!DA42</f>
        <v>-1.1214001269477429E-3</v>
      </c>
      <c r="DB42" s="28">
        <f>외인!DB42</f>
        <v>34910.26</v>
      </c>
      <c r="DC42" s="35">
        <f>시기외12!DC42-시기외26!DC42</f>
        <v>3.9119576820122941E-4</v>
      </c>
      <c r="DD42" s="28">
        <f>외인!DD42</f>
        <v>8428.0499999999993</v>
      </c>
      <c r="DE42" s="35">
        <f>시기외12!DE42-시기외26!DE42</f>
        <v>1.0456199341679737E-3</v>
      </c>
      <c r="DF42" s="28">
        <f>외인!DF42</f>
        <v>53624.98</v>
      </c>
      <c r="DG42" s="35">
        <f>시기외12!DG42-시기외26!DG42</f>
        <v>-2.3407987722425522E-4</v>
      </c>
      <c r="DH42" s="28">
        <f>외인!DH42</f>
        <v>20215.09</v>
      </c>
      <c r="DI42" s="35">
        <f>시기외12!DI42-시기외26!DI42</f>
        <v>1.7381184497234801E-4</v>
      </c>
      <c r="DJ42" s="28">
        <f>외인!DJ42</f>
        <v>549157.43000000005</v>
      </c>
      <c r="DK42" s="35">
        <f>시기외12!DK42-시기외26!DK42</f>
        <v>-2.3173636397822003E-4</v>
      </c>
      <c r="DL42" s="28">
        <f>외인!DL42</f>
        <v>87320.38</v>
      </c>
      <c r="DM42" s="35">
        <f>시기외12!DM42-시기외26!DM42</f>
        <v>7.9519461392611767E-4</v>
      </c>
      <c r="DN42" s="28">
        <f>외인!DN42</f>
        <v>1947657.66</v>
      </c>
      <c r="DO42" s="35">
        <f>시기외12!DO42-시기외26!DO42</f>
        <v>2.8500350785921544E-4</v>
      </c>
      <c r="DP42" s="28">
        <f>외인!DP42</f>
        <v>76062.48</v>
      </c>
      <c r="DQ42" s="35">
        <f>시기외12!DQ42-시기외26!DQ42</f>
        <v>-1.2907831640401818E-3</v>
      </c>
      <c r="DR42" s="28">
        <f>외인!DR42</f>
        <v>39194.26</v>
      </c>
      <c r="DS42" s="35">
        <f>시기외12!DS42-시기외26!DS42</f>
        <v>-4.63249027478135E-6</v>
      </c>
      <c r="DT42" s="28">
        <f>외인!DT42</f>
        <v>118518.97</v>
      </c>
      <c r="DU42" s="35">
        <f>시기외12!DU42-시기외26!DU42</f>
        <v>-6.976014707178003E-4</v>
      </c>
      <c r="DV42" s="28">
        <f>외인!DV42</f>
        <v>31719.82</v>
      </c>
      <c r="DW42" s="35">
        <f>시기외12!DW42-시기외26!DW42</f>
        <v>7.2308703379623369E-4</v>
      </c>
      <c r="DX42" s="28">
        <f>외인!DX42</f>
        <v>99456.3</v>
      </c>
      <c r="DY42" s="35">
        <f>시기외12!DY42-시기외26!DY42</f>
        <v>-2.7252524812817255E-4</v>
      </c>
      <c r="DZ42" s="28">
        <f>외인!DZ42</f>
        <v>8281.2999999999993</v>
      </c>
      <c r="EA42" s="35">
        <f>시기외12!EA42-시기외26!EA42</f>
        <v>5.1358778014751834E-4</v>
      </c>
      <c r="EB42" s="28">
        <f>외인!EB42</f>
        <v>11743.2</v>
      </c>
      <c r="EC42" s="35">
        <f>시기외12!EC42-시기외26!EC42</f>
        <v>2.8955109073054795E-4</v>
      </c>
      <c r="ED42" s="28">
        <f>외인!ED42</f>
        <v>9700.14</v>
      </c>
      <c r="EE42" s="35">
        <f>시기외12!EE42-시기외26!EE42</f>
        <v>-3.8932806684785406E-4</v>
      </c>
      <c r="EF42" s="28">
        <f>외인!EF42</f>
        <v>234108.96</v>
      </c>
      <c r="EG42" s="35">
        <f>시기외12!EG42-시기외26!EG42</f>
        <v>-3.3830126202101377E-4</v>
      </c>
      <c r="EH42" s="28">
        <f>외인!EH42</f>
        <v>164564.45000000001</v>
      </c>
      <c r="EI42" s="35">
        <f>시기외12!EI42-시기외26!EI42</f>
        <v>-3.5749482860918835E-4</v>
      </c>
      <c r="EJ42" s="28">
        <f>외인!EJ42</f>
        <v>92418.18</v>
      </c>
      <c r="EK42" s="35">
        <f>시기외12!EK42-시기외26!EK42</f>
        <v>4.1778263264305969E-4</v>
      </c>
      <c r="EL42" s="28">
        <f>외인!EL42</f>
        <v>30431.31</v>
      </c>
      <c r="EM42" s="35">
        <f>시기외12!EM42-시기외26!EM42</f>
        <v>1.4616566493846125E-4</v>
      </c>
      <c r="EN42" s="28">
        <f>외인!EN42</f>
        <v>39194.26</v>
      </c>
      <c r="EO42" s="35">
        <f>시기외12!EO42-시기외26!EO42</f>
        <v>-4.63249027478135E-6</v>
      </c>
      <c r="EP42" s="28">
        <f>외인!EP42</f>
        <v>177621.55</v>
      </c>
      <c r="EQ42" s="35">
        <f>시기외12!EQ42-시기외26!EQ42</f>
        <v>1.3619500882750576E-3</v>
      </c>
      <c r="ER42" s="28">
        <f>외인!ER42</f>
        <v>12694.48</v>
      </c>
      <c r="ES42" s="35">
        <f>시기외12!ES42-시기외26!ES42</f>
        <v>6.6189768480448379E-4</v>
      </c>
      <c r="ET42" s="28">
        <f>외인!ET42</f>
        <v>111514.05</v>
      </c>
      <c r="EU42" s="35">
        <f>시기외12!EU42-시기외26!EU42</f>
        <v>-1.7958547831977128E-4</v>
      </c>
      <c r="EV42" s="28">
        <f>외인!EV42</f>
        <v>42438.16</v>
      </c>
      <c r="EW42" s="35">
        <f>시기외12!EW42-시기외26!EW42</f>
        <v>3.0124637007988646E-4</v>
      </c>
      <c r="EX42" s="28">
        <f>외인!EX42</f>
        <v>52460.480000000003</v>
      </c>
      <c r="EY42" s="35">
        <f>시기외12!EY42-시기외26!EY42</f>
        <v>6.1321496692402734E-4</v>
      </c>
    </row>
    <row r="43" spans="1:155">
      <c r="A43" s="27">
        <f>외인!A43</f>
        <v>46120</v>
      </c>
      <c r="B43" s="28">
        <f>외인!B43</f>
        <v>4689521.4000000004</v>
      </c>
      <c r="C43" s="35">
        <f>시기외12!C43-시기외26!C43</f>
        <v>3.5841106789340704E-4</v>
      </c>
      <c r="D43" s="28">
        <f>외인!D43</f>
        <v>603100.29</v>
      </c>
      <c r="E43" s="35">
        <f>시기외12!E43-시기외26!E43</f>
        <v>-3.7355260298227233E-4</v>
      </c>
      <c r="F43" s="28">
        <f>외인!F43</f>
        <v>2041061.47</v>
      </c>
      <c r="G43" s="35">
        <f>시기외12!G43-시기외26!G43</f>
        <v>5.6981414345205913E-4</v>
      </c>
      <c r="H43" s="28">
        <f>외인!H43</f>
        <v>300972.31</v>
      </c>
      <c r="I43" s="35">
        <f>시기외12!I43-시기외26!I43</f>
        <v>6.1139643017404325E-4</v>
      </c>
      <c r="J43" s="28">
        <f>외인!J43</f>
        <v>39090.22</v>
      </c>
      <c r="K43" s="35">
        <f>시기외12!K43-시기외26!K43</f>
        <v>-2.5648544081088354E-4</v>
      </c>
      <c r="L43" s="28">
        <f>외인!L43</f>
        <v>278605.06</v>
      </c>
      <c r="M43" s="35">
        <f>시기외12!M43-시기외26!M43</f>
        <v>6.7423284725967201E-4</v>
      </c>
      <c r="N43" s="28">
        <f>외인!N43</f>
        <v>235763.4</v>
      </c>
      <c r="O43" s="35">
        <f>시기외12!O43-시기외26!O43</f>
        <v>2.3532451527703553E-4</v>
      </c>
      <c r="P43" s="28">
        <f>외인!P43</f>
        <v>198309.09</v>
      </c>
      <c r="Q43" s="35">
        <f>시기외12!Q43-시기외26!Q43</f>
        <v>-2.0908457357599964E-4</v>
      </c>
      <c r="R43" s="28">
        <f>외인!R43</f>
        <v>123826.12</v>
      </c>
      <c r="S43" s="35">
        <f>시기외12!S43-시기외26!S43</f>
        <v>-7.1052127287765123E-4</v>
      </c>
      <c r="T43" s="28">
        <f>외인!T43</f>
        <v>8414.92</v>
      </c>
      <c r="U43" s="35">
        <f>시기외12!U43-시기외26!U43</f>
        <v>9.1533795780374453E-4</v>
      </c>
      <c r="V43" s="28">
        <f>외인!V43</f>
        <v>107914.32</v>
      </c>
      <c r="W43" s="35">
        <f>시기외12!W43-시기외26!W43</f>
        <v>-2.2991712291518698E-4</v>
      </c>
      <c r="X43" s="28">
        <f>외인!X43</f>
        <v>2089291.42</v>
      </c>
      <c r="Y43" s="35">
        <f>시기외12!Y43-시기외26!Y43</f>
        <v>6.0613365948401603E-4</v>
      </c>
      <c r="Z43" s="28">
        <f>외인!Z43</f>
        <v>44107.360000000001</v>
      </c>
      <c r="AA43" s="35">
        <f>시기외12!AA43-시기외26!AA43</f>
        <v>2.8986652151357587E-4</v>
      </c>
      <c r="AB43" s="28">
        <f>외인!AB43</f>
        <v>205031.34</v>
      </c>
      <c r="AC43" s="35">
        <f>시기외12!AC43-시기외26!AC43</f>
        <v>9.4770099418861709E-5</v>
      </c>
      <c r="AD43" s="28">
        <f>외인!AD43</f>
        <v>19692.009999999998</v>
      </c>
      <c r="AE43" s="35">
        <f>시기외12!AE43-시기외26!AE43</f>
        <v>-1.05843835498021E-3</v>
      </c>
      <c r="AF43" s="28">
        <f>외인!AF43</f>
        <v>24454.07</v>
      </c>
      <c r="AG43" s="35">
        <f>시기외12!AG43-시기외26!AG43</f>
        <v>5.6731731236038584E-4</v>
      </c>
      <c r="AH43" s="28">
        <f>외인!AH43</f>
        <v>188542.27</v>
      </c>
      <c r="AI43" s="35">
        <f>시기외12!AI43-시기외26!AI43</f>
        <v>-6.0640415286503698E-4</v>
      </c>
      <c r="AJ43" s="28">
        <f>외인!AJ43</f>
        <v>104244.63</v>
      </c>
      <c r="AK43" s="35">
        <f>시기외12!AK43-시기외26!AK43</f>
        <v>-3.771821841800911E-5</v>
      </c>
      <c r="AL43" s="28">
        <f>외인!AL43</f>
        <v>85677.54</v>
      </c>
      <c r="AM43" s="35">
        <f>시기외12!AM43-시기외26!AM43</f>
        <v>1.0579175969429189E-4</v>
      </c>
      <c r="AN43" s="28">
        <f>외인!AN43</f>
        <v>168536.51</v>
      </c>
      <c r="AO43" s="35">
        <f>시기외12!AO43-시기외26!AO43</f>
        <v>2.5396498679218418E-4</v>
      </c>
      <c r="AP43" s="28">
        <f>외인!AP43</f>
        <v>120388.71</v>
      </c>
      <c r="AQ43" s="35">
        <f>시기외12!AQ43-시기외26!AQ43</f>
        <v>-1.7469111119213085E-4</v>
      </c>
      <c r="AR43" s="28">
        <f>외인!AR43</f>
        <v>23553.27</v>
      </c>
      <c r="AS43" s="35">
        <f>시기외12!AS43-시기외26!AS43</f>
        <v>-1.1623540269922324E-3</v>
      </c>
      <c r="AT43" s="28">
        <f>외인!AT43</f>
        <v>76361.42</v>
      </c>
      <c r="AU43" s="35">
        <f>시기외12!AU43-시기외26!AU43</f>
        <v>-3.9394054648320007E-4</v>
      </c>
      <c r="AV43" s="28">
        <f>외인!AV43</f>
        <v>47240.51</v>
      </c>
      <c r="AW43" s="35">
        <f>시기외12!AW43-시기외26!AW43</f>
        <v>7.2877376987660392E-4</v>
      </c>
      <c r="AX43" s="28">
        <f>외인!AX43</f>
        <v>70238.66</v>
      </c>
      <c r="AY43" s="35">
        <f>시기외12!AY43-시기외26!AY43</f>
        <v>-4.0023698513291838E-5</v>
      </c>
      <c r="AZ43" s="28">
        <f>외인!AZ43</f>
        <v>2232670.62</v>
      </c>
      <c r="BA43" s="35">
        <f>시기외12!BA43-시기외26!BA43</f>
        <v>5.9409444772467231E-4</v>
      </c>
      <c r="BB43" s="28">
        <f>외인!BB43</f>
        <v>99809.87</v>
      </c>
      <c r="BC43" s="35">
        <f>시기외12!BC43-시기외26!BC43</f>
        <v>4.5679635478761019E-4</v>
      </c>
      <c r="BD43" s="28">
        <f>외인!BD43</f>
        <v>38172.43</v>
      </c>
      <c r="BE43" s="35">
        <f>시기외12!BE43-시기외26!BE43</f>
        <v>4.2351440591604974E-4</v>
      </c>
      <c r="BF43" s="28">
        <f>외인!BF43</f>
        <v>0</v>
      </c>
      <c r="BG43" s="35" t="e">
        <f>시기외12!BG43-시기외26!BG43</f>
        <v>#DIV/0!</v>
      </c>
      <c r="BH43" s="28">
        <f>외인!BH43</f>
        <v>90888.2</v>
      </c>
      <c r="BI43" s="35">
        <f>시기외12!BI43-시기외26!BI43</f>
        <v>1.2679257632965603E-3</v>
      </c>
      <c r="BJ43" s="28">
        <f>외인!BJ43</f>
        <v>120674.15</v>
      </c>
      <c r="BK43" s="35">
        <f>시기외12!BK43-시기외26!BK43</f>
        <v>-8.7145492496673279E-5</v>
      </c>
      <c r="BL43" s="28">
        <f>외인!BL43</f>
        <v>48628.42</v>
      </c>
      <c r="BM43" s="35">
        <f>시기외12!BM43-시기외26!BM43</f>
        <v>-1.2736690085268267E-3</v>
      </c>
      <c r="BN43" s="28">
        <f>외인!BN43</f>
        <v>46619.519999999997</v>
      </c>
      <c r="BO43" s="35">
        <f>시기외12!BO43-시기외26!BO43</f>
        <v>5.3002502470776702E-4</v>
      </c>
      <c r="BP43" s="28">
        <f>외인!BP43</f>
        <v>80513.02</v>
      </c>
      <c r="BQ43" s="35">
        <f>시기외12!BQ43-시기외26!BQ43</f>
        <v>-2.5245510266574131E-4</v>
      </c>
      <c r="BR43" s="28">
        <f>외인!BR43</f>
        <v>250430.56</v>
      </c>
      <c r="BS43" s="35">
        <f>시기외12!BS43-시기외26!BS43</f>
        <v>-5.194016229629055E-4</v>
      </c>
      <c r="BT43" s="28">
        <f>외인!BT43</f>
        <v>2125439.75</v>
      </c>
      <c r="BU43" s="35">
        <f>시기외12!BU43-시기외26!BU43</f>
        <v>5.8687732630294297E-4</v>
      </c>
      <c r="BV43" s="28">
        <f>외인!BV43</f>
        <v>385986.29</v>
      </c>
      <c r="BW43" s="35">
        <f>시기외12!BW43-시기외26!BW43</f>
        <v>6.6198712511227737E-4</v>
      </c>
      <c r="BX43" s="28">
        <f>외인!BX43</f>
        <v>74163.759999999995</v>
      </c>
      <c r="BY43" s="35">
        <f>시기외12!BY43-시기외26!BY43</f>
        <v>-2.7016146389262201E-4</v>
      </c>
      <c r="BZ43" s="28">
        <f>외인!BZ43</f>
        <v>254214.05</v>
      </c>
      <c r="CA43" s="35">
        <f>시기외12!CA43-시기외26!CA43</f>
        <v>2.0612170284119592E-4</v>
      </c>
      <c r="CB43" s="28">
        <f>외인!CB43</f>
        <v>12030.48</v>
      </c>
      <c r="CC43" s="35">
        <f>시기외12!CC43-시기외26!CC43</f>
        <v>-9.8455854375383229E-4</v>
      </c>
      <c r="CD43" s="28">
        <f>외인!CD43</f>
        <v>28656.97</v>
      </c>
      <c r="CE43" s="35">
        <f>시기외12!CE43-시기외26!CE43</f>
        <v>9.3593639527533249E-5</v>
      </c>
      <c r="CF43" s="28">
        <f>외인!CF43</f>
        <v>24194.34</v>
      </c>
      <c r="CG43" s="35">
        <f>시기외12!CG43-시기외26!CG43</f>
        <v>2.7092438837139545E-4</v>
      </c>
      <c r="CH43" s="28">
        <f>외인!CH43</f>
        <v>65850.929999999993</v>
      </c>
      <c r="CI43" s="35">
        <f>시기외12!CI43-시기외26!CI43</f>
        <v>6.3308558420210111E-4</v>
      </c>
      <c r="CJ43" s="28">
        <f>외인!CJ43</f>
        <v>366487.24</v>
      </c>
      <c r="CK43" s="35">
        <f>시기외12!CK43-시기외26!CK43</f>
        <v>-5.4409665825287689E-4</v>
      </c>
      <c r="CL43" s="28">
        <f>외인!CL43</f>
        <v>232954.95</v>
      </c>
      <c r="CM43" s="35">
        <f>시기외12!CM43-시기외26!CM43</f>
        <v>9.827325447131411E-5</v>
      </c>
      <c r="CN43" s="28">
        <f>외인!CN43</f>
        <v>121845.36</v>
      </c>
      <c r="CO43" s="35">
        <f>시기외12!CO43-시기외26!CO43</f>
        <v>6.3452749951902387E-4</v>
      </c>
      <c r="CP43" s="28">
        <f>외인!CP43</f>
        <v>100379.67</v>
      </c>
      <c r="CQ43" s="35">
        <f>시기외12!CQ43-시기외26!CQ43</f>
        <v>4.5041617523825796E-4</v>
      </c>
      <c r="CR43" s="28">
        <f>외인!CR43</f>
        <v>156431.9</v>
      </c>
      <c r="CS43" s="35">
        <f>시기외12!CS43-시기외26!CS43</f>
        <v>-4.6590259080321974E-4</v>
      </c>
      <c r="CT43" s="28">
        <f>외인!CT43</f>
        <v>120175.23</v>
      </c>
      <c r="CU43" s="35">
        <f>시기외12!CU43-시기외26!CU43</f>
        <v>2.7900637385976936E-4</v>
      </c>
      <c r="CV43" s="28">
        <f>외인!CV43</f>
        <v>2125439.75</v>
      </c>
      <c r="CW43" s="35">
        <f>시기외12!CW43-시기외26!CW43</f>
        <v>5.8687732630294297E-4</v>
      </c>
      <c r="CX43" s="28">
        <f>외인!CX43</f>
        <v>212122.83</v>
      </c>
      <c r="CY43" s="35">
        <f>시기외12!CY43-시기외26!CY43</f>
        <v>5.5709605663832292E-4</v>
      </c>
      <c r="CZ43" s="28">
        <f>외인!CZ43</f>
        <v>17128.18</v>
      </c>
      <c r="DA43" s="35">
        <f>시기외12!DA43-시기외26!DA43</f>
        <v>-9.0242347851228596E-4</v>
      </c>
      <c r="DB43" s="28">
        <f>외인!DB43</f>
        <v>38172.43</v>
      </c>
      <c r="DC43" s="35">
        <f>시기외12!DC43-시기외26!DC43</f>
        <v>4.2351440591604974E-4</v>
      </c>
      <c r="DD43" s="28">
        <f>외인!DD43</f>
        <v>8414.92</v>
      </c>
      <c r="DE43" s="35">
        <f>시기외12!DE43-시기외26!DE43</f>
        <v>9.1533795780374453E-4</v>
      </c>
      <c r="DF43" s="28">
        <f>외인!DF43</f>
        <v>55736.3</v>
      </c>
      <c r="DG43" s="35">
        <f>시기외12!DG43-시기외26!DG43</f>
        <v>-2.219182722733376E-4</v>
      </c>
      <c r="DH43" s="28">
        <f>외인!DH43</f>
        <v>20804.53</v>
      </c>
      <c r="DI43" s="35">
        <f>시기외12!DI43-시기외26!DI43</f>
        <v>1.2481664540516186E-4</v>
      </c>
      <c r="DJ43" s="28">
        <f>외인!DJ43</f>
        <v>572955.84</v>
      </c>
      <c r="DK43" s="35">
        <f>시기외12!DK43-시기외26!DK43</f>
        <v>-1.7007317016759526E-4</v>
      </c>
      <c r="DL43" s="28">
        <f>외인!DL43</f>
        <v>96468.76</v>
      </c>
      <c r="DM43" s="35">
        <f>시기외12!DM43-시기외26!DM43</f>
        <v>7.9252151949275494E-4</v>
      </c>
      <c r="DN43" s="28">
        <f>외인!DN43</f>
        <v>2125439.75</v>
      </c>
      <c r="DO43" s="35">
        <f>시기외12!DO43-시기외26!DO43</f>
        <v>5.8687732630294297E-4</v>
      </c>
      <c r="DP43" s="28">
        <f>외인!DP43</f>
        <v>79130.33</v>
      </c>
      <c r="DQ43" s="35">
        <f>시기외12!DQ43-시기외26!DQ43</f>
        <v>-1.3687315143254657E-3</v>
      </c>
      <c r="DR43" s="28">
        <f>외인!DR43</f>
        <v>40738.35</v>
      </c>
      <c r="DS43" s="35">
        <f>시기외12!DS43-시기외26!DS43</f>
        <v>-2.0047961748056141E-4</v>
      </c>
      <c r="DT43" s="28">
        <f>외인!DT43</f>
        <v>123826.12</v>
      </c>
      <c r="DU43" s="35">
        <f>시기외12!DU43-시기외26!DU43</f>
        <v>-7.1052127287765123E-4</v>
      </c>
      <c r="DV43" s="28">
        <f>외인!DV43</f>
        <v>32326.06</v>
      </c>
      <c r="DW43" s="35">
        <f>시기외12!DW43-시기외26!DW43</f>
        <v>4.701755692285795E-4</v>
      </c>
      <c r="DX43" s="28">
        <f>외인!DX43</f>
        <v>107914.32</v>
      </c>
      <c r="DY43" s="35">
        <f>시기외12!DY43-시기외26!DY43</f>
        <v>-2.2991712291518698E-4</v>
      </c>
      <c r="DZ43" s="28">
        <f>외인!DZ43</f>
        <v>8546.4500000000007</v>
      </c>
      <c r="EA43" s="35">
        <f>시기외12!EA43-시기외26!EA43</f>
        <v>6.5507664006472191E-4</v>
      </c>
      <c r="EB43" s="28">
        <f>외인!EB43</f>
        <v>12132.21</v>
      </c>
      <c r="EC43" s="35">
        <f>시기외12!EC43-시기외26!EC43</f>
        <v>2.5848873927920867E-4</v>
      </c>
      <c r="ED43" s="28">
        <f>외인!ED43</f>
        <v>10166.36</v>
      </c>
      <c r="EE43" s="35">
        <f>시기외12!EE43-시기외26!EE43</f>
        <v>-3.8104571425494186E-4</v>
      </c>
      <c r="EF43" s="28">
        <f>외인!EF43</f>
        <v>238990.21</v>
      </c>
      <c r="EG43" s="35">
        <f>시기외12!EG43-시기외26!EG43</f>
        <v>-3.8323831434314558E-4</v>
      </c>
      <c r="EH43" s="28">
        <f>외인!EH43</f>
        <v>185229.62</v>
      </c>
      <c r="EI43" s="35">
        <f>시기외12!EI43-시기외26!EI43</f>
        <v>-1.8967146295649566E-4</v>
      </c>
      <c r="EJ43" s="28">
        <f>외인!EJ43</f>
        <v>94399.18</v>
      </c>
      <c r="EK43" s="35">
        <f>시기외12!EK43-시기외26!EK43</f>
        <v>2.2067162872400426E-4</v>
      </c>
      <c r="EL43" s="28">
        <f>외인!EL43</f>
        <v>31117.55</v>
      </c>
      <c r="EM43" s="35">
        <f>시기외12!EM43-시기외26!EM43</f>
        <v>1.0082786172634865E-4</v>
      </c>
      <c r="EN43" s="28">
        <f>외인!EN43</f>
        <v>40738.35</v>
      </c>
      <c r="EO43" s="35">
        <f>시기외12!EO43-시기외26!EO43</f>
        <v>-2.0047961748056141E-4</v>
      </c>
      <c r="EP43" s="28">
        <f>외인!EP43</f>
        <v>175953.58</v>
      </c>
      <c r="EQ43" s="35">
        <f>시기외12!EQ43-시기외26!EQ43</f>
        <v>1.4990912306548708E-3</v>
      </c>
      <c r="ER43" s="28">
        <f>외인!ER43</f>
        <v>13895.21</v>
      </c>
      <c r="ES43" s="35">
        <f>시기외12!ES43-시기외26!ES43</f>
        <v>7.2078612428921342E-4</v>
      </c>
      <c r="ET43" s="28">
        <f>외인!ET43</f>
        <v>120388.71</v>
      </c>
      <c r="EU43" s="35">
        <f>시기외12!EU43-시기외26!EU43</f>
        <v>-1.7469111119213085E-4</v>
      </c>
      <c r="EV43" s="28">
        <f>외인!EV43</f>
        <v>44107.360000000001</v>
      </c>
      <c r="EW43" s="35">
        <f>시기외12!EW43-시기외26!EW43</f>
        <v>2.8986652151357587E-4</v>
      </c>
      <c r="EX43" s="28">
        <f>외인!EX43</f>
        <v>56272.31</v>
      </c>
      <c r="EY43" s="35">
        <f>시기외12!EY43-시기외26!EY43</f>
        <v>5.8540237360282181E-4</v>
      </c>
    </row>
    <row r="44" spans="1:155">
      <c r="A44" s="27">
        <f>외인!A44</f>
        <v>46121</v>
      </c>
      <c r="B44" s="28">
        <f>외인!B44</f>
        <v>4614254.1399999997</v>
      </c>
      <c r="C44" s="35">
        <f>시기외12!C44-시기외26!C44</f>
        <v>4.8652004544064284E-4</v>
      </c>
      <c r="D44" s="28">
        <f>외인!D44</f>
        <v>595696.52</v>
      </c>
      <c r="E44" s="35">
        <f>시기외12!E44-시기외26!E44</f>
        <v>-4.3613782678776061E-4</v>
      </c>
      <c r="F44" s="28">
        <f>외인!F44</f>
        <v>1990923.53</v>
      </c>
      <c r="G44" s="35">
        <f>시기외12!G44-시기외26!G44</f>
        <v>7.0250890065263116E-4</v>
      </c>
      <c r="H44" s="28">
        <f>외인!H44</f>
        <v>305982.98</v>
      </c>
      <c r="I44" s="35">
        <f>시기외12!I44-시기외26!I44</f>
        <v>5.5721058676532929E-4</v>
      </c>
      <c r="J44" s="28">
        <f>외인!J44</f>
        <v>40661.32</v>
      </c>
      <c r="K44" s="35">
        <f>시기외12!K44-시기외26!K44</f>
        <v>-2.6606879510553106E-4</v>
      </c>
      <c r="L44" s="28">
        <f>외인!L44</f>
        <v>283654.13</v>
      </c>
      <c r="M44" s="35">
        <f>시기외12!M44-시기외26!M44</f>
        <v>6.219725362840464E-4</v>
      </c>
      <c r="N44" s="28">
        <f>외인!N44</f>
        <v>228115.87</v>
      </c>
      <c r="O44" s="35">
        <f>시기외12!O44-시기외26!O44</f>
        <v>2.6909466800991398E-4</v>
      </c>
      <c r="P44" s="28">
        <f>외인!P44</f>
        <v>196625.86</v>
      </c>
      <c r="Q44" s="35">
        <f>시기외12!Q44-시기외26!Q44</f>
        <v>-1.9162939999550088E-4</v>
      </c>
      <c r="R44" s="28">
        <f>외인!R44</f>
        <v>122522.44</v>
      </c>
      <c r="S44" s="35">
        <f>시기외12!S44-시기외26!S44</f>
        <v>-6.6736911353690157E-4</v>
      </c>
      <c r="T44" s="28">
        <f>외인!T44</f>
        <v>8381.09</v>
      </c>
      <c r="U44" s="35">
        <f>시기외12!U44-시기외26!U44</f>
        <v>8.5832911611959865E-4</v>
      </c>
      <c r="V44" s="28">
        <f>외인!V44</f>
        <v>105810.81</v>
      </c>
      <c r="W44" s="35">
        <f>시기외12!W44-시기외26!W44</f>
        <v>-2.8066908308072079E-4</v>
      </c>
      <c r="X44" s="28">
        <f>외인!X44</f>
        <v>2025049.66</v>
      </c>
      <c r="Y44" s="35">
        <f>시기외12!Y44-시기외26!Y44</f>
        <v>8.6182568138553446E-4</v>
      </c>
      <c r="Z44" s="28">
        <f>외인!Z44</f>
        <v>43591.14</v>
      </c>
      <c r="AA44" s="35">
        <f>시기외12!AA44-시기외26!AA44</f>
        <v>2.8078911324489473E-4</v>
      </c>
      <c r="AB44" s="28">
        <f>외인!AB44</f>
        <v>203978.85</v>
      </c>
      <c r="AC44" s="35">
        <f>시기외12!AC44-시기외26!AC44</f>
        <v>9.9912223940766377E-5</v>
      </c>
      <c r="AD44" s="28">
        <f>외인!AD44</f>
        <v>19183.32</v>
      </c>
      <c r="AE44" s="35">
        <f>시기외12!AE44-시기외26!AE44</f>
        <v>-9.431642860120152E-4</v>
      </c>
      <c r="AF44" s="28">
        <f>외인!AF44</f>
        <v>24702.46</v>
      </c>
      <c r="AG44" s="35">
        <f>시기외12!AG44-시기외26!AG44</f>
        <v>5.9269422563786966E-4</v>
      </c>
      <c r="AH44" s="28">
        <f>외인!AH44</f>
        <v>186066.58</v>
      </c>
      <c r="AI44" s="35">
        <f>시기외12!AI44-시기외26!AI44</f>
        <v>-5.1102867888460366E-4</v>
      </c>
      <c r="AJ44" s="28">
        <f>외인!AJ44</f>
        <v>103991.24</v>
      </c>
      <c r="AK44" s="35">
        <f>시기외12!AK44-시기외26!AK44</f>
        <v>-2.8003152263105088E-5</v>
      </c>
      <c r="AL44" s="28">
        <f>외인!AL44</f>
        <v>85036.5</v>
      </c>
      <c r="AM44" s="35">
        <f>시기외12!AM44-시기외26!AM44</f>
        <v>1.2433548263572489E-4</v>
      </c>
      <c r="AN44" s="28">
        <f>외인!AN44</f>
        <v>161346.49</v>
      </c>
      <c r="AO44" s="35">
        <f>시기외12!AO44-시기외26!AO44</f>
        <v>3.0186479022589188E-4</v>
      </c>
      <c r="AP44" s="28">
        <f>외인!AP44</f>
        <v>118964.78</v>
      </c>
      <c r="AQ44" s="35">
        <f>시기외12!AQ44-시기외26!AQ44</f>
        <v>-1.5195465859392564E-4</v>
      </c>
      <c r="AR44" s="28">
        <f>외인!AR44</f>
        <v>23416.74</v>
      </c>
      <c r="AS44" s="35">
        <f>시기외12!AS44-시기외26!AS44</f>
        <v>-1.0159142013280958E-3</v>
      </c>
      <c r="AT44" s="28">
        <f>외인!AT44</f>
        <v>76378.98</v>
      </c>
      <c r="AU44" s="35">
        <f>시기외12!AU44-시기외26!AU44</f>
        <v>-3.5899626167083543E-4</v>
      </c>
      <c r="AV44" s="28">
        <f>외인!AV44</f>
        <v>47322.23</v>
      </c>
      <c r="AW44" s="35">
        <f>시기외12!AW44-시기외26!AW44</f>
        <v>6.1232677926180011E-4</v>
      </c>
      <c r="AX44" s="28">
        <f>외인!AX44</f>
        <v>69736.710000000006</v>
      </c>
      <c r="AY44" s="35">
        <f>시기외12!AY44-시기외26!AY44</f>
        <v>2.9183783053551978E-4</v>
      </c>
      <c r="AZ44" s="28">
        <f>외인!AZ44</f>
        <v>2167791.11</v>
      </c>
      <c r="BA44" s="35">
        <f>시기외12!BA44-시기외26!BA44</f>
        <v>8.3515586069107892E-4</v>
      </c>
      <c r="BB44" s="28">
        <f>외인!BB44</f>
        <v>97534.42</v>
      </c>
      <c r="BC44" s="35">
        <f>시기외12!BC44-시기외26!BC44</f>
        <v>4.3031128104399201E-4</v>
      </c>
      <c r="BD44" s="28">
        <f>외인!BD44</f>
        <v>37686.42</v>
      </c>
      <c r="BE44" s="35">
        <f>시기외12!BE44-시기외26!BE44</f>
        <v>4.4824433214411406E-4</v>
      </c>
      <c r="BF44" s="28">
        <f>외인!BF44</f>
        <v>0</v>
      </c>
      <c r="BG44" s="35" t="e">
        <f>시기외12!BG44-시기외26!BG44</f>
        <v>#DIV/0!</v>
      </c>
      <c r="BH44" s="28">
        <f>외인!BH44</f>
        <v>92171.12</v>
      </c>
      <c r="BI44" s="35">
        <f>시기외12!BI44-시기외26!BI44</f>
        <v>1.1926313153730814E-3</v>
      </c>
      <c r="BJ44" s="28">
        <f>외인!BJ44</f>
        <v>121382.82</v>
      </c>
      <c r="BK44" s="35">
        <f>시기외12!BK44-시기외26!BK44</f>
        <v>2.0256026552149386E-5</v>
      </c>
      <c r="BL44" s="28">
        <f>외인!BL44</f>
        <v>47456.77</v>
      </c>
      <c r="BM44" s="35">
        <f>시기외12!BM44-시기외26!BM44</f>
        <v>-1.9556972923126916E-3</v>
      </c>
      <c r="BN44" s="28">
        <f>외인!BN44</f>
        <v>47407.199999999997</v>
      </c>
      <c r="BO44" s="35">
        <f>시기외12!BO44-시기외26!BO44</f>
        <v>6.593346881918294E-4</v>
      </c>
      <c r="BP44" s="28">
        <f>외인!BP44</f>
        <v>79886.350000000006</v>
      </c>
      <c r="BQ44" s="35">
        <f>시기외12!BQ44-시기외26!BQ44</f>
        <v>5.602993016785786E-5</v>
      </c>
      <c r="BR44" s="28">
        <f>외인!BR44</f>
        <v>247671.73</v>
      </c>
      <c r="BS44" s="35">
        <f>시기외12!BS44-시기외26!BS44</f>
        <v>-4.5246608086407509E-4</v>
      </c>
      <c r="BT44" s="28">
        <f>외인!BT44</f>
        <v>2060248.53</v>
      </c>
      <c r="BU44" s="35">
        <f>시기외12!BU44-시기외26!BU44</f>
        <v>8.3884122215021478E-4</v>
      </c>
      <c r="BV44" s="28">
        <f>외인!BV44</f>
        <v>384164.27</v>
      </c>
      <c r="BW44" s="35">
        <f>시기외12!BW44-시기외26!BW44</f>
        <v>6.5486631725716112E-4</v>
      </c>
      <c r="BX44" s="28">
        <f>외인!BX44</f>
        <v>73291.78</v>
      </c>
      <c r="BY44" s="35">
        <f>시기외12!BY44-시기외26!BY44</f>
        <v>-2.4504935380830189E-4</v>
      </c>
      <c r="BZ44" s="28">
        <f>외인!BZ44</f>
        <v>246382.98</v>
      </c>
      <c r="CA44" s="35">
        <f>시기외12!CA44-시기외26!CA44</f>
        <v>2.4435774776944549E-4</v>
      </c>
      <c r="CB44" s="28">
        <f>외인!CB44</f>
        <v>12084.68</v>
      </c>
      <c r="CC44" s="35">
        <f>시기외12!CC44-시기외26!CC44</f>
        <v>-1.0148881578313411E-3</v>
      </c>
      <c r="CD44" s="28">
        <f>외인!CD44</f>
        <v>28276.14</v>
      </c>
      <c r="CE44" s="35">
        <f>시기외12!CE44-시기외26!CE44</f>
        <v>1.0092714205673335E-4</v>
      </c>
      <c r="CF44" s="28">
        <f>외인!CF44</f>
        <v>24946.6</v>
      </c>
      <c r="CG44" s="35">
        <f>시기외12!CG44-시기외26!CG44</f>
        <v>3.7386157420255667E-4</v>
      </c>
      <c r="CH44" s="28">
        <f>외인!CH44</f>
        <v>66468.56</v>
      </c>
      <c r="CI44" s="35">
        <f>시기외12!CI44-시기외26!CI44</f>
        <v>5.4225471712123635E-4</v>
      </c>
      <c r="CJ44" s="28">
        <f>외인!CJ44</f>
        <v>364491.24</v>
      </c>
      <c r="CK44" s="35">
        <f>시기외12!CK44-시기외26!CK44</f>
        <v>-5.5824561100464181E-4</v>
      </c>
      <c r="CL44" s="28">
        <f>외인!CL44</f>
        <v>231776.47</v>
      </c>
      <c r="CM44" s="35">
        <f>시기외12!CM44-시기외26!CM44</f>
        <v>1.1191614207463742E-4</v>
      </c>
      <c r="CN44" s="28">
        <f>외인!CN44</f>
        <v>120339.94</v>
      </c>
      <c r="CO44" s="35">
        <f>시기외12!CO44-시기외26!CO44</f>
        <v>7.4073262534154268E-4</v>
      </c>
      <c r="CP44" s="28">
        <f>외인!CP44</f>
        <v>98093.39</v>
      </c>
      <c r="CQ44" s="35">
        <f>시기외12!CQ44-시기외26!CQ44</f>
        <v>4.2503889017437657E-4</v>
      </c>
      <c r="CR44" s="28">
        <f>외인!CR44</f>
        <v>155494.19</v>
      </c>
      <c r="CS44" s="35">
        <f>시기외12!CS44-시기외26!CS44</f>
        <v>-4.487939252054452E-4</v>
      </c>
      <c r="CT44" s="28">
        <f>외인!CT44</f>
        <v>119132.13</v>
      </c>
      <c r="CU44" s="35">
        <f>시기외12!CU44-시기외26!CU44</f>
        <v>2.6435972043088968E-4</v>
      </c>
      <c r="CV44" s="28">
        <f>외인!CV44</f>
        <v>2060248.53</v>
      </c>
      <c r="CW44" s="35">
        <f>시기외12!CW44-시기외26!CW44</f>
        <v>8.3884122215021478E-4</v>
      </c>
      <c r="CX44" s="28">
        <f>외인!CX44</f>
        <v>215660.23</v>
      </c>
      <c r="CY44" s="35">
        <f>시기외12!CY44-시기외26!CY44</f>
        <v>3.8745540866310258E-4</v>
      </c>
      <c r="CZ44" s="28">
        <f>외인!CZ44</f>
        <v>16958.14</v>
      </c>
      <c r="DA44" s="35">
        <f>시기외12!DA44-시기외26!DA44</f>
        <v>-7.6712380698902918E-4</v>
      </c>
      <c r="DB44" s="28">
        <f>외인!DB44</f>
        <v>37686.42</v>
      </c>
      <c r="DC44" s="35">
        <f>시기외12!DC44-시기외26!DC44</f>
        <v>4.4824433214411406E-4</v>
      </c>
      <c r="DD44" s="28">
        <f>외인!DD44</f>
        <v>8381.09</v>
      </c>
      <c r="DE44" s="35">
        <f>시기외12!DE44-시기외26!DE44</f>
        <v>8.5832911611959865E-4</v>
      </c>
      <c r="DF44" s="28">
        <f>외인!DF44</f>
        <v>55149.73</v>
      </c>
      <c r="DG44" s="35">
        <f>시기외12!DG44-시기외26!DG44</f>
        <v>-1.9081541343809056E-4</v>
      </c>
      <c r="DH44" s="28">
        <f>외인!DH44</f>
        <v>20411.41</v>
      </c>
      <c r="DI44" s="35">
        <f>시기외12!DI44-시기외26!DI44</f>
        <v>1.1171639585317358E-4</v>
      </c>
      <c r="DJ44" s="28">
        <f>외인!DJ44</f>
        <v>570279.55000000005</v>
      </c>
      <c r="DK44" s="35">
        <f>시기외12!DK44-시기외26!DK44</f>
        <v>-1.466053494886526E-4</v>
      </c>
      <c r="DL44" s="28">
        <f>외인!DL44</f>
        <v>95249.85</v>
      </c>
      <c r="DM44" s="35">
        <f>시기외12!DM44-시기외26!DM44</f>
        <v>9.1637709282249872E-4</v>
      </c>
      <c r="DN44" s="28">
        <f>외인!DN44</f>
        <v>2060248.53</v>
      </c>
      <c r="DO44" s="35">
        <f>시기외12!DO44-시기외26!DO44</f>
        <v>8.3884122215021478E-4</v>
      </c>
      <c r="DP44" s="28">
        <f>외인!DP44</f>
        <v>78287.839999999997</v>
      </c>
      <c r="DQ44" s="35">
        <f>시기외12!DQ44-시기외26!DQ44</f>
        <v>-1.3156819816306788E-3</v>
      </c>
      <c r="DR44" s="28">
        <f>외인!DR44</f>
        <v>42156.31</v>
      </c>
      <c r="DS44" s="35">
        <f>시기외12!DS44-시기외26!DS44</f>
        <v>-2.3998298994162186E-4</v>
      </c>
      <c r="DT44" s="28">
        <f>외인!DT44</f>
        <v>122522.44</v>
      </c>
      <c r="DU44" s="35">
        <f>시기외12!DU44-시기외26!DU44</f>
        <v>-6.6736911353690157E-4</v>
      </c>
      <c r="DV44" s="28">
        <f>외인!DV44</f>
        <v>32693.9</v>
      </c>
      <c r="DW44" s="35">
        <f>시기외12!DW44-시기외26!DW44</f>
        <v>3.9444512091347758E-4</v>
      </c>
      <c r="DX44" s="28">
        <f>외인!DX44</f>
        <v>105810.81</v>
      </c>
      <c r="DY44" s="35">
        <f>시기외12!DY44-시기외26!DY44</f>
        <v>-2.8066908308072079E-4</v>
      </c>
      <c r="DZ44" s="28">
        <f>외인!DZ44</f>
        <v>8383.94</v>
      </c>
      <c r="EA44" s="35">
        <f>시기외12!EA44-시기외26!EA44</f>
        <v>7.0913521801968472E-4</v>
      </c>
      <c r="EB44" s="28">
        <f>외인!EB44</f>
        <v>11995.14</v>
      </c>
      <c r="EC44" s="35">
        <f>시기외12!EC44-시기외26!EC44</f>
        <v>2.359178059382753E-4</v>
      </c>
      <c r="ED44" s="28">
        <f>외인!ED44</f>
        <v>9936.81</v>
      </c>
      <c r="EE44" s="35">
        <f>시기외12!EE44-시기외26!EE44</f>
        <v>-3.0782966413431614E-4</v>
      </c>
      <c r="EF44" s="28">
        <f>외인!EF44</f>
        <v>238166.8</v>
      </c>
      <c r="EG44" s="35">
        <f>시기외12!EG44-시기외26!EG44</f>
        <v>-3.9971098328957282E-4</v>
      </c>
      <c r="EH44" s="28">
        <f>외인!EH44</f>
        <v>182457.56</v>
      </c>
      <c r="EI44" s="35">
        <f>시기외12!EI44-시기외26!EI44</f>
        <v>-3.9346148154756962E-5</v>
      </c>
      <c r="EJ44" s="28">
        <f>외인!EJ44</f>
        <v>96646.84</v>
      </c>
      <c r="EK44" s="35">
        <f>시기외12!EK44-시기외26!EK44</f>
        <v>8.0910935583167806E-5</v>
      </c>
      <c r="EL44" s="28">
        <f>외인!EL44</f>
        <v>30728.81</v>
      </c>
      <c r="EM44" s="35">
        <f>시기외12!EM44-시기외26!EM44</f>
        <v>9.8283488890550663E-5</v>
      </c>
      <c r="EN44" s="28">
        <f>외인!EN44</f>
        <v>42156.31</v>
      </c>
      <c r="EO44" s="35">
        <f>시기외12!EO44-시기외26!EO44</f>
        <v>-2.3998298994162186E-4</v>
      </c>
      <c r="EP44" s="28">
        <f>외인!EP44</f>
        <v>176675.29</v>
      </c>
      <c r="EQ44" s="35">
        <f>시기외12!EQ44-시기외26!EQ44</f>
        <v>1.3758463552579511E-3</v>
      </c>
      <c r="ER44" s="28">
        <f>외인!ER44</f>
        <v>13233.06</v>
      </c>
      <c r="ES44" s="35">
        <f>시기외12!ES44-시기외26!ES44</f>
        <v>3.1162373667068151E-5</v>
      </c>
      <c r="ET44" s="28">
        <f>외인!ET44</f>
        <v>118964.78</v>
      </c>
      <c r="EU44" s="35">
        <f>시기외12!EU44-시기외26!EU44</f>
        <v>-1.5195465859392564E-4</v>
      </c>
      <c r="EV44" s="28">
        <f>외인!EV44</f>
        <v>43591.14</v>
      </c>
      <c r="EW44" s="35">
        <f>시기외12!EW44-시기외26!EW44</f>
        <v>2.8078911324489473E-4</v>
      </c>
      <c r="EX44" s="28">
        <f>외인!EX44</f>
        <v>54502.25</v>
      </c>
      <c r="EY44" s="35">
        <f>시기외12!EY44-시기외26!EY44</f>
        <v>5.4563346421112636E-4</v>
      </c>
    </row>
    <row r="45" spans="1:155">
      <c r="A45" s="27">
        <f>외인!A45</f>
        <v>46122</v>
      </c>
      <c r="B45" s="28">
        <f>외인!B45</f>
        <v>4678034.47</v>
      </c>
      <c r="C45" s="35">
        <f>시기외12!C45-시기외26!C45</f>
        <v>5.6827295740850391E-4</v>
      </c>
      <c r="D45" s="28">
        <f>외인!D45</f>
        <v>604984.19999999995</v>
      </c>
      <c r="E45" s="35">
        <f>시기외12!E45-시기외26!E45</f>
        <v>-4.1165370013867934E-4</v>
      </c>
      <c r="F45" s="28">
        <f>외인!F45</f>
        <v>2013547.95</v>
      </c>
      <c r="G45" s="35">
        <f>시기외12!G45-시기외26!G45</f>
        <v>7.7623441253685407E-4</v>
      </c>
      <c r="H45" s="28">
        <f>외인!H45</f>
        <v>303898.49</v>
      </c>
      <c r="I45" s="35">
        <f>시기외12!I45-시기외26!I45</f>
        <v>5.2635297515433955E-4</v>
      </c>
      <c r="J45" s="28">
        <f>외인!J45</f>
        <v>41866.31</v>
      </c>
      <c r="K45" s="35">
        <f>시기외12!K45-시기외26!K45</f>
        <v>-1.4496399539401365E-4</v>
      </c>
      <c r="L45" s="28">
        <f>외인!L45</f>
        <v>280340.83</v>
      </c>
      <c r="M45" s="35">
        <f>시기외12!M45-시기외26!M45</f>
        <v>5.8835609015616113E-4</v>
      </c>
      <c r="N45" s="28">
        <f>외인!N45</f>
        <v>227925.04</v>
      </c>
      <c r="O45" s="35">
        <f>시기외12!O45-시기외26!O45</f>
        <v>1.8877390785146148E-4</v>
      </c>
      <c r="P45" s="28">
        <f>외인!P45</f>
        <v>196458.66</v>
      </c>
      <c r="Q45" s="35">
        <f>시기외12!Q45-시기외26!Q45</f>
        <v>-1.9245876086192143E-4</v>
      </c>
      <c r="R45" s="28">
        <f>외인!R45</f>
        <v>123463.36</v>
      </c>
      <c r="S45" s="35">
        <f>시기외12!S45-시기외26!S45</f>
        <v>-6.1603629022858155E-4</v>
      </c>
      <c r="T45" s="28">
        <f>외인!T45</f>
        <v>8448.1</v>
      </c>
      <c r="U45" s="35">
        <f>시기외12!U45-시기외26!U45</f>
        <v>7.8643664154003751E-4</v>
      </c>
      <c r="V45" s="28">
        <f>외인!V45</f>
        <v>107949.74</v>
      </c>
      <c r="W45" s="35">
        <f>시기외12!W45-시기외26!W45</f>
        <v>-1.6317347261650763E-4</v>
      </c>
      <c r="X45" s="28">
        <f>외인!X45</f>
        <v>2058545.67</v>
      </c>
      <c r="Y45" s="35">
        <f>시기외12!Y45-시기외26!Y45</f>
        <v>1.0438840776993555E-3</v>
      </c>
      <c r="Z45" s="28">
        <f>외인!Z45</f>
        <v>44294.82</v>
      </c>
      <c r="AA45" s="35">
        <f>시기외12!AA45-시기외26!AA45</f>
        <v>2.8847550040143899E-4</v>
      </c>
      <c r="AB45" s="28">
        <f>외인!AB45</f>
        <v>209020.82</v>
      </c>
      <c r="AC45" s="35">
        <f>시기외12!AC45-시기외26!AC45</f>
        <v>1.560622846638462E-4</v>
      </c>
      <c r="AD45" s="28">
        <f>외인!AD45</f>
        <v>19818.099999999999</v>
      </c>
      <c r="AE45" s="35">
        <f>시기외12!AE45-시기외26!AE45</f>
        <v>-6.3321561286576889E-4</v>
      </c>
      <c r="AF45" s="28">
        <f>외인!AF45</f>
        <v>25859.31</v>
      </c>
      <c r="AG45" s="35">
        <f>시기외12!AG45-시기외26!AG45</f>
        <v>7.3079236744305674E-4</v>
      </c>
      <c r="AH45" s="28">
        <f>외인!AH45</f>
        <v>187266.35</v>
      </c>
      <c r="AI45" s="35">
        <f>시기외12!AI45-시기외26!AI45</f>
        <v>-4.9855105162180055E-4</v>
      </c>
      <c r="AJ45" s="28">
        <f>외인!AJ45</f>
        <v>104559.88</v>
      </c>
      <c r="AK45" s="35">
        <f>시기외12!AK45-시기외26!AK45</f>
        <v>-1.4679411478259533E-5</v>
      </c>
      <c r="AL45" s="28">
        <f>외인!AL45</f>
        <v>85774.26</v>
      </c>
      <c r="AM45" s="35">
        <f>시기외12!AM45-시기외26!AM45</f>
        <v>1.6229453340632427E-4</v>
      </c>
      <c r="AN45" s="28">
        <f>외인!AN45</f>
        <v>160836.64000000001</v>
      </c>
      <c r="AO45" s="35">
        <f>시기외12!AO45-시기외26!AO45</f>
        <v>1.8239915549567035E-4</v>
      </c>
      <c r="AP45" s="28">
        <f>외인!AP45</f>
        <v>121747.73</v>
      </c>
      <c r="AQ45" s="35">
        <f>시기외12!AQ45-시기외26!AQ45</f>
        <v>-4.749985382447087E-5</v>
      </c>
      <c r="AR45" s="28">
        <f>외인!AR45</f>
        <v>23868.2</v>
      </c>
      <c r="AS45" s="35">
        <f>시기외12!AS45-시기외26!AS45</f>
        <v>-6.0699023784723102E-4</v>
      </c>
      <c r="AT45" s="28">
        <f>외인!AT45</f>
        <v>77356.72</v>
      </c>
      <c r="AU45" s="35">
        <f>시기외12!AU45-시기외26!AU45</f>
        <v>-2.4929878115781471E-4</v>
      </c>
      <c r="AV45" s="28">
        <f>외인!AV45</f>
        <v>48527.78</v>
      </c>
      <c r="AW45" s="35">
        <f>시기외12!AW45-시기외26!AW45</f>
        <v>5.5883240954857387E-4</v>
      </c>
      <c r="AX45" s="28">
        <f>외인!AX45</f>
        <v>69876.97</v>
      </c>
      <c r="AY45" s="35">
        <f>시기외12!AY45-시기외26!AY45</f>
        <v>2.3526738115091828E-4</v>
      </c>
      <c r="AZ45" s="28">
        <f>외인!AZ45</f>
        <v>2206379.4500000002</v>
      </c>
      <c r="BA45" s="35">
        <f>시기외12!BA45-시기외26!BA45</f>
        <v>1.0055553769172517E-3</v>
      </c>
      <c r="BB45" s="28">
        <f>외인!BB45</f>
        <v>99162.91</v>
      </c>
      <c r="BC45" s="35">
        <f>시기외12!BC45-시기외26!BC45</f>
        <v>4.1222194162639339E-4</v>
      </c>
      <c r="BD45" s="28">
        <f>외인!BD45</f>
        <v>37558.68</v>
      </c>
      <c r="BE45" s="35">
        <f>시기외12!BE45-시기외26!BE45</f>
        <v>4.5666020419857147E-4</v>
      </c>
      <c r="BF45" s="28">
        <f>외인!BF45</f>
        <v>0</v>
      </c>
      <c r="BG45" s="35" t="e">
        <f>시기외12!BG45-시기외26!BG45</f>
        <v>#DIV/0!</v>
      </c>
      <c r="BH45" s="28">
        <f>외인!BH45</f>
        <v>93687.95</v>
      </c>
      <c r="BI45" s="35">
        <f>시기외12!BI45-시기외26!BI45</f>
        <v>9.0698304795465748E-4</v>
      </c>
      <c r="BJ45" s="28">
        <f>외인!BJ45</f>
        <v>121081.62</v>
      </c>
      <c r="BK45" s="35">
        <f>시기외12!BK45-시기외26!BK45</f>
        <v>8.6717910730914338E-5</v>
      </c>
      <c r="BL45" s="28">
        <f>외인!BL45</f>
        <v>48741.23</v>
      </c>
      <c r="BM45" s="35">
        <f>시기외12!BM45-시기외26!BM45</f>
        <v>-2.3996248006692691E-3</v>
      </c>
      <c r="BN45" s="28">
        <f>외인!BN45</f>
        <v>46999.06</v>
      </c>
      <c r="BO45" s="35">
        <f>시기외12!BO45-시기외26!BO45</f>
        <v>7.0405196803671147E-4</v>
      </c>
      <c r="BP45" s="28">
        <f>외인!BP45</f>
        <v>80400.479999999996</v>
      </c>
      <c r="BQ45" s="35">
        <f>시기외12!BQ45-시기외26!BQ45</f>
        <v>5.079543352505783E-5</v>
      </c>
      <c r="BR45" s="28">
        <f>외인!BR45</f>
        <v>251495.02</v>
      </c>
      <c r="BS45" s="35">
        <f>시기외12!BS45-시기외26!BS45</f>
        <v>-3.4340601518123126E-4</v>
      </c>
      <c r="BT45" s="28">
        <f>외인!BT45</f>
        <v>2095280.05</v>
      </c>
      <c r="BU45" s="35">
        <f>시기외12!BU45-시기외26!BU45</f>
        <v>1.020089779267338E-3</v>
      </c>
      <c r="BV45" s="28">
        <f>외인!BV45</f>
        <v>390240.06</v>
      </c>
      <c r="BW45" s="35">
        <f>시기외12!BW45-시기외26!BW45</f>
        <v>6.0147319263253757E-4</v>
      </c>
      <c r="BX45" s="28">
        <f>외인!BX45</f>
        <v>75708.179999999993</v>
      </c>
      <c r="BY45" s="35">
        <f>시기외12!BY45-시기외26!BY45</f>
        <v>-1.1853426120682684E-4</v>
      </c>
      <c r="BZ45" s="28">
        <f>외인!BZ45</f>
        <v>246610.9</v>
      </c>
      <c r="CA45" s="35">
        <f>시기외12!CA45-시기외26!CA45</f>
        <v>1.8039266092752661E-4</v>
      </c>
      <c r="CB45" s="28">
        <f>외인!CB45</f>
        <v>12274.34</v>
      </c>
      <c r="CC45" s="35">
        <f>시기외12!CC45-시기외26!CC45</f>
        <v>-8.4268064110173437E-4</v>
      </c>
      <c r="CD45" s="28">
        <f>외인!CD45</f>
        <v>28472.18</v>
      </c>
      <c r="CE45" s="35">
        <f>시기외12!CE45-시기외26!CE45</f>
        <v>2.6007742464501105E-5</v>
      </c>
      <c r="CF45" s="28">
        <f>외인!CF45</f>
        <v>24540.12</v>
      </c>
      <c r="CG45" s="35">
        <f>시기외12!CG45-시기외26!CG45</f>
        <v>4.9109794029242944E-4</v>
      </c>
      <c r="CH45" s="28">
        <f>외인!CH45</f>
        <v>67806.22</v>
      </c>
      <c r="CI45" s="35">
        <f>시기외12!CI45-시기외26!CI45</f>
        <v>4.9341212924710936E-4</v>
      </c>
      <c r="CJ45" s="28">
        <f>외인!CJ45</f>
        <v>366626.39</v>
      </c>
      <c r="CK45" s="35">
        <f>시기외12!CK45-시기외26!CK45</f>
        <v>-5.2750889239331386E-4</v>
      </c>
      <c r="CL45" s="28">
        <f>외인!CL45</f>
        <v>237185.27</v>
      </c>
      <c r="CM45" s="35">
        <f>시기외12!CM45-시기외26!CM45</f>
        <v>1.6576199539842552E-4</v>
      </c>
      <c r="CN45" s="28">
        <f>외인!CN45</f>
        <v>121037.5</v>
      </c>
      <c r="CO45" s="35">
        <f>시기외12!CO45-시기외26!CO45</f>
        <v>7.879813918089774E-4</v>
      </c>
      <c r="CP45" s="28">
        <f>외인!CP45</f>
        <v>99731.91</v>
      </c>
      <c r="CQ45" s="35">
        <f>시기외12!CQ45-시기외26!CQ45</f>
        <v>4.0764933262338988E-4</v>
      </c>
      <c r="CR45" s="28">
        <f>외인!CR45</f>
        <v>156704.99</v>
      </c>
      <c r="CS45" s="35">
        <f>시기외12!CS45-시기외26!CS45</f>
        <v>-4.124759222345095E-4</v>
      </c>
      <c r="CT45" s="28">
        <f>외인!CT45</f>
        <v>126486.64</v>
      </c>
      <c r="CU45" s="35">
        <f>시기외12!CU45-시기외26!CU45</f>
        <v>3.2038682927390256E-4</v>
      </c>
      <c r="CV45" s="28">
        <f>외인!CV45</f>
        <v>2095280.05</v>
      </c>
      <c r="CW45" s="35">
        <f>시기외12!CW45-시기외26!CW45</f>
        <v>1.020089779267338E-3</v>
      </c>
      <c r="CX45" s="28">
        <f>외인!CX45</f>
        <v>214293.61</v>
      </c>
      <c r="CY45" s="35">
        <f>시기외12!CY45-시기외26!CY45</f>
        <v>3.0520323801718494E-4</v>
      </c>
      <c r="CZ45" s="28">
        <f>외인!CZ45</f>
        <v>17766.68</v>
      </c>
      <c r="DA45" s="35">
        <f>시기외12!DA45-시기외26!DA45</f>
        <v>-2.6956884692642941E-4</v>
      </c>
      <c r="DB45" s="28">
        <f>외인!DB45</f>
        <v>37558.68</v>
      </c>
      <c r="DC45" s="35">
        <f>시기외12!DC45-시기외26!DC45</f>
        <v>4.5666020419857147E-4</v>
      </c>
      <c r="DD45" s="28">
        <f>외인!DD45</f>
        <v>8448.1</v>
      </c>
      <c r="DE45" s="35">
        <f>시기외12!DE45-시기외26!DE45</f>
        <v>7.8643664154003751E-4</v>
      </c>
      <c r="DF45" s="28">
        <f>외인!DF45</f>
        <v>56949.61</v>
      </c>
      <c r="DG45" s="35">
        <f>시기외12!DG45-시기외26!DG45</f>
        <v>-3.5195726519946516E-5</v>
      </c>
      <c r="DH45" s="28">
        <f>외인!DH45</f>
        <v>20364.740000000002</v>
      </c>
      <c r="DI45" s="35">
        <f>시기외12!DI45-시기외26!DI45</f>
        <v>-2.5239231436683437E-5</v>
      </c>
      <c r="DJ45" s="28">
        <f>외인!DJ45</f>
        <v>572693.57999999996</v>
      </c>
      <c r="DK45" s="35">
        <f>시기외12!DK45-시기외26!DK45</f>
        <v>-1.3476190829573534E-4</v>
      </c>
      <c r="DL45" s="28">
        <f>외인!DL45</f>
        <v>95983.27</v>
      </c>
      <c r="DM45" s="35">
        <f>시기외12!DM45-시기외26!DM45</f>
        <v>9.6632713163026106E-4</v>
      </c>
      <c r="DN45" s="28">
        <f>외인!DN45</f>
        <v>2095280.05</v>
      </c>
      <c r="DO45" s="35">
        <f>시기외12!DO45-시기외26!DO45</f>
        <v>1.020089779267338E-3</v>
      </c>
      <c r="DP45" s="28">
        <f>외인!DP45</f>
        <v>78339.44</v>
      </c>
      <c r="DQ45" s="35">
        <f>시기외12!DQ45-시기외26!DQ45</f>
        <v>-1.2553845086751901E-3</v>
      </c>
      <c r="DR45" s="28">
        <f>외인!DR45</f>
        <v>43416.27</v>
      </c>
      <c r="DS45" s="35">
        <f>시기외12!DS45-시기외26!DS45</f>
        <v>-1.4805403588787091E-4</v>
      </c>
      <c r="DT45" s="28">
        <f>외인!DT45</f>
        <v>123463.36</v>
      </c>
      <c r="DU45" s="35">
        <f>시기외12!DU45-시기외26!DU45</f>
        <v>-6.1603629022858155E-4</v>
      </c>
      <c r="DV45" s="28">
        <f>외인!DV45</f>
        <v>32961.99</v>
      </c>
      <c r="DW45" s="35">
        <f>시기외12!DW45-시기외26!DW45</f>
        <v>3.7822183586453805E-4</v>
      </c>
      <c r="DX45" s="28">
        <f>외인!DX45</f>
        <v>107949.74</v>
      </c>
      <c r="DY45" s="35">
        <f>시기외12!DY45-시기외26!DY45</f>
        <v>-1.6317347261650763E-4</v>
      </c>
      <c r="DZ45" s="28">
        <f>외인!DZ45</f>
        <v>8645.6299999999992</v>
      </c>
      <c r="EA45" s="35">
        <f>시기외12!EA45-시기외26!EA45</f>
        <v>7.7395113493787624E-4</v>
      </c>
      <c r="EB45" s="28">
        <f>외인!EB45</f>
        <v>12177.08</v>
      </c>
      <c r="EC45" s="35">
        <f>시기외12!EC45-시기외26!EC45</f>
        <v>2.5935068795842784E-4</v>
      </c>
      <c r="ED45" s="28">
        <f>외인!ED45</f>
        <v>10127.68</v>
      </c>
      <c r="EE45" s="35">
        <f>시기외12!EE45-시기외26!EE45</f>
        <v>-1.7582143982714454E-4</v>
      </c>
      <c r="EF45" s="28">
        <f>외인!EF45</f>
        <v>239284.9</v>
      </c>
      <c r="EG45" s="35">
        <f>시기외12!EG45-시기외26!EG45</f>
        <v>-3.6511610965830177E-4</v>
      </c>
      <c r="EH45" s="28">
        <f>외인!EH45</f>
        <v>184665.09</v>
      </c>
      <c r="EI45" s="35">
        <f>시기외12!EI45-시기외26!EI45</f>
        <v>8.9830217438595231E-5</v>
      </c>
      <c r="EJ45" s="28">
        <f>외인!EJ45</f>
        <v>98537.26</v>
      </c>
      <c r="EK45" s="35">
        <f>시기외12!EK45-시기외26!EK45</f>
        <v>2.9644693952647194E-5</v>
      </c>
      <c r="EL45" s="28">
        <f>외인!EL45</f>
        <v>30938.02</v>
      </c>
      <c r="EM45" s="35">
        <f>시기외12!EM45-시기외26!EM45</f>
        <v>1.5425375391852052E-5</v>
      </c>
      <c r="EN45" s="28">
        <f>외인!EN45</f>
        <v>43416.27</v>
      </c>
      <c r="EO45" s="35">
        <f>시기외12!EO45-시기외26!EO45</f>
        <v>-1.4805403588787091E-4</v>
      </c>
      <c r="EP45" s="28">
        <f>외인!EP45</f>
        <v>180422.17</v>
      </c>
      <c r="EQ45" s="35">
        <f>시기외12!EQ45-시기외26!EQ45</f>
        <v>1.1805217224758382E-3</v>
      </c>
      <c r="ER45" s="28">
        <f>외인!ER45</f>
        <v>13156.33</v>
      </c>
      <c r="ES45" s="35">
        <f>시기외12!ES45-시기외26!ES45</f>
        <v>-1.0174250970096822E-3</v>
      </c>
      <c r="ET45" s="28">
        <f>외인!ET45</f>
        <v>121747.73</v>
      </c>
      <c r="EU45" s="35">
        <f>시기외12!EU45-시기외26!EU45</f>
        <v>-4.749985382447087E-5</v>
      </c>
      <c r="EV45" s="28">
        <f>외인!EV45</f>
        <v>44294.82</v>
      </c>
      <c r="EW45" s="35">
        <f>시기외12!EW45-시기외26!EW45</f>
        <v>2.8847550040143899E-4</v>
      </c>
      <c r="EX45" s="28">
        <f>외인!EX45</f>
        <v>55437.09</v>
      </c>
      <c r="EY45" s="35">
        <f>시기외12!EY45-시기외26!EY45</f>
        <v>5.0706066698131191E-4</v>
      </c>
    </row>
    <row r="46" spans="1:155">
      <c r="A46" s="27">
        <f>외인!A46</f>
        <v>46125</v>
      </c>
      <c r="B46" s="28">
        <f>외인!B46</f>
        <v>4635961.26</v>
      </c>
      <c r="C46" s="35">
        <f>시기외12!C46-시기외26!C46</f>
        <v>5.956321421347416E-4</v>
      </c>
      <c r="D46" s="28">
        <f>외인!D46</f>
        <v>609148.54</v>
      </c>
      <c r="E46" s="35">
        <f>시기외12!E46-시기외26!E46</f>
        <v>-3.833311643981213E-4</v>
      </c>
      <c r="F46" s="28">
        <f>외인!F46</f>
        <v>1976393.1</v>
      </c>
      <c r="G46" s="35">
        <f>시기외12!G46-시기외26!G46</f>
        <v>7.6861427205424646E-4</v>
      </c>
      <c r="H46" s="28">
        <f>외인!H46</f>
        <v>297754.88</v>
      </c>
      <c r="I46" s="35">
        <f>시기외12!I46-시기외26!I46</f>
        <v>3.7387514459288136E-4</v>
      </c>
      <c r="J46" s="28">
        <f>외인!J46</f>
        <v>42604.95</v>
      </c>
      <c r="K46" s="35">
        <f>시기외12!K46-시기외26!K46</f>
        <v>1.0960632884705456E-4</v>
      </c>
      <c r="L46" s="28">
        <f>외인!L46</f>
        <v>274519.53000000003</v>
      </c>
      <c r="M46" s="35">
        <f>시기외12!M46-시기외26!M46</f>
        <v>4.3596011732818058E-4</v>
      </c>
      <c r="N46" s="28">
        <f>외인!N46</f>
        <v>223262.32</v>
      </c>
      <c r="O46" s="35">
        <f>시기외12!O46-시기외26!O46</f>
        <v>9.9277079871899722E-5</v>
      </c>
      <c r="P46" s="28">
        <f>외인!P46</f>
        <v>191888.79</v>
      </c>
      <c r="Q46" s="35">
        <f>시기외12!Q46-시기외26!Q46</f>
        <v>-2.1151167537532866E-4</v>
      </c>
      <c r="R46" s="28">
        <f>외인!R46</f>
        <v>122108.29</v>
      </c>
      <c r="S46" s="35">
        <f>시기외12!S46-시기외26!S46</f>
        <v>-5.3650404929171886E-4</v>
      </c>
      <c r="T46" s="28">
        <f>외인!T46</f>
        <v>8351.99</v>
      </c>
      <c r="U46" s="35">
        <f>시기외12!U46-시기외26!U46</f>
        <v>6.7584876248539074E-4</v>
      </c>
      <c r="V46" s="28">
        <f>외인!V46</f>
        <v>108439.25</v>
      </c>
      <c r="W46" s="35">
        <f>시기외12!W46-시기외26!W46</f>
        <v>-1.6710694756950125E-4</v>
      </c>
      <c r="X46" s="28">
        <f>외인!X46</f>
        <v>2036804.85</v>
      </c>
      <c r="Y46" s="35">
        <f>시기외12!Y46-시기외26!Y46</f>
        <v>1.1283406057718622E-3</v>
      </c>
      <c r="Z46" s="28">
        <f>외인!Z46</f>
        <v>44069.17</v>
      </c>
      <c r="AA46" s="35">
        <f>시기외12!AA46-시기외26!AA46</f>
        <v>2.8102526542078394E-4</v>
      </c>
      <c r="AB46" s="28">
        <f>외인!AB46</f>
        <v>208153.38</v>
      </c>
      <c r="AC46" s="35">
        <f>시기외12!AC46-시기외26!AC46</f>
        <v>1.8595787586521444E-4</v>
      </c>
      <c r="AD46" s="28">
        <f>외인!AD46</f>
        <v>18989.87</v>
      </c>
      <c r="AE46" s="35">
        <f>시기외12!AE46-시기외26!AE46</f>
        <v>-4.2825206191479047E-4</v>
      </c>
      <c r="AF46" s="28">
        <f>외인!AF46</f>
        <v>25391.57</v>
      </c>
      <c r="AG46" s="35">
        <f>시기외12!AG46-시기외26!AG46</f>
        <v>6.9375233889096928E-4</v>
      </c>
      <c r="AH46" s="28">
        <f>외인!AH46</f>
        <v>183556.11</v>
      </c>
      <c r="AI46" s="35">
        <f>시기외12!AI46-시기외26!AI46</f>
        <v>-4.8581878186242675E-4</v>
      </c>
      <c r="AJ46" s="28">
        <f>외인!AJ46</f>
        <v>103833.5</v>
      </c>
      <c r="AK46" s="35">
        <f>시기외12!AK46-시기외26!AK46</f>
        <v>-7.8832649373747517E-6</v>
      </c>
      <c r="AL46" s="28">
        <f>외인!AL46</f>
        <v>83919.24</v>
      </c>
      <c r="AM46" s="35">
        <f>시기외12!AM46-시기외26!AM46</f>
        <v>1.6860462772533901E-4</v>
      </c>
      <c r="AN46" s="28">
        <f>외인!AN46</f>
        <v>157955.9</v>
      </c>
      <c r="AO46" s="35">
        <f>시기외12!AO46-시기외26!AO46</f>
        <v>6.3104381473824776E-5</v>
      </c>
      <c r="AP46" s="28">
        <f>외인!AP46</f>
        <v>127305.81</v>
      </c>
      <c r="AQ46" s="35">
        <f>시기외12!AQ46-시기외26!AQ46</f>
        <v>4.7256438130188674E-6</v>
      </c>
      <c r="AR46" s="28">
        <f>외인!AR46</f>
        <v>23354.07</v>
      </c>
      <c r="AS46" s="35">
        <f>시기외12!AS46-시기외26!AS46</f>
        <v>-3.1537077654993789E-4</v>
      </c>
      <c r="AT46" s="28">
        <f>외인!AT46</f>
        <v>76199.38</v>
      </c>
      <c r="AU46" s="35">
        <f>시기외12!AU46-시기외26!AU46</f>
        <v>-1.2552813299927186E-4</v>
      </c>
      <c r="AV46" s="28">
        <f>외인!AV46</f>
        <v>48589.49</v>
      </c>
      <c r="AW46" s="35">
        <f>시기외12!AW46-시기외26!AW46</f>
        <v>5.1335856528790221E-4</v>
      </c>
      <c r="AX46" s="28">
        <f>외인!AX46</f>
        <v>68801.09</v>
      </c>
      <c r="AY46" s="35">
        <f>시기외12!AY46-시기외26!AY46</f>
        <v>4.9244972614184658E-5</v>
      </c>
      <c r="AZ46" s="28">
        <f>외인!AZ46</f>
        <v>2183716.52</v>
      </c>
      <c r="BA46" s="35">
        <f>시기외12!BA46-시기외26!BA46</f>
        <v>1.0788391945681531E-3</v>
      </c>
      <c r="BB46" s="28">
        <f>외인!BB46</f>
        <v>98978.99</v>
      </c>
      <c r="BC46" s="35">
        <f>시기외12!BC46-시기외26!BC46</f>
        <v>3.8423764187746513E-4</v>
      </c>
      <c r="BD46" s="28">
        <f>외인!BD46</f>
        <v>36796.57</v>
      </c>
      <c r="BE46" s="35">
        <f>시기외12!BE46-시기외26!BE46</f>
        <v>4.5705085719249198E-4</v>
      </c>
      <c r="BF46" s="28">
        <f>외인!BF46</f>
        <v>0</v>
      </c>
      <c r="BG46" s="35" t="e">
        <f>시기외12!BG46-시기외26!BG46</f>
        <v>#DIV/0!</v>
      </c>
      <c r="BH46" s="28">
        <f>외인!BH46</f>
        <v>93015.81</v>
      </c>
      <c r="BI46" s="35">
        <f>시기외12!BI46-시기외26!BI46</f>
        <v>6.9433326111831241E-4</v>
      </c>
      <c r="BJ46" s="28">
        <f>외인!BJ46</f>
        <v>118980.97</v>
      </c>
      <c r="BK46" s="35">
        <f>시기외12!BK46-시기외26!BK46</f>
        <v>5.106584881029645E-5</v>
      </c>
      <c r="BL46" s="28">
        <f>외인!BL46</f>
        <v>50857.27</v>
      </c>
      <c r="BM46" s="35">
        <f>시기외12!BM46-시기외26!BM46</f>
        <v>-2.5288552318863994E-3</v>
      </c>
      <c r="BN46" s="28">
        <f>외인!BN46</f>
        <v>46098.76</v>
      </c>
      <c r="BO46" s="35">
        <f>시기외12!BO46-시기외26!BO46</f>
        <v>6.7767098622770997E-4</v>
      </c>
      <c r="BP46" s="28">
        <f>외인!BP46</f>
        <v>78813.27</v>
      </c>
      <c r="BQ46" s="35">
        <f>시기외12!BQ46-시기외26!BQ46</f>
        <v>-8.7940647100085432E-5</v>
      </c>
      <c r="BR46" s="28">
        <f>외인!BR46</f>
        <v>255888.78</v>
      </c>
      <c r="BS46" s="35">
        <f>시기외12!BS46-시기외26!BS46</f>
        <v>-2.5057268092826691E-4</v>
      </c>
      <c r="BT46" s="28">
        <f>외인!BT46</f>
        <v>2074690.07</v>
      </c>
      <c r="BU46" s="35">
        <f>시기외12!BU46-시기외26!BU46</f>
        <v>1.1071458028757901E-3</v>
      </c>
      <c r="BV46" s="28">
        <f>외인!BV46</f>
        <v>389904.6</v>
      </c>
      <c r="BW46" s="35">
        <f>시기외12!BW46-시기외26!BW46</f>
        <v>5.4807820852685173E-4</v>
      </c>
      <c r="BX46" s="28">
        <f>외인!BX46</f>
        <v>73776.47</v>
      </c>
      <c r="BY46" s="35">
        <f>시기외12!BY46-시기외26!BY46</f>
        <v>-9.1030079216534049E-5</v>
      </c>
      <c r="BZ46" s="28">
        <f>외인!BZ46</f>
        <v>241875.14</v>
      </c>
      <c r="CA46" s="35">
        <f>시기외12!CA46-시기외26!CA46</f>
        <v>1.0504092494673881E-4</v>
      </c>
      <c r="CB46" s="28">
        <f>외인!CB46</f>
        <v>12077.63</v>
      </c>
      <c r="CC46" s="35">
        <f>시기외12!CC46-시기외26!CC46</f>
        <v>-7.4088452847431057E-4</v>
      </c>
      <c r="CD46" s="28">
        <f>외인!CD46</f>
        <v>28297.24</v>
      </c>
      <c r="CE46" s="35">
        <f>시기외12!CE46-시기외26!CE46</f>
        <v>-4.066077894051244E-5</v>
      </c>
      <c r="CF46" s="28">
        <f>외인!CF46</f>
        <v>24489.45</v>
      </c>
      <c r="CG46" s="35">
        <f>시기외12!CG46-시기외26!CG46</f>
        <v>7.039280733434918E-4</v>
      </c>
      <c r="CH46" s="28">
        <f>외인!CH46</f>
        <v>68016.02</v>
      </c>
      <c r="CI46" s="35">
        <f>시기외12!CI46-시기외26!CI46</f>
        <v>4.5472786696602115E-4</v>
      </c>
      <c r="CJ46" s="28">
        <f>외인!CJ46</f>
        <v>364623.97</v>
      </c>
      <c r="CK46" s="35">
        <f>시기외12!CK46-시기외26!CK46</f>
        <v>-4.7437268692476157E-4</v>
      </c>
      <c r="CL46" s="28">
        <f>외인!CL46</f>
        <v>236401.2</v>
      </c>
      <c r="CM46" s="35">
        <f>시기외12!CM46-시기외26!CM46</f>
        <v>1.9538471138833647E-4</v>
      </c>
      <c r="CN46" s="28">
        <f>외인!CN46</f>
        <v>120181.59</v>
      </c>
      <c r="CO46" s="35">
        <f>시기외12!CO46-시기외26!CO46</f>
        <v>7.9221530726921146E-4</v>
      </c>
      <c r="CP46" s="28">
        <f>외인!CP46</f>
        <v>99544.86</v>
      </c>
      <c r="CQ46" s="35">
        <f>시기외12!CQ46-시기외26!CQ46</f>
        <v>3.8068672829476161E-4</v>
      </c>
      <c r="CR46" s="28">
        <f>외인!CR46</f>
        <v>155587.65</v>
      </c>
      <c r="CS46" s="35">
        <f>시기외12!CS46-시기외26!CS46</f>
        <v>-3.5198094077008315E-4</v>
      </c>
      <c r="CT46" s="28">
        <f>외인!CT46</f>
        <v>127709.94</v>
      </c>
      <c r="CU46" s="35">
        <f>시기외12!CU46-시기외26!CU46</f>
        <v>3.0411480149242177E-4</v>
      </c>
      <c r="CV46" s="28">
        <f>외인!CV46</f>
        <v>2074690.07</v>
      </c>
      <c r="CW46" s="35">
        <f>시기외12!CW46-시기외26!CW46</f>
        <v>1.1071458028757901E-3</v>
      </c>
      <c r="CX46" s="28">
        <f>외인!CX46</f>
        <v>210665.04</v>
      </c>
      <c r="CY46" s="35">
        <f>시기외12!CY46-시기외26!CY46</f>
        <v>1.388314635828395E-4</v>
      </c>
      <c r="CZ46" s="28">
        <f>외인!CZ46</f>
        <v>17694.5</v>
      </c>
      <c r="DA46" s="35">
        <f>시기외12!DA46-시기외26!DA46</f>
        <v>1.7401360192808592E-4</v>
      </c>
      <c r="DB46" s="28">
        <f>외인!DB46</f>
        <v>36796.57</v>
      </c>
      <c r="DC46" s="35">
        <f>시기외12!DC46-시기외26!DC46</f>
        <v>4.5705085719249198E-4</v>
      </c>
      <c r="DD46" s="28">
        <f>외인!DD46</f>
        <v>8351.99</v>
      </c>
      <c r="DE46" s="35">
        <f>시기외12!DE46-시기외26!DE46</f>
        <v>6.7584876248539074E-4</v>
      </c>
      <c r="DF46" s="28">
        <f>외인!DF46</f>
        <v>55575.31</v>
      </c>
      <c r="DG46" s="35">
        <f>시기외12!DG46-시기외26!DG46</f>
        <v>-1.5483604435650566E-6</v>
      </c>
      <c r="DH46" s="28">
        <f>외인!DH46</f>
        <v>20167.240000000002</v>
      </c>
      <c r="DI46" s="35">
        <f>시기외12!DI46-시기외26!DI46</f>
        <v>-1.4248073602506723E-4</v>
      </c>
      <c r="DJ46" s="28">
        <f>외인!DJ46</f>
        <v>569534.43000000005</v>
      </c>
      <c r="DK46" s="35">
        <f>시기외12!DK46-시기외26!DK46</f>
        <v>-1.6712546108857559E-4</v>
      </c>
      <c r="DL46" s="28">
        <f>외인!DL46</f>
        <v>95457.37</v>
      </c>
      <c r="DM46" s="35">
        <f>시기외12!DM46-시기외26!DM46</f>
        <v>9.6585849245727157E-4</v>
      </c>
      <c r="DN46" s="28">
        <f>외인!DN46</f>
        <v>2074690.07</v>
      </c>
      <c r="DO46" s="35">
        <f>시기외12!DO46-시기외26!DO46</f>
        <v>1.1071458028757901E-3</v>
      </c>
      <c r="DP46" s="28">
        <f>외인!DP46</f>
        <v>77718.75</v>
      </c>
      <c r="DQ46" s="35">
        <f>시기외12!DQ46-시기외26!DQ46</f>
        <v>-1.1994597199195345E-3</v>
      </c>
      <c r="DR46" s="28">
        <f>외인!DR46</f>
        <v>43873.99</v>
      </c>
      <c r="DS46" s="35">
        <f>시기외12!DS46-시기외26!DS46</f>
        <v>-8.0812974225608156E-6</v>
      </c>
      <c r="DT46" s="28">
        <f>외인!DT46</f>
        <v>122108.29</v>
      </c>
      <c r="DU46" s="35">
        <f>시기외12!DU46-시기외26!DU46</f>
        <v>-5.3650404929171886E-4</v>
      </c>
      <c r="DV46" s="28">
        <f>외인!DV46</f>
        <v>33200.620000000003</v>
      </c>
      <c r="DW46" s="35">
        <f>시기외12!DW46-시기외26!DW46</f>
        <v>3.6802780779238885E-4</v>
      </c>
      <c r="DX46" s="28">
        <f>외인!DX46</f>
        <v>108439.25</v>
      </c>
      <c r="DY46" s="35">
        <f>시기외12!DY46-시기외26!DY46</f>
        <v>-1.6710694756950125E-4</v>
      </c>
      <c r="DZ46" s="28">
        <f>외인!DZ46</f>
        <v>8499.76</v>
      </c>
      <c r="EA46" s="35">
        <f>시기외12!EA46-시기외26!EA46</f>
        <v>7.4162928924003952E-4</v>
      </c>
      <c r="EB46" s="28">
        <f>외인!EB46</f>
        <v>12168.93</v>
      </c>
      <c r="EC46" s="35">
        <f>시기외12!EC46-시기외26!EC46</f>
        <v>2.7444593626122188E-4</v>
      </c>
      <c r="ED46" s="28">
        <f>외인!ED46</f>
        <v>10069.040000000001</v>
      </c>
      <c r="EE46" s="35">
        <f>시기외12!EE46-시기외26!EE46</f>
        <v>-8.0293359191966289E-5</v>
      </c>
      <c r="EF46" s="28">
        <f>외인!EF46</f>
        <v>236043.6</v>
      </c>
      <c r="EG46" s="35">
        <f>시기외12!EG46-시기외26!EG46</f>
        <v>-3.1174317631781317E-4</v>
      </c>
      <c r="EH46" s="28">
        <f>외인!EH46</f>
        <v>183524.07</v>
      </c>
      <c r="EI46" s="35">
        <f>시기외12!EI46-시기외26!EI46</f>
        <v>1.9654106253646944E-4</v>
      </c>
      <c r="EJ46" s="28">
        <f>외인!EJ46</f>
        <v>98975.79</v>
      </c>
      <c r="EK46" s="35">
        <f>시기외12!EK46-시기외26!EK46</f>
        <v>2.2350795092120805E-5</v>
      </c>
      <c r="EL46" s="28">
        <f>외인!EL46</f>
        <v>30747.360000000001</v>
      </c>
      <c r="EM46" s="35">
        <f>시기외12!EM46-시기외26!EM46</f>
        <v>-5.7091245604487702E-5</v>
      </c>
      <c r="EN46" s="28">
        <f>외인!EN46</f>
        <v>43873.99</v>
      </c>
      <c r="EO46" s="35">
        <f>시기외12!EO46-시기외26!EO46</f>
        <v>-8.0812974225608156E-6</v>
      </c>
      <c r="EP46" s="28">
        <f>외인!EP46</f>
        <v>181280.58</v>
      </c>
      <c r="EQ46" s="35">
        <f>시기외12!EQ46-시기외26!EQ46</f>
        <v>1.0000714253862995E-3</v>
      </c>
      <c r="ER46" s="28">
        <f>외인!ER46</f>
        <v>13691.53</v>
      </c>
      <c r="ES46" s="35">
        <f>시기외12!ES46-시기외26!ES46</f>
        <v>-1.3749044699880321E-3</v>
      </c>
      <c r="ET46" s="28">
        <f>외인!ET46</f>
        <v>127305.81</v>
      </c>
      <c r="EU46" s="35">
        <f>시기외12!EU46-시기외26!EU46</f>
        <v>4.7256438130188674E-6</v>
      </c>
      <c r="EV46" s="28">
        <f>외인!EV46</f>
        <v>44069.17</v>
      </c>
      <c r="EW46" s="35">
        <f>시기외12!EW46-시기외26!EW46</f>
        <v>2.8102526542078394E-4</v>
      </c>
      <c r="EX46" s="28">
        <f>외인!EX46</f>
        <v>55475.69</v>
      </c>
      <c r="EY46" s="35">
        <f>시기외12!EY46-시기외26!EY46</f>
        <v>4.6341889665016953E-4</v>
      </c>
    </row>
    <row r="47" spans="1:155">
      <c r="A47" s="27">
        <f>외인!A47</f>
        <v>46126</v>
      </c>
      <c r="B47" s="28">
        <f>외인!B47</f>
        <v>4747572.28</v>
      </c>
      <c r="C47" s="35">
        <f>시기외12!C47-시기외26!C47</f>
        <v>6.4427714605538118E-4</v>
      </c>
      <c r="D47" s="28">
        <f>외인!D47</f>
        <v>621365.07999999996</v>
      </c>
      <c r="E47" s="35">
        <f>시기외12!E47-시기외26!E47</f>
        <v>-3.8073685850289454E-4</v>
      </c>
      <c r="F47" s="28">
        <f>외인!F47</f>
        <v>2007597.45</v>
      </c>
      <c r="G47" s="35">
        <f>시기외12!G47-시기외26!G47</f>
        <v>8.0424607673730531E-4</v>
      </c>
      <c r="H47" s="28">
        <f>외인!H47</f>
        <v>296406.05</v>
      </c>
      <c r="I47" s="35">
        <f>시기외12!I47-시기외26!I47</f>
        <v>1.1597671542238242E-4</v>
      </c>
      <c r="J47" s="28">
        <f>외인!J47</f>
        <v>41886.14</v>
      </c>
      <c r="K47" s="35">
        <f>시기외12!K47-시기외26!K47</f>
        <v>3.5461691706462767E-4</v>
      </c>
      <c r="L47" s="28">
        <f>외인!L47</f>
        <v>273358.75</v>
      </c>
      <c r="M47" s="35">
        <f>시기외12!M47-시기외26!M47</f>
        <v>1.9424049208726464E-4</v>
      </c>
      <c r="N47" s="28">
        <f>외인!N47</f>
        <v>228582.21</v>
      </c>
      <c r="O47" s="35">
        <f>시기외12!O47-시기외26!O47</f>
        <v>8.2160447349492478E-5</v>
      </c>
      <c r="P47" s="28">
        <f>외인!P47</f>
        <v>192691.94</v>
      </c>
      <c r="Q47" s="35">
        <f>시기외12!Q47-시기외26!Q47</f>
        <v>-2.4878617703835476E-4</v>
      </c>
      <c r="R47" s="28">
        <f>외인!R47</f>
        <v>124753.23</v>
      </c>
      <c r="S47" s="35">
        <f>시기외12!S47-시기외26!S47</f>
        <v>-4.3056590067106133E-4</v>
      </c>
      <c r="T47" s="28">
        <f>외인!T47</f>
        <v>8360.48</v>
      </c>
      <c r="U47" s="35">
        <f>시기외12!U47-시기외26!U47</f>
        <v>5.8542210706576483E-4</v>
      </c>
      <c r="V47" s="28">
        <f>외인!V47</f>
        <v>111579.46</v>
      </c>
      <c r="W47" s="35">
        <f>시기외12!W47-시기외26!W47</f>
        <v>-1.5882356333096412E-4</v>
      </c>
      <c r="X47" s="28">
        <f>외인!X47</f>
        <v>2100811.88</v>
      </c>
      <c r="Y47" s="35">
        <f>시기외12!Y47-시기외26!Y47</f>
        <v>1.244313746316278E-3</v>
      </c>
      <c r="Z47" s="28">
        <f>외인!Z47</f>
        <v>45447.34</v>
      </c>
      <c r="AA47" s="35">
        <f>시기외12!AA47-시기외26!AA47</f>
        <v>3.0179004463444834E-4</v>
      </c>
      <c r="AB47" s="28">
        <f>외인!AB47</f>
        <v>208983.1</v>
      </c>
      <c r="AC47" s="35">
        <f>시기외12!AC47-시기외26!AC47</f>
        <v>2.0310094197390388E-4</v>
      </c>
      <c r="AD47" s="28">
        <f>외인!AD47</f>
        <v>19386.349999999999</v>
      </c>
      <c r="AE47" s="35">
        <f>시기외12!AE47-시기외26!AE47</f>
        <v>-2.389589717055995E-4</v>
      </c>
      <c r="AF47" s="28">
        <f>외인!AF47</f>
        <v>25090.04</v>
      </c>
      <c r="AG47" s="35">
        <f>시기외12!AG47-시기외26!AG47</f>
        <v>5.8708723068178576E-4</v>
      </c>
      <c r="AH47" s="28">
        <f>외인!AH47</f>
        <v>188306.85</v>
      </c>
      <c r="AI47" s="35">
        <f>시기외12!AI47-시기외26!AI47</f>
        <v>-4.53101800650154E-4</v>
      </c>
      <c r="AJ47" s="28">
        <f>외인!AJ47</f>
        <v>104927.69</v>
      </c>
      <c r="AK47" s="35">
        <f>시기외12!AK47-시기외26!AK47</f>
        <v>-1.2232049296963688E-5</v>
      </c>
      <c r="AL47" s="28">
        <f>외인!AL47</f>
        <v>86195.5</v>
      </c>
      <c r="AM47" s="35">
        <f>시기외12!AM47-시기외26!AM47</f>
        <v>2.1152791240212963E-4</v>
      </c>
      <c r="AN47" s="28">
        <f>외인!AN47</f>
        <v>161412.45000000001</v>
      </c>
      <c r="AO47" s="35">
        <f>시기외12!AO47-시기외26!AO47</f>
        <v>3.0321889916667087E-5</v>
      </c>
      <c r="AP47" s="28">
        <f>외인!AP47</f>
        <v>131138.71</v>
      </c>
      <c r="AQ47" s="35">
        <f>시기외12!AQ47-시기외26!AQ47</f>
        <v>2.6011863817044199E-6</v>
      </c>
      <c r="AR47" s="28">
        <f>외인!AR47</f>
        <v>23892.02</v>
      </c>
      <c r="AS47" s="35">
        <f>시기외12!AS47-시기외26!AS47</f>
        <v>-4.2949685053362695E-5</v>
      </c>
      <c r="AT47" s="28">
        <f>외인!AT47</f>
        <v>78072.100000000006</v>
      </c>
      <c r="AU47" s="35">
        <f>시기외12!AU47-시기외26!AU47</f>
        <v>4.0177690578516861E-5</v>
      </c>
      <c r="AV47" s="28">
        <f>외인!AV47</f>
        <v>48728.37</v>
      </c>
      <c r="AW47" s="35">
        <f>시기외12!AW47-시기외26!AW47</f>
        <v>4.0649723871820321E-4</v>
      </c>
      <c r="AX47" s="28">
        <f>외인!AX47</f>
        <v>69852.23</v>
      </c>
      <c r="AY47" s="35">
        <f>시기외12!AY47-시기외26!AY47</f>
        <v>-1.6477899842330754E-4</v>
      </c>
      <c r="AZ47" s="28">
        <f>외인!AZ47</f>
        <v>2250050.7599999998</v>
      </c>
      <c r="BA47" s="35">
        <f>시기외12!BA47-시기외26!BA47</f>
        <v>1.1812833469421087E-3</v>
      </c>
      <c r="BB47" s="28">
        <f>외인!BB47</f>
        <v>102617.52</v>
      </c>
      <c r="BC47" s="35">
        <f>시기외12!BC47-시기외26!BC47</f>
        <v>3.8360246977919886E-4</v>
      </c>
      <c r="BD47" s="28">
        <f>외인!BD47</f>
        <v>38473.660000000003</v>
      </c>
      <c r="BE47" s="35">
        <f>시기외12!BE47-시기외26!BE47</f>
        <v>5.7055138369089859E-4</v>
      </c>
      <c r="BF47" s="28">
        <f>외인!BF47</f>
        <v>0</v>
      </c>
      <c r="BG47" s="35" t="e">
        <f>시기외12!BG47-시기외26!BG47</f>
        <v>#DIV/0!</v>
      </c>
      <c r="BH47" s="28">
        <f>외인!BH47</f>
        <v>93651.91</v>
      </c>
      <c r="BI47" s="35">
        <f>시기외12!BI47-시기외26!BI47</f>
        <v>5.1150927385925304E-4</v>
      </c>
      <c r="BJ47" s="28">
        <f>외인!BJ47</f>
        <v>119509.02</v>
      </c>
      <c r="BK47" s="35">
        <f>시기외12!BK47-시기외26!BK47</f>
        <v>-9.5223329627552216E-6</v>
      </c>
      <c r="BL47" s="28">
        <f>외인!BL47</f>
        <v>50710.239999999998</v>
      </c>
      <c r="BM47" s="35">
        <f>시기외12!BM47-시기외26!BM47</f>
        <v>-2.5223105917102449E-3</v>
      </c>
      <c r="BN47" s="28">
        <f>외인!BN47</f>
        <v>46463.92</v>
      </c>
      <c r="BO47" s="35">
        <f>시기외12!BO47-시기외26!BO47</f>
        <v>7.2962570988468871E-4</v>
      </c>
      <c r="BP47" s="28">
        <f>외인!BP47</f>
        <v>80481.039999999994</v>
      </c>
      <c r="BQ47" s="35">
        <f>시기외12!BQ47-시기외26!BQ47</f>
        <v>-2.2742189457979609E-4</v>
      </c>
      <c r="BR47" s="28">
        <f>외인!BR47</f>
        <v>261455.06</v>
      </c>
      <c r="BS47" s="35">
        <f>시기외12!BS47-시기외26!BS47</f>
        <v>-1.7309540742685425E-4</v>
      </c>
      <c r="BT47" s="28">
        <f>외인!BT47</f>
        <v>2140926.94</v>
      </c>
      <c r="BU47" s="35">
        <f>시기외12!BU47-시기외26!BU47</f>
        <v>1.2274532849064755E-3</v>
      </c>
      <c r="BV47" s="28">
        <f>외인!BV47</f>
        <v>400973.77</v>
      </c>
      <c r="BW47" s="35">
        <f>시기외12!BW47-시기외26!BW47</f>
        <v>4.6984675825369291E-4</v>
      </c>
      <c r="BX47" s="28">
        <f>외인!BX47</f>
        <v>74483.53</v>
      </c>
      <c r="BY47" s="35">
        <f>시기외12!BY47-시기외26!BY47</f>
        <v>-8.717436687872994E-5</v>
      </c>
      <c r="BZ47" s="28">
        <f>외인!BZ47</f>
        <v>247607.96</v>
      </c>
      <c r="CA47" s="35">
        <f>시기외12!CA47-시기외26!CA47</f>
        <v>9.9087948164790478E-5</v>
      </c>
      <c r="CB47" s="28">
        <f>외인!CB47</f>
        <v>12377.37</v>
      </c>
      <c r="CC47" s="35">
        <f>시기외12!CC47-시기외26!CC47</f>
        <v>-5.6775395407132568E-4</v>
      </c>
      <c r="CD47" s="28">
        <f>외인!CD47</f>
        <v>28328.76</v>
      </c>
      <c r="CE47" s="35">
        <f>시기외12!CE47-시기외26!CE47</f>
        <v>-1.4055057657800423E-4</v>
      </c>
      <c r="CF47" s="28">
        <f>외인!CF47</f>
        <v>24946.87</v>
      </c>
      <c r="CG47" s="35">
        <f>시기외12!CG47-시기외26!CG47</f>
        <v>8.5776602016369324E-4</v>
      </c>
      <c r="CH47" s="28">
        <f>외인!CH47</f>
        <v>68442.03</v>
      </c>
      <c r="CI47" s="35">
        <f>시기외12!CI47-시기외26!CI47</f>
        <v>3.9109257189415421E-4</v>
      </c>
      <c r="CJ47" s="28">
        <f>외인!CJ47</f>
        <v>366991.21</v>
      </c>
      <c r="CK47" s="35">
        <f>시기외12!CK47-시기외26!CK47</f>
        <v>-4.750257036735745E-4</v>
      </c>
      <c r="CL47" s="28">
        <f>외인!CL47</f>
        <v>238326.04</v>
      </c>
      <c r="CM47" s="35">
        <f>시기외12!CM47-시기외26!CM47</f>
        <v>2.2796562645646424E-4</v>
      </c>
      <c r="CN47" s="28">
        <f>외인!CN47</f>
        <v>127528.86</v>
      </c>
      <c r="CO47" s="35">
        <f>시기외12!CO47-시기외26!CO47</f>
        <v>8.3939775049399407E-4</v>
      </c>
      <c r="CP47" s="28">
        <f>외인!CP47</f>
        <v>103203.71</v>
      </c>
      <c r="CQ47" s="35">
        <f>시기외12!CQ47-시기외26!CQ47</f>
        <v>3.8063553794801441E-4</v>
      </c>
      <c r="CR47" s="28">
        <f>외인!CR47</f>
        <v>158572.51999999999</v>
      </c>
      <c r="CS47" s="35">
        <f>시기외12!CS47-시기외26!CS47</f>
        <v>-2.6762011658344937E-4</v>
      </c>
      <c r="CT47" s="28">
        <f>외인!CT47</f>
        <v>131362.42000000001</v>
      </c>
      <c r="CU47" s="35">
        <f>시기외12!CU47-시기외26!CU47</f>
        <v>2.7481426805777494E-4</v>
      </c>
      <c r="CV47" s="28">
        <f>외인!CV47</f>
        <v>2140926.94</v>
      </c>
      <c r="CW47" s="35">
        <f>시기외12!CW47-시기외26!CW47</f>
        <v>1.2274532849064755E-3</v>
      </c>
      <c r="CX47" s="28">
        <f>외인!CX47</f>
        <v>211126.34</v>
      </c>
      <c r="CY47" s="35">
        <f>시기외12!CY47-시기외26!CY47</f>
        <v>-7.9281202464198241E-5</v>
      </c>
      <c r="CZ47" s="28">
        <f>외인!CZ47</f>
        <v>18136.490000000002</v>
      </c>
      <c r="DA47" s="35">
        <f>시기외12!DA47-시기외26!DA47</f>
        <v>5.4683429666362189E-4</v>
      </c>
      <c r="DB47" s="28">
        <f>외인!DB47</f>
        <v>38473.660000000003</v>
      </c>
      <c r="DC47" s="35">
        <f>시기외12!DC47-시기외26!DC47</f>
        <v>5.7055138369089859E-4</v>
      </c>
      <c r="DD47" s="28">
        <f>외인!DD47</f>
        <v>8360.48</v>
      </c>
      <c r="DE47" s="35">
        <f>시기외12!DE47-시기외26!DE47</f>
        <v>5.8542210706576483E-4</v>
      </c>
      <c r="DF47" s="28">
        <f>외인!DF47</f>
        <v>56122.78</v>
      </c>
      <c r="DG47" s="35">
        <f>시기외12!DG47-시기외26!DG47</f>
        <v>5.1822300651387391E-6</v>
      </c>
      <c r="DH47" s="28">
        <f>외인!DH47</f>
        <v>20102.310000000001</v>
      </c>
      <c r="DI47" s="35">
        <f>시기외12!DI47-시기외26!DI47</f>
        <v>-3.1218191278533335E-4</v>
      </c>
      <c r="DJ47" s="28">
        <f>외인!DJ47</f>
        <v>577686.31000000006</v>
      </c>
      <c r="DK47" s="35">
        <f>시기외12!DK47-시기외26!DK47</f>
        <v>-2.1740847971646294E-4</v>
      </c>
      <c r="DL47" s="28">
        <f>외인!DL47</f>
        <v>101827.53</v>
      </c>
      <c r="DM47" s="35">
        <f>시기외12!DM47-시기외26!DM47</f>
        <v>1.0163931790010733E-3</v>
      </c>
      <c r="DN47" s="28">
        <f>외인!DN47</f>
        <v>2140926.94</v>
      </c>
      <c r="DO47" s="35">
        <f>시기외12!DO47-시기외26!DO47</f>
        <v>1.2274532849064755E-3</v>
      </c>
      <c r="DP47" s="28">
        <f>외인!DP47</f>
        <v>78428.960000000006</v>
      </c>
      <c r="DQ47" s="35">
        <f>시기외12!DQ47-시기외26!DQ47</f>
        <v>-1.167172245349644E-3</v>
      </c>
      <c r="DR47" s="28">
        <f>외인!DR47</f>
        <v>43183.92</v>
      </c>
      <c r="DS47" s="35">
        <f>시기외12!DS47-시기외26!DS47</f>
        <v>1.4990033972992964E-4</v>
      </c>
      <c r="DT47" s="28">
        <f>외인!DT47</f>
        <v>124753.23</v>
      </c>
      <c r="DU47" s="35">
        <f>시기외12!DU47-시기외26!DU47</f>
        <v>-4.3056590067106133E-4</v>
      </c>
      <c r="DV47" s="28">
        <f>외인!DV47</f>
        <v>33542.21</v>
      </c>
      <c r="DW47" s="35">
        <f>시기외12!DW47-시기외26!DW47</f>
        <v>3.7415768582170624E-4</v>
      </c>
      <c r="DX47" s="28">
        <f>외인!DX47</f>
        <v>111579.46</v>
      </c>
      <c r="DY47" s="35">
        <f>시기외12!DY47-시기외26!DY47</f>
        <v>-1.5882356333096412E-4</v>
      </c>
      <c r="DZ47" s="28">
        <f>외인!DZ47</f>
        <v>8810.31</v>
      </c>
      <c r="EA47" s="35">
        <f>시기외12!EA47-시기외26!EA47</f>
        <v>7.5596892134809004E-4</v>
      </c>
      <c r="EB47" s="28">
        <f>외인!EB47</f>
        <v>12352.32</v>
      </c>
      <c r="EC47" s="35">
        <f>시기외12!EC47-시기외26!EC47</f>
        <v>3.0309304623147757E-4</v>
      </c>
      <c r="ED47" s="28">
        <f>외인!ED47</f>
        <v>10400.040000000001</v>
      </c>
      <c r="EE47" s="35">
        <f>시기외12!EE47-시기외26!EE47</f>
        <v>8.2864122103735636E-5</v>
      </c>
      <c r="EF47" s="28">
        <f>외인!EF47</f>
        <v>236567.12</v>
      </c>
      <c r="EG47" s="35">
        <f>시기외12!EG47-시기외26!EG47</f>
        <v>-3.2083546267084445E-4</v>
      </c>
      <c r="EH47" s="28">
        <f>외인!EH47</f>
        <v>194004.03</v>
      </c>
      <c r="EI47" s="35">
        <f>시기외12!EI47-시기외26!EI47</f>
        <v>3.2314389052387054E-4</v>
      </c>
      <c r="EJ47" s="28">
        <f>외인!EJ47</f>
        <v>98700.479999999996</v>
      </c>
      <c r="EK47" s="35">
        <f>시기외12!EK47-시기외26!EK47</f>
        <v>3.2121686302110817E-5</v>
      </c>
      <c r="EL47" s="28">
        <f>외인!EL47</f>
        <v>30823.3</v>
      </c>
      <c r="EM47" s="35">
        <f>시기외12!EM47-시기외26!EM47</f>
        <v>-1.5721478492993586E-4</v>
      </c>
      <c r="EN47" s="28">
        <f>외인!EN47</f>
        <v>43183.92</v>
      </c>
      <c r="EO47" s="35">
        <f>시기외12!EO47-시기외26!EO47</f>
        <v>1.4990033972992964E-4</v>
      </c>
      <c r="EP47" s="28">
        <f>외인!EP47</f>
        <v>182142.35</v>
      </c>
      <c r="EQ47" s="35">
        <f>시기외12!EQ47-시기외26!EQ47</f>
        <v>7.449127874850569E-4</v>
      </c>
      <c r="ER47" s="28">
        <f>외인!ER47</f>
        <v>14250.66</v>
      </c>
      <c r="ES47" s="35">
        <f>시기외12!ES47-시기외26!ES47</f>
        <v>-1.7415365501161637E-3</v>
      </c>
      <c r="ET47" s="28">
        <f>외인!ET47</f>
        <v>131138.71</v>
      </c>
      <c r="EU47" s="35">
        <f>시기외12!EU47-시기외26!EU47</f>
        <v>2.6011863817044199E-6</v>
      </c>
      <c r="EV47" s="28">
        <f>외인!EV47</f>
        <v>45447.34</v>
      </c>
      <c r="EW47" s="35">
        <f>시기외12!EW47-시기외26!EW47</f>
        <v>3.0179004463444834E-4</v>
      </c>
      <c r="EX47" s="28">
        <f>외인!EX47</f>
        <v>57756.37</v>
      </c>
      <c r="EY47" s="35">
        <f>시기외12!EY47-시기외26!EY47</f>
        <v>4.4569348448292843E-4</v>
      </c>
    </row>
    <row r="48" spans="1:155">
      <c r="A48" s="27">
        <f>외인!A48</f>
        <v>46127</v>
      </c>
      <c r="B48" s="28">
        <f>외인!B48</f>
        <v>4845669.8099999996</v>
      </c>
      <c r="C48" s="35">
        <f>시기외12!C48-시기외26!C48</f>
        <v>6.0555759501522205E-4</v>
      </c>
      <c r="D48" s="28">
        <f>외인!D48</f>
        <v>638902.21</v>
      </c>
      <c r="E48" s="35">
        <f>시기외12!E48-시기외26!E48</f>
        <v>-3.9907821048391435E-4</v>
      </c>
      <c r="F48" s="28">
        <f>외인!F48</f>
        <v>2048700.47</v>
      </c>
      <c r="G48" s="35">
        <f>시기외12!G48-시기외26!G48</f>
        <v>7.903346495719576E-4</v>
      </c>
      <c r="H48" s="28">
        <f>외인!H48</f>
        <v>301782.89</v>
      </c>
      <c r="I48" s="35">
        <f>시기외12!I48-시기외26!I48</f>
        <v>-9.1768850820399912E-5</v>
      </c>
      <c r="J48" s="28">
        <f>외인!J48</f>
        <v>43191.55</v>
      </c>
      <c r="K48" s="35">
        <f>시기외12!K48-시기외26!K48</f>
        <v>6.0437054645536914E-4</v>
      </c>
      <c r="L48" s="28">
        <f>외인!L48</f>
        <v>278031.65000000002</v>
      </c>
      <c r="M48" s="35">
        <f>시기외12!M48-시기외26!M48</f>
        <v>-1.6514901929914243E-5</v>
      </c>
      <c r="N48" s="28">
        <f>외인!N48</f>
        <v>233951.99</v>
      </c>
      <c r="O48" s="35">
        <f>시기외12!O48-시기외26!O48</f>
        <v>6.6699902914505674E-5</v>
      </c>
      <c r="P48" s="28">
        <f>외인!P48</f>
        <v>201529.87</v>
      </c>
      <c r="Q48" s="35">
        <f>시기외12!Q48-시기외26!Q48</f>
        <v>-2.1332618015080151E-4</v>
      </c>
      <c r="R48" s="28">
        <f>외인!R48</f>
        <v>131102.15</v>
      </c>
      <c r="S48" s="35">
        <f>시기외12!S48-시기외26!S48</f>
        <v>-3.0148548811501931E-4</v>
      </c>
      <c r="T48" s="28">
        <f>외인!T48</f>
        <v>8380.08</v>
      </c>
      <c r="U48" s="35">
        <f>시기외12!U48-시기외26!U48</f>
        <v>4.7611437188502568E-4</v>
      </c>
      <c r="V48" s="28">
        <f>외인!V48</f>
        <v>113803.6</v>
      </c>
      <c r="W48" s="35">
        <f>시기외12!W48-시기외26!W48</f>
        <v>-2.214242473075423E-4</v>
      </c>
      <c r="X48" s="28">
        <f>외인!X48</f>
        <v>2153420.9900000002</v>
      </c>
      <c r="Y48" s="35">
        <f>시기외12!Y48-시기외26!Y48</f>
        <v>1.1774658878559545E-3</v>
      </c>
      <c r="Z48" s="28">
        <f>외인!Z48</f>
        <v>44843.34</v>
      </c>
      <c r="AA48" s="35">
        <f>시기외12!AA48-시기외26!AA48</f>
        <v>2.959126676172679E-4</v>
      </c>
      <c r="AB48" s="28">
        <f>외인!AB48</f>
        <v>211161.53</v>
      </c>
      <c r="AC48" s="35">
        <f>시기외12!AC48-시기외26!AC48</f>
        <v>2.0317242990644101E-4</v>
      </c>
      <c r="AD48" s="28">
        <f>외인!AD48</f>
        <v>19628.52</v>
      </c>
      <c r="AE48" s="35">
        <f>시기외12!AE48-시기외26!AE48</f>
        <v>-2.8803142443041443E-4</v>
      </c>
      <c r="AF48" s="28">
        <f>외인!AF48</f>
        <v>25254.05</v>
      </c>
      <c r="AG48" s="35">
        <f>시기외12!AG48-시기외26!AG48</f>
        <v>4.6104707385189679E-4</v>
      </c>
      <c r="AH48" s="28">
        <f>외인!AH48</f>
        <v>189199.83</v>
      </c>
      <c r="AI48" s="35">
        <f>시기외12!AI48-시기외26!AI48</f>
        <v>-4.4861317873084875E-4</v>
      </c>
      <c r="AJ48" s="28">
        <f>외인!AJ48</f>
        <v>107843.99</v>
      </c>
      <c r="AK48" s="35">
        <f>시기외12!AK48-시기외26!AK48</f>
        <v>3.1914252305305629E-5</v>
      </c>
      <c r="AL48" s="28">
        <f>외인!AL48</f>
        <v>87324.76</v>
      </c>
      <c r="AM48" s="35">
        <f>시기외12!AM48-시기외26!AM48</f>
        <v>1.9698839287440021E-4</v>
      </c>
      <c r="AN48" s="28">
        <f>외인!AN48</f>
        <v>165707.67000000001</v>
      </c>
      <c r="AO48" s="35">
        <f>시기외12!AO48-시기외26!AO48</f>
        <v>1.2451922413815597E-5</v>
      </c>
      <c r="AP48" s="28">
        <f>외인!AP48</f>
        <v>134598.1</v>
      </c>
      <c r="AQ48" s="35">
        <f>시기외12!AQ48-시기외26!AQ48</f>
        <v>-4.5121733820859943E-5</v>
      </c>
      <c r="AR48" s="28">
        <f>외인!AR48</f>
        <v>24146.42</v>
      </c>
      <c r="AS48" s="35">
        <f>시기외12!AS48-시기외26!AS48</f>
        <v>2.5013966586683685E-5</v>
      </c>
      <c r="AT48" s="28">
        <f>외인!AT48</f>
        <v>78928.27</v>
      </c>
      <c r="AU48" s="35">
        <f>시기외12!AU48-시기외26!AU48</f>
        <v>1.2797661982456333E-4</v>
      </c>
      <c r="AV48" s="28">
        <f>외인!AV48</f>
        <v>49362.03</v>
      </c>
      <c r="AW48" s="35">
        <f>시기외12!AW48-시기외26!AW48</f>
        <v>3.3335699015341492E-4</v>
      </c>
      <c r="AX48" s="28">
        <f>외인!AX48</f>
        <v>73160.27</v>
      </c>
      <c r="AY48" s="35">
        <f>시기외12!AY48-시기외26!AY48</f>
        <v>-3.4309627620067191E-4</v>
      </c>
      <c r="AZ48" s="28">
        <f>외인!AZ48</f>
        <v>2308751.7200000002</v>
      </c>
      <c r="BA48" s="35">
        <f>시기외12!BA48-시기외26!BA48</f>
        <v>1.1152184245739741E-3</v>
      </c>
      <c r="BB48" s="28">
        <f>외인!BB48</f>
        <v>104443.36</v>
      </c>
      <c r="BC48" s="35">
        <f>시기외12!BC48-시기외26!BC48</f>
        <v>3.6980262222441936E-4</v>
      </c>
      <c r="BD48" s="28">
        <f>외인!BD48</f>
        <v>38739.35</v>
      </c>
      <c r="BE48" s="35">
        <f>시기외12!BE48-시기외26!BE48</f>
        <v>4.9140748079155492E-4</v>
      </c>
      <c r="BF48" s="28">
        <f>외인!BF48</f>
        <v>0</v>
      </c>
      <c r="BG48" s="35" t="e">
        <f>시기외12!BG48-시기외26!BG48</f>
        <v>#DIV/0!</v>
      </c>
      <c r="BH48" s="28">
        <f>외인!BH48</f>
        <v>94237.17</v>
      </c>
      <c r="BI48" s="35">
        <f>시기외12!BI48-시기외26!BI48</f>
        <v>3.4807818327228747E-4</v>
      </c>
      <c r="BJ48" s="28">
        <f>외인!BJ48</f>
        <v>123199.51</v>
      </c>
      <c r="BK48" s="35">
        <f>시기외12!BK48-시기외26!BK48</f>
        <v>-8.2989885464408123E-5</v>
      </c>
      <c r="BL48" s="28">
        <f>외인!BL48</f>
        <v>50791.24</v>
      </c>
      <c r="BM48" s="35">
        <f>시기외12!BM48-시기외26!BM48</f>
        <v>-1.7778292900090418E-3</v>
      </c>
      <c r="BN48" s="28">
        <f>외인!BN48</f>
        <v>47043.91</v>
      </c>
      <c r="BO48" s="35">
        <f>시기외12!BO48-시기외26!BO48</f>
        <v>6.4631051546418087E-4</v>
      </c>
      <c r="BP48" s="28">
        <f>외인!BP48</f>
        <v>83857.899999999994</v>
      </c>
      <c r="BQ48" s="35">
        <f>시기외12!BQ48-시기외26!BQ48</f>
        <v>-3.5438795891121417E-4</v>
      </c>
      <c r="BR48" s="28">
        <f>외인!BR48</f>
        <v>268680.3</v>
      </c>
      <c r="BS48" s="35">
        <f>시기외12!BS48-시기외26!BS48</f>
        <v>-1.3640147597231188E-4</v>
      </c>
      <c r="BT48" s="28">
        <f>외인!BT48</f>
        <v>2194185.87</v>
      </c>
      <c r="BU48" s="35">
        <f>시기외12!BU48-시기외26!BU48</f>
        <v>1.166423255851053E-3</v>
      </c>
      <c r="BV48" s="28">
        <f>외인!BV48</f>
        <v>404429.11</v>
      </c>
      <c r="BW48" s="35">
        <f>시기외12!BW48-시기외26!BW48</f>
        <v>3.5297421785274738E-4</v>
      </c>
      <c r="BX48" s="28">
        <f>외인!BX48</f>
        <v>74987.11</v>
      </c>
      <c r="BY48" s="35">
        <f>시기외12!BY48-시기외26!BY48</f>
        <v>-1.6553155560167338E-4</v>
      </c>
      <c r="BZ48" s="28">
        <f>외인!BZ48</f>
        <v>253032.43</v>
      </c>
      <c r="CA48" s="35">
        <f>시기외12!CA48-시기외26!CA48</f>
        <v>8.1965490580623466E-5</v>
      </c>
      <c r="CB48" s="28">
        <f>외인!CB48</f>
        <v>12518.05</v>
      </c>
      <c r="CC48" s="35">
        <f>시기외12!CC48-시기외26!CC48</f>
        <v>-4.0756360287185801E-4</v>
      </c>
      <c r="CD48" s="28">
        <f>외인!CD48</f>
        <v>28954.87</v>
      </c>
      <c r="CE48" s="35">
        <f>시기외12!CE48-시기외26!CE48</f>
        <v>-1.6182303797639651E-4</v>
      </c>
      <c r="CF48" s="28">
        <f>외인!CF48</f>
        <v>25188.21</v>
      </c>
      <c r="CG48" s="35">
        <f>시기외12!CG48-시기외26!CG48</f>
        <v>8.9926801186704331E-4</v>
      </c>
      <c r="CH48" s="28">
        <f>외인!CH48</f>
        <v>69341.47</v>
      </c>
      <c r="CI48" s="35">
        <f>시기외12!CI48-시기외26!CI48</f>
        <v>3.5248111365322916E-4</v>
      </c>
      <c r="CJ48" s="28">
        <f>외인!CJ48</f>
        <v>382289.97</v>
      </c>
      <c r="CK48" s="35">
        <f>시기외12!CK48-시기외26!CK48</f>
        <v>-3.9853458936965348E-4</v>
      </c>
      <c r="CL48" s="28">
        <f>외인!CL48</f>
        <v>240494.74</v>
      </c>
      <c r="CM48" s="35">
        <f>시기외12!CM48-시기외26!CM48</f>
        <v>2.4330414405388003E-4</v>
      </c>
      <c r="CN48" s="28">
        <f>외인!CN48</f>
        <v>125567.9</v>
      </c>
      <c r="CO48" s="35">
        <f>시기외12!CO48-시기외26!CO48</f>
        <v>7.2119091138347371E-4</v>
      </c>
      <c r="CP48" s="28">
        <f>외인!CP48</f>
        <v>105018.37</v>
      </c>
      <c r="CQ48" s="35">
        <f>시기외12!CQ48-시기외26!CQ48</f>
        <v>3.6683869411337368E-4</v>
      </c>
      <c r="CR48" s="28">
        <f>외인!CR48</f>
        <v>165039.82</v>
      </c>
      <c r="CS48" s="35">
        <f>시기외12!CS48-시기외26!CS48</f>
        <v>-1.6803919017509858E-4</v>
      </c>
      <c r="CT48" s="28">
        <f>외인!CT48</f>
        <v>135952.23000000001</v>
      </c>
      <c r="CU48" s="35">
        <f>시기외12!CU48-시기외26!CU48</f>
        <v>1.1446606057657948E-4</v>
      </c>
      <c r="CV48" s="28">
        <f>외인!CV48</f>
        <v>2194185.87</v>
      </c>
      <c r="CW48" s="35">
        <f>시기외12!CW48-시기외26!CW48</f>
        <v>1.166423255851053E-3</v>
      </c>
      <c r="CX48" s="28">
        <f>외인!CX48</f>
        <v>214420.55</v>
      </c>
      <c r="CY48" s="35">
        <f>시기외12!CY48-시기외26!CY48</f>
        <v>-2.6591645919656873E-4</v>
      </c>
      <c r="CZ48" s="28">
        <f>외인!CZ48</f>
        <v>18691.080000000002</v>
      </c>
      <c r="DA48" s="35">
        <f>시기외12!DA48-시기외26!DA48</f>
        <v>7.4116840383927837E-4</v>
      </c>
      <c r="DB48" s="28">
        <f>외인!DB48</f>
        <v>38739.35</v>
      </c>
      <c r="DC48" s="35">
        <f>시기외12!DC48-시기외26!DC48</f>
        <v>4.9140748079155492E-4</v>
      </c>
      <c r="DD48" s="28">
        <f>외인!DD48</f>
        <v>8380.08</v>
      </c>
      <c r="DE48" s="35">
        <f>시기외12!DE48-시기외26!DE48</f>
        <v>4.7611437188502568E-4</v>
      </c>
      <c r="DF48" s="28">
        <f>외인!DF48</f>
        <v>56409.72</v>
      </c>
      <c r="DG48" s="35">
        <f>시기외12!DG48-시기외26!DG48</f>
        <v>-8.4391644783671861E-5</v>
      </c>
      <c r="DH48" s="28">
        <f>외인!DH48</f>
        <v>20693.169999999998</v>
      </c>
      <c r="DI48" s="35">
        <f>시기외12!DI48-시기외26!DI48</f>
        <v>-3.5070481024424048E-4</v>
      </c>
      <c r="DJ48" s="28">
        <f>외인!DJ48</f>
        <v>587673</v>
      </c>
      <c r="DK48" s="35">
        <f>시기외12!DK48-시기외26!DK48</f>
        <v>-2.7094111548270155E-4</v>
      </c>
      <c r="DL48" s="28">
        <f>외인!DL48</f>
        <v>99958.19</v>
      </c>
      <c r="DM48" s="35">
        <f>시기외12!DM48-시기외26!DM48</f>
        <v>8.7456934594888765E-4</v>
      </c>
      <c r="DN48" s="28">
        <f>외인!DN48</f>
        <v>2194185.87</v>
      </c>
      <c r="DO48" s="35">
        <f>시기외12!DO48-시기외26!DO48</f>
        <v>1.166423255851053E-3</v>
      </c>
      <c r="DP48" s="28">
        <f>외인!DP48</f>
        <v>82387.08</v>
      </c>
      <c r="DQ48" s="35">
        <f>시기외12!DQ48-시기외26!DQ48</f>
        <v>-1.0178889906527378E-3</v>
      </c>
      <c r="DR48" s="28">
        <f>외인!DR48</f>
        <v>44616.32</v>
      </c>
      <c r="DS48" s="35">
        <f>시기외12!DS48-시기외26!DS48</f>
        <v>3.7266023384201208E-4</v>
      </c>
      <c r="DT48" s="28">
        <f>외인!DT48</f>
        <v>131102.15</v>
      </c>
      <c r="DU48" s="35">
        <f>시기외12!DU48-시기외26!DU48</f>
        <v>-3.0148548811501931E-4</v>
      </c>
      <c r="DV48" s="28">
        <f>외인!DV48</f>
        <v>33665.480000000003</v>
      </c>
      <c r="DW48" s="35">
        <f>시기외12!DW48-시기외26!DW48</f>
        <v>3.6747869541300644E-4</v>
      </c>
      <c r="DX48" s="28">
        <f>외인!DX48</f>
        <v>113803.6</v>
      </c>
      <c r="DY48" s="35">
        <f>시기외12!DY48-시기외26!DY48</f>
        <v>-2.214242473075423E-4</v>
      </c>
      <c r="DZ48" s="28">
        <f>외인!DZ48</f>
        <v>8886.76</v>
      </c>
      <c r="EA48" s="35">
        <f>시기외12!EA48-시기외26!EA48</f>
        <v>6.5933411692453518E-4</v>
      </c>
      <c r="EB48" s="28">
        <f>외인!EB48</f>
        <v>12530.1</v>
      </c>
      <c r="EC48" s="35">
        <f>시기외12!EC48-시기외26!EC48</f>
        <v>2.5930723754811797E-4</v>
      </c>
      <c r="ED48" s="28">
        <f>외인!ED48</f>
        <v>10511.03</v>
      </c>
      <c r="EE48" s="35">
        <f>시기외12!EE48-시기외26!EE48</f>
        <v>4.9607469168947522E-5</v>
      </c>
      <c r="EF48" s="28">
        <f>외인!EF48</f>
        <v>246201.65</v>
      </c>
      <c r="EG48" s="35">
        <f>시기외12!EG48-시기외26!EG48</f>
        <v>-2.5924220204881965E-4</v>
      </c>
      <c r="EH48" s="28">
        <f>외인!EH48</f>
        <v>199614.06</v>
      </c>
      <c r="EI48" s="35">
        <f>시기외12!EI48-시기외26!EI48</f>
        <v>3.7834082887418729E-4</v>
      </c>
      <c r="EJ48" s="28">
        <f>외인!EJ48</f>
        <v>100988.52</v>
      </c>
      <c r="EK48" s="35">
        <f>시기외12!EK48-시기외26!EK48</f>
        <v>1.0520482523669237E-4</v>
      </c>
      <c r="EL48" s="28">
        <f>외인!EL48</f>
        <v>31454.240000000002</v>
      </c>
      <c r="EM48" s="35">
        <f>시기외12!EM48-시기외26!EM48</f>
        <v>-1.8468563157439648E-4</v>
      </c>
      <c r="EN48" s="28">
        <f>외인!EN48</f>
        <v>44616.32</v>
      </c>
      <c r="EO48" s="35">
        <f>시기외12!EO48-시기외26!EO48</f>
        <v>3.7266023384201208E-4</v>
      </c>
      <c r="EP48" s="28">
        <f>외인!EP48</f>
        <v>179824.46</v>
      </c>
      <c r="EQ48" s="35">
        <f>시기외12!EQ48-시기외26!EQ48</f>
        <v>4.4682050458883307E-4</v>
      </c>
      <c r="ER48" s="28">
        <f>외인!ER48</f>
        <v>14299.51</v>
      </c>
      <c r="ES48" s="35">
        <f>시기외12!ES48-시기외26!ES48</f>
        <v>-2.3176999289814103E-3</v>
      </c>
      <c r="ET48" s="28">
        <f>외인!ET48</f>
        <v>134598.1</v>
      </c>
      <c r="EU48" s="35">
        <f>시기외12!EU48-시기외26!EU48</f>
        <v>-4.5121733820859943E-5</v>
      </c>
      <c r="EV48" s="28">
        <f>외인!EV48</f>
        <v>44843.34</v>
      </c>
      <c r="EW48" s="35">
        <f>시기외12!EW48-시기외26!EW48</f>
        <v>2.959126676172679E-4</v>
      </c>
      <c r="EX48" s="28">
        <f>외인!EX48</f>
        <v>60175.02</v>
      </c>
      <c r="EY48" s="35">
        <f>시기외12!EY48-시기외26!EY48</f>
        <v>4.2326290480302166E-4</v>
      </c>
    </row>
    <row r="49" spans="1:155">
      <c r="A49" s="27">
        <f>외인!A49</f>
        <v>46128</v>
      </c>
      <c r="B49" s="28">
        <f>외인!B49</f>
        <v>4951999.74</v>
      </c>
      <c r="C49" s="35">
        <f>시기외12!C49-시기외26!C49</f>
        <v>6.0356056945811668E-4</v>
      </c>
      <c r="D49" s="28">
        <f>외인!D49</f>
        <v>645038.38</v>
      </c>
      <c r="E49" s="35">
        <f>시기외12!E49-시기외26!E49</f>
        <v>-3.3092723752503459E-4</v>
      </c>
      <c r="F49" s="28">
        <f>외인!F49</f>
        <v>2100350</v>
      </c>
      <c r="G49" s="35">
        <f>시기외12!G49-시기외26!G49</f>
        <v>8.3015930283458132E-4</v>
      </c>
      <c r="H49" s="28">
        <f>외인!H49</f>
        <v>307718.38</v>
      </c>
      <c r="I49" s="35">
        <f>시기외12!I49-시기외26!I49</f>
        <v>-2.3951595651147749E-4</v>
      </c>
      <c r="J49" s="28">
        <f>외인!J49</f>
        <v>43724.37</v>
      </c>
      <c r="K49" s="35">
        <f>시기외12!K49-시기외26!K49</f>
        <v>7.0032112671724808E-4</v>
      </c>
      <c r="L49" s="28">
        <f>외인!L49</f>
        <v>283493.03999999998</v>
      </c>
      <c r="M49" s="35">
        <f>시기외12!M49-시기외26!M49</f>
        <v>-1.8246285980771633E-4</v>
      </c>
      <c r="N49" s="28">
        <f>외인!N49</f>
        <v>243300.29</v>
      </c>
      <c r="O49" s="35">
        <f>시기외12!O49-시기외26!O49</f>
        <v>1.6585879258302814E-4</v>
      </c>
      <c r="P49" s="28">
        <f>외인!P49</f>
        <v>203394.69</v>
      </c>
      <c r="Q49" s="35">
        <f>시기외12!Q49-시기외26!Q49</f>
        <v>-1.7017301159515737E-4</v>
      </c>
      <c r="R49" s="28">
        <f>외인!R49</f>
        <v>135918.12</v>
      </c>
      <c r="S49" s="35">
        <f>시기외12!S49-시기외26!S49</f>
        <v>-1.3029904105855126E-4</v>
      </c>
      <c r="T49" s="28">
        <f>외인!T49</f>
        <v>8479.93</v>
      </c>
      <c r="U49" s="35">
        <f>시기외12!U49-시기외26!U49</f>
        <v>4.3681186467937265E-4</v>
      </c>
      <c r="V49" s="28">
        <f>외인!V49</f>
        <v>116205.38</v>
      </c>
      <c r="W49" s="35">
        <f>시기외12!W49-시기외26!W49</f>
        <v>-1.2390269771574581E-4</v>
      </c>
      <c r="X49" s="28">
        <f>외인!X49</f>
        <v>2206696.13</v>
      </c>
      <c r="Y49" s="35">
        <f>시기외12!Y49-시기외26!Y49</f>
        <v>1.1592076785208803E-3</v>
      </c>
      <c r="Z49" s="28">
        <f>외인!Z49</f>
        <v>45511.4</v>
      </c>
      <c r="AA49" s="35">
        <f>시기외12!AA49-시기외26!AA49</f>
        <v>3.2297409908351674E-4</v>
      </c>
      <c r="AB49" s="28">
        <f>외인!AB49</f>
        <v>213952.83</v>
      </c>
      <c r="AC49" s="35">
        <f>시기외12!AC49-시기외26!AC49</f>
        <v>2.1449071979437692E-4</v>
      </c>
      <c r="AD49" s="28">
        <f>외인!AD49</f>
        <v>20033.98</v>
      </c>
      <c r="AE49" s="35">
        <f>시기외12!AE49-시기외26!AE49</f>
        <v>-2.3923232327904815E-4</v>
      </c>
      <c r="AF49" s="28">
        <f>외인!AF49</f>
        <v>25522.26</v>
      </c>
      <c r="AG49" s="35">
        <f>시기외12!AG49-시기외26!AG49</f>
        <v>3.584314909717513E-4</v>
      </c>
      <c r="AH49" s="28">
        <f>외인!AH49</f>
        <v>194183.61</v>
      </c>
      <c r="AI49" s="35">
        <f>시기외12!AI49-시기외26!AI49</f>
        <v>-3.306028013706165E-4</v>
      </c>
      <c r="AJ49" s="28">
        <f>외인!AJ49</f>
        <v>111520.23</v>
      </c>
      <c r="AK49" s="35">
        <f>시기외12!AK49-시기외26!AK49</f>
        <v>1.5096255252950537E-4</v>
      </c>
      <c r="AL49" s="28">
        <f>외인!AL49</f>
        <v>89264.02</v>
      </c>
      <c r="AM49" s="35">
        <f>시기외12!AM49-시기외26!AM49</f>
        <v>1.6955796119954664E-4</v>
      </c>
      <c r="AN49" s="28">
        <f>외인!AN49</f>
        <v>173589.72</v>
      </c>
      <c r="AO49" s="35">
        <f>시기외12!AO49-시기외26!AO49</f>
        <v>1.75420299932593E-4</v>
      </c>
      <c r="AP49" s="28">
        <f>외인!AP49</f>
        <v>136398.97</v>
      </c>
      <c r="AQ49" s="35">
        <f>시기외12!AQ49-시기외26!AQ49</f>
        <v>-9.9107331343757524E-5</v>
      </c>
      <c r="AR49" s="28">
        <f>외인!AR49</f>
        <v>24683.84</v>
      </c>
      <c r="AS49" s="35">
        <f>시기외12!AS49-시기외26!AS49</f>
        <v>2.6689688038798026E-4</v>
      </c>
      <c r="AT49" s="28">
        <f>외인!AT49</f>
        <v>81381.97</v>
      </c>
      <c r="AU49" s="35">
        <f>시기외12!AU49-시기외26!AU49</f>
        <v>2.8871932618428878E-4</v>
      </c>
      <c r="AV49" s="28">
        <f>외인!AV49</f>
        <v>50291.95</v>
      </c>
      <c r="AW49" s="35">
        <f>시기외12!AW49-시기외26!AW49</f>
        <v>3.2555717045252099E-4</v>
      </c>
      <c r="AX49" s="28">
        <f>외인!AX49</f>
        <v>73091.899999999994</v>
      </c>
      <c r="AY49" s="35">
        <f>시기외12!AY49-시기외26!AY49</f>
        <v>-6.3312783135284966E-4</v>
      </c>
      <c r="AZ49" s="28">
        <f>외인!AZ49</f>
        <v>2366406.62</v>
      </c>
      <c r="BA49" s="35">
        <f>시기외12!BA49-시기외26!BA49</f>
        <v>1.09576707763351E-3</v>
      </c>
      <c r="BB49" s="28">
        <f>외인!BB49</f>
        <v>105170.29</v>
      </c>
      <c r="BC49" s="35">
        <f>시기외12!BC49-시기외26!BC49</f>
        <v>3.8145719386609839E-4</v>
      </c>
      <c r="BD49" s="28">
        <f>외인!BD49</f>
        <v>40133.800000000003</v>
      </c>
      <c r="BE49" s="35">
        <f>시기외12!BE49-시기외26!BE49</f>
        <v>5.1460982045609636E-4</v>
      </c>
      <c r="BF49" s="28">
        <f>외인!BF49</f>
        <v>0</v>
      </c>
      <c r="BG49" s="35" t="e">
        <f>시기외12!BG49-시기외26!BG49</f>
        <v>#DIV/0!</v>
      </c>
      <c r="BH49" s="28">
        <f>외인!BH49</f>
        <v>95870.29</v>
      </c>
      <c r="BI49" s="35">
        <f>시기외12!BI49-시기외26!BI49</f>
        <v>2.3309290382899544E-4</v>
      </c>
      <c r="BJ49" s="28">
        <f>외인!BJ49</f>
        <v>126405.22</v>
      </c>
      <c r="BK49" s="35">
        <f>시기외12!BK49-시기외26!BK49</f>
        <v>-9.8795191377293778E-5</v>
      </c>
      <c r="BL49" s="28">
        <f>외인!BL49</f>
        <v>51720.78</v>
      </c>
      <c r="BM49" s="35">
        <f>시기외12!BM49-시기외26!BM49</f>
        <v>-1.1174920964608687E-3</v>
      </c>
      <c r="BN49" s="28">
        <f>외인!BN49</f>
        <v>47348.21</v>
      </c>
      <c r="BO49" s="35">
        <f>시기외12!BO49-시기외26!BO49</f>
        <v>5.1066993301070672E-4</v>
      </c>
      <c r="BP49" s="28">
        <f>외인!BP49</f>
        <v>83352.13</v>
      </c>
      <c r="BQ49" s="35">
        <f>시기외12!BQ49-시기외26!BQ49</f>
        <v>-6.1499075583816998E-4</v>
      </c>
      <c r="BR49" s="28">
        <f>외인!BR49</f>
        <v>275457.45</v>
      </c>
      <c r="BS49" s="35">
        <f>시기외12!BS49-시기외26!BS49</f>
        <v>-2.9709780291530333E-7</v>
      </c>
      <c r="BT49" s="28">
        <f>외인!BT49</f>
        <v>2248158.09</v>
      </c>
      <c r="BU49" s="35">
        <f>시기외12!BU49-시기외26!BU49</f>
        <v>1.151859120204293E-3</v>
      </c>
      <c r="BV49" s="28">
        <f>외인!BV49</f>
        <v>409424.28</v>
      </c>
      <c r="BW49" s="35">
        <f>시기외12!BW49-시기외26!BW49</f>
        <v>2.5686013918830219E-4</v>
      </c>
      <c r="BX49" s="28">
        <f>외인!BX49</f>
        <v>76431.98</v>
      </c>
      <c r="BY49" s="35">
        <f>시기외12!BY49-시기외26!BY49</f>
        <v>-1.8411510585976995E-4</v>
      </c>
      <c r="BZ49" s="28">
        <f>외인!BZ49</f>
        <v>262853.74</v>
      </c>
      <c r="CA49" s="35">
        <f>시기외12!CA49-시기외26!CA49</f>
        <v>1.7856457932760019E-4</v>
      </c>
      <c r="CB49" s="28">
        <f>외인!CB49</f>
        <v>12732.79</v>
      </c>
      <c r="CC49" s="35">
        <f>시기외12!CC49-시기외26!CC49</f>
        <v>-1.8499436286781431E-4</v>
      </c>
      <c r="CD49" s="28">
        <f>외인!CD49</f>
        <v>29986.07</v>
      </c>
      <c r="CE49" s="35">
        <f>시기외12!CE49-시기외26!CE49</f>
        <v>-7.2903955621625698E-5</v>
      </c>
      <c r="CF49" s="28">
        <f>외인!CF49</f>
        <v>26672.799999999999</v>
      </c>
      <c r="CG49" s="35">
        <f>시기외12!CG49-시기외26!CG49</f>
        <v>1.051648546360816E-3</v>
      </c>
      <c r="CH49" s="28">
        <f>외인!CH49</f>
        <v>70342.41</v>
      </c>
      <c r="CI49" s="35">
        <f>시기외12!CI49-시기외26!CI49</f>
        <v>3.4900720580665853E-4</v>
      </c>
      <c r="CJ49" s="28">
        <f>외인!CJ49</f>
        <v>385140.66</v>
      </c>
      <c r="CK49" s="35">
        <f>시기외12!CK49-시기외26!CK49</f>
        <v>-3.1362062152315854E-4</v>
      </c>
      <c r="CL49" s="28">
        <f>외인!CL49</f>
        <v>243328.75</v>
      </c>
      <c r="CM49" s="35">
        <f>시기외12!CM49-시기외26!CM49</f>
        <v>2.5597600004708234E-4</v>
      </c>
      <c r="CN49" s="28">
        <f>외인!CN49</f>
        <v>126568.01</v>
      </c>
      <c r="CO49" s="35">
        <f>시기외12!CO49-시기외26!CO49</f>
        <v>5.929469673805021E-4</v>
      </c>
      <c r="CP49" s="28">
        <f>외인!CP49</f>
        <v>105752.08</v>
      </c>
      <c r="CQ49" s="35">
        <f>시기외12!CQ49-시기외26!CQ49</f>
        <v>3.7840422055770978E-4</v>
      </c>
      <c r="CR49" s="28">
        <f>외인!CR49</f>
        <v>171080.9</v>
      </c>
      <c r="CS49" s="35">
        <f>시기외12!CS49-시기외26!CS49</f>
        <v>-3.4622857378920893E-5</v>
      </c>
      <c r="CT49" s="28">
        <f>외인!CT49</f>
        <v>137294.82</v>
      </c>
      <c r="CU49" s="35">
        <f>시기외12!CU49-시기외26!CU49</f>
        <v>7.8082054475217891E-5</v>
      </c>
      <c r="CV49" s="28">
        <f>외인!CV49</f>
        <v>2248158.09</v>
      </c>
      <c r="CW49" s="35">
        <f>시기외12!CW49-시기외26!CW49</f>
        <v>1.151859120204293E-3</v>
      </c>
      <c r="CX49" s="28">
        <f>외인!CX49</f>
        <v>218492.6</v>
      </c>
      <c r="CY49" s="35">
        <f>시기외12!CY49-시기외26!CY49</f>
        <v>-3.7932343506468977E-4</v>
      </c>
      <c r="CZ49" s="28">
        <f>외인!CZ49</f>
        <v>19212.27</v>
      </c>
      <c r="DA49" s="35">
        <f>시기외12!DA49-시기외26!DA49</f>
        <v>9.9087512809099701E-4</v>
      </c>
      <c r="DB49" s="28">
        <f>외인!DB49</f>
        <v>40133.800000000003</v>
      </c>
      <c r="DC49" s="35">
        <f>시기외12!DC49-시기외26!DC49</f>
        <v>5.1460982045609636E-4</v>
      </c>
      <c r="DD49" s="28">
        <f>외인!DD49</f>
        <v>8479.93</v>
      </c>
      <c r="DE49" s="35">
        <f>시기외12!DE49-시기외26!DE49</f>
        <v>4.3681186467937265E-4</v>
      </c>
      <c r="DF49" s="28">
        <f>외인!DF49</f>
        <v>57600.72</v>
      </c>
      <c r="DG49" s="35">
        <f>시기외12!DG49-시기외26!DG49</f>
        <v>-1.2373469159993248E-4</v>
      </c>
      <c r="DH49" s="28">
        <f>외인!DH49</f>
        <v>21661.78</v>
      </c>
      <c r="DI49" s="35">
        <f>시기외12!DI49-시기외26!DI49</f>
        <v>-2.3730186446838022E-4</v>
      </c>
      <c r="DJ49" s="28">
        <f>외인!DJ49</f>
        <v>602480.56999999995</v>
      </c>
      <c r="DK49" s="35">
        <f>시기외12!DK49-시기외26!DK49</f>
        <v>-2.1801988670550938E-4</v>
      </c>
      <c r="DL49" s="28">
        <f>외인!DL49</f>
        <v>100714.88</v>
      </c>
      <c r="DM49" s="35">
        <f>시기외12!DM49-시기외26!DM49</f>
        <v>7.1865439728587758E-4</v>
      </c>
      <c r="DN49" s="28">
        <f>외인!DN49</f>
        <v>2248158.09</v>
      </c>
      <c r="DO49" s="35">
        <f>시기외12!DO49-시기외26!DO49</f>
        <v>1.151859120204293E-3</v>
      </c>
      <c r="DP49" s="28">
        <f>외인!DP49</f>
        <v>83359.31</v>
      </c>
      <c r="DQ49" s="35">
        <f>시기외12!DQ49-시기외26!DQ49</f>
        <v>-8.3181826195739741E-4</v>
      </c>
      <c r="DR49" s="28">
        <f>외인!DR49</f>
        <v>45071.81</v>
      </c>
      <c r="DS49" s="35">
        <f>시기외12!DS49-시기외26!DS49</f>
        <v>4.7290471575837196E-4</v>
      </c>
      <c r="DT49" s="28">
        <f>외인!DT49</f>
        <v>135918.12</v>
      </c>
      <c r="DU49" s="35">
        <f>시기외12!DU49-시기외26!DU49</f>
        <v>-1.3029904105855126E-4</v>
      </c>
      <c r="DV49" s="28">
        <f>외인!DV49</f>
        <v>34892.800000000003</v>
      </c>
      <c r="DW49" s="35">
        <f>시기외12!DW49-시기외26!DW49</f>
        <v>3.5857559298506559E-4</v>
      </c>
      <c r="DX49" s="28">
        <f>외인!DX49</f>
        <v>116205.38</v>
      </c>
      <c r="DY49" s="35">
        <f>시기외12!DY49-시기외26!DY49</f>
        <v>-1.2390269771574581E-4</v>
      </c>
      <c r="DZ49" s="28">
        <f>외인!DZ49</f>
        <v>8895.08</v>
      </c>
      <c r="EA49" s="35">
        <f>시기외12!EA49-시기외26!EA49</f>
        <v>6.4536068661052136E-4</v>
      </c>
      <c r="EB49" s="28">
        <f>외인!EB49</f>
        <v>12952.84</v>
      </c>
      <c r="EC49" s="35">
        <f>시기외12!EC49-시기외26!EC49</f>
        <v>3.6550130984264054E-4</v>
      </c>
      <c r="ED49" s="28">
        <f>외인!ED49</f>
        <v>10827.37</v>
      </c>
      <c r="EE49" s="35">
        <f>시기외12!EE49-시기외26!EE49</f>
        <v>1.7209644780561361E-4</v>
      </c>
      <c r="EF49" s="28">
        <f>외인!EF49</f>
        <v>248154.88</v>
      </c>
      <c r="EG49" s="35">
        <f>시기외12!EG49-시기외26!EG49</f>
        <v>-1.9093025860931491E-4</v>
      </c>
      <c r="EH49" s="28">
        <f>외인!EH49</f>
        <v>203338.96</v>
      </c>
      <c r="EI49" s="35">
        <f>시기외12!EI49-시기외26!EI49</f>
        <v>4.3186149269344709E-4</v>
      </c>
      <c r="EJ49" s="28">
        <f>외인!EJ49</f>
        <v>102625.73</v>
      </c>
      <c r="EK49" s="35">
        <f>시기외12!EK49-시기외26!EK49</f>
        <v>1.7419223453248381E-4</v>
      </c>
      <c r="EL49" s="28">
        <f>외인!EL49</f>
        <v>32528.62</v>
      </c>
      <c r="EM49" s="35">
        <f>시기외12!EM49-시기외26!EM49</f>
        <v>-1.0397162953610425E-4</v>
      </c>
      <c r="EN49" s="28">
        <f>외인!EN49</f>
        <v>45071.81</v>
      </c>
      <c r="EO49" s="35">
        <f>시기외12!EO49-시기외26!EO49</f>
        <v>4.7290471575837196E-4</v>
      </c>
      <c r="EP49" s="28">
        <f>외인!EP49</f>
        <v>180880.67</v>
      </c>
      <c r="EQ49" s="35">
        <f>시기외12!EQ49-시기외26!EQ49</f>
        <v>1.9296967506554847E-4</v>
      </c>
      <c r="ER49" s="28">
        <f>외인!ER49</f>
        <v>14475.29</v>
      </c>
      <c r="ES49" s="35">
        <f>시기외12!ES49-시기외26!ES49</f>
        <v>-2.3674486847140193E-3</v>
      </c>
      <c r="ET49" s="28">
        <f>외인!ET49</f>
        <v>136398.97</v>
      </c>
      <c r="EU49" s="35">
        <f>시기외12!EU49-시기외26!EU49</f>
        <v>-9.9107331343757524E-5</v>
      </c>
      <c r="EV49" s="28">
        <f>외인!EV49</f>
        <v>45511.4</v>
      </c>
      <c r="EW49" s="35">
        <f>시기외12!EW49-시기외26!EW49</f>
        <v>3.2297409908351674E-4</v>
      </c>
      <c r="EX49" s="28">
        <f>외인!EX49</f>
        <v>60240.68</v>
      </c>
      <c r="EY49" s="35">
        <f>시기외12!EY49-시기외26!EY49</f>
        <v>4.2135941003635801E-4</v>
      </c>
    </row>
    <row r="50" spans="1:155">
      <c r="A50" s="27">
        <f>외인!A50</f>
        <v>46129</v>
      </c>
      <c r="B50" s="28">
        <f>외인!B50</f>
        <v>4924268.7300000004</v>
      </c>
      <c r="C50" s="35">
        <f>시기외12!C50-시기외26!C50</f>
        <v>5.5159788492947803E-4</v>
      </c>
      <c r="D50" s="28">
        <f>외인!D50</f>
        <v>648829.6</v>
      </c>
      <c r="E50" s="35">
        <f>시기외12!E50-시기외26!E50</f>
        <v>-2.8150902905059937E-4</v>
      </c>
      <c r="F50" s="28">
        <f>외인!F50</f>
        <v>2090593.5</v>
      </c>
      <c r="G50" s="35">
        <f>시기외12!G50-시기외26!G50</f>
        <v>8.3358195162474679E-4</v>
      </c>
      <c r="H50" s="28">
        <f>외인!H50</f>
        <v>315845.49</v>
      </c>
      <c r="I50" s="35">
        <f>시기외12!I50-시기외26!I50</f>
        <v>-2.0367269824700385E-4</v>
      </c>
      <c r="J50" s="28">
        <f>외인!J50</f>
        <v>44237.81</v>
      </c>
      <c r="K50" s="35">
        <f>시기외12!K50-시기외26!K50</f>
        <v>7.2724194315576659E-4</v>
      </c>
      <c r="L50" s="28">
        <f>외인!L50</f>
        <v>290570.02</v>
      </c>
      <c r="M50" s="35">
        <f>시기외12!M50-시기외26!M50</f>
        <v>-1.6824028188792278E-4</v>
      </c>
      <c r="N50" s="28">
        <f>외인!N50</f>
        <v>244620.41</v>
      </c>
      <c r="O50" s="35">
        <f>시기외12!O50-시기외26!O50</f>
        <v>3.201416014979204E-4</v>
      </c>
      <c r="P50" s="28">
        <f>외인!P50</f>
        <v>201263</v>
      </c>
      <c r="Q50" s="35">
        <f>시기외12!Q50-시기외26!Q50</f>
        <v>-1.3306046331218268E-4</v>
      </c>
      <c r="R50" s="28">
        <f>외인!R50</f>
        <v>134120.85999999999</v>
      </c>
      <c r="S50" s="35">
        <f>시기외12!S50-시기외26!S50</f>
        <v>-2.8034500307203892E-5</v>
      </c>
      <c r="T50" s="28">
        <f>외인!T50</f>
        <v>8506.34</v>
      </c>
      <c r="U50" s="35">
        <f>시기외12!U50-시기외26!U50</f>
        <v>3.6985137521517114E-4</v>
      </c>
      <c r="V50" s="28">
        <f>외인!V50</f>
        <v>117440.11</v>
      </c>
      <c r="W50" s="35">
        <f>시기외12!W50-시기외26!W50</f>
        <v>-3.1809086482487668E-5</v>
      </c>
      <c r="X50" s="28">
        <f>외인!X50</f>
        <v>2178840.12</v>
      </c>
      <c r="Y50" s="35">
        <f>시기외12!Y50-시기외26!Y50</f>
        <v>1.0544126241658332E-3</v>
      </c>
      <c r="Z50" s="28">
        <f>외인!Z50</f>
        <v>44628.62</v>
      </c>
      <c r="AA50" s="35">
        <f>시기외12!AA50-시기외26!AA50</f>
        <v>3.1494523822910177E-4</v>
      </c>
      <c r="AB50" s="28">
        <f>외인!AB50</f>
        <v>213731.78</v>
      </c>
      <c r="AC50" s="35">
        <f>시기외12!AC50-시기외26!AC50</f>
        <v>1.8848426956374006E-4</v>
      </c>
      <c r="AD50" s="28">
        <f>외인!AD50</f>
        <v>19980.05</v>
      </c>
      <c r="AE50" s="35">
        <f>시기외12!AE50-시기외26!AE50</f>
        <v>-2.5185889347422699E-4</v>
      </c>
      <c r="AF50" s="28">
        <f>외인!AF50</f>
        <v>25263.63</v>
      </c>
      <c r="AG50" s="35">
        <f>시기외12!AG50-시기외26!AG50</f>
        <v>8.0738042818310595E-5</v>
      </c>
      <c r="AH50" s="28">
        <f>외인!AH50</f>
        <v>198789.95</v>
      </c>
      <c r="AI50" s="35">
        <f>시기외12!AI50-시기외26!AI50</f>
        <v>-2.2837099496027079E-4</v>
      </c>
      <c r="AJ50" s="28">
        <f>외인!AJ50</f>
        <v>110753.5</v>
      </c>
      <c r="AK50" s="35">
        <f>시기외12!AK50-시기외26!AK50</f>
        <v>1.7624212722628513E-4</v>
      </c>
      <c r="AL50" s="28">
        <f>외인!AL50</f>
        <v>89331.21</v>
      </c>
      <c r="AM50" s="35">
        <f>시기외12!AM50-시기외26!AM50</f>
        <v>9.9510537200901209E-5</v>
      </c>
      <c r="AN50" s="28">
        <f>외인!AN50</f>
        <v>174945.8</v>
      </c>
      <c r="AO50" s="35">
        <f>시기외12!AO50-시기외26!AO50</f>
        <v>4.2461867231025421E-4</v>
      </c>
      <c r="AP50" s="28">
        <f>외인!AP50</f>
        <v>135705.18</v>
      </c>
      <c r="AQ50" s="35">
        <f>시기외12!AQ50-시기외26!AQ50</f>
        <v>-2.4459616155789578E-4</v>
      </c>
      <c r="AR50" s="28">
        <f>외인!AR50</f>
        <v>24616.53</v>
      </c>
      <c r="AS50" s="35">
        <f>시기외12!AS50-시기외26!AS50</f>
        <v>3.7016184568464317E-4</v>
      </c>
      <c r="AT50" s="28">
        <f>외인!AT50</f>
        <v>80969.67</v>
      </c>
      <c r="AU50" s="35">
        <f>시기외12!AU50-시기외26!AU50</f>
        <v>3.7481722415615712E-4</v>
      </c>
      <c r="AV50" s="28">
        <f>외인!AV50</f>
        <v>50311.24</v>
      </c>
      <c r="AW50" s="35">
        <f>시기외12!AW50-시기외26!AW50</f>
        <v>2.6929505829080959E-4</v>
      </c>
      <c r="AX50" s="28">
        <f>외인!AX50</f>
        <v>72404.36</v>
      </c>
      <c r="AY50" s="35">
        <f>시기외12!AY50-시기외26!AY50</f>
        <v>-7.315897984539986E-4</v>
      </c>
      <c r="AZ50" s="28">
        <f>외인!AZ50</f>
        <v>2344012.94</v>
      </c>
      <c r="BA50" s="35">
        <f>시기외12!BA50-시기외26!BA50</f>
        <v>1.0026394772213018E-3</v>
      </c>
      <c r="BB50" s="28">
        <f>외인!BB50</f>
        <v>103338.92</v>
      </c>
      <c r="BC50" s="35">
        <f>시기외12!BC50-시기외26!BC50</f>
        <v>3.7344382854889231E-4</v>
      </c>
      <c r="BD50" s="28">
        <f>외인!BD50</f>
        <v>39961.949999999997</v>
      </c>
      <c r="BE50" s="35">
        <f>시기외12!BE50-시기외26!BE50</f>
        <v>5.4464286398417838E-4</v>
      </c>
      <c r="BF50" s="28">
        <f>외인!BF50</f>
        <v>0</v>
      </c>
      <c r="BG50" s="35" t="e">
        <f>시기외12!BG50-시기외26!BG50</f>
        <v>#DIV/0!</v>
      </c>
      <c r="BH50" s="28">
        <f>외인!BH50</f>
        <v>95764.21</v>
      </c>
      <c r="BI50" s="35">
        <f>시기외12!BI50-시기외26!BI50</f>
        <v>8.3702056031038051E-5</v>
      </c>
      <c r="BJ50" s="28">
        <f>외인!BJ50</f>
        <v>127735.27</v>
      </c>
      <c r="BK50" s="35">
        <f>시기외12!BK50-시기외26!BK50</f>
        <v>-1.9441691074471119E-5</v>
      </c>
      <c r="BL50" s="28">
        <f>외인!BL50</f>
        <v>51407.21</v>
      </c>
      <c r="BM50" s="35">
        <f>시기외12!BM50-시기외26!BM50</f>
        <v>-6.214587273957353E-4</v>
      </c>
      <c r="BN50" s="28">
        <f>외인!BN50</f>
        <v>48656.34</v>
      </c>
      <c r="BO50" s="35">
        <f>시기외12!BO50-시기외26!BO50</f>
        <v>5.1919861704630989E-4</v>
      </c>
      <c r="BP50" s="28">
        <f>외인!BP50</f>
        <v>82685.72</v>
      </c>
      <c r="BQ50" s="35">
        <f>시기외12!BQ50-시기외26!BQ50</f>
        <v>-7.1093421671015924E-4</v>
      </c>
      <c r="BR50" s="28">
        <f>외인!BR50</f>
        <v>274001</v>
      </c>
      <c r="BS50" s="35">
        <f>시기외12!BS50-시기외26!BS50</f>
        <v>2.2189778375777394E-5</v>
      </c>
      <c r="BT50" s="28">
        <f>외인!BT50</f>
        <v>2221021.38</v>
      </c>
      <c r="BU50" s="35">
        <f>시기외12!BU50-시기외26!BU50</f>
        <v>1.0521205646847043E-3</v>
      </c>
      <c r="BV50" s="28">
        <f>외인!BV50</f>
        <v>402688.9</v>
      </c>
      <c r="BW50" s="35">
        <f>시기외12!BW50-시기외26!BW50</f>
        <v>1.1729708471640548E-4</v>
      </c>
      <c r="BX50" s="28">
        <f>외인!BX50</f>
        <v>76020.75</v>
      </c>
      <c r="BY50" s="35">
        <f>시기외12!BY50-시기외26!BY50</f>
        <v>-2.8025105183456531E-4</v>
      </c>
      <c r="BZ50" s="28">
        <f>외인!BZ50</f>
        <v>264277.01</v>
      </c>
      <c r="CA50" s="35">
        <f>시기외12!CA50-시기외26!CA50</f>
        <v>3.1814186907105587E-4</v>
      </c>
      <c r="CB50" s="28">
        <f>외인!CB50</f>
        <v>12747.69</v>
      </c>
      <c r="CC50" s="35">
        <f>시기외12!CC50-시기외26!CC50</f>
        <v>-3.992137633781383E-5</v>
      </c>
      <c r="CD50" s="28">
        <f>외인!CD50</f>
        <v>29766.58</v>
      </c>
      <c r="CE50" s="35">
        <f>시기외12!CE50-시기외26!CE50</f>
        <v>-9.184007718980201E-5</v>
      </c>
      <c r="CF50" s="28">
        <f>외인!CF50</f>
        <v>26373.66</v>
      </c>
      <c r="CG50" s="35">
        <f>시기외12!CG50-시기외26!CG50</f>
        <v>1.1286938924450676E-3</v>
      </c>
      <c r="CH50" s="28">
        <f>외인!CH50</f>
        <v>70397.38</v>
      </c>
      <c r="CI50" s="35">
        <f>시기외12!CI50-시기외26!CI50</f>
        <v>3.0941880990987278E-4</v>
      </c>
      <c r="CJ50" s="28">
        <f>외인!CJ50</f>
        <v>383242.2</v>
      </c>
      <c r="CK50" s="35">
        <f>시기외12!CK50-시기외26!CK50</f>
        <v>-2.7952724000782569E-4</v>
      </c>
      <c r="CL50" s="28">
        <f>외인!CL50</f>
        <v>243609.26</v>
      </c>
      <c r="CM50" s="35">
        <f>시기외12!CM50-시기외26!CM50</f>
        <v>2.3908975858606519E-4</v>
      </c>
      <c r="CN50" s="28">
        <f>외인!CN50</f>
        <v>125484.27</v>
      </c>
      <c r="CO50" s="35">
        <f>시기외12!CO50-시기외26!CO50</f>
        <v>4.697452729944526E-4</v>
      </c>
      <c r="CP50" s="28">
        <f>외인!CP50</f>
        <v>103911.69</v>
      </c>
      <c r="CQ50" s="35">
        <f>시기외12!CQ50-시기외26!CQ50</f>
        <v>3.7025893659654565E-4</v>
      </c>
      <c r="CR50" s="28">
        <f>외인!CR50</f>
        <v>169395.23</v>
      </c>
      <c r="CS50" s="35">
        <f>시기외12!CS50-시기외26!CS50</f>
        <v>3.5954560154464197E-5</v>
      </c>
      <c r="CT50" s="28">
        <f>외인!CT50</f>
        <v>141965.76999999999</v>
      </c>
      <c r="CU50" s="35">
        <f>시기외12!CU50-시기외26!CU50</f>
        <v>-4.6202026871404586E-5</v>
      </c>
      <c r="CV50" s="28">
        <f>외인!CV50</f>
        <v>2221021.38</v>
      </c>
      <c r="CW50" s="35">
        <f>시기외12!CW50-시기외26!CW50</f>
        <v>1.0521205646847043E-3</v>
      </c>
      <c r="CX50" s="28">
        <f>외인!CX50</f>
        <v>223025.11</v>
      </c>
      <c r="CY50" s="35">
        <f>시기외12!CY50-시기외26!CY50</f>
        <v>-3.3950583958700987E-4</v>
      </c>
      <c r="CZ50" s="28">
        <f>외인!CZ50</f>
        <v>19705.830000000002</v>
      </c>
      <c r="DA50" s="35">
        <f>시기외12!DA50-시기외26!DA50</f>
        <v>1.1285392483307329E-3</v>
      </c>
      <c r="DB50" s="28">
        <f>외인!DB50</f>
        <v>39961.949999999997</v>
      </c>
      <c r="DC50" s="35">
        <f>시기외12!DC50-시기외26!DC50</f>
        <v>5.4464286398417838E-4</v>
      </c>
      <c r="DD50" s="28">
        <f>외인!DD50</f>
        <v>8506.34</v>
      </c>
      <c r="DE50" s="35">
        <f>시기외12!DE50-시기외26!DE50</f>
        <v>3.6985137521517114E-4</v>
      </c>
      <c r="DF50" s="28">
        <f>외인!DF50</f>
        <v>57230.89</v>
      </c>
      <c r="DG50" s="35">
        <f>시기외12!DG50-시기외26!DG50</f>
        <v>-2.5508266053911837E-4</v>
      </c>
      <c r="DH50" s="28">
        <f>외인!DH50</f>
        <v>21389.94</v>
      </c>
      <c r="DI50" s="35">
        <f>시기외12!DI50-시기외26!DI50</f>
        <v>-2.5087466211989656E-4</v>
      </c>
      <c r="DJ50" s="28">
        <f>외인!DJ50</f>
        <v>607433.43999999994</v>
      </c>
      <c r="DK50" s="35">
        <f>시기외12!DK50-시기외26!DK50</f>
        <v>-1.7457464644619403E-4</v>
      </c>
      <c r="DL50" s="28">
        <f>외인!DL50</f>
        <v>99847.11</v>
      </c>
      <c r="DM50" s="35">
        <f>시기외12!DM50-시기외26!DM50</f>
        <v>5.7190756610503218E-4</v>
      </c>
      <c r="DN50" s="28">
        <f>외인!DN50</f>
        <v>2221021.38</v>
      </c>
      <c r="DO50" s="35">
        <f>시기외12!DO50-시기외26!DO50</f>
        <v>1.0521205646847043E-3</v>
      </c>
      <c r="DP50" s="28">
        <f>외인!DP50</f>
        <v>82764.600000000006</v>
      </c>
      <c r="DQ50" s="35">
        <f>시기외12!DQ50-시기외26!DQ50</f>
        <v>-7.2127764027504282E-4</v>
      </c>
      <c r="DR50" s="28">
        <f>외인!DR50</f>
        <v>45633.69</v>
      </c>
      <c r="DS50" s="35">
        <f>시기외12!DS50-시기외26!DS50</f>
        <v>5.1977832261632323E-4</v>
      </c>
      <c r="DT50" s="28">
        <f>외인!DT50</f>
        <v>134120.85999999999</v>
      </c>
      <c r="DU50" s="35">
        <f>시기외12!DU50-시기외26!DU50</f>
        <v>-2.8034500307203892E-5</v>
      </c>
      <c r="DV50" s="28">
        <f>외인!DV50</f>
        <v>34999.879999999997</v>
      </c>
      <c r="DW50" s="35">
        <f>시기외12!DW50-시기외26!DW50</f>
        <v>3.0883462196194881E-4</v>
      </c>
      <c r="DX50" s="28">
        <f>외인!DX50</f>
        <v>117440.11</v>
      </c>
      <c r="DY50" s="35">
        <f>시기외12!DY50-시기외26!DY50</f>
        <v>-3.1809086482487668E-5</v>
      </c>
      <c r="DZ50" s="28">
        <f>외인!DZ50</f>
        <v>8899.9699999999993</v>
      </c>
      <c r="EA50" s="35">
        <f>시기외12!EA50-시기외26!EA50</f>
        <v>5.4663079148456689E-4</v>
      </c>
      <c r="EB50" s="28">
        <f>외인!EB50</f>
        <v>12947.19</v>
      </c>
      <c r="EC50" s="35">
        <f>시기외12!EC50-시기외26!EC50</f>
        <v>3.8355300037942524E-4</v>
      </c>
      <c r="ED50" s="28">
        <f>외인!ED50</f>
        <v>10903.42</v>
      </c>
      <c r="EE50" s="35">
        <f>시기외12!EE50-시기외26!EE50</f>
        <v>1.687632332727215E-4</v>
      </c>
      <c r="EF50" s="28">
        <f>외인!EF50</f>
        <v>246641.78</v>
      </c>
      <c r="EG50" s="35">
        <f>시기외12!EG50-시기외26!EG50</f>
        <v>-1.6367736384360716E-4</v>
      </c>
      <c r="EH50" s="28">
        <f>외인!EH50</f>
        <v>201436.86</v>
      </c>
      <c r="EI50" s="35">
        <f>시기외12!EI50-시기외26!EI50</f>
        <v>4.5607636425999714E-4</v>
      </c>
      <c r="EJ50" s="28">
        <f>외인!EJ50</f>
        <v>102919.03</v>
      </c>
      <c r="EK50" s="35">
        <f>시기외12!EK50-시기외26!EK50</f>
        <v>2.010274907527428E-4</v>
      </c>
      <c r="EL50" s="28">
        <f>외인!EL50</f>
        <v>32319.33</v>
      </c>
      <c r="EM50" s="35">
        <f>시기외12!EM50-시기외26!EM50</f>
        <v>-1.2000204027699107E-4</v>
      </c>
      <c r="EN50" s="28">
        <f>외인!EN50</f>
        <v>45633.69</v>
      </c>
      <c r="EO50" s="35">
        <f>시기외12!EO50-시기외26!EO50</f>
        <v>5.1977832261632323E-4</v>
      </c>
      <c r="EP50" s="28">
        <f>외인!EP50</f>
        <v>175676.73</v>
      </c>
      <c r="EQ50" s="35">
        <f>시기외12!EQ50-시기외26!EQ50</f>
        <v>-1.3522492721928343E-4</v>
      </c>
      <c r="ER50" s="28">
        <f>외인!ER50</f>
        <v>14766.59</v>
      </c>
      <c r="ES50" s="35">
        <f>시기외12!ES50-시기외26!ES50</f>
        <v>-1.7824202965557789E-3</v>
      </c>
      <c r="ET50" s="28">
        <f>외인!ET50</f>
        <v>135705.18</v>
      </c>
      <c r="EU50" s="35">
        <f>시기외12!EU50-시기외26!EU50</f>
        <v>-2.4459616155789578E-4</v>
      </c>
      <c r="EV50" s="28">
        <f>외인!EV50</f>
        <v>44628.62</v>
      </c>
      <c r="EW50" s="35">
        <f>시기외12!EW50-시기외26!EW50</f>
        <v>3.1494523822910177E-4</v>
      </c>
      <c r="EX50" s="28">
        <f>외인!EX50</f>
        <v>59283.07</v>
      </c>
      <c r="EY50" s="35">
        <f>시기외12!EY50-시기외26!EY50</f>
        <v>4.1163512133639865E-4</v>
      </c>
    </row>
    <row r="51" spans="1:155">
      <c r="A51" s="27">
        <f>외인!A51</f>
        <v>46132</v>
      </c>
      <c r="B51" s="28">
        <f>외인!B51</f>
        <v>4945676.92</v>
      </c>
      <c r="C51" s="35">
        <f>시기외12!C51-시기외26!C51</f>
        <v>5.2367399489272322E-4</v>
      </c>
      <c r="D51" s="28">
        <f>외인!D51</f>
        <v>651570.55000000005</v>
      </c>
      <c r="E51" s="35">
        <f>시기외12!E51-시기외26!E51</f>
        <v>-2.2689212059507816E-4</v>
      </c>
      <c r="F51" s="28">
        <f>외인!F51</f>
        <v>2076554.74</v>
      </c>
      <c r="G51" s="35">
        <f>시기외12!G51-시기외26!G51</f>
        <v>8.3215471782225052E-4</v>
      </c>
      <c r="H51" s="28">
        <f>외인!H51</f>
        <v>322220.3</v>
      </c>
      <c r="I51" s="35">
        <f>시기외12!I51-시기외26!I51</f>
        <v>-9.262111330893795E-5</v>
      </c>
      <c r="J51" s="28">
        <f>외인!J51</f>
        <v>43795.38</v>
      </c>
      <c r="K51" s="35">
        <f>시기외12!K51-시기외26!K51</f>
        <v>5.7462418936296208E-4</v>
      </c>
      <c r="L51" s="28">
        <f>외인!L51</f>
        <v>296419.61</v>
      </c>
      <c r="M51" s="35">
        <f>시기외12!M51-시기외26!M51</f>
        <v>-7.7801902486322825E-5</v>
      </c>
      <c r="N51" s="28">
        <f>외인!N51</f>
        <v>240893.93</v>
      </c>
      <c r="O51" s="35">
        <f>시기외12!O51-시기외26!O51</f>
        <v>4.3396081770909613E-4</v>
      </c>
      <c r="P51" s="28">
        <f>외인!P51</f>
        <v>200803.16</v>
      </c>
      <c r="Q51" s="35">
        <f>시기외12!Q51-시기외26!Q51</f>
        <v>-7.8437838174972132E-5</v>
      </c>
      <c r="R51" s="28">
        <f>외인!R51</f>
        <v>133058.28</v>
      </c>
      <c r="S51" s="35">
        <f>시기외12!S51-시기외26!S51</f>
        <v>3.3625759916642867E-5</v>
      </c>
      <c r="T51" s="28">
        <f>외인!T51</f>
        <v>8474.26</v>
      </c>
      <c r="U51" s="35">
        <f>시기외12!U51-시기외26!U51</f>
        <v>3.2526721550718129E-4</v>
      </c>
      <c r="V51" s="28">
        <f>외인!V51</f>
        <v>118210.01</v>
      </c>
      <c r="W51" s="35">
        <f>시기외12!W51-시기외26!W51</f>
        <v>1.0047128683014252E-4</v>
      </c>
      <c r="X51" s="28">
        <f>외인!X51</f>
        <v>2199164.87</v>
      </c>
      <c r="Y51" s="35">
        <f>시기외12!Y51-시기외26!Y51</f>
        <v>9.8377075783710158E-4</v>
      </c>
      <c r="Z51" s="28">
        <f>외인!Z51</f>
        <v>44123.45</v>
      </c>
      <c r="AA51" s="35">
        <f>시기외12!AA51-시기외26!AA51</f>
        <v>2.9767441612368287E-4</v>
      </c>
      <c r="AB51" s="28">
        <f>외인!AB51</f>
        <v>213288.75</v>
      </c>
      <c r="AC51" s="35">
        <f>시기외12!AC51-시기외26!AC51</f>
        <v>1.7099649569747677E-4</v>
      </c>
      <c r="AD51" s="28">
        <f>외인!AD51</f>
        <v>19916.87</v>
      </c>
      <c r="AE51" s="35">
        <f>시기외12!AE51-시기외26!AE51</f>
        <v>-1.388999373633317E-4</v>
      </c>
      <c r="AF51" s="28">
        <f>외인!AF51</f>
        <v>25311.48</v>
      </c>
      <c r="AG51" s="35">
        <f>시기외12!AG51-시기외26!AG51</f>
        <v>-1.4664902481541518E-5</v>
      </c>
      <c r="AH51" s="28">
        <f>외인!AH51</f>
        <v>198347.29</v>
      </c>
      <c r="AI51" s="35">
        <f>시기외12!AI51-시기외26!AI51</f>
        <v>-1.5562625829334463E-4</v>
      </c>
      <c r="AJ51" s="28">
        <f>외인!AJ51</f>
        <v>109589.45</v>
      </c>
      <c r="AK51" s="35">
        <f>시기외12!AK51-시기외26!AK51</f>
        <v>1.3017437872185427E-4</v>
      </c>
      <c r="AL51" s="28">
        <f>외인!AL51</f>
        <v>88556.69</v>
      </c>
      <c r="AM51" s="35">
        <f>시기외12!AM51-시기외26!AM51</f>
        <v>6.0953045909559219E-5</v>
      </c>
      <c r="AN51" s="28">
        <f>외인!AN51</f>
        <v>171954.25</v>
      </c>
      <c r="AO51" s="35">
        <f>시기외12!AO51-시기외26!AO51</f>
        <v>6.0525707417482307E-4</v>
      </c>
      <c r="AP51" s="28">
        <f>외인!AP51</f>
        <v>136264.63</v>
      </c>
      <c r="AQ51" s="35">
        <f>시기외12!AQ51-시기외26!AQ51</f>
        <v>-3.6519117752493687E-4</v>
      </c>
      <c r="AR51" s="28">
        <f>외인!AR51</f>
        <v>24496.81</v>
      </c>
      <c r="AS51" s="35">
        <f>시기외12!AS51-시기외26!AS51</f>
        <v>5.257971709425849E-4</v>
      </c>
      <c r="AT51" s="28">
        <f>외인!AT51</f>
        <v>80853.5</v>
      </c>
      <c r="AU51" s="35">
        <f>시기외12!AU51-시기외26!AU51</f>
        <v>4.3373356984502572E-4</v>
      </c>
      <c r="AV51" s="28">
        <f>외인!AV51</f>
        <v>50176.42</v>
      </c>
      <c r="AW51" s="35">
        <f>시기외12!AW51-시기외26!AW51</f>
        <v>2.016052700200212E-4</v>
      </c>
      <c r="AX51" s="28">
        <f>외인!AX51</f>
        <v>71178.460000000006</v>
      </c>
      <c r="AY51" s="35">
        <f>시기외12!AY51-시기외26!AY51</f>
        <v>-7.1010290584225732E-4</v>
      </c>
      <c r="AZ51" s="28">
        <f>외인!AZ51</f>
        <v>2367495.0099999998</v>
      </c>
      <c r="BA51" s="35">
        <f>시기외12!BA51-시기외26!BA51</f>
        <v>9.4585515942921213E-4</v>
      </c>
      <c r="BB51" s="28">
        <f>외인!BB51</f>
        <v>102816.45</v>
      </c>
      <c r="BC51" s="35">
        <f>시기외12!BC51-시기외26!BC51</f>
        <v>3.633458448634837E-4</v>
      </c>
      <c r="BD51" s="28">
        <f>외인!BD51</f>
        <v>39925.629999999997</v>
      </c>
      <c r="BE51" s="35">
        <f>시기외12!BE51-시기외26!BE51</f>
        <v>5.1267176825125853E-4</v>
      </c>
      <c r="BF51" s="28">
        <f>외인!BF51</f>
        <v>0</v>
      </c>
      <c r="BG51" s="35" t="e">
        <f>시기외12!BG51-시기외26!BG51</f>
        <v>#DIV/0!</v>
      </c>
      <c r="BH51" s="28">
        <f>외인!BH51</f>
        <v>95720.85</v>
      </c>
      <c r="BI51" s="35">
        <f>시기외12!BI51-시기외26!BI51</f>
        <v>-1.6083638497727416E-6</v>
      </c>
      <c r="BJ51" s="28">
        <f>외인!BJ51</f>
        <v>128861.83</v>
      </c>
      <c r="BK51" s="35">
        <f>시기외12!BK51-시기외26!BK51</f>
        <v>1.0821615721012378E-4</v>
      </c>
      <c r="BL51" s="28">
        <f>외인!BL51</f>
        <v>51053.83</v>
      </c>
      <c r="BM51" s="35">
        <f>시기외12!BM51-시기외26!BM51</f>
        <v>-2.9827852079752524E-4</v>
      </c>
      <c r="BN51" s="28">
        <f>외인!BN51</f>
        <v>48743.66</v>
      </c>
      <c r="BO51" s="35">
        <f>시기외12!BO51-시기외26!BO51</f>
        <v>5.6121951937039755E-4</v>
      </c>
      <c r="BP51" s="28">
        <f>외인!BP51</f>
        <v>81752.94</v>
      </c>
      <c r="BQ51" s="35">
        <f>시기외12!BQ51-시기외26!BQ51</f>
        <v>-7.0345441709839928E-4</v>
      </c>
      <c r="BR51" s="28">
        <f>외인!BR51</f>
        <v>275920.78000000003</v>
      </c>
      <c r="BS51" s="35">
        <f>시기외12!BS51-시기외26!BS51</f>
        <v>8.3547558643049793E-5</v>
      </c>
      <c r="BT51" s="28">
        <f>외인!BT51</f>
        <v>2240961.8199999998</v>
      </c>
      <c r="BU51" s="35">
        <f>시기외12!BU51-시기외26!BU51</f>
        <v>9.8177097470661715E-4</v>
      </c>
      <c r="BV51" s="28">
        <f>외인!BV51</f>
        <v>407567.81</v>
      </c>
      <c r="BW51" s="35">
        <f>시기외12!BW51-시기외26!BW51</f>
        <v>4.3022155779238666E-5</v>
      </c>
      <c r="BX51" s="28">
        <f>외인!BX51</f>
        <v>75931.77</v>
      </c>
      <c r="BY51" s="35">
        <f>시기외12!BY51-시기외26!BY51</f>
        <v>-2.5669419752100695E-4</v>
      </c>
      <c r="BZ51" s="28">
        <f>외인!BZ51</f>
        <v>260510.93</v>
      </c>
      <c r="CA51" s="35">
        <f>시기외12!CA51-시기외26!CA51</f>
        <v>4.231254208606418E-4</v>
      </c>
      <c r="CB51" s="28">
        <f>외인!CB51</f>
        <v>12629.85</v>
      </c>
      <c r="CC51" s="35">
        <f>시기외12!CC51-시기외26!CC51</f>
        <v>7.6229273819635726E-5</v>
      </c>
      <c r="CD51" s="28">
        <f>외인!CD51</f>
        <v>29299.85</v>
      </c>
      <c r="CE51" s="35">
        <f>시기외12!CE51-시기외26!CE51</f>
        <v>-2.3404353030614207E-4</v>
      </c>
      <c r="CF51" s="28">
        <f>외인!CF51</f>
        <v>26370.22</v>
      </c>
      <c r="CG51" s="35">
        <f>시기외12!CG51-시기외26!CG51</f>
        <v>1.0974755750550844E-3</v>
      </c>
      <c r="CH51" s="28">
        <f>외인!CH51</f>
        <v>70283.039999999994</v>
      </c>
      <c r="CI51" s="35">
        <f>시기외12!CI51-시기외26!CI51</f>
        <v>2.5850623528741849E-4</v>
      </c>
      <c r="CJ51" s="28">
        <f>외인!CJ51</f>
        <v>382346.97</v>
      </c>
      <c r="CK51" s="35">
        <f>시기외12!CK51-시기외26!CK51</f>
        <v>-2.6415819280516952E-4</v>
      </c>
      <c r="CL51" s="28">
        <f>외인!CL51</f>
        <v>243212.67</v>
      </c>
      <c r="CM51" s="35">
        <f>시기외12!CM51-시기외26!CM51</f>
        <v>2.1777597044706385E-4</v>
      </c>
      <c r="CN51" s="28">
        <f>외인!CN51</f>
        <v>124414.5</v>
      </c>
      <c r="CO51" s="35">
        <f>시기외12!CO51-시기외26!CO51</f>
        <v>3.7012785583770478E-4</v>
      </c>
      <c r="CP51" s="28">
        <f>외인!CP51</f>
        <v>103391.66</v>
      </c>
      <c r="CQ51" s="35">
        <f>시기외12!CQ51-시기외26!CQ51</f>
        <v>3.5981953149935537E-4</v>
      </c>
      <c r="CR51" s="28">
        <f>외인!CR51</f>
        <v>168626.11</v>
      </c>
      <c r="CS51" s="35">
        <f>시기외12!CS51-시기외26!CS51</f>
        <v>7.2603858123325242E-5</v>
      </c>
      <c r="CT51" s="28">
        <f>외인!CT51</f>
        <v>143978.71</v>
      </c>
      <c r="CU51" s="35">
        <f>시기외12!CU51-시기외26!CU51</f>
        <v>-4.0523920653045761E-5</v>
      </c>
      <c r="CV51" s="28">
        <f>외인!CV51</f>
        <v>2240961.8199999998</v>
      </c>
      <c r="CW51" s="35">
        <f>시기외12!CW51-시기외26!CW51</f>
        <v>9.8177097470661715E-4</v>
      </c>
      <c r="CX51" s="28">
        <f>외인!CX51</f>
        <v>228112.29</v>
      </c>
      <c r="CY51" s="35">
        <f>시기외12!CY51-시기외26!CY51</f>
        <v>-2.3441630999377272E-4</v>
      </c>
      <c r="CZ51" s="28">
        <f>외인!CZ51</f>
        <v>19771.38</v>
      </c>
      <c r="DA51" s="35">
        <f>시기외12!DA51-시기외26!DA51</f>
        <v>1.2383378584416261E-3</v>
      </c>
      <c r="DB51" s="28">
        <f>외인!DB51</f>
        <v>39925.629999999997</v>
      </c>
      <c r="DC51" s="35">
        <f>시기외12!DC51-시기외26!DC51</f>
        <v>5.1267176825125853E-4</v>
      </c>
      <c r="DD51" s="28">
        <f>외인!DD51</f>
        <v>8474.26</v>
      </c>
      <c r="DE51" s="35">
        <f>시기외12!DE51-시기외26!DE51</f>
        <v>3.2526721550718129E-4</v>
      </c>
      <c r="DF51" s="28">
        <f>외인!DF51</f>
        <v>57193.74</v>
      </c>
      <c r="DG51" s="35">
        <f>시기외12!DG51-시기외26!DG51</f>
        <v>-2.5023551425989353E-4</v>
      </c>
      <c r="DH51" s="28">
        <f>외인!DH51</f>
        <v>20897.46</v>
      </c>
      <c r="DI51" s="35">
        <f>시기외12!DI51-시기외26!DI51</f>
        <v>-4.5223739640189772E-4</v>
      </c>
      <c r="DJ51" s="28">
        <f>외인!DJ51</f>
        <v>612912.22</v>
      </c>
      <c r="DK51" s="35">
        <f>시기외12!DK51-시기외26!DK51</f>
        <v>-9.5472229618572728E-5</v>
      </c>
      <c r="DL51" s="28">
        <f>외인!DL51</f>
        <v>98996.38</v>
      </c>
      <c r="DM51" s="35">
        <f>시기외12!DM51-시기외26!DM51</f>
        <v>4.5488363015506864E-4</v>
      </c>
      <c r="DN51" s="28">
        <f>외인!DN51</f>
        <v>2240961.8199999998</v>
      </c>
      <c r="DO51" s="35">
        <f>시기외12!DO51-시기외26!DO51</f>
        <v>9.8177097470661715E-4</v>
      </c>
      <c r="DP51" s="28">
        <f>외인!DP51</f>
        <v>82953.31</v>
      </c>
      <c r="DQ51" s="35">
        <f>시기외12!DQ51-시기외26!DQ51</f>
        <v>-6.5573932561561413E-4</v>
      </c>
      <c r="DR51" s="28">
        <f>외인!DR51</f>
        <v>45287.3</v>
      </c>
      <c r="DS51" s="35">
        <f>시기외12!DS51-시기외26!DS51</f>
        <v>4.5897477876058381E-4</v>
      </c>
      <c r="DT51" s="28">
        <f>외인!DT51</f>
        <v>133058.28</v>
      </c>
      <c r="DU51" s="35">
        <f>시기외12!DU51-시기외26!DU51</f>
        <v>3.3625759916642867E-5</v>
      </c>
      <c r="DV51" s="28">
        <f>외인!DV51</f>
        <v>35284.910000000003</v>
      </c>
      <c r="DW51" s="35">
        <f>시기외12!DW51-시기외26!DW51</f>
        <v>2.5140212875096769E-4</v>
      </c>
      <c r="DX51" s="28">
        <f>외인!DX51</f>
        <v>118210.01</v>
      </c>
      <c r="DY51" s="35">
        <f>시기외12!DY51-시기외26!DY51</f>
        <v>1.0047128683014252E-4</v>
      </c>
      <c r="DZ51" s="28">
        <f>외인!DZ51</f>
        <v>8923.8700000000008</v>
      </c>
      <c r="EA51" s="35">
        <f>시기외12!EA51-시기외26!EA51</f>
        <v>5.4599527463054841E-4</v>
      </c>
      <c r="EB51" s="28">
        <f>외인!EB51</f>
        <v>12803.18</v>
      </c>
      <c r="EC51" s="35">
        <f>시기외12!EC51-시기외26!EC51</f>
        <v>3.8065714277152264E-4</v>
      </c>
      <c r="ED51" s="28">
        <f>외인!ED51</f>
        <v>10930.81</v>
      </c>
      <c r="EE51" s="35">
        <f>시기외12!EE51-시기외26!EE51</f>
        <v>2.4529201843341336E-4</v>
      </c>
      <c r="EF51" s="28">
        <f>외인!EF51</f>
        <v>246082.82</v>
      </c>
      <c r="EG51" s="35">
        <f>시기외12!EG51-시기외26!EG51</f>
        <v>-1.4820590469442676E-4</v>
      </c>
      <c r="EH51" s="28">
        <f>외인!EH51</f>
        <v>204452.56</v>
      </c>
      <c r="EI51" s="35">
        <f>시기외12!EI51-시기외26!EI51</f>
        <v>4.7063432478547504E-4</v>
      </c>
      <c r="EJ51" s="28">
        <f>외인!EJ51</f>
        <v>102471.56</v>
      </c>
      <c r="EK51" s="35">
        <f>시기외12!EK51-시기외26!EK51</f>
        <v>1.8313026584913057E-4</v>
      </c>
      <c r="EL51" s="28">
        <f>외인!EL51</f>
        <v>31874.63</v>
      </c>
      <c r="EM51" s="35">
        <f>시기외12!EM51-시기외26!EM51</f>
        <v>-2.4837388493015094E-4</v>
      </c>
      <c r="EN51" s="28">
        <f>외인!EN51</f>
        <v>45287.3</v>
      </c>
      <c r="EO51" s="35">
        <f>시기외12!EO51-시기외26!EO51</f>
        <v>4.5897477876058381E-4</v>
      </c>
      <c r="EP51" s="28">
        <f>외인!EP51</f>
        <v>177016.98</v>
      </c>
      <c r="EQ51" s="35">
        <f>시기외12!EQ51-시기외26!EQ51</f>
        <v>-3.21757718331543E-4</v>
      </c>
      <c r="ER51" s="28">
        <f>외인!ER51</f>
        <v>14592.29</v>
      </c>
      <c r="ES51" s="35">
        <f>시기외12!ES51-시기외26!ES51</f>
        <v>-1.5327860636583706E-3</v>
      </c>
      <c r="ET51" s="28">
        <f>외인!ET51</f>
        <v>136264.63</v>
      </c>
      <c r="EU51" s="35">
        <f>시기외12!EU51-시기외26!EU51</f>
        <v>-3.6519117752493687E-4</v>
      </c>
      <c r="EV51" s="28">
        <f>외인!EV51</f>
        <v>44123.45</v>
      </c>
      <c r="EW51" s="35">
        <f>시기외12!EW51-시기외26!EW51</f>
        <v>2.9767441612368287E-4</v>
      </c>
      <c r="EX51" s="28">
        <f>외인!EX51</f>
        <v>59268.21</v>
      </c>
      <c r="EY51" s="35">
        <f>시기외12!EY51-시기외26!EY51</f>
        <v>4.0480453568437114E-4</v>
      </c>
    </row>
    <row r="52" spans="1:155">
      <c r="A52" s="27">
        <f>외인!A52</f>
        <v>46133</v>
      </c>
      <c r="B52" s="28">
        <f>외인!B52</f>
        <v>5080309.8499999996</v>
      </c>
      <c r="C52" s="35">
        <f>시기외12!C52-시기외26!C52</f>
        <v>4.9468862489674163E-4</v>
      </c>
      <c r="D52" s="28">
        <f>외인!D52</f>
        <v>653289.03</v>
      </c>
      <c r="E52" s="35">
        <f>시기외12!E52-시기외26!E52</f>
        <v>-2.1419638948443119E-4</v>
      </c>
      <c r="F52" s="28">
        <f>외인!F52</f>
        <v>2113667.39</v>
      </c>
      <c r="G52" s="35">
        <f>시기외12!G52-시기외26!G52</f>
        <v>8.2272362486565274E-4</v>
      </c>
      <c r="H52" s="28">
        <f>외인!H52</f>
        <v>354336.92</v>
      </c>
      <c r="I52" s="35">
        <f>시기외12!I52-시기외26!I52</f>
        <v>2.0910000288761965E-4</v>
      </c>
      <c r="J52" s="28">
        <f>외인!J52</f>
        <v>43624.23</v>
      </c>
      <c r="K52" s="35">
        <f>시기외12!K52-시기외26!K52</f>
        <v>3.8533061689270936E-4</v>
      </c>
      <c r="L52" s="28">
        <f>외인!L52</f>
        <v>326003.83</v>
      </c>
      <c r="M52" s="35">
        <f>시기외12!M52-시기외26!M52</f>
        <v>1.8115006579452406E-4</v>
      </c>
      <c r="N52" s="28">
        <f>외인!N52</f>
        <v>249228.06</v>
      </c>
      <c r="O52" s="35">
        <f>시기외12!O52-시기외26!O52</f>
        <v>5.4270515162657782E-4</v>
      </c>
      <c r="P52" s="28">
        <f>외인!P52</f>
        <v>198325.66</v>
      </c>
      <c r="Q52" s="35">
        <f>시기외12!Q52-시기외26!Q52</f>
        <v>-5.7700797535174884E-5</v>
      </c>
      <c r="R52" s="28">
        <f>외인!R52</f>
        <v>133669.64000000001</v>
      </c>
      <c r="S52" s="35">
        <f>시기외12!S52-시기외26!S52</f>
        <v>1.2844758052139426E-5</v>
      </c>
      <c r="T52" s="28">
        <f>외인!T52</f>
        <v>8464.44</v>
      </c>
      <c r="U52" s="35">
        <f>시기외12!U52-시기외26!U52</f>
        <v>2.9718363126430506E-4</v>
      </c>
      <c r="V52" s="28">
        <f>외인!V52</f>
        <v>120622.39999999999</v>
      </c>
      <c r="W52" s="35">
        <f>시기외12!W52-시기외26!W52</f>
        <v>1.9437857423413836E-4</v>
      </c>
      <c r="X52" s="28">
        <f>외인!X52</f>
        <v>2269748.14</v>
      </c>
      <c r="Y52" s="35">
        <f>시기외12!Y52-시기외26!Y52</f>
        <v>8.9023254728587333E-4</v>
      </c>
      <c r="Z52" s="28">
        <f>외인!Z52</f>
        <v>43617.54</v>
      </c>
      <c r="AA52" s="35">
        <f>시기외12!AA52-시기외26!AA52</f>
        <v>2.1153580873492744E-4</v>
      </c>
      <c r="AB52" s="28">
        <f>외인!AB52</f>
        <v>212792.2</v>
      </c>
      <c r="AC52" s="35">
        <f>시기외12!AC52-시기외26!AC52</f>
        <v>1.4598491451760378E-4</v>
      </c>
      <c r="AD52" s="28">
        <f>외인!AD52</f>
        <v>20324.080000000002</v>
      </c>
      <c r="AE52" s="35">
        <f>시기외12!AE52-시기외26!AE52</f>
        <v>-1.3722845133649351E-5</v>
      </c>
      <c r="AF52" s="28">
        <f>외인!AF52</f>
        <v>25381.59</v>
      </c>
      <c r="AG52" s="35">
        <f>시기외12!AG52-시기외26!AG52</f>
        <v>-3.1354839239198086E-5</v>
      </c>
      <c r="AH52" s="28">
        <f>외인!AH52</f>
        <v>209834.22</v>
      </c>
      <c r="AI52" s="35">
        <f>시기외12!AI52-시기외26!AI52</f>
        <v>-3.3457629957082458E-5</v>
      </c>
      <c r="AJ52" s="28">
        <f>외인!AJ52</f>
        <v>108735.2</v>
      </c>
      <c r="AK52" s="35">
        <f>시기외12!AK52-시기외26!AK52</f>
        <v>6.0688594068142917E-6</v>
      </c>
      <c r="AL52" s="28">
        <f>외인!AL52</f>
        <v>92109.84</v>
      </c>
      <c r="AM52" s="35">
        <f>시기외12!AM52-시기외26!AM52</f>
        <v>1.0159606324967714E-5</v>
      </c>
      <c r="AN52" s="28">
        <f>외인!AN52</f>
        <v>176826.52</v>
      </c>
      <c r="AO52" s="35">
        <f>시기외12!AO52-시기외26!AO52</f>
        <v>7.7676966977902268E-4</v>
      </c>
      <c r="AP52" s="28">
        <f>외인!AP52</f>
        <v>135888.76</v>
      </c>
      <c r="AQ52" s="35">
        <f>시기외12!AQ52-시기외26!AQ52</f>
        <v>-3.750772257305777E-4</v>
      </c>
      <c r="AR52" s="28">
        <f>외인!AR52</f>
        <v>24719.41</v>
      </c>
      <c r="AS52" s="35">
        <f>시기외12!AS52-시기외26!AS52</f>
        <v>5.9904973127501465E-4</v>
      </c>
      <c r="AT52" s="28">
        <f>외인!AT52</f>
        <v>81580.539999999994</v>
      </c>
      <c r="AU52" s="35">
        <f>시기외12!AU52-시기외26!AU52</f>
        <v>4.4336377371082458E-4</v>
      </c>
      <c r="AV52" s="28">
        <f>외인!AV52</f>
        <v>49883.6</v>
      </c>
      <c r="AW52" s="35">
        <f>시기외12!AW52-시기외26!AW52</f>
        <v>1.391687170764547E-4</v>
      </c>
      <c r="AX52" s="28">
        <f>외인!AX52</f>
        <v>74384.990000000005</v>
      </c>
      <c r="AY52" s="35">
        <f>시기외12!AY52-시기외26!AY52</f>
        <v>-3.3150814642069187E-4</v>
      </c>
      <c r="AZ52" s="28">
        <f>외인!AZ52</f>
        <v>2455733.73</v>
      </c>
      <c r="BA52" s="35">
        <f>시기외12!BA52-시기외26!BA52</f>
        <v>8.6948605023726394E-4</v>
      </c>
      <c r="BB52" s="28">
        <f>외인!BB52</f>
        <v>102799.63</v>
      </c>
      <c r="BC52" s="35">
        <f>시기외12!BC52-시기외26!BC52</f>
        <v>3.1193247803388928E-4</v>
      </c>
      <c r="BD52" s="28">
        <f>외인!BD52</f>
        <v>39887.57</v>
      </c>
      <c r="BE52" s="35">
        <f>시기외12!BE52-시기외26!BE52</f>
        <v>3.4433445764010069E-4</v>
      </c>
      <c r="BF52" s="28">
        <f>외인!BF52</f>
        <v>0</v>
      </c>
      <c r="BG52" s="35" t="e">
        <f>시기외12!BG52-시기외26!BG52</f>
        <v>#DIV/0!</v>
      </c>
      <c r="BH52" s="28">
        <f>외인!BH52</f>
        <v>97352.17</v>
      </c>
      <c r="BI52" s="35">
        <f>시기외12!BI52-시기외26!BI52</f>
        <v>9.2553265395663338E-6</v>
      </c>
      <c r="BJ52" s="28">
        <f>외인!BJ52</f>
        <v>134919.53</v>
      </c>
      <c r="BK52" s="35">
        <f>시기외12!BK52-시기외26!BK52</f>
        <v>3.0812473776588973E-4</v>
      </c>
      <c r="BL52" s="28">
        <f>외인!BL52</f>
        <v>51290.99</v>
      </c>
      <c r="BM52" s="35">
        <f>시기외12!BM52-시기외26!BM52</f>
        <v>-5.2016272297108687E-5</v>
      </c>
      <c r="BN52" s="28">
        <f>외인!BN52</f>
        <v>51552.82</v>
      </c>
      <c r="BO52" s="35">
        <f>시기외12!BO52-시기외26!BO52</f>
        <v>8.2926091473456171E-4</v>
      </c>
      <c r="BP52" s="28">
        <f>외인!BP52</f>
        <v>85398.23</v>
      </c>
      <c r="BQ52" s="35">
        <f>시기외12!BQ52-시기외26!BQ52</f>
        <v>-3.9150019559147783E-4</v>
      </c>
      <c r="BR52" s="28">
        <f>외인!BR52</f>
        <v>279062.15999999997</v>
      </c>
      <c r="BS52" s="35">
        <f>시기외12!BS52-시기외26!BS52</f>
        <v>1.8511284009400161E-4</v>
      </c>
      <c r="BT52" s="28">
        <f>외인!BT52</f>
        <v>2311708.2599999998</v>
      </c>
      <c r="BU52" s="35">
        <f>시기외12!BU52-시기외26!BU52</f>
        <v>8.843873771392102E-4</v>
      </c>
      <c r="BV52" s="28">
        <f>외인!BV52</f>
        <v>408936.92</v>
      </c>
      <c r="BW52" s="35">
        <f>시기외12!BW52-시기외26!BW52</f>
        <v>-8.0332319569952548E-5</v>
      </c>
      <c r="BX52" s="28">
        <f>외인!BX52</f>
        <v>76975.69</v>
      </c>
      <c r="BY52" s="35">
        <f>시기외12!BY52-시기외26!BY52</f>
        <v>-1.9883858792052873E-4</v>
      </c>
      <c r="BZ52" s="28">
        <f>외인!BZ52</f>
        <v>268936.36</v>
      </c>
      <c r="CA52" s="35">
        <f>시기외12!CA52-시기외26!CA52</f>
        <v>5.1775979858159973E-4</v>
      </c>
      <c r="CB52" s="28">
        <f>외인!CB52</f>
        <v>12603.81</v>
      </c>
      <c r="CC52" s="35">
        <f>시기외12!CC52-시기외26!CC52</f>
        <v>1.6739936633946607E-5</v>
      </c>
      <c r="CD52" s="28">
        <f>외인!CD52</f>
        <v>28921.25</v>
      </c>
      <c r="CE52" s="35">
        <f>시기외12!CE52-시기외26!CE52</f>
        <v>-4.0983452841027775E-4</v>
      </c>
      <c r="CF52" s="28">
        <f>외인!CF52</f>
        <v>26543.95</v>
      </c>
      <c r="CG52" s="35">
        <f>시기외12!CG52-시기외26!CG52</f>
        <v>1.0489260458352344E-3</v>
      </c>
      <c r="CH52" s="28">
        <f>외인!CH52</f>
        <v>70158.64</v>
      </c>
      <c r="CI52" s="35">
        <f>시기외12!CI52-시기외26!CI52</f>
        <v>2.0449601014766881E-4</v>
      </c>
      <c r="CJ52" s="28">
        <f>외인!CJ52</f>
        <v>374186.48</v>
      </c>
      <c r="CK52" s="35">
        <f>시기외12!CK52-시기외26!CK52</f>
        <v>-3.0895176334359831E-4</v>
      </c>
      <c r="CL52" s="28">
        <f>외인!CL52</f>
        <v>242900.06</v>
      </c>
      <c r="CM52" s="35">
        <f>시기외12!CM52-시기외26!CM52</f>
        <v>1.735851301779298E-4</v>
      </c>
      <c r="CN52" s="28">
        <f>외인!CN52</f>
        <v>125128.46</v>
      </c>
      <c r="CO52" s="35">
        <f>시기외12!CO52-시기외26!CO52</f>
        <v>2.2251560097962724E-4</v>
      </c>
      <c r="CP52" s="28">
        <f>외인!CP52</f>
        <v>103373.69</v>
      </c>
      <c r="CQ52" s="35">
        <f>시기외12!CQ52-시기외26!CQ52</f>
        <v>3.0840541443564909E-4</v>
      </c>
      <c r="CR52" s="28">
        <f>외인!CR52</f>
        <v>168676.77</v>
      </c>
      <c r="CS52" s="35">
        <f>시기외12!CS52-시기외26!CS52</f>
        <v>2.9920364484728435E-5</v>
      </c>
      <c r="CT52" s="28">
        <f>외인!CT52</f>
        <v>152800.75</v>
      </c>
      <c r="CU52" s="35">
        <f>시기외12!CU52-시기외26!CU52</f>
        <v>6.7219914459428192E-6</v>
      </c>
      <c r="CV52" s="28">
        <f>외인!CV52</f>
        <v>2311708.2599999998</v>
      </c>
      <c r="CW52" s="35">
        <f>시기외12!CW52-시기외26!CW52</f>
        <v>8.843873771392102E-4</v>
      </c>
      <c r="CX52" s="28">
        <f>외인!CX52</f>
        <v>252183.06</v>
      </c>
      <c r="CY52" s="35">
        <f>시기외12!CY52-시기외26!CY52</f>
        <v>-7.0541210689463625E-6</v>
      </c>
      <c r="CZ52" s="28">
        <f>외인!CZ52</f>
        <v>20160.53</v>
      </c>
      <c r="DA52" s="35">
        <f>시기외12!DA52-시기외26!DA52</f>
        <v>1.3495895414545669E-3</v>
      </c>
      <c r="DB52" s="28">
        <f>외인!DB52</f>
        <v>39887.57</v>
      </c>
      <c r="DC52" s="35">
        <f>시기외12!DC52-시기외26!DC52</f>
        <v>3.4433445764010069E-4</v>
      </c>
      <c r="DD52" s="28">
        <f>외인!DD52</f>
        <v>8464.44</v>
      </c>
      <c r="DE52" s="35">
        <f>시기외12!DE52-시기외26!DE52</f>
        <v>2.9718363126430506E-4</v>
      </c>
      <c r="DF52" s="28">
        <f>외인!DF52</f>
        <v>58037.06</v>
      </c>
      <c r="DG52" s="35">
        <f>시기외12!DG52-시기외26!DG52</f>
        <v>-2.1266542365760055E-4</v>
      </c>
      <c r="DH52" s="28">
        <f>외인!DH52</f>
        <v>20555.46</v>
      </c>
      <c r="DI52" s="35">
        <f>시기외12!DI52-시기외26!DI52</f>
        <v>-6.9079666044891738E-4</v>
      </c>
      <c r="DJ52" s="28">
        <f>외인!DJ52</f>
        <v>643468.81000000006</v>
      </c>
      <c r="DK52" s="35">
        <f>시기외12!DK52-시기외26!DK52</f>
        <v>6.3297247720904256E-5</v>
      </c>
      <c r="DL52" s="28">
        <f>외인!DL52</f>
        <v>99614.399999999994</v>
      </c>
      <c r="DM52" s="35">
        <f>시기외12!DM52-시기외26!DM52</f>
        <v>2.8099484594364902E-4</v>
      </c>
      <c r="DN52" s="28">
        <f>외인!DN52</f>
        <v>2311708.2599999998</v>
      </c>
      <c r="DO52" s="35">
        <f>시기외12!DO52-시기외26!DO52</f>
        <v>8.843873771392102E-4</v>
      </c>
      <c r="DP52" s="28">
        <f>외인!DP52</f>
        <v>80481.45</v>
      </c>
      <c r="DQ52" s="35">
        <f>시기외12!DQ52-시기외26!DQ52</f>
        <v>-7.2174974912195787E-4</v>
      </c>
      <c r="DR52" s="28">
        <f>외인!DR52</f>
        <v>44922.85</v>
      </c>
      <c r="DS52" s="35">
        <f>시기외12!DS52-시기외26!DS52</f>
        <v>3.0297426842265012E-4</v>
      </c>
      <c r="DT52" s="28">
        <f>외인!DT52</f>
        <v>133669.64000000001</v>
      </c>
      <c r="DU52" s="35">
        <f>시기외12!DU52-시기외26!DU52</f>
        <v>1.2844758052139426E-5</v>
      </c>
      <c r="DV52" s="28">
        <f>외인!DV52</f>
        <v>34728.74</v>
      </c>
      <c r="DW52" s="35">
        <f>시기외12!DW52-시기외26!DW52</f>
        <v>1.2697643576667914E-4</v>
      </c>
      <c r="DX52" s="28">
        <f>외인!DX52</f>
        <v>120622.39999999999</v>
      </c>
      <c r="DY52" s="35">
        <f>시기외12!DY52-시기외26!DY52</f>
        <v>1.9437857423413836E-4</v>
      </c>
      <c r="DZ52" s="28">
        <f>외인!DZ52</f>
        <v>8815.43</v>
      </c>
      <c r="EA52" s="35">
        <f>시기외12!EA52-시기외26!EA52</f>
        <v>4.2518414713233599E-4</v>
      </c>
      <c r="EB52" s="28">
        <f>외인!EB52</f>
        <v>12693.19</v>
      </c>
      <c r="EC52" s="35">
        <f>시기외12!EC52-시기외26!EC52</f>
        <v>3.1794063913427682E-4</v>
      </c>
      <c r="ED52" s="28">
        <f>외인!ED52</f>
        <v>11117.09</v>
      </c>
      <c r="EE52" s="35">
        <f>시기외12!EE52-시기외26!EE52</f>
        <v>1.9768743425018561E-4</v>
      </c>
      <c r="EF52" s="28">
        <f>외인!EF52</f>
        <v>241582.06</v>
      </c>
      <c r="EG52" s="35">
        <f>시기외12!EG52-시기외26!EG52</f>
        <v>-1.7483842913692998E-4</v>
      </c>
      <c r="EH52" s="28">
        <f>외인!EH52</f>
        <v>207878.31</v>
      </c>
      <c r="EI52" s="35">
        <f>시기외12!EI52-시기외26!EI52</f>
        <v>4.0942141454243226E-4</v>
      </c>
      <c r="EJ52" s="28">
        <f>외인!EJ52</f>
        <v>102157.37</v>
      </c>
      <c r="EK52" s="35">
        <f>시기외12!EK52-시기외26!EK52</f>
        <v>1.1750780666871423E-4</v>
      </c>
      <c r="EL52" s="28">
        <f>외인!EL52</f>
        <v>31505.75</v>
      </c>
      <c r="EM52" s="35">
        <f>시기외12!EM52-시기외26!EM52</f>
        <v>-4.0593305796705155E-4</v>
      </c>
      <c r="EN52" s="28">
        <f>외인!EN52</f>
        <v>44922.85</v>
      </c>
      <c r="EO52" s="35">
        <f>시기외12!EO52-시기외26!EO52</f>
        <v>3.0297426842265012E-4</v>
      </c>
      <c r="EP52" s="28">
        <f>외인!EP52</f>
        <v>174945.04</v>
      </c>
      <c r="EQ52" s="35">
        <f>시기외12!EQ52-시기외26!EQ52</f>
        <v>-5.4991999462341732E-4</v>
      </c>
      <c r="ER52" s="28">
        <f>외인!ER52</f>
        <v>14565.99</v>
      </c>
      <c r="ES52" s="35">
        <f>시기외12!ES52-시기외26!ES52</f>
        <v>-1.503411703536032E-3</v>
      </c>
      <c r="ET52" s="28">
        <f>외인!ET52</f>
        <v>135888.76</v>
      </c>
      <c r="EU52" s="35">
        <f>시기외12!EU52-시기외26!EU52</f>
        <v>-3.750772257305777E-4</v>
      </c>
      <c r="EV52" s="28">
        <f>외인!EV52</f>
        <v>43617.54</v>
      </c>
      <c r="EW52" s="35">
        <f>시기외12!EW52-시기외26!EW52</f>
        <v>2.1153580873492744E-4</v>
      </c>
      <c r="EX52" s="28">
        <f>외인!EX52</f>
        <v>59756.14</v>
      </c>
      <c r="EY52" s="35">
        <f>시기외12!EY52-시기외26!EY52</f>
        <v>3.7700517955832668E-4</v>
      </c>
    </row>
    <row r="53" spans="1:155">
      <c r="A53" s="27">
        <f>외인!A53</f>
        <v>46134</v>
      </c>
      <c r="B53" s="28">
        <f>외인!B53</f>
        <v>5103381.16</v>
      </c>
      <c r="C53" s="35">
        <f>시기외12!C53-시기외26!C53</f>
        <v>4.4092946207890482E-4</v>
      </c>
      <c r="D53" s="28">
        <f>외인!D53</f>
        <v>654295.44999999995</v>
      </c>
      <c r="E53" s="35">
        <f>시기외12!E53-시기외26!E53</f>
        <v>-2.7544632964427183E-4</v>
      </c>
      <c r="F53" s="28">
        <f>외인!F53</f>
        <v>2097438.1</v>
      </c>
      <c r="G53" s="35">
        <f>시기외12!G53-시기외26!G53</f>
        <v>7.6912166775784142E-4</v>
      </c>
      <c r="H53" s="28">
        <f>외인!H53</f>
        <v>357511.41</v>
      </c>
      <c r="I53" s="35">
        <f>시기외12!I53-시기외26!I53</f>
        <v>3.320480941993735E-4</v>
      </c>
      <c r="J53" s="28">
        <f>외인!J53</f>
        <v>44786.68</v>
      </c>
      <c r="K53" s="35">
        <f>시기외12!K53-시기외26!K53</f>
        <v>2.4418408203131809E-4</v>
      </c>
      <c r="L53" s="28">
        <f>외인!L53</f>
        <v>328707.78000000003</v>
      </c>
      <c r="M53" s="35">
        <f>시기외12!M53-시기외26!M53</f>
        <v>2.8707981647901242E-4</v>
      </c>
      <c r="N53" s="28">
        <f>외인!N53</f>
        <v>249213.49</v>
      </c>
      <c r="O53" s="35">
        <f>시기외12!O53-시기외26!O53</f>
        <v>5.4820909840304312E-4</v>
      </c>
      <c r="P53" s="28">
        <f>외인!P53</f>
        <v>195726.54</v>
      </c>
      <c r="Q53" s="35">
        <f>시기외12!Q53-시기외26!Q53</f>
        <v>-2.0705867441767718E-4</v>
      </c>
      <c r="R53" s="28">
        <f>외인!R53</f>
        <v>133578.93</v>
      </c>
      <c r="S53" s="35">
        <f>시기외12!S53-시기외26!S53</f>
        <v>-9.123700831100963E-5</v>
      </c>
      <c r="T53" s="28">
        <f>외인!T53</f>
        <v>8468.2999999999993</v>
      </c>
      <c r="U53" s="35">
        <f>시기외12!U53-시기외26!U53</f>
        <v>2.7037689287825453E-4</v>
      </c>
      <c r="V53" s="28">
        <f>외인!V53</f>
        <v>123164.05</v>
      </c>
      <c r="W53" s="35">
        <f>시기외12!W53-시기외26!W53</f>
        <v>3.0621086929005217E-4</v>
      </c>
      <c r="X53" s="28">
        <f>외인!X53</f>
        <v>2262661.63</v>
      </c>
      <c r="Y53" s="35">
        <f>시기외12!Y53-시기외26!Y53</f>
        <v>7.9056227518943274E-4</v>
      </c>
      <c r="Z53" s="28">
        <f>외인!Z53</f>
        <v>42704.51</v>
      </c>
      <c r="AA53" s="35">
        <f>시기외12!AA53-시기외26!AA53</f>
        <v>1.5074237100145367E-4</v>
      </c>
      <c r="AB53" s="28">
        <f>외인!AB53</f>
        <v>208976.84</v>
      </c>
      <c r="AC53" s="35">
        <f>시기외12!AC53-시기외26!AC53</f>
        <v>8.373455635991183E-5</v>
      </c>
      <c r="AD53" s="28">
        <f>외인!AD53</f>
        <v>19986.919999999998</v>
      </c>
      <c r="AE53" s="35">
        <f>시기외12!AE53-시기외26!AE53</f>
        <v>4.9307052497227452E-5</v>
      </c>
      <c r="AF53" s="28">
        <f>외인!AF53</f>
        <v>25176.639999999999</v>
      </c>
      <c r="AG53" s="35">
        <f>시기외12!AG53-시기외26!AG53</f>
        <v>-5.450860200358499E-5</v>
      </c>
      <c r="AH53" s="28">
        <f>외인!AH53</f>
        <v>223515.49</v>
      </c>
      <c r="AI53" s="35">
        <f>시기외12!AI53-시기외26!AI53</f>
        <v>1.4958963998147514E-4</v>
      </c>
      <c r="AJ53" s="28">
        <f>외인!AJ53</f>
        <v>109755.36</v>
      </c>
      <c r="AK53" s="35">
        <f>시기외12!AK53-시기외26!AK53</f>
        <v>-1.1787401504419529E-4</v>
      </c>
      <c r="AL53" s="28">
        <f>외인!AL53</f>
        <v>93280.21</v>
      </c>
      <c r="AM53" s="35">
        <f>시기외12!AM53-시기외26!AM53</f>
        <v>-5.0309019901103994E-5</v>
      </c>
      <c r="AN53" s="28">
        <f>외인!AN53</f>
        <v>175797.94</v>
      </c>
      <c r="AO53" s="35">
        <f>시기외12!AO53-시기외26!AO53</f>
        <v>8.1100101359993682E-4</v>
      </c>
      <c r="AP53" s="28">
        <f>외인!AP53</f>
        <v>140532.45000000001</v>
      </c>
      <c r="AQ53" s="35">
        <f>시기외12!AQ53-시기외26!AQ53</f>
        <v>-4.2985152238184934E-4</v>
      </c>
      <c r="AR53" s="28">
        <f>외인!AR53</f>
        <v>24595.8</v>
      </c>
      <c r="AS53" s="35">
        <f>시기외12!AS53-시기외26!AS53</f>
        <v>6.6838229172544309E-4</v>
      </c>
      <c r="AT53" s="28">
        <f>외인!AT53</f>
        <v>82358</v>
      </c>
      <c r="AU53" s="35">
        <f>시기외12!AU53-시기외26!AU53</f>
        <v>4.489921727896791E-4</v>
      </c>
      <c r="AV53" s="28">
        <f>외인!AV53</f>
        <v>49776.46</v>
      </c>
      <c r="AW53" s="35">
        <f>시기외12!AW53-시기외26!AW53</f>
        <v>7.6078421759980929E-5</v>
      </c>
      <c r="AX53" s="28">
        <f>외인!AX53</f>
        <v>73277.66</v>
      </c>
      <c r="AY53" s="35">
        <f>시기외12!AY53-시기외26!AY53</f>
        <v>-4.372509559251803E-4</v>
      </c>
      <c r="AZ53" s="28">
        <f>외인!AZ53</f>
        <v>2456043.63</v>
      </c>
      <c r="BA53" s="35">
        <f>시기외12!BA53-시기외26!BA53</f>
        <v>7.7103274722990734E-4</v>
      </c>
      <c r="BB53" s="28">
        <f>외인!BB53</f>
        <v>100328.52</v>
      </c>
      <c r="BC53" s="35">
        <f>시기외12!BC53-시기외26!BC53</f>
        <v>2.5213854404237631E-4</v>
      </c>
      <c r="BD53" s="28">
        <f>외인!BD53</f>
        <v>40199.32</v>
      </c>
      <c r="BE53" s="35">
        <f>시기외12!BE53-시기외26!BE53</f>
        <v>2.8424811566056811E-4</v>
      </c>
      <c r="BF53" s="28">
        <f>외인!BF53</f>
        <v>0</v>
      </c>
      <c r="BG53" s="35" t="e">
        <f>시기외12!BG53-시기외26!BG53</f>
        <v>#DIV/0!</v>
      </c>
      <c r="BH53" s="28">
        <f>외인!BH53</f>
        <v>98067.16</v>
      </c>
      <c r="BI53" s="35">
        <f>시기외12!BI53-시기외26!BI53</f>
        <v>5.5600397601726116E-5</v>
      </c>
      <c r="BJ53" s="28">
        <f>외인!BJ53</f>
        <v>136708.25</v>
      </c>
      <c r="BK53" s="35">
        <f>시기외12!BK53-시기외26!BK53</f>
        <v>3.64077421056311E-4</v>
      </c>
      <c r="BL53" s="28">
        <f>외인!BL53</f>
        <v>52078.97</v>
      </c>
      <c r="BM53" s="35">
        <f>시기외12!BM53-시기외26!BM53</f>
        <v>2.1686777606693894E-4</v>
      </c>
      <c r="BN53" s="28">
        <f>외인!BN53</f>
        <v>51334.67</v>
      </c>
      <c r="BO53" s="35">
        <f>시기외12!BO53-시기외26!BO53</f>
        <v>9.7961587496285291E-4</v>
      </c>
      <c r="BP53" s="28">
        <f>외인!BP53</f>
        <v>84265.06</v>
      </c>
      <c r="BQ53" s="35">
        <f>시기외12!BQ53-시기외26!BQ53</f>
        <v>-4.4512987039042103E-4</v>
      </c>
      <c r="BR53" s="28">
        <f>외인!BR53</f>
        <v>283806.03000000003</v>
      </c>
      <c r="BS53" s="35">
        <f>시기외12!BS53-시기외26!BS53</f>
        <v>1.3571867356190108E-4</v>
      </c>
      <c r="BT53" s="28">
        <f>외인!BT53</f>
        <v>2305133.88</v>
      </c>
      <c r="BU53" s="35">
        <f>시기외12!BU53-시기외26!BU53</f>
        <v>7.8153896648350209E-4</v>
      </c>
      <c r="BV53" s="28">
        <f>외인!BV53</f>
        <v>416235.71</v>
      </c>
      <c r="BW53" s="35">
        <f>시기외12!BW53-시기외26!BW53</f>
        <v>-1.5245775322182784E-4</v>
      </c>
      <c r="BX53" s="28">
        <f>외인!BX53</f>
        <v>76517.039999999994</v>
      </c>
      <c r="BY53" s="35">
        <f>시기외12!BY53-시기외26!BY53</f>
        <v>-1.4846811703250016E-4</v>
      </c>
      <c r="BZ53" s="28">
        <f>외인!BZ53</f>
        <v>269078.15000000002</v>
      </c>
      <c r="CA53" s="35">
        <f>시기외12!CA53-시기외26!CA53</f>
        <v>5.1861087702313171E-4</v>
      </c>
      <c r="CB53" s="28">
        <f>외인!CB53</f>
        <v>12608.86</v>
      </c>
      <c r="CC53" s="35">
        <f>시기외12!CC53-시기외26!CC53</f>
        <v>-2.7836126394934716E-5</v>
      </c>
      <c r="CD53" s="28">
        <f>외인!CD53</f>
        <v>29017.33</v>
      </c>
      <c r="CE53" s="35">
        <f>시기외12!CE53-시기외26!CE53</f>
        <v>-5.7711990497266675E-4</v>
      </c>
      <c r="CF53" s="28">
        <f>외인!CF53</f>
        <v>26592.28</v>
      </c>
      <c r="CG53" s="35">
        <f>시기외12!CG53-시기외26!CG53</f>
        <v>1.0351809840299943E-3</v>
      </c>
      <c r="CH53" s="28">
        <f>외인!CH53</f>
        <v>69822.559999999998</v>
      </c>
      <c r="CI53" s="35">
        <f>시기외12!CI53-시기외26!CI53</f>
        <v>1.4026685736766612E-4</v>
      </c>
      <c r="CJ53" s="28">
        <f>외인!CJ53</f>
        <v>368778.87</v>
      </c>
      <c r="CK53" s="35">
        <f>시기외12!CK53-시기외26!CK53</f>
        <v>-4.850227906783868E-4</v>
      </c>
      <c r="CL53" s="28">
        <f>외인!CL53</f>
        <v>240098.52</v>
      </c>
      <c r="CM53" s="35">
        <f>시기외12!CM53-시기외26!CM53</f>
        <v>1.1109548757789546E-4</v>
      </c>
      <c r="CN53" s="28">
        <f>외인!CN53</f>
        <v>124847.37</v>
      </c>
      <c r="CO53" s="35">
        <f>시기외12!CO53-시기외26!CO53</f>
        <v>1.1157623747829718E-4</v>
      </c>
      <c r="CP53" s="28">
        <f>외인!CP53</f>
        <v>100903.85</v>
      </c>
      <c r="CQ53" s="35">
        <f>시기외12!CQ53-시기외26!CQ53</f>
        <v>2.4894089199399241E-4</v>
      </c>
      <c r="CR53" s="28">
        <f>외인!CR53</f>
        <v>169680.25</v>
      </c>
      <c r="CS53" s="35">
        <f>시기외12!CS53-시기외26!CS53</f>
        <v>-6.0349471363489054E-5</v>
      </c>
      <c r="CT53" s="28">
        <f>외인!CT53</f>
        <v>160977.96</v>
      </c>
      <c r="CU53" s="35">
        <f>시기외12!CU53-시기외26!CU53</f>
        <v>5.7815513455409173E-5</v>
      </c>
      <c r="CV53" s="28">
        <f>외인!CV53</f>
        <v>2305133.88</v>
      </c>
      <c r="CW53" s="35">
        <f>시기외12!CW53-시기외26!CW53</f>
        <v>7.8153896648350209E-4</v>
      </c>
      <c r="CX53" s="28">
        <f>외인!CX53</f>
        <v>256197.26</v>
      </c>
      <c r="CY53" s="35">
        <f>시기외12!CY53-시기외26!CY53</f>
        <v>9.3699200835751714E-5</v>
      </c>
      <c r="CZ53" s="28">
        <f>외인!CZ53</f>
        <v>20594.810000000001</v>
      </c>
      <c r="DA53" s="35">
        <f>시기외12!DA53-시기외26!DA53</f>
        <v>1.5861534232971212E-3</v>
      </c>
      <c r="DB53" s="28">
        <f>외인!DB53</f>
        <v>40199.32</v>
      </c>
      <c r="DC53" s="35">
        <f>시기외12!DC53-시기외26!DC53</f>
        <v>2.8424811566056811E-4</v>
      </c>
      <c r="DD53" s="28">
        <f>외인!DD53</f>
        <v>8468.2999999999993</v>
      </c>
      <c r="DE53" s="35">
        <f>시기외12!DE53-시기외26!DE53</f>
        <v>2.7037689287825453E-4</v>
      </c>
      <c r="DF53" s="28">
        <f>외인!DF53</f>
        <v>57705.27</v>
      </c>
      <c r="DG53" s="35">
        <f>시기외12!DG53-시기외26!DG53</f>
        <v>-1.8228440613699286E-4</v>
      </c>
      <c r="DH53" s="28">
        <f>외인!DH53</f>
        <v>20676.95</v>
      </c>
      <c r="DI53" s="35">
        <f>시기외12!DI53-시기외26!DI53</f>
        <v>-9.2670846365188169E-4</v>
      </c>
      <c r="DJ53" s="28">
        <f>외인!DJ53</f>
        <v>664663.30000000005</v>
      </c>
      <c r="DK53" s="35">
        <f>시기외12!DK53-시기외26!DK53</f>
        <v>1.6021103145723943E-4</v>
      </c>
      <c r="DL53" s="28">
        <f>외인!DL53</f>
        <v>99496.23</v>
      </c>
      <c r="DM53" s="35">
        <f>시기외12!DM53-시기외26!DM53</f>
        <v>1.4976126065793642E-4</v>
      </c>
      <c r="DN53" s="28">
        <f>외인!DN53</f>
        <v>2305133.88</v>
      </c>
      <c r="DO53" s="35">
        <f>시기외12!DO53-시기외26!DO53</f>
        <v>7.8153896648350209E-4</v>
      </c>
      <c r="DP53" s="28">
        <f>외인!DP53</f>
        <v>79379.53</v>
      </c>
      <c r="DQ53" s="35">
        <f>시기외12!DQ53-시기외26!DQ53</f>
        <v>-1.0224570865704683E-3</v>
      </c>
      <c r="DR53" s="28">
        <f>외인!DR53</f>
        <v>46126.22</v>
      </c>
      <c r="DS53" s="35">
        <f>시기외12!DS53-시기외26!DS53</f>
        <v>1.757364308375281E-4</v>
      </c>
      <c r="DT53" s="28">
        <f>외인!DT53</f>
        <v>133578.93</v>
      </c>
      <c r="DU53" s="35">
        <f>시기외12!DU53-시기외26!DU53</f>
        <v>-9.123700831100963E-5</v>
      </c>
      <c r="DV53" s="28">
        <f>외인!DV53</f>
        <v>35819.760000000002</v>
      </c>
      <c r="DW53" s="35">
        <f>시기외12!DW53-시기외26!DW53</f>
        <v>8.7922901278631685E-5</v>
      </c>
      <c r="DX53" s="28">
        <f>외인!DX53</f>
        <v>123164.05</v>
      </c>
      <c r="DY53" s="35">
        <f>시기외12!DY53-시기외26!DY53</f>
        <v>3.0621086929005217E-4</v>
      </c>
      <c r="DZ53" s="28">
        <f>외인!DZ53</f>
        <v>8751.69</v>
      </c>
      <c r="EA53" s="35">
        <f>시기외12!EA53-시기외26!EA53</f>
        <v>2.5560231143833742E-4</v>
      </c>
      <c r="EB53" s="28">
        <f>외인!EB53</f>
        <v>12752.68</v>
      </c>
      <c r="EC53" s="35">
        <f>시기외12!EC53-시기외26!EC53</f>
        <v>2.620106652174932E-4</v>
      </c>
      <c r="ED53" s="28">
        <f>외인!ED53</f>
        <v>11090.58</v>
      </c>
      <c r="EE53" s="35">
        <f>시기외12!EE53-시기외26!EE53</f>
        <v>1.1479127757047837E-4</v>
      </c>
      <c r="EF53" s="28">
        <f>외인!EF53</f>
        <v>237539.82</v>
      </c>
      <c r="EG53" s="35">
        <f>시기외12!EG53-시기외26!EG53</f>
        <v>-3.1233472652670679E-4</v>
      </c>
      <c r="EH53" s="28">
        <f>외인!EH53</f>
        <v>207868.41</v>
      </c>
      <c r="EI53" s="35">
        <f>시기외12!EI53-시기외26!EI53</f>
        <v>3.3532382092809753E-4</v>
      </c>
      <c r="EJ53" s="28">
        <f>외인!EJ53</f>
        <v>102873.23</v>
      </c>
      <c r="EK53" s="35">
        <f>시기외12!EK53-시기외26!EK53</f>
        <v>4.0077924592082925E-5</v>
      </c>
      <c r="EL53" s="28">
        <f>외인!EL53</f>
        <v>31583.73</v>
      </c>
      <c r="EM53" s="35">
        <f>시기외12!EM53-시기외26!EM53</f>
        <v>-5.5452910540217028E-4</v>
      </c>
      <c r="EN53" s="28">
        <f>외인!EN53</f>
        <v>46126.22</v>
      </c>
      <c r="EO53" s="35">
        <f>시기외12!EO53-시기외26!EO53</f>
        <v>1.757364308375281E-4</v>
      </c>
      <c r="EP53" s="28">
        <f>외인!EP53</f>
        <v>181578.28</v>
      </c>
      <c r="EQ53" s="35">
        <f>시기외12!EQ53-시기외26!EQ53</f>
        <v>-6.5250340760095171E-4</v>
      </c>
      <c r="ER53" s="28">
        <f>외인!ER53</f>
        <v>14708.44</v>
      </c>
      <c r="ES53" s="35">
        <f>시기외12!ES53-시기외26!ES53</f>
        <v>-1.4098050579084741E-3</v>
      </c>
      <c r="ET53" s="28">
        <f>외인!ET53</f>
        <v>140532.45000000001</v>
      </c>
      <c r="EU53" s="35">
        <f>시기외12!EU53-시기외26!EU53</f>
        <v>-4.2985152238184934E-4</v>
      </c>
      <c r="EV53" s="28">
        <f>외인!EV53</f>
        <v>42704.51</v>
      </c>
      <c r="EW53" s="35">
        <f>시기외12!EW53-시기외26!EW53</f>
        <v>1.5074237100145367E-4</v>
      </c>
      <c r="EX53" s="28">
        <f>외인!EX53</f>
        <v>58199.34</v>
      </c>
      <c r="EY53" s="35">
        <f>시기외12!EY53-시기외26!EY53</f>
        <v>3.1736807814294822E-4</v>
      </c>
    </row>
    <row r="54" spans="1:155">
      <c r="A54" s="27">
        <f>외인!A54</f>
        <v>46135</v>
      </c>
      <c r="B54" s="28">
        <f>외인!B54</f>
        <v>5148032.28</v>
      </c>
      <c r="C54" s="35">
        <f>시기외12!C54-시기외26!C54</f>
        <v>3.6364685647077491E-4</v>
      </c>
      <c r="D54" s="28">
        <f>외인!D54</f>
        <v>650646.61</v>
      </c>
      <c r="E54" s="35">
        <f>시기외12!E54-시기외26!E54</f>
        <v>-3.1920734270550716E-4</v>
      </c>
      <c r="F54" s="28">
        <f>외인!F54</f>
        <v>2142967.52</v>
      </c>
      <c r="G54" s="35">
        <f>시기외12!G54-시기외26!G54</f>
        <v>7.0807622620063535E-4</v>
      </c>
      <c r="H54" s="28">
        <f>외인!H54</f>
        <v>345609.33</v>
      </c>
      <c r="I54" s="35">
        <f>시기외12!I54-시기외26!I54</f>
        <v>3.2353831233464811E-4</v>
      </c>
      <c r="J54" s="28">
        <f>외인!J54</f>
        <v>45126.87</v>
      </c>
      <c r="K54" s="35">
        <f>시기외12!K54-시기외26!K54</f>
        <v>1.183331968041307E-4</v>
      </c>
      <c r="L54" s="28">
        <f>외인!L54</f>
        <v>317793.78000000003</v>
      </c>
      <c r="M54" s="35">
        <f>시기외12!M54-시기외26!M54</f>
        <v>2.7961584198365856E-4</v>
      </c>
      <c r="N54" s="28">
        <f>외인!N54</f>
        <v>245331.36</v>
      </c>
      <c r="O54" s="35">
        <f>시기외12!O54-시기외26!O54</f>
        <v>4.2487162994668862E-4</v>
      </c>
      <c r="P54" s="28">
        <f>외인!P54</f>
        <v>195002.36</v>
      </c>
      <c r="Q54" s="35">
        <f>시기외12!Q54-시기외26!Q54</f>
        <v>-3.7981415700688039E-4</v>
      </c>
      <c r="R54" s="28">
        <f>외인!R54</f>
        <v>133346.87</v>
      </c>
      <c r="S54" s="35">
        <f>시기외12!S54-시기외26!S54</f>
        <v>-2.2945890984316228E-4</v>
      </c>
      <c r="T54" s="28">
        <f>외인!T54</f>
        <v>8563.8700000000008</v>
      </c>
      <c r="U54" s="35">
        <f>시기외12!U54-시기외26!U54</f>
        <v>2.7051802803361262E-4</v>
      </c>
      <c r="V54" s="28">
        <f>외인!V54</f>
        <v>122805.39</v>
      </c>
      <c r="W54" s="35">
        <f>시기외12!W54-시기외26!W54</f>
        <v>3.9405422160105263E-4</v>
      </c>
      <c r="X54" s="28">
        <f>외인!X54</f>
        <v>2304806.2799999998</v>
      </c>
      <c r="Y54" s="35">
        <f>시기외12!Y54-시기외26!Y54</f>
        <v>7.1229425909497966E-4</v>
      </c>
      <c r="Z54" s="28">
        <f>외인!Z54</f>
        <v>42676.53</v>
      </c>
      <c r="AA54" s="35">
        <f>시기외12!AA54-시기외26!AA54</f>
        <v>7.235441048165979E-5</v>
      </c>
      <c r="AB54" s="28">
        <f>외인!AB54</f>
        <v>209923.31</v>
      </c>
      <c r="AC54" s="35">
        <f>시기외12!AC54-시기외26!AC54</f>
        <v>4.1652023967482987E-6</v>
      </c>
      <c r="AD54" s="28">
        <f>외인!AD54</f>
        <v>19712.77</v>
      </c>
      <c r="AE54" s="35">
        <f>시기외12!AE54-시기외26!AE54</f>
        <v>-2.8732665413755694E-5</v>
      </c>
      <c r="AF54" s="28">
        <f>외인!AF54</f>
        <v>25025.19</v>
      </c>
      <c r="AG54" s="35">
        <f>시기외12!AG54-시기외26!AG54</f>
        <v>-1.1160932501620103E-4</v>
      </c>
      <c r="AH54" s="28">
        <f>외인!AH54</f>
        <v>226425.53</v>
      </c>
      <c r="AI54" s="35">
        <f>시기외12!AI54-시기외26!AI54</f>
        <v>2.8389456583620019E-4</v>
      </c>
      <c r="AJ54" s="28">
        <f>외인!AJ54</f>
        <v>109723.57</v>
      </c>
      <c r="AK54" s="35">
        <f>시기외12!AK54-시기외26!AK54</f>
        <v>-3.3656846614645909E-4</v>
      </c>
      <c r="AL54" s="28">
        <f>외인!AL54</f>
        <v>91649.06</v>
      </c>
      <c r="AM54" s="35">
        <f>시기외12!AM54-시기외26!AM54</f>
        <v>-1.4830710678064398E-4</v>
      </c>
      <c r="AN54" s="28">
        <f>외인!AN54</f>
        <v>173335.1</v>
      </c>
      <c r="AO54" s="35">
        <f>시기외12!AO54-시기외26!AO54</f>
        <v>6.7250298813629561E-4</v>
      </c>
      <c r="AP54" s="28">
        <f>외인!AP54</f>
        <v>148872.98000000001</v>
      </c>
      <c r="AQ54" s="35">
        <f>시기외12!AQ54-시기외26!AQ54</f>
        <v>-4.9688365742780148E-4</v>
      </c>
      <c r="AR54" s="28">
        <f>외인!AR54</f>
        <v>24399.43</v>
      </c>
      <c r="AS54" s="35">
        <f>시기외12!AS54-시기외26!AS54</f>
        <v>4.7939200470390353E-4</v>
      </c>
      <c r="AT54" s="28">
        <f>외인!AT54</f>
        <v>81906.740000000005</v>
      </c>
      <c r="AU54" s="35">
        <f>시기외12!AU54-시기외26!AU54</f>
        <v>3.0191467702178599E-4</v>
      </c>
      <c r="AV54" s="28">
        <f>외인!AV54</f>
        <v>49934.82</v>
      </c>
      <c r="AW54" s="35">
        <f>시기외12!AW54-시기외26!AW54</f>
        <v>-2.6717134718463485E-5</v>
      </c>
      <c r="AX54" s="28">
        <f>외인!AX54</f>
        <v>74736.240000000005</v>
      </c>
      <c r="AY54" s="35">
        <f>시기외12!AY54-시기외26!AY54</f>
        <v>-3.1771940929007855E-4</v>
      </c>
      <c r="AZ54" s="28">
        <f>외인!AZ54</f>
        <v>2490456.2799999998</v>
      </c>
      <c r="BA54" s="35">
        <f>시기외12!BA54-시기외26!BA54</f>
        <v>6.776998966161493E-4</v>
      </c>
      <c r="BB54" s="28">
        <f>외인!BB54</f>
        <v>101850.93</v>
      </c>
      <c r="BC54" s="35">
        <f>시기외12!BC54-시기외26!BC54</f>
        <v>1.938955908770512E-4</v>
      </c>
      <c r="BD54" s="28">
        <f>외인!BD54</f>
        <v>40573.94</v>
      </c>
      <c r="BE54" s="35">
        <f>시기외12!BE54-시기외26!BE54</f>
        <v>1.8903137596288809E-4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100465.83</v>
      </c>
      <c r="BI54" s="35">
        <f>시기외12!BI54-시기외26!BI54</f>
        <v>1.1627358451206642E-4</v>
      </c>
      <c r="BJ54" s="28">
        <f>외인!BJ54</f>
        <v>134280.65</v>
      </c>
      <c r="BK54" s="35">
        <f>시기외12!BK54-시기외26!BK54</f>
        <v>2.6880284304035395E-4</v>
      </c>
      <c r="BL54" s="28">
        <f>외인!BL54</f>
        <v>51327.93</v>
      </c>
      <c r="BM54" s="35">
        <f>시기외12!BM54-시기외26!BM54</f>
        <v>3.3077702343628523E-4</v>
      </c>
      <c r="BN54" s="28">
        <f>외인!BN54</f>
        <v>50687.22</v>
      </c>
      <c r="BO54" s="35">
        <f>시기외12!BO54-시기외26!BO54</f>
        <v>1.0629726137362915E-3</v>
      </c>
      <c r="BP54" s="28">
        <f>외인!BP54</f>
        <v>85508.13</v>
      </c>
      <c r="BQ54" s="35">
        <f>시기외12!BQ54-시기외26!BQ54</f>
        <v>-2.8626791143388603E-4</v>
      </c>
      <c r="BR54" s="28">
        <f>외인!BR54</f>
        <v>296403.38</v>
      </c>
      <c r="BS54" s="35">
        <f>시기외12!BS54-시기외26!BS54</f>
        <v>1.8193088369770601E-5</v>
      </c>
      <c r="BT54" s="28">
        <f>외인!BT54</f>
        <v>2347577.6</v>
      </c>
      <c r="BU54" s="35">
        <f>시기외12!BU54-시기외26!BU54</f>
        <v>7.0344782811651921E-4</v>
      </c>
      <c r="BV54" s="28">
        <f>외인!BV54</f>
        <v>417772.82</v>
      </c>
      <c r="BW54" s="35">
        <f>시기외12!BW54-시기외26!BW54</f>
        <v>-2.1732259796165325E-4</v>
      </c>
      <c r="BX54" s="28">
        <f>외인!BX54</f>
        <v>75588.429999999993</v>
      </c>
      <c r="BY54" s="35">
        <f>시기외12!BY54-시기외26!BY54</f>
        <v>-2.0481739760559451E-4</v>
      </c>
      <c r="BZ54" s="28">
        <f>외인!BZ54</f>
        <v>264984.15999999997</v>
      </c>
      <c r="CA54" s="35">
        <f>시기외12!CA54-시기외26!CA54</f>
        <v>3.9362377864425233E-4</v>
      </c>
      <c r="CB54" s="28">
        <f>외인!CB54</f>
        <v>12524.49</v>
      </c>
      <c r="CC54" s="35">
        <f>시기외12!CC54-시기외26!CC54</f>
        <v>-1.7580392086178872E-4</v>
      </c>
      <c r="CD54" s="28">
        <f>외인!CD54</f>
        <v>28775.89</v>
      </c>
      <c r="CE54" s="35">
        <f>시기외12!CE54-시기외26!CE54</f>
        <v>-8.1921554045577289E-4</v>
      </c>
      <c r="CF54" s="28">
        <f>외인!CF54</f>
        <v>26829.96</v>
      </c>
      <c r="CG54" s="35">
        <f>시기외12!CG54-시기외26!CG54</f>
        <v>8.0175736937276865E-4</v>
      </c>
      <c r="CH54" s="28">
        <f>외인!CH54</f>
        <v>69980.19</v>
      </c>
      <c r="CI54" s="35">
        <f>시기외12!CI54-시기외26!CI54</f>
        <v>5.0335792336134188E-5</v>
      </c>
      <c r="CJ54" s="28">
        <f>외인!CJ54</f>
        <v>369997.55</v>
      </c>
      <c r="CK54" s="35">
        <f>시기외12!CK54-시기외26!CK54</f>
        <v>-6.0242690104670945E-4</v>
      </c>
      <c r="CL54" s="28">
        <f>외인!CL54</f>
        <v>241231.77</v>
      </c>
      <c r="CM54" s="35">
        <f>시기외12!CM54-시기외26!CM54</f>
        <v>3.4263233566199524E-5</v>
      </c>
      <c r="CN54" s="28">
        <f>외인!CN54</f>
        <v>124209.76</v>
      </c>
      <c r="CO54" s="35">
        <f>시기외12!CO54-시기외26!CO54</f>
        <v>-2.1773324105564974E-5</v>
      </c>
      <c r="CP54" s="28">
        <f>외인!CP54</f>
        <v>102424.27</v>
      </c>
      <c r="CQ54" s="35">
        <f>시기외12!CQ54-시기외26!CQ54</f>
        <v>1.9105512463167974E-4</v>
      </c>
      <c r="CR54" s="28">
        <f>외인!CR54</f>
        <v>169106.12</v>
      </c>
      <c r="CS54" s="35">
        <f>시기외12!CS54-시기외26!CS54</f>
        <v>-1.968646517902929E-4</v>
      </c>
      <c r="CT54" s="28">
        <f>외인!CT54</f>
        <v>155888.94</v>
      </c>
      <c r="CU54" s="35">
        <f>시기외12!CU54-시기외26!CU54</f>
        <v>-5.8254862099415281E-5</v>
      </c>
      <c r="CV54" s="28">
        <f>외인!CV54</f>
        <v>2347577.6</v>
      </c>
      <c r="CW54" s="35">
        <f>시기외12!CW54-시기외26!CW54</f>
        <v>7.0344782811651921E-4</v>
      </c>
      <c r="CX54" s="28">
        <f>외인!CX54</f>
        <v>246168.89</v>
      </c>
      <c r="CY54" s="35">
        <f>시기외12!CY54-시기외26!CY54</f>
        <v>5.5421800328085864E-5</v>
      </c>
      <c r="CZ54" s="28">
        <f>외인!CZ54</f>
        <v>19190.97</v>
      </c>
      <c r="DA54" s="35">
        <f>시기외12!DA54-시기외26!DA54</f>
        <v>1.2706290724418786E-3</v>
      </c>
      <c r="DB54" s="28">
        <f>외인!DB54</f>
        <v>40573.94</v>
      </c>
      <c r="DC54" s="35">
        <f>시기외12!DC54-시기외26!DC54</f>
        <v>1.8903137596288809E-4</v>
      </c>
      <c r="DD54" s="28">
        <f>외인!DD54</f>
        <v>8563.8700000000008</v>
      </c>
      <c r="DE54" s="35">
        <f>시기외12!DE54-시기외26!DE54</f>
        <v>2.7051802803361262E-4</v>
      </c>
      <c r="DF54" s="28">
        <f>외인!DF54</f>
        <v>56931.11</v>
      </c>
      <c r="DG54" s="35">
        <f>시기외12!DG54-시기외26!DG54</f>
        <v>-2.5699014385664493E-4</v>
      </c>
      <c r="DH54" s="28">
        <f>외인!DH54</f>
        <v>20443.330000000002</v>
      </c>
      <c r="DI54" s="35">
        <f>시기외12!DI54-시기외26!DI54</f>
        <v>-1.2621267345397777E-3</v>
      </c>
      <c r="DJ54" s="28">
        <f>외인!DJ54</f>
        <v>670418.02</v>
      </c>
      <c r="DK54" s="35">
        <f>시기외12!DK54-시기외26!DK54</f>
        <v>1.6561337174817695E-4</v>
      </c>
      <c r="DL54" s="28">
        <f>외인!DL54</f>
        <v>98813.64</v>
      </c>
      <c r="DM54" s="35">
        <f>시기외12!DM54-시기외26!DM54</f>
        <v>-1.0082258284940544E-5</v>
      </c>
      <c r="DN54" s="28">
        <f>외인!DN54</f>
        <v>2347577.6</v>
      </c>
      <c r="DO54" s="35">
        <f>시기외12!DO54-시기외26!DO54</f>
        <v>7.0344782811651921E-4</v>
      </c>
      <c r="DP54" s="28">
        <f>외인!DP54</f>
        <v>79883.66</v>
      </c>
      <c r="DQ54" s="35">
        <f>시기외12!DQ54-시기외26!DQ54</f>
        <v>-1.2275623227016445E-3</v>
      </c>
      <c r="DR54" s="28">
        <f>외인!DR54</f>
        <v>46484.26</v>
      </c>
      <c r="DS54" s="35">
        <f>시기외12!DS54-시기외26!DS54</f>
        <v>7.7878870688964045E-5</v>
      </c>
      <c r="DT54" s="28">
        <f>외인!DT54</f>
        <v>133346.87</v>
      </c>
      <c r="DU54" s="35">
        <f>시기외12!DU54-시기외26!DU54</f>
        <v>-2.2945890984316228E-4</v>
      </c>
      <c r="DV54" s="28">
        <f>외인!DV54</f>
        <v>35486.339999999997</v>
      </c>
      <c r="DW54" s="35">
        <f>시기외12!DW54-시기외26!DW54</f>
        <v>-3.8947632520056953E-5</v>
      </c>
      <c r="DX54" s="28">
        <f>외인!DX54</f>
        <v>122805.39</v>
      </c>
      <c r="DY54" s="35">
        <f>시기외12!DY54-시기외26!DY54</f>
        <v>3.9405422160105263E-4</v>
      </c>
      <c r="DZ54" s="28">
        <f>외인!DZ54</f>
        <v>8720.92</v>
      </c>
      <c r="EA54" s="35">
        <f>시기외12!EA54-시기외26!EA54</f>
        <v>1.2631529092591899E-4</v>
      </c>
      <c r="EB54" s="28">
        <f>외인!EB54</f>
        <v>12668.13</v>
      </c>
      <c r="EC54" s="35">
        <f>시기외12!EC54-시기외26!EC54</f>
        <v>1.1698666241210837E-4</v>
      </c>
      <c r="ED54" s="28">
        <f>외인!ED54</f>
        <v>10865.21</v>
      </c>
      <c r="EE54" s="35">
        <f>시기외12!EE54-시기외26!EE54</f>
        <v>-1.3946627077203997E-4</v>
      </c>
      <c r="EF54" s="28">
        <f>외인!EF54</f>
        <v>237143.44</v>
      </c>
      <c r="EG54" s="35">
        <f>시기외12!EG54-시기외26!EG54</f>
        <v>-4.2233767733760317E-4</v>
      </c>
      <c r="EH54" s="28">
        <f>외인!EH54</f>
        <v>211956.03</v>
      </c>
      <c r="EI54" s="35">
        <f>시기외12!EI54-시기외26!EI54</f>
        <v>2.8081699197284531E-4</v>
      </c>
      <c r="EJ54" s="28">
        <f>외인!EJ54</f>
        <v>103266.71</v>
      </c>
      <c r="EK54" s="35">
        <f>시기외12!EK54-시기외26!EK54</f>
        <v>-5.8870297845094871E-5</v>
      </c>
      <c r="EL54" s="28">
        <f>외인!EL54</f>
        <v>31331.75</v>
      </c>
      <c r="EM54" s="35">
        <f>시기외12!EM54-시기외26!EM54</f>
        <v>-7.7988824183849613E-4</v>
      </c>
      <c r="EN54" s="28">
        <f>외인!EN54</f>
        <v>46484.26</v>
      </c>
      <c r="EO54" s="35">
        <f>시기외12!EO54-시기외26!EO54</f>
        <v>7.7878870688964045E-5</v>
      </c>
      <c r="EP54" s="28">
        <f>외인!EP54</f>
        <v>179240.68</v>
      </c>
      <c r="EQ54" s="35">
        <f>시기외12!EQ54-시기외26!EQ54</f>
        <v>-7.6701069393574246E-4</v>
      </c>
      <c r="ER54" s="28">
        <f>외인!ER54</f>
        <v>14465.77</v>
      </c>
      <c r="ES54" s="35">
        <f>시기외12!ES54-시기외26!ES54</f>
        <v>-1.0734149820530543E-3</v>
      </c>
      <c r="ET54" s="28">
        <f>외인!ET54</f>
        <v>148872.98000000001</v>
      </c>
      <c r="EU54" s="35">
        <f>시기외12!EU54-시기외26!EU54</f>
        <v>-4.9688365742780148E-4</v>
      </c>
      <c r="EV54" s="28">
        <f>외인!EV54</f>
        <v>42676.53</v>
      </c>
      <c r="EW54" s="35">
        <f>시기외12!EW54-시기외26!EW54</f>
        <v>7.235441048165979E-5</v>
      </c>
      <c r="EX54" s="28">
        <f>외인!EX54</f>
        <v>59747.74</v>
      </c>
      <c r="EY54" s="35">
        <f>시기외12!EY54-시기외26!EY54</f>
        <v>2.723157595990555E-4</v>
      </c>
    </row>
    <row r="55" spans="1:155">
      <c r="A55" s="27">
        <f>외인!A55</f>
        <v>46136</v>
      </c>
      <c r="B55" s="28">
        <f>외인!B55</f>
        <v>5147296.49</v>
      </c>
      <c r="C55" s="35">
        <f>시기외12!C55-시기외26!C55</f>
        <v>3.098462368500467E-4</v>
      </c>
      <c r="D55" s="28">
        <f>외인!D55</f>
        <v>666906.5</v>
      </c>
      <c r="E55" s="35">
        <f>시기외12!E55-시기외26!E55</f>
        <v>-2.3985331188527449E-4</v>
      </c>
      <c r="F55" s="28">
        <f>외인!F55</f>
        <v>2105714.06</v>
      </c>
      <c r="G55" s="35">
        <f>시기외12!G55-시기외26!G55</f>
        <v>6.1673385780005642E-4</v>
      </c>
      <c r="H55" s="28">
        <f>외인!H55</f>
        <v>353071.07</v>
      </c>
      <c r="I55" s="35">
        <f>시기외12!I55-시기외26!I55</f>
        <v>2.1607520295057869E-4</v>
      </c>
      <c r="J55" s="28">
        <f>외인!J55</f>
        <v>47178.86</v>
      </c>
      <c r="K55" s="35">
        <f>시기외12!K55-시기외26!K55</f>
        <v>9.2973330825513352E-5</v>
      </c>
      <c r="L55" s="28">
        <f>외인!L55</f>
        <v>323625.34000000003</v>
      </c>
      <c r="M55" s="35">
        <f>시기외12!M55-시기외26!M55</f>
        <v>1.7881293835446746E-4</v>
      </c>
      <c r="N55" s="28">
        <f>외인!N55</f>
        <v>237699.67</v>
      </c>
      <c r="O55" s="35">
        <f>시기외12!O55-시기외26!O55</f>
        <v>2.0624170483749741E-4</v>
      </c>
      <c r="P55" s="28">
        <f>외인!P55</f>
        <v>197348.32</v>
      </c>
      <c r="Q55" s="35">
        <f>시기외12!Q55-시기외26!Q55</f>
        <v>-4.5167884686062043E-4</v>
      </c>
      <c r="R55" s="28">
        <f>외인!R55</f>
        <v>131484.85999999999</v>
      </c>
      <c r="S55" s="35">
        <f>시기외12!S55-시기외26!S55</f>
        <v>-3.8394276312756458E-4</v>
      </c>
      <c r="T55" s="28">
        <f>외인!T55</f>
        <v>8822.6200000000008</v>
      </c>
      <c r="U55" s="35">
        <f>시기외12!U55-시기외26!U55</f>
        <v>3.8044186064006586E-4</v>
      </c>
      <c r="V55" s="28">
        <f>외인!V55</f>
        <v>127857.1</v>
      </c>
      <c r="W55" s="35">
        <f>시기외12!W55-시기외26!W55</f>
        <v>7.2135594180373387E-4</v>
      </c>
      <c r="X55" s="28">
        <f>외인!X55</f>
        <v>2278231.89</v>
      </c>
      <c r="Y55" s="35">
        <f>시기외12!Y55-시기외26!Y55</f>
        <v>6.5159557668667512E-4</v>
      </c>
      <c r="Z55" s="28">
        <f>외인!Z55</f>
        <v>42644.83</v>
      </c>
      <c r="AA55" s="35">
        <f>시기외12!AA55-시기외26!AA55</f>
        <v>1.4378362877950999E-5</v>
      </c>
      <c r="AB55" s="28">
        <f>외인!AB55</f>
        <v>210463.41</v>
      </c>
      <c r="AC55" s="35">
        <f>시기외12!AC55-시기외26!AC55</f>
        <v>-6.1144400558866914E-5</v>
      </c>
      <c r="AD55" s="28">
        <f>외인!AD55</f>
        <v>19662.900000000001</v>
      </c>
      <c r="AE55" s="35">
        <f>시기외12!AE55-시기외26!AE55</f>
        <v>-8.1267500001864476E-5</v>
      </c>
      <c r="AF55" s="28">
        <f>외인!AF55</f>
        <v>25368.37</v>
      </c>
      <c r="AG55" s="35">
        <f>시기외12!AG55-시기외26!AG55</f>
        <v>-8.6509939633664978E-5</v>
      </c>
      <c r="AH55" s="28">
        <f>외인!AH55</f>
        <v>234305.23</v>
      </c>
      <c r="AI55" s="35">
        <f>시기외12!AI55-시기외26!AI55</f>
        <v>4.3286964058180061E-4</v>
      </c>
      <c r="AJ55" s="28">
        <f>외인!AJ55</f>
        <v>109842.87</v>
      </c>
      <c r="AK55" s="35">
        <f>시기외12!AK55-시기외26!AK55</f>
        <v>-4.6223559595889602E-4</v>
      </c>
      <c r="AL55" s="28">
        <f>외인!AL55</f>
        <v>89941.22</v>
      </c>
      <c r="AM55" s="35">
        <f>시기외12!AM55-시기외26!AM55</f>
        <v>-2.5551191614576042E-4</v>
      </c>
      <c r="AN55" s="28">
        <f>외인!AN55</f>
        <v>167566.29</v>
      </c>
      <c r="AO55" s="35">
        <f>시기외12!AO55-시기외26!AO55</f>
        <v>4.1004936839794085E-4</v>
      </c>
      <c r="AP55" s="28">
        <f>외인!AP55</f>
        <v>158849.79</v>
      </c>
      <c r="AQ55" s="35">
        <f>시기외12!AQ55-시기외26!AQ55</f>
        <v>-3.3237760200801215E-4</v>
      </c>
      <c r="AR55" s="28">
        <f>외인!AR55</f>
        <v>24894.74</v>
      </c>
      <c r="AS55" s="35">
        <f>시기외12!AS55-시기외26!AS55</f>
        <v>5.2417419478943846E-4</v>
      </c>
      <c r="AT55" s="28">
        <f>외인!AT55</f>
        <v>83210.63</v>
      </c>
      <c r="AU55" s="35">
        <f>시기외12!AU55-시기외26!AU55</f>
        <v>2.4167667578788477E-4</v>
      </c>
      <c r="AV55" s="28">
        <f>외인!AV55</f>
        <v>49763.47</v>
      </c>
      <c r="AW55" s="35">
        <f>시기외12!AW55-시기외26!AW55</f>
        <v>-9.7707738220538347E-5</v>
      </c>
      <c r="AX55" s="28">
        <f>외인!AX55</f>
        <v>75368.67</v>
      </c>
      <c r="AY55" s="35">
        <f>시기외12!AY55-시기외26!AY55</f>
        <v>-1.1710865728828661E-4</v>
      </c>
      <c r="AZ55" s="28">
        <f>외인!AZ55</f>
        <v>2466860.88</v>
      </c>
      <c r="BA55" s="35">
        <f>시기외12!BA55-시기외26!BA55</f>
        <v>5.8896251356163793E-4</v>
      </c>
      <c r="BB55" s="28">
        <f>외인!BB55</f>
        <v>99092.67</v>
      </c>
      <c r="BC55" s="35">
        <f>시기외12!BC55-시기외26!BC55</f>
        <v>1.3977016975199122E-4</v>
      </c>
      <c r="BD55" s="28">
        <f>외인!BD55</f>
        <v>40829.57</v>
      </c>
      <c r="BE55" s="35">
        <f>시기외12!BE55-시기외26!BE55</f>
        <v>2.2173211331010336E-4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101131.98</v>
      </c>
      <c r="BI55" s="35">
        <f>시기외12!BI55-시기외26!BI55</f>
        <v>2.5916987039181555E-4</v>
      </c>
      <c r="BJ55" s="28">
        <f>외인!BJ55</f>
        <v>136861.74</v>
      </c>
      <c r="BK55" s="35">
        <f>시기외12!BK55-시기외26!BK55</f>
        <v>1.8190750312763182E-4</v>
      </c>
      <c r="BL55" s="28">
        <f>외인!BL55</f>
        <v>50769.45</v>
      </c>
      <c r="BM55" s="35">
        <f>시기외12!BM55-시기외26!BM55</f>
        <v>4.0868727377857037E-4</v>
      </c>
      <c r="BN55" s="28">
        <f>외인!BN55</f>
        <v>51513.97</v>
      </c>
      <c r="BO55" s="35">
        <f>시기외12!BO55-시기외26!BO55</f>
        <v>1.0636897249698006E-3</v>
      </c>
      <c r="BP55" s="28">
        <f>외인!BP55</f>
        <v>85609.45</v>
      </c>
      <c r="BQ55" s="35">
        <f>시기외12!BQ55-시기외26!BQ55</f>
        <v>-1.3024017037783445E-4</v>
      </c>
      <c r="BR55" s="28">
        <f>외인!BR55</f>
        <v>311858.28000000003</v>
      </c>
      <c r="BS55" s="35">
        <f>시기외12!BS55-시기외26!BS55</f>
        <v>1.2635373452232236E-4</v>
      </c>
      <c r="BT55" s="28">
        <f>외인!BT55</f>
        <v>2322392.81</v>
      </c>
      <c r="BU55" s="35">
        <f>시기외12!BU55-시기외26!BU55</f>
        <v>6.4309010058655907E-4</v>
      </c>
      <c r="BV55" s="28">
        <f>외인!BV55</f>
        <v>419508.39</v>
      </c>
      <c r="BW55" s="35">
        <f>시기외12!BW55-시기외26!BW55</f>
        <v>-2.2742089421946371E-4</v>
      </c>
      <c r="BX55" s="28">
        <f>외인!BX55</f>
        <v>75404.95</v>
      </c>
      <c r="BY55" s="35">
        <f>시기외12!BY55-시기외26!BY55</f>
        <v>-2.3718311185172647E-4</v>
      </c>
      <c r="BZ55" s="28">
        <f>외인!BZ55</f>
        <v>257507.51</v>
      </c>
      <c r="CA55" s="35">
        <f>시기외12!CA55-시기외26!CA55</f>
        <v>1.8490300557452732E-4</v>
      </c>
      <c r="CB55" s="28">
        <f>외인!CB55</f>
        <v>12815.13</v>
      </c>
      <c r="CC55" s="35">
        <f>시기외12!CC55-시기외26!CC55</f>
        <v>-2.6102857808572334E-4</v>
      </c>
      <c r="CD55" s="28">
        <f>외인!CD55</f>
        <v>29175.38</v>
      </c>
      <c r="CE55" s="35">
        <f>시기외12!CE55-시기외26!CE55</f>
        <v>-8.2799628711175029E-4</v>
      </c>
      <c r="CF55" s="28">
        <f>외인!CF55</f>
        <v>28062.13</v>
      </c>
      <c r="CG55" s="35">
        <f>시기외12!CG55-시기외26!CG55</f>
        <v>8.0692671660271198E-4</v>
      </c>
      <c r="CH55" s="28">
        <f>외인!CH55</f>
        <v>70407.13</v>
      </c>
      <c r="CI55" s="35">
        <f>시기외12!CI55-시기외26!CI55</f>
        <v>4.9715527733652657E-6</v>
      </c>
      <c r="CJ55" s="28">
        <f>외인!CJ55</f>
        <v>375841.4</v>
      </c>
      <c r="CK55" s="35">
        <f>시기외12!CK55-시기외26!CK55</f>
        <v>-5.9004398672054766E-4</v>
      </c>
      <c r="CL55" s="28">
        <f>외인!CL55</f>
        <v>242556.38</v>
      </c>
      <c r="CM55" s="35">
        <f>시기외12!CM55-시기외26!CM55</f>
        <v>-1.3773678008458511E-5</v>
      </c>
      <c r="CN55" s="28">
        <f>외인!CN55</f>
        <v>123493.67</v>
      </c>
      <c r="CO55" s="35">
        <f>시기외12!CO55-시기외26!CO55</f>
        <v>-1.100706835544886E-4</v>
      </c>
      <c r="CP55" s="28">
        <f>외인!CP55</f>
        <v>99670.49</v>
      </c>
      <c r="CQ55" s="35">
        <f>시기외12!CQ55-시기외26!CQ55</f>
        <v>1.3749793223880169E-4</v>
      </c>
      <c r="CR55" s="28">
        <f>외인!CR55</f>
        <v>167851.29</v>
      </c>
      <c r="CS55" s="35">
        <f>시기외12!CS55-시기외26!CS55</f>
        <v>-3.2856695259262021E-4</v>
      </c>
      <c r="CT55" s="28">
        <f>외인!CT55</f>
        <v>161308.16</v>
      </c>
      <c r="CU55" s="35">
        <f>시기외12!CU55-시기외26!CU55</f>
        <v>-1.0127951691844806E-4</v>
      </c>
      <c r="CV55" s="28">
        <f>외인!CV55</f>
        <v>2322392.81</v>
      </c>
      <c r="CW55" s="35">
        <f>시기외12!CW55-시기외26!CW55</f>
        <v>6.4309010058655907E-4</v>
      </c>
      <c r="CX55" s="28">
        <f>외인!CX55</f>
        <v>251891.69</v>
      </c>
      <c r="CY55" s="35">
        <f>시기외12!CY55-시기외26!CY55</f>
        <v>-6.9882030385906091E-5</v>
      </c>
      <c r="CZ55" s="28">
        <f>외인!CZ55</f>
        <v>19459.62</v>
      </c>
      <c r="DA55" s="35">
        <f>시기외12!DA55-시기외26!DA55</f>
        <v>7.8016429935278417E-4</v>
      </c>
      <c r="DB55" s="28">
        <f>외인!DB55</f>
        <v>40829.57</v>
      </c>
      <c r="DC55" s="35">
        <f>시기외12!DC55-시기외26!DC55</f>
        <v>2.2173211331010336E-4</v>
      </c>
      <c r="DD55" s="28">
        <f>외인!DD55</f>
        <v>8822.6200000000008</v>
      </c>
      <c r="DE55" s="35">
        <f>시기외12!DE55-시기외26!DE55</f>
        <v>3.8044186064006586E-4</v>
      </c>
      <c r="DF55" s="28">
        <f>외인!DF55</f>
        <v>56790.07</v>
      </c>
      <c r="DG55" s="35">
        <f>시기외12!DG55-시기외26!DG55</f>
        <v>-3.057747247239482E-4</v>
      </c>
      <c r="DH55" s="28">
        <f>외인!DH55</f>
        <v>20800.95</v>
      </c>
      <c r="DI55" s="35">
        <f>시기외12!DI55-시기외26!DI55</f>
        <v>-1.2777304020581215E-3</v>
      </c>
      <c r="DJ55" s="28">
        <f>외인!DJ55</f>
        <v>696063.54</v>
      </c>
      <c r="DK55" s="35">
        <f>시기외12!DK55-시기외26!DK55</f>
        <v>2.5524044000833543E-4</v>
      </c>
      <c r="DL55" s="28">
        <f>외인!DL55</f>
        <v>98446.44</v>
      </c>
      <c r="DM55" s="35">
        <f>시기외12!DM55-시기외26!DM55</f>
        <v>-1.1676400354533102E-4</v>
      </c>
      <c r="DN55" s="28">
        <f>외인!DN55</f>
        <v>2322392.81</v>
      </c>
      <c r="DO55" s="35">
        <f>시기외12!DO55-시기외26!DO55</f>
        <v>6.4309010058655907E-4</v>
      </c>
      <c r="DP55" s="28">
        <f>외인!DP55</f>
        <v>82169.460000000006</v>
      </c>
      <c r="DQ55" s="35">
        <f>시기외12!DQ55-시기외26!DQ55</f>
        <v>-1.1060809355052212E-3</v>
      </c>
      <c r="DR55" s="28">
        <f>외인!DR55</f>
        <v>48736.31</v>
      </c>
      <c r="DS55" s="35">
        <f>시기외12!DS55-시기외26!DS55</f>
        <v>6.2687931942230057E-5</v>
      </c>
      <c r="DT55" s="28">
        <f>외인!DT55</f>
        <v>131484.85999999999</v>
      </c>
      <c r="DU55" s="35">
        <f>시기외12!DU55-시기외26!DU55</f>
        <v>-3.8394276312756458E-4</v>
      </c>
      <c r="DV55" s="28">
        <f>외인!DV55</f>
        <v>36088.32</v>
      </c>
      <c r="DW55" s="35">
        <f>시기외12!DW55-시기외26!DW55</f>
        <v>-8.926318723054101E-5</v>
      </c>
      <c r="DX55" s="28">
        <f>외인!DX55</f>
        <v>127857.1</v>
      </c>
      <c r="DY55" s="35">
        <f>시기외12!DY55-시기외26!DY55</f>
        <v>7.2135594180373387E-4</v>
      </c>
      <c r="DZ55" s="28">
        <f>외인!DZ55</f>
        <v>8772.5300000000007</v>
      </c>
      <c r="EA55" s="35">
        <f>시기외12!EA55-시기외26!EA55</f>
        <v>6.3690439525908326E-5</v>
      </c>
      <c r="EB55" s="28">
        <f>외인!EB55</f>
        <v>12816.27</v>
      </c>
      <c r="EC55" s="35">
        <f>시기외12!EC55-시기외26!EC55</f>
        <v>7.934060879260206E-5</v>
      </c>
      <c r="ED55" s="28">
        <f>외인!ED55</f>
        <v>10943.99</v>
      </c>
      <c r="EE55" s="35">
        <f>시기외12!EE55-시기외26!EE55</f>
        <v>-3.3534718983622969E-4</v>
      </c>
      <c r="EF55" s="28">
        <f>외인!EF55</f>
        <v>239784.83</v>
      </c>
      <c r="EG55" s="35">
        <f>시기외12!EG55-시기외26!EG55</f>
        <v>-4.5346105407722344E-4</v>
      </c>
      <c r="EH55" s="28">
        <f>외인!EH55</f>
        <v>212129.04</v>
      </c>
      <c r="EI55" s="35">
        <f>시기외12!EI55-시기외26!EI55</f>
        <v>2.5425753468241838E-4</v>
      </c>
      <c r="EJ55" s="28">
        <f>외인!EJ55</f>
        <v>105526.74</v>
      </c>
      <c r="EK55" s="35">
        <f>시기외12!EK55-시기외26!EK55</f>
        <v>-7.2116395975982362E-5</v>
      </c>
      <c r="EL55" s="28">
        <f>외인!EL55</f>
        <v>31762.84</v>
      </c>
      <c r="EM55" s="35">
        <f>시기외12!EM55-시기외26!EM55</f>
        <v>-7.9019248226777769E-4</v>
      </c>
      <c r="EN55" s="28">
        <f>외인!EN55</f>
        <v>48736.31</v>
      </c>
      <c r="EO55" s="35">
        <f>시기외12!EO55-시기외26!EO55</f>
        <v>6.2687931942230057E-5</v>
      </c>
      <c r="EP55" s="28">
        <f>외인!EP55</f>
        <v>180371.16</v>
      </c>
      <c r="EQ55" s="35">
        <f>시기외12!EQ55-시기외26!EQ55</f>
        <v>-7.8624026425172468E-4</v>
      </c>
      <c r="ER55" s="28">
        <f>외인!ER55</f>
        <v>14461.33</v>
      </c>
      <c r="ES55" s="35">
        <f>시기외12!ES55-시기외26!ES55</f>
        <v>-9.6822856405453031E-4</v>
      </c>
      <c r="ET55" s="28">
        <f>외인!ET55</f>
        <v>158849.79</v>
      </c>
      <c r="EU55" s="35">
        <f>시기외12!EU55-시기외26!EU55</f>
        <v>-3.3237760200801215E-4</v>
      </c>
      <c r="EV55" s="28">
        <f>외인!EV55</f>
        <v>42644.83</v>
      </c>
      <c r="EW55" s="35">
        <f>시기외12!EW55-시기외26!EW55</f>
        <v>1.4378362877950999E-5</v>
      </c>
      <c r="EX55" s="28">
        <f>외인!EX55</f>
        <v>57025.66</v>
      </c>
      <c r="EY55" s="35">
        <f>시기외12!EY55-시기외26!EY55</f>
        <v>2.2252882307127248E-4</v>
      </c>
    </row>
    <row r="56" spans="1:155">
      <c r="A56" s="27">
        <f>외인!A56</f>
        <v>46139</v>
      </c>
      <c r="B56" s="28">
        <f>외인!B56</f>
        <v>5257845.74</v>
      </c>
      <c r="C56" s="35">
        <f>시기외12!C56-시기외26!C56</f>
        <v>2.9361740573097619E-4</v>
      </c>
      <c r="D56" s="28">
        <f>외인!D56</f>
        <v>679529.72</v>
      </c>
      <c r="E56" s="35">
        <f>시기외12!E56-시기외26!E56</f>
        <v>-1.6862070672922958E-4</v>
      </c>
      <c r="F56" s="28">
        <f>외인!F56</f>
        <v>2143200.61</v>
      </c>
      <c r="G56" s="35">
        <f>시기외12!G56-시기외26!G56</f>
        <v>6.190506829374039E-4</v>
      </c>
      <c r="H56" s="28">
        <f>외인!H56</f>
        <v>347835.7</v>
      </c>
      <c r="I56" s="35">
        <f>시기외12!I56-시기외26!I56</f>
        <v>6.9178647531454272E-5</v>
      </c>
      <c r="J56" s="28">
        <f>외인!J56</f>
        <v>47329.84</v>
      </c>
      <c r="K56" s="35">
        <f>시기외12!K56-시기외26!K56</f>
        <v>2.2747059062602944E-5</v>
      </c>
      <c r="L56" s="28">
        <f>외인!L56</f>
        <v>318349.51</v>
      </c>
      <c r="M56" s="35">
        <f>시기외12!M56-시기외26!M56</f>
        <v>4.4408337525929419E-5</v>
      </c>
      <c r="N56" s="28">
        <f>외인!N56</f>
        <v>241144.72</v>
      </c>
      <c r="O56" s="35">
        <f>시기외12!O56-시기외26!O56</f>
        <v>6.9497379900308872E-5</v>
      </c>
      <c r="P56" s="28">
        <f>외인!P56</f>
        <v>197150.45</v>
      </c>
      <c r="Q56" s="35">
        <f>시기외12!Q56-시기외26!Q56</f>
        <v>-5.4137373630685115E-4</v>
      </c>
      <c r="R56" s="28">
        <f>외인!R56</f>
        <v>132728.4</v>
      </c>
      <c r="S56" s="35">
        <f>시기외12!S56-시기외26!S56</f>
        <v>-4.6949745566086747E-4</v>
      </c>
      <c r="T56" s="28">
        <f>외인!T56</f>
        <v>8795.8700000000008</v>
      </c>
      <c r="U56" s="35">
        <f>시기외12!U56-시기외26!U56</f>
        <v>4.8479879951484153E-4</v>
      </c>
      <c r="V56" s="28">
        <f>외인!V56</f>
        <v>129017.19</v>
      </c>
      <c r="W56" s="35">
        <f>시기외12!W56-시기외26!W56</f>
        <v>7.123913769043113E-4</v>
      </c>
      <c r="X56" s="28">
        <f>외인!X56</f>
        <v>2365904.2999999998</v>
      </c>
      <c r="Y56" s="35">
        <f>시기외12!Y56-시기외26!Y56</f>
        <v>6.904588539457092E-4</v>
      </c>
      <c r="Z56" s="28">
        <f>외인!Z56</f>
        <v>42496.72</v>
      </c>
      <c r="AA56" s="35">
        <f>시기외12!AA56-시기외26!AA56</f>
        <v>-2.7252347612770887E-5</v>
      </c>
      <c r="AB56" s="28">
        <f>외인!AB56</f>
        <v>208551.63</v>
      </c>
      <c r="AC56" s="35">
        <f>시기외12!AC56-시기외26!AC56</f>
        <v>-1.8482109861380495E-4</v>
      </c>
      <c r="AD56" s="28">
        <f>외인!AD56</f>
        <v>19580.91</v>
      </c>
      <c r="AE56" s="35">
        <f>시기외12!AE56-시기외26!AE56</f>
        <v>-2.0214847718092382E-4</v>
      </c>
      <c r="AF56" s="28">
        <f>외인!AF56</f>
        <v>25156.59</v>
      </c>
      <c r="AG56" s="35">
        <f>시기외12!AG56-시기외26!AG56</f>
        <v>-6.2672028394331563E-5</v>
      </c>
      <c r="AH56" s="28">
        <f>외인!AH56</f>
        <v>235511.51</v>
      </c>
      <c r="AI56" s="35">
        <f>시기외12!AI56-시기외26!AI56</f>
        <v>5.08014518278181E-4</v>
      </c>
      <c r="AJ56" s="28">
        <f>외인!AJ56</f>
        <v>110089.22</v>
      </c>
      <c r="AK56" s="35">
        <f>시기외12!AK56-시기외26!AK56</f>
        <v>-5.1786253436776446E-4</v>
      </c>
      <c r="AL56" s="28">
        <f>외인!AL56</f>
        <v>91620.36</v>
      </c>
      <c r="AM56" s="35">
        <f>시기외12!AM56-시기외26!AM56</f>
        <v>-3.1422222493752609E-4</v>
      </c>
      <c r="AN56" s="28">
        <f>외인!AN56</f>
        <v>169545.66</v>
      </c>
      <c r="AO56" s="35">
        <f>시기외12!AO56-시기외26!AO56</f>
        <v>2.3975237491060688E-4</v>
      </c>
      <c r="AP56" s="28">
        <f>외인!AP56</f>
        <v>171471.02</v>
      </c>
      <c r="AQ56" s="35">
        <f>시기외12!AQ56-시기외26!AQ56</f>
        <v>-2.2336841399371533E-4</v>
      </c>
      <c r="AR56" s="28">
        <f>외인!AR56</f>
        <v>25168.6</v>
      </c>
      <c r="AS56" s="35">
        <f>시기외12!AS56-시기외26!AS56</f>
        <v>5.2030229646973141E-4</v>
      </c>
      <c r="AT56" s="28">
        <f>외인!AT56</f>
        <v>84257.38</v>
      </c>
      <c r="AU56" s="35">
        <f>시기외12!AU56-시기외26!AU56</f>
        <v>1.5857353895655274E-4</v>
      </c>
      <c r="AV56" s="28">
        <f>외인!AV56</f>
        <v>49603.3</v>
      </c>
      <c r="AW56" s="35">
        <f>시기외12!AW56-시기외26!AW56</f>
        <v>-1.7508774850395726E-4</v>
      </c>
      <c r="AX56" s="28">
        <f>외인!AX56</f>
        <v>75764.38</v>
      </c>
      <c r="AY56" s="35">
        <f>시기외12!AY56-시기외26!AY56</f>
        <v>5.7372482088533568E-5</v>
      </c>
      <c r="AZ56" s="28">
        <f>외인!AZ56</f>
        <v>2554780.0699999998</v>
      </c>
      <c r="BA56" s="35">
        <f>시기외12!BA56-시기외26!BA56</f>
        <v>5.919864499965181E-4</v>
      </c>
      <c r="BB56" s="28">
        <f>외인!BB56</f>
        <v>99974.56</v>
      </c>
      <c r="BC56" s="35">
        <f>시기외12!BC56-시기외26!BC56</f>
        <v>1.1933360777524864E-4</v>
      </c>
      <c r="BD56" s="28">
        <f>외인!BD56</f>
        <v>40558.519999999997</v>
      </c>
      <c r="BE56" s="35">
        <f>시기외12!BE56-시기외26!BE56</f>
        <v>2.6971525463570924E-4</v>
      </c>
      <c r="BF56" s="28">
        <f>외인!BF56</f>
        <v>0</v>
      </c>
      <c r="BG56" s="35" t="e">
        <f>시기외12!BG56-시기외26!BG56</f>
        <v>#DIV/0!</v>
      </c>
      <c r="BH56" s="28">
        <f>외인!BH56</f>
        <v>101510.73</v>
      </c>
      <c r="BI56" s="35">
        <f>시기외12!BI56-시기외26!BI56</f>
        <v>3.4154078813372472E-4</v>
      </c>
      <c r="BJ56" s="28">
        <f>외인!BJ56</f>
        <v>135949.75</v>
      </c>
      <c r="BK56" s="35">
        <f>시기외12!BK56-시기외26!BK56</f>
        <v>6.1922923173737929E-5</v>
      </c>
      <c r="BL56" s="28">
        <f>외인!BL56</f>
        <v>50983.69</v>
      </c>
      <c r="BM56" s="35">
        <f>시기외12!BM56-시기외26!BM56</f>
        <v>4.7792914166899336E-4</v>
      </c>
      <c r="BN56" s="28">
        <f>외인!BN56</f>
        <v>52317.21</v>
      </c>
      <c r="BO56" s="35">
        <f>시기외12!BO56-시기외26!BO56</f>
        <v>1.069694298978215E-3</v>
      </c>
      <c r="BP56" s="28">
        <f>외인!BP56</f>
        <v>85878.87</v>
      </c>
      <c r="BQ56" s="35">
        <f>시기외12!BQ56-시기외26!BQ56</f>
        <v>1.7832815216299591E-5</v>
      </c>
      <c r="BR56" s="28">
        <f>외인!BR56</f>
        <v>329099.19</v>
      </c>
      <c r="BS56" s="35">
        <f>시기외12!BS56-시기외26!BS56</f>
        <v>1.658818408662346E-4</v>
      </c>
      <c r="BT56" s="28">
        <f>외인!BT56</f>
        <v>2410282.0099999998</v>
      </c>
      <c r="BU56" s="35">
        <f>시기외12!BU56-시기외26!BU56</f>
        <v>6.7740861298385606E-4</v>
      </c>
      <c r="BV56" s="28">
        <f>외인!BV56</f>
        <v>427305.83</v>
      </c>
      <c r="BW56" s="35">
        <f>시기외12!BW56-시기외26!BW56</f>
        <v>-2.8088913288110411E-4</v>
      </c>
      <c r="BX56" s="28">
        <f>외인!BX56</f>
        <v>75670.37</v>
      </c>
      <c r="BY56" s="35">
        <f>시기외12!BY56-시기외26!BY56</f>
        <v>-2.7623020280176532E-4</v>
      </c>
      <c r="BZ56" s="28">
        <f>외인!BZ56</f>
        <v>261166.02</v>
      </c>
      <c r="CA56" s="35">
        <f>시기외12!CA56-시기외26!CA56</f>
        <v>5.3290755312400406E-5</v>
      </c>
      <c r="CB56" s="28">
        <f>외인!CB56</f>
        <v>13094.73</v>
      </c>
      <c r="CC56" s="35">
        <f>시기외12!CC56-시기외26!CC56</f>
        <v>-2.8632534153185752E-4</v>
      </c>
      <c r="CD56" s="28">
        <f>외인!CD56</f>
        <v>29055.94</v>
      </c>
      <c r="CE56" s="35">
        <f>시기외12!CE56-시기외26!CE56</f>
        <v>-8.2687741938356797E-4</v>
      </c>
      <c r="CF56" s="28">
        <f>외인!CF56</f>
        <v>28632.49</v>
      </c>
      <c r="CG56" s="35">
        <f>시기외12!CG56-시기외26!CG56</f>
        <v>7.089213543714488E-4</v>
      </c>
      <c r="CH56" s="28">
        <f>외인!CH56</f>
        <v>70430.84</v>
      </c>
      <c r="CI56" s="35">
        <f>시기외12!CI56-시기외26!CI56</f>
        <v>-4.3294880349376225E-5</v>
      </c>
      <c r="CJ56" s="28">
        <f>외인!CJ56</f>
        <v>378864.74</v>
      </c>
      <c r="CK56" s="35">
        <f>시기외12!CK56-시기외26!CK56</f>
        <v>-5.5779631299831753E-4</v>
      </c>
      <c r="CL56" s="28">
        <f>외인!CL56</f>
        <v>240376.32000000001</v>
      </c>
      <c r="CM56" s="35">
        <f>시기외12!CM56-시기외26!CM56</f>
        <v>-1.1796625860769503E-4</v>
      </c>
      <c r="CN56" s="28">
        <f>외인!CN56</f>
        <v>125486.91</v>
      </c>
      <c r="CO56" s="35">
        <f>시기외12!CO56-시기외26!CO56</f>
        <v>-1.40082783736889E-4</v>
      </c>
      <c r="CP56" s="28">
        <f>외인!CP56</f>
        <v>100560.18</v>
      </c>
      <c r="CQ56" s="35">
        <f>시기외12!CQ56-시기외26!CQ56</f>
        <v>1.1745880396417404E-4</v>
      </c>
      <c r="CR56" s="28">
        <f>외인!CR56</f>
        <v>169098.11</v>
      </c>
      <c r="CS56" s="35">
        <f>시기외12!CS56-시기외26!CS56</f>
        <v>-3.9765495714126284E-4</v>
      </c>
      <c r="CT56" s="28">
        <f>외인!CT56</f>
        <v>163117.31</v>
      </c>
      <c r="CU56" s="35">
        <f>시기외12!CU56-시기외26!CU56</f>
        <v>-1.7329922788413151E-4</v>
      </c>
      <c r="CV56" s="28">
        <f>외인!CV56</f>
        <v>2410282.0099999998</v>
      </c>
      <c r="CW56" s="35">
        <f>시기외12!CW56-시기외26!CW56</f>
        <v>6.7740861298385606E-4</v>
      </c>
      <c r="CX56" s="28">
        <f>외인!CX56</f>
        <v>248686.3</v>
      </c>
      <c r="CY56" s="35">
        <f>시기외12!CY56-시기외26!CY56</f>
        <v>-2.1774417306533438E-4</v>
      </c>
      <c r="CZ56" s="28">
        <f>외인!CZ56</f>
        <v>19863.7</v>
      </c>
      <c r="DA56" s="35">
        <f>시기외12!DA56-시기외26!DA56</f>
        <v>3.4778763762890758E-4</v>
      </c>
      <c r="DB56" s="28">
        <f>외인!DB56</f>
        <v>40558.519999999997</v>
      </c>
      <c r="DC56" s="35">
        <f>시기외12!DC56-시기외26!DC56</f>
        <v>2.6971525463570924E-4</v>
      </c>
      <c r="DD56" s="28">
        <f>외인!DD56</f>
        <v>8795.8700000000008</v>
      </c>
      <c r="DE56" s="35">
        <f>시기외12!DE56-시기외26!DE56</f>
        <v>4.8479879951484153E-4</v>
      </c>
      <c r="DF56" s="28">
        <f>외인!DF56</f>
        <v>56974.93</v>
      </c>
      <c r="DG56" s="35">
        <f>시기외12!DG56-시기외26!DG56</f>
        <v>-3.5999798290365455E-4</v>
      </c>
      <c r="DH56" s="28">
        <f>외인!DH56</f>
        <v>20680.64</v>
      </c>
      <c r="DI56" s="35">
        <f>시기외12!DI56-시기외26!DI56</f>
        <v>-1.262223721075633E-3</v>
      </c>
      <c r="DJ56" s="28">
        <f>외인!DJ56</f>
        <v>708835.94</v>
      </c>
      <c r="DK56" s="35">
        <f>시기외12!DK56-시기외26!DK56</f>
        <v>2.6840772987349521E-4</v>
      </c>
      <c r="DL56" s="28">
        <f>외인!DL56</f>
        <v>100296.48</v>
      </c>
      <c r="DM56" s="35">
        <f>시기외12!DM56-시기외26!DM56</f>
        <v>-1.5476566636834078E-4</v>
      </c>
      <c r="DN56" s="28">
        <f>외인!DN56</f>
        <v>2410282.0099999998</v>
      </c>
      <c r="DO56" s="35">
        <f>시기외12!DO56-시기외26!DO56</f>
        <v>6.7740861298385606E-4</v>
      </c>
      <c r="DP56" s="28">
        <f>외인!DP56</f>
        <v>84454.47</v>
      </c>
      <c r="DQ56" s="35">
        <f>시기외12!DQ56-시기외26!DQ56</f>
        <v>-8.2976995524130463E-4</v>
      </c>
      <c r="DR56" s="28">
        <f>외인!DR56</f>
        <v>49177.36</v>
      </c>
      <c r="DS56" s="35">
        <f>시기외12!DS56-시기외26!DS56</f>
        <v>8.3797369667455105E-5</v>
      </c>
      <c r="DT56" s="28">
        <f>외인!DT56</f>
        <v>132728.4</v>
      </c>
      <c r="DU56" s="35">
        <f>시기외12!DU56-시기외26!DU56</f>
        <v>-4.6949745566086747E-4</v>
      </c>
      <c r="DV56" s="28">
        <f>외인!DV56</f>
        <v>36092.47</v>
      </c>
      <c r="DW56" s="35">
        <f>시기외12!DW56-시기외26!DW56</f>
        <v>-1.0036598030738989E-4</v>
      </c>
      <c r="DX56" s="28">
        <f>외인!DX56</f>
        <v>129017.19</v>
      </c>
      <c r="DY56" s="35">
        <f>시기외12!DY56-시기외26!DY56</f>
        <v>7.123913769043113E-4</v>
      </c>
      <c r="DZ56" s="28">
        <f>외인!DZ56</f>
        <v>8792.76</v>
      </c>
      <c r="EA56" s="35">
        <f>시기외12!EA56-시기외26!EA56</f>
        <v>2.7702849586046588E-5</v>
      </c>
      <c r="EB56" s="28">
        <f>외인!EB56</f>
        <v>12783.18</v>
      </c>
      <c r="EC56" s="35">
        <f>시기외12!EC56-시기외26!EC56</f>
        <v>1.2118766950565754E-5</v>
      </c>
      <c r="ED56" s="28">
        <f>외인!ED56</f>
        <v>11244.98</v>
      </c>
      <c r="EE56" s="35">
        <f>시기외12!EE56-시기외26!EE56</f>
        <v>-4.5901880692981697E-4</v>
      </c>
      <c r="EF56" s="28">
        <f>외인!EF56</f>
        <v>239612.74</v>
      </c>
      <c r="EG56" s="35">
        <f>시기외12!EG56-시기외26!EG56</f>
        <v>-5.1330954333930886E-4</v>
      </c>
      <c r="EH56" s="28">
        <f>외인!EH56</f>
        <v>222013.68</v>
      </c>
      <c r="EI56" s="35">
        <f>시기외12!EI56-시기외26!EI56</f>
        <v>2.317175333794001E-4</v>
      </c>
      <c r="EJ56" s="28">
        <f>외인!EJ56</f>
        <v>106137.28</v>
      </c>
      <c r="EK56" s="35">
        <f>시기외12!EK56-시기외26!EK56</f>
        <v>-7.3058500193727018E-5</v>
      </c>
      <c r="EL56" s="28">
        <f>외인!EL56</f>
        <v>31657.64</v>
      </c>
      <c r="EM56" s="35">
        <f>시기외12!EM56-시기외26!EM56</f>
        <v>-7.8900080734596459E-4</v>
      </c>
      <c r="EN56" s="28">
        <f>외인!EN56</f>
        <v>49177.36</v>
      </c>
      <c r="EO56" s="35">
        <f>시기외12!EO56-시기외26!EO56</f>
        <v>8.3797369667455105E-5</v>
      </c>
      <c r="EP56" s="28">
        <f>외인!EP56</f>
        <v>178247.09</v>
      </c>
      <c r="EQ56" s="35">
        <f>시기외12!EQ56-시기외26!EQ56</f>
        <v>-9.0919458442568807E-4</v>
      </c>
      <c r="ER56" s="28">
        <f>외인!ER56</f>
        <v>14697.58</v>
      </c>
      <c r="ES56" s="35">
        <f>시기외12!ES56-시기외26!ES56</f>
        <v>-5.7566220171505027E-4</v>
      </c>
      <c r="ET56" s="28">
        <f>외인!ET56</f>
        <v>171471.02</v>
      </c>
      <c r="EU56" s="35">
        <f>시기외12!EU56-시기외26!EU56</f>
        <v>-2.2336841399371533E-4</v>
      </c>
      <c r="EV56" s="28">
        <f>외인!EV56</f>
        <v>42496.72</v>
      </c>
      <c r="EW56" s="35">
        <f>시기외12!EW56-시기외26!EW56</f>
        <v>-2.7252347612770887E-5</v>
      </c>
      <c r="EX56" s="28">
        <f>외인!EX56</f>
        <v>58063.45</v>
      </c>
      <c r="EY56" s="35">
        <f>시기외12!EY56-시기외26!EY56</f>
        <v>2.1783232131533957E-4</v>
      </c>
    </row>
    <row r="57" spans="1:155">
      <c r="A57" s="27">
        <f>외인!A57</f>
        <v>46140</v>
      </c>
      <c r="B57" s="28">
        <f>외인!B57</f>
        <v>5278520.33</v>
      </c>
      <c r="C57" s="35">
        <f>시기외12!C57-시기외26!C57</f>
        <v>2.4866996064757372E-4</v>
      </c>
      <c r="D57" s="28">
        <f>외인!D57</f>
        <v>673932.24</v>
      </c>
      <c r="E57" s="35">
        <f>시기외12!E57-시기외26!E57</f>
        <v>-1.5191206720571585E-4</v>
      </c>
      <c r="F57" s="28">
        <f>외인!F57</f>
        <v>2139500.6800000002</v>
      </c>
      <c r="G57" s="35">
        <f>시기외12!G57-시기외26!G57</f>
        <v>5.904082613588347E-4</v>
      </c>
      <c r="H57" s="28">
        <f>외인!H57</f>
        <v>361379.78</v>
      </c>
      <c r="I57" s="35">
        <f>시기외12!I57-시기외26!I57</f>
        <v>-9.6416672154652676E-5</v>
      </c>
      <c r="J57" s="28">
        <f>외인!J57</f>
        <v>47210.15</v>
      </c>
      <c r="K57" s="35">
        <f>시기외12!K57-시기외26!K57</f>
        <v>-1.3417270434251758E-5</v>
      </c>
      <c r="L57" s="28">
        <f>외인!L57</f>
        <v>331703.03999999998</v>
      </c>
      <c r="M57" s="35">
        <f>시기외12!M57-시기외26!M57</f>
        <v>-7.4092653583157642E-5</v>
      </c>
      <c r="N57" s="28">
        <f>외인!N57</f>
        <v>250266.99</v>
      </c>
      <c r="O57" s="35">
        <f>시기외12!O57-시기외26!O57</f>
        <v>8.7564849789162477E-5</v>
      </c>
      <c r="P57" s="28">
        <f>외인!P57</f>
        <v>195369.28</v>
      </c>
      <c r="Q57" s="35">
        <f>시기외12!Q57-시기외26!Q57</f>
        <v>-6.5484463641335921E-4</v>
      </c>
      <c r="R57" s="28">
        <f>외인!R57</f>
        <v>134851.04999999999</v>
      </c>
      <c r="S57" s="35">
        <f>시기외12!S57-시기외26!S57</f>
        <v>-4.5307962760282616E-4</v>
      </c>
      <c r="T57" s="28">
        <f>외인!T57</f>
        <v>8980.99</v>
      </c>
      <c r="U57" s="35">
        <f>시기외12!U57-시기외26!U57</f>
        <v>6.2837452458653427E-4</v>
      </c>
      <c r="V57" s="28">
        <f>외인!V57</f>
        <v>129246.6</v>
      </c>
      <c r="W57" s="35">
        <f>시기외12!W57-시기외26!W57</f>
        <v>7.1310356193955184E-4</v>
      </c>
      <c r="X57" s="28">
        <f>외인!X57</f>
        <v>2356135.92</v>
      </c>
      <c r="Y57" s="35">
        <f>시기외12!Y57-시기외26!Y57</f>
        <v>6.5531184426979665E-4</v>
      </c>
      <c r="Z57" s="28">
        <f>외인!Z57</f>
        <v>43740.44</v>
      </c>
      <c r="AA57" s="35">
        <f>시기외12!AA57-시기외26!AA57</f>
        <v>2.8276080504105916E-5</v>
      </c>
      <c r="AB57" s="28">
        <f>외인!AB57</f>
        <v>210486.41</v>
      </c>
      <c r="AC57" s="35">
        <f>시기외12!AC57-시기외26!AC57</f>
        <v>-2.4122639597374252E-4</v>
      </c>
      <c r="AD57" s="28">
        <f>외인!AD57</f>
        <v>19464.14</v>
      </c>
      <c r="AE57" s="35">
        <f>시기외12!AE57-시기외26!AE57</f>
        <v>-3.9347734309107805E-4</v>
      </c>
      <c r="AF57" s="28">
        <f>외인!AF57</f>
        <v>24958.7</v>
      </c>
      <c r="AG57" s="35">
        <f>시기외12!AG57-시기외26!AG57</f>
        <v>-6.6640912474596071E-5</v>
      </c>
      <c r="AH57" s="28">
        <f>외인!AH57</f>
        <v>232599.11</v>
      </c>
      <c r="AI57" s="35">
        <f>시기외12!AI57-시기외26!AI57</f>
        <v>4.8639808920097091E-4</v>
      </c>
      <c r="AJ57" s="28">
        <f>외인!AJ57</f>
        <v>111623.38</v>
      </c>
      <c r="AK57" s="35">
        <f>시기외12!AK57-시기외26!AK57</f>
        <v>-4.493702689284361E-4</v>
      </c>
      <c r="AL57" s="28">
        <f>외인!AL57</f>
        <v>93270.27</v>
      </c>
      <c r="AM57" s="35">
        <f>시기외12!AM57-시기외26!AM57</f>
        <v>-3.8290115583654956E-4</v>
      </c>
      <c r="AN57" s="28">
        <f>외인!AN57</f>
        <v>177078.6</v>
      </c>
      <c r="AO57" s="35">
        <f>시기외12!AO57-시기외26!AO57</f>
        <v>2.9024041920006831E-4</v>
      </c>
      <c r="AP57" s="28">
        <f>외인!AP57</f>
        <v>169825.83</v>
      </c>
      <c r="AQ57" s="35">
        <f>시기외12!AQ57-시기외26!AQ57</f>
        <v>-3.8719611521798519E-4</v>
      </c>
      <c r="AR57" s="28">
        <f>외인!AR57</f>
        <v>25236.46</v>
      </c>
      <c r="AS57" s="35">
        <f>시기외12!AS57-시기외26!AS57</f>
        <v>5.4151903275231948E-4</v>
      </c>
      <c r="AT57" s="28">
        <f>외인!AT57</f>
        <v>86090.53</v>
      </c>
      <c r="AU57" s="35">
        <f>시기외12!AU57-시기외26!AU57</f>
        <v>1.2446994801511659E-4</v>
      </c>
      <c r="AV57" s="28">
        <f>외인!AV57</f>
        <v>49337.120000000003</v>
      </c>
      <c r="AW57" s="35">
        <f>시기외12!AW57-시기외26!AW57</f>
        <v>-2.157034938390593E-4</v>
      </c>
      <c r="AX57" s="28">
        <f>외인!AX57</f>
        <v>77319.67</v>
      </c>
      <c r="AY57" s="35">
        <f>시기외12!AY57-시기외26!AY57</f>
        <v>2.5956968269588558E-4</v>
      </c>
      <c r="AZ57" s="28">
        <f>외인!AZ57</f>
        <v>2553635.63</v>
      </c>
      <c r="BA57" s="35">
        <f>시기외12!BA57-시기외26!BA57</f>
        <v>5.3383244466855321E-4</v>
      </c>
      <c r="BB57" s="28">
        <f>외인!BB57</f>
        <v>101528.05</v>
      </c>
      <c r="BC57" s="35">
        <f>시기외12!BC57-시기외26!BC57</f>
        <v>1.3854309488076479E-4</v>
      </c>
      <c r="BD57" s="28">
        <f>외인!BD57</f>
        <v>39766.1</v>
      </c>
      <c r="BE57" s="35">
        <f>시기외12!BE57-시기외26!BE57</f>
        <v>3.0898973981614061E-4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102302.03</v>
      </c>
      <c r="BI57" s="35">
        <f>시기외12!BI57-시기외26!BI57</f>
        <v>4.4897673668596984E-4</v>
      </c>
      <c r="BJ57" s="28">
        <f>외인!BJ57</f>
        <v>139506.01999999999</v>
      </c>
      <c r="BK57" s="35">
        <f>시기외12!BK57-시기외26!BK57</f>
        <v>-3.445932821183426E-5</v>
      </c>
      <c r="BL57" s="28">
        <f>외인!BL57</f>
        <v>51006.48</v>
      </c>
      <c r="BM57" s="35">
        <f>시기외12!BM57-시기외26!BM57</f>
        <v>5.5802507474549839E-4</v>
      </c>
      <c r="BN57" s="28">
        <f>외인!BN57</f>
        <v>57165.5</v>
      </c>
      <c r="BO57" s="35">
        <f>시기외12!BO57-시기외26!BO57</f>
        <v>1.1666988292997592E-3</v>
      </c>
      <c r="BP57" s="28">
        <f>외인!BP57</f>
        <v>87633.35</v>
      </c>
      <c r="BQ57" s="35">
        <f>시기외12!BQ57-시기외26!BQ57</f>
        <v>1.8722328798627635E-4</v>
      </c>
      <c r="BR57" s="28">
        <f>외인!BR57</f>
        <v>326099.03999999998</v>
      </c>
      <c r="BS57" s="35">
        <f>시기외12!BS57-시기외26!BS57</f>
        <v>2.0363156115986696E-5</v>
      </c>
      <c r="BT57" s="28">
        <f>외인!BT57</f>
        <v>2400740.38</v>
      </c>
      <c r="BU57" s="35">
        <f>시기외12!BU57-시기외26!BU57</f>
        <v>6.4301655603990818E-4</v>
      </c>
      <c r="BV57" s="28">
        <f>외인!BV57</f>
        <v>427497.76</v>
      </c>
      <c r="BW57" s="35">
        <f>시기외12!BW57-시기외26!BW57</f>
        <v>-3.2861791640299718E-4</v>
      </c>
      <c r="BX57" s="28">
        <f>외인!BX57</f>
        <v>75729.75</v>
      </c>
      <c r="BY57" s="35">
        <f>시기외12!BY57-시기외26!BY57</f>
        <v>-3.2407578759266877E-4</v>
      </c>
      <c r="BZ57" s="28">
        <f>외인!BZ57</f>
        <v>270348.86</v>
      </c>
      <c r="CA57" s="35">
        <f>시기외12!CA57-시기외26!CA57</f>
        <v>6.2051344632352203E-5</v>
      </c>
      <c r="CB57" s="28">
        <f>외인!CB57</f>
        <v>13126.57</v>
      </c>
      <c r="CC57" s="35">
        <f>시기외12!CC57-시기외26!CC57</f>
        <v>-2.4715810247428549E-4</v>
      </c>
      <c r="CD57" s="28">
        <f>외인!CD57</f>
        <v>29101.42</v>
      </c>
      <c r="CE57" s="35">
        <f>시기외12!CE57-시기외26!CE57</f>
        <v>-7.2825790689695982E-4</v>
      </c>
      <c r="CF57" s="28">
        <f>외인!CF57</f>
        <v>28478.25</v>
      </c>
      <c r="CG57" s="35">
        <f>시기외12!CG57-시기외26!CG57</f>
        <v>6.6163186941437533E-4</v>
      </c>
      <c r="CH57" s="28">
        <f>외인!CH57</f>
        <v>70190.17</v>
      </c>
      <c r="CI57" s="35">
        <f>시기외12!CI57-시기외26!CI57</f>
        <v>-7.0492665117771909E-5</v>
      </c>
      <c r="CJ57" s="28">
        <f>외인!CJ57</f>
        <v>374713.1</v>
      </c>
      <c r="CK57" s="35">
        <f>시기외12!CK57-시기외26!CK57</f>
        <v>-5.0608358125735957E-4</v>
      </c>
      <c r="CL57" s="28">
        <f>외인!CL57</f>
        <v>242467.22</v>
      </c>
      <c r="CM57" s="35">
        <f>시기외12!CM57-시기외26!CM57</f>
        <v>-1.6126329022364392E-4</v>
      </c>
      <c r="CN57" s="28">
        <f>외인!CN57</f>
        <v>125086.9</v>
      </c>
      <c r="CO57" s="35">
        <f>시기외12!CO57-시기외26!CO57</f>
        <v>-1.4861434288002649E-4</v>
      </c>
      <c r="CP57" s="28">
        <f>외인!CP57</f>
        <v>102105.99</v>
      </c>
      <c r="CQ57" s="35">
        <f>시기외12!CQ57-시기외26!CQ57</f>
        <v>1.3673427333500281E-4</v>
      </c>
      <c r="CR57" s="28">
        <f>외인!CR57</f>
        <v>171905.69</v>
      </c>
      <c r="CS57" s="35">
        <f>시기외12!CS57-시기외26!CS57</f>
        <v>-3.6392374549396316E-4</v>
      </c>
      <c r="CT57" s="28">
        <f>외인!CT57</f>
        <v>165222.32</v>
      </c>
      <c r="CU57" s="35">
        <f>시기외12!CU57-시기외26!CU57</f>
        <v>-3.7450230888136035E-4</v>
      </c>
      <c r="CV57" s="28">
        <f>외인!CV57</f>
        <v>2400740.38</v>
      </c>
      <c r="CW57" s="35">
        <f>시기외12!CW57-시기외26!CW57</f>
        <v>6.4301655603990818E-4</v>
      </c>
      <c r="CX57" s="28">
        <f>외인!CX57</f>
        <v>256559.81</v>
      </c>
      <c r="CY57" s="35">
        <f>시기외12!CY57-시기외26!CY57</f>
        <v>-3.9533015597619436E-4</v>
      </c>
      <c r="CZ57" s="28">
        <f>외인!CZ57</f>
        <v>19561.28</v>
      </c>
      <c r="DA57" s="35">
        <f>시기외12!DA57-시기외26!DA57</f>
        <v>-2.8100308791693886E-4</v>
      </c>
      <c r="DB57" s="28">
        <f>외인!DB57</f>
        <v>39766.1</v>
      </c>
      <c r="DC57" s="35">
        <f>시기외12!DC57-시기외26!DC57</f>
        <v>3.0898973981614061E-4</v>
      </c>
      <c r="DD57" s="28">
        <f>외인!DD57</f>
        <v>8980.99</v>
      </c>
      <c r="DE57" s="35">
        <f>시기외12!DE57-시기외26!DE57</f>
        <v>6.2837452458653427E-4</v>
      </c>
      <c r="DF57" s="28">
        <f>외인!DF57</f>
        <v>57021.45</v>
      </c>
      <c r="DG57" s="35">
        <f>시기외12!DG57-시기외26!DG57</f>
        <v>-4.2039473319159949E-4</v>
      </c>
      <c r="DH57" s="28">
        <f>외인!DH57</f>
        <v>20765.599999999999</v>
      </c>
      <c r="DI57" s="35">
        <f>시기외12!DI57-시기외26!DI57</f>
        <v>-1.1091784797978912E-3</v>
      </c>
      <c r="DJ57" s="28">
        <f>외인!DJ57</f>
        <v>709401.13</v>
      </c>
      <c r="DK57" s="35">
        <f>시기외12!DK57-시기외26!DK57</f>
        <v>1.5402161582647104E-4</v>
      </c>
      <c r="DL57" s="28">
        <f>외인!DL57</f>
        <v>99861.97</v>
      </c>
      <c r="DM57" s="35">
        <f>시기외12!DM57-시기외26!DM57</f>
        <v>-1.697423477717635E-4</v>
      </c>
      <c r="DN57" s="28">
        <f>외인!DN57</f>
        <v>2400740.38</v>
      </c>
      <c r="DO57" s="35">
        <f>시기외12!DO57-시기외26!DO57</f>
        <v>6.4301655603990818E-4</v>
      </c>
      <c r="DP57" s="28">
        <f>외인!DP57</f>
        <v>81614.03</v>
      </c>
      <c r="DQ57" s="35">
        <f>시기외12!DQ57-시기외26!DQ57</f>
        <v>-6.7779608730441829E-4</v>
      </c>
      <c r="DR57" s="28">
        <f>외인!DR57</f>
        <v>49014.64</v>
      </c>
      <c r="DS57" s="35">
        <f>시기외12!DS57-시기외26!DS57</f>
        <v>1.7423566196739801E-4</v>
      </c>
      <c r="DT57" s="28">
        <f>외인!DT57</f>
        <v>134851.04999999999</v>
      </c>
      <c r="DU57" s="35">
        <f>시기외12!DU57-시기외26!DU57</f>
        <v>-4.5307962760282616E-4</v>
      </c>
      <c r="DV57" s="28">
        <f>외인!DV57</f>
        <v>36779.730000000003</v>
      </c>
      <c r="DW57" s="35">
        <f>시기외12!DW57-시기외26!DW57</f>
        <v>-5.5755793356364433E-6</v>
      </c>
      <c r="DX57" s="28">
        <f>외인!DX57</f>
        <v>129246.6</v>
      </c>
      <c r="DY57" s="35">
        <f>시기외12!DY57-시기외26!DY57</f>
        <v>7.1310356193955184E-4</v>
      </c>
      <c r="DZ57" s="28">
        <f>외인!DZ57</f>
        <v>8764.33</v>
      </c>
      <c r="EA57" s="35">
        <f>시기외12!EA57-시기외26!EA57</f>
        <v>5.2117304125953549E-5</v>
      </c>
      <c r="EB57" s="28">
        <f>외인!EB57</f>
        <v>12889.8</v>
      </c>
      <c r="EC57" s="35">
        <f>시기외12!EC57-시기외26!EC57</f>
        <v>1.6638664463609161E-5</v>
      </c>
      <c r="ED57" s="28">
        <f>외인!ED57</f>
        <v>11215.91</v>
      </c>
      <c r="EE57" s="35">
        <f>시기외12!EE57-시기외26!EE57</f>
        <v>-6.329667291955826E-4</v>
      </c>
      <c r="EF57" s="28">
        <f>외인!EF57</f>
        <v>239031.26</v>
      </c>
      <c r="EG57" s="35">
        <f>시기외12!EG57-시기외26!EG57</f>
        <v>-4.948511861712062E-4</v>
      </c>
      <c r="EH57" s="28">
        <f>외인!EH57</f>
        <v>225319.08</v>
      </c>
      <c r="EI57" s="35">
        <f>시기외12!EI57-시기외26!EI57</f>
        <v>2.1844728908300708E-4</v>
      </c>
      <c r="EJ57" s="28">
        <f>외인!EJ57</f>
        <v>105551.09</v>
      </c>
      <c r="EK57" s="35">
        <f>시기외12!EK57-시기외26!EK57</f>
        <v>-4.5157282446034973E-5</v>
      </c>
      <c r="EL57" s="28">
        <f>외인!EL57</f>
        <v>31724.65</v>
      </c>
      <c r="EM57" s="35">
        <f>시기외12!EM57-시기외26!EM57</f>
        <v>-6.9674601678081267E-4</v>
      </c>
      <c r="EN57" s="28">
        <f>외인!EN57</f>
        <v>49014.64</v>
      </c>
      <c r="EO57" s="35">
        <f>시기외12!EO57-시기외26!EO57</f>
        <v>1.7423566196739801E-4</v>
      </c>
      <c r="EP57" s="28">
        <f>외인!EP57</f>
        <v>174457.14</v>
      </c>
      <c r="EQ57" s="35">
        <f>시기외12!EQ57-시기외26!EQ57</f>
        <v>-1.0422299330321643E-3</v>
      </c>
      <c r="ER57" s="28">
        <f>외인!ER57</f>
        <v>14417.39</v>
      </c>
      <c r="ES57" s="35">
        <f>시기외12!ES57-시기외26!ES57</f>
        <v>-3.2506372445942518E-4</v>
      </c>
      <c r="ET57" s="28">
        <f>외인!ET57</f>
        <v>169825.83</v>
      </c>
      <c r="EU57" s="35">
        <f>시기외12!EU57-시기외26!EU57</f>
        <v>-3.8719611521798519E-4</v>
      </c>
      <c r="EV57" s="28">
        <f>외인!EV57</f>
        <v>43740.44</v>
      </c>
      <c r="EW57" s="35">
        <f>시기외12!EW57-시기외26!EW57</f>
        <v>2.8276080504105916E-5</v>
      </c>
      <c r="EX57" s="28">
        <f>외인!EX57</f>
        <v>58365.56</v>
      </c>
      <c r="EY57" s="35">
        <f>시기외12!EY57-시기외26!EY57</f>
        <v>2.107503834977558E-4</v>
      </c>
    </row>
    <row r="58" spans="1:155">
      <c r="A58" s="27">
        <f>외인!A58</f>
        <v>46141</v>
      </c>
      <c r="B58" s="28">
        <f>외인!B58</f>
        <v>5318255.55</v>
      </c>
      <c r="C58" s="35">
        <f>시기외12!C58-시기외26!C58</f>
        <v>2.2493235279505847E-4</v>
      </c>
      <c r="D58" s="28">
        <f>외인!D58</f>
        <v>677611.06</v>
      </c>
      <c r="E58" s="35">
        <f>시기외12!E58-시기외26!E58</f>
        <v>-1.2126759030612342E-4</v>
      </c>
      <c r="F58" s="28">
        <f>외인!F58</f>
        <v>2166150.79</v>
      </c>
      <c r="G58" s="35">
        <f>시기외12!G58-시기외26!G58</f>
        <v>6.0669794975136751E-4</v>
      </c>
      <c r="H58" s="28">
        <f>외인!H58</f>
        <v>367885.22</v>
      </c>
      <c r="I58" s="35">
        <f>시기외12!I58-시기외26!I58</f>
        <v>-9.4852331194941568E-5</v>
      </c>
      <c r="J58" s="28">
        <f>외인!J58</f>
        <v>46746.49</v>
      </c>
      <c r="K58" s="35">
        <f>시기외12!K58-시기외26!K58</f>
        <v>-2.399825397115102E-4</v>
      </c>
      <c r="L58" s="28">
        <f>외인!L58</f>
        <v>338122.45</v>
      </c>
      <c r="M58" s="35">
        <f>시기외12!M58-시기외26!M58</f>
        <v>-3.256087542988402E-5</v>
      </c>
      <c r="N58" s="28">
        <f>외인!N58</f>
        <v>250295.3</v>
      </c>
      <c r="O58" s="35">
        <f>시기외12!O58-시기외26!O58</f>
        <v>9.4397138605796082E-5</v>
      </c>
      <c r="P58" s="28">
        <f>외인!P58</f>
        <v>192945.28</v>
      </c>
      <c r="Q58" s="35">
        <f>시기외12!Q58-시기외26!Q58</f>
        <v>-7.382777417941867E-4</v>
      </c>
      <c r="R58" s="28">
        <f>외인!R58</f>
        <v>134609.67000000001</v>
      </c>
      <c r="S58" s="35">
        <f>시기외12!S58-시기외26!S58</f>
        <v>-4.5927318035057633E-4</v>
      </c>
      <c r="T58" s="28">
        <f>외인!T58</f>
        <v>9205.4500000000007</v>
      </c>
      <c r="U58" s="35">
        <f>시기외12!U58-시기외26!U58</f>
        <v>7.6116506196002246E-4</v>
      </c>
      <c r="V58" s="28">
        <f>외인!V58</f>
        <v>128996.85</v>
      </c>
      <c r="W58" s="35">
        <f>시기외12!W58-시기외26!W58</f>
        <v>6.8789733813802304E-4</v>
      </c>
      <c r="X58" s="28">
        <f>외인!X58</f>
        <v>2373839.5099999998</v>
      </c>
      <c r="Y58" s="35">
        <f>시기외12!Y58-시기외26!Y58</f>
        <v>6.5796149385809936E-4</v>
      </c>
      <c r="Z58" s="28">
        <f>외인!Z58</f>
        <v>42784.6</v>
      </c>
      <c r="AA58" s="35">
        <f>시기외12!AA58-시기외26!AA58</f>
        <v>3.586892977260937E-5</v>
      </c>
      <c r="AB58" s="28">
        <f>외인!AB58</f>
        <v>210996.95</v>
      </c>
      <c r="AC58" s="35">
        <f>시기외12!AC58-시기외26!AC58</f>
        <v>-2.4666088315286659E-4</v>
      </c>
      <c r="AD58" s="28">
        <f>외인!AD58</f>
        <v>19654.11</v>
      </c>
      <c r="AE58" s="35">
        <f>시기외12!AE58-시기외26!AE58</f>
        <v>-4.6446938811973092E-4</v>
      </c>
      <c r="AF58" s="28">
        <f>외인!AF58</f>
        <v>24890.91</v>
      </c>
      <c r="AG58" s="35">
        <f>시기외12!AG58-시기외26!AG58</f>
        <v>-6.2770664678527804E-5</v>
      </c>
      <c r="AH58" s="28">
        <f>외인!AH58</f>
        <v>236640.78</v>
      </c>
      <c r="AI58" s="35">
        <f>시기외12!AI58-시기외26!AI58</f>
        <v>4.071280325006572E-4</v>
      </c>
      <c r="AJ58" s="28">
        <f>외인!AJ58</f>
        <v>111783.58</v>
      </c>
      <c r="AK58" s="35">
        <f>시기외12!AK58-시기외26!AK58</f>
        <v>-4.0053740529097295E-4</v>
      </c>
      <c r="AL58" s="28">
        <f>외인!AL58</f>
        <v>92837.46</v>
      </c>
      <c r="AM58" s="35">
        <f>시기외12!AM58-시기외26!AM58</f>
        <v>-4.4878716014280741E-4</v>
      </c>
      <c r="AN58" s="28">
        <f>외인!AN58</f>
        <v>177848.2</v>
      </c>
      <c r="AO58" s="35">
        <f>시기외12!AO58-시기외26!AO58</f>
        <v>3.3238198134824819E-4</v>
      </c>
      <c r="AP58" s="28">
        <f>외인!AP58</f>
        <v>176131.99</v>
      </c>
      <c r="AQ58" s="35">
        <f>시기외12!AQ58-시기외26!AQ58</f>
        <v>-5.3254680202195911E-4</v>
      </c>
      <c r="AR58" s="28">
        <f>외인!AR58</f>
        <v>25460.799999999999</v>
      </c>
      <c r="AS58" s="35">
        <f>시기외12!AS58-시기외26!AS58</f>
        <v>5.7260678891334418E-4</v>
      </c>
      <c r="AT58" s="28">
        <f>외인!AT58</f>
        <v>85813.58</v>
      </c>
      <c r="AU58" s="35">
        <f>시기외12!AU58-시기외26!AU58</f>
        <v>2.8375015983531635E-5</v>
      </c>
      <c r="AV58" s="28">
        <f>외인!AV58</f>
        <v>50222.45</v>
      </c>
      <c r="AW58" s="35">
        <f>시기외12!AW58-시기외26!AW58</f>
        <v>-1.8229747583930816E-4</v>
      </c>
      <c r="AX58" s="28">
        <f>외인!AX58</f>
        <v>77463.100000000006</v>
      </c>
      <c r="AY58" s="35">
        <f>시기외12!AY58-시기외26!AY58</f>
        <v>4.2086581962805518E-4</v>
      </c>
      <c r="AZ58" s="28">
        <f>외인!AZ58</f>
        <v>2572651.1</v>
      </c>
      <c r="BA58" s="35">
        <f>시기외12!BA58-시기외26!BA58</f>
        <v>5.2136675218991744E-4</v>
      </c>
      <c r="BB58" s="28">
        <f>외인!BB58</f>
        <v>100656.84</v>
      </c>
      <c r="BC58" s="35">
        <f>시기외12!BC58-시기외26!BC58</f>
        <v>1.4065184017375535E-4</v>
      </c>
      <c r="BD58" s="28">
        <f>외인!BD58</f>
        <v>39693.230000000003</v>
      </c>
      <c r="BE58" s="35">
        <f>시기외12!BE58-시기외26!BE58</f>
        <v>3.1847549448910952E-4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108606.43</v>
      </c>
      <c r="BI58" s="35">
        <f>시기외12!BI58-시기외26!BI58</f>
        <v>6.5306257098618546E-4</v>
      </c>
      <c r="BJ58" s="28">
        <f>외인!BJ58</f>
        <v>142521.01</v>
      </c>
      <c r="BK58" s="35">
        <f>시기외12!BK58-시기외26!BK58</f>
        <v>-3.5699738025833736E-5</v>
      </c>
      <c r="BL58" s="28">
        <f>외인!BL58</f>
        <v>50527.46</v>
      </c>
      <c r="BM58" s="35">
        <f>시기외12!BM58-시기외26!BM58</f>
        <v>5.0832635428911229E-4</v>
      </c>
      <c r="BN58" s="28">
        <f>외인!BN58</f>
        <v>57524.71</v>
      </c>
      <c r="BO58" s="35">
        <f>시기외12!BO58-시기외26!BO58</f>
        <v>1.2226193906339261E-3</v>
      </c>
      <c r="BP58" s="28">
        <f>외인!BP58</f>
        <v>87910.91</v>
      </c>
      <c r="BQ58" s="35">
        <f>시기외12!BQ58-시기외26!BQ58</f>
        <v>2.7410554500782724E-4</v>
      </c>
      <c r="BR58" s="28">
        <f>외인!BR58</f>
        <v>333292.33</v>
      </c>
      <c r="BS58" s="35">
        <f>시기외12!BS58-시기외26!BS58</f>
        <v>-7.8098010874055315E-5</v>
      </c>
      <c r="BT58" s="28">
        <f>외인!BT58</f>
        <v>2417875.5699999998</v>
      </c>
      <c r="BU58" s="35">
        <f>시기외12!BU58-시기외26!BU58</f>
        <v>6.4417723195669691E-4</v>
      </c>
      <c r="BV58" s="28">
        <f>외인!BV58</f>
        <v>434002.88</v>
      </c>
      <c r="BW58" s="35">
        <f>시기외12!BW58-시기외26!BW58</f>
        <v>-3.5480972651699715E-4</v>
      </c>
      <c r="BX58" s="28">
        <f>외인!BX58</f>
        <v>76149.63</v>
      </c>
      <c r="BY58" s="35">
        <f>시기외12!BY58-시기외26!BY58</f>
        <v>-3.5525824326607851E-4</v>
      </c>
      <c r="BZ58" s="28">
        <f>외인!BZ58</f>
        <v>270685.65000000002</v>
      </c>
      <c r="CA58" s="35">
        <f>시기외12!CA58-시기외26!CA58</f>
        <v>6.6624374672298115E-5</v>
      </c>
      <c r="CB58" s="28">
        <f>외인!CB58</f>
        <v>13199.8</v>
      </c>
      <c r="CC58" s="35">
        <f>시기외12!CC58-시기외26!CC58</f>
        <v>-1.8492189299434102E-4</v>
      </c>
      <c r="CD58" s="28">
        <f>외인!CD58</f>
        <v>29415.98</v>
      </c>
      <c r="CE58" s="35">
        <f>시기외12!CE58-시기외26!CE58</f>
        <v>-6.1159113938437284E-4</v>
      </c>
      <c r="CF58" s="28">
        <f>외인!CF58</f>
        <v>28708.28</v>
      </c>
      <c r="CG58" s="35">
        <f>시기외12!CG58-시기외26!CG58</f>
        <v>6.1019272603478206E-4</v>
      </c>
      <c r="CH58" s="28">
        <f>외인!CH58</f>
        <v>70903.73</v>
      </c>
      <c r="CI58" s="35">
        <f>시기외12!CI58-시기외26!CI58</f>
        <v>-4.1680636977697687E-5</v>
      </c>
      <c r="CJ58" s="28">
        <f>외인!CJ58</f>
        <v>372197.45</v>
      </c>
      <c r="CK58" s="35">
        <f>시기외12!CK58-시기외26!CK58</f>
        <v>-4.4743211407647927E-4</v>
      </c>
      <c r="CL58" s="28">
        <f>외인!CL58</f>
        <v>241796.05</v>
      </c>
      <c r="CM58" s="35">
        <f>시기외12!CM58-시기외26!CM58</f>
        <v>-1.9584173661807867E-4</v>
      </c>
      <c r="CN58" s="28">
        <f>외인!CN58</f>
        <v>122743.44</v>
      </c>
      <c r="CO58" s="35">
        <f>시기외12!CO58-시기외26!CO58</f>
        <v>-1.7114852934994157E-4</v>
      </c>
      <c r="CP58" s="28">
        <f>외인!CP58</f>
        <v>101230.43</v>
      </c>
      <c r="CQ58" s="35">
        <f>시기외12!CQ58-시기외26!CQ58</f>
        <v>1.390356902243339E-4</v>
      </c>
      <c r="CR58" s="28">
        <f>외인!CR58</f>
        <v>171646.95</v>
      </c>
      <c r="CS58" s="35">
        <f>시기외12!CS58-시기외26!CS58</f>
        <v>-3.4719443407714369E-4</v>
      </c>
      <c r="CT58" s="28">
        <f>외인!CT58</f>
        <v>165066.23000000001</v>
      </c>
      <c r="CU58" s="35">
        <f>시기외12!CU58-시기외26!CU58</f>
        <v>-6.3222735998176398E-4</v>
      </c>
      <c r="CV58" s="28">
        <f>외인!CV58</f>
        <v>2417875.5699999998</v>
      </c>
      <c r="CW58" s="35">
        <f>시기외12!CW58-시기외26!CW58</f>
        <v>6.4417723195669691E-4</v>
      </c>
      <c r="CX58" s="28">
        <f>외인!CX58</f>
        <v>260956.85</v>
      </c>
      <c r="CY58" s="35">
        <f>시기외12!CY58-시기외26!CY58</f>
        <v>-4.4116076697972768E-4</v>
      </c>
      <c r="CZ58" s="28">
        <f>외인!CZ58</f>
        <v>19314.57</v>
      </c>
      <c r="DA58" s="35">
        <f>시기외12!DA58-시기외26!DA58</f>
        <v>-1.1408490692773041E-3</v>
      </c>
      <c r="DB58" s="28">
        <f>외인!DB58</f>
        <v>39693.230000000003</v>
      </c>
      <c r="DC58" s="35">
        <f>시기외12!DC58-시기외26!DC58</f>
        <v>3.1847549448910952E-4</v>
      </c>
      <c r="DD58" s="28">
        <f>외인!DD58</f>
        <v>9205.4500000000007</v>
      </c>
      <c r="DE58" s="35">
        <f>시기외12!DE58-시기외26!DE58</f>
        <v>7.6116506196002246E-4</v>
      </c>
      <c r="DF58" s="28">
        <f>외인!DF58</f>
        <v>57545.9</v>
      </c>
      <c r="DG58" s="35">
        <f>시기외12!DG58-시기외26!DG58</f>
        <v>-4.4354282184517124E-4</v>
      </c>
      <c r="DH58" s="28">
        <f>외인!DH58</f>
        <v>21093.08</v>
      </c>
      <c r="DI58" s="35">
        <f>시기외12!DI58-시기외26!DI58</f>
        <v>-9.3015661771720607E-4</v>
      </c>
      <c r="DJ58" s="28">
        <f>외인!DJ58</f>
        <v>719295.54</v>
      </c>
      <c r="DK58" s="35">
        <f>시기외12!DK58-시기외26!DK58</f>
        <v>5.5011229244240987E-5</v>
      </c>
      <c r="DL58" s="28">
        <f>외인!DL58</f>
        <v>97752.6</v>
      </c>
      <c r="DM58" s="35">
        <f>시기외12!DM58-시기외26!DM58</f>
        <v>-1.9750393547003707E-4</v>
      </c>
      <c r="DN58" s="28">
        <f>외인!DN58</f>
        <v>2417875.5699999998</v>
      </c>
      <c r="DO58" s="35">
        <f>시기외12!DO58-시기외26!DO58</f>
        <v>6.4417723195669691E-4</v>
      </c>
      <c r="DP58" s="28">
        <f>외인!DP58</f>
        <v>81960.12</v>
      </c>
      <c r="DQ58" s="35">
        <f>시기외12!DQ58-시기외26!DQ58</f>
        <v>-4.7695557765797987E-4</v>
      </c>
      <c r="DR58" s="28">
        <f>외인!DR58</f>
        <v>48534.47</v>
      </c>
      <c r="DS58" s="35">
        <f>시기외12!DS58-시기외26!DS58</f>
        <v>3.3809139595420822E-5</v>
      </c>
      <c r="DT58" s="28">
        <f>외인!DT58</f>
        <v>134609.67000000001</v>
      </c>
      <c r="DU58" s="35">
        <f>시기외12!DU58-시기외26!DU58</f>
        <v>-4.5927318035057633E-4</v>
      </c>
      <c r="DV58" s="28">
        <f>외인!DV58</f>
        <v>36762.230000000003</v>
      </c>
      <c r="DW58" s="35">
        <f>시기외12!DW58-시기외26!DW58</f>
        <v>9.218765007542565E-5</v>
      </c>
      <c r="DX58" s="28">
        <f>외인!DX58</f>
        <v>128996.85</v>
      </c>
      <c r="DY58" s="35">
        <f>시기외12!DY58-시기외26!DY58</f>
        <v>6.8789733813802304E-4</v>
      </c>
      <c r="DZ58" s="28">
        <f>외인!DZ58</f>
        <v>8920.6</v>
      </c>
      <c r="EA58" s="35">
        <f>시기외12!EA58-시기외26!EA58</f>
        <v>1.744282475844335E-4</v>
      </c>
      <c r="EB58" s="28">
        <f>외인!EB58</f>
        <v>13024.68</v>
      </c>
      <c r="EC58" s="35">
        <f>시기외12!EC58-시기외26!EC58</f>
        <v>3.4641352254126661E-5</v>
      </c>
      <c r="ED58" s="28">
        <f>외인!ED58</f>
        <v>11318.9</v>
      </c>
      <c r="EE58" s="35">
        <f>시기외12!EE58-시기외26!EE58</f>
        <v>-6.7981800579636339E-4</v>
      </c>
      <c r="EF58" s="28">
        <f>외인!EF58</f>
        <v>236077.06</v>
      </c>
      <c r="EG58" s="35">
        <f>시기외12!EG58-시기외26!EG58</f>
        <v>-4.8154413122896192E-4</v>
      </c>
      <c r="EH58" s="28">
        <f>외인!EH58</f>
        <v>228165.85</v>
      </c>
      <c r="EI58" s="35">
        <f>시기외12!EI58-시기외26!EI58</f>
        <v>1.8221538371860962E-4</v>
      </c>
      <c r="EJ58" s="28">
        <f>외인!EJ58</f>
        <v>105605.49</v>
      </c>
      <c r="EK58" s="35">
        <f>시기외12!EK58-시기외26!EK58</f>
        <v>-5.9379605873878223E-5</v>
      </c>
      <c r="EL58" s="28">
        <f>외인!EL58</f>
        <v>32058.880000000001</v>
      </c>
      <c r="EM58" s="35">
        <f>시기외12!EM58-시기외26!EM58</f>
        <v>-5.850251378094729E-4</v>
      </c>
      <c r="EN58" s="28">
        <f>외인!EN58</f>
        <v>48534.47</v>
      </c>
      <c r="EO58" s="35">
        <f>시기외12!EO58-시기외26!EO58</f>
        <v>3.3809139595420822E-5</v>
      </c>
      <c r="EP58" s="28">
        <f>외인!EP58</f>
        <v>178028</v>
      </c>
      <c r="EQ58" s="35">
        <f>시기외12!EQ58-시기외26!EQ58</f>
        <v>-1.0740411331984373E-3</v>
      </c>
      <c r="ER58" s="28">
        <f>외인!ER58</f>
        <v>14292.95</v>
      </c>
      <c r="ES58" s="35">
        <f>시기외12!ES58-시기외26!ES58</f>
        <v>-1.2937878008298116E-4</v>
      </c>
      <c r="ET58" s="28">
        <f>외인!ET58</f>
        <v>176131.99</v>
      </c>
      <c r="EU58" s="35">
        <f>시기외12!EU58-시기외26!EU58</f>
        <v>-5.3254680202195911E-4</v>
      </c>
      <c r="EV58" s="28">
        <f>외인!EV58</f>
        <v>42784.6</v>
      </c>
      <c r="EW58" s="35">
        <f>시기외12!EW58-시기외26!EW58</f>
        <v>3.586892977260937E-5</v>
      </c>
      <c r="EX58" s="28">
        <f>외인!EX58</f>
        <v>58445.83</v>
      </c>
      <c r="EY58" s="35">
        <f>시기외12!EY58-시기외26!EY58</f>
        <v>2.0891157007556281E-4</v>
      </c>
    </row>
    <row r="59" spans="1:155">
      <c r="A59" s="27">
        <f>외인!A59</f>
        <v>46142</v>
      </c>
      <c r="B59" s="28">
        <f>외인!B59</f>
        <v>5245172.8899999997</v>
      </c>
      <c r="C59" s="35">
        <f>시기외12!C59-시기외26!C59</f>
        <v>1.9180819401612962E-4</v>
      </c>
      <c r="D59" s="28">
        <f>외인!D59</f>
        <v>661976.19999999995</v>
      </c>
      <c r="E59" s="35">
        <f>시기외12!E59-시기외26!E59</f>
        <v>-1.2318727107371921E-4</v>
      </c>
      <c r="F59" s="28">
        <f>외인!F59</f>
        <v>2123249.75</v>
      </c>
      <c r="G59" s="35">
        <f>시기외12!G59-시기외26!G59</f>
        <v>5.6885743788840737E-4</v>
      </c>
      <c r="H59" s="28">
        <f>외인!H59</f>
        <v>357119.09</v>
      </c>
      <c r="I59" s="35">
        <f>시기외12!I59-시기외26!I59</f>
        <v>-6.9457614222884125E-5</v>
      </c>
      <c r="J59" s="28">
        <f>외인!J59</f>
        <v>44796.68</v>
      </c>
      <c r="K59" s="35">
        <f>시기외12!K59-시기외26!K59</f>
        <v>-4.722179971502977E-4</v>
      </c>
      <c r="L59" s="28">
        <f>외인!L59</f>
        <v>328785.71999999997</v>
      </c>
      <c r="M59" s="35">
        <f>시기외12!M59-시기외26!M59</f>
        <v>1.1488309941470312E-5</v>
      </c>
      <c r="N59" s="28">
        <f>외인!N59</f>
        <v>241159.06</v>
      </c>
      <c r="O59" s="35">
        <f>시기외12!O59-시기외26!O59</f>
        <v>3.6038296614637538E-5</v>
      </c>
      <c r="P59" s="28">
        <f>외인!P59</f>
        <v>189411.13</v>
      </c>
      <c r="Q59" s="35">
        <f>시기외12!Q59-시기외26!Q59</f>
        <v>-7.9496432714664137E-4</v>
      </c>
      <c r="R59" s="28">
        <f>외인!R59</f>
        <v>130828.74</v>
      </c>
      <c r="S59" s="35">
        <f>시기외12!S59-시기외26!S59</f>
        <v>-5.6498788960034313E-4</v>
      </c>
      <c r="T59" s="28">
        <f>외인!T59</f>
        <v>9230.07</v>
      </c>
      <c r="U59" s="35">
        <f>시기외12!U59-시기외26!U59</f>
        <v>8.5721212427342E-4</v>
      </c>
      <c r="V59" s="28">
        <f>외인!V59</f>
        <v>126641.7</v>
      </c>
      <c r="W59" s="35">
        <f>시기외12!W59-시기외26!W59</f>
        <v>6.4626073644757269E-4</v>
      </c>
      <c r="X59" s="28">
        <f>외인!X59</f>
        <v>2336030.14</v>
      </c>
      <c r="Y59" s="35">
        <f>시기외12!Y59-시기외26!Y59</f>
        <v>6.3884066622881246E-4</v>
      </c>
      <c r="Z59" s="28">
        <f>외인!Z59</f>
        <v>42161.87</v>
      </c>
      <c r="AA59" s="35">
        <f>시기외12!AA59-시기외26!AA59</f>
        <v>3.4562059286189157E-5</v>
      </c>
      <c r="AB59" s="28">
        <f>외인!AB59</f>
        <v>210969.95</v>
      </c>
      <c r="AC59" s="35">
        <f>시기외12!AC59-시기외26!AC59</f>
        <v>-2.1633791556647597E-4</v>
      </c>
      <c r="AD59" s="28">
        <f>외인!AD59</f>
        <v>19391.23</v>
      </c>
      <c r="AE59" s="35">
        <f>시기외12!AE59-시기외26!AE59</f>
        <v>-5.1095143716906879E-4</v>
      </c>
      <c r="AF59" s="28">
        <f>외인!AF59</f>
        <v>24622.46</v>
      </c>
      <c r="AG59" s="35">
        <f>시기외12!AG59-시기외26!AG59</f>
        <v>-6.5357232633805819E-5</v>
      </c>
      <c r="AH59" s="28">
        <f>외인!AH59</f>
        <v>234907.15</v>
      </c>
      <c r="AI59" s="35">
        <f>시기외12!AI59-시기외26!AI59</f>
        <v>3.2422350999997032E-4</v>
      </c>
      <c r="AJ59" s="28">
        <f>외인!AJ59</f>
        <v>109022.85</v>
      </c>
      <c r="AK59" s="35">
        <f>시기외12!AK59-시기외26!AK59</f>
        <v>-4.5075470564109009E-4</v>
      </c>
      <c r="AL59" s="28">
        <f>외인!AL59</f>
        <v>90704.98</v>
      </c>
      <c r="AM59" s="35">
        <f>시기외12!AM59-시기외26!AM59</f>
        <v>-4.7383242716984408E-4</v>
      </c>
      <c r="AN59" s="28">
        <f>외인!AN59</f>
        <v>170760.92</v>
      </c>
      <c r="AO59" s="35">
        <f>시기외12!AO59-시기외26!AO59</f>
        <v>2.7144935869472474E-4</v>
      </c>
      <c r="AP59" s="28">
        <f>외인!AP59</f>
        <v>180198.13</v>
      </c>
      <c r="AQ59" s="35">
        <f>시기외12!AQ59-시기외26!AQ59</f>
        <v>-5.9094019360699966E-4</v>
      </c>
      <c r="AR59" s="28">
        <f>외인!AR59</f>
        <v>24969.47</v>
      </c>
      <c r="AS59" s="35">
        <f>시기외12!AS59-시기외26!AS59</f>
        <v>6.1141098765173411E-4</v>
      </c>
      <c r="AT59" s="28">
        <f>외인!AT59</f>
        <v>85701.26</v>
      </c>
      <c r="AU59" s="35">
        <f>시기외12!AU59-시기외26!AU59</f>
        <v>4.9493800796476068E-5</v>
      </c>
      <c r="AV59" s="28">
        <f>외인!AV59</f>
        <v>50020.51</v>
      </c>
      <c r="AW59" s="35">
        <f>시기외12!AW59-시기외26!AW59</f>
        <v>-1.4776419836404469E-4</v>
      </c>
      <c r="AX59" s="28">
        <f>외인!AX59</f>
        <v>74868.62</v>
      </c>
      <c r="AY59" s="35">
        <f>시기외12!AY59-시기외26!AY59</f>
        <v>3.6443026556880523E-4</v>
      </c>
      <c r="AZ59" s="28">
        <f>외인!AZ59</f>
        <v>2532359.6</v>
      </c>
      <c r="BA59" s="35">
        <f>시기외12!BA59-시기외26!BA59</f>
        <v>5.0490900768954128E-4</v>
      </c>
      <c r="BB59" s="28">
        <f>외인!BB59</f>
        <v>99271.15</v>
      </c>
      <c r="BC59" s="35">
        <f>시기외12!BC59-시기외26!BC59</f>
        <v>1.3007190315424651E-4</v>
      </c>
      <c r="BD59" s="28">
        <f>외인!BD59</f>
        <v>38819.85</v>
      </c>
      <c r="BE59" s="35">
        <f>시기외12!BE59-시기외26!BE59</f>
        <v>3.2533919669730429E-4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108338.58</v>
      </c>
      <c r="BI59" s="35">
        <f>시기외12!BI59-시기외26!BI59</f>
        <v>8.7753573398135967E-4</v>
      </c>
      <c r="BJ59" s="28">
        <f>외인!BJ59</f>
        <v>138263.54999999999</v>
      </c>
      <c r="BK59" s="35">
        <f>시기외12!BK59-시기외26!BK59</f>
        <v>-1.3083946813022512E-5</v>
      </c>
      <c r="BL59" s="28">
        <f>외인!BL59</f>
        <v>49630.79</v>
      </c>
      <c r="BM59" s="35">
        <f>시기외12!BM59-시기외26!BM59</f>
        <v>4.0343342671947109E-4</v>
      </c>
      <c r="BN59" s="28">
        <f>외인!BN59</f>
        <v>56295.44</v>
      </c>
      <c r="BO59" s="35">
        <f>시기외12!BO59-시기외26!BO59</f>
        <v>1.2204434952671557E-3</v>
      </c>
      <c r="BP59" s="28">
        <f>외인!BP59</f>
        <v>85056.88</v>
      </c>
      <c r="BQ59" s="35">
        <f>시기외12!BQ59-시기외26!BQ59</f>
        <v>1.7559510544995255E-4</v>
      </c>
      <c r="BR59" s="28">
        <f>외인!BR59</f>
        <v>335281.28000000003</v>
      </c>
      <c r="BS59" s="35">
        <f>시기외12!BS59-시기외26!BS59</f>
        <v>-2.1152655411824648E-4</v>
      </c>
      <c r="BT59" s="28">
        <f>외인!BT59</f>
        <v>2379667.06</v>
      </c>
      <c r="BU59" s="35">
        <f>시기외12!BU59-시기외26!BU59</f>
        <v>6.2098924593877798E-4</v>
      </c>
      <c r="BV59" s="28">
        <f>외인!BV59</f>
        <v>433851.04</v>
      </c>
      <c r="BW59" s="35">
        <f>시기외12!BW59-시기외26!BW59</f>
        <v>-3.5837983670139207E-4</v>
      </c>
      <c r="BX59" s="28">
        <f>외인!BX59</f>
        <v>74870.7</v>
      </c>
      <c r="BY59" s="35">
        <f>시기외12!BY59-시기외26!BY59</f>
        <v>-3.6889795525013797E-4</v>
      </c>
      <c r="BZ59" s="28">
        <f>외인!BZ59</f>
        <v>261465.9</v>
      </c>
      <c r="CA59" s="35">
        <f>시기외12!CA59-시기외26!CA59</f>
        <v>1.7567810107384403E-5</v>
      </c>
      <c r="CB59" s="28">
        <f>외인!CB59</f>
        <v>12944.75</v>
      </c>
      <c r="CC59" s="35">
        <f>시기외12!CC59-시기외26!CC59</f>
        <v>-1.3513829884914414E-4</v>
      </c>
      <c r="CD59" s="28">
        <f>외인!CD59</f>
        <v>29717.14</v>
      </c>
      <c r="CE59" s="35">
        <f>시기외12!CE59-시기외26!CE59</f>
        <v>-4.8730473979799287E-4</v>
      </c>
      <c r="CF59" s="28">
        <f>외인!CF59</f>
        <v>28327.11</v>
      </c>
      <c r="CG59" s="35">
        <f>시기외12!CG59-시기외26!CG59</f>
        <v>6.1815346155720324E-4</v>
      </c>
      <c r="CH59" s="28">
        <f>외인!CH59</f>
        <v>70905.77</v>
      </c>
      <c r="CI59" s="35">
        <f>시기외12!CI59-시기외26!CI59</f>
        <v>-5.8984139282260628E-6</v>
      </c>
      <c r="CJ59" s="28">
        <f>외인!CJ59</f>
        <v>363226.63</v>
      </c>
      <c r="CK59" s="35">
        <f>시기외12!CK59-시기외26!CK59</f>
        <v>-4.4425724231682544E-4</v>
      </c>
      <c r="CL59" s="28">
        <f>외인!CL59</f>
        <v>241385.91</v>
      </c>
      <c r="CM59" s="35">
        <f>시기외12!CM59-시기외26!CM59</f>
        <v>-1.8941550037109267E-4</v>
      </c>
      <c r="CN59" s="28">
        <f>외인!CN59</f>
        <v>118644.02</v>
      </c>
      <c r="CO59" s="35">
        <f>시기외12!CO59-시기외26!CO59</f>
        <v>-2.0827199705287808E-4</v>
      </c>
      <c r="CP59" s="28">
        <f>외인!CP59</f>
        <v>99841.16</v>
      </c>
      <c r="CQ59" s="35">
        <f>시기외12!CQ59-시기외26!CQ59</f>
        <v>1.2893537075096557E-4</v>
      </c>
      <c r="CR59" s="28">
        <f>외인!CR59</f>
        <v>166676.69</v>
      </c>
      <c r="CS59" s="35">
        <f>시기외12!CS59-시기외26!CS59</f>
        <v>-3.9947997963736461E-4</v>
      </c>
      <c r="CT59" s="28">
        <f>외인!CT59</f>
        <v>164167.18</v>
      </c>
      <c r="CU59" s="35">
        <f>시기외12!CU59-시기외26!CU59</f>
        <v>-6.766349975303339E-4</v>
      </c>
      <c r="CV59" s="28">
        <f>외인!CV59</f>
        <v>2379667.06</v>
      </c>
      <c r="CW59" s="35">
        <f>시기외12!CW59-시기외26!CW59</f>
        <v>6.2098924593877798E-4</v>
      </c>
      <c r="CX59" s="28">
        <f>외인!CX59</f>
        <v>255124.66</v>
      </c>
      <c r="CY59" s="35">
        <f>시기외12!CY59-시기외26!CY59</f>
        <v>-4.2165174194005832E-4</v>
      </c>
      <c r="CZ59" s="28">
        <f>외인!CZ59</f>
        <v>19269.36</v>
      </c>
      <c r="DA59" s="35">
        <f>시기외12!DA59-시기외26!DA59</f>
        <v>-1.4066382048868664E-3</v>
      </c>
      <c r="DB59" s="28">
        <f>외인!DB59</f>
        <v>38819.85</v>
      </c>
      <c r="DC59" s="35">
        <f>시기외12!DC59-시기외26!DC59</f>
        <v>3.2533919669730429E-4</v>
      </c>
      <c r="DD59" s="28">
        <f>외인!DD59</f>
        <v>9230.07</v>
      </c>
      <c r="DE59" s="35">
        <f>시기외12!DE59-시기외26!DE59</f>
        <v>8.5721212427342E-4</v>
      </c>
      <c r="DF59" s="28">
        <f>외인!DF59</f>
        <v>56189.08</v>
      </c>
      <c r="DG59" s="35">
        <f>시기외12!DG59-시기외26!DG59</f>
        <v>-4.5196148121282064E-4</v>
      </c>
      <c r="DH59" s="28">
        <f>외인!DH59</f>
        <v>21310.84</v>
      </c>
      <c r="DI59" s="35">
        <f>시기외12!DI59-시기외26!DI59</f>
        <v>-7.7346175685130344E-4</v>
      </c>
      <c r="DJ59" s="28">
        <f>외인!DJ59</f>
        <v>713483.84</v>
      </c>
      <c r="DK59" s="35">
        <f>시기외12!DK59-시기외26!DK59</f>
        <v>-3.4269562151167921E-5</v>
      </c>
      <c r="DL59" s="28">
        <f>외인!DL59</f>
        <v>94170.91</v>
      </c>
      <c r="DM59" s="35">
        <f>시기외12!DM59-시기외26!DM59</f>
        <v>-2.4238066428210626E-4</v>
      </c>
      <c r="DN59" s="28">
        <f>외인!DN59</f>
        <v>2379667.06</v>
      </c>
      <c r="DO59" s="35">
        <f>시기외12!DO59-시기외26!DO59</f>
        <v>6.2098924593877798E-4</v>
      </c>
      <c r="DP59" s="28">
        <f>외인!DP59</f>
        <v>79058.149999999994</v>
      </c>
      <c r="DQ59" s="35">
        <f>시기외12!DQ59-시기외26!DQ59</f>
        <v>-4.0772715573054335E-4</v>
      </c>
      <c r="DR59" s="28">
        <f>외인!DR59</f>
        <v>46443.88</v>
      </c>
      <c r="DS59" s="35">
        <f>시기외12!DS59-시기외26!DS59</f>
        <v>-1.6847587415618794E-4</v>
      </c>
      <c r="DT59" s="28">
        <f>외인!DT59</f>
        <v>130828.74</v>
      </c>
      <c r="DU59" s="35">
        <f>시기외12!DU59-시기외26!DU59</f>
        <v>-5.6498788960034313E-4</v>
      </c>
      <c r="DV59" s="28">
        <f>외인!DV59</f>
        <v>35572.97</v>
      </c>
      <c r="DW59" s="35">
        <f>시기외12!DW59-시기외26!DW59</f>
        <v>2.3279742834138485E-4</v>
      </c>
      <c r="DX59" s="28">
        <f>외인!DX59</f>
        <v>126641.7</v>
      </c>
      <c r="DY59" s="35">
        <f>시기외12!DY59-시기외26!DY59</f>
        <v>6.4626073644757269E-4</v>
      </c>
      <c r="DZ59" s="28">
        <f>외인!DZ59</f>
        <v>8624.9500000000007</v>
      </c>
      <c r="EA59" s="35">
        <f>시기외12!EA59-시기외26!EA59</f>
        <v>6.4776446062806813E-5</v>
      </c>
      <c r="EB59" s="28">
        <f>외인!EB59</f>
        <v>12807.89</v>
      </c>
      <c r="EC59" s="35">
        <f>시기외12!EC59-시기외26!EC59</f>
        <v>-1.2978436476609491E-5</v>
      </c>
      <c r="ED59" s="28">
        <f>외인!ED59</f>
        <v>11129.54</v>
      </c>
      <c r="EE59" s="35">
        <f>시기외12!EE59-시기외26!EE59</f>
        <v>-6.0274101745832207E-4</v>
      </c>
      <c r="EF59" s="28">
        <f>외인!EF59</f>
        <v>231365.67</v>
      </c>
      <c r="EG59" s="35">
        <f>시기외12!EG59-시기외26!EG59</f>
        <v>-4.9449153033380823E-4</v>
      </c>
      <c r="EH59" s="28">
        <f>외인!EH59</f>
        <v>228320.64000000001</v>
      </c>
      <c r="EI59" s="35">
        <f>시기외12!EI59-시기외26!EI59</f>
        <v>1.0834894496804644E-4</v>
      </c>
      <c r="EJ59" s="28">
        <f>외인!EJ59</f>
        <v>104026.31</v>
      </c>
      <c r="EK59" s="35">
        <f>시기외12!EK59-시기외26!EK59</f>
        <v>-7.4668309129370929E-5</v>
      </c>
      <c r="EL59" s="28">
        <f>외인!EL59</f>
        <v>32349.88</v>
      </c>
      <c r="EM59" s="35">
        <f>시기외12!EM59-시기외26!EM59</f>
        <v>-4.7166987195659815E-4</v>
      </c>
      <c r="EN59" s="28">
        <f>외인!EN59</f>
        <v>46443.88</v>
      </c>
      <c r="EO59" s="35">
        <f>시기외12!EO59-시기외26!EO59</f>
        <v>-1.6847587415618794E-4</v>
      </c>
      <c r="EP59" s="28">
        <f>외인!EP59</f>
        <v>177580.82</v>
      </c>
      <c r="EQ59" s="35">
        <f>시기외12!EQ59-시기외26!EQ59</f>
        <v>-1.003044769849848E-3</v>
      </c>
      <c r="ER59" s="28">
        <f>외인!ER59</f>
        <v>14026.92</v>
      </c>
      <c r="ES59" s="35">
        <f>시기외12!ES59-시기외26!ES59</f>
        <v>3.4298669227352668E-5</v>
      </c>
      <c r="ET59" s="28">
        <f>외인!ET59</f>
        <v>180198.13</v>
      </c>
      <c r="EU59" s="35">
        <f>시기외12!EU59-시기외26!EU59</f>
        <v>-5.9094019360699966E-4</v>
      </c>
      <c r="EV59" s="28">
        <f>외인!EV59</f>
        <v>42161.87</v>
      </c>
      <c r="EW59" s="35">
        <f>시기외12!EW59-시기외26!EW59</f>
        <v>3.4562059286189157E-5</v>
      </c>
      <c r="EX59" s="28">
        <f>외인!EX59</f>
        <v>57679.29</v>
      </c>
      <c r="EY59" s="35">
        <f>시기외12!EY59-시기외26!EY59</f>
        <v>1.9217768223496717E-4</v>
      </c>
    </row>
    <row r="60" spans="1:155">
      <c r="A60" s="27">
        <f>외인!A60</f>
        <v>46146</v>
      </c>
      <c r="B60" s="28">
        <f>외인!B60</f>
        <v>5513736.5099999998</v>
      </c>
      <c r="C60" s="35">
        <f>시기외12!C60-시기외26!C60</f>
        <v>2.5191767137644624E-4</v>
      </c>
      <c r="D60" s="28">
        <f>외인!D60</f>
        <v>673862.28</v>
      </c>
      <c r="E60" s="35">
        <f>시기외12!E60-시기외26!E60</f>
        <v>-1.7422144923542925E-4</v>
      </c>
      <c r="F60" s="28">
        <f>외인!F60</f>
        <v>2210636.63</v>
      </c>
      <c r="G60" s="35">
        <f>시기외12!G60-시기외26!G60</f>
        <v>6.7128409332470481E-4</v>
      </c>
      <c r="H60" s="28">
        <f>외인!H60</f>
        <v>370887.89</v>
      </c>
      <c r="I60" s="35">
        <f>시기외12!I60-시기외26!I60</f>
        <v>8.0968151803227379E-6</v>
      </c>
      <c r="J60" s="28">
        <f>외인!J60</f>
        <v>45424.67</v>
      </c>
      <c r="K60" s="35">
        <f>시기외12!K60-시기외26!K60</f>
        <v>-7.4613095077670239E-4</v>
      </c>
      <c r="L60" s="28">
        <f>외인!L60</f>
        <v>341233.76</v>
      </c>
      <c r="M60" s="35">
        <f>시기외12!M60-시기외26!M60</f>
        <v>9.8183229475732204E-5</v>
      </c>
      <c r="N60" s="28">
        <f>외인!N60</f>
        <v>245422.59</v>
      </c>
      <c r="O60" s="35">
        <f>시기외12!O60-시기외26!O60</f>
        <v>1.5793844563988593E-4</v>
      </c>
      <c r="P60" s="28">
        <f>외인!P60</f>
        <v>189241.63</v>
      </c>
      <c r="Q60" s="35">
        <f>시기외12!Q60-시기외26!Q60</f>
        <v>-9.3234977470032631E-4</v>
      </c>
      <c r="R60" s="28">
        <f>외인!R60</f>
        <v>130896.73</v>
      </c>
      <c r="S60" s="35">
        <f>시기외12!S60-시기외26!S60</f>
        <v>-6.4232559291755123E-4</v>
      </c>
      <c r="T60" s="28">
        <f>외인!T60</f>
        <v>8945.75</v>
      </c>
      <c r="U60" s="35">
        <f>시기외12!U60-시기외26!U60</f>
        <v>7.937259017596045E-4</v>
      </c>
      <c r="V60" s="28">
        <f>외인!V60</f>
        <v>131040.88</v>
      </c>
      <c r="W60" s="35">
        <f>시기외12!W60-시기외26!W60</f>
        <v>3.8182102349232968E-4</v>
      </c>
      <c r="X60" s="28">
        <f>외인!X60</f>
        <v>2524258.7200000002</v>
      </c>
      <c r="Y60" s="35">
        <f>시기외12!Y60-시기외26!Y60</f>
        <v>8.0692642814792197E-4</v>
      </c>
      <c r="Z60" s="28">
        <f>외인!Z60</f>
        <v>42692.12</v>
      </c>
      <c r="AA60" s="35">
        <f>시기외12!AA60-시기외26!AA60</f>
        <v>3.9956027029372509E-5</v>
      </c>
      <c r="AB60" s="28">
        <f>외인!AB60</f>
        <v>208164.57</v>
      </c>
      <c r="AC60" s="35">
        <f>시기외12!AC60-시기외26!AC60</f>
        <v>-2.4940228123781669E-4</v>
      </c>
      <c r="AD60" s="28">
        <f>외인!AD60</f>
        <v>19336.21</v>
      </c>
      <c r="AE60" s="35">
        <f>시기외12!AE60-시기외26!AE60</f>
        <v>-6.1294786359274503E-4</v>
      </c>
      <c r="AF60" s="28">
        <f>외인!AF60</f>
        <v>25287.87</v>
      </c>
      <c r="AG60" s="35">
        <f>시기외12!AG60-시기외26!AG60</f>
        <v>-1.9528102716193059E-4</v>
      </c>
      <c r="AH60" s="28">
        <f>외인!AH60</f>
        <v>234927.49</v>
      </c>
      <c r="AI60" s="35">
        <f>시기외12!AI60-시기외26!AI60</f>
        <v>1.5964733184472987E-4</v>
      </c>
      <c r="AJ60" s="28">
        <f>외인!AJ60</f>
        <v>109305.49</v>
      </c>
      <c r="AK60" s="35">
        <f>시기외12!AK60-시기외26!AK60</f>
        <v>-5.7039897373943821E-4</v>
      </c>
      <c r="AL60" s="28">
        <f>외인!AL60</f>
        <v>92529.07</v>
      </c>
      <c r="AM60" s="35">
        <f>시기외12!AM60-시기외26!AM60</f>
        <v>-3.6823388218201617E-4</v>
      </c>
      <c r="AN60" s="28">
        <f>외인!AN60</f>
        <v>173219.58</v>
      </c>
      <c r="AO60" s="35">
        <f>시기외12!AO60-시기외26!AO60</f>
        <v>3.9276305207518463E-4</v>
      </c>
      <c r="AP60" s="28">
        <f>외인!AP60</f>
        <v>195088.24</v>
      </c>
      <c r="AQ60" s="35">
        <f>시기외12!AQ60-시기외26!AQ60</f>
        <v>-7.5929775966056647E-4</v>
      </c>
      <c r="AR60" s="28">
        <f>외인!AR60</f>
        <v>24942.47</v>
      </c>
      <c r="AS60" s="35">
        <f>시기외12!AS60-시기외26!AS60</f>
        <v>3.8600639708891355E-4</v>
      </c>
      <c r="AT60" s="28">
        <f>외인!AT60</f>
        <v>86690.03</v>
      </c>
      <c r="AU60" s="35">
        <f>시기외12!AU60-시기외26!AU60</f>
        <v>1.2958879940473981E-5</v>
      </c>
      <c r="AV60" s="28">
        <f>외인!AV60</f>
        <v>49794.06</v>
      </c>
      <c r="AW60" s="35">
        <f>시기외12!AW60-시기외26!AW60</f>
        <v>-1.9713448626358665E-4</v>
      </c>
      <c r="AX60" s="28">
        <f>외인!AX60</f>
        <v>73897.679999999993</v>
      </c>
      <c r="AY60" s="35">
        <f>시기외12!AY60-시기외26!AY60</f>
        <v>1.7825058524848988E-4</v>
      </c>
      <c r="AZ60" s="28">
        <f>외인!AZ60</f>
        <v>2728568.84</v>
      </c>
      <c r="BA60" s="35">
        <f>시기외12!BA60-시기외26!BA60</f>
        <v>6.6620194579944977E-4</v>
      </c>
      <c r="BB60" s="28">
        <f>외인!BB60</f>
        <v>103099.44</v>
      </c>
      <c r="BC60" s="35">
        <f>시기외12!BC60-시기외26!BC60</f>
        <v>1.3847032348415645E-4</v>
      </c>
      <c r="BD60" s="28">
        <f>외인!BD60</f>
        <v>39322.5</v>
      </c>
      <c r="BE60" s="35">
        <f>시기외12!BE60-시기외26!BE60</f>
        <v>2.84246466138416E-4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110828.55</v>
      </c>
      <c r="BI60" s="35">
        <f>시기외12!BI60-시기외26!BI60</f>
        <v>9.2467593135846715E-4</v>
      </c>
      <c r="BJ60" s="28">
        <f>외인!BJ60</f>
        <v>142268.57</v>
      </c>
      <c r="BK60" s="35">
        <f>시기외12!BK60-시기외26!BK60</f>
        <v>6.4610343920366137E-5</v>
      </c>
      <c r="BL60" s="28">
        <f>외인!BL60</f>
        <v>50732.86</v>
      </c>
      <c r="BM60" s="35">
        <f>시기외12!BM60-시기외26!BM60</f>
        <v>3.5403734438831558E-4</v>
      </c>
      <c r="BN60" s="28">
        <f>외인!BN60</f>
        <v>59271.1</v>
      </c>
      <c r="BO60" s="35">
        <f>시기외12!BO60-시기외26!BO60</f>
        <v>1.3570034321011594E-3</v>
      </c>
      <c r="BP60" s="28">
        <f>외인!BP60</f>
        <v>84455.34</v>
      </c>
      <c r="BQ60" s="35">
        <f>시기외12!BQ60-시기외26!BQ60</f>
        <v>1.3657328782553952E-5</v>
      </c>
      <c r="BR60" s="28">
        <f>외인!BR60</f>
        <v>351502.72</v>
      </c>
      <c r="BS60" s="35">
        <f>시기외12!BS60-시기외26!BS60</f>
        <v>-4.6219308320227207E-4</v>
      </c>
      <c r="BT60" s="28">
        <f>외인!BT60</f>
        <v>2570197.5499999998</v>
      </c>
      <c r="BU60" s="35">
        <f>시기외12!BU60-시기외26!BU60</f>
        <v>7.8434804229030031E-4</v>
      </c>
      <c r="BV60" s="28">
        <f>외인!BV60</f>
        <v>464747.68</v>
      </c>
      <c r="BW60" s="35">
        <f>시기외12!BW60-시기외26!BW60</f>
        <v>-3.1614349785617465E-4</v>
      </c>
      <c r="BX60" s="28">
        <f>외인!BX60</f>
        <v>75290.23</v>
      </c>
      <c r="BY60" s="35">
        <f>시기외12!BY60-시기외26!BY60</f>
        <v>-4.4641958916124928E-4</v>
      </c>
      <c r="BZ60" s="28">
        <f>외인!BZ60</f>
        <v>265748.65000000002</v>
      </c>
      <c r="CA60" s="35">
        <f>시기외12!CA60-시기외26!CA60</f>
        <v>1.3285909584996114E-4</v>
      </c>
      <c r="CB60" s="28">
        <f>외인!CB60</f>
        <v>12966.18</v>
      </c>
      <c r="CC60" s="35">
        <f>시기외12!CC60-시기외26!CC60</f>
        <v>-1.5606946040676957E-4</v>
      </c>
      <c r="CD60" s="28">
        <f>외인!CD60</f>
        <v>29346.799999999999</v>
      </c>
      <c r="CE60" s="35">
        <f>시기외12!CE60-시기외26!CE60</f>
        <v>-5.7573708784060956E-4</v>
      </c>
      <c r="CF60" s="28">
        <f>외인!CF60</f>
        <v>28291.46</v>
      </c>
      <c r="CG60" s="35">
        <f>시기외12!CG60-시기외26!CG60</f>
        <v>4.0430026845462855E-4</v>
      </c>
      <c r="CH60" s="28">
        <f>외인!CH60</f>
        <v>70829.17</v>
      </c>
      <c r="CI60" s="35">
        <f>시기외12!CI60-시기외26!CI60</f>
        <v>-4.9075508010006986E-5</v>
      </c>
      <c r="CJ60" s="28">
        <f>외인!CJ60</f>
        <v>362189.33</v>
      </c>
      <c r="CK60" s="35">
        <f>시기외12!CK60-시기외26!CK60</f>
        <v>-5.211444683436131E-4</v>
      </c>
      <c r="CL60" s="28">
        <f>외인!CL60</f>
        <v>238211.02</v>
      </c>
      <c r="CM60" s="35">
        <f>시기외12!CM60-시기외26!CM60</f>
        <v>-2.5404669014788346E-4</v>
      </c>
      <c r="CN60" s="28">
        <f>외인!CN60</f>
        <v>128527.37</v>
      </c>
      <c r="CO60" s="35">
        <f>시기외12!CO60-시기외26!CO60</f>
        <v>-5.4277022403300605E-5</v>
      </c>
      <c r="CP60" s="28">
        <f>외인!CP60</f>
        <v>103664.29</v>
      </c>
      <c r="CQ60" s="35">
        <f>시기외12!CQ60-시기외26!CQ60</f>
        <v>1.3747718566018438E-4</v>
      </c>
      <c r="CR60" s="28">
        <f>외인!CR60</f>
        <v>167733.07</v>
      </c>
      <c r="CS60" s="35">
        <f>시기외12!CS60-시기외26!CS60</f>
        <v>-4.3854684556097492E-4</v>
      </c>
      <c r="CT60" s="28">
        <f>외인!CT60</f>
        <v>173434.99</v>
      </c>
      <c r="CU60" s="35">
        <f>시기외12!CU60-시기외26!CU60</f>
        <v>-6.9179997270801146E-4</v>
      </c>
      <c r="CV60" s="28">
        <f>외인!CV60</f>
        <v>2570197.5499999998</v>
      </c>
      <c r="CW60" s="35">
        <f>시기외12!CW60-시기외26!CW60</f>
        <v>7.8434804229030031E-4</v>
      </c>
      <c r="CX60" s="28">
        <f>외인!CX60</f>
        <v>261661.33</v>
      </c>
      <c r="CY60" s="35">
        <f>시기외12!CY60-시기외26!CY60</f>
        <v>-4.0031277820165839E-4</v>
      </c>
      <c r="CZ60" s="28">
        <f>외인!CZ60</f>
        <v>19714.61</v>
      </c>
      <c r="DA60" s="35">
        <f>시기외12!DA60-시기외26!DA60</f>
        <v>-1.6131729684655308E-3</v>
      </c>
      <c r="DB60" s="28">
        <f>외인!DB60</f>
        <v>39322.5</v>
      </c>
      <c r="DC60" s="35">
        <f>시기외12!DC60-시기외26!DC60</f>
        <v>2.84246466138416E-4</v>
      </c>
      <c r="DD60" s="28">
        <f>외인!DD60</f>
        <v>8945.75</v>
      </c>
      <c r="DE60" s="35">
        <f>시기외12!DE60-시기외26!DE60</f>
        <v>7.937259017596045E-4</v>
      </c>
      <c r="DF60" s="28">
        <f>외인!DF60</f>
        <v>56702.77</v>
      </c>
      <c r="DG60" s="35">
        <f>시기외12!DG60-시기외26!DG60</f>
        <v>-5.2607578541653648E-4</v>
      </c>
      <c r="DH60" s="28">
        <f>외인!DH60</f>
        <v>21013.84</v>
      </c>
      <c r="DI60" s="35">
        <f>시기외12!DI60-시기외26!DI60</f>
        <v>-8.7080978575128625E-4</v>
      </c>
      <c r="DJ60" s="28">
        <f>외인!DJ60</f>
        <v>734904.92</v>
      </c>
      <c r="DK60" s="35">
        <f>시기외12!DK60-시기외26!DK60</f>
        <v>-1.8683793618647754E-4</v>
      </c>
      <c r="DL60" s="28">
        <f>외인!DL60</f>
        <v>103613.04</v>
      </c>
      <c r="DM60" s="35">
        <f>시기외12!DM60-시기외26!DM60</f>
        <v>-5.0819089802380717E-5</v>
      </c>
      <c r="DN60" s="28">
        <f>외인!DN60</f>
        <v>2570197.5499999998</v>
      </c>
      <c r="DO60" s="35">
        <f>시기외12!DO60-시기외26!DO60</f>
        <v>7.8434804229030031E-4</v>
      </c>
      <c r="DP60" s="28">
        <f>외인!DP60</f>
        <v>79673.95</v>
      </c>
      <c r="DQ60" s="35">
        <f>시기외12!DQ60-시기외26!DQ60</f>
        <v>-4.8909966134148483E-4</v>
      </c>
      <c r="DR60" s="28">
        <f>외인!DR60</f>
        <v>46955.12</v>
      </c>
      <c r="DS60" s="35">
        <f>시기외12!DS60-시기외26!DS60</f>
        <v>-4.3529095531516927E-4</v>
      </c>
      <c r="DT60" s="28">
        <f>외인!DT60</f>
        <v>130896.73</v>
      </c>
      <c r="DU60" s="35">
        <f>시기외12!DU60-시기외26!DU60</f>
        <v>-6.4232559291755123E-4</v>
      </c>
      <c r="DV60" s="28">
        <f>외인!DV60</f>
        <v>36563.730000000003</v>
      </c>
      <c r="DW60" s="35">
        <f>시기외12!DW60-시기외26!DW60</f>
        <v>3.2244785186810667E-4</v>
      </c>
      <c r="DX60" s="28">
        <f>외인!DX60</f>
        <v>131040.88</v>
      </c>
      <c r="DY60" s="35">
        <f>시기외12!DY60-시기외26!DY60</f>
        <v>3.8182102349232968E-4</v>
      </c>
      <c r="DZ60" s="28">
        <f>외인!DZ60</f>
        <v>8798.24</v>
      </c>
      <c r="EA60" s="35">
        <f>시기외12!EA60-시기외26!EA60</f>
        <v>1.1996618830185891E-5</v>
      </c>
      <c r="EB60" s="28">
        <f>외인!EB60</f>
        <v>12726.66</v>
      </c>
      <c r="EC60" s="35">
        <f>시기외12!EC60-시기외26!EC60</f>
        <v>-1.3175775909504911E-4</v>
      </c>
      <c r="ED60" s="28">
        <f>외인!ED60</f>
        <v>11264.11</v>
      </c>
      <c r="EE60" s="35">
        <f>시기외12!EE60-시기외26!EE60</f>
        <v>-4.851631405933552E-4</v>
      </c>
      <c r="EF60" s="28">
        <f>외인!EF60</f>
        <v>230246.87</v>
      </c>
      <c r="EG60" s="35">
        <f>시기외12!EG60-시기외26!EG60</f>
        <v>-5.8382871490353871E-4</v>
      </c>
      <c r="EH60" s="28">
        <f>외인!EH60</f>
        <v>254347.99</v>
      </c>
      <c r="EI60" s="35">
        <f>시기외12!EI60-시기외26!EI60</f>
        <v>3.7193862470326366E-5</v>
      </c>
      <c r="EJ60" s="28">
        <f>외인!EJ60</f>
        <v>104321.3</v>
      </c>
      <c r="EK60" s="35">
        <f>시기외12!EK60-시기외26!EK60</f>
        <v>-1.9437046197206881E-4</v>
      </c>
      <c r="EL60" s="28">
        <f>외인!EL60</f>
        <v>31946.959999999999</v>
      </c>
      <c r="EM60" s="35">
        <f>시기외12!EM60-시기외26!EM60</f>
        <v>-5.5602872755185391E-4</v>
      </c>
      <c r="EN60" s="28">
        <f>외인!EN60</f>
        <v>46955.12</v>
      </c>
      <c r="EO60" s="35">
        <f>시기외12!EO60-시기외26!EO60</f>
        <v>-4.3529095531516927E-4</v>
      </c>
      <c r="EP60" s="28">
        <f>외인!EP60</f>
        <v>182805.14</v>
      </c>
      <c r="EQ60" s="35">
        <f>시기외12!EQ60-시기외26!EQ60</f>
        <v>-8.0847729535109822E-4</v>
      </c>
      <c r="ER60" s="28">
        <f>외인!ER60</f>
        <v>14248.75</v>
      </c>
      <c r="ES60" s="35">
        <f>시기외12!ES60-시기외26!ES60</f>
        <v>2.8474311214486073E-4</v>
      </c>
      <c r="ET60" s="28">
        <f>외인!ET60</f>
        <v>195088.24</v>
      </c>
      <c r="EU60" s="35">
        <f>시기외12!EU60-시기외26!EU60</f>
        <v>-7.5929775966056647E-4</v>
      </c>
      <c r="EV60" s="28">
        <f>외인!EV60</f>
        <v>42692.12</v>
      </c>
      <c r="EW60" s="35">
        <f>시기외12!EW60-시기외26!EW60</f>
        <v>3.9956027029372509E-5</v>
      </c>
      <c r="EX60" s="28">
        <f>외인!EX60</f>
        <v>60972.17</v>
      </c>
      <c r="EY60" s="35">
        <f>시기외12!EY60-시기외26!EY60</f>
        <v>2.0106994302366681E-4</v>
      </c>
    </row>
    <row r="61" spans="1:155">
      <c r="A61" s="27">
        <f>외인!A61</f>
        <v>46148</v>
      </c>
      <c r="B61" s="28">
        <f>외인!B61</f>
        <v>5868742.3300000001</v>
      </c>
      <c r="C61" s="35">
        <f>시기외12!C61-시기외26!C61</f>
        <v>2.7513359412137601E-4</v>
      </c>
      <c r="D61" s="28">
        <f>외인!D61</f>
        <v>671717.13</v>
      </c>
      <c r="E61" s="35">
        <f>시기외12!E61-시기외26!E61</f>
        <v>-2.7405389169407688E-4</v>
      </c>
      <c r="F61" s="28">
        <f>외인!F61</f>
        <v>2426729.7400000002</v>
      </c>
      <c r="G61" s="35">
        <f>시기외12!G61-시기외26!G61</f>
        <v>7.5579023855036403E-4</v>
      </c>
      <c r="H61" s="28">
        <f>외인!H61</f>
        <v>378015.55</v>
      </c>
      <c r="I61" s="35">
        <f>시기외12!I61-시기외26!I61</f>
        <v>9.8885113594949798E-5</v>
      </c>
      <c r="J61" s="28">
        <f>외인!J61</f>
        <v>44490.46</v>
      </c>
      <c r="K61" s="35">
        <f>시기외12!K61-시기외26!K61</f>
        <v>-9.658044772334831E-4</v>
      </c>
      <c r="L61" s="28">
        <f>외인!L61</f>
        <v>348630.51</v>
      </c>
      <c r="M61" s="35">
        <f>시기외12!M61-시기외26!M61</f>
        <v>2.0006515866666068E-4</v>
      </c>
      <c r="N61" s="28">
        <f>외인!N61</f>
        <v>247805.26</v>
      </c>
      <c r="O61" s="35">
        <f>시기외12!O61-시기외26!O61</f>
        <v>2.8258308550325561E-4</v>
      </c>
      <c r="P61" s="28">
        <f>외인!P61</f>
        <v>186892.36</v>
      </c>
      <c r="Q61" s="35">
        <f>시기외12!Q61-시기외26!Q61</f>
        <v>-1.0775942312205432E-3</v>
      </c>
      <c r="R61" s="28">
        <f>외인!R61</f>
        <v>131482.75</v>
      </c>
      <c r="S61" s="35">
        <f>시기외12!S61-시기외26!S61</f>
        <v>-7.4878701405868206E-4</v>
      </c>
      <c r="T61" s="28">
        <f>외인!T61</f>
        <v>8815.34</v>
      </c>
      <c r="U61" s="35">
        <f>시기외12!U61-시기외26!U61</f>
        <v>7.4135753570721274E-4</v>
      </c>
      <c r="V61" s="28">
        <f>외인!V61</f>
        <v>132659.01</v>
      </c>
      <c r="W61" s="35">
        <f>시기외12!W61-시기외26!W61</f>
        <v>2.1577370159405612E-4</v>
      </c>
      <c r="X61" s="28">
        <f>외인!X61</f>
        <v>2833129.16</v>
      </c>
      <c r="Y61" s="35">
        <f>시기외12!Y61-시기외26!Y61</f>
        <v>8.8127878253491901E-4</v>
      </c>
      <c r="Z61" s="28">
        <f>외인!Z61</f>
        <v>42573.38</v>
      </c>
      <c r="AA61" s="35">
        <f>시기외12!AA61-시기외26!AA61</f>
        <v>2.5926645653810698E-6</v>
      </c>
      <c r="AB61" s="28">
        <f>외인!AB61</f>
        <v>207092.13</v>
      </c>
      <c r="AC61" s="35">
        <f>시기외12!AC61-시기외26!AC61</f>
        <v>-2.2149628839339896E-4</v>
      </c>
      <c r="AD61" s="28">
        <f>외인!AD61</f>
        <v>19143.11</v>
      </c>
      <c r="AE61" s="35">
        <f>시기외12!AE61-시기외26!AE61</f>
        <v>-6.6745296958753029E-4</v>
      </c>
      <c r="AF61" s="28">
        <f>외인!AF61</f>
        <v>24653.599999999999</v>
      </c>
      <c r="AG61" s="35">
        <f>시기외12!AG61-시기외26!AG61</f>
        <v>-2.9578246559481842E-4</v>
      </c>
      <c r="AH61" s="28">
        <f>외인!AH61</f>
        <v>226401.61</v>
      </c>
      <c r="AI61" s="35">
        <f>시기외12!AI61-시기외26!AI61</f>
        <v>2.2909864858741691E-6</v>
      </c>
      <c r="AJ61" s="28">
        <f>외인!AJ61</f>
        <v>107191.57</v>
      </c>
      <c r="AK61" s="35">
        <f>시기외12!AK61-시기외26!AK61</f>
        <v>-7.6095819601506307E-4</v>
      </c>
      <c r="AL61" s="28">
        <f>외인!AL61</f>
        <v>91907.42</v>
      </c>
      <c r="AM61" s="35">
        <f>시기외12!AM61-시기외26!AM61</f>
        <v>-3.2476197845764674E-4</v>
      </c>
      <c r="AN61" s="28">
        <f>외인!AN61</f>
        <v>175625.26</v>
      </c>
      <c r="AO61" s="35">
        <f>시기외12!AO61-시기외26!AO61</f>
        <v>5.4008948004946925E-4</v>
      </c>
      <c r="AP61" s="28">
        <f>외인!AP61</f>
        <v>208179.69</v>
      </c>
      <c r="AQ61" s="35">
        <f>시기외12!AQ61-시기외26!AQ61</f>
        <v>-8.6460216418903337E-4</v>
      </c>
      <c r="AR61" s="28">
        <f>외인!AR61</f>
        <v>24610.6</v>
      </c>
      <c r="AS61" s="35">
        <f>시기외12!AS61-시기외26!AS61</f>
        <v>1.5598105268839273E-4</v>
      </c>
      <c r="AT61" s="28">
        <f>외인!AT61</f>
        <v>86961.63</v>
      </c>
      <c r="AU61" s="35">
        <f>시기외12!AU61-시기외26!AU61</f>
        <v>1.157389714290044E-4</v>
      </c>
      <c r="AV61" s="28">
        <f>외인!AV61</f>
        <v>48604.05</v>
      </c>
      <c r="AW61" s="35">
        <f>시기외12!AW61-시기외26!AW61</f>
        <v>-3.0627159779494657E-4</v>
      </c>
      <c r="AX61" s="28">
        <f>외인!AX61</f>
        <v>73535.95</v>
      </c>
      <c r="AY61" s="35">
        <f>시기외12!AY61-시기외26!AY61</f>
        <v>7.0353444670204083E-5</v>
      </c>
      <c r="AZ61" s="28">
        <f>외인!AZ61</f>
        <v>3038135.73</v>
      </c>
      <c r="BA61" s="35">
        <f>시기외12!BA61-시기외26!BA61</f>
        <v>7.3620174602256937E-4</v>
      </c>
      <c r="BB61" s="28">
        <f>외인!BB61</f>
        <v>109745.64</v>
      </c>
      <c r="BC61" s="35">
        <f>시기외12!BC61-시기외26!BC61</f>
        <v>1.1366559326859724E-4</v>
      </c>
      <c r="BD61" s="28">
        <f>외인!BD61</f>
        <v>39439.68</v>
      </c>
      <c r="BE61" s="35">
        <f>시기외12!BE61-시기외26!BE61</f>
        <v>2.1779879082024106E-4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112654.32</v>
      </c>
      <c r="BI61" s="35">
        <f>시기외12!BI61-시기외26!BI61</f>
        <v>9.2509187345689217E-4</v>
      </c>
      <c r="BJ61" s="28">
        <f>외인!BJ61</f>
        <v>145082.72</v>
      </c>
      <c r="BK61" s="35">
        <f>시기외12!BK61-시기외26!BK61</f>
        <v>1.8845846762578962E-4</v>
      </c>
      <c r="BL61" s="28">
        <f>외인!BL61</f>
        <v>52843.06</v>
      </c>
      <c r="BM61" s="35">
        <f>시기외12!BM61-시기외26!BM61</f>
        <v>4.097797076932318E-4</v>
      </c>
      <c r="BN61" s="28">
        <f>외인!BN61</f>
        <v>59285.1</v>
      </c>
      <c r="BO61" s="35">
        <f>시기외12!BO61-시기외26!BO61</f>
        <v>1.3770201536833582E-3</v>
      </c>
      <c r="BP61" s="28">
        <f>외인!BP61</f>
        <v>84261.38</v>
      </c>
      <c r="BQ61" s="35">
        <f>시기외12!BQ61-시기외26!BQ61</f>
        <v>-4.6467724672457147E-5</v>
      </c>
      <c r="BR61" s="28">
        <f>외인!BR61</f>
        <v>363500.96</v>
      </c>
      <c r="BS61" s="35">
        <f>시기외12!BS61-시기외26!BS61</f>
        <v>-6.8969558386496477E-4</v>
      </c>
      <c r="BT61" s="28">
        <f>외인!BT61</f>
        <v>2879095.3</v>
      </c>
      <c r="BU61" s="35">
        <f>시기외12!BU61-시기외26!BU61</f>
        <v>8.5718078007526982E-4</v>
      </c>
      <c r="BV61" s="28">
        <f>외인!BV61</f>
        <v>485083.6</v>
      </c>
      <c r="BW61" s="35">
        <f>시기외12!BW61-시기외26!BW61</f>
        <v>-3.0119310471207208E-4</v>
      </c>
      <c r="BX61" s="28">
        <f>외인!BX61</f>
        <v>73836.3</v>
      </c>
      <c r="BY61" s="35">
        <f>시기외12!BY61-시기외26!BY61</f>
        <v>-5.3835568820954634E-4</v>
      </c>
      <c r="BZ61" s="28">
        <f>외인!BZ61</f>
        <v>267532.69</v>
      </c>
      <c r="CA61" s="35">
        <f>시기외12!CA61-시기외26!CA61</f>
        <v>2.4424717082778839E-4</v>
      </c>
      <c r="CB61" s="28">
        <f>외인!CB61</f>
        <v>12658.91</v>
      </c>
      <c r="CC61" s="35">
        <f>시기외12!CC61-시기외26!CC61</f>
        <v>-3.4888962760794371E-4</v>
      </c>
      <c r="CD61" s="28">
        <f>외인!CD61</f>
        <v>28323.87</v>
      </c>
      <c r="CE61" s="35">
        <f>시기외12!CE61-시기외26!CE61</f>
        <v>-7.9676123477767039E-4</v>
      </c>
      <c r="CF61" s="28">
        <f>외인!CF61</f>
        <v>27763.54</v>
      </c>
      <c r="CG61" s="35">
        <f>시기외12!CG61-시기외26!CG61</f>
        <v>3.1716126727288638E-4</v>
      </c>
      <c r="CH61" s="28">
        <f>외인!CH61</f>
        <v>69152.91</v>
      </c>
      <c r="CI61" s="35">
        <f>시기외12!CI61-시기외26!CI61</f>
        <v>-1.4805509988713374E-4</v>
      </c>
      <c r="CJ61" s="28">
        <f>외인!CJ61</f>
        <v>355495.41</v>
      </c>
      <c r="CK61" s="35">
        <f>시기외12!CK61-시기외26!CK61</f>
        <v>-6.33795559221938E-4</v>
      </c>
      <c r="CL61" s="28">
        <f>외인!CL61</f>
        <v>236529.15</v>
      </c>
      <c r="CM61" s="35">
        <f>시기외12!CM61-시기외26!CM61</f>
        <v>-2.5317393136190327E-4</v>
      </c>
      <c r="CN61" s="28">
        <f>외인!CN61</f>
        <v>142273.15</v>
      </c>
      <c r="CO61" s="35">
        <f>시기외12!CO61-시기외26!CO61</f>
        <v>6.0695444767637583E-5</v>
      </c>
      <c r="CP61" s="28">
        <f>외인!CP61</f>
        <v>110302.48</v>
      </c>
      <c r="CQ61" s="35">
        <f>시기외12!CQ61-시기외26!CQ61</f>
        <v>1.1300247357778917E-4</v>
      </c>
      <c r="CR61" s="28">
        <f>외인!CR61</f>
        <v>167418.63</v>
      </c>
      <c r="CS61" s="35">
        <f>시기외12!CS61-시기외26!CS61</f>
        <v>-5.1465275306135589E-4</v>
      </c>
      <c r="CT61" s="28">
        <f>외인!CT61</f>
        <v>176010.54</v>
      </c>
      <c r="CU61" s="35">
        <f>시기외12!CU61-시기외26!CU61</f>
        <v>-8.0693755200826633E-4</v>
      </c>
      <c r="CV61" s="28">
        <f>외인!CV61</f>
        <v>2879095.3</v>
      </c>
      <c r="CW61" s="35">
        <f>시기외12!CW61-시기외26!CW61</f>
        <v>8.5718078007526982E-4</v>
      </c>
      <c r="CX61" s="28">
        <f>외인!CX61</f>
        <v>267420.21000000002</v>
      </c>
      <c r="CY61" s="35">
        <f>시기외12!CY61-시기외26!CY61</f>
        <v>-3.2511723231245615E-4</v>
      </c>
      <c r="CZ61" s="28">
        <f>외인!CZ61</f>
        <v>19987.2</v>
      </c>
      <c r="DA61" s="35">
        <f>시기외12!DA61-시기외26!DA61</f>
        <v>-1.7844490456173641E-3</v>
      </c>
      <c r="DB61" s="28">
        <f>외인!DB61</f>
        <v>39439.68</v>
      </c>
      <c r="DC61" s="35">
        <f>시기외12!DC61-시기외26!DC61</f>
        <v>2.1779879082024106E-4</v>
      </c>
      <c r="DD61" s="28">
        <f>외인!DD61</f>
        <v>8815.34</v>
      </c>
      <c r="DE61" s="35">
        <f>시기외12!DE61-시기외26!DE61</f>
        <v>7.4135753570721274E-4</v>
      </c>
      <c r="DF61" s="28">
        <f>외인!DF61</f>
        <v>55595.85</v>
      </c>
      <c r="DG61" s="35">
        <f>시기외12!DG61-시기외26!DG61</f>
        <v>-6.0265811244862989E-4</v>
      </c>
      <c r="DH61" s="28">
        <f>외인!DH61</f>
        <v>20203.29</v>
      </c>
      <c r="DI61" s="35">
        <f>시기외12!DI61-시기외26!DI61</f>
        <v>-1.1169430554386055E-3</v>
      </c>
      <c r="DJ61" s="28">
        <f>외인!DJ61</f>
        <v>747157.26</v>
      </c>
      <c r="DK61" s="35">
        <f>시기외12!DK61-시기외26!DK61</f>
        <v>-2.8402922333407496E-4</v>
      </c>
      <c r="DL61" s="28">
        <f>외인!DL61</f>
        <v>117384.51</v>
      </c>
      <c r="DM61" s="35">
        <f>시기외12!DM61-시기외26!DM61</f>
        <v>1.017413445581867E-4</v>
      </c>
      <c r="DN61" s="28">
        <f>외인!DN61</f>
        <v>2879095.3</v>
      </c>
      <c r="DO61" s="35">
        <f>시기외12!DO61-시기외26!DO61</f>
        <v>8.5718078007526982E-4</v>
      </c>
      <c r="DP61" s="28">
        <f>외인!DP61</f>
        <v>77662.42</v>
      </c>
      <c r="DQ61" s="35">
        <f>시기외12!DQ61-시기외26!DQ61</f>
        <v>-7.2253635593040361E-4</v>
      </c>
      <c r="DR61" s="28">
        <f>외인!DR61</f>
        <v>45779.86</v>
      </c>
      <c r="DS61" s="35">
        <f>시기외12!DS61-시기외26!DS61</f>
        <v>-7.4989991709337438E-4</v>
      </c>
      <c r="DT61" s="28">
        <f>외인!DT61</f>
        <v>131482.75</v>
      </c>
      <c r="DU61" s="35">
        <f>시기외12!DU61-시기외26!DU61</f>
        <v>-7.4878701405868206E-4</v>
      </c>
      <c r="DV61" s="28">
        <f>외인!DV61</f>
        <v>35669.629999999997</v>
      </c>
      <c r="DW61" s="35">
        <f>시기외12!DW61-시기외26!DW61</f>
        <v>3.5898405619914551E-4</v>
      </c>
      <c r="DX61" s="28">
        <f>외인!DX61</f>
        <v>132659.01</v>
      </c>
      <c r="DY61" s="35">
        <f>시기외12!DY61-시기외26!DY61</f>
        <v>2.1577370159405612E-4</v>
      </c>
      <c r="DZ61" s="28">
        <f>외인!DZ61</f>
        <v>8553.66</v>
      </c>
      <c r="EA61" s="35">
        <f>시기외12!EA61-시기외26!EA61</f>
        <v>-1.8287388186268049E-4</v>
      </c>
      <c r="EB61" s="28">
        <f>외인!EB61</f>
        <v>12339.47</v>
      </c>
      <c r="EC61" s="35">
        <f>시기외12!EC61-시기외26!EC61</f>
        <v>-3.3377984972232785E-4</v>
      </c>
      <c r="ED61" s="28">
        <f>외인!ED61</f>
        <v>10887.82</v>
      </c>
      <c r="EE61" s="35">
        <f>시기외12!EE61-시기외26!EE61</f>
        <v>-5.5859189372228963E-4</v>
      </c>
      <c r="EF61" s="28">
        <f>외인!EF61</f>
        <v>226520.41</v>
      </c>
      <c r="EG61" s="35">
        <f>시기외12!EG61-시기외26!EG61</f>
        <v>-6.7635292155546417E-4</v>
      </c>
      <c r="EH61" s="28">
        <f>외인!EH61</f>
        <v>278061.09999999998</v>
      </c>
      <c r="EI61" s="35">
        <f>시기외12!EI61-시기외26!EI61</f>
        <v>-1.1276871685047873E-4</v>
      </c>
      <c r="EJ61" s="28">
        <f>외인!EJ61</f>
        <v>101792.6</v>
      </c>
      <c r="EK61" s="35">
        <f>시기외12!EK61-시기외26!EK61</f>
        <v>-3.7019578697398259E-4</v>
      </c>
      <c r="EL61" s="28">
        <f>외인!EL61</f>
        <v>30861.89</v>
      </c>
      <c r="EM61" s="35">
        <f>시기외12!EM61-시기외26!EM61</f>
        <v>-7.6209602766149753E-4</v>
      </c>
      <c r="EN61" s="28">
        <f>외인!EN61</f>
        <v>45779.86</v>
      </c>
      <c r="EO61" s="35">
        <f>시기외12!EO61-시기외26!EO61</f>
        <v>-7.4989991709337438E-4</v>
      </c>
      <c r="EP61" s="28">
        <f>외인!EP61</f>
        <v>180318.2</v>
      </c>
      <c r="EQ61" s="35">
        <f>시기외12!EQ61-시기외26!EQ61</f>
        <v>-5.4228490175998643E-4</v>
      </c>
      <c r="ER61" s="28">
        <f>외인!ER61</f>
        <v>14175.97</v>
      </c>
      <c r="ES61" s="35">
        <f>시기외12!ES61-시기외26!ES61</f>
        <v>4.1755510308440517E-4</v>
      </c>
      <c r="ET61" s="28">
        <f>외인!ET61</f>
        <v>208179.69</v>
      </c>
      <c r="EU61" s="35">
        <f>시기외12!EU61-시기외26!EU61</f>
        <v>-8.6460216418903337E-4</v>
      </c>
      <c r="EV61" s="28">
        <f>외인!EV61</f>
        <v>42573.38</v>
      </c>
      <c r="EW61" s="35">
        <f>시기외12!EW61-시기외26!EW61</f>
        <v>2.5926645653810698E-6</v>
      </c>
      <c r="EX61" s="28">
        <f>외인!EX61</f>
        <v>67729.100000000006</v>
      </c>
      <c r="EY61" s="35">
        <f>시기외12!EY61-시기외26!EY61</f>
        <v>1.7911239610631869E-4</v>
      </c>
    </row>
    <row r="62" spans="1:155">
      <c r="A62" s="27">
        <f>외인!A62</f>
        <v>46149</v>
      </c>
      <c r="B62" s="28">
        <f>외인!B62</f>
        <v>5952488.9299999997</v>
      </c>
      <c r="C62" s="35">
        <f>시기외12!C62-시기외26!C62</f>
        <v>2.0921766300756163E-4</v>
      </c>
      <c r="D62" s="28">
        <f>외인!D62</f>
        <v>666656.18000000005</v>
      </c>
      <c r="E62" s="35">
        <f>시기외12!E62-시기외26!E62</f>
        <v>-2.5575623262297047E-4</v>
      </c>
      <c r="F62" s="28">
        <f>외인!F62</f>
        <v>2471397.2799999998</v>
      </c>
      <c r="G62" s="35">
        <f>시기외12!G62-시기외26!G62</f>
        <v>7.0379108793015887E-4</v>
      </c>
      <c r="H62" s="28">
        <f>외인!H62</f>
        <v>379366.36</v>
      </c>
      <c r="I62" s="35">
        <f>시기외12!I62-시기외26!I62</f>
        <v>6.8853752788881157E-5</v>
      </c>
      <c r="J62" s="28">
        <f>외인!J62</f>
        <v>43773.82</v>
      </c>
      <c r="K62" s="35">
        <f>시기외12!K62-시기외26!K62</f>
        <v>-1.2443385882519827E-3</v>
      </c>
      <c r="L62" s="28">
        <f>외인!L62</f>
        <v>350800.45</v>
      </c>
      <c r="M62" s="35">
        <f>시기외12!M62-시기외26!M62</f>
        <v>1.6293285742880826E-4</v>
      </c>
      <c r="N62" s="28">
        <f>외인!N62</f>
        <v>254710.7</v>
      </c>
      <c r="O62" s="35">
        <f>시기외12!O62-시기외26!O62</f>
        <v>2.0078208673634124E-4</v>
      </c>
      <c r="P62" s="28">
        <f>외인!P62</f>
        <v>187647.51</v>
      </c>
      <c r="Q62" s="35">
        <f>시기외12!Q62-시기외26!Q62</f>
        <v>-1.0936917296165143E-3</v>
      </c>
      <c r="R62" s="28">
        <f>외인!R62</f>
        <v>130808.28</v>
      </c>
      <c r="S62" s="35">
        <f>시기외12!S62-시기외26!S62</f>
        <v>-9.2952984357225817E-4</v>
      </c>
      <c r="T62" s="28">
        <f>외인!T62</f>
        <v>8818.76</v>
      </c>
      <c r="U62" s="35">
        <f>시기외12!U62-시기외26!U62</f>
        <v>6.3628445170539789E-4</v>
      </c>
      <c r="V62" s="28">
        <f>외인!V62</f>
        <v>131112.26999999999</v>
      </c>
      <c r="W62" s="35">
        <f>시기외12!W62-시기외26!W62</f>
        <v>7.8355456786861812E-5</v>
      </c>
      <c r="X62" s="28">
        <f>외인!X62</f>
        <v>2902373.59</v>
      </c>
      <c r="Y62" s="35">
        <f>시기외12!Y62-시기외26!Y62</f>
        <v>8.2371374419854297E-4</v>
      </c>
      <c r="Z62" s="28">
        <f>외인!Z62</f>
        <v>43147.48</v>
      </c>
      <c r="AA62" s="35">
        <f>시기외12!AA62-시기외26!AA62</f>
        <v>-1.2087074346172049E-5</v>
      </c>
      <c r="AB62" s="28">
        <f>외인!AB62</f>
        <v>209667.77</v>
      </c>
      <c r="AC62" s="35">
        <f>시기외12!AC62-시기외26!AC62</f>
        <v>-2.0376604881909956E-4</v>
      </c>
      <c r="AD62" s="28">
        <f>외인!AD62</f>
        <v>20153.57</v>
      </c>
      <c r="AE62" s="35">
        <f>시기외12!AE62-시기외26!AE62</f>
        <v>-3.8244429083861384E-4</v>
      </c>
      <c r="AF62" s="28">
        <f>외인!AF62</f>
        <v>25266.9</v>
      </c>
      <c r="AG62" s="35">
        <f>시기외12!AG62-시기외26!AG62</f>
        <v>-2.6444147564158111E-4</v>
      </c>
      <c r="AH62" s="28">
        <f>외인!AH62</f>
        <v>234598.74</v>
      </c>
      <c r="AI62" s="35">
        <f>시기외12!AI62-시기외26!AI62</f>
        <v>-6.3392370208073621E-5</v>
      </c>
      <c r="AJ62" s="28">
        <f>외인!AJ62</f>
        <v>105125.17</v>
      </c>
      <c r="AK62" s="35">
        <f>시기외12!AK62-시기외26!AK62</f>
        <v>-1.0231419407456194E-3</v>
      </c>
      <c r="AL62" s="28">
        <f>외인!AL62</f>
        <v>93041.36</v>
      </c>
      <c r="AM62" s="35">
        <f>시기외12!AM62-시기외26!AM62</f>
        <v>-2.9559737705852664E-4</v>
      </c>
      <c r="AN62" s="28">
        <f>외인!AN62</f>
        <v>181291.71</v>
      </c>
      <c r="AO62" s="35">
        <f>시기외12!AO62-시기외26!AO62</f>
        <v>4.1305756411032972E-4</v>
      </c>
      <c r="AP62" s="28">
        <f>외인!AP62</f>
        <v>208177.59</v>
      </c>
      <c r="AQ62" s="35">
        <f>시기외12!AQ62-시기외26!AQ62</f>
        <v>-8.1355663366621488E-4</v>
      </c>
      <c r="AR62" s="28">
        <f>외인!AR62</f>
        <v>25547.81</v>
      </c>
      <c r="AS62" s="35">
        <f>시기외12!AS62-시기외26!AS62</f>
        <v>1.7079638394813725E-4</v>
      </c>
      <c r="AT62" s="28">
        <f>외인!AT62</f>
        <v>87400.9</v>
      </c>
      <c r="AU62" s="35">
        <f>시기외12!AU62-시기외26!AU62</f>
        <v>1.5356421765440949E-4</v>
      </c>
      <c r="AV62" s="28">
        <f>외인!AV62</f>
        <v>48316.37</v>
      </c>
      <c r="AW62" s="35">
        <f>시기외12!AW62-시기외26!AW62</f>
        <v>-4.0660821125074767E-4</v>
      </c>
      <c r="AX62" s="28">
        <f>외인!AX62</f>
        <v>77203.199999999997</v>
      </c>
      <c r="AY62" s="35">
        <f>시기외12!AY62-시기외26!AY62</f>
        <v>-2.9595471875987428E-4</v>
      </c>
      <c r="AZ62" s="28">
        <f>외인!AZ62</f>
        <v>3107060.84</v>
      </c>
      <c r="BA62" s="35">
        <f>시기외12!BA62-시기외26!BA62</f>
        <v>6.764645850788004E-4</v>
      </c>
      <c r="BB62" s="28">
        <f>외인!BB62</f>
        <v>110359.54</v>
      </c>
      <c r="BC62" s="35">
        <f>시기외12!BC62-시기외26!BC62</f>
        <v>9.6474553097448089E-5</v>
      </c>
      <c r="BD62" s="28">
        <f>외인!BD62</f>
        <v>39317.33</v>
      </c>
      <c r="BE62" s="35">
        <f>시기외12!BE62-시기외26!BE62</f>
        <v>1.4590731442116686E-4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111657.68</v>
      </c>
      <c r="BI62" s="35">
        <f>시기외12!BI62-시기외26!BI62</f>
        <v>8.253728952715084E-4</v>
      </c>
      <c r="BJ62" s="28">
        <f>외인!BJ62</f>
        <v>144632.26</v>
      </c>
      <c r="BK62" s="35">
        <f>시기외12!BK62-시기외26!BK62</f>
        <v>1.8270502147446643E-4</v>
      </c>
      <c r="BL62" s="28">
        <f>외인!BL62</f>
        <v>48774.59</v>
      </c>
      <c r="BM62" s="35">
        <f>시기외12!BM62-시기외26!BM62</f>
        <v>1.7463489791717389E-4</v>
      </c>
      <c r="BN62" s="28">
        <f>외인!BN62</f>
        <v>61581.54</v>
      </c>
      <c r="BO62" s="35">
        <f>시기외12!BO62-시기외26!BO62</f>
        <v>1.0992459590077018E-3</v>
      </c>
      <c r="BP62" s="28">
        <f>외인!BP62</f>
        <v>87637.49</v>
      </c>
      <c r="BQ62" s="35">
        <f>시기외12!BQ62-시기외26!BQ62</f>
        <v>-3.6884783647401533E-4</v>
      </c>
      <c r="BR62" s="28">
        <f>외인!BR62</f>
        <v>369462.27</v>
      </c>
      <c r="BS62" s="35">
        <f>시기외12!BS62-시기외26!BS62</f>
        <v>-6.9298387261829673E-4</v>
      </c>
      <c r="BT62" s="28">
        <f>외인!BT62</f>
        <v>2947215.32</v>
      </c>
      <c r="BU62" s="35">
        <f>시기외12!BU62-시기외26!BU62</f>
        <v>7.9671711908028801E-4</v>
      </c>
      <c r="BV62" s="28">
        <f>외인!BV62</f>
        <v>478191.08</v>
      </c>
      <c r="BW62" s="35">
        <f>시기외12!BW62-시기외26!BW62</f>
        <v>-3.3515340838828639E-4</v>
      </c>
      <c r="BX62" s="28">
        <f>외인!BX62</f>
        <v>76258.39</v>
      </c>
      <c r="BY62" s="35">
        <f>시기외12!BY62-시기외26!BY62</f>
        <v>-4.9412877800475842E-4</v>
      </c>
      <c r="BZ62" s="28">
        <f>외인!BZ62</f>
        <v>274333.07</v>
      </c>
      <c r="CA62" s="35">
        <f>시기외12!CA62-시기외26!CA62</f>
        <v>1.703376991658693E-4</v>
      </c>
      <c r="CB62" s="28">
        <f>외인!CB62</f>
        <v>12781.44</v>
      </c>
      <c r="CC62" s="35">
        <f>시기외12!CC62-시기외26!CC62</f>
        <v>-4.6812237405849735E-4</v>
      </c>
      <c r="CD62" s="28">
        <f>외인!CD62</f>
        <v>28053.66</v>
      </c>
      <c r="CE62" s="35">
        <f>시기외12!CE62-시기외26!CE62</f>
        <v>-9.6919593454768312E-4</v>
      </c>
      <c r="CF62" s="28">
        <f>외인!CF62</f>
        <v>28664.49</v>
      </c>
      <c r="CG62" s="35">
        <f>시기외12!CG62-시기외26!CG62</f>
        <v>3.3636418707600878E-4</v>
      </c>
      <c r="CH62" s="28">
        <f>외인!CH62</f>
        <v>69012.66</v>
      </c>
      <c r="CI62" s="35">
        <f>시기외12!CI62-시기외26!CI62</f>
        <v>-2.3600571621567809E-4</v>
      </c>
      <c r="CJ62" s="28">
        <f>외인!CJ62</f>
        <v>355444.74</v>
      </c>
      <c r="CK62" s="35">
        <f>시기외12!CK62-시기외26!CK62</f>
        <v>-6.507824846386746E-4</v>
      </c>
      <c r="CL62" s="28">
        <f>외인!CL62</f>
        <v>239051.19</v>
      </c>
      <c r="CM62" s="35">
        <f>시기외12!CM62-시기외26!CM62</f>
        <v>-2.5275380599866477E-4</v>
      </c>
      <c r="CN62" s="28">
        <f>외인!CN62</f>
        <v>136849.42000000001</v>
      </c>
      <c r="CO62" s="35">
        <f>시기외12!CO62-시기외26!CO62</f>
        <v>9.007584339570311E-5</v>
      </c>
      <c r="CP62" s="28">
        <f>외인!CP62</f>
        <v>110910.54</v>
      </c>
      <c r="CQ62" s="35">
        <f>시기외12!CQ62-시기외26!CQ62</f>
        <v>9.6359322734048636E-5</v>
      </c>
      <c r="CR62" s="28">
        <f>외인!CR62</f>
        <v>165429.59</v>
      </c>
      <c r="CS62" s="35">
        <f>시기외12!CS62-시기외26!CS62</f>
        <v>-6.7855852741243328E-4</v>
      </c>
      <c r="CT62" s="28">
        <f>외인!CT62</f>
        <v>176148.41</v>
      </c>
      <c r="CU62" s="35">
        <f>시기외12!CU62-시기외26!CU62</f>
        <v>-7.6318737445699452E-4</v>
      </c>
      <c r="CV62" s="28">
        <f>외인!CV62</f>
        <v>2947215.32</v>
      </c>
      <c r="CW62" s="35">
        <f>시기외12!CW62-시기외26!CW62</f>
        <v>7.9671711908028801E-4</v>
      </c>
      <c r="CX62" s="28">
        <f>외인!CX62</f>
        <v>266077.27</v>
      </c>
      <c r="CY62" s="35">
        <f>시기외12!CY62-시기외26!CY62</f>
        <v>-3.2730028004613015E-4</v>
      </c>
      <c r="CZ62" s="28">
        <f>외인!CZ62</f>
        <v>19766.2</v>
      </c>
      <c r="DA62" s="35">
        <f>시기외12!DA62-시기외26!DA62</f>
        <v>-1.7656830409249116E-3</v>
      </c>
      <c r="DB62" s="28">
        <f>외인!DB62</f>
        <v>39317.33</v>
      </c>
      <c r="DC62" s="35">
        <f>시기외12!DC62-시기외26!DC62</f>
        <v>1.4590731442116686E-4</v>
      </c>
      <c r="DD62" s="28">
        <f>외인!DD62</f>
        <v>8818.76</v>
      </c>
      <c r="DE62" s="35">
        <f>시기외12!DE62-시기외26!DE62</f>
        <v>6.3628445170539789E-4</v>
      </c>
      <c r="DF62" s="28">
        <f>외인!DF62</f>
        <v>57743.199999999997</v>
      </c>
      <c r="DG62" s="35">
        <f>시기외12!DG62-시기외26!DG62</f>
        <v>-5.1327233454193924E-4</v>
      </c>
      <c r="DH62" s="28">
        <f>외인!DH62</f>
        <v>19910.59</v>
      </c>
      <c r="DI62" s="35">
        <f>시기외12!DI62-시기외26!DI62</f>
        <v>-1.3408152860589105E-3</v>
      </c>
      <c r="DJ62" s="28">
        <f>외인!DJ62</f>
        <v>758680.5</v>
      </c>
      <c r="DK62" s="35">
        <f>시기외12!DK62-시기외26!DK62</f>
        <v>-2.8250298869136669E-4</v>
      </c>
      <c r="DL62" s="28">
        <f>외인!DL62</f>
        <v>111897.41</v>
      </c>
      <c r="DM62" s="35">
        <f>시기외12!DM62-시기외26!DM62</f>
        <v>1.5244177374463619E-4</v>
      </c>
      <c r="DN62" s="28">
        <f>외인!DN62</f>
        <v>2947215.32</v>
      </c>
      <c r="DO62" s="35">
        <f>시기외12!DO62-시기외26!DO62</f>
        <v>7.9671711908028801E-4</v>
      </c>
      <c r="DP62" s="28">
        <f>외인!DP62</f>
        <v>77621.600000000006</v>
      </c>
      <c r="DQ62" s="35">
        <f>시기외12!DQ62-시기외26!DQ62</f>
        <v>-6.8527286812921826E-4</v>
      </c>
      <c r="DR62" s="28">
        <f>외인!DR62</f>
        <v>44956.46</v>
      </c>
      <c r="DS62" s="35">
        <f>시기외12!DS62-시기외26!DS62</f>
        <v>-1.1340122795144997E-3</v>
      </c>
      <c r="DT62" s="28">
        <f>외인!DT62</f>
        <v>130808.28</v>
      </c>
      <c r="DU62" s="35">
        <f>시기외12!DU62-시기외26!DU62</f>
        <v>-9.2952984357225817E-4</v>
      </c>
      <c r="DV62" s="28">
        <f>외인!DV62</f>
        <v>34355.33</v>
      </c>
      <c r="DW62" s="35">
        <f>시기외12!DW62-시기외26!DW62</f>
        <v>2.6809700362061283E-4</v>
      </c>
      <c r="DX62" s="28">
        <f>외인!DX62</f>
        <v>131112.26999999999</v>
      </c>
      <c r="DY62" s="35">
        <f>시기외12!DY62-시기외26!DY62</f>
        <v>7.8355456786861812E-5</v>
      </c>
      <c r="DZ62" s="28">
        <f>외인!DZ62</f>
        <v>8414.93</v>
      </c>
      <c r="EA62" s="35">
        <f>시기외12!EA62-시기외26!EA62</f>
        <v>-3.2078482832124423E-4</v>
      </c>
      <c r="EB62" s="28">
        <f>외인!EB62</f>
        <v>12185.59</v>
      </c>
      <c r="EC62" s="35">
        <f>시기외12!EC62-시기외26!EC62</f>
        <v>-5.2522284575513421E-4</v>
      </c>
      <c r="ED62" s="28">
        <f>외인!ED62</f>
        <v>10842.81</v>
      </c>
      <c r="EE62" s="35">
        <f>시기외12!EE62-시기외26!EE62</f>
        <v>-5.4170288665368886E-4</v>
      </c>
      <c r="EF62" s="28">
        <f>외인!EF62</f>
        <v>227819.97</v>
      </c>
      <c r="EG62" s="35">
        <f>시기외12!EG62-시기외26!EG62</f>
        <v>-7.1765167414169747E-4</v>
      </c>
      <c r="EH62" s="28">
        <f>외인!EH62</f>
        <v>285124.59000000003</v>
      </c>
      <c r="EI62" s="35">
        <f>시기외12!EI62-시기외26!EI62</f>
        <v>-2.4708432679766614E-4</v>
      </c>
      <c r="EJ62" s="28">
        <f>외인!EJ62</f>
        <v>101258.54</v>
      </c>
      <c r="EK62" s="35">
        <f>시기외12!EK62-시기외26!EK62</f>
        <v>-5.6090042529559781E-4</v>
      </c>
      <c r="EL62" s="28">
        <f>외인!EL62</f>
        <v>30580.85</v>
      </c>
      <c r="EM62" s="35">
        <f>시기외12!EM62-시기외26!EM62</f>
        <v>-9.2067544577807865E-4</v>
      </c>
      <c r="EN62" s="28">
        <f>외인!EN62</f>
        <v>44956.46</v>
      </c>
      <c r="EO62" s="35">
        <f>시기외12!EO62-시기외26!EO62</f>
        <v>-1.1340122795144997E-3</v>
      </c>
      <c r="EP62" s="28">
        <f>외인!EP62</f>
        <v>166934.26999999999</v>
      </c>
      <c r="EQ62" s="35">
        <f>시기외12!EQ62-시기외26!EQ62</f>
        <v>-4.1611537052270171E-4</v>
      </c>
      <c r="ER62" s="28">
        <f>외인!ER62</f>
        <v>13785.4</v>
      </c>
      <c r="ES62" s="35">
        <f>시기외12!ES62-시기외26!ES62</f>
        <v>5.5368031773672839E-4</v>
      </c>
      <c r="ET62" s="28">
        <f>외인!ET62</f>
        <v>208177.59</v>
      </c>
      <c r="EU62" s="35">
        <f>시기외12!EU62-시기외26!EU62</f>
        <v>-8.1355663366621488E-4</v>
      </c>
      <c r="EV62" s="28">
        <f>외인!EV62</f>
        <v>43147.48</v>
      </c>
      <c r="EW62" s="35">
        <f>시기외12!EW62-시기외26!EW62</f>
        <v>-1.2087074346172049E-5</v>
      </c>
      <c r="EX62" s="28">
        <f>외인!EX62</f>
        <v>67763.06</v>
      </c>
      <c r="EY62" s="35">
        <f>시기외12!EY62-시기외26!EY62</f>
        <v>1.5737937314186135E-4</v>
      </c>
    </row>
    <row r="63" spans="1:155">
      <c r="A63" s="27">
        <f>외인!A63</f>
        <v>46150</v>
      </c>
      <c r="B63" s="28">
        <f>외인!B63</f>
        <v>5958865.5999999996</v>
      </c>
      <c r="C63" s="35">
        <f>시기외12!C63-시기외26!C63</f>
        <v>1.0283304319608069E-4</v>
      </c>
      <c r="D63" s="28">
        <f>외인!D63</f>
        <v>672546.76</v>
      </c>
      <c r="E63" s="35">
        <f>시기외12!E63-시기외26!E63</f>
        <v>-1.7139851372557446E-4</v>
      </c>
      <c r="F63" s="28">
        <f>외인!F63</f>
        <v>2469470.9</v>
      </c>
      <c r="G63" s="35">
        <f>시기외12!G63-시기외26!G63</f>
        <v>5.8105231710474717E-4</v>
      </c>
      <c r="H63" s="28">
        <f>외인!H63</f>
        <v>372920.35</v>
      </c>
      <c r="I63" s="35">
        <f>시기외12!I63-시기외26!I63</f>
        <v>-5.0123670811774408E-5</v>
      </c>
      <c r="J63" s="28">
        <f>외인!J63</f>
        <v>45265.55</v>
      </c>
      <c r="K63" s="35">
        <f>시기외12!K63-시기외26!K63</f>
        <v>-1.2869557986003814E-3</v>
      </c>
      <c r="L63" s="28">
        <f>외인!L63</f>
        <v>344863.81</v>
      </c>
      <c r="M63" s="35">
        <f>시기외12!M63-시기외26!M63</f>
        <v>2.7058014101976908E-5</v>
      </c>
      <c r="N63" s="28">
        <f>외인!N63</f>
        <v>271995.09000000003</v>
      </c>
      <c r="O63" s="35">
        <f>시기외12!O63-시기외26!O63</f>
        <v>3.8102831290231457E-4</v>
      </c>
      <c r="P63" s="28">
        <f>외인!P63</f>
        <v>186223.82</v>
      </c>
      <c r="Q63" s="35">
        <f>시기외12!Q63-시기외26!Q63</f>
        <v>-1.0856125248309722E-3</v>
      </c>
      <c r="R63" s="28">
        <f>외인!R63</f>
        <v>136137.84</v>
      </c>
      <c r="S63" s="35">
        <f>시기외12!S63-시기외26!S63</f>
        <v>-8.9396150951880212E-4</v>
      </c>
      <c r="T63" s="28">
        <f>외인!T63</f>
        <v>8844.3700000000008</v>
      </c>
      <c r="U63" s="35">
        <f>시기외12!U63-시기외26!U63</f>
        <v>5.065089116959566E-4</v>
      </c>
      <c r="V63" s="28">
        <f>외인!V63</f>
        <v>131906.76</v>
      </c>
      <c r="W63" s="35">
        <f>시기외12!W63-시기외26!W63</f>
        <v>2.7574396481708837E-5</v>
      </c>
      <c r="X63" s="28">
        <f>외인!X63</f>
        <v>2908880.25</v>
      </c>
      <c r="Y63" s="35">
        <f>시기외12!Y63-시기외26!Y63</f>
        <v>6.673573671707396E-4</v>
      </c>
      <c r="Z63" s="28">
        <f>외인!Z63</f>
        <v>43511.199999999997</v>
      </c>
      <c r="AA63" s="35">
        <f>시기외12!AA63-시기외26!AA63</f>
        <v>3.9659651362595962E-5</v>
      </c>
      <c r="AB63" s="28">
        <f>외인!AB63</f>
        <v>208285.2</v>
      </c>
      <c r="AC63" s="35">
        <f>시기외12!AC63-시기외26!AC63</f>
        <v>-1.9559844782724432E-4</v>
      </c>
      <c r="AD63" s="28">
        <f>외인!AD63</f>
        <v>20435.43</v>
      </c>
      <c r="AE63" s="35">
        <f>시기외12!AE63-시기외26!AE63</f>
        <v>-1.0624417289268261E-4</v>
      </c>
      <c r="AF63" s="28">
        <f>외인!AF63</f>
        <v>24854.43</v>
      </c>
      <c r="AG63" s="35">
        <f>시기외12!AG63-시기외26!AG63</f>
        <v>-2.5014194722952713E-4</v>
      </c>
      <c r="AH63" s="28">
        <f>외인!AH63</f>
        <v>224539.62</v>
      </c>
      <c r="AI63" s="35">
        <f>시기외12!AI63-시기외26!AI63</f>
        <v>-2.6363171438223529E-4</v>
      </c>
      <c r="AJ63" s="28">
        <f>외인!AJ63</f>
        <v>106535.59</v>
      </c>
      <c r="AK63" s="35">
        <f>시기외12!AK63-시기외26!AK63</f>
        <v>-1.1681975068825925E-3</v>
      </c>
      <c r="AL63" s="28">
        <f>외인!AL63</f>
        <v>99727.2</v>
      </c>
      <c r="AM63" s="35">
        <f>시기외12!AM63-시기외26!AM63</f>
        <v>-9.4041315842016281E-5</v>
      </c>
      <c r="AN63" s="28">
        <f>외인!AN63</f>
        <v>192338.39</v>
      </c>
      <c r="AO63" s="35">
        <f>시기외12!AO63-시기외26!AO63</f>
        <v>5.7824067841237277E-4</v>
      </c>
      <c r="AP63" s="28">
        <f>외인!AP63</f>
        <v>209688.18</v>
      </c>
      <c r="AQ63" s="35">
        <f>시기외12!AQ63-시기외26!AQ63</f>
        <v>-7.4907875154760337E-4</v>
      </c>
      <c r="AR63" s="28">
        <f>외인!AR63</f>
        <v>25599.39</v>
      </c>
      <c r="AS63" s="35">
        <f>시기외12!AS63-시기외26!AS63</f>
        <v>1.8606980837476152E-4</v>
      </c>
      <c r="AT63" s="28">
        <f>외인!AT63</f>
        <v>88162.75</v>
      </c>
      <c r="AU63" s="35">
        <f>시기외12!AU63-시기외26!AU63</f>
        <v>2.7993394304373512E-4</v>
      </c>
      <c r="AV63" s="28">
        <f>외인!AV63</f>
        <v>49285.02</v>
      </c>
      <c r="AW63" s="35">
        <f>시기외12!AW63-시기외26!AW63</f>
        <v>-4.1169025779981848E-4</v>
      </c>
      <c r="AX63" s="28">
        <f>외인!AX63</f>
        <v>76013.490000000005</v>
      </c>
      <c r="AY63" s="35">
        <f>시기외12!AY63-시기외26!AY63</f>
        <v>-5.1524953479974286E-4</v>
      </c>
      <c r="AZ63" s="28">
        <f>외인!AZ63</f>
        <v>3114461.3</v>
      </c>
      <c r="BA63" s="35">
        <f>시기외12!BA63-시기외26!BA63</f>
        <v>5.2615575623591378E-4</v>
      </c>
      <c r="BB63" s="28">
        <f>외인!BB63</f>
        <v>109620.64</v>
      </c>
      <c r="BC63" s="35">
        <f>시기외12!BC63-시기외26!BC63</f>
        <v>1.0379486277002848E-4</v>
      </c>
      <c r="BD63" s="28">
        <f>외인!BD63</f>
        <v>38372.51</v>
      </c>
      <c r="BE63" s="35">
        <f>시기외12!BE63-시기외26!BE63</f>
        <v>5.4922624026162992E-7</v>
      </c>
      <c r="BF63" s="28">
        <f>외인!BF63</f>
        <v>0</v>
      </c>
      <c r="BG63" s="35" t="e">
        <f>시기외12!BG63-시기외26!BG63</f>
        <v>#DIV/0!</v>
      </c>
      <c r="BH63" s="28">
        <f>외인!BH63</f>
        <v>111074.29</v>
      </c>
      <c r="BI63" s="35">
        <f>시기외12!BI63-시기외26!BI63</f>
        <v>5.1489481584769941E-4</v>
      </c>
      <c r="BJ63" s="28">
        <f>외인!BJ63</f>
        <v>142827.19</v>
      </c>
      <c r="BK63" s="35">
        <f>시기외12!BK63-시기외26!BK63</f>
        <v>9.5748178024528921E-5</v>
      </c>
      <c r="BL63" s="28">
        <f>외인!BL63</f>
        <v>48808.05</v>
      </c>
      <c r="BM63" s="35">
        <f>시기외12!BM63-시기외26!BM63</f>
        <v>3.5873764991415334E-5</v>
      </c>
      <c r="BN63" s="28">
        <f>외인!BN63</f>
        <v>60768.95</v>
      </c>
      <c r="BO63" s="35">
        <f>시기외12!BO63-시기외26!BO63</f>
        <v>8.3376414085691887E-4</v>
      </c>
      <c r="BP63" s="28">
        <f>외인!BP63</f>
        <v>86098.75</v>
      </c>
      <c r="BQ63" s="35">
        <f>시기외12!BQ63-시기외26!BQ63</f>
        <v>-5.4716126408558934E-4</v>
      </c>
      <c r="BR63" s="28">
        <f>외인!BR63</f>
        <v>369216.06</v>
      </c>
      <c r="BS63" s="35">
        <f>시기외12!BS63-시기외26!BS63</f>
        <v>-6.9180157924882135E-4</v>
      </c>
      <c r="BT63" s="28">
        <f>외인!BT63</f>
        <v>2953437.16</v>
      </c>
      <c r="BU63" s="35">
        <f>시기외12!BU63-시기외26!BU63</f>
        <v>6.4052225563468609E-4</v>
      </c>
      <c r="BV63" s="28">
        <f>외인!BV63</f>
        <v>476747.78</v>
      </c>
      <c r="BW63" s="35">
        <f>시기외12!BW63-시기외26!BW63</f>
        <v>-4.1484776057038768E-4</v>
      </c>
      <c r="BX63" s="28">
        <f>외인!BX63</f>
        <v>77751.240000000005</v>
      </c>
      <c r="BY63" s="35">
        <f>시기외12!BY63-시기외26!BY63</f>
        <v>-3.6531104669449256E-4</v>
      </c>
      <c r="BZ63" s="28">
        <f>외인!BZ63</f>
        <v>292065.59000000003</v>
      </c>
      <c r="CA63" s="35">
        <f>시기외12!CA63-시기외26!CA63</f>
        <v>3.4795052112252618E-4</v>
      </c>
      <c r="CB63" s="28">
        <f>외인!CB63</f>
        <v>12669.28</v>
      </c>
      <c r="CC63" s="35">
        <f>시기외12!CC63-시기외26!CC63</f>
        <v>-6.1592871491475019E-4</v>
      </c>
      <c r="CD63" s="28">
        <f>외인!CD63</f>
        <v>28190.76</v>
      </c>
      <c r="CE63" s="35">
        <f>시기외12!CE63-시기외26!CE63</f>
        <v>-1.1102610898739611E-3</v>
      </c>
      <c r="CF63" s="28">
        <f>외인!CF63</f>
        <v>28871.15</v>
      </c>
      <c r="CG63" s="35">
        <f>시기외12!CG63-시기외26!CG63</f>
        <v>4.0867066772888551E-4</v>
      </c>
      <c r="CH63" s="28">
        <f>외인!CH63</f>
        <v>70466.2</v>
      </c>
      <c r="CI63" s="35">
        <f>시기외12!CI63-시기외26!CI63</f>
        <v>-2.41758688582302E-4</v>
      </c>
      <c r="CJ63" s="28">
        <f>외인!CJ63</f>
        <v>356473.27</v>
      </c>
      <c r="CK63" s="35">
        <f>시기외12!CK63-시기외26!CK63</f>
        <v>-6.2955692868428537E-4</v>
      </c>
      <c r="CL63" s="28">
        <f>외인!CL63</f>
        <v>238051.20000000001</v>
      </c>
      <c r="CM63" s="35">
        <f>시기외12!CM63-시기외26!CM63</f>
        <v>-2.4175582080643841E-4</v>
      </c>
      <c r="CN63" s="28">
        <f>외인!CN63</f>
        <v>134928.18</v>
      </c>
      <c r="CO63" s="35">
        <f>시기외12!CO63-시기외26!CO63</f>
        <v>1.3607515829078363E-4</v>
      </c>
      <c r="CP63" s="28">
        <f>외인!CP63</f>
        <v>110168.74</v>
      </c>
      <c r="CQ63" s="35">
        <f>시기외12!CQ63-시기외26!CQ63</f>
        <v>1.0404173827568141E-4</v>
      </c>
      <c r="CR63" s="28">
        <f>외인!CR63</f>
        <v>170538.69</v>
      </c>
      <c r="CS63" s="35">
        <f>시기외12!CS63-시기외26!CS63</f>
        <v>-7.0544476314131398E-4</v>
      </c>
      <c r="CT63" s="28">
        <f>외인!CT63</f>
        <v>175827.68</v>
      </c>
      <c r="CU63" s="35">
        <f>시기외12!CU63-시기외26!CU63</f>
        <v>-6.3318148387897294E-4</v>
      </c>
      <c r="CV63" s="28">
        <f>외인!CV63</f>
        <v>2953437.16</v>
      </c>
      <c r="CW63" s="35">
        <f>시기외12!CW63-시기외26!CW63</f>
        <v>6.4052225563468609E-4</v>
      </c>
      <c r="CX63" s="28">
        <f>외인!CX63</f>
        <v>264608.08</v>
      </c>
      <c r="CY63" s="35">
        <f>시기외12!CY63-시기외26!CY63</f>
        <v>-3.4402588994447236E-4</v>
      </c>
      <c r="CZ63" s="28">
        <f>외인!CZ63</f>
        <v>20066.66</v>
      </c>
      <c r="DA63" s="35">
        <f>시기외12!DA63-시기외26!DA63</f>
        <v>-1.592674594168646E-3</v>
      </c>
      <c r="DB63" s="28">
        <f>외인!DB63</f>
        <v>38372.51</v>
      </c>
      <c r="DC63" s="35">
        <f>시기외12!DC63-시기외26!DC63</f>
        <v>5.4922624026162992E-7</v>
      </c>
      <c r="DD63" s="28">
        <f>외인!DD63</f>
        <v>8844.3700000000008</v>
      </c>
      <c r="DE63" s="35">
        <f>시기외12!DE63-시기외26!DE63</f>
        <v>5.065089116959566E-4</v>
      </c>
      <c r="DF63" s="28">
        <f>외인!DF63</f>
        <v>59166.09</v>
      </c>
      <c r="DG63" s="35">
        <f>시기외12!DG63-시기외26!DG63</f>
        <v>-3.3944096066092775E-4</v>
      </c>
      <c r="DH63" s="28">
        <f>외인!DH63</f>
        <v>19993.490000000002</v>
      </c>
      <c r="DI63" s="35">
        <f>시기외12!DI63-시기외26!DI63</f>
        <v>-1.5325276672174433E-3</v>
      </c>
      <c r="DJ63" s="28">
        <f>외인!DJ63</f>
        <v>743587.15</v>
      </c>
      <c r="DK63" s="35">
        <f>시기외12!DK63-시기외26!DK63</f>
        <v>-3.5645682961395837E-4</v>
      </c>
      <c r="DL63" s="28">
        <f>외인!DL63</f>
        <v>110175.21</v>
      </c>
      <c r="DM63" s="35">
        <f>시기외12!DM63-시기외26!DM63</f>
        <v>2.182605751447702E-4</v>
      </c>
      <c r="DN63" s="28">
        <f>외인!DN63</f>
        <v>2953437.16</v>
      </c>
      <c r="DO63" s="35">
        <f>시기외12!DO63-시기외26!DO63</f>
        <v>6.4052225563468609E-4</v>
      </c>
      <c r="DP63" s="28">
        <f>외인!DP63</f>
        <v>78753.87</v>
      </c>
      <c r="DQ63" s="35">
        <f>시기외12!DQ63-시기외26!DQ63</f>
        <v>-6.164440581194427E-4</v>
      </c>
      <c r="DR63" s="28">
        <f>외인!DR63</f>
        <v>46340.86</v>
      </c>
      <c r="DS63" s="35">
        <f>시기외12!DS63-시기외26!DS63</f>
        <v>-1.2479425620253689E-3</v>
      </c>
      <c r="DT63" s="28">
        <f>외인!DT63</f>
        <v>136137.84</v>
      </c>
      <c r="DU63" s="35">
        <f>시기외12!DU63-시기외26!DU63</f>
        <v>-8.9396150951880212E-4</v>
      </c>
      <c r="DV63" s="28">
        <f>외인!DV63</f>
        <v>34132.53</v>
      </c>
      <c r="DW63" s="35">
        <f>시기외12!DW63-시기외26!DW63</f>
        <v>1.6061757958958233E-5</v>
      </c>
      <c r="DX63" s="28">
        <f>외인!DX63</f>
        <v>131906.76</v>
      </c>
      <c r="DY63" s="35">
        <f>시기외12!DY63-시기외26!DY63</f>
        <v>2.7574396481708837E-5</v>
      </c>
      <c r="DZ63" s="28">
        <f>외인!DZ63</f>
        <v>8374.94</v>
      </c>
      <c r="EA63" s="35">
        <f>시기외12!EA63-시기외26!EA63</f>
        <v>-4.2091643693832766E-4</v>
      </c>
      <c r="EB63" s="28">
        <f>외인!EB63</f>
        <v>12089.7</v>
      </c>
      <c r="EC63" s="35">
        <f>시기외12!EC63-시기외26!EC63</f>
        <v>-7.8089760237677261E-4</v>
      </c>
      <c r="ED63" s="28">
        <f>외인!ED63</f>
        <v>11255.66</v>
      </c>
      <c r="EE63" s="35">
        <f>시기외12!EE63-시기외26!EE63</f>
        <v>-2.7661101452068821E-4</v>
      </c>
      <c r="EF63" s="28">
        <f>외인!EF63</f>
        <v>227412.68</v>
      </c>
      <c r="EG63" s="35">
        <f>시기외12!EG63-시기외26!EG63</f>
        <v>-7.0591653375251117E-4</v>
      </c>
      <c r="EH63" s="28">
        <f>외인!EH63</f>
        <v>287342.69</v>
      </c>
      <c r="EI63" s="35">
        <f>시기외12!EI63-시기외26!EI63</f>
        <v>-3.429096768525243E-4</v>
      </c>
      <c r="EJ63" s="28">
        <f>외인!EJ63</f>
        <v>104487.59</v>
      </c>
      <c r="EK63" s="35">
        <f>시기외12!EK63-시기외26!EK63</f>
        <v>-5.6872281883606646E-4</v>
      </c>
      <c r="EL63" s="28">
        <f>외인!EL63</f>
        <v>30740.17</v>
      </c>
      <c r="EM63" s="35">
        <f>시기외12!EM63-시기외26!EM63</f>
        <v>-1.0494844933196116E-3</v>
      </c>
      <c r="EN63" s="28">
        <f>외인!EN63</f>
        <v>46340.86</v>
      </c>
      <c r="EO63" s="35">
        <f>시기외12!EO63-시기외26!EO63</f>
        <v>-1.2479425620253689E-3</v>
      </c>
      <c r="EP63" s="28">
        <f>외인!EP63</f>
        <v>163857.19</v>
      </c>
      <c r="EQ63" s="35">
        <f>시기외12!EQ63-시기외26!EQ63</f>
        <v>-4.7762566143456551E-4</v>
      </c>
      <c r="ER63" s="28">
        <f>외인!ER63</f>
        <v>13738.47</v>
      </c>
      <c r="ES63" s="35">
        <f>시기외12!ES63-시기외26!ES63</f>
        <v>7.1157084909381427E-4</v>
      </c>
      <c r="ET63" s="28">
        <f>외인!ET63</f>
        <v>209688.18</v>
      </c>
      <c r="EU63" s="35">
        <f>시기외12!EU63-시기외26!EU63</f>
        <v>-7.4907875154760337E-4</v>
      </c>
      <c r="EV63" s="28">
        <f>외인!EV63</f>
        <v>43511.199999999997</v>
      </c>
      <c r="EW63" s="35">
        <f>시기외12!EW63-시기외26!EW63</f>
        <v>3.9659651362595962E-5</v>
      </c>
      <c r="EX63" s="28">
        <f>외인!EX63</f>
        <v>66657.539999999994</v>
      </c>
      <c r="EY63" s="35">
        <f>시기외12!EY63-시기외26!EY63</f>
        <v>1.3441952048222561E-4</v>
      </c>
    </row>
    <row r="64" spans="1:155">
      <c r="A64" s="27">
        <f>외인!A64</f>
        <v>46153</v>
      </c>
      <c r="B64" s="28">
        <f>외인!B64</f>
        <v>6216556.2000000002</v>
      </c>
      <c r="C64" s="35">
        <f>시기외12!C64-시기외26!C64</f>
        <v>-4.3465089668809993E-7</v>
      </c>
      <c r="D64" s="28">
        <f>외인!D64</f>
        <v>673596.67</v>
      </c>
      <c r="E64" s="35">
        <f>시기외12!E64-시기외26!E64</f>
        <v>-4.783037470792572E-5</v>
      </c>
      <c r="F64" s="28">
        <f>외인!F64</f>
        <v>2584811.88</v>
      </c>
      <c r="G64" s="35">
        <f>시기외12!G64-시기외26!G64</f>
        <v>4.4409539434686959E-4</v>
      </c>
      <c r="H64" s="28">
        <f>외인!H64</f>
        <v>364674.63</v>
      </c>
      <c r="I64" s="35">
        <f>시기외12!I64-시기외26!I64</f>
        <v>-1.24800626199456E-4</v>
      </c>
      <c r="J64" s="28">
        <f>외인!J64</f>
        <v>45396.52</v>
      </c>
      <c r="K64" s="35">
        <f>시기외12!K64-시기외26!K64</f>
        <v>-1.2279277191312638E-3</v>
      </c>
      <c r="L64" s="28">
        <f>외인!L64</f>
        <v>337530.38</v>
      </c>
      <c r="M64" s="35">
        <f>시기외12!M64-시기외26!M64</f>
        <v>-5.861773960994356E-5</v>
      </c>
      <c r="N64" s="28">
        <f>외인!N64</f>
        <v>287391.03999999998</v>
      </c>
      <c r="O64" s="35">
        <f>시기외12!O64-시기외26!O64</f>
        <v>6.4355900620374036E-4</v>
      </c>
      <c r="P64" s="28">
        <f>외인!P64</f>
        <v>182561.6</v>
      </c>
      <c r="Q64" s="35">
        <f>시기외12!Q64-시기외26!Q64</f>
        <v>-1.0568689720127284E-3</v>
      </c>
      <c r="R64" s="28">
        <f>외인!R64</f>
        <v>135962.22</v>
      </c>
      <c r="S64" s="35">
        <f>시기외12!S64-시기외26!S64</f>
        <v>-7.2612889254878568E-4</v>
      </c>
      <c r="T64" s="28">
        <f>외인!T64</f>
        <v>8763.24</v>
      </c>
      <c r="U64" s="35">
        <f>시기외12!U64-시기외26!U64</f>
        <v>3.4230701677120782E-4</v>
      </c>
      <c r="V64" s="28">
        <f>외인!V64</f>
        <v>135758.59</v>
      </c>
      <c r="W64" s="35">
        <f>시기외12!W64-시기외26!W64</f>
        <v>-1.543818339427524E-5</v>
      </c>
      <c r="X64" s="28">
        <f>외인!X64</f>
        <v>3151662.37</v>
      </c>
      <c r="Y64" s="35">
        <f>시기외12!Y64-시기외26!Y64</f>
        <v>4.6808792165584133E-4</v>
      </c>
      <c r="Z64" s="28">
        <f>외인!Z64</f>
        <v>43380.98</v>
      </c>
      <c r="AA64" s="35">
        <f>시기외12!AA64-시기외26!AA64</f>
        <v>1.1035054355973395E-4</v>
      </c>
      <c r="AB64" s="28">
        <f>외인!AB64</f>
        <v>205936.34</v>
      </c>
      <c r="AC64" s="35">
        <f>시기외12!AC64-시기외26!AC64</f>
        <v>-2.1290646157777504E-4</v>
      </c>
      <c r="AD64" s="28">
        <f>외인!AD64</f>
        <v>19675.150000000001</v>
      </c>
      <c r="AE64" s="35">
        <f>시기외12!AE64-시기외26!AE64</f>
        <v>1.0453542288989341E-4</v>
      </c>
      <c r="AF64" s="28">
        <f>외인!AF64</f>
        <v>24238.54</v>
      </c>
      <c r="AG64" s="35">
        <f>시기외12!AG64-시기외26!AG64</f>
        <v>-2.164812096582997E-4</v>
      </c>
      <c r="AH64" s="28">
        <f>외인!AH64</f>
        <v>232711.58</v>
      </c>
      <c r="AI64" s="35">
        <f>시기외12!AI64-시기외26!AI64</f>
        <v>-3.5262791960269596E-4</v>
      </c>
      <c r="AJ64" s="28">
        <f>외인!AJ64</f>
        <v>105327.73</v>
      </c>
      <c r="AK64" s="35">
        <f>시기외12!AK64-시기외26!AK64</f>
        <v>-1.1494487463365368E-3</v>
      </c>
      <c r="AL64" s="28">
        <f>외인!AL64</f>
        <v>104122.37</v>
      </c>
      <c r="AM64" s="35">
        <f>시기외12!AM64-시기외26!AM64</f>
        <v>5.2434315944966065E-5</v>
      </c>
      <c r="AN64" s="28">
        <f>외인!AN64</f>
        <v>202999.77</v>
      </c>
      <c r="AO64" s="35">
        <f>시기외12!AO64-시기외26!AO64</f>
        <v>8.7341764391842555E-4</v>
      </c>
      <c r="AP64" s="28">
        <f>외인!AP64</f>
        <v>205372.9</v>
      </c>
      <c r="AQ64" s="35">
        <f>시기외12!AQ64-시기외26!AQ64</f>
        <v>-7.8118171342684087E-4</v>
      </c>
      <c r="AR64" s="28">
        <f>외인!AR64</f>
        <v>24668.01</v>
      </c>
      <c r="AS64" s="35">
        <f>시기외12!AS64-시기외26!AS64</f>
        <v>9.3306549124246864E-5</v>
      </c>
      <c r="AT64" s="28">
        <f>외인!AT64</f>
        <v>88338.84</v>
      </c>
      <c r="AU64" s="35">
        <f>시기외12!AU64-시기외26!AU64</f>
        <v>2.9379082462967611E-4</v>
      </c>
      <c r="AV64" s="28">
        <f>외인!AV64</f>
        <v>48285.75</v>
      </c>
      <c r="AW64" s="35">
        <f>시기외12!AW64-시기외26!AW64</f>
        <v>-4.633266586833975E-4</v>
      </c>
      <c r="AX64" s="28">
        <f>외인!AX64</f>
        <v>74464.679999999993</v>
      </c>
      <c r="AY64" s="35">
        <f>시기외12!AY64-시기외26!AY64</f>
        <v>-5.4126792414241733E-4</v>
      </c>
      <c r="AZ64" s="28">
        <f>외인!AZ64</f>
        <v>3359021.33</v>
      </c>
      <c r="BA64" s="35">
        <f>시기외12!BA64-시기외26!BA64</f>
        <v>3.4057631075359336E-4</v>
      </c>
      <c r="BB64" s="28">
        <f>외인!BB64</f>
        <v>110208.74</v>
      </c>
      <c r="BC64" s="35">
        <f>시기외12!BC64-시기외26!BC64</f>
        <v>1.1150567160240324E-4</v>
      </c>
      <c r="BD64" s="28">
        <f>외인!BD64</f>
        <v>37623.5</v>
      </c>
      <c r="BE64" s="35">
        <f>시기외12!BE64-시기외26!BE64</f>
        <v>-1.4195148450969405E-4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110288.69</v>
      </c>
      <c r="BI64" s="35">
        <f>시기외12!BI64-시기외26!BI64</f>
        <v>5.8255723000345469E-5</v>
      </c>
      <c r="BJ64" s="28">
        <f>외인!BJ64</f>
        <v>139439.72</v>
      </c>
      <c r="BK64" s="35">
        <f>시기외12!BK64-시기외26!BK64</f>
        <v>2.246711921640495E-5</v>
      </c>
      <c r="BL64" s="28">
        <f>외인!BL64</f>
        <v>48216.17</v>
      </c>
      <c r="BM64" s="35">
        <f>시기외12!BM64-시기외26!BM64</f>
        <v>5.5621920309831437E-5</v>
      </c>
      <c r="BN64" s="28">
        <f>외인!BN64</f>
        <v>59396.49</v>
      </c>
      <c r="BO64" s="35">
        <f>시기외12!BO64-시기외26!BO64</f>
        <v>7.2353630154753336E-4</v>
      </c>
      <c r="BP64" s="28">
        <f>외인!BP64</f>
        <v>84101.18</v>
      </c>
      <c r="BQ64" s="35">
        <f>시기외12!BQ64-시기외26!BQ64</f>
        <v>-5.4083541362898125E-4</v>
      </c>
      <c r="BR64" s="28">
        <f>외인!BR64</f>
        <v>366434.84</v>
      </c>
      <c r="BS64" s="35">
        <f>시기외12!BS64-시기외26!BS64</f>
        <v>-6.9804050047909049E-4</v>
      </c>
      <c r="BT64" s="28">
        <f>외인!BT64</f>
        <v>3196688.53</v>
      </c>
      <c r="BU64" s="35">
        <f>시기외12!BU64-시기외26!BU64</f>
        <v>4.4474568236712935E-4</v>
      </c>
      <c r="BV64" s="28">
        <f>외인!BV64</f>
        <v>492603.83</v>
      </c>
      <c r="BW64" s="35">
        <f>시기외12!BW64-시기외26!BW64</f>
        <v>-4.6385730233400823E-4</v>
      </c>
      <c r="BX64" s="28">
        <f>외인!BX64</f>
        <v>76158.41</v>
      </c>
      <c r="BY64" s="35">
        <f>시기외12!BY64-시기외26!BY64</f>
        <v>-2.7557596196879479E-4</v>
      </c>
      <c r="BZ64" s="28">
        <f>외인!BZ64</f>
        <v>307122.15000000002</v>
      </c>
      <c r="CA64" s="35">
        <f>시기외12!CA64-시기외26!CA64</f>
        <v>5.9286670608556453E-4</v>
      </c>
      <c r="CB64" s="28">
        <f>외인!CB64</f>
        <v>12257.34</v>
      </c>
      <c r="CC64" s="35">
        <f>시기외12!CC64-시기외26!CC64</f>
        <v>-8.2407868966813359E-4</v>
      </c>
      <c r="CD64" s="28">
        <f>외인!CD64</f>
        <v>27508.83</v>
      </c>
      <c r="CE64" s="35">
        <f>시기외12!CE64-시기외26!CE64</f>
        <v>-1.2692802891742282E-3</v>
      </c>
      <c r="CF64" s="28">
        <f>외인!CF64</f>
        <v>28936.13</v>
      </c>
      <c r="CG64" s="35">
        <f>시기외12!CG64-시기외26!CG64</f>
        <v>3.8094249884519519E-4</v>
      </c>
      <c r="CH64" s="28">
        <f>외인!CH64</f>
        <v>69378.070000000007</v>
      </c>
      <c r="CI64" s="35">
        <f>시기외12!CI64-시기외26!CI64</f>
        <v>-2.8706218048982587E-4</v>
      </c>
      <c r="CJ64" s="28">
        <f>외인!CJ64</f>
        <v>351042.74</v>
      </c>
      <c r="CK64" s="35">
        <f>시기외12!CK64-시기외26!CK64</f>
        <v>-5.7138267499974452E-4</v>
      </c>
      <c r="CL64" s="28">
        <f>외인!CL64</f>
        <v>235750.08</v>
      </c>
      <c r="CM64" s="35">
        <f>시기외12!CM64-시기외26!CM64</f>
        <v>-2.4627697141978009E-4</v>
      </c>
      <c r="CN64" s="28">
        <f>외인!CN64</f>
        <v>134023.24</v>
      </c>
      <c r="CO64" s="35">
        <f>시기외12!CO64-시기외26!CO64</f>
        <v>1.7567181251199613E-4</v>
      </c>
      <c r="CP64" s="28">
        <f>외인!CP64</f>
        <v>110741.07</v>
      </c>
      <c r="CQ64" s="35">
        <f>시기외12!CQ64-시기외26!CQ64</f>
        <v>1.1196662502030392E-4</v>
      </c>
      <c r="CR64" s="28">
        <f>외인!CR64</f>
        <v>170629.3</v>
      </c>
      <c r="CS64" s="35">
        <f>시기외12!CS64-시기외26!CS64</f>
        <v>-6.088764978131973E-4</v>
      </c>
      <c r="CT64" s="28">
        <f>외인!CT64</f>
        <v>177828.15</v>
      </c>
      <c r="CU64" s="35">
        <f>시기외12!CU64-시기외26!CU64</f>
        <v>-5.4064430783019738E-4</v>
      </c>
      <c r="CV64" s="28">
        <f>외인!CV64</f>
        <v>3196688.53</v>
      </c>
      <c r="CW64" s="35">
        <f>시기외12!CW64-시기외26!CW64</f>
        <v>4.4474568236712935E-4</v>
      </c>
      <c r="CX64" s="28">
        <f>외인!CX64</f>
        <v>261699.76</v>
      </c>
      <c r="CY64" s="35">
        <f>시기외12!CY64-시기외26!CY64</f>
        <v>-3.1924119831913363E-4</v>
      </c>
      <c r="CZ64" s="28">
        <f>외인!CZ64</f>
        <v>20006.759999999998</v>
      </c>
      <c r="DA64" s="35">
        <f>시기외12!DA64-시기외26!DA64</f>
        <v>-1.4943657032337274E-3</v>
      </c>
      <c r="DB64" s="28">
        <f>외인!DB64</f>
        <v>37623.5</v>
      </c>
      <c r="DC64" s="35">
        <f>시기외12!DC64-시기외26!DC64</f>
        <v>-1.4195148450969405E-4</v>
      </c>
      <c r="DD64" s="28">
        <f>외인!DD64</f>
        <v>8763.24</v>
      </c>
      <c r="DE64" s="35">
        <f>시기외12!DE64-시기외26!DE64</f>
        <v>3.4230701677120782E-4</v>
      </c>
      <c r="DF64" s="28">
        <f>외인!DF64</f>
        <v>57936</v>
      </c>
      <c r="DG64" s="35">
        <f>시기외12!DG64-시기외26!DG64</f>
        <v>-2.0892601698213403E-4</v>
      </c>
      <c r="DH64" s="28">
        <f>외인!DH64</f>
        <v>19481.259999999998</v>
      </c>
      <c r="DI64" s="35">
        <f>시기외12!DI64-시기외26!DI64</f>
        <v>-1.704875844247669E-3</v>
      </c>
      <c r="DJ64" s="28">
        <f>외인!DJ64</f>
        <v>741358.82</v>
      </c>
      <c r="DK64" s="35">
        <f>시기외12!DK64-시기외26!DK64</f>
        <v>-4.2230102001186069E-4</v>
      </c>
      <c r="DL64" s="28">
        <f>외인!DL64</f>
        <v>109451.98</v>
      </c>
      <c r="DM64" s="35">
        <f>시기외12!DM64-시기외26!DM64</f>
        <v>2.6935636937560953E-4</v>
      </c>
      <c r="DN64" s="28">
        <f>외인!DN64</f>
        <v>3196688.53</v>
      </c>
      <c r="DO64" s="35">
        <f>시기외12!DO64-시기외26!DO64</f>
        <v>4.4474568236712935E-4</v>
      </c>
      <c r="DP64" s="28">
        <f>외인!DP64</f>
        <v>78426.44</v>
      </c>
      <c r="DQ64" s="35">
        <f>시기외12!DQ64-시기외26!DQ64</f>
        <v>-4.5274605559370018E-4</v>
      </c>
      <c r="DR64" s="28">
        <f>외인!DR64</f>
        <v>46472.51</v>
      </c>
      <c r="DS64" s="35">
        <f>시기외12!DS64-시기외26!DS64</f>
        <v>-1.1797306785344738E-3</v>
      </c>
      <c r="DT64" s="28">
        <f>외인!DT64</f>
        <v>135962.22</v>
      </c>
      <c r="DU64" s="35">
        <f>시기외12!DU64-시기외26!DU64</f>
        <v>-7.2612889254878568E-4</v>
      </c>
      <c r="DV64" s="28">
        <f>외인!DV64</f>
        <v>34407.449999999997</v>
      </c>
      <c r="DW64" s="35">
        <f>시기외12!DW64-시기외26!DW64</f>
        <v>-1.5119281628964945E-4</v>
      </c>
      <c r="DX64" s="28">
        <f>외인!DX64</f>
        <v>135758.59</v>
      </c>
      <c r="DY64" s="35">
        <f>시기외12!DY64-시기외26!DY64</f>
        <v>-1.543818339427524E-5</v>
      </c>
      <c r="DZ64" s="28">
        <f>외인!DZ64</f>
        <v>8211.1</v>
      </c>
      <c r="EA64" s="35">
        <f>시기외12!EA64-시기외26!EA64</f>
        <v>-2.4403704295081175E-4</v>
      </c>
      <c r="EB64" s="28">
        <f>외인!EB64</f>
        <v>11773.74</v>
      </c>
      <c r="EC64" s="35">
        <f>시기외12!EC64-시기외26!EC64</f>
        <v>-9.6484438957427504E-4</v>
      </c>
      <c r="ED64" s="28">
        <f>외인!ED64</f>
        <v>11172.51</v>
      </c>
      <c r="EE64" s="35">
        <f>시기외12!EE64-시기외26!EE64</f>
        <v>-2.0812269659862593E-4</v>
      </c>
      <c r="EF64" s="28">
        <f>외인!EF64</f>
        <v>222638.48</v>
      </c>
      <c r="EG64" s="35">
        <f>시기외12!EG64-시기외26!EG64</f>
        <v>-6.7308453860009357E-4</v>
      </c>
      <c r="EH64" s="28">
        <f>외인!EH64</f>
        <v>302579.61</v>
      </c>
      <c r="EI64" s="35">
        <f>시기외12!EI64-시기외26!EI64</f>
        <v>-3.9394007806430389E-4</v>
      </c>
      <c r="EJ64" s="28">
        <f>외인!EJ64</f>
        <v>103578.68</v>
      </c>
      <c r="EK64" s="35">
        <f>시기외12!EK64-시기외26!EK64</f>
        <v>-5.4175906354459943E-4</v>
      </c>
      <c r="EL64" s="28">
        <f>외인!EL64</f>
        <v>30008.99</v>
      </c>
      <c r="EM64" s="35">
        <f>시기외12!EM64-시기외26!EM64</f>
        <v>-1.1858917368223181E-3</v>
      </c>
      <c r="EN64" s="28">
        <f>외인!EN64</f>
        <v>46472.51</v>
      </c>
      <c r="EO64" s="35">
        <f>시기외12!EO64-시기외26!EO64</f>
        <v>-1.1797306785344738E-3</v>
      </c>
      <c r="EP64" s="28">
        <f>외인!EP64</f>
        <v>165166.89000000001</v>
      </c>
      <c r="EQ64" s="35">
        <f>시기외12!EQ64-시기외26!EQ64</f>
        <v>-5.2298326860481502E-4</v>
      </c>
      <c r="ER64" s="28">
        <f>외인!ER64</f>
        <v>13963.57</v>
      </c>
      <c r="ES64" s="35">
        <f>시기외12!ES64-시기외26!ES64</f>
        <v>1.0891877155422914E-3</v>
      </c>
      <c r="ET64" s="28">
        <f>외인!ET64</f>
        <v>205372.9</v>
      </c>
      <c r="EU64" s="35">
        <f>시기외12!EU64-시기외26!EU64</f>
        <v>-7.8118171342684087E-4</v>
      </c>
      <c r="EV64" s="28">
        <f>외인!EV64</f>
        <v>43380.98</v>
      </c>
      <c r="EW64" s="35">
        <f>시기외12!EW64-시기외26!EW64</f>
        <v>1.1035054355973395E-4</v>
      </c>
      <c r="EX64" s="28">
        <f>외인!EX64</f>
        <v>67360.09</v>
      </c>
      <c r="EY64" s="35">
        <f>시기외12!EY64-시기외26!EY64</f>
        <v>1.0010614310269531E-4</v>
      </c>
    </row>
    <row r="65" spans="1:155">
      <c r="A65" s="27">
        <f>외인!A65</f>
        <v>46154</v>
      </c>
      <c r="B65" s="28">
        <f>외인!B65</f>
        <v>6074344.5199999996</v>
      </c>
      <c r="C65" s="35">
        <f>시기외12!C65-시기외26!C65</f>
        <v>-2.3790900468606243E-4</v>
      </c>
      <c r="D65" s="28">
        <f>외인!D65</f>
        <v>658814.05000000005</v>
      </c>
      <c r="E65" s="35">
        <f>시기외12!E65-시기외26!E65</f>
        <v>2.3998826864591563E-5</v>
      </c>
      <c r="F65" s="28">
        <f>외인!F65</f>
        <v>2530521.92</v>
      </c>
      <c r="G65" s="35">
        <f>시기외12!G65-시기외26!G65</f>
        <v>1.7183726671667993E-4</v>
      </c>
      <c r="H65" s="28">
        <f>외인!H65</f>
        <v>342374.74</v>
      </c>
      <c r="I65" s="35">
        <f>시기외12!I65-시기외26!I65</f>
        <v>-3.0915708911621355E-4</v>
      </c>
      <c r="J65" s="28">
        <f>외인!J65</f>
        <v>44265.54</v>
      </c>
      <c r="K65" s="35">
        <f>시기외12!K65-시기외26!K65</f>
        <v>-1.192207844235496E-3</v>
      </c>
      <c r="L65" s="28">
        <f>외인!L65</f>
        <v>316313.06</v>
      </c>
      <c r="M65" s="35">
        <f>시기외12!M65-시기외26!M65</f>
        <v>-2.5518549473847523E-4</v>
      </c>
      <c r="N65" s="28">
        <f>외인!N65</f>
        <v>282889.59999999998</v>
      </c>
      <c r="O65" s="35">
        <f>시기외12!O65-시기외26!O65</f>
        <v>6.583860000890303E-4</v>
      </c>
      <c r="P65" s="28">
        <f>외인!P65</f>
        <v>184773.7</v>
      </c>
      <c r="Q65" s="35">
        <f>시기외12!Q65-시기외26!Q65</f>
        <v>-8.6020689014473643E-4</v>
      </c>
      <c r="R65" s="28">
        <f>외인!R65</f>
        <v>133685.28</v>
      </c>
      <c r="S65" s="35">
        <f>시기외12!S65-시기외26!S65</f>
        <v>-5.2062243623237758E-4</v>
      </c>
      <c r="T65" s="28">
        <f>외인!T65</f>
        <v>8692.64</v>
      </c>
      <c r="U65" s="35">
        <f>시기외12!U65-시기외26!U65</f>
        <v>2.4196247036781552E-4</v>
      </c>
      <c r="V65" s="28">
        <f>외인!V65</f>
        <v>128586.23</v>
      </c>
      <c r="W65" s="35">
        <f>시기외12!W65-시기외26!W65</f>
        <v>-1.0693245899753997E-4</v>
      </c>
      <c r="X65" s="28">
        <f>외인!X65</f>
        <v>3073404.52</v>
      </c>
      <c r="Y65" s="35">
        <f>시기외12!Y65-시기외26!Y65</f>
        <v>1.8241135570054156E-5</v>
      </c>
      <c r="Z65" s="28">
        <f>외인!Z65</f>
        <v>43264.1</v>
      </c>
      <c r="AA65" s="35">
        <f>시기외12!AA65-시기외26!AA65</f>
        <v>1.8163764823858993E-4</v>
      </c>
      <c r="AB65" s="28">
        <f>외인!AB65</f>
        <v>201742.92</v>
      </c>
      <c r="AC65" s="35">
        <f>시기외12!AC65-시기외26!AC65</f>
        <v>-1.8211572549486254E-4</v>
      </c>
      <c r="AD65" s="28">
        <f>외인!AD65</f>
        <v>19194.990000000002</v>
      </c>
      <c r="AE65" s="35">
        <f>시기외12!AE65-시기외26!AE65</f>
        <v>2.9850164556895588E-4</v>
      </c>
      <c r="AF65" s="28">
        <f>외인!AF65</f>
        <v>23976.83</v>
      </c>
      <c r="AG65" s="35">
        <f>시기외12!AG65-시기외26!AG65</f>
        <v>-1.8231762278839056E-4</v>
      </c>
      <c r="AH65" s="28">
        <f>외인!AH65</f>
        <v>227880.69</v>
      </c>
      <c r="AI65" s="35">
        <f>시기외12!AI65-시기외26!AI65</f>
        <v>-4.5849969730248281E-4</v>
      </c>
      <c r="AJ65" s="28">
        <f>외인!AJ65</f>
        <v>102389.36</v>
      </c>
      <c r="AK65" s="35">
        <f>시기외12!AK65-시기외26!AK65</f>
        <v>-1.0388055013805311E-3</v>
      </c>
      <c r="AL65" s="28">
        <f>외인!AL65</f>
        <v>102008.95</v>
      </c>
      <c r="AM65" s="35">
        <f>시기외12!AM65-시기외26!AM65</f>
        <v>-8.5773202994420027E-5</v>
      </c>
      <c r="AN65" s="28">
        <f>외인!AN65</f>
        <v>200499.04</v>
      </c>
      <c r="AO65" s="35">
        <f>시기외12!AO65-시기외26!AO65</f>
        <v>9.6024250252003496E-4</v>
      </c>
      <c r="AP65" s="28">
        <f>외인!AP65</f>
        <v>199023.28</v>
      </c>
      <c r="AQ65" s="35">
        <f>시기외12!AQ65-시기외26!AQ65</f>
        <v>-7.080055819015204E-4</v>
      </c>
      <c r="AR65" s="28">
        <f>외인!AR65</f>
        <v>23975.22</v>
      </c>
      <c r="AS65" s="35">
        <f>시기외12!AS65-시기외26!AS65</f>
        <v>8.3447245771118466E-5</v>
      </c>
      <c r="AT65" s="28">
        <f>외인!AT65</f>
        <v>92066.03</v>
      </c>
      <c r="AU65" s="35">
        <f>시기외12!AU65-시기외26!AU65</f>
        <v>4.4537430437961018E-4</v>
      </c>
      <c r="AV65" s="28">
        <f>외인!AV65</f>
        <v>47664.69</v>
      </c>
      <c r="AW65" s="35">
        <f>시기외12!AW65-시기외26!AW65</f>
        <v>-4.5467076899617989E-4</v>
      </c>
      <c r="AX65" s="28">
        <f>외인!AX65</f>
        <v>71030.77</v>
      </c>
      <c r="AY65" s="35">
        <f>시기외12!AY65-시기외26!AY65</f>
        <v>-4.3957920787325187E-4</v>
      </c>
      <c r="AZ65" s="28">
        <f>외인!AZ65</f>
        <v>3280370.35</v>
      </c>
      <c r="BA65" s="35">
        <f>시기외12!BA65-시기외26!BA65</f>
        <v>-7.2212285801260742E-5</v>
      </c>
      <c r="BB65" s="28">
        <f>외인!BB65</f>
        <v>110100.7</v>
      </c>
      <c r="BC65" s="35">
        <f>시기외12!BC65-시기외26!BC65</f>
        <v>1.2505903964391669E-4</v>
      </c>
      <c r="BD65" s="28">
        <f>외인!BD65</f>
        <v>36047.32</v>
      </c>
      <c r="BE65" s="35">
        <f>시기외12!BE65-시기외26!BE65</f>
        <v>-3.6183936065281521E-4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107009.82</v>
      </c>
      <c r="BI65" s="35">
        <f>시기외12!BI65-시기외26!BI65</f>
        <v>-2.5239112376524548E-4</v>
      </c>
      <c r="BJ65" s="28">
        <f>외인!BJ65</f>
        <v>131995.26</v>
      </c>
      <c r="BK65" s="35">
        <f>시기외12!BK65-시기외26!BK65</f>
        <v>-1.781061667308445E-4</v>
      </c>
      <c r="BL65" s="28">
        <f>외인!BL65</f>
        <v>47483.19</v>
      </c>
      <c r="BM65" s="35">
        <f>시기외12!BM65-시기외26!BM65</f>
        <v>4.2175110364535201E-5</v>
      </c>
      <c r="BN65" s="28">
        <f>외인!BN65</f>
        <v>56105.31</v>
      </c>
      <c r="BO65" s="35">
        <f>시기외12!BO65-시기외26!BO65</f>
        <v>4.9534429980613737E-4</v>
      </c>
      <c r="BP65" s="28">
        <f>외인!BP65</f>
        <v>79747.64</v>
      </c>
      <c r="BQ65" s="35">
        <f>시기외12!BQ65-시기외26!BQ65</f>
        <v>-4.0514643728512207E-4</v>
      </c>
      <c r="BR65" s="28">
        <f>외인!BR65</f>
        <v>357617.73</v>
      </c>
      <c r="BS65" s="35">
        <f>시기외12!BS65-시기외26!BS65</f>
        <v>-6.2499097654505594E-4</v>
      </c>
      <c r="BT65" s="28">
        <f>외인!BT65</f>
        <v>3116188.31</v>
      </c>
      <c r="BU65" s="35">
        <f>시기외12!BU65-시기외26!BU65</f>
        <v>-1.3015136479866589E-7</v>
      </c>
      <c r="BV65" s="28">
        <f>외인!BV65</f>
        <v>477195.8</v>
      </c>
      <c r="BW65" s="35">
        <f>시기외12!BW65-시기외26!BW65</f>
        <v>-5.3846925104716566E-4</v>
      </c>
      <c r="BX65" s="28">
        <f>외인!BX65</f>
        <v>76349.31</v>
      </c>
      <c r="BY65" s="35">
        <f>시기외12!BY65-시기외26!BY65</f>
        <v>-1.3122965074993231E-4</v>
      </c>
      <c r="BZ65" s="28">
        <f>외인!BZ65</f>
        <v>302507.99</v>
      </c>
      <c r="CA65" s="35">
        <f>시기외12!CA65-시기외26!CA65</f>
        <v>6.0412547679071548E-4</v>
      </c>
      <c r="CB65" s="28">
        <f>외인!CB65</f>
        <v>11928.06</v>
      </c>
      <c r="CC65" s="35">
        <f>시기외12!CC65-시기외26!CC65</f>
        <v>-9.558403239712911E-4</v>
      </c>
      <c r="CD65" s="28">
        <f>외인!CD65</f>
        <v>26827.39</v>
      </c>
      <c r="CE65" s="35">
        <f>시기외12!CE65-시기외26!CE65</f>
        <v>-1.2132293013869654E-3</v>
      </c>
      <c r="CF65" s="28">
        <f>외인!CF65</f>
        <v>28683.97</v>
      </c>
      <c r="CG65" s="35">
        <f>시기외12!CG65-시기외26!CG65</f>
        <v>4.274998823032305E-4</v>
      </c>
      <c r="CH65" s="28">
        <f>외인!CH65</f>
        <v>68963.41</v>
      </c>
      <c r="CI65" s="35">
        <f>시기외12!CI65-시기외26!CI65</f>
        <v>-2.8600300709169827E-4</v>
      </c>
      <c r="CJ65" s="28">
        <f>외인!CJ65</f>
        <v>354157.94</v>
      </c>
      <c r="CK65" s="35">
        <f>시기외12!CK65-시기외26!CK65</f>
        <v>-4.1080780858595493E-4</v>
      </c>
      <c r="CL65" s="28">
        <f>외인!CL65</f>
        <v>230693.46</v>
      </c>
      <c r="CM65" s="35">
        <f>시기외12!CM65-시기외26!CM65</f>
        <v>-2.1783844228567383E-4</v>
      </c>
      <c r="CN65" s="28">
        <f>외인!CN65</f>
        <v>126061.43</v>
      </c>
      <c r="CO65" s="35">
        <f>시기외12!CO65-시기외26!CO65</f>
        <v>-8.8533982133225239E-5</v>
      </c>
      <c r="CP65" s="28">
        <f>외인!CP65</f>
        <v>110636.79</v>
      </c>
      <c r="CQ65" s="35">
        <f>시기외12!CQ65-시기외26!CQ65</f>
        <v>1.2540191296347625E-4</v>
      </c>
      <c r="CR65" s="28">
        <f>외인!CR65</f>
        <v>167659.39000000001</v>
      </c>
      <c r="CS65" s="35">
        <f>시기외12!CS65-시기외26!CS65</f>
        <v>-4.7960381010534684E-4</v>
      </c>
      <c r="CT65" s="28">
        <f>외인!CT65</f>
        <v>179958.7</v>
      </c>
      <c r="CU65" s="35">
        <f>시기외12!CU65-시기외26!CU65</f>
        <v>-4.3515374471866979E-4</v>
      </c>
      <c r="CV65" s="28">
        <f>외인!CV65</f>
        <v>3116188.31</v>
      </c>
      <c r="CW65" s="35">
        <f>시기외12!CW65-시기외26!CW65</f>
        <v>-1.3015136479866589E-7</v>
      </c>
      <c r="CX65" s="28">
        <f>외인!CX65</f>
        <v>252254.61</v>
      </c>
      <c r="CY65" s="35">
        <f>시기외12!CY65-시기외26!CY65</f>
        <v>-3.1123600207799533E-4</v>
      </c>
      <c r="CZ65" s="28">
        <f>외인!CZ65</f>
        <v>19621.79</v>
      </c>
      <c r="DA65" s="35">
        <f>시기외12!DA65-시기외26!DA65</f>
        <v>-1.2663087828132193E-3</v>
      </c>
      <c r="DB65" s="28">
        <f>외인!DB65</f>
        <v>36047.32</v>
      </c>
      <c r="DC65" s="35">
        <f>시기외12!DC65-시기외26!DC65</f>
        <v>-3.6183936065281521E-4</v>
      </c>
      <c r="DD65" s="28">
        <f>외인!DD65</f>
        <v>8692.64</v>
      </c>
      <c r="DE65" s="35">
        <f>시기외12!DE65-시기외26!DE65</f>
        <v>2.4196247036781552E-4</v>
      </c>
      <c r="DF65" s="28">
        <f>외인!DF65</f>
        <v>58320.72</v>
      </c>
      <c r="DG65" s="35">
        <f>시기외12!DG65-시기외26!DG65</f>
        <v>-1.8727697652720491E-5</v>
      </c>
      <c r="DH65" s="28">
        <f>외인!DH65</f>
        <v>18859.080000000002</v>
      </c>
      <c r="DI65" s="35">
        <f>시기외12!DI65-시기외26!DI65</f>
        <v>-1.6495119373806707E-3</v>
      </c>
      <c r="DJ65" s="28">
        <f>외인!DJ65</f>
        <v>717267.5</v>
      </c>
      <c r="DK65" s="35">
        <f>시기외12!DK65-시기외26!DK65</f>
        <v>-4.8835607480216632E-4</v>
      </c>
      <c r="DL65" s="28">
        <f>외인!DL65</f>
        <v>102593.71</v>
      </c>
      <c r="DM65" s="35">
        <f>시기외12!DM65-시기외26!DM65</f>
        <v>-4.2700840338488364E-5</v>
      </c>
      <c r="DN65" s="28">
        <f>외인!DN65</f>
        <v>3116188.31</v>
      </c>
      <c r="DO65" s="35">
        <f>시기외12!DO65-시기외26!DO65</f>
        <v>-1.3015136479866589E-7</v>
      </c>
      <c r="DP65" s="28">
        <f>외인!DP65</f>
        <v>80228.44</v>
      </c>
      <c r="DQ65" s="35">
        <f>시기외12!DQ65-시기외26!DQ65</f>
        <v>-2.0447134114075401E-4</v>
      </c>
      <c r="DR65" s="28">
        <f>외인!DR65</f>
        <v>45629.59</v>
      </c>
      <c r="DS65" s="35">
        <f>시기외12!DS65-시기외26!DS65</f>
        <v>-1.0912866475738298E-3</v>
      </c>
      <c r="DT65" s="28">
        <f>외인!DT65</f>
        <v>133685.28</v>
      </c>
      <c r="DU65" s="35">
        <f>시기외12!DU65-시기외26!DU65</f>
        <v>-5.2062243623237758E-4</v>
      </c>
      <c r="DV65" s="28">
        <f>외인!DV65</f>
        <v>33711.120000000003</v>
      </c>
      <c r="DW65" s="35">
        <f>시기외12!DW65-시기외26!DW65</f>
        <v>-3.0946242926958173E-4</v>
      </c>
      <c r="DX65" s="28">
        <f>외인!DX65</f>
        <v>128586.23</v>
      </c>
      <c r="DY65" s="35">
        <f>시기외12!DY65-시기외26!DY65</f>
        <v>-1.0693245899753997E-4</v>
      </c>
      <c r="DZ65" s="28">
        <f>외인!DZ65</f>
        <v>8107.26</v>
      </c>
      <c r="EA65" s="35">
        <f>시기외12!EA65-시기외26!EA65</f>
        <v>-1.1143660757076434E-4</v>
      </c>
      <c r="EB65" s="28">
        <f>외인!EB65</f>
        <v>11523.8</v>
      </c>
      <c r="EC65" s="35">
        <f>시기외12!EC65-시기외26!EC65</f>
        <v>-1.0924244878066491E-3</v>
      </c>
      <c r="ED65" s="28">
        <f>외인!ED65</f>
        <v>10906.73</v>
      </c>
      <c r="EE65" s="35">
        <f>시기외12!EE65-시기외26!EE65</f>
        <v>-2.5719437979417249E-4</v>
      </c>
      <c r="EF65" s="28">
        <f>외인!EF65</f>
        <v>224694.79</v>
      </c>
      <c r="EG65" s="35">
        <f>시기외12!EG65-시기외26!EG65</f>
        <v>-5.1165582295963378E-4</v>
      </c>
      <c r="EH65" s="28">
        <f>외인!EH65</f>
        <v>291439.76</v>
      </c>
      <c r="EI65" s="35">
        <f>시기외12!EI65-시기외26!EI65</f>
        <v>-4.3538733651972926E-4</v>
      </c>
      <c r="EJ65" s="28">
        <f>외인!EJ65</f>
        <v>102108.02</v>
      </c>
      <c r="EK65" s="35">
        <f>시기외12!EK65-시기외26!EK65</f>
        <v>-4.9619425052679195E-4</v>
      </c>
      <c r="EL65" s="28">
        <f>외인!EL65</f>
        <v>29300.91</v>
      </c>
      <c r="EM65" s="35">
        <f>시기외12!EM65-시기외26!EM65</f>
        <v>-1.1271452634113843E-3</v>
      </c>
      <c r="EN65" s="28">
        <f>외인!EN65</f>
        <v>45629.59</v>
      </c>
      <c r="EO65" s="35">
        <f>시기외12!EO65-시기외26!EO65</f>
        <v>-1.0912866475738298E-3</v>
      </c>
      <c r="EP65" s="28">
        <f>외인!EP65</f>
        <v>161397.54999999999</v>
      </c>
      <c r="EQ65" s="35">
        <f>시기외12!EQ65-시기외26!EQ65</f>
        <v>-6.6206711545531535E-4</v>
      </c>
      <c r="ER65" s="28">
        <f>외인!ER65</f>
        <v>13448.38</v>
      </c>
      <c r="ES65" s="35">
        <f>시기외12!ES65-시기외26!ES65</f>
        <v>1.294327064302369E-3</v>
      </c>
      <c r="ET65" s="28">
        <f>외인!ET65</f>
        <v>199023.28</v>
      </c>
      <c r="EU65" s="35">
        <f>시기외12!EU65-시기외26!EU65</f>
        <v>-7.080055819015204E-4</v>
      </c>
      <c r="EV65" s="28">
        <f>외인!EV65</f>
        <v>43264.1</v>
      </c>
      <c r="EW65" s="35">
        <f>시기외12!EW65-시기외26!EW65</f>
        <v>1.8163764823858993E-4</v>
      </c>
      <c r="EX65" s="28">
        <f>외인!EX65</f>
        <v>67372.69</v>
      </c>
      <c r="EY65" s="35">
        <f>시기외12!EY65-시기외26!EY65</f>
        <v>7.5015909599492894E-5</v>
      </c>
    </row>
    <row r="66" spans="1:155">
      <c r="A66" s="27">
        <f>외인!A66</f>
        <v>46155</v>
      </c>
      <c r="B66" s="28">
        <f>외인!B66</f>
        <v>6233957.6600000001</v>
      </c>
      <c r="C66" s="35">
        <f>시기외12!C66-시기외26!C66</f>
        <v>-4.5148321407272518E-4</v>
      </c>
      <c r="D66" s="28">
        <f>외인!D66</f>
        <v>656034.65</v>
      </c>
      <c r="E66" s="35">
        <f>시기외12!E66-시기외26!E66</f>
        <v>8.0949522042837426E-5</v>
      </c>
      <c r="F66" s="28">
        <f>외인!F66</f>
        <v>2578792.46</v>
      </c>
      <c r="G66" s="35">
        <f>시기외12!G66-시기외26!G66</f>
        <v>-1.2598122990072904E-4</v>
      </c>
      <c r="H66" s="28">
        <f>외인!H66</f>
        <v>336207.7</v>
      </c>
      <c r="I66" s="35">
        <f>시기외12!I66-시기외26!I66</f>
        <v>-5.1165872441080252E-4</v>
      </c>
      <c r="J66" s="28">
        <f>외인!J66</f>
        <v>42977.47</v>
      </c>
      <c r="K66" s="35">
        <f>시기외12!K66-시기외26!K66</f>
        <v>-1.2016445634065562E-3</v>
      </c>
      <c r="L66" s="28">
        <f>외인!L66</f>
        <v>311184.90999999997</v>
      </c>
      <c r="M66" s="35">
        <f>시기외12!M66-시기외26!M66</f>
        <v>-4.7808074088512851E-4</v>
      </c>
      <c r="N66" s="28">
        <f>외인!N66</f>
        <v>309756.28999999998</v>
      </c>
      <c r="O66" s="35">
        <f>시기외12!O66-시기외26!O66</f>
        <v>7.5598475196245413E-4</v>
      </c>
      <c r="P66" s="28">
        <f>외인!P66</f>
        <v>181176.19</v>
      </c>
      <c r="Q66" s="35">
        <f>시기외12!Q66-시기외26!Q66</f>
        <v>-6.804089171896907E-4</v>
      </c>
      <c r="R66" s="28">
        <f>외인!R66</f>
        <v>134123.87</v>
      </c>
      <c r="S66" s="35">
        <f>시기외12!S66-시기외26!S66</f>
        <v>-3.3742858084923619E-4</v>
      </c>
      <c r="T66" s="28">
        <f>외인!T66</f>
        <v>8720.4599999999991</v>
      </c>
      <c r="U66" s="35">
        <f>시기외12!U66-시기외26!U66</f>
        <v>1.36007612156971E-4</v>
      </c>
      <c r="V66" s="28">
        <f>외인!V66</f>
        <v>135327.78</v>
      </c>
      <c r="W66" s="35">
        <f>시기외12!W66-시기외26!W66</f>
        <v>6.4526572992228397E-5</v>
      </c>
      <c r="X66" s="28">
        <f>외인!X66</f>
        <v>3211284.21</v>
      </c>
      <c r="Y66" s="35">
        <f>시기외12!Y66-시기외26!Y66</f>
        <v>-4.1532863865569362E-4</v>
      </c>
      <c r="Z66" s="28">
        <f>외인!Z66</f>
        <v>42771.11</v>
      </c>
      <c r="AA66" s="35">
        <f>시기외12!AA66-시기외26!AA66</f>
        <v>2.8866936335001883E-4</v>
      </c>
      <c r="AB66" s="28">
        <f>외인!AB66</f>
        <v>198748.58</v>
      </c>
      <c r="AC66" s="35">
        <f>시기외12!AC66-시기외26!AC66</f>
        <v>-1.6061887363260209E-4</v>
      </c>
      <c r="AD66" s="28">
        <f>외인!AD66</f>
        <v>19670.48</v>
      </c>
      <c r="AE66" s="35">
        <f>시기외12!AE66-시기외26!AE66</f>
        <v>5.0500887966519034E-4</v>
      </c>
      <c r="AF66" s="28">
        <f>외인!AF66</f>
        <v>24158.77</v>
      </c>
      <c r="AG66" s="35">
        <f>시기외12!AG66-시기외26!AG66</f>
        <v>-1.4597729150099027E-4</v>
      </c>
      <c r="AH66" s="28">
        <f>외인!AH66</f>
        <v>229819.48</v>
      </c>
      <c r="AI66" s="35">
        <f>시기외12!AI66-시기외26!AI66</f>
        <v>-4.9567689248446059E-4</v>
      </c>
      <c r="AJ66" s="28">
        <f>외인!AJ66</f>
        <v>101832.8</v>
      </c>
      <c r="AK66" s="35">
        <f>시기외12!AK66-시기외26!AK66</f>
        <v>-9.0238157169853211E-4</v>
      </c>
      <c r="AL66" s="28">
        <f>외인!AL66</f>
        <v>111662.71</v>
      </c>
      <c r="AM66" s="35">
        <f>시기외12!AM66-시기외26!AM66</f>
        <v>-1.8852364401054033E-4</v>
      </c>
      <c r="AN66" s="28">
        <f>외인!AN66</f>
        <v>217916.3</v>
      </c>
      <c r="AO66" s="35">
        <f>시기외12!AO66-시기외26!AO66</f>
        <v>1.1490284629082385E-3</v>
      </c>
      <c r="AP66" s="28">
        <f>외인!AP66</f>
        <v>195614.27</v>
      </c>
      <c r="AQ66" s="35">
        <f>시기외12!AQ66-시기외26!AQ66</f>
        <v>-6.2160529768439266E-4</v>
      </c>
      <c r="AR66" s="28">
        <f>외인!AR66</f>
        <v>24215.82</v>
      </c>
      <c r="AS66" s="35">
        <f>시기외12!AS66-시기외26!AS66</f>
        <v>1.2535401638697017E-4</v>
      </c>
      <c r="AT66" s="28">
        <f>외인!AT66</f>
        <v>93697.06</v>
      </c>
      <c r="AU66" s="35">
        <f>시기외12!AU66-시기외26!AU66</f>
        <v>4.4760781395393641E-4</v>
      </c>
      <c r="AV66" s="28">
        <f>외인!AV66</f>
        <v>46960.06</v>
      </c>
      <c r="AW66" s="35">
        <f>시기외12!AW66-시기외26!AW66</f>
        <v>-4.3505068317132987E-4</v>
      </c>
      <c r="AX66" s="28">
        <f>외인!AX66</f>
        <v>70382.350000000006</v>
      </c>
      <c r="AY66" s="35">
        <f>시기외12!AY66-시기외26!AY66</f>
        <v>-3.4150599088150681E-4</v>
      </c>
      <c r="AZ66" s="28">
        <f>외인!AZ66</f>
        <v>3426796.12</v>
      </c>
      <c r="BA66" s="35">
        <f>시기외12!BA66-시기외26!BA66</f>
        <v>-4.5903215526709221E-4</v>
      </c>
      <c r="BB66" s="28">
        <f>외인!BB66</f>
        <v>110975.93</v>
      </c>
      <c r="BC66" s="35">
        <f>시기외12!BC66-시기외26!BC66</f>
        <v>1.552172756128303E-4</v>
      </c>
      <c r="BD66" s="28">
        <f>외인!BD66</f>
        <v>35355.15</v>
      </c>
      <c r="BE66" s="35">
        <f>시기외12!BE66-시기외26!BE66</f>
        <v>-5.1042372751429477E-4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107250.27</v>
      </c>
      <c r="BI66" s="35">
        <f>시기외12!BI66-시기외26!BI66</f>
        <v>-4.8028362108074735E-4</v>
      </c>
      <c r="BJ66" s="28">
        <f>외인!BJ66</f>
        <v>130317.62</v>
      </c>
      <c r="BK66" s="35">
        <f>시기외12!BK66-시기외26!BK66</f>
        <v>-4.0706365179959242E-4</v>
      </c>
      <c r="BL66" s="28">
        <f>외인!BL66</f>
        <v>47183.16</v>
      </c>
      <c r="BM66" s="35">
        <f>시기외12!BM66-시기외26!BM66</f>
        <v>-7.978025081212519E-5</v>
      </c>
      <c r="BN66" s="28">
        <f>외인!BN66</f>
        <v>56454.28</v>
      </c>
      <c r="BO66" s="35">
        <f>시기외12!BO66-시기외26!BO66</f>
        <v>3.6855022657251296E-4</v>
      </c>
      <c r="BP66" s="28">
        <f>외인!BP66</f>
        <v>79044.759999999995</v>
      </c>
      <c r="BQ66" s="35">
        <f>시기외12!BQ66-시기외26!BQ66</f>
        <v>-2.9760910817934298E-4</v>
      </c>
      <c r="BR66" s="28">
        <f>외인!BR66</f>
        <v>351586.56</v>
      </c>
      <c r="BS66" s="35">
        <f>시기외12!BS66-시기외26!BS66</f>
        <v>-5.625827073083813E-4</v>
      </c>
      <c r="BT66" s="28">
        <f>외인!BT66</f>
        <v>3255966.53</v>
      </c>
      <c r="BU66" s="35">
        <f>시기외12!BU66-시기외26!BU66</f>
        <v>-4.2419184102540197E-4</v>
      </c>
      <c r="BV66" s="28">
        <f>외인!BV66</f>
        <v>482408.71</v>
      </c>
      <c r="BW66" s="35">
        <f>시기외12!BW66-시기외26!BW66</f>
        <v>-5.5522810432309926E-4</v>
      </c>
      <c r="BX66" s="28">
        <f>외인!BX66</f>
        <v>78552.61</v>
      </c>
      <c r="BY66" s="35">
        <f>시기외12!BY66-시기외26!BY66</f>
        <v>3.873143205849962E-5</v>
      </c>
      <c r="BZ66" s="28">
        <f>외인!BZ66</f>
        <v>329579.01</v>
      </c>
      <c r="CA66" s="35">
        <f>시기외12!CA66-시기외26!CA66</f>
        <v>6.9417772181029624E-4</v>
      </c>
      <c r="CB66" s="28">
        <f>외인!CB66</f>
        <v>11880.6</v>
      </c>
      <c r="CC66" s="35">
        <f>시기외12!CC66-시기외26!CC66</f>
        <v>-9.3632473629948199E-4</v>
      </c>
      <c r="CD66" s="28">
        <f>외인!CD66</f>
        <v>26543.61</v>
      </c>
      <c r="CE66" s="35">
        <f>시기외12!CE66-시기외26!CE66</f>
        <v>-9.3147647115555086E-4</v>
      </c>
      <c r="CF66" s="28">
        <f>외인!CF66</f>
        <v>29319.37</v>
      </c>
      <c r="CG66" s="35">
        <f>시기외12!CG66-시기외26!CG66</f>
        <v>4.5019488687373342E-4</v>
      </c>
      <c r="CH66" s="28">
        <f>외인!CH66</f>
        <v>67787.210000000006</v>
      </c>
      <c r="CI66" s="35">
        <f>시기외12!CI66-시기외26!CI66</f>
        <v>-2.7192662013075374E-4</v>
      </c>
      <c r="CJ66" s="28">
        <f>외인!CJ66</f>
        <v>345074.89</v>
      </c>
      <c r="CK66" s="35">
        <f>시기외12!CK66-시기외26!CK66</f>
        <v>-3.0979620575997849E-4</v>
      </c>
      <c r="CL66" s="28">
        <f>외인!CL66</f>
        <v>227148.55</v>
      </c>
      <c r="CM66" s="35">
        <f>시기외12!CM66-시기외26!CM66</f>
        <v>-1.9944004736264153E-4</v>
      </c>
      <c r="CN66" s="28">
        <f>외인!CN66</f>
        <v>124423.64</v>
      </c>
      <c r="CO66" s="35">
        <f>시기외12!CO66-시기외26!CO66</f>
        <v>-3.7797805959405469E-4</v>
      </c>
      <c r="CP66" s="28">
        <f>외인!CP66</f>
        <v>111495.65</v>
      </c>
      <c r="CQ66" s="35">
        <f>시기외12!CQ66-시기외26!CQ66</f>
        <v>1.5507443969331287E-4</v>
      </c>
      <c r="CR66" s="28">
        <f>외인!CR66</f>
        <v>168480</v>
      </c>
      <c r="CS66" s="35">
        <f>시기외12!CS66-시기외26!CS66</f>
        <v>-3.817061946979187E-4</v>
      </c>
      <c r="CT66" s="28">
        <f>외인!CT66</f>
        <v>186840.76</v>
      </c>
      <c r="CU66" s="35">
        <f>시기외12!CU66-시기외26!CU66</f>
        <v>-2.1172618657717631E-4</v>
      </c>
      <c r="CV66" s="28">
        <f>외인!CV66</f>
        <v>3255966.53</v>
      </c>
      <c r="CW66" s="35">
        <f>시기외12!CW66-시기외26!CW66</f>
        <v>-4.2419184102540197E-4</v>
      </c>
      <c r="CX66" s="28">
        <f>외인!CX66</f>
        <v>248730.49</v>
      </c>
      <c r="CY66" s="35">
        <f>시기외12!CY66-시기외26!CY66</f>
        <v>-3.8504700239924477E-4</v>
      </c>
      <c r="CZ66" s="28">
        <f>외인!CZ66</f>
        <v>20658.02</v>
      </c>
      <c r="DA66" s="35">
        <f>시기외12!DA66-시기외26!DA66</f>
        <v>-6.5240120020711666E-4</v>
      </c>
      <c r="DB66" s="28">
        <f>외인!DB66</f>
        <v>35355.15</v>
      </c>
      <c r="DC66" s="35">
        <f>시기외12!DC66-시기외26!DC66</f>
        <v>-5.1042372751429477E-4</v>
      </c>
      <c r="DD66" s="28">
        <f>외인!DD66</f>
        <v>8720.4599999999991</v>
      </c>
      <c r="DE66" s="35">
        <f>시기외12!DE66-시기외26!DE66</f>
        <v>1.36007612156971E-4</v>
      </c>
      <c r="DF66" s="28">
        <f>외인!DF66</f>
        <v>60172.43</v>
      </c>
      <c r="DG66" s="35">
        <f>시기외12!DG66-시기외26!DG66</f>
        <v>1.8238132188240811E-4</v>
      </c>
      <c r="DH66" s="28">
        <f>외인!DH66</f>
        <v>18666.87</v>
      </c>
      <c r="DI66" s="35">
        <f>시기외12!DI66-시기외26!DI66</f>
        <v>-1.3042636749222101E-3</v>
      </c>
      <c r="DJ66" s="28">
        <f>외인!DJ66</f>
        <v>706212.07</v>
      </c>
      <c r="DK66" s="35">
        <f>시기외12!DK66-시기외26!DK66</f>
        <v>-5.6561293824225565E-4</v>
      </c>
      <c r="DL66" s="28">
        <f>외인!DL66</f>
        <v>101232.57</v>
      </c>
      <c r="DM66" s="35">
        <f>시기외12!DM66-시기외26!DM66</f>
        <v>-3.9297129427554338E-4</v>
      </c>
      <c r="DN66" s="28">
        <f>외인!DN66</f>
        <v>3255966.53</v>
      </c>
      <c r="DO66" s="35">
        <f>시기외12!DO66-시기외26!DO66</f>
        <v>-4.2419184102540197E-4</v>
      </c>
      <c r="DP66" s="28">
        <f>외인!DP66</f>
        <v>77243.94</v>
      </c>
      <c r="DQ66" s="35">
        <f>시기외12!DQ66-시기외26!DQ66</f>
        <v>-1.3148098952349223E-4</v>
      </c>
      <c r="DR66" s="28">
        <f>외인!DR66</f>
        <v>44203.98</v>
      </c>
      <c r="DS66" s="35">
        <f>시기외12!DS66-시기외26!DS66</f>
        <v>-1.0545310422000729E-3</v>
      </c>
      <c r="DT66" s="28">
        <f>외인!DT66</f>
        <v>134123.87</v>
      </c>
      <c r="DU66" s="35">
        <f>시기외12!DU66-시기외26!DU66</f>
        <v>-3.3742858084923619E-4</v>
      </c>
      <c r="DV66" s="28">
        <f>외인!DV66</f>
        <v>34088.33</v>
      </c>
      <c r="DW66" s="35">
        <f>시기외12!DW66-시기외26!DW66</f>
        <v>-5.3790283493236103E-4</v>
      </c>
      <c r="DX66" s="28">
        <f>외인!DX66</f>
        <v>135327.78</v>
      </c>
      <c r="DY66" s="35">
        <f>시기외12!DY66-시기외26!DY66</f>
        <v>6.4526572992228397E-5</v>
      </c>
      <c r="DZ66" s="28">
        <f>외인!DZ66</f>
        <v>7956.07</v>
      </c>
      <c r="EA66" s="35">
        <f>시기외12!EA66-시기외26!EA66</f>
        <v>8.5977283307605342E-5</v>
      </c>
      <c r="EB66" s="28">
        <f>외인!EB66</f>
        <v>11367.42</v>
      </c>
      <c r="EC66" s="35">
        <f>시기외12!EC66-시기외26!EC66</f>
        <v>-1.0659195272817298E-3</v>
      </c>
      <c r="ED66" s="28">
        <f>외인!ED66</f>
        <v>11089.14</v>
      </c>
      <c r="EE66" s="35">
        <f>시기외12!EE66-시기외26!EE66</f>
        <v>-2.636181649368081E-4</v>
      </c>
      <c r="EF66" s="28">
        <f>외인!EF66</f>
        <v>219673.7</v>
      </c>
      <c r="EG66" s="35">
        <f>시기외12!EG66-시기외26!EG66</f>
        <v>-3.6479709283351782E-4</v>
      </c>
      <c r="EH66" s="28">
        <f>외인!EH66</f>
        <v>298240.11</v>
      </c>
      <c r="EI66" s="35">
        <f>시기외12!EI66-시기외26!EI66</f>
        <v>-3.9278882924383027E-4</v>
      </c>
      <c r="EJ66" s="28">
        <f>외인!EJ66</f>
        <v>99734.64</v>
      </c>
      <c r="EK66" s="35">
        <f>시기외12!EK66-시기외26!EK66</f>
        <v>-4.8124226202525739E-4</v>
      </c>
      <c r="EL66" s="28">
        <f>외인!EL66</f>
        <v>28974.23</v>
      </c>
      <c r="EM66" s="35">
        <f>시기외12!EM66-시기외26!EM66</f>
        <v>-8.6381750486338484E-4</v>
      </c>
      <c r="EN66" s="28">
        <f>외인!EN66</f>
        <v>44203.98</v>
      </c>
      <c r="EO66" s="35">
        <f>시기외12!EO66-시기외26!EO66</f>
        <v>-1.0545310422000729E-3</v>
      </c>
      <c r="EP66" s="28">
        <f>외인!EP66</f>
        <v>160179.70000000001</v>
      </c>
      <c r="EQ66" s="35">
        <f>시기외12!EQ66-시기외26!EQ66</f>
        <v>-7.9830462225130333E-4</v>
      </c>
      <c r="ER66" s="28">
        <f>외인!ER66</f>
        <v>12930.87</v>
      </c>
      <c r="ES66" s="35">
        <f>시기외12!ES66-시기외26!ES66</f>
        <v>1.1455189334901232E-3</v>
      </c>
      <c r="ET66" s="28">
        <f>외인!ET66</f>
        <v>195614.27</v>
      </c>
      <c r="EU66" s="35">
        <f>시기외12!EU66-시기외26!EU66</f>
        <v>-6.2160529768439266E-4</v>
      </c>
      <c r="EV66" s="28">
        <f>외인!EV66</f>
        <v>42771.11</v>
      </c>
      <c r="EW66" s="35">
        <f>시기외12!EW66-시기외26!EW66</f>
        <v>2.8866936335001883E-4</v>
      </c>
      <c r="EX66" s="28">
        <f>외인!EX66</f>
        <v>68724.539999999994</v>
      </c>
      <c r="EY66" s="35">
        <f>시기외12!EY66-시기외26!EY66</f>
        <v>5.5078944271531481E-5</v>
      </c>
    </row>
    <row r="67" spans="1:155">
      <c r="A67" s="27">
        <f>외인!A67</f>
        <v>46156</v>
      </c>
      <c r="B67" s="28">
        <f>외인!B67</f>
        <v>6343129.96</v>
      </c>
      <c r="C67" s="35">
        <f>시기외12!C67-시기외26!C67</f>
        <v>-5.6044087630737881E-4</v>
      </c>
      <c r="D67" s="28">
        <f>외인!D67</f>
        <v>663721.03</v>
      </c>
      <c r="E67" s="35">
        <f>시기외12!E67-시기외26!E67</f>
        <v>1.1029631682510626E-4</v>
      </c>
      <c r="F67" s="28">
        <f>외인!F67</f>
        <v>2667018.4700000002</v>
      </c>
      <c r="G67" s="35">
        <f>시기외12!G67-시기외26!G67</f>
        <v>-2.4568614085513231E-4</v>
      </c>
      <c r="H67" s="28">
        <f>외인!H67</f>
        <v>342685.62</v>
      </c>
      <c r="I67" s="35">
        <f>시기외12!I67-시기외26!I67</f>
        <v>-7.3296588928598136E-4</v>
      </c>
      <c r="J67" s="28">
        <f>외인!J67</f>
        <v>45717.64</v>
      </c>
      <c r="K67" s="35">
        <f>시기외12!K67-시기외26!K67</f>
        <v>-8.8246594134145859E-4</v>
      </c>
      <c r="L67" s="28">
        <f>외인!L67</f>
        <v>316888.96999999997</v>
      </c>
      <c r="M67" s="35">
        <f>시기외12!M67-시기외26!M67</f>
        <v>-7.2155326289420325E-4</v>
      </c>
      <c r="N67" s="28">
        <f>외인!N67</f>
        <v>310201.55</v>
      </c>
      <c r="O67" s="35">
        <f>시기외12!O67-시기외26!O67</f>
        <v>6.6224103919264993E-4</v>
      </c>
      <c r="P67" s="28">
        <f>외인!P67</f>
        <v>186822.96</v>
      </c>
      <c r="Q67" s="35">
        <f>시기외12!Q67-시기외26!Q67</f>
        <v>-4.631568904953805E-4</v>
      </c>
      <c r="R67" s="28">
        <f>외인!R67</f>
        <v>139887.23000000001</v>
      </c>
      <c r="S67" s="35">
        <f>시기외12!S67-시기외26!S67</f>
        <v>-3.8491025304752957E-5</v>
      </c>
      <c r="T67" s="28">
        <f>외인!T67</f>
        <v>8883.1</v>
      </c>
      <c r="U67" s="35">
        <f>시기외12!U67-시기외26!U67</f>
        <v>7.8108083369805219E-5</v>
      </c>
      <c r="V67" s="28">
        <f>외인!V67</f>
        <v>136913.66</v>
      </c>
      <c r="W67" s="35">
        <f>시기외12!W67-시기외26!W67</f>
        <v>1.991939317984243E-4</v>
      </c>
      <c r="X67" s="28">
        <f>외인!X67</f>
        <v>3279333.61</v>
      </c>
      <c r="Y67" s="35">
        <f>시기외12!Y67-시기외26!Y67</f>
        <v>-6.7251996037595747E-4</v>
      </c>
      <c r="Z67" s="28">
        <f>외인!Z67</f>
        <v>46013.68</v>
      </c>
      <c r="AA67" s="35">
        <f>시기외12!AA67-시기외26!AA67</f>
        <v>3.9961005076764606E-4</v>
      </c>
      <c r="AB67" s="28">
        <f>외인!AB67</f>
        <v>204213.65</v>
      </c>
      <c r="AC67" s="35">
        <f>시기외12!AC67-시기외26!AC67</f>
        <v>-1.472963093654175E-4</v>
      </c>
      <c r="AD67" s="28">
        <f>외인!AD67</f>
        <v>21241.87</v>
      </c>
      <c r="AE67" s="35">
        <f>시기외12!AE67-시기외26!AE67</f>
        <v>5.4585955689175417E-4</v>
      </c>
      <c r="AF67" s="28">
        <f>외인!AF67</f>
        <v>24454.03</v>
      </c>
      <c r="AG67" s="35">
        <f>시기외12!AG67-시기외26!AG67</f>
        <v>-1.936965492023097E-4</v>
      </c>
      <c r="AH67" s="28">
        <f>외인!AH67</f>
        <v>218067.03</v>
      </c>
      <c r="AI67" s="35">
        <f>시기외12!AI67-시기외26!AI67</f>
        <v>-6.9771003301661357E-4</v>
      </c>
      <c r="AJ67" s="28">
        <f>외인!AJ67</f>
        <v>107384.63</v>
      </c>
      <c r="AK67" s="35">
        <f>시기외12!AK67-시기외26!AK67</f>
        <v>-5.7846004964020193E-4</v>
      </c>
      <c r="AL67" s="28">
        <f>외인!AL67</f>
        <v>111988.96</v>
      </c>
      <c r="AM67" s="35">
        <f>시기외12!AM67-시기외26!AM67</f>
        <v>-4.6717083371844111E-4</v>
      </c>
      <c r="AN67" s="28">
        <f>외인!AN67</f>
        <v>217801.64</v>
      </c>
      <c r="AO67" s="35">
        <f>시기외12!AO67-시기외26!AO67</f>
        <v>1.1519367867877837E-3</v>
      </c>
      <c r="AP67" s="28">
        <f>외인!AP67</f>
        <v>190123.61</v>
      </c>
      <c r="AQ67" s="35">
        <f>시기외12!AQ67-시기외26!AQ67</f>
        <v>-5.5748485979785424E-4</v>
      </c>
      <c r="AR67" s="28">
        <f>외인!AR67</f>
        <v>25768.22</v>
      </c>
      <c r="AS67" s="35">
        <f>시기외12!AS67-시기외26!AS67</f>
        <v>9.136294978890052E-5</v>
      </c>
      <c r="AT67" s="28">
        <f>외인!AT67</f>
        <v>101575.53</v>
      </c>
      <c r="AU67" s="35">
        <f>시기외12!AU67-시기외26!AU67</f>
        <v>4.3384297640293792E-4</v>
      </c>
      <c r="AV67" s="28">
        <f>외인!AV67</f>
        <v>49765.56</v>
      </c>
      <c r="AW67" s="35">
        <f>시기외12!AW67-시기외26!AW67</f>
        <v>-1.5285800501203258E-4</v>
      </c>
      <c r="AX67" s="28">
        <f>외인!AX67</f>
        <v>73606.47</v>
      </c>
      <c r="AY67" s="35">
        <f>시기외12!AY67-시기외26!AY67</f>
        <v>-1.8530030079579041E-4</v>
      </c>
      <c r="AZ67" s="28">
        <f>외인!AZ67</f>
        <v>3495646.1</v>
      </c>
      <c r="BA67" s="35">
        <f>시기외12!BA67-시기외26!BA67</f>
        <v>-6.8241502219233956E-4</v>
      </c>
      <c r="BB67" s="28">
        <f>외인!BB67</f>
        <v>119566.7</v>
      </c>
      <c r="BC67" s="35">
        <f>시기외12!BC67-시기외26!BC67</f>
        <v>2.1039257819815762E-4</v>
      </c>
      <c r="BD67" s="28">
        <f>외인!BD67</f>
        <v>34645.31</v>
      </c>
      <c r="BE67" s="35">
        <f>시기외12!BE67-시기외26!BE67</f>
        <v>-7.274326640966753E-4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107513.01</v>
      </c>
      <c r="BI67" s="35">
        <f>시기외12!BI67-시기외26!BI67</f>
        <v>-5.6083453344454165E-4</v>
      </c>
      <c r="BJ67" s="28">
        <f>외인!BJ67</f>
        <v>133575.48000000001</v>
      </c>
      <c r="BK67" s="35">
        <f>시기외12!BK67-시기외26!BK67</f>
        <v>-5.9270832549525125E-4</v>
      </c>
      <c r="BL67" s="28">
        <f>외인!BL67</f>
        <v>47871.22</v>
      </c>
      <c r="BM67" s="35">
        <f>시기외12!BM67-시기외26!BM67</f>
        <v>1.1154071473262316E-4</v>
      </c>
      <c r="BN67" s="28">
        <f>외인!BN67</f>
        <v>57564.72</v>
      </c>
      <c r="BO67" s="35">
        <f>시기외12!BO67-시기외26!BO67</f>
        <v>1.8800274973468974E-4</v>
      </c>
      <c r="BP67" s="28">
        <f>외인!BP67</f>
        <v>82335.88</v>
      </c>
      <c r="BQ67" s="35">
        <f>시기외12!BQ67-시기외26!BQ67</f>
        <v>-1.1533812803629683E-4</v>
      </c>
      <c r="BR67" s="28">
        <f>외인!BR67</f>
        <v>343743.57</v>
      </c>
      <c r="BS67" s="35">
        <f>시기외12!BS67-시기외26!BS67</f>
        <v>-6.3980384645975113E-4</v>
      </c>
      <c r="BT67" s="28">
        <f>외인!BT67</f>
        <v>3324395.5</v>
      </c>
      <c r="BU67" s="35">
        <f>시기외12!BU67-시기외26!BU67</f>
        <v>-6.7144546309753461E-4</v>
      </c>
      <c r="BV67" s="28">
        <f>외인!BV67</f>
        <v>488447.51</v>
      </c>
      <c r="BW67" s="35">
        <f>시기외12!BW67-시기외26!BW67</f>
        <v>-4.5809017267026846E-4</v>
      </c>
      <c r="BX67" s="28">
        <f>외인!BX67</f>
        <v>79122.350000000006</v>
      </c>
      <c r="BY67" s="35">
        <f>시기외12!BY67-시기외26!BY67</f>
        <v>3.7763878092889861E-5</v>
      </c>
      <c r="BZ67" s="28">
        <f>외인!BZ67</f>
        <v>329790.61</v>
      </c>
      <c r="CA67" s="35">
        <f>시기외12!CA67-시기외26!CA67</f>
        <v>6.0134428564351022E-4</v>
      </c>
      <c r="CB67" s="28">
        <f>외인!CB67</f>
        <v>12510.85</v>
      </c>
      <c r="CC67" s="35">
        <f>시기외12!CC67-시기외26!CC67</f>
        <v>-8.0812795708746577E-4</v>
      </c>
      <c r="CD67" s="28">
        <f>외인!CD67</f>
        <v>27815.52</v>
      </c>
      <c r="CE67" s="35">
        <f>시기외12!CE67-시기외26!CE67</f>
        <v>-5.4396095411073878E-4</v>
      </c>
      <c r="CF67" s="28">
        <f>외인!CF67</f>
        <v>31675.72</v>
      </c>
      <c r="CG67" s="35">
        <f>시기외12!CG67-시기외26!CG67</f>
        <v>4.8366424723071981E-4</v>
      </c>
      <c r="CH67" s="28">
        <f>외인!CH67</f>
        <v>71855.210000000006</v>
      </c>
      <c r="CI67" s="35">
        <f>시기외12!CI67-시기외26!CI67</f>
        <v>-6.2549620758201203E-5</v>
      </c>
      <c r="CJ67" s="28">
        <f>외인!CJ67</f>
        <v>353105.55</v>
      </c>
      <c r="CK67" s="35">
        <f>시기외12!CK67-시기외26!CK67</f>
        <v>-1.6888202906833061E-4</v>
      </c>
      <c r="CL67" s="28">
        <f>외인!CL67</f>
        <v>233228.04</v>
      </c>
      <c r="CM67" s="35">
        <f>시기외12!CM67-시기외26!CM67</f>
        <v>-1.8957149188437024E-4</v>
      </c>
      <c r="CN67" s="28">
        <f>외인!CN67</f>
        <v>126228.99</v>
      </c>
      <c r="CO67" s="35">
        <f>시기외12!CO67-시기외26!CO67</f>
        <v>-5.3034879253241549E-4</v>
      </c>
      <c r="CP67" s="28">
        <f>외인!CP67</f>
        <v>120109.96</v>
      </c>
      <c r="CQ67" s="35">
        <f>시기외12!CQ67-시기외26!CQ67</f>
        <v>2.0976122177451253E-4</v>
      </c>
      <c r="CR67" s="28">
        <f>외인!CR67</f>
        <v>175527.54</v>
      </c>
      <c r="CS67" s="35">
        <f>시기외12!CS67-시기외26!CS67</f>
        <v>-1.4686945326916438E-4</v>
      </c>
      <c r="CT67" s="28">
        <f>외인!CT67</f>
        <v>186502.89</v>
      </c>
      <c r="CU67" s="35">
        <f>시기외12!CU67-시기외26!CU67</f>
        <v>-1.0637844881844288E-4</v>
      </c>
      <c r="CV67" s="28">
        <f>외인!CV67</f>
        <v>3324395.5</v>
      </c>
      <c r="CW67" s="35">
        <f>시기외12!CW67-시기외26!CW67</f>
        <v>-6.7144546309753461E-4</v>
      </c>
      <c r="CX67" s="28">
        <f>외인!CX67</f>
        <v>257191.36</v>
      </c>
      <c r="CY67" s="35">
        <f>시기외12!CY67-시기외26!CY67</f>
        <v>-4.9651820014315568E-4</v>
      </c>
      <c r="CZ67" s="28">
        <f>외인!CZ67</f>
        <v>21441.85</v>
      </c>
      <c r="DA67" s="35">
        <f>시기외12!DA67-시기외26!DA67</f>
        <v>2.0181681782859289E-4</v>
      </c>
      <c r="DB67" s="28">
        <f>외인!DB67</f>
        <v>34645.31</v>
      </c>
      <c r="DC67" s="35">
        <f>시기외12!DC67-시기외26!DC67</f>
        <v>-7.274326640966753E-4</v>
      </c>
      <c r="DD67" s="28">
        <f>외인!DD67</f>
        <v>8883.1</v>
      </c>
      <c r="DE67" s="35">
        <f>시기외12!DE67-시기외26!DE67</f>
        <v>7.8108083369805219E-5</v>
      </c>
      <c r="DF67" s="28">
        <f>외인!DF67</f>
        <v>59741.34</v>
      </c>
      <c r="DG67" s="35">
        <f>시기외12!DG67-시기외26!DG67</f>
        <v>1.4535237241934174E-4</v>
      </c>
      <c r="DH67" s="28">
        <f>외인!DH67</f>
        <v>19819.46</v>
      </c>
      <c r="DI67" s="35">
        <f>시기외12!DI67-시기외26!DI67</f>
        <v>-7.9518796460446416E-4</v>
      </c>
      <c r="DJ67" s="28">
        <f>외인!DJ67</f>
        <v>693144.17</v>
      </c>
      <c r="DK67" s="35">
        <f>시기외12!DK67-시기외26!DK67</f>
        <v>-7.4360869382182279E-4</v>
      </c>
      <c r="DL67" s="28">
        <f>외인!DL67</f>
        <v>102343.29</v>
      </c>
      <c r="DM67" s="35">
        <f>시기외12!DM67-시기외26!DM67</f>
        <v>-5.8380989226404674E-4</v>
      </c>
      <c r="DN67" s="28">
        <f>외인!DN67</f>
        <v>3324395.5</v>
      </c>
      <c r="DO67" s="35">
        <f>시기외12!DO67-시기외26!DO67</f>
        <v>-6.7144546309753461E-4</v>
      </c>
      <c r="DP67" s="28">
        <f>외인!DP67</f>
        <v>78651.740000000005</v>
      </c>
      <c r="DQ67" s="35">
        <f>시기외12!DQ67-시기외26!DQ67</f>
        <v>7.5128600612411412E-5</v>
      </c>
      <c r="DR67" s="28">
        <f>외인!DR67</f>
        <v>46531.61</v>
      </c>
      <c r="DS67" s="35">
        <f>시기외12!DS67-시기외26!DS67</f>
        <v>-7.4557129077292136E-4</v>
      </c>
      <c r="DT67" s="28">
        <f>외인!DT67</f>
        <v>139887.23000000001</v>
      </c>
      <c r="DU67" s="35">
        <f>시기외12!DU67-시기외26!DU67</f>
        <v>-3.8491025304752957E-5</v>
      </c>
      <c r="DV67" s="28">
        <f>외인!DV67</f>
        <v>35370.47</v>
      </c>
      <c r="DW67" s="35">
        <f>시기외12!DW67-시기외26!DW67</f>
        <v>-5.4828878298841691E-4</v>
      </c>
      <c r="DX67" s="28">
        <f>외인!DX67</f>
        <v>136913.66</v>
      </c>
      <c r="DY67" s="35">
        <f>시기외12!DY67-시기외26!DY67</f>
        <v>1.991939317984243E-4</v>
      </c>
      <c r="DZ67" s="28">
        <f>외인!DZ67</f>
        <v>8104.79</v>
      </c>
      <c r="EA67" s="35">
        <f>시기외12!EA67-시기외26!EA67</f>
        <v>3.461401365433916E-4</v>
      </c>
      <c r="EB67" s="28">
        <f>외인!EB67</f>
        <v>11806.25</v>
      </c>
      <c r="EC67" s="35">
        <f>시기외12!EC67-시기외26!EC67</f>
        <v>-9.4170642015748091E-4</v>
      </c>
      <c r="ED67" s="28">
        <f>외인!ED67</f>
        <v>10954.66</v>
      </c>
      <c r="EE67" s="35">
        <f>시기외12!EE67-시기외26!EE67</f>
        <v>-3.2964308194008288E-4</v>
      </c>
      <c r="EF67" s="28">
        <f>외인!EF67</f>
        <v>224992.29</v>
      </c>
      <c r="EG67" s="35">
        <f>시기외12!EG67-시기외26!EG67</f>
        <v>-2.3275942792101234E-4</v>
      </c>
      <c r="EH67" s="28">
        <f>외인!EH67</f>
        <v>300709.74</v>
      </c>
      <c r="EI67" s="35">
        <f>시기외12!EI67-시기외26!EI67</f>
        <v>-3.1198799139277018E-4</v>
      </c>
      <c r="EJ67" s="28">
        <f>외인!EJ67</f>
        <v>106474.69</v>
      </c>
      <c r="EK67" s="35">
        <f>시기외12!EK67-시기외26!EK67</f>
        <v>-2.1384170711412102E-4</v>
      </c>
      <c r="EL67" s="28">
        <f>외인!EL67</f>
        <v>30262.09</v>
      </c>
      <c r="EM67" s="35">
        <f>시기외12!EM67-시기외26!EM67</f>
        <v>-5.0644220746712786E-4</v>
      </c>
      <c r="EN67" s="28">
        <f>외인!EN67</f>
        <v>46531.61</v>
      </c>
      <c r="EO67" s="35">
        <f>시기외12!EO67-시기외26!EO67</f>
        <v>-7.4557129077292136E-4</v>
      </c>
      <c r="EP67" s="28">
        <f>외인!EP67</f>
        <v>163061.79999999999</v>
      </c>
      <c r="EQ67" s="35">
        <f>시기외12!EQ67-시기외26!EQ67</f>
        <v>-6.6443295732413637E-4</v>
      </c>
      <c r="ER67" s="28">
        <f>외인!ER67</f>
        <v>12842.55</v>
      </c>
      <c r="ES67" s="35">
        <f>시기외12!ES67-시기외26!ES67</f>
        <v>1.2332970518991039E-3</v>
      </c>
      <c r="ET67" s="28">
        <f>외인!ET67</f>
        <v>190123.61</v>
      </c>
      <c r="EU67" s="35">
        <f>시기외12!EU67-시기외26!EU67</f>
        <v>-5.5748485979785424E-4</v>
      </c>
      <c r="EV67" s="28">
        <f>외인!EV67</f>
        <v>46013.68</v>
      </c>
      <c r="EW67" s="35">
        <f>시기외12!EW67-시기외26!EW67</f>
        <v>3.9961005076764606E-4</v>
      </c>
      <c r="EX67" s="28">
        <f>외인!EX67</f>
        <v>74096.28</v>
      </c>
      <c r="EY67" s="35">
        <f>시기외12!EY67-시기외26!EY67</f>
        <v>7.3886222330282118E-5</v>
      </c>
    </row>
    <row r="68" spans="1:155">
      <c r="A68" s="27">
        <f>외인!A68</f>
        <v>46157</v>
      </c>
      <c r="B68" s="28">
        <f>외인!B68</f>
        <v>5953343.3799999999</v>
      </c>
      <c r="C68" s="35">
        <f>시기외12!C68-시기외26!C68</f>
        <v>-6.9817290682389131E-4</v>
      </c>
      <c r="D68" s="28">
        <f>외인!D68</f>
        <v>629943.24</v>
      </c>
      <c r="E68" s="35">
        <f>시기외12!E68-시기외26!E68</f>
        <v>1.012945693422677E-4</v>
      </c>
      <c r="F68" s="28">
        <f>외인!F68</f>
        <v>2480116.31</v>
      </c>
      <c r="G68" s="35">
        <f>시기외12!G68-시기외26!G68</f>
        <v>-4.0315177812457847E-4</v>
      </c>
      <c r="H68" s="28">
        <f>외인!H68</f>
        <v>323999.31</v>
      </c>
      <c r="I68" s="35">
        <f>시기외12!I68-시기외26!I68</f>
        <v>-8.728458685318078E-4</v>
      </c>
      <c r="J68" s="28">
        <f>외인!J68</f>
        <v>43220.7</v>
      </c>
      <c r="K68" s="35">
        <f>시기외12!K68-시기외26!K68</f>
        <v>-6.8646201379306509E-4</v>
      </c>
      <c r="L68" s="28">
        <f>외인!L68</f>
        <v>300044.68</v>
      </c>
      <c r="M68" s="35">
        <f>시기외12!M68-시기외26!M68</f>
        <v>-8.710789310063824E-4</v>
      </c>
      <c r="N68" s="28">
        <f>외인!N68</f>
        <v>302028.25</v>
      </c>
      <c r="O68" s="35">
        <f>시기외12!O68-시기외26!O68</f>
        <v>3.4998913250614374E-4</v>
      </c>
      <c r="P68" s="28">
        <f>외인!P68</f>
        <v>181101.14</v>
      </c>
      <c r="Q68" s="35">
        <f>시기외12!Q68-시기외26!Q68</f>
        <v>-2.4786815992695302E-4</v>
      </c>
      <c r="R68" s="28">
        <f>외인!R68</f>
        <v>134630.69</v>
      </c>
      <c r="S68" s="35">
        <f>시기외12!S68-시기외26!S68</f>
        <v>5.9008595666909395E-5</v>
      </c>
      <c r="T68" s="28">
        <f>외인!T68</f>
        <v>9000.8700000000008</v>
      </c>
      <c r="U68" s="35">
        <f>시기외12!U68-시기외26!U68</f>
        <v>1.564404113244221E-4</v>
      </c>
      <c r="V68" s="28">
        <f>외인!V68</f>
        <v>125928</v>
      </c>
      <c r="W68" s="35">
        <f>시기외12!W68-시기외26!W68</f>
        <v>2.7178932845944902E-4</v>
      </c>
      <c r="X68" s="28">
        <f>외인!X68</f>
        <v>3009271.21</v>
      </c>
      <c r="Y68" s="35">
        <f>시기외12!Y68-시기외26!Y68</f>
        <v>-9.8177220595968757E-4</v>
      </c>
      <c r="Z68" s="28">
        <f>외인!Z68</f>
        <v>46272.38</v>
      </c>
      <c r="AA68" s="35">
        <f>시기외12!AA68-시기외26!AA68</f>
        <v>5.2261268691118417E-4</v>
      </c>
      <c r="AB68" s="28">
        <f>외인!AB68</f>
        <v>199534.72</v>
      </c>
      <c r="AC68" s="35">
        <f>시기외12!AC68-시기외26!AC68</f>
        <v>-1.3456081778846248E-4</v>
      </c>
      <c r="AD68" s="28">
        <f>외인!AD68</f>
        <v>20378.740000000002</v>
      </c>
      <c r="AE68" s="35">
        <f>시기외12!AE68-시기외26!AE68</f>
        <v>5.221422447660802E-4</v>
      </c>
      <c r="AF68" s="28">
        <f>외인!AF68</f>
        <v>24166.73</v>
      </c>
      <c r="AG68" s="35">
        <f>시기외12!AG68-시기외26!AG68</f>
        <v>-1.7867827622469317E-4</v>
      </c>
      <c r="AH68" s="28">
        <f>외인!AH68</f>
        <v>209550.14</v>
      </c>
      <c r="AI68" s="35">
        <f>시기외12!AI68-시기외26!AI68</f>
        <v>-7.1280432900006335E-4</v>
      </c>
      <c r="AJ68" s="28">
        <f>외인!AJ68</f>
        <v>103692.38</v>
      </c>
      <c r="AK68" s="35">
        <f>시기외12!AK68-시기외26!AK68</f>
        <v>-3.1507679796344756E-4</v>
      </c>
      <c r="AL68" s="28">
        <f>외인!AL68</f>
        <v>109581.03</v>
      </c>
      <c r="AM68" s="35">
        <f>시기외12!AM68-시기외26!AM68</f>
        <v>-7.6322222836553181E-4</v>
      </c>
      <c r="AN68" s="28">
        <f>외인!AN68</f>
        <v>211374.27</v>
      </c>
      <c r="AO68" s="35">
        <f>시기외12!AO68-시기외26!AO68</f>
        <v>8.5015602187219277E-4</v>
      </c>
      <c r="AP68" s="28">
        <f>외인!AP68</f>
        <v>175714.81</v>
      </c>
      <c r="AQ68" s="35">
        <f>시기외12!AQ68-시기외26!AQ68</f>
        <v>-5.5260530728602688E-4</v>
      </c>
      <c r="AR68" s="28">
        <f>외인!AR68</f>
        <v>24852.62</v>
      </c>
      <c r="AS68" s="35">
        <f>시기외12!AS68-시기외26!AS68</f>
        <v>8.6308122107517675E-5</v>
      </c>
      <c r="AT68" s="28">
        <f>외인!AT68</f>
        <v>104632.37</v>
      </c>
      <c r="AU68" s="35">
        <f>시기외12!AU68-시기외26!AU68</f>
        <v>1.9590097296799626E-4</v>
      </c>
      <c r="AV68" s="28">
        <f>외인!AV68</f>
        <v>49582.95</v>
      </c>
      <c r="AW68" s="35">
        <f>시기외12!AW68-시기외26!AW68</f>
        <v>7.0553802843067797E-5</v>
      </c>
      <c r="AX68" s="28">
        <f>외인!AX68</f>
        <v>67968.100000000006</v>
      </c>
      <c r="AY68" s="35">
        <f>시기외12!AY68-시기외26!AY68</f>
        <v>-2.164758509384801E-4</v>
      </c>
      <c r="AZ68" s="28">
        <f>외인!AZ68</f>
        <v>3220809.41</v>
      </c>
      <c r="BA68" s="35">
        <f>시기외12!BA68-시기외26!BA68</f>
        <v>-9.5487534783347838E-4</v>
      </c>
      <c r="BB68" s="28">
        <f>외인!BB68</f>
        <v>115705.03</v>
      </c>
      <c r="BC68" s="35">
        <f>시기외12!BC68-시기외26!BC68</f>
        <v>2.8440624270346417E-4</v>
      </c>
      <c r="BD68" s="28">
        <f>외인!BD68</f>
        <v>33697.29</v>
      </c>
      <c r="BE68" s="35">
        <f>시기외12!BE68-시기외26!BE68</f>
        <v>-8.5024373827515161E-4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101633.19</v>
      </c>
      <c r="BI68" s="35">
        <f>시기외12!BI68-시기외26!BI68</f>
        <v>-6.6166548685793729E-4</v>
      </c>
      <c r="BJ68" s="28">
        <f>외인!BJ68</f>
        <v>124999.79</v>
      </c>
      <c r="BK68" s="35">
        <f>시기외12!BK68-시기외26!BK68</f>
        <v>-7.6169541755188733E-4</v>
      </c>
      <c r="BL68" s="28">
        <f>외인!BL68</f>
        <v>45493.39</v>
      </c>
      <c r="BM68" s="35">
        <f>시기외12!BM68-시기외26!BM68</f>
        <v>2.5346277685739469E-4</v>
      </c>
      <c r="BN68" s="28">
        <f>외인!BN68</f>
        <v>55916.59</v>
      </c>
      <c r="BO68" s="35">
        <f>시기외12!BO68-시기외26!BO68</f>
        <v>2.5735053268491565E-4</v>
      </c>
      <c r="BP68" s="28">
        <f>외인!BP68</f>
        <v>76613.69</v>
      </c>
      <c r="BQ68" s="35">
        <f>시기외12!BQ68-시기외26!BQ68</f>
        <v>-1.0933703700243816E-4</v>
      </c>
      <c r="BR68" s="28">
        <f>외인!BR68</f>
        <v>324075.99</v>
      </c>
      <c r="BS68" s="35">
        <f>시기외12!BS68-시기외26!BS68</f>
        <v>-6.9045749625180149E-4</v>
      </c>
      <c r="BT68" s="28">
        <f>외인!BT68</f>
        <v>3051663.89</v>
      </c>
      <c r="BU68" s="35">
        <f>시기외12!BU68-시기외26!BU68</f>
        <v>-9.6824568070295121E-4</v>
      </c>
      <c r="BV68" s="28">
        <f>외인!BV68</f>
        <v>459467.46</v>
      </c>
      <c r="BW68" s="35">
        <f>시기외12!BW68-시기외26!BW68</f>
        <v>-3.4237927254574993E-4</v>
      </c>
      <c r="BX68" s="28">
        <f>외인!BX68</f>
        <v>76213.38</v>
      </c>
      <c r="BY68" s="35">
        <f>시기외12!BY68-시기외26!BY68</f>
        <v>-6.3159640914930743E-5</v>
      </c>
      <c r="BZ68" s="28">
        <f>외인!BZ68</f>
        <v>320955.28999999998</v>
      </c>
      <c r="CA68" s="35">
        <f>시기외12!CA68-시기외26!CA68</f>
        <v>3.0084132234382507E-4</v>
      </c>
      <c r="CB68" s="28">
        <f>외인!CB68</f>
        <v>12242.45</v>
      </c>
      <c r="CC68" s="35">
        <f>시기외12!CC68-시기외26!CC68</f>
        <v>-5.8149590277689579E-4</v>
      </c>
      <c r="CD68" s="28">
        <f>외인!CD68</f>
        <v>27624.02</v>
      </c>
      <c r="CE68" s="35">
        <f>시기외12!CE68-시기외26!CE68</f>
        <v>-3.2926694984943689E-5</v>
      </c>
      <c r="CF68" s="28">
        <f>외인!CF68</f>
        <v>30586.76</v>
      </c>
      <c r="CG68" s="35">
        <f>시기외12!CG68-시기외26!CG68</f>
        <v>4.5496514929088336E-4</v>
      </c>
      <c r="CH68" s="28">
        <f>외인!CH68</f>
        <v>68659.06</v>
      </c>
      <c r="CI68" s="35">
        <f>시기외12!CI68-시기외26!CI68</f>
        <v>8.7336948550791982E-5</v>
      </c>
      <c r="CJ68" s="28">
        <f>외인!CJ68</f>
        <v>342447.99</v>
      </c>
      <c r="CK68" s="35">
        <f>시기외12!CK68-시기외26!CK68</f>
        <v>-2.9412606608574064E-5</v>
      </c>
      <c r="CL68" s="28">
        <f>외인!CL68</f>
        <v>227868.59</v>
      </c>
      <c r="CM68" s="35">
        <f>시기외12!CM68-시기외26!CM68</f>
        <v>-1.8207924377827733E-4</v>
      </c>
      <c r="CN68" s="28">
        <f>외인!CN68</f>
        <v>121302.15</v>
      </c>
      <c r="CO68" s="35">
        <f>시기외12!CO68-시기외26!CO68</f>
        <v>-6.5114464371360497E-4</v>
      </c>
      <c r="CP68" s="28">
        <f>외인!CP68</f>
        <v>116233.76</v>
      </c>
      <c r="CQ68" s="35">
        <f>시기외12!CQ68-시기외26!CQ68</f>
        <v>2.8305772269598988E-4</v>
      </c>
      <c r="CR68" s="28">
        <f>외인!CR68</f>
        <v>168908.45</v>
      </c>
      <c r="CS68" s="35">
        <f>시기외12!CS68-시기외26!CS68</f>
        <v>-4.4401193828574187E-5</v>
      </c>
      <c r="CT68" s="28">
        <f>외인!CT68</f>
        <v>179825.48</v>
      </c>
      <c r="CU68" s="35">
        <f>시기외12!CU68-시기외26!CU68</f>
        <v>-4.9004174823843723E-5</v>
      </c>
      <c r="CV68" s="28">
        <f>외인!CV68</f>
        <v>3051663.89</v>
      </c>
      <c r="CW68" s="35">
        <f>시기외12!CW68-시기외26!CW68</f>
        <v>-9.6824568070295121E-4</v>
      </c>
      <c r="CX68" s="28">
        <f>외인!CX68</f>
        <v>248515.78</v>
      </c>
      <c r="CY68" s="35">
        <f>시기외12!CY68-시기외26!CY68</f>
        <v>-6.4340700907641228E-4</v>
      </c>
      <c r="CZ68" s="28">
        <f>외인!CZ68</f>
        <v>20032.47</v>
      </c>
      <c r="DA68" s="35">
        <f>시기외12!DA68-시기외26!DA68</f>
        <v>8.2316589626028284E-4</v>
      </c>
      <c r="DB68" s="28">
        <f>외인!DB68</f>
        <v>33697.29</v>
      </c>
      <c r="DC68" s="35">
        <f>시기외12!DC68-시기외26!DC68</f>
        <v>-8.5024373827515161E-4</v>
      </c>
      <c r="DD68" s="28">
        <f>외인!DD68</f>
        <v>9000.8700000000008</v>
      </c>
      <c r="DE68" s="35">
        <f>시기외12!DE68-시기외26!DE68</f>
        <v>1.564404113244221E-4</v>
      </c>
      <c r="DF68" s="28">
        <f>외인!DF68</f>
        <v>57217.41</v>
      </c>
      <c r="DG68" s="35">
        <f>시기외12!DG68-시기외26!DG68</f>
        <v>6.4207694446715346E-6</v>
      </c>
      <c r="DH68" s="28">
        <f>외인!DH68</f>
        <v>19678.64</v>
      </c>
      <c r="DI68" s="35">
        <f>시기외12!DI68-시기외26!DI68</f>
        <v>-1.6063575456745464E-4</v>
      </c>
      <c r="DJ68" s="28">
        <f>외인!DJ68</f>
        <v>654746.93999999994</v>
      </c>
      <c r="DK68" s="35">
        <f>시기외12!DK68-시기외26!DK68</f>
        <v>-8.3208545973890275E-4</v>
      </c>
      <c r="DL68" s="28">
        <f>외인!DL68</f>
        <v>98300.13</v>
      </c>
      <c r="DM68" s="35">
        <f>시기외12!DM68-시기외26!DM68</f>
        <v>-7.3031230382950701E-4</v>
      </c>
      <c r="DN68" s="28">
        <f>외인!DN68</f>
        <v>3051663.89</v>
      </c>
      <c r="DO68" s="35">
        <f>시기외12!DO68-시기외26!DO68</f>
        <v>-9.6824568070295121E-4</v>
      </c>
      <c r="DP68" s="28">
        <f>외인!DP68</f>
        <v>75932.070000000007</v>
      </c>
      <c r="DQ68" s="35">
        <f>시기외12!DQ68-시기외26!DQ68</f>
        <v>2.5276528205982033E-4</v>
      </c>
      <c r="DR68" s="28">
        <f>외인!DR68</f>
        <v>44180.59</v>
      </c>
      <c r="DS68" s="35">
        <f>시기외12!DS68-시기외26!DS68</f>
        <v>-5.4137896925100803E-4</v>
      </c>
      <c r="DT68" s="28">
        <f>외인!DT68</f>
        <v>134630.69</v>
      </c>
      <c r="DU68" s="35">
        <f>시기외12!DU68-시기외26!DU68</f>
        <v>5.9008595666909395E-5</v>
      </c>
      <c r="DV68" s="28">
        <f>외인!DV68</f>
        <v>34004.92</v>
      </c>
      <c r="DW68" s="35">
        <f>시기외12!DW68-시기외26!DW68</f>
        <v>-4.2133484501573879E-4</v>
      </c>
      <c r="DX68" s="28">
        <f>외인!DX68</f>
        <v>125928</v>
      </c>
      <c r="DY68" s="35">
        <f>시기외12!DY68-시기외26!DY68</f>
        <v>2.7178932845944902E-4</v>
      </c>
      <c r="DZ68" s="28">
        <f>외인!DZ68</f>
        <v>7933.01</v>
      </c>
      <c r="EA68" s="35">
        <f>시기외12!EA68-시기외26!EA68</f>
        <v>5.761391856410321E-4</v>
      </c>
      <c r="EB68" s="28">
        <f>외인!EB68</f>
        <v>11730.93</v>
      </c>
      <c r="EC68" s="35">
        <f>시기외12!EC68-시기외26!EC68</f>
        <v>-5.5108171728756239E-4</v>
      </c>
      <c r="ED68" s="28">
        <f>외인!ED68</f>
        <v>10537.86</v>
      </c>
      <c r="EE68" s="35">
        <f>시기외12!EE68-시기외26!EE68</f>
        <v>-4.7483640180800871E-4</v>
      </c>
      <c r="EF68" s="28">
        <f>외인!EF68</f>
        <v>218664.04</v>
      </c>
      <c r="EG68" s="35">
        <f>시기외12!EG68-시기외26!EG68</f>
        <v>-9.9702707470502878E-5</v>
      </c>
      <c r="EH68" s="28">
        <f>외인!EH68</f>
        <v>283074.76</v>
      </c>
      <c r="EI68" s="35">
        <f>시기외12!EI68-시기외26!EI68</f>
        <v>-2.3885754096538396E-4</v>
      </c>
      <c r="EJ68" s="28">
        <f>외인!EJ68</f>
        <v>100992.15</v>
      </c>
      <c r="EK68" s="35">
        <f>시기외12!EK68-시기외26!EK68</f>
        <v>-7.5170525902766268E-5</v>
      </c>
      <c r="EL68" s="28">
        <f>외인!EL68</f>
        <v>30062.39</v>
      </c>
      <c r="EM68" s="35">
        <f>시기외12!EM68-시기외26!EM68</f>
        <v>-3.244305338690693E-5</v>
      </c>
      <c r="EN68" s="28">
        <f>외인!EN68</f>
        <v>44180.59</v>
      </c>
      <c r="EO68" s="35">
        <f>시기외12!EO68-시기외26!EO68</f>
        <v>-5.4137896925100803E-4</v>
      </c>
      <c r="EP68" s="28">
        <f>외인!EP68</f>
        <v>152260.44</v>
      </c>
      <c r="EQ68" s="35">
        <f>시기외12!EQ68-시기외26!EQ68</f>
        <v>-4.7600476354453134E-4</v>
      </c>
      <c r="ER68" s="28">
        <f>외인!ER68</f>
        <v>12300.02</v>
      </c>
      <c r="ES68" s="35">
        <f>시기외12!ES68-시기외26!ES68</f>
        <v>1.4605583180867885E-3</v>
      </c>
      <c r="ET68" s="28">
        <f>외인!ET68</f>
        <v>175714.81</v>
      </c>
      <c r="EU68" s="35">
        <f>시기외12!EU68-시기외26!EU68</f>
        <v>-5.5260530728602688E-4</v>
      </c>
      <c r="EV68" s="28">
        <f>외인!EV68</f>
        <v>46272.38</v>
      </c>
      <c r="EW68" s="35">
        <f>시기외12!EW68-시기외26!EW68</f>
        <v>5.2261268691118417E-4</v>
      </c>
      <c r="EX68" s="28">
        <f>외인!EX68</f>
        <v>69961.37</v>
      </c>
      <c r="EY68" s="35">
        <f>시기외12!EY68-시기외26!EY68</f>
        <v>1.1356419802972703E-4</v>
      </c>
    </row>
    <row r="69" spans="1:155">
      <c r="A69" s="27">
        <f>외인!A69</f>
        <v>46160</v>
      </c>
      <c r="B69" s="28">
        <f>외인!B69</f>
        <v>5971606.3899999997</v>
      </c>
      <c r="C69" s="35">
        <f>시기외12!C69-시기외26!C69</f>
        <v>-7.8922675573556188E-4</v>
      </c>
      <c r="D69" s="28">
        <f>외인!D69</f>
        <v>619438.03</v>
      </c>
      <c r="E69" s="35">
        <f>시기외12!E69-시기외26!E69</f>
        <v>9.6477740727036109E-5</v>
      </c>
      <c r="F69" s="28">
        <f>외인!F69</f>
        <v>2517647.21</v>
      </c>
      <c r="G69" s="35">
        <f>시기외12!G69-시기외26!G69</f>
        <v>-4.9681243833532888E-4</v>
      </c>
      <c r="H69" s="28">
        <f>외인!H69</f>
        <v>320666.81</v>
      </c>
      <c r="I69" s="35">
        <f>시기외12!I69-시기외26!I69</f>
        <v>-9.3497393294669946E-4</v>
      </c>
      <c r="J69" s="28">
        <f>외인!J69</f>
        <v>42395.27</v>
      </c>
      <c r="K69" s="35">
        <f>시기외12!K69-시기외26!K69</f>
        <v>-5.7626725341775194E-4</v>
      </c>
      <c r="L69" s="28">
        <f>외인!L69</f>
        <v>296875.89</v>
      </c>
      <c r="M69" s="35">
        <f>시기외12!M69-시기외26!M69</f>
        <v>-9.4527538357381874E-4</v>
      </c>
      <c r="N69" s="28">
        <f>외인!N69</f>
        <v>285944</v>
      </c>
      <c r="O69" s="35">
        <f>시기외12!O69-시기외26!O69</f>
        <v>-4.2593478526157559E-5</v>
      </c>
      <c r="P69" s="28">
        <f>외인!P69</f>
        <v>175002.33</v>
      </c>
      <c r="Q69" s="35">
        <f>시기외12!Q69-시기외26!Q69</f>
        <v>-8.1903835521908311E-5</v>
      </c>
      <c r="R69" s="28">
        <f>외인!R69</f>
        <v>129959.67</v>
      </c>
      <c r="S69" s="35">
        <f>시기외12!S69-시기외26!S69</f>
        <v>9.6895828927088482E-5</v>
      </c>
      <c r="T69" s="28">
        <f>외인!T69</f>
        <v>8514.52</v>
      </c>
      <c r="U69" s="35">
        <f>시기외12!U69-시기외26!U69</f>
        <v>1.8852934235775737E-4</v>
      </c>
      <c r="V69" s="28">
        <f>외인!V69</f>
        <v>128104.1</v>
      </c>
      <c r="W69" s="35">
        <f>시기외12!W69-시기외26!W69</f>
        <v>3.439072141778448E-4</v>
      </c>
      <c r="X69" s="28">
        <f>외인!X69</f>
        <v>3083196.46</v>
      </c>
      <c r="Y69" s="35">
        <f>시기외12!Y69-시기외26!Y69</f>
        <v>-1.1625576132386459E-3</v>
      </c>
      <c r="Z69" s="28">
        <f>외인!Z69</f>
        <v>46773.5</v>
      </c>
      <c r="AA69" s="35">
        <f>시기외12!AA69-시기외26!AA69</f>
        <v>7.1976388933266556E-4</v>
      </c>
      <c r="AB69" s="28">
        <f>외인!AB69</f>
        <v>195579.04</v>
      </c>
      <c r="AC69" s="35">
        <f>시기외12!AC69-시기외26!AC69</f>
        <v>-1.1064857212072539E-4</v>
      </c>
      <c r="AD69" s="28">
        <f>외인!AD69</f>
        <v>19653.080000000002</v>
      </c>
      <c r="AE69" s="35">
        <f>시기외12!AE69-시기외26!AE69</f>
        <v>5.7889778532174306E-4</v>
      </c>
      <c r="AF69" s="28">
        <f>외인!AF69</f>
        <v>24160.06</v>
      </c>
      <c r="AG69" s="35">
        <f>시기외12!AG69-시기외26!AG69</f>
        <v>-1.2331738262358918E-4</v>
      </c>
      <c r="AH69" s="28">
        <f>외인!AH69</f>
        <v>205550.37</v>
      </c>
      <c r="AI69" s="35">
        <f>시기외12!AI69-시기외26!AI69</f>
        <v>-8.2821026075308168E-4</v>
      </c>
      <c r="AJ69" s="28">
        <f>외인!AJ69</f>
        <v>100966.11</v>
      </c>
      <c r="AK69" s="35">
        <f>시기외12!AK69-시기외26!AK69</f>
        <v>-8.1823875121470914E-5</v>
      </c>
      <c r="AL69" s="28">
        <f>외인!AL69</f>
        <v>103040.77</v>
      </c>
      <c r="AM69" s="35">
        <f>시기외12!AM69-시기외26!AM69</f>
        <v>-1.0687820444781138E-3</v>
      </c>
      <c r="AN69" s="28">
        <f>외인!AN69</f>
        <v>201597.25</v>
      </c>
      <c r="AO69" s="35">
        <f>시기외12!AO69-시기외26!AO69</f>
        <v>4.5422698396933772E-4</v>
      </c>
      <c r="AP69" s="28">
        <f>외인!AP69</f>
        <v>175732.59</v>
      </c>
      <c r="AQ69" s="35">
        <f>시기외12!AQ69-시기외26!AQ69</f>
        <v>-4.779565668315244E-4</v>
      </c>
      <c r="AR69" s="28">
        <f>외인!AR69</f>
        <v>24193.9</v>
      </c>
      <c r="AS69" s="35">
        <f>시기외12!AS69-시기외26!AS69</f>
        <v>1.980318907645886E-4</v>
      </c>
      <c r="AT69" s="28">
        <f>외인!AT69</f>
        <v>98381.13</v>
      </c>
      <c r="AU69" s="35">
        <f>시기외12!AU69-시기외26!AU69</f>
        <v>-1.6604012633697788E-4</v>
      </c>
      <c r="AV69" s="28">
        <f>외인!AV69</f>
        <v>47984.04</v>
      </c>
      <c r="AW69" s="35">
        <f>시기외12!AW69-시기외26!AW69</f>
        <v>2.8689276056211141E-4</v>
      </c>
      <c r="AX69" s="28">
        <f>외인!AX69</f>
        <v>66243.240000000005</v>
      </c>
      <c r="AY69" s="35">
        <f>시기외12!AY69-시기외26!AY69</f>
        <v>-1.1082972028310465E-4</v>
      </c>
      <c r="AZ69" s="28">
        <f>외인!AZ69</f>
        <v>3294132.61</v>
      </c>
      <c r="BA69" s="35">
        <f>시기외12!BA69-시기외26!BA69</f>
        <v>-1.1141623068558306E-3</v>
      </c>
      <c r="BB69" s="28">
        <f>외인!BB69</f>
        <v>117129.49</v>
      </c>
      <c r="BC69" s="35">
        <f>시기외12!BC69-시기외26!BC69</f>
        <v>3.8968154660964233E-4</v>
      </c>
      <c r="BD69" s="28">
        <f>외인!BD69</f>
        <v>32842.5</v>
      </c>
      <c r="BE69" s="35">
        <f>시기외12!BE69-시기외26!BE69</f>
        <v>-9.4720220237467503E-4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103609.75</v>
      </c>
      <c r="BI69" s="35">
        <f>시기외12!BI69-시기외26!BI69</f>
        <v>-5.7329329899803065E-4</v>
      </c>
      <c r="BJ69" s="28">
        <f>외인!BJ69</f>
        <v>124044.47</v>
      </c>
      <c r="BK69" s="35">
        <f>시기외12!BK69-시기외26!BK69</f>
        <v>-7.9803161194925293E-4</v>
      </c>
      <c r="BL69" s="28">
        <f>외인!BL69</f>
        <v>45433.96</v>
      </c>
      <c r="BM69" s="35">
        <f>시기외12!BM69-시기외26!BM69</f>
        <v>3.6683917153357498E-4</v>
      </c>
      <c r="BN69" s="28">
        <f>외인!BN69</f>
        <v>55054.559999999998</v>
      </c>
      <c r="BO69" s="35">
        <f>시기외12!BO69-시기외26!BO69</f>
        <v>2.7891493519440012E-4</v>
      </c>
      <c r="BP69" s="28">
        <f>외인!BP69</f>
        <v>74975.360000000001</v>
      </c>
      <c r="BQ69" s="35">
        <f>시기외12!BQ69-시기외26!BQ69</f>
        <v>-6.6608177084429704E-6</v>
      </c>
      <c r="BR69" s="28">
        <f>외인!BR69</f>
        <v>321354.86</v>
      </c>
      <c r="BS69" s="35">
        <f>시기외12!BS69-시기외26!BS69</f>
        <v>-7.4520596127276438E-4</v>
      </c>
      <c r="BT69" s="28">
        <f>외인!BT69</f>
        <v>3125370.79</v>
      </c>
      <c r="BU69" s="35">
        <f>시기외12!BU69-시기외26!BU69</f>
        <v>-1.1408471254704209E-3</v>
      </c>
      <c r="BV69" s="28">
        <f>외인!BV69</f>
        <v>455710.08</v>
      </c>
      <c r="BW69" s="35">
        <f>시기외12!BW69-시기외26!BW69</f>
        <v>-2.8065085657320979E-4</v>
      </c>
      <c r="BX69" s="28">
        <f>외인!BX69</f>
        <v>74281.42</v>
      </c>
      <c r="BY69" s="35">
        <f>시기외12!BY69-시기외26!BY69</f>
        <v>-8.0801356003922225E-5</v>
      </c>
      <c r="BZ69" s="28">
        <f>외인!BZ69</f>
        <v>304638.01</v>
      </c>
      <c r="CA69" s="35">
        <f>시기외12!CA69-시기외26!CA69</f>
        <v>-6.4009479087346146E-5</v>
      </c>
      <c r="CB69" s="28">
        <f>외인!CB69</f>
        <v>11806.71</v>
      </c>
      <c r="CC69" s="35">
        <f>시기외12!CC69-시기외26!CC69</f>
        <v>-3.0870102333178159E-4</v>
      </c>
      <c r="CD69" s="28">
        <f>외인!CD69</f>
        <v>26743.62</v>
      </c>
      <c r="CE69" s="35">
        <f>시기외12!CE69-시기외26!CE69</f>
        <v>4.6804663440141872E-4</v>
      </c>
      <c r="CF69" s="28">
        <f>외인!CF69</f>
        <v>29288.080000000002</v>
      </c>
      <c r="CG69" s="35">
        <f>시기외12!CG69-시기외26!CG69</f>
        <v>4.5495219769190257E-4</v>
      </c>
      <c r="CH69" s="28">
        <f>외인!CH69</f>
        <v>66890.83</v>
      </c>
      <c r="CI69" s="35">
        <f>시기외12!CI69-시기외26!CI69</f>
        <v>2.3200077958801611E-4</v>
      </c>
      <c r="CJ69" s="28">
        <f>외인!CJ69</f>
        <v>328496.31</v>
      </c>
      <c r="CK69" s="35">
        <f>시기외12!CK69-시기외26!CK69</f>
        <v>7.4040521894900169E-5</v>
      </c>
      <c r="CL69" s="28">
        <f>외인!CL69</f>
        <v>224372.67</v>
      </c>
      <c r="CM69" s="35">
        <f>시기외12!CM69-시기외26!CM69</f>
        <v>-1.490939952287244E-4</v>
      </c>
      <c r="CN69" s="28">
        <f>외인!CN69</f>
        <v>119938.48</v>
      </c>
      <c r="CO69" s="35">
        <f>시기외12!CO69-시기외26!CO69</f>
        <v>-7.2133733551130999E-4</v>
      </c>
      <c r="CP69" s="28">
        <f>외인!CP69</f>
        <v>117682.64</v>
      </c>
      <c r="CQ69" s="35">
        <f>시기외12!CQ69-시기외26!CQ69</f>
        <v>3.8802781776904843E-4</v>
      </c>
      <c r="CR69" s="28">
        <f>외인!CR69</f>
        <v>163445.79999999999</v>
      </c>
      <c r="CS69" s="35">
        <f>시기외12!CS69-시기외26!CS69</f>
        <v>5.675859917988503E-6</v>
      </c>
      <c r="CT69" s="28">
        <f>외인!CT69</f>
        <v>182661.37</v>
      </c>
      <c r="CU69" s="35">
        <f>시기외12!CU69-시기외26!CU69</f>
        <v>-2.2885155960429408E-5</v>
      </c>
      <c r="CV69" s="28">
        <f>외인!CV69</f>
        <v>3125370.79</v>
      </c>
      <c r="CW69" s="35">
        <f>시기외12!CW69-시기외26!CW69</f>
        <v>-1.1408471254704209E-3</v>
      </c>
      <c r="CX69" s="28">
        <f>외인!CX69</f>
        <v>241746.15</v>
      </c>
      <c r="CY69" s="35">
        <f>시기외12!CY69-시기외26!CY69</f>
        <v>-8.2298530211194335E-4</v>
      </c>
      <c r="CZ69" s="28">
        <f>외인!CZ69</f>
        <v>19590.22</v>
      </c>
      <c r="DA69" s="35">
        <f>시기외12!DA69-시기외26!DA69</f>
        <v>1.40869494593853E-3</v>
      </c>
      <c r="DB69" s="28">
        <f>외인!DB69</f>
        <v>32842.5</v>
      </c>
      <c r="DC69" s="35">
        <f>시기외12!DC69-시기외26!DC69</f>
        <v>-9.4720220237467503E-4</v>
      </c>
      <c r="DD69" s="28">
        <f>외인!DD69</f>
        <v>8514.52</v>
      </c>
      <c r="DE69" s="35">
        <f>시기외12!DE69-시기외26!DE69</f>
        <v>1.8852934235775737E-4</v>
      </c>
      <c r="DF69" s="28">
        <f>외인!DF69</f>
        <v>56055.89</v>
      </c>
      <c r="DG69" s="35">
        <f>시기외12!DG69-시기외26!DG69</f>
        <v>-3.1601839397161395E-5</v>
      </c>
      <c r="DH69" s="28">
        <f>외인!DH69</f>
        <v>18866.53</v>
      </c>
      <c r="DI69" s="35">
        <f>시기외12!DI69-시기외26!DI69</f>
        <v>4.5775835824651313E-4</v>
      </c>
      <c r="DJ69" s="28">
        <f>외인!DJ69</f>
        <v>646460.51</v>
      </c>
      <c r="DK69" s="35">
        <f>시기외12!DK69-시기외26!DK69</f>
        <v>-9.1467662969445273E-4</v>
      </c>
      <c r="DL69" s="28">
        <f>외인!DL69</f>
        <v>96825.23</v>
      </c>
      <c r="DM69" s="35">
        <f>시기외12!DM69-시기외26!DM69</f>
        <v>-8.1945425803086778E-4</v>
      </c>
      <c r="DN69" s="28">
        <f>외인!DN69</f>
        <v>3125370.79</v>
      </c>
      <c r="DO69" s="35">
        <f>시기외12!DO69-시기외26!DO69</f>
        <v>-1.1408471254704209E-3</v>
      </c>
      <c r="DP69" s="28">
        <f>외인!DP69</f>
        <v>72018.42</v>
      </c>
      <c r="DQ69" s="35">
        <f>시기외12!DQ69-시기외26!DQ69</f>
        <v>3.3643845169729469E-4</v>
      </c>
      <c r="DR69" s="28">
        <f>외인!DR69</f>
        <v>43259.1</v>
      </c>
      <c r="DS69" s="35">
        <f>시기외12!DS69-시기외26!DS69</f>
        <v>-4.6809566652736593E-4</v>
      </c>
      <c r="DT69" s="28">
        <f>외인!DT69</f>
        <v>129959.67</v>
      </c>
      <c r="DU69" s="35">
        <f>시기외12!DU69-시기외26!DU69</f>
        <v>9.6895828927088482E-5</v>
      </c>
      <c r="DV69" s="28">
        <f>외인!DV69</f>
        <v>33216.1</v>
      </c>
      <c r="DW69" s="35">
        <f>시기외12!DW69-시기외26!DW69</f>
        <v>-3.215221865521692E-4</v>
      </c>
      <c r="DX69" s="28">
        <f>외인!DX69</f>
        <v>128104.1</v>
      </c>
      <c r="DY69" s="35">
        <f>시기외12!DY69-시기외26!DY69</f>
        <v>3.439072141778448E-4</v>
      </c>
      <c r="DZ69" s="28">
        <f>외인!DZ69</f>
        <v>7767.72</v>
      </c>
      <c r="EA69" s="35">
        <f>시기외12!EA69-시기외26!EA69</f>
        <v>7.8344668048772903E-4</v>
      </c>
      <c r="EB69" s="28">
        <f>외인!EB69</f>
        <v>11302.99</v>
      </c>
      <c r="EC69" s="35">
        <f>시기외12!EC69-시기외26!EC69</f>
        <v>-1.9166296617385619E-4</v>
      </c>
      <c r="ED69" s="28">
        <f>외인!ED69</f>
        <v>10500.6</v>
      </c>
      <c r="EE69" s="35">
        <f>시기외12!EE69-시기외26!EE69</f>
        <v>-3.5256591390655731E-4</v>
      </c>
      <c r="EF69" s="28">
        <f>외인!EF69</f>
        <v>210890.72</v>
      </c>
      <c r="EG69" s="35">
        <f>시기외12!EG69-시기외26!EG69</f>
        <v>5.325686828376976E-6</v>
      </c>
      <c r="EH69" s="28">
        <f>외인!EH69</f>
        <v>277976.73</v>
      </c>
      <c r="EI69" s="35">
        <f>시기외12!EI69-시기외26!EI69</f>
        <v>-2.271675740191125E-4</v>
      </c>
      <c r="EJ69" s="28">
        <f>외인!EJ69</f>
        <v>98489.32</v>
      </c>
      <c r="EK69" s="35">
        <f>시기외12!EK69-시기외26!EK69</f>
        <v>5.6725906774955995E-6</v>
      </c>
      <c r="EL69" s="28">
        <f>외인!EL69</f>
        <v>29150.6</v>
      </c>
      <c r="EM69" s="35">
        <f>시기외12!EM69-시기외26!EM69</f>
        <v>4.2356984665436071E-4</v>
      </c>
      <c r="EN69" s="28">
        <f>외인!EN69</f>
        <v>43259.1</v>
      </c>
      <c r="EO69" s="35">
        <f>시기외12!EO69-시기외26!EO69</f>
        <v>-4.6809566652736593E-4</v>
      </c>
      <c r="EP69" s="28">
        <f>외인!EP69</f>
        <v>153897.66</v>
      </c>
      <c r="EQ69" s="35">
        <f>시기외12!EQ69-시기외26!EQ69</f>
        <v>-3.3536530832026169E-4</v>
      </c>
      <c r="ER69" s="28">
        <f>외인!ER69</f>
        <v>12940.72</v>
      </c>
      <c r="ES69" s="35">
        <f>시기외12!ES69-시기외26!ES69</f>
        <v>1.4245378111459746E-3</v>
      </c>
      <c r="ET69" s="28">
        <f>외인!ET69</f>
        <v>175732.59</v>
      </c>
      <c r="EU69" s="35">
        <f>시기외12!EU69-시기외26!EU69</f>
        <v>-4.779565668315244E-4</v>
      </c>
      <c r="EV69" s="28">
        <f>외인!EV69</f>
        <v>46773.5</v>
      </c>
      <c r="EW69" s="35">
        <f>시기외12!EW69-시기외26!EW69</f>
        <v>7.1976388933266556E-4</v>
      </c>
      <c r="EX69" s="28">
        <f>외인!EX69</f>
        <v>70909.13</v>
      </c>
      <c r="EY69" s="35">
        <f>시기외12!EY69-시기외26!EY69</f>
        <v>1.5731690342873808E-4</v>
      </c>
    </row>
    <row r="70" spans="1:155">
      <c r="A70" s="27">
        <f>외인!A70</f>
        <v>46161</v>
      </c>
      <c r="B70" s="28">
        <f>외인!B70</f>
        <v>5777480.7999999998</v>
      </c>
      <c r="C70" s="35">
        <f>시기외12!C70-시기외26!C70</f>
        <v>-8.4338908211506274E-4</v>
      </c>
      <c r="D70" s="28">
        <f>외인!D70</f>
        <v>604828.56999999995</v>
      </c>
      <c r="E70" s="35">
        <f>시기외12!E70-시기외26!E70</f>
        <v>6.4851100990353226E-5</v>
      </c>
      <c r="F70" s="28">
        <f>외인!F70</f>
        <v>2456223.64</v>
      </c>
      <c r="G70" s="35">
        <f>시기외12!G70-시기외26!G70</f>
        <v>-5.7475973412679038E-4</v>
      </c>
      <c r="H70" s="28">
        <f>외인!H70</f>
        <v>309017.89</v>
      </c>
      <c r="I70" s="35">
        <f>시기외12!I70-시기외26!I70</f>
        <v>-9.4778249480653254E-4</v>
      </c>
      <c r="J70" s="28">
        <f>외인!J70</f>
        <v>41981.86</v>
      </c>
      <c r="K70" s="35">
        <f>시기외12!K70-시기외26!K70</f>
        <v>-4.3325395451350739E-4</v>
      </c>
      <c r="L70" s="28">
        <f>외인!L70</f>
        <v>286240.61</v>
      </c>
      <c r="M70" s="35">
        <f>시기외12!M70-시기외26!M70</f>
        <v>-9.5356066065639179E-4</v>
      </c>
      <c r="N70" s="28">
        <f>외인!N70</f>
        <v>265211.89</v>
      </c>
      <c r="O70" s="35">
        <f>시기외12!O70-시기외26!O70</f>
        <v>-3.9124802245440061E-4</v>
      </c>
      <c r="P70" s="28">
        <f>외인!P70</f>
        <v>172279.81</v>
      </c>
      <c r="Q70" s="35">
        <f>시기외12!Q70-시기외26!Q70</f>
        <v>-4.1792460919001665E-5</v>
      </c>
      <c r="R70" s="28">
        <f>외인!R70</f>
        <v>125400.33</v>
      </c>
      <c r="S70" s="35">
        <f>시기외12!S70-시기외26!S70</f>
        <v>9.9026166413447581E-5</v>
      </c>
      <c r="T70" s="28">
        <f>외인!T70</f>
        <v>8420.7099999999991</v>
      </c>
      <c r="U70" s="35">
        <f>시기외12!U70-시기외26!U70</f>
        <v>2.5358571333440995E-4</v>
      </c>
      <c r="V70" s="28">
        <f>외인!V70</f>
        <v>124427.81</v>
      </c>
      <c r="W70" s="35">
        <f>시기외12!W70-시기외26!W70</f>
        <v>3.3962137020501987E-4</v>
      </c>
      <c r="X70" s="28">
        <f>외인!X70</f>
        <v>2977412.25</v>
      </c>
      <c r="Y70" s="35">
        <f>시기외12!Y70-시기외26!Y70</f>
        <v>-1.2608760448338473E-3</v>
      </c>
      <c r="Z70" s="28">
        <f>외인!Z70</f>
        <v>47164.14</v>
      </c>
      <c r="AA70" s="35">
        <f>시기외12!AA70-시기외26!AA70</f>
        <v>9.3716733906688051E-4</v>
      </c>
      <c r="AB70" s="28">
        <f>외인!AB70</f>
        <v>195979.33</v>
      </c>
      <c r="AC70" s="35">
        <f>시기외12!AC70-시기외26!AC70</f>
        <v>-6.6094821202915504E-5</v>
      </c>
      <c r="AD70" s="28">
        <f>외인!AD70</f>
        <v>19705.400000000001</v>
      </c>
      <c r="AE70" s="35">
        <f>시기외12!AE70-시기외26!AE70</f>
        <v>6.7128267084505544E-4</v>
      </c>
      <c r="AF70" s="28">
        <f>외인!AF70</f>
        <v>24044.71</v>
      </c>
      <c r="AG70" s="35">
        <f>시기외12!AG70-시기외26!AG70</f>
        <v>1.7239586360449184E-5</v>
      </c>
      <c r="AH70" s="28">
        <f>외인!AH70</f>
        <v>200200.54</v>
      </c>
      <c r="AI70" s="35">
        <f>시기외12!AI70-시기외26!AI70</f>
        <v>-8.4978747595636337E-4</v>
      </c>
      <c r="AJ70" s="28">
        <f>외인!AJ70</f>
        <v>100424.43</v>
      </c>
      <c r="AK70" s="35">
        <f>시기외12!AK70-시기외26!AK70</f>
        <v>1.1923278234806083E-4</v>
      </c>
      <c r="AL70" s="28">
        <f>외인!AL70</f>
        <v>96886.33</v>
      </c>
      <c r="AM70" s="35">
        <f>시기외12!AM70-시기외26!AM70</f>
        <v>-1.1713323424943542E-3</v>
      </c>
      <c r="AN70" s="28">
        <f>외인!AN70</f>
        <v>186489.21</v>
      </c>
      <c r="AO70" s="35">
        <f>시기외12!AO70-시기외26!AO70</f>
        <v>2.0131931652313294E-5</v>
      </c>
      <c r="AP70" s="28">
        <f>외인!AP70</f>
        <v>169305.51</v>
      </c>
      <c r="AQ70" s="35">
        <f>시기외12!AQ70-시기외26!AQ70</f>
        <v>-5.7658088615607814E-4</v>
      </c>
      <c r="AR70" s="28">
        <f>외인!AR70</f>
        <v>24080.77</v>
      </c>
      <c r="AS70" s="35">
        <f>시기외12!AS70-시기외26!AS70</f>
        <v>3.096732109298696E-4</v>
      </c>
      <c r="AT70" s="28">
        <f>외인!AT70</f>
        <v>93648.27</v>
      </c>
      <c r="AU70" s="35">
        <f>시기외12!AU70-시기외26!AU70</f>
        <v>-6.1124896465045977E-4</v>
      </c>
      <c r="AV70" s="28">
        <f>외인!AV70</f>
        <v>48048.46</v>
      </c>
      <c r="AW70" s="35">
        <f>시기외12!AW70-시기외26!AW70</f>
        <v>4.9904071466344742E-4</v>
      </c>
      <c r="AX70" s="28">
        <f>외인!AX70</f>
        <v>63270.8</v>
      </c>
      <c r="AY70" s="35">
        <f>시기외12!AY70-시기외26!AY70</f>
        <v>1.0467409924347186E-5</v>
      </c>
      <c r="AZ70" s="28">
        <f>외인!AZ70</f>
        <v>3178098.37</v>
      </c>
      <c r="BA70" s="35">
        <f>시기외12!BA70-시기외26!BA70</f>
        <v>-1.2065021729406387E-3</v>
      </c>
      <c r="BB70" s="28">
        <f>외인!BB70</f>
        <v>117344.3</v>
      </c>
      <c r="BC70" s="35">
        <f>시기외12!BC70-시기외26!BC70</f>
        <v>4.9159025858017233E-4</v>
      </c>
      <c r="BD70" s="28">
        <f>외인!BD70</f>
        <v>33556.800000000003</v>
      </c>
      <c r="BE70" s="35">
        <f>시기외12!BE70-시기외26!BE70</f>
        <v>-8.8230657319881027E-4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100998.21</v>
      </c>
      <c r="BI70" s="35">
        <f>시기외12!BI70-시기외26!BI70</f>
        <v>-5.0485341540817833E-4</v>
      </c>
      <c r="BJ70" s="28">
        <f>외인!BJ70</f>
        <v>119126.02</v>
      </c>
      <c r="BK70" s="35">
        <f>시기외12!BK70-시기외26!BK70</f>
        <v>-7.8277020460361716E-4</v>
      </c>
      <c r="BL70" s="28">
        <f>외인!BL70</f>
        <v>44268.52</v>
      </c>
      <c r="BM70" s="35">
        <f>시기외12!BM70-시기외26!BM70</f>
        <v>4.4838613575578666E-4</v>
      </c>
      <c r="BN70" s="28">
        <f>외인!BN70</f>
        <v>52328.98</v>
      </c>
      <c r="BO70" s="35">
        <f>시기외12!BO70-시기외26!BO70</f>
        <v>1.0949548544237882E-4</v>
      </c>
      <c r="BP70" s="28">
        <f>외인!BP70</f>
        <v>72099.649999999994</v>
      </c>
      <c r="BQ70" s="35">
        <f>시기외12!BQ70-시기외26!BQ70</f>
        <v>9.7460955881560705E-5</v>
      </c>
      <c r="BR70" s="28">
        <f>외인!BR70</f>
        <v>306434.19</v>
      </c>
      <c r="BS70" s="35">
        <f>시기외12!BS70-시기외26!BS70</f>
        <v>-8.9427097022731436E-4</v>
      </c>
      <c r="BT70" s="28">
        <f>외인!BT70</f>
        <v>3018173.54</v>
      </c>
      <c r="BU70" s="35">
        <f>시기외12!BU70-시기외26!BU70</f>
        <v>-1.2332191604109304E-3</v>
      </c>
      <c r="BV70" s="28">
        <f>외인!BV70</f>
        <v>441860.06</v>
      </c>
      <c r="BW70" s="35">
        <f>시기외12!BW70-시기외26!BW70</f>
        <v>-2.1650907768130305E-4</v>
      </c>
      <c r="BX70" s="28">
        <f>외인!BX70</f>
        <v>72918.5</v>
      </c>
      <c r="BY70" s="35">
        <f>시기외12!BY70-시기외26!BY70</f>
        <v>-1.2578204292412135E-4</v>
      </c>
      <c r="BZ70" s="28">
        <f>외인!BZ70</f>
        <v>283375.53999999998</v>
      </c>
      <c r="CA70" s="35">
        <f>시기외12!CA70-시기외26!CA70</f>
        <v>-3.8552521698087235E-4</v>
      </c>
      <c r="CB70" s="28">
        <f>외인!CB70</f>
        <v>11655.55</v>
      </c>
      <c r="CC70" s="35">
        <f>시기외12!CC70-시기외26!CC70</f>
        <v>-5.081706071824281E-5</v>
      </c>
      <c r="CD70" s="28">
        <f>외인!CD70</f>
        <v>26854.639999999999</v>
      </c>
      <c r="CE70" s="35">
        <f>시기외12!CE70-시기외26!CE70</f>
        <v>9.0732914165839217E-4</v>
      </c>
      <c r="CF70" s="28">
        <f>외인!CF70</f>
        <v>28859.93</v>
      </c>
      <c r="CG70" s="35">
        <f>시기외12!CG70-시기외26!CG70</f>
        <v>4.3253903490368846E-4</v>
      </c>
      <c r="CH70" s="28">
        <f>외인!CH70</f>
        <v>66849.11</v>
      </c>
      <c r="CI70" s="35">
        <f>시기외12!CI70-시기외26!CI70</f>
        <v>3.7333205500739305E-4</v>
      </c>
      <c r="CJ70" s="28">
        <f>외인!CJ70</f>
        <v>325484.48</v>
      </c>
      <c r="CK70" s="35">
        <f>시기외12!CK70-시기외26!CK70</f>
        <v>1.0148144438442428E-4</v>
      </c>
      <c r="CL70" s="28">
        <f>외인!CL70</f>
        <v>224428.85</v>
      </c>
      <c r="CM70" s="35">
        <f>시기외12!CM70-시기외26!CM70</f>
        <v>-1.0357889503961052E-4</v>
      </c>
      <c r="CN70" s="28">
        <f>외인!CN70</f>
        <v>115800.16</v>
      </c>
      <c r="CO70" s="35">
        <f>시기외12!CO70-시기외26!CO70</f>
        <v>-6.484400482094318E-4</v>
      </c>
      <c r="CP70" s="28">
        <f>외인!CP70</f>
        <v>117904.19</v>
      </c>
      <c r="CQ70" s="35">
        <f>시기외12!CQ70-시기외26!CQ70</f>
        <v>4.8973633197971602E-4</v>
      </c>
      <c r="CR70" s="28">
        <f>외인!CR70</f>
        <v>158923.42000000001</v>
      </c>
      <c r="CS70" s="35">
        <f>시기외12!CS70-시기외26!CS70</f>
        <v>2.823797834675709E-5</v>
      </c>
      <c r="CT70" s="28">
        <f>외인!CT70</f>
        <v>176571.4</v>
      </c>
      <c r="CU70" s="35">
        <f>시기외12!CU70-시기외26!CU70</f>
        <v>-2.4877802740497121E-4</v>
      </c>
      <c r="CV70" s="28">
        <f>외인!CV70</f>
        <v>3018173.54</v>
      </c>
      <c r="CW70" s="35">
        <f>시기외12!CW70-시기외26!CW70</f>
        <v>-1.2332191604109304E-3</v>
      </c>
      <c r="CX70" s="28">
        <f>외인!CX70</f>
        <v>231312.9</v>
      </c>
      <c r="CY70" s="35">
        <f>시기외12!CY70-시기외26!CY70</f>
        <v>-9.6814611753018168E-4</v>
      </c>
      <c r="CZ70" s="28">
        <f>외인!CZ70</f>
        <v>18934.11</v>
      </c>
      <c r="DA70" s="35">
        <f>시기외12!DA70-시기외26!DA70</f>
        <v>1.7646777125659594E-3</v>
      </c>
      <c r="DB70" s="28">
        <f>외인!DB70</f>
        <v>33556.800000000003</v>
      </c>
      <c r="DC70" s="35">
        <f>시기외12!DC70-시기외26!DC70</f>
        <v>-8.8230657319881027E-4</v>
      </c>
      <c r="DD70" s="28">
        <f>외인!DD70</f>
        <v>8420.7099999999991</v>
      </c>
      <c r="DE70" s="35">
        <f>시기외12!DE70-시기외26!DE70</f>
        <v>2.5358571333440995E-4</v>
      </c>
      <c r="DF70" s="28">
        <f>외인!DF70</f>
        <v>54743.98</v>
      </c>
      <c r="DG70" s="35">
        <f>시기외12!DG70-시기외26!DG70</f>
        <v>-1.0085400249402977E-4</v>
      </c>
      <c r="DH70" s="28">
        <f>외인!DH70</f>
        <v>19028.96</v>
      </c>
      <c r="DI70" s="35">
        <f>시기외12!DI70-시기외26!DI70</f>
        <v>1.0324381699874288E-3</v>
      </c>
      <c r="DJ70" s="28">
        <f>외인!DJ70</f>
        <v>623388.42000000004</v>
      </c>
      <c r="DK70" s="35">
        <f>시기외12!DK70-시기외26!DK70</f>
        <v>-9.9986833176839065E-4</v>
      </c>
      <c r="DL70" s="28">
        <f>외인!DL70</f>
        <v>92476.62</v>
      </c>
      <c r="DM70" s="35">
        <f>시기외12!DM70-시기외26!DM70</f>
        <v>-7.4890434096281907E-4</v>
      </c>
      <c r="DN70" s="28">
        <f>외인!DN70</f>
        <v>3018173.54</v>
      </c>
      <c r="DO70" s="35">
        <f>시기외12!DO70-시기외26!DO70</f>
        <v>-1.2332191604109304E-3</v>
      </c>
      <c r="DP70" s="28">
        <f>외인!DP70</f>
        <v>72356.33</v>
      </c>
      <c r="DQ70" s="35">
        <f>시기외12!DQ70-시기외26!DQ70</f>
        <v>3.2046451054778212E-4</v>
      </c>
      <c r="DR70" s="28">
        <f>외인!DR70</f>
        <v>42814.5</v>
      </c>
      <c r="DS70" s="35">
        <f>시기외12!DS70-시기외26!DS70</f>
        <v>-4.175602275237766E-4</v>
      </c>
      <c r="DT70" s="28">
        <f>외인!DT70</f>
        <v>125400.33</v>
      </c>
      <c r="DU70" s="35">
        <f>시기외12!DU70-시기외26!DU70</f>
        <v>9.9026166413447581E-5</v>
      </c>
      <c r="DV70" s="28">
        <f>외인!DV70</f>
        <v>33250.19</v>
      </c>
      <c r="DW70" s="35">
        <f>시기외12!DW70-시기외26!DW70</f>
        <v>-2.2239914449211188E-4</v>
      </c>
      <c r="DX70" s="28">
        <f>외인!DX70</f>
        <v>124427.81</v>
      </c>
      <c r="DY70" s="35">
        <f>시기외12!DY70-시기외26!DY70</f>
        <v>3.3962137020501987E-4</v>
      </c>
      <c r="DZ70" s="28">
        <f>외인!DZ70</f>
        <v>7721.79</v>
      </c>
      <c r="EA70" s="35">
        <f>시기외12!EA70-시기외26!EA70</f>
        <v>8.9771927048133422E-4</v>
      </c>
      <c r="EB70" s="28">
        <f>외인!EB70</f>
        <v>11354.29</v>
      </c>
      <c r="EC70" s="35">
        <f>시기외12!EC70-시기외26!EC70</f>
        <v>1.8416947627209325E-4</v>
      </c>
      <c r="ED70" s="28">
        <f>외인!ED70</f>
        <v>10141.200000000001</v>
      </c>
      <c r="EE70" s="35">
        <f>시기외12!EE70-시기외26!EE70</f>
        <v>-1.8586488416600039E-4</v>
      </c>
      <c r="EF70" s="28">
        <f>외인!EF70</f>
        <v>207382.33</v>
      </c>
      <c r="EG70" s="35">
        <f>시기외12!EG70-시기외26!EG70</f>
        <v>2.8445718300821156E-5</v>
      </c>
      <c r="EH70" s="28">
        <f>외인!EH70</f>
        <v>261895.12</v>
      </c>
      <c r="EI70" s="35">
        <f>시기외12!EI70-시기외26!EI70</f>
        <v>-2.3167256898021864E-4</v>
      </c>
      <c r="EJ70" s="28">
        <f>외인!EJ70</f>
        <v>97983.06</v>
      </c>
      <c r="EK70" s="35">
        <f>시기외12!EK70-시기외26!EK70</f>
        <v>9.8429396907756257E-5</v>
      </c>
      <c r="EL70" s="28">
        <f>외인!EL70</f>
        <v>29234.01</v>
      </c>
      <c r="EM70" s="35">
        <f>시기외12!EM70-시기외26!EM70</f>
        <v>8.2546836292775403E-4</v>
      </c>
      <c r="EN70" s="28">
        <f>외인!EN70</f>
        <v>42814.5</v>
      </c>
      <c r="EO70" s="35">
        <f>시기외12!EO70-시기외26!EO70</f>
        <v>-4.175602275237766E-4</v>
      </c>
      <c r="EP70" s="28">
        <f>외인!EP70</f>
        <v>156288.48000000001</v>
      </c>
      <c r="EQ70" s="35">
        <f>시기외12!EQ70-시기외26!EQ70</f>
        <v>-1.6338263647850293E-4</v>
      </c>
      <c r="ER70" s="28">
        <f>외인!ER70</f>
        <v>12790.73</v>
      </c>
      <c r="ES70" s="35">
        <f>시기외12!ES70-시기외26!ES70</f>
        <v>1.2042056855983943E-3</v>
      </c>
      <c r="ET70" s="28">
        <f>외인!ET70</f>
        <v>169305.51</v>
      </c>
      <c r="EU70" s="35">
        <f>시기외12!EU70-시기외26!EU70</f>
        <v>-5.7658088615607814E-4</v>
      </c>
      <c r="EV70" s="28">
        <f>외인!EV70</f>
        <v>47164.14</v>
      </c>
      <c r="EW70" s="35">
        <f>시기외12!EW70-시기외26!EW70</f>
        <v>9.3716733906688051E-4</v>
      </c>
      <c r="EX70" s="28">
        <f>외인!EX70</f>
        <v>70740.05</v>
      </c>
      <c r="EY70" s="35">
        <f>시기외12!EY70-시기외26!EY70</f>
        <v>1.8139115940934232E-4</v>
      </c>
    </row>
    <row r="71" spans="1:155">
      <c r="A71" s="27">
        <f>외인!A71</f>
        <v>46162</v>
      </c>
      <c r="B71" s="28">
        <f>외인!B71</f>
        <v>5727718.3899999997</v>
      </c>
      <c r="C71" s="35">
        <f>시기외12!C71-시기외26!C71</f>
        <v>-8.7557056829362006E-4</v>
      </c>
      <c r="D71" s="28">
        <f>외인!D71</f>
        <v>590225.99</v>
      </c>
      <c r="E71" s="35">
        <f>시기외12!E71-시기외26!E71</f>
        <v>1.2754131596994363E-4</v>
      </c>
      <c r="F71" s="28">
        <f>외인!F71</f>
        <v>2445146.13</v>
      </c>
      <c r="G71" s="35">
        <f>시기외12!G71-시기외26!G71</f>
        <v>-6.4146897345340281E-4</v>
      </c>
      <c r="H71" s="28">
        <f>외인!H71</f>
        <v>296920.40999999997</v>
      </c>
      <c r="I71" s="35">
        <f>시기외12!I71-시기외26!I71</f>
        <v>-8.5709206315998261E-4</v>
      </c>
      <c r="J71" s="28">
        <f>외인!J71</f>
        <v>40772.089999999997</v>
      </c>
      <c r="K71" s="35">
        <f>시기외12!K71-시기외26!K71</f>
        <v>-1.9450506686884779E-4</v>
      </c>
      <c r="L71" s="28">
        <f>외인!L71</f>
        <v>275234.5</v>
      </c>
      <c r="M71" s="35">
        <f>시기외12!M71-시기외26!M71</f>
        <v>-8.652006052741767E-4</v>
      </c>
      <c r="N71" s="28">
        <f>외인!N71</f>
        <v>260278.52</v>
      </c>
      <c r="O71" s="35">
        <f>시기외12!O71-시기외26!O71</f>
        <v>-8.7231920224869683E-4</v>
      </c>
      <c r="P71" s="28">
        <f>외인!P71</f>
        <v>169043.34</v>
      </c>
      <c r="Q71" s="35">
        <f>시기외12!Q71-시기외26!Q71</f>
        <v>6.3267008205286374E-5</v>
      </c>
      <c r="R71" s="28">
        <f>외인!R71</f>
        <v>123088.93</v>
      </c>
      <c r="S71" s="35">
        <f>시기외12!S71-시기외26!S71</f>
        <v>1.2523167819248585E-4</v>
      </c>
      <c r="T71" s="28">
        <f>외인!T71</f>
        <v>8243.42</v>
      </c>
      <c r="U71" s="35">
        <f>시기외12!U71-시기외26!U71</f>
        <v>3.0223253440562082E-4</v>
      </c>
      <c r="V71" s="28">
        <f>외인!V71</f>
        <v>124523.69</v>
      </c>
      <c r="W71" s="35">
        <f>시기외12!W71-시기외26!W71</f>
        <v>2.5043524748130912E-4</v>
      </c>
      <c r="X71" s="28">
        <f>외인!X71</f>
        <v>2980547.92</v>
      </c>
      <c r="Y71" s="35">
        <f>시기외12!Y71-시기외26!Y71</f>
        <v>-1.3244399714325032E-3</v>
      </c>
      <c r="Z71" s="28">
        <f>외인!Z71</f>
        <v>45797.27</v>
      </c>
      <c r="AA71" s="35">
        <f>시기외12!AA71-시기외26!AA71</f>
        <v>1.1226324252041576E-3</v>
      </c>
      <c r="AB71" s="28">
        <f>외인!AB71</f>
        <v>194829.79</v>
      </c>
      <c r="AC71" s="35">
        <f>시기외12!AC71-시기외26!AC71</f>
        <v>-6.7793003238582816E-6</v>
      </c>
      <c r="AD71" s="28">
        <f>외인!AD71</f>
        <v>19104.189999999999</v>
      </c>
      <c r="AE71" s="35">
        <f>시기외12!AE71-시기외26!AE71</f>
        <v>6.5454974948929575E-4</v>
      </c>
      <c r="AF71" s="28">
        <f>외인!AF71</f>
        <v>23708.29</v>
      </c>
      <c r="AG71" s="35">
        <f>시기외12!AG71-시기외26!AG71</f>
        <v>1.5984195629354899E-4</v>
      </c>
      <c r="AH71" s="28">
        <f>외인!AH71</f>
        <v>202499.21</v>
      </c>
      <c r="AI71" s="35">
        <f>시기외12!AI71-시기외26!AI71</f>
        <v>-7.98296788437037E-4</v>
      </c>
      <c r="AJ71" s="28">
        <f>외인!AJ71</f>
        <v>96931.29</v>
      </c>
      <c r="AK71" s="35">
        <f>시기외12!AK71-시기외26!AK71</f>
        <v>3.5228970864759762E-4</v>
      </c>
      <c r="AL71" s="28">
        <f>외인!AL71</f>
        <v>96004.44</v>
      </c>
      <c r="AM71" s="35">
        <f>시기외12!AM71-시기외26!AM71</f>
        <v>-1.3297133546064611E-3</v>
      </c>
      <c r="AN71" s="28">
        <f>외인!AN71</f>
        <v>181813.76000000001</v>
      </c>
      <c r="AO71" s="35">
        <f>시기외12!AO71-시기외26!AO71</f>
        <v>-5.6822570294151695E-4</v>
      </c>
      <c r="AP71" s="28">
        <f>외인!AP71</f>
        <v>164601.88</v>
      </c>
      <c r="AQ71" s="35">
        <f>시기외12!AQ71-시기외26!AQ71</f>
        <v>-6.4306312618653489E-4</v>
      </c>
      <c r="AR71" s="28">
        <f>외인!AR71</f>
        <v>23348.45</v>
      </c>
      <c r="AS71" s="35">
        <f>시기외12!AS71-시기외26!AS71</f>
        <v>3.6972267800479994E-4</v>
      </c>
      <c r="AT71" s="28">
        <f>외인!AT71</f>
        <v>90170.65</v>
      </c>
      <c r="AU71" s="35">
        <f>시기외12!AU71-시기외26!AU71</f>
        <v>-9.7139625979324087E-4</v>
      </c>
      <c r="AV71" s="28">
        <f>외인!AV71</f>
        <v>47051.23</v>
      </c>
      <c r="AW71" s="35">
        <f>시기외12!AW71-시기외26!AW71</f>
        <v>7.4987606395448539E-4</v>
      </c>
      <c r="AX71" s="28">
        <f>외인!AX71</f>
        <v>61577.87</v>
      </c>
      <c r="AY71" s="35">
        <f>시기외12!AY71-시기외26!AY71</f>
        <v>2.4106298049346615E-4</v>
      </c>
      <c r="AZ71" s="28">
        <f>외인!AZ71</f>
        <v>3182882.78</v>
      </c>
      <c r="BA71" s="35">
        <f>시기외12!BA71-시기외26!BA71</f>
        <v>-1.2699894212888042E-3</v>
      </c>
      <c r="BB71" s="28">
        <f>외인!BB71</f>
        <v>115437.69</v>
      </c>
      <c r="BC71" s="35">
        <f>시기외12!BC71-시기외26!BC71</f>
        <v>5.7390732768067634E-4</v>
      </c>
      <c r="BD71" s="28">
        <f>외인!BD71</f>
        <v>31848.39</v>
      </c>
      <c r="BE71" s="35">
        <f>시기외12!BE71-시기외26!BE71</f>
        <v>-8.1411488909637975E-4</v>
      </c>
      <c r="BF71" s="28">
        <f>외인!BF71</f>
        <v>0</v>
      </c>
      <c r="BG71" s="35" t="e">
        <f>시기외12!BG71-시기외26!BG71</f>
        <v>#DIV/0!</v>
      </c>
      <c r="BH71" s="28">
        <f>외인!BH71</f>
        <v>99853.18</v>
      </c>
      <c r="BI71" s="35">
        <f>시기외12!BI71-시기외26!BI71</f>
        <v>-4.0524507941920411E-4</v>
      </c>
      <c r="BJ71" s="28">
        <f>외인!BJ71</f>
        <v>114446.21</v>
      </c>
      <c r="BK71" s="35">
        <f>시기외12!BK71-시기외26!BK71</f>
        <v>-6.9632474309261881E-4</v>
      </c>
      <c r="BL71" s="28">
        <f>외인!BL71</f>
        <v>42255.31</v>
      </c>
      <c r="BM71" s="35">
        <f>시기외12!BM71-시기외26!BM71</f>
        <v>5.3269573274507113E-4</v>
      </c>
      <c r="BN71" s="28">
        <f>외인!BN71</f>
        <v>49507.3</v>
      </c>
      <c r="BO71" s="35">
        <f>시기외12!BO71-시기외26!BO71</f>
        <v>4.5387113685505485E-6</v>
      </c>
      <c r="BP71" s="28">
        <f>외인!BP71</f>
        <v>70137.7</v>
      </c>
      <c r="BQ71" s="35">
        <f>시기외12!BQ71-시기외26!BQ71</f>
        <v>2.8747381634755542E-4</v>
      </c>
      <c r="BR71" s="28">
        <f>외인!BR71</f>
        <v>296270.59999999998</v>
      </c>
      <c r="BS71" s="35">
        <f>시기외12!BS71-시기외26!BS71</f>
        <v>-9.6842010122199086E-4</v>
      </c>
      <c r="BT71" s="28">
        <f>외인!BT71</f>
        <v>3021147.23</v>
      </c>
      <c r="BU71" s="35">
        <f>시기외12!BU71-시기외26!BU71</f>
        <v>-1.2934005315389787E-3</v>
      </c>
      <c r="BV71" s="28">
        <f>외인!BV71</f>
        <v>434404.57</v>
      </c>
      <c r="BW71" s="35">
        <f>시기외12!BW71-시기외26!BW71</f>
        <v>-1.2852790064980796E-4</v>
      </c>
      <c r="BX71" s="28">
        <f>외인!BX71</f>
        <v>71517.279999999999</v>
      </c>
      <c r="BY71" s="35">
        <f>시기외12!BY71-시기외26!BY71</f>
        <v>-2.1086043365557824E-4</v>
      </c>
      <c r="BZ71" s="28">
        <f>외인!BZ71</f>
        <v>277818.2</v>
      </c>
      <c r="CA71" s="35">
        <f>시기외12!CA71-시기외26!CA71</f>
        <v>-8.2692551958045207E-4</v>
      </c>
      <c r="CB71" s="28">
        <f>외인!CB71</f>
        <v>11363.72</v>
      </c>
      <c r="CC71" s="35">
        <f>시기외12!CC71-시기외26!CC71</f>
        <v>2.0742711013006917E-4</v>
      </c>
      <c r="CD71" s="28">
        <f>외인!CD71</f>
        <v>25781.16</v>
      </c>
      <c r="CE71" s="35">
        <f>시기외12!CE71-시기외26!CE71</f>
        <v>1.2800891519887977E-3</v>
      </c>
      <c r="CF71" s="28">
        <f>외인!CF71</f>
        <v>27825.48</v>
      </c>
      <c r="CG71" s="35">
        <f>시기외12!CG71-시기외26!CG71</f>
        <v>3.9840039325441876E-4</v>
      </c>
      <c r="CH71" s="28">
        <f>외인!CH71</f>
        <v>65953.59</v>
      </c>
      <c r="CI71" s="35">
        <f>시기외12!CI71-시기외26!CI71</f>
        <v>5.5096185467905234E-4</v>
      </c>
      <c r="CJ71" s="28">
        <f>외인!CJ71</f>
        <v>317663.71000000002</v>
      </c>
      <c r="CK71" s="35">
        <f>시기외12!CK71-시기외26!CK71</f>
        <v>2.2376724836453406E-4</v>
      </c>
      <c r="CL71" s="28">
        <f>외인!CL71</f>
        <v>222222.67</v>
      </c>
      <c r="CM71" s="35">
        <f>시기외12!CM71-시기외26!CM71</f>
        <v>-3.5857388172300326E-5</v>
      </c>
      <c r="CN71" s="28">
        <f>외인!CN71</f>
        <v>111872.75</v>
      </c>
      <c r="CO71" s="35">
        <f>시기외12!CO71-시기외26!CO71</f>
        <v>-5.2704133666043327E-4</v>
      </c>
      <c r="CP71" s="28">
        <f>외인!CP71</f>
        <v>115983.31</v>
      </c>
      <c r="CQ71" s="35">
        <f>시기외12!CQ71-시기외26!CQ71</f>
        <v>5.7213101841051988E-4</v>
      </c>
      <c r="CR71" s="28">
        <f>외인!CR71</f>
        <v>155589.16</v>
      </c>
      <c r="CS71" s="35">
        <f>시기외12!CS71-시기외26!CS71</f>
        <v>1.0292424601186334E-4</v>
      </c>
      <c r="CT71" s="28">
        <f>외인!CT71</f>
        <v>179978.51</v>
      </c>
      <c r="CU71" s="35">
        <f>시기외12!CU71-시기외26!CU71</f>
        <v>-4.6554512893606564E-4</v>
      </c>
      <c r="CV71" s="28">
        <f>외인!CV71</f>
        <v>3021147.23</v>
      </c>
      <c r="CW71" s="35">
        <f>시기외12!CW71-시기외26!CW71</f>
        <v>-1.2934005315389787E-3</v>
      </c>
      <c r="CX71" s="28">
        <f>외인!CX71</f>
        <v>222806.28</v>
      </c>
      <c r="CY71" s="35">
        <f>시기외12!CY71-시기외26!CY71</f>
        <v>-9.8948252397474106E-4</v>
      </c>
      <c r="CZ71" s="28">
        <f>외인!CZ71</f>
        <v>18348.95</v>
      </c>
      <c r="DA71" s="35">
        <f>시기외12!DA71-시기외26!DA71</f>
        <v>1.5832067738293769E-3</v>
      </c>
      <c r="DB71" s="28">
        <f>외인!DB71</f>
        <v>31848.39</v>
      </c>
      <c r="DC71" s="35">
        <f>시기외12!DC71-시기외26!DC71</f>
        <v>-8.1411488909637975E-4</v>
      </c>
      <c r="DD71" s="28">
        <f>외인!DD71</f>
        <v>8243.42</v>
      </c>
      <c r="DE71" s="35">
        <f>시기외12!DE71-시기외26!DE71</f>
        <v>3.0223253440562082E-4</v>
      </c>
      <c r="DF71" s="28">
        <f>외인!DF71</f>
        <v>53661.279999999999</v>
      </c>
      <c r="DG71" s="35">
        <f>시기외12!DG71-시기외26!DG71</f>
        <v>-2.0543774116792667E-4</v>
      </c>
      <c r="DH71" s="28">
        <f>외인!DH71</f>
        <v>18190.990000000002</v>
      </c>
      <c r="DI71" s="35">
        <f>시기외12!DI71-시기외26!DI71</f>
        <v>1.5251910995334175E-3</v>
      </c>
      <c r="DJ71" s="28">
        <f>외인!DJ71</f>
        <v>610608.57999999996</v>
      </c>
      <c r="DK71" s="35">
        <f>시기외12!DK71-시기외26!DK71</f>
        <v>-1.0016841255950199E-3</v>
      </c>
      <c r="DL71" s="28">
        <f>외인!DL71</f>
        <v>88815.69</v>
      </c>
      <c r="DM71" s="35">
        <f>시기외12!DM71-시기외26!DM71</f>
        <v>-6.243768931758235E-4</v>
      </c>
      <c r="DN71" s="28">
        <f>외인!DN71</f>
        <v>3021147.23</v>
      </c>
      <c r="DO71" s="35">
        <f>시기외12!DO71-시기외26!DO71</f>
        <v>-1.2934005315389787E-3</v>
      </c>
      <c r="DP71" s="28">
        <f>외인!DP71</f>
        <v>69935.19</v>
      </c>
      <c r="DQ71" s="35">
        <f>시기외12!DQ71-시기외26!DQ71</f>
        <v>5.0048863742314519E-4</v>
      </c>
      <c r="DR71" s="28">
        <f>외인!DR71</f>
        <v>41656.019999999997</v>
      </c>
      <c r="DS71" s="35">
        <f>시기외12!DS71-시기외26!DS71</f>
        <v>-2.5205207027369269E-4</v>
      </c>
      <c r="DT71" s="28">
        <f>외인!DT71</f>
        <v>123088.93</v>
      </c>
      <c r="DU71" s="35">
        <f>시기외12!DU71-시기외26!DU71</f>
        <v>1.2523167819248585E-4</v>
      </c>
      <c r="DV71" s="28">
        <f>외인!DV71</f>
        <v>32228.51</v>
      </c>
      <c r="DW71" s="35">
        <f>시기외12!DW71-시기외26!DW71</f>
        <v>3.8527578606744147E-5</v>
      </c>
      <c r="DX71" s="28">
        <f>외인!DX71</f>
        <v>124523.69</v>
      </c>
      <c r="DY71" s="35">
        <f>시기외12!DY71-시기외26!DY71</f>
        <v>2.5043524748130912E-4</v>
      </c>
      <c r="DZ71" s="28">
        <f>외인!DZ71</f>
        <v>7575.8</v>
      </c>
      <c r="EA71" s="35">
        <f>시기외12!EA71-시기외26!EA71</f>
        <v>1.0546054446708558E-3</v>
      </c>
      <c r="EB71" s="28">
        <f>외인!EB71</f>
        <v>10879.2</v>
      </c>
      <c r="EC71" s="35">
        <f>시기외12!EC71-시기외26!EC71</f>
        <v>5.1559662793385021E-4</v>
      </c>
      <c r="ED71" s="28">
        <f>외인!ED71</f>
        <v>9693.92</v>
      </c>
      <c r="EE71" s="35">
        <f>시기외12!EE71-시기외26!EE71</f>
        <v>5.3708561397088289E-5</v>
      </c>
      <c r="EF71" s="28">
        <f>외인!EF71</f>
        <v>202717.38</v>
      </c>
      <c r="EG71" s="35">
        <f>시기외12!EG71-시기외26!EG71</f>
        <v>1.1764817630190909E-4</v>
      </c>
      <c r="EH71" s="28">
        <f>외인!EH71</f>
        <v>260108.42</v>
      </c>
      <c r="EI71" s="35">
        <f>시기외12!EI71-시기외26!EI71</f>
        <v>-2.1792423374489289E-4</v>
      </c>
      <c r="EJ71" s="28">
        <f>외인!EJ71</f>
        <v>96048.82</v>
      </c>
      <c r="EK71" s="35">
        <f>시기외12!EK71-시기외26!EK71</f>
        <v>2.689490686175345E-4</v>
      </c>
      <c r="EL71" s="28">
        <f>외인!EL71</f>
        <v>28103.47</v>
      </c>
      <c r="EM71" s="35">
        <f>시기외12!EM71-시기외26!EM71</f>
        <v>1.1670270887176027E-3</v>
      </c>
      <c r="EN71" s="28">
        <f>외인!EN71</f>
        <v>41656.019999999997</v>
      </c>
      <c r="EO71" s="35">
        <f>시기외12!EO71-시기외26!EO71</f>
        <v>-2.5205207027369269E-4</v>
      </c>
      <c r="EP71" s="28">
        <f>외인!EP71</f>
        <v>151296.09</v>
      </c>
      <c r="EQ71" s="35">
        <f>시기외12!EQ71-시기외26!EQ71</f>
        <v>4.1223949123780608E-5</v>
      </c>
      <c r="ER71" s="28">
        <f>외인!ER71</f>
        <v>11802.87</v>
      </c>
      <c r="ES71" s="35">
        <f>시기외12!ES71-시기외26!ES71</f>
        <v>1.3648233701723607E-3</v>
      </c>
      <c r="ET71" s="28">
        <f>외인!ET71</f>
        <v>164601.88</v>
      </c>
      <c r="EU71" s="35">
        <f>시기외12!EU71-시기외26!EU71</f>
        <v>-6.4306312618653489E-4</v>
      </c>
      <c r="EV71" s="28">
        <f>외인!EV71</f>
        <v>45797.27</v>
      </c>
      <c r="EW71" s="35">
        <f>시기외12!EW71-시기외26!EW71</f>
        <v>1.1226324252041576E-3</v>
      </c>
      <c r="EX71" s="28">
        <f>외인!EX71</f>
        <v>70186.039999999994</v>
      </c>
      <c r="EY71" s="35">
        <f>시기외12!EY71-시기외26!EY71</f>
        <v>1.9728218716315023E-4</v>
      </c>
    </row>
    <row r="72" spans="1:155">
      <c r="A72" s="27">
        <f>외인!A72</f>
        <v>46163</v>
      </c>
      <c r="B72" s="28">
        <f>외인!B72</f>
        <v>6209517.2599999998</v>
      </c>
      <c r="C72" s="35">
        <f>시기외12!C72-시기외26!C72</f>
        <v>-8.1083319906295487E-4</v>
      </c>
      <c r="D72" s="28">
        <f>외인!D72</f>
        <v>617915.43999999994</v>
      </c>
      <c r="E72" s="35">
        <f>시기외12!E72-시기외26!E72</f>
        <v>2.18843837327422E-4</v>
      </c>
      <c r="F72" s="28">
        <f>외인!F72</f>
        <v>2649270.31</v>
      </c>
      <c r="G72" s="35">
        <f>시기외12!G72-시기외26!G72</f>
        <v>-6.1191886501056397E-4</v>
      </c>
      <c r="H72" s="28">
        <f>외인!H72</f>
        <v>315121.82</v>
      </c>
      <c r="I72" s="35">
        <f>시기외12!I72-시기외26!I72</f>
        <v>-7.5592292356736616E-4</v>
      </c>
      <c r="J72" s="28">
        <f>외인!J72</f>
        <v>41244.870000000003</v>
      </c>
      <c r="K72" s="35">
        <f>시기외12!K72-시기외26!K72</f>
        <v>-2.8874415031712904E-4</v>
      </c>
      <c r="L72" s="28">
        <f>외인!L72</f>
        <v>292051.57</v>
      </c>
      <c r="M72" s="35">
        <f>시기외12!M72-시기외26!M72</f>
        <v>-7.6590844820376874E-4</v>
      </c>
      <c r="N72" s="28">
        <f>외인!N72</f>
        <v>297403.34999999998</v>
      </c>
      <c r="O72" s="35">
        <f>시기외12!O72-시기외26!O72</f>
        <v>-9.1278102546550437E-4</v>
      </c>
      <c r="P72" s="28">
        <f>외인!P72</f>
        <v>174824</v>
      </c>
      <c r="Q72" s="35">
        <f>시기외12!Q72-시기외26!Q72</f>
        <v>9.3974840004828857E-5</v>
      </c>
      <c r="R72" s="28">
        <f>외인!R72</f>
        <v>131082.23999999999</v>
      </c>
      <c r="S72" s="35">
        <f>시기외12!S72-시기외26!S72</f>
        <v>1.0552439769801912E-4</v>
      </c>
      <c r="T72" s="28">
        <f>외인!T72</f>
        <v>8459.8700000000008</v>
      </c>
      <c r="U72" s="35">
        <f>시기외12!U72-시기외26!U72</f>
        <v>3.1965271209317384E-4</v>
      </c>
      <c r="V72" s="28">
        <f>외인!V72</f>
        <v>134658.4</v>
      </c>
      <c r="W72" s="35">
        <f>시기외12!W72-시기외26!W72</f>
        <v>2.767320407518585E-4</v>
      </c>
      <c r="X72" s="28">
        <f>외인!X72</f>
        <v>3270552.24</v>
      </c>
      <c r="Y72" s="35">
        <f>시기외12!Y72-시기외26!Y72</f>
        <v>-1.2155671353635982E-3</v>
      </c>
      <c r="Z72" s="28">
        <f>외인!Z72</f>
        <v>46972.65</v>
      </c>
      <c r="AA72" s="35">
        <f>시기외12!AA72-시기외26!AA72</f>
        <v>1.1740811791713559E-3</v>
      </c>
      <c r="AB72" s="28">
        <f>외인!AB72</f>
        <v>198590.43</v>
      </c>
      <c r="AC72" s="35">
        <f>시기외12!AC72-시기외26!AC72</f>
        <v>3.3160082765004283E-5</v>
      </c>
      <c r="AD72" s="28">
        <f>외인!AD72</f>
        <v>20410.61</v>
      </c>
      <c r="AE72" s="35">
        <f>시기외12!AE72-시기외26!AE72</f>
        <v>6.3470824754567503E-4</v>
      </c>
      <c r="AF72" s="28">
        <f>외인!AF72</f>
        <v>24293.51</v>
      </c>
      <c r="AG72" s="35">
        <f>시기외12!AG72-시기외26!AG72</f>
        <v>2.8216558441534231E-4</v>
      </c>
      <c r="AH72" s="28">
        <f>외인!AH72</f>
        <v>211788.71</v>
      </c>
      <c r="AI72" s="35">
        <f>시기외12!AI72-시기외26!AI72</f>
        <v>-6.4527978685993757E-4</v>
      </c>
      <c r="AJ72" s="28">
        <f>외인!AJ72</f>
        <v>98913.21</v>
      </c>
      <c r="AK72" s="35">
        <f>시기외12!AK72-시기외26!AK72</f>
        <v>4.8572774585701334E-4</v>
      </c>
      <c r="AL72" s="28">
        <f>외인!AL72</f>
        <v>111458.34</v>
      </c>
      <c r="AM72" s="35">
        <f>시기외12!AM72-시기외26!AM72</f>
        <v>-1.1012658932394821E-3</v>
      </c>
      <c r="AN72" s="28">
        <f>외인!AN72</f>
        <v>204239.19</v>
      </c>
      <c r="AO72" s="35">
        <f>시기외12!AO72-시기외26!AO72</f>
        <v>-7.3118580464051424E-4</v>
      </c>
      <c r="AP72" s="28">
        <f>외인!AP72</f>
        <v>180717.51</v>
      </c>
      <c r="AQ72" s="35">
        <f>시기외12!AQ72-시기외26!AQ72</f>
        <v>-5.8327634096995884E-4</v>
      </c>
      <c r="AR72" s="28">
        <f>외인!AR72</f>
        <v>24105.67</v>
      </c>
      <c r="AS72" s="35">
        <f>시기외12!AS72-시기외26!AS72</f>
        <v>3.2722337022656357E-4</v>
      </c>
      <c r="AT72" s="28">
        <f>외인!AT72</f>
        <v>101625.04</v>
      </c>
      <c r="AU72" s="35">
        <f>시기외12!AU72-시기외26!AU72</f>
        <v>-1.1597896152486524E-3</v>
      </c>
      <c r="AV72" s="28">
        <f>외인!AV72</f>
        <v>47009.65</v>
      </c>
      <c r="AW72" s="35">
        <f>시기외12!AW72-시기외26!AW72</f>
        <v>6.3491293987464736E-4</v>
      </c>
      <c r="AX72" s="28">
        <f>외인!AX72</f>
        <v>66043.570000000007</v>
      </c>
      <c r="AY72" s="35">
        <f>시기외12!AY72-시기외26!AY72</f>
        <v>3.3606470332205951E-4</v>
      </c>
      <c r="AZ72" s="28">
        <f>외인!AZ72</f>
        <v>3494944.51</v>
      </c>
      <c r="BA72" s="35">
        <f>시기외12!BA72-시기외26!BA72</f>
        <v>-1.1683782914571283E-3</v>
      </c>
      <c r="BB72" s="28">
        <f>외인!BB72</f>
        <v>125359.79</v>
      </c>
      <c r="BC72" s="35">
        <f>시기외12!BC72-시기외26!BC72</f>
        <v>5.7522493257777612E-4</v>
      </c>
      <c r="BD72" s="28">
        <f>외인!BD72</f>
        <v>33824.449999999997</v>
      </c>
      <c r="BE72" s="35">
        <f>시기외12!BE72-시기외26!BE72</f>
        <v>-5.7041952977897152E-4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104469.89</v>
      </c>
      <c r="BI72" s="35">
        <f>시기외12!BI72-시기외26!BI72</f>
        <v>-4.4388962382110842E-4</v>
      </c>
      <c r="BJ72" s="28">
        <f>외인!BJ72</f>
        <v>120807.6</v>
      </c>
      <c r="BK72" s="35">
        <f>시기외12!BK72-시기외26!BK72</f>
        <v>-5.999838214544276E-4</v>
      </c>
      <c r="BL72" s="28">
        <f>외인!BL72</f>
        <v>44552.95</v>
      </c>
      <c r="BM72" s="35">
        <f>시기외12!BM72-시기외26!BM72</f>
        <v>5.6709685258375122E-4</v>
      </c>
      <c r="BN72" s="28">
        <f>외인!BN72</f>
        <v>52251.03</v>
      </c>
      <c r="BO72" s="35">
        <f>시기외12!BO72-시기외26!BO72</f>
        <v>-1.4904089755290008E-4</v>
      </c>
      <c r="BP72" s="28">
        <f>외인!BP72</f>
        <v>74242.600000000006</v>
      </c>
      <c r="BQ72" s="35">
        <f>시기외12!BQ72-시기외26!BQ72</f>
        <v>3.5823449412968078E-4</v>
      </c>
      <c r="BR72" s="28">
        <f>외인!BR72</f>
        <v>323194.17</v>
      </c>
      <c r="BS72" s="35">
        <f>시기외12!BS72-시기외26!BS72</f>
        <v>-8.9810229788643385E-4</v>
      </c>
      <c r="BT72" s="28">
        <f>외인!BT72</f>
        <v>3313056.03</v>
      </c>
      <c r="BU72" s="35">
        <f>시기외12!BU72-시기외26!BU72</f>
        <v>-1.1847568314856641E-3</v>
      </c>
      <c r="BV72" s="28">
        <f>외인!BV72</f>
        <v>471149.13</v>
      </c>
      <c r="BW72" s="35">
        <f>시기외12!BW72-시기외26!BW72</f>
        <v>-7.8621074658245913E-5</v>
      </c>
      <c r="BX72" s="28">
        <f>외인!BX72</f>
        <v>75218.880000000005</v>
      </c>
      <c r="BY72" s="35">
        <f>시기외12!BY72-시기외26!BY72</f>
        <v>-1.7837916676542232E-4</v>
      </c>
      <c r="BZ72" s="28">
        <f>외인!BZ72</f>
        <v>315697.53000000003</v>
      </c>
      <c r="CA72" s="35">
        <f>시기외12!CA72-시기외26!CA72</f>
        <v>-8.5443789812027909E-4</v>
      </c>
      <c r="CB72" s="28">
        <f>외인!CB72</f>
        <v>11383.86</v>
      </c>
      <c r="CC72" s="35">
        <f>시기외12!CC72-시기외26!CC72</f>
        <v>2.3629223499301803E-4</v>
      </c>
      <c r="CD72" s="28">
        <f>외인!CD72</f>
        <v>26039.05</v>
      </c>
      <c r="CE72" s="35">
        <f>시기외12!CE72-시기외26!CE72</f>
        <v>1.496250977105835E-3</v>
      </c>
      <c r="CF72" s="28">
        <f>외인!CF72</f>
        <v>29609.23</v>
      </c>
      <c r="CG72" s="35">
        <f>시기외12!CG72-시기외26!CG72</f>
        <v>9.0481279259797039E-5</v>
      </c>
      <c r="CH72" s="28">
        <f>외인!CH72</f>
        <v>66199.37</v>
      </c>
      <c r="CI72" s="35">
        <f>시기외12!CI72-시기외26!CI72</f>
        <v>4.4802381434794322E-4</v>
      </c>
      <c r="CJ72" s="28">
        <f>외인!CJ72</f>
        <v>325350.69</v>
      </c>
      <c r="CK72" s="35">
        <f>시기외12!CK72-시기외26!CK72</f>
        <v>2.6719730645500216E-4</v>
      </c>
      <c r="CL72" s="28">
        <f>외인!CL72</f>
        <v>226101.46</v>
      </c>
      <c r="CM72" s="35">
        <f>시기외12!CM72-시기외26!CM72</f>
        <v>1.109073773290038E-5</v>
      </c>
      <c r="CN72" s="28">
        <f>외인!CN72</f>
        <v>118913.38</v>
      </c>
      <c r="CO72" s="35">
        <f>시기외12!CO72-시기외26!CO72</f>
        <v>-4.5020790668025626E-4</v>
      </c>
      <c r="CP72" s="28">
        <f>외인!CP72</f>
        <v>125915.1</v>
      </c>
      <c r="CQ72" s="35">
        <f>시기외12!CQ72-시기외26!CQ72</f>
        <v>5.7395759016435244E-4</v>
      </c>
      <c r="CR72" s="28">
        <f>외인!CR72</f>
        <v>163397.14000000001</v>
      </c>
      <c r="CS72" s="35">
        <f>시기외12!CS72-시기외26!CS72</f>
        <v>1.0409783281505459E-4</v>
      </c>
      <c r="CT72" s="28">
        <f>외인!CT72</f>
        <v>197463.97</v>
      </c>
      <c r="CU72" s="35">
        <f>시기외12!CU72-시기외26!CU72</f>
        <v>-5.0658452319641287E-4</v>
      </c>
      <c r="CV72" s="28">
        <f>외인!CV72</f>
        <v>3313056.03</v>
      </c>
      <c r="CW72" s="35">
        <f>시기외12!CW72-시기외26!CW72</f>
        <v>-1.1847568314856641E-3</v>
      </c>
      <c r="CX72" s="28">
        <f>외인!CX72</f>
        <v>243332.57</v>
      </c>
      <c r="CY72" s="35">
        <f>시기외12!CY72-시기외26!CY72</f>
        <v>-9.1516172397293222E-4</v>
      </c>
      <c r="CZ72" s="28">
        <f>외인!CZ72</f>
        <v>19988.04</v>
      </c>
      <c r="DA72" s="35">
        <f>시기외12!DA72-시기외26!DA72</f>
        <v>1.2375341909021725E-3</v>
      </c>
      <c r="DB72" s="28">
        <f>외인!DB72</f>
        <v>33824.449999999997</v>
      </c>
      <c r="DC72" s="35">
        <f>시기외12!DC72-시기외26!DC72</f>
        <v>-5.7041952977897152E-4</v>
      </c>
      <c r="DD72" s="28">
        <f>외인!DD72</f>
        <v>8459.8700000000008</v>
      </c>
      <c r="DE72" s="35">
        <f>시기외12!DE72-시기외26!DE72</f>
        <v>3.1965271209317384E-4</v>
      </c>
      <c r="DF72" s="28">
        <f>외인!DF72</f>
        <v>56773</v>
      </c>
      <c r="DG72" s="35">
        <f>시기외12!DG72-시기외26!DG72</f>
        <v>-1.3921050646786674E-4</v>
      </c>
      <c r="DH72" s="28">
        <f>외인!DH72</f>
        <v>18404.25</v>
      </c>
      <c r="DI72" s="35">
        <f>시기외12!DI72-시기외26!DI72</f>
        <v>1.8497126761118305E-3</v>
      </c>
      <c r="DJ72" s="28">
        <f>외인!DJ72</f>
        <v>651257.80000000005</v>
      </c>
      <c r="DK72" s="35">
        <f>시기외12!DK72-시기외26!DK72</f>
        <v>-9.0356210139371158E-4</v>
      </c>
      <c r="DL72" s="28">
        <f>외인!DL72</f>
        <v>95511.94</v>
      </c>
      <c r="DM72" s="35">
        <f>시기외12!DM72-시기외26!DM72</f>
        <v>-5.4907373105751072E-4</v>
      </c>
      <c r="DN72" s="28">
        <f>외인!DN72</f>
        <v>3313056.03</v>
      </c>
      <c r="DO72" s="35">
        <f>시기외12!DO72-시기외26!DO72</f>
        <v>-1.1847568314856641E-3</v>
      </c>
      <c r="DP72" s="28">
        <f>외인!DP72</f>
        <v>70166.05</v>
      </c>
      <c r="DQ72" s="35">
        <f>시기외12!DQ72-시기외26!DQ72</f>
        <v>4.7388045029437534E-4</v>
      </c>
      <c r="DR72" s="28">
        <f>외인!DR72</f>
        <v>42280.87</v>
      </c>
      <c r="DS72" s="35">
        <f>시기외12!DS72-시기외26!DS72</f>
        <v>-3.1083628663920146E-4</v>
      </c>
      <c r="DT72" s="28">
        <f>외인!DT72</f>
        <v>131082.23999999999</v>
      </c>
      <c r="DU72" s="35">
        <f>시기외12!DU72-시기외26!DU72</f>
        <v>1.0552439769801912E-4</v>
      </c>
      <c r="DV72" s="28">
        <f>외인!DV72</f>
        <v>32047.8</v>
      </c>
      <c r="DW72" s="35">
        <f>시기외12!DW72-시기외26!DW72</f>
        <v>1.3365034376778168E-4</v>
      </c>
      <c r="DX72" s="28">
        <f>외인!DX72</f>
        <v>134658.4</v>
      </c>
      <c r="DY72" s="35">
        <f>시기외12!DY72-시기외26!DY72</f>
        <v>2.767320407518585E-4</v>
      </c>
      <c r="DZ72" s="28">
        <f>외인!DZ72</f>
        <v>7663.36</v>
      </c>
      <c r="EA72" s="35">
        <f>시기외12!EA72-시기외26!EA72</f>
        <v>1.0070285979384061E-3</v>
      </c>
      <c r="EB72" s="28">
        <f>외인!EB72</f>
        <v>10876.52</v>
      </c>
      <c r="EC72" s="35">
        <f>시기외12!EC72-시기외26!EC72</f>
        <v>7.0672423062068037E-4</v>
      </c>
      <c r="ED72" s="28">
        <f>외인!ED72</f>
        <v>10258.82</v>
      </c>
      <c r="EE72" s="35">
        <f>시기외12!EE72-시기외26!EE72</f>
        <v>3.8067808686976324E-4</v>
      </c>
      <c r="EF72" s="28">
        <f>외인!EF72</f>
        <v>210490.26</v>
      </c>
      <c r="EG72" s="35">
        <f>시기외12!EG72-시기외26!EG72</f>
        <v>1.7369001814023139E-4</v>
      </c>
      <c r="EH72" s="28">
        <f>외인!EH72</f>
        <v>294302.65999999997</v>
      </c>
      <c r="EI72" s="35">
        <f>시기외12!EI72-시기외26!EI72</f>
        <v>-2.0629937403151516E-4</v>
      </c>
      <c r="EJ72" s="28">
        <f>외인!EJ72</f>
        <v>97126.13</v>
      </c>
      <c r="EK72" s="35">
        <f>시기외12!EK72-시기외26!EK72</f>
        <v>1.498475074659622E-4</v>
      </c>
      <c r="EL72" s="28">
        <f>외인!EL72</f>
        <v>28362.52</v>
      </c>
      <c r="EM72" s="35">
        <f>시기외12!EM72-시기외26!EM72</f>
        <v>1.3606547271021192E-3</v>
      </c>
      <c r="EN72" s="28">
        <f>외인!EN72</f>
        <v>42280.87</v>
      </c>
      <c r="EO72" s="35">
        <f>시기외12!EO72-시기외26!EO72</f>
        <v>-3.1083628663920146E-4</v>
      </c>
      <c r="EP72" s="28">
        <f>외인!EP72</f>
        <v>153871.67000000001</v>
      </c>
      <c r="EQ72" s="35">
        <f>시기외12!EQ72-시기외26!EQ72</f>
        <v>1.6451075753255826E-4</v>
      </c>
      <c r="ER72" s="28">
        <f>외인!ER72</f>
        <v>12170.75</v>
      </c>
      <c r="ES72" s="35">
        <f>시기외12!ES72-시기외26!ES72</f>
        <v>1.3316149961161569E-3</v>
      </c>
      <c r="ET72" s="28">
        <f>외인!ET72</f>
        <v>180717.51</v>
      </c>
      <c r="EU72" s="35">
        <f>시기외12!EU72-시기외26!EU72</f>
        <v>-5.8327634096995884E-4</v>
      </c>
      <c r="EV72" s="28">
        <f>외인!EV72</f>
        <v>46972.65</v>
      </c>
      <c r="EW72" s="35">
        <f>시기외12!EW72-시기외26!EW72</f>
        <v>1.1740811791713559E-3</v>
      </c>
      <c r="EX72" s="28">
        <f>외인!EX72</f>
        <v>78942.45</v>
      </c>
      <c r="EY72" s="35">
        <f>시기외12!EY72-시기외26!EY72</f>
        <v>1.7614525992810557E-4</v>
      </c>
    </row>
    <row r="73" spans="1:155">
      <c r="A73" s="27">
        <f>외인!A73</f>
        <v>46164</v>
      </c>
      <c r="B73" s="28">
        <f>외인!B73</f>
        <v>6234943.3700000001</v>
      </c>
      <c r="C73" s="35">
        <f>시기외12!C73-시기외26!C73</f>
        <v>-6.7111993690714754E-4</v>
      </c>
      <c r="D73" s="28">
        <f>외인!D73</f>
        <v>648782.88</v>
      </c>
      <c r="E73" s="35">
        <f>시기외12!E73-시기외26!E73</f>
        <v>3.6489514796652224E-4</v>
      </c>
      <c r="F73" s="28">
        <f>외인!F73</f>
        <v>2619532.88</v>
      </c>
      <c r="G73" s="35">
        <f>시기외12!G73-시기외26!G73</f>
        <v>-5.1383044910358858E-4</v>
      </c>
      <c r="H73" s="28">
        <f>외인!H73</f>
        <v>325512.81</v>
      </c>
      <c r="I73" s="35">
        <f>시기외12!I73-시기외26!I73</f>
        <v>-6.1448493799826521E-4</v>
      </c>
      <c r="J73" s="28">
        <f>외인!J73</f>
        <v>41790.080000000002</v>
      </c>
      <c r="K73" s="35">
        <f>시기외12!K73-시기외26!K73</f>
        <v>-3.0374106396365008E-4</v>
      </c>
      <c r="L73" s="28">
        <f>외인!L73</f>
        <v>300984.14</v>
      </c>
      <c r="M73" s="35">
        <f>시기외12!M73-시기외26!M73</f>
        <v>-6.424113929030628E-4</v>
      </c>
      <c r="N73" s="28">
        <f>외인!N73</f>
        <v>293042.34000000003</v>
      </c>
      <c r="O73" s="35">
        <f>시기외12!O73-시기외26!O73</f>
        <v>-9.4384435221630354E-4</v>
      </c>
      <c r="P73" s="28">
        <f>외인!P73</f>
        <v>181620.31</v>
      </c>
      <c r="Q73" s="35">
        <f>시기외12!Q73-시기외26!Q73</f>
        <v>2.0607962088211641E-4</v>
      </c>
      <c r="R73" s="28">
        <f>외인!R73</f>
        <v>133988.15</v>
      </c>
      <c r="S73" s="35">
        <f>시기외12!S73-시기외26!S73</f>
        <v>1.8136484038974569E-4</v>
      </c>
      <c r="T73" s="28">
        <f>외인!T73</f>
        <v>8565.15</v>
      </c>
      <c r="U73" s="35">
        <f>시기외12!U73-시기외26!U73</f>
        <v>2.2207817092901629E-4</v>
      </c>
      <c r="V73" s="28">
        <f>외인!V73</f>
        <v>140896.01</v>
      </c>
      <c r="W73" s="35">
        <f>시기외12!W73-시기외26!W73</f>
        <v>3.7925661189273149E-4</v>
      </c>
      <c r="X73" s="28">
        <f>외인!X73</f>
        <v>3233816.78</v>
      </c>
      <c r="Y73" s="35">
        <f>시기외12!Y73-시기외26!Y73</f>
        <v>-9.8228221300111036E-4</v>
      </c>
      <c r="Z73" s="28">
        <f>외인!Z73</f>
        <v>47134.42</v>
      </c>
      <c r="AA73" s="35">
        <f>시기외12!AA73-시기외26!AA73</f>
        <v>1.1599918268553695E-3</v>
      </c>
      <c r="AB73" s="28">
        <f>외인!AB73</f>
        <v>204161.11</v>
      </c>
      <c r="AC73" s="35">
        <f>시기외12!AC73-시기외26!AC73</f>
        <v>9.0937872866391525E-5</v>
      </c>
      <c r="AD73" s="28">
        <f>외인!AD73</f>
        <v>20608.599999999999</v>
      </c>
      <c r="AE73" s="35">
        <f>시기외12!AE73-시기외26!AE73</f>
        <v>6.5154095109974165E-4</v>
      </c>
      <c r="AF73" s="28">
        <f>외인!AF73</f>
        <v>24667.78</v>
      </c>
      <c r="AG73" s="35">
        <f>시기외12!AG73-시기외26!AG73</f>
        <v>4.0305801056908681E-4</v>
      </c>
      <c r="AH73" s="28">
        <f>외인!AH73</f>
        <v>218265.14</v>
      </c>
      <c r="AI73" s="35">
        <f>시기외12!AI73-시기외26!AI73</f>
        <v>-5.1014607909197359E-4</v>
      </c>
      <c r="AJ73" s="28">
        <f>외인!AJ73</f>
        <v>101171.1</v>
      </c>
      <c r="AK73" s="35">
        <f>시기외12!AK73-시기외26!AK73</f>
        <v>5.9550513880735696E-4</v>
      </c>
      <c r="AL73" s="28">
        <f>외인!AL73</f>
        <v>111143.39</v>
      </c>
      <c r="AM73" s="35">
        <f>시기외12!AM73-시기외26!AM73</f>
        <v>-1.0415835812974711E-3</v>
      </c>
      <c r="AN73" s="28">
        <f>외인!AN73</f>
        <v>200831.2</v>
      </c>
      <c r="AO73" s="35">
        <f>시기외12!AO73-시기외26!AO73</f>
        <v>-7.9484018126077419E-4</v>
      </c>
      <c r="AP73" s="28">
        <f>외인!AP73</f>
        <v>185248.74</v>
      </c>
      <c r="AQ73" s="35">
        <f>시기외12!AQ73-시기외26!AQ73</f>
        <v>-5.3657669837353932E-4</v>
      </c>
      <c r="AR73" s="28">
        <f>외인!AR73</f>
        <v>24563.81</v>
      </c>
      <c r="AS73" s="35">
        <f>시기외12!AS73-시기외26!AS73</f>
        <v>2.8733136973229561E-4</v>
      </c>
      <c r="AT73" s="28">
        <f>외인!AT73</f>
        <v>102061.85</v>
      </c>
      <c r="AU73" s="35">
        <f>시기외12!AU73-시기외26!AU73</f>
        <v>-1.1895337340114985E-3</v>
      </c>
      <c r="AV73" s="28">
        <f>외인!AV73</f>
        <v>47601.5</v>
      </c>
      <c r="AW73" s="35">
        <f>시기외12!AW73-시기외26!AW73</f>
        <v>4.0905467944620465E-4</v>
      </c>
      <c r="AX73" s="28">
        <f>외인!AX73</f>
        <v>67608.37</v>
      </c>
      <c r="AY73" s="35">
        <f>시기외12!AY73-시기외26!AY73</f>
        <v>5.7914625044439222E-4</v>
      </c>
      <c r="AZ73" s="28">
        <f>외인!AZ73</f>
        <v>3472308.84</v>
      </c>
      <c r="BA73" s="35">
        <f>시기외12!BA73-시기외26!BA73</f>
        <v>-9.4797891447838921E-4</v>
      </c>
      <c r="BB73" s="28">
        <f>외인!BB73</f>
        <v>127652.76</v>
      </c>
      <c r="BC73" s="35">
        <f>시기외12!BC73-시기외26!BC73</f>
        <v>5.4255787665898319E-4</v>
      </c>
      <c r="BD73" s="28">
        <f>외인!BD73</f>
        <v>34210.410000000003</v>
      </c>
      <c r="BE73" s="35">
        <f>시기외12!BE73-시기외26!BE73</f>
        <v>-3.6160428306537297E-4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111356.43</v>
      </c>
      <c r="BI73" s="35">
        <f>시기외12!BI73-시기외26!BI73</f>
        <v>-3.3983896329415676E-4</v>
      </c>
      <c r="BJ73" s="28">
        <f>외인!BJ73</f>
        <v>126604.33</v>
      </c>
      <c r="BK73" s="35">
        <f>시기외12!BK73-시기외26!BK73</f>
        <v>-4.0174258929728357E-4</v>
      </c>
      <c r="BL73" s="28">
        <f>외인!BL73</f>
        <v>45597.23</v>
      </c>
      <c r="BM73" s="35">
        <f>시기외12!BM73-시기외26!BM73</f>
        <v>6.3677830382719643E-4</v>
      </c>
      <c r="BN73" s="28">
        <f>외인!BN73</f>
        <v>53046.49</v>
      </c>
      <c r="BO73" s="35">
        <f>시기외12!BO73-시기외26!BO73</f>
        <v>-4.7062468034144139E-4</v>
      </c>
      <c r="BP73" s="28">
        <f>외인!BP73</f>
        <v>76115.320000000007</v>
      </c>
      <c r="BQ73" s="35">
        <f>시기외12!BQ73-시기외26!BQ73</f>
        <v>5.6438570893216659E-4</v>
      </c>
      <c r="BR73" s="28">
        <f>외인!BR73</f>
        <v>330473.96000000002</v>
      </c>
      <c r="BS73" s="35">
        <f>시기외12!BS73-시기외26!BS73</f>
        <v>-8.8565414604651596E-4</v>
      </c>
      <c r="BT73" s="28">
        <f>외인!BT73</f>
        <v>3278146.9</v>
      </c>
      <c r="BU73" s="35">
        <f>시기외12!BU73-시기외26!BU73</f>
        <v>-9.5387198871773812E-4</v>
      </c>
      <c r="BV73" s="28">
        <f>외인!BV73</f>
        <v>478166.84</v>
      </c>
      <c r="BW73" s="35">
        <f>시기외12!BW73-시기외26!BW73</f>
        <v>-8.0860630880870313E-6</v>
      </c>
      <c r="BX73" s="28">
        <f>외인!BX73</f>
        <v>76232.28</v>
      </c>
      <c r="BY73" s="35">
        <f>시기외12!BY73-시기외26!BY73</f>
        <v>-7.5223718151760412E-5</v>
      </c>
      <c r="BZ73" s="28">
        <f>외인!BZ73</f>
        <v>311974.59000000003</v>
      </c>
      <c r="CA73" s="35">
        <f>시기외12!CA73-시기외26!CA73</f>
        <v>-8.7673004253239518E-4</v>
      </c>
      <c r="CB73" s="28">
        <f>외인!CB73</f>
        <v>11602.25</v>
      </c>
      <c r="CC73" s="35">
        <f>시기외12!CC73-시기외26!CC73</f>
        <v>1.9025140949712567E-4</v>
      </c>
      <c r="CD73" s="28">
        <f>외인!CD73</f>
        <v>26565.96</v>
      </c>
      <c r="CE73" s="35">
        <f>시기외12!CE73-시기외26!CE73</f>
        <v>1.5199403238576657E-3</v>
      </c>
      <c r="CF73" s="28">
        <f>외인!CF73</f>
        <v>29110.57</v>
      </c>
      <c r="CG73" s="35">
        <f>시기외12!CG73-시기외26!CG73</f>
        <v>-2.2022503409953233E-4</v>
      </c>
      <c r="CH73" s="28">
        <f>외인!CH73</f>
        <v>67519.12</v>
      </c>
      <c r="CI73" s="35">
        <f>시기외12!CI73-시기외26!CI73</f>
        <v>2.9362198363850993E-4</v>
      </c>
      <c r="CJ73" s="28">
        <f>외인!CJ73</f>
        <v>340845.29</v>
      </c>
      <c r="CK73" s="35">
        <f>시기외12!CK73-시기외26!CK73</f>
        <v>3.638456436825625E-4</v>
      </c>
      <c r="CL73" s="28">
        <f>외인!CL73</f>
        <v>232135.9</v>
      </c>
      <c r="CM73" s="35">
        <f>시기외12!CM73-시기외26!CM73</f>
        <v>7.0367648945503887E-5</v>
      </c>
      <c r="CN73" s="28">
        <f>외인!CN73</f>
        <v>121022.38</v>
      </c>
      <c r="CO73" s="35">
        <f>시기외12!CO73-시기외26!CO73</f>
        <v>-4.0127090344529276E-4</v>
      </c>
      <c r="CP73" s="28">
        <f>외인!CP73</f>
        <v>128204.37</v>
      </c>
      <c r="CQ73" s="35">
        <f>시기외12!CQ73-시기외26!CQ73</f>
        <v>5.4173190174157144E-4</v>
      </c>
      <c r="CR73" s="28">
        <f>외인!CR73</f>
        <v>167769.51999999999</v>
      </c>
      <c r="CS73" s="35">
        <f>시기외12!CS73-시기외26!CS73</f>
        <v>1.8301998688454975E-4</v>
      </c>
      <c r="CT73" s="28">
        <f>외인!CT73</f>
        <v>212352.05</v>
      </c>
      <c r="CU73" s="35">
        <f>시기외12!CU73-시기외26!CU73</f>
        <v>-4.8756095182251463E-4</v>
      </c>
      <c r="CV73" s="28">
        <f>외인!CV73</f>
        <v>3278146.9</v>
      </c>
      <c r="CW73" s="35">
        <f>시기외12!CW73-시기외26!CW73</f>
        <v>-9.5387198871773812E-4</v>
      </c>
      <c r="CX73" s="28">
        <f>외인!CX73</f>
        <v>250319.1</v>
      </c>
      <c r="CY73" s="35">
        <f>시기외12!CY73-시기외26!CY73</f>
        <v>-7.5778461595204952E-4</v>
      </c>
      <c r="CZ73" s="28">
        <f>외인!CZ73</f>
        <v>20997.84</v>
      </c>
      <c r="DA73" s="35">
        <f>시기외12!DA73-시기외26!DA73</f>
        <v>1.3148609739114989E-3</v>
      </c>
      <c r="DB73" s="28">
        <f>외인!DB73</f>
        <v>34210.410000000003</v>
      </c>
      <c r="DC73" s="35">
        <f>시기외12!DC73-시기외26!DC73</f>
        <v>-3.6160428306537297E-4</v>
      </c>
      <c r="DD73" s="28">
        <f>외인!DD73</f>
        <v>8565.15</v>
      </c>
      <c r="DE73" s="35">
        <f>시기외12!DE73-시기외26!DE73</f>
        <v>2.2207817092901629E-4</v>
      </c>
      <c r="DF73" s="28">
        <f>외인!DF73</f>
        <v>57571.44</v>
      </c>
      <c r="DG73" s="35">
        <f>시기외12!DG73-시기외26!DG73</f>
        <v>-1.0978727947847972E-5</v>
      </c>
      <c r="DH73" s="28">
        <f>외인!DH73</f>
        <v>18838.509999999998</v>
      </c>
      <c r="DI73" s="35">
        <f>시기외12!DI73-시기외26!DI73</f>
        <v>1.9623418781189797E-3</v>
      </c>
      <c r="DJ73" s="28">
        <f>외인!DJ73</f>
        <v>671356.77</v>
      </c>
      <c r="DK73" s="35">
        <f>시기외12!DK73-시기외26!DK73</f>
        <v>-7.8932000793034013E-4</v>
      </c>
      <c r="DL73" s="28">
        <f>외인!DL73</f>
        <v>97468.479999999996</v>
      </c>
      <c r="DM73" s="35">
        <f>시기외12!DM73-시기외26!DM73</f>
        <v>-5.1135221538435192E-4</v>
      </c>
      <c r="DN73" s="28">
        <f>외인!DN73</f>
        <v>3278146.9</v>
      </c>
      <c r="DO73" s="35">
        <f>시기외12!DO73-시기외26!DO73</f>
        <v>-9.5387198871773812E-4</v>
      </c>
      <c r="DP73" s="28">
        <f>외인!DP73</f>
        <v>74650.63</v>
      </c>
      <c r="DQ73" s="35">
        <f>시기외12!DQ73-시기외26!DQ73</f>
        <v>6.1030877555994564E-4</v>
      </c>
      <c r="DR73" s="28">
        <f>외인!DR73</f>
        <v>42983.63</v>
      </c>
      <c r="DS73" s="35">
        <f>시기외12!DS73-시기외26!DS73</f>
        <v>-3.278514721180507E-4</v>
      </c>
      <c r="DT73" s="28">
        <f>외인!DT73</f>
        <v>133988.15</v>
      </c>
      <c r="DU73" s="35">
        <f>시기외12!DU73-시기외26!DU73</f>
        <v>1.8136484038974569E-4</v>
      </c>
      <c r="DV73" s="28">
        <f>외인!DV73</f>
        <v>33477.78</v>
      </c>
      <c r="DW73" s="35">
        <f>시기외12!DW73-시기외26!DW73</f>
        <v>2.2909563384824729E-4</v>
      </c>
      <c r="DX73" s="28">
        <f>외인!DX73</f>
        <v>140896.01</v>
      </c>
      <c r="DY73" s="35">
        <f>시기외12!DY73-시기외26!DY73</f>
        <v>3.7925661189273149E-4</v>
      </c>
      <c r="DZ73" s="28">
        <f>외인!DZ73</f>
        <v>7788.25</v>
      </c>
      <c r="EA73" s="35">
        <f>시기외12!EA73-시기외26!EA73</f>
        <v>8.865087746145428E-4</v>
      </c>
      <c r="EB73" s="28">
        <f>외인!EB73</f>
        <v>11180.04</v>
      </c>
      <c r="EC73" s="35">
        <f>시기외12!EC73-시기외26!EC73</f>
        <v>7.4442429523304953E-4</v>
      </c>
      <c r="ED73" s="28">
        <f>외인!ED73</f>
        <v>10597.51</v>
      </c>
      <c r="EE73" s="35">
        <f>시기외12!EE73-시기외26!EE73</f>
        <v>5.6109232630777097E-4</v>
      </c>
      <c r="EF73" s="28">
        <f>외인!EF73</f>
        <v>218914.29</v>
      </c>
      <c r="EG73" s="35">
        <f>시기외12!EG73-시기외26!EG73</f>
        <v>2.4658227553743376E-4</v>
      </c>
      <c r="EH73" s="28">
        <f>외인!EH73</f>
        <v>295366.65999999997</v>
      </c>
      <c r="EI73" s="35">
        <f>시기외12!EI73-시기외26!EI73</f>
        <v>-1.6973840429393135E-4</v>
      </c>
      <c r="EJ73" s="28">
        <f>외인!EJ73</f>
        <v>98592.639999999999</v>
      </c>
      <c r="EK73" s="35">
        <f>시기외12!EK73-시기외26!EK73</f>
        <v>2.3409196940177876E-5</v>
      </c>
      <c r="EL73" s="28">
        <f>외인!EL73</f>
        <v>28921.439999999999</v>
      </c>
      <c r="EM73" s="35">
        <f>시기외12!EM73-시기외26!EM73</f>
        <v>1.3739514829810733E-3</v>
      </c>
      <c r="EN73" s="28">
        <f>외인!EN73</f>
        <v>42983.63</v>
      </c>
      <c r="EO73" s="35">
        <f>시기외12!EO73-시기외26!EO73</f>
        <v>-3.278514721180507E-4</v>
      </c>
      <c r="EP73" s="28">
        <f>외인!EP73</f>
        <v>158986.04999999999</v>
      </c>
      <c r="EQ73" s="35">
        <f>시기외12!EQ73-시기외26!EQ73</f>
        <v>3.1000992475926404E-4</v>
      </c>
      <c r="ER73" s="28">
        <f>외인!ER73</f>
        <v>12590.09</v>
      </c>
      <c r="ES73" s="35">
        <f>시기외12!ES73-시기외26!ES73</f>
        <v>1.0220736628440291E-3</v>
      </c>
      <c r="ET73" s="28">
        <f>외인!ET73</f>
        <v>185248.74</v>
      </c>
      <c r="EU73" s="35">
        <f>시기외12!EU73-시기외26!EU73</f>
        <v>-5.3657669837353932E-4</v>
      </c>
      <c r="EV73" s="28">
        <f>외인!EV73</f>
        <v>47134.42</v>
      </c>
      <c r="EW73" s="35">
        <f>시기외12!EW73-시기외26!EW73</f>
        <v>1.1599918268553695E-3</v>
      </c>
      <c r="EX73" s="28">
        <f>외인!EX73</f>
        <v>81069.95</v>
      </c>
      <c r="EY73" s="35">
        <f>시기외12!EY73-시기외26!EY73</f>
        <v>1.4060349107348938E-4</v>
      </c>
    </row>
    <row r="74" spans="1:155">
      <c r="A74" s="27">
        <f>외인!A74</f>
        <v>46168</v>
      </c>
      <c r="B74" s="28">
        <f>외인!B74</f>
        <v>6393492.7999999998</v>
      </c>
      <c r="C74" s="35">
        <f>시기외12!C74-시기외26!C74</f>
        <v>-5.1470281524272046E-4</v>
      </c>
      <c r="D74" s="28">
        <f>외인!D74</f>
        <v>655042.97</v>
      </c>
      <c r="E74" s="35">
        <f>시기외12!E74-시기외26!E74</f>
        <v>4.6005399462454357E-4</v>
      </c>
      <c r="F74" s="28">
        <f>외인!F74</f>
        <v>2659673.61</v>
      </c>
      <c r="G74" s="35">
        <f>시기외12!G74-시기외26!G74</f>
        <v>-3.7026127609928209E-4</v>
      </c>
      <c r="H74" s="28">
        <f>외인!H74</f>
        <v>325011.45</v>
      </c>
      <c r="I74" s="35">
        <f>시기외12!I74-시기외26!I74</f>
        <v>-5.2867676758426899E-4</v>
      </c>
      <c r="J74" s="28">
        <f>외인!J74</f>
        <v>41450.730000000003</v>
      </c>
      <c r="K74" s="35">
        <f>시기외12!K74-시기외26!K74</f>
        <v>-3.64655827543095E-4</v>
      </c>
      <c r="L74" s="28">
        <f>외인!L74</f>
        <v>300615.57</v>
      </c>
      <c r="M74" s="35">
        <f>시기외12!M74-시기외26!M74</f>
        <v>-5.6674057377759861E-4</v>
      </c>
      <c r="N74" s="28">
        <f>외인!N74</f>
        <v>302804.93</v>
      </c>
      <c r="O74" s="35">
        <f>시기외12!O74-시기외26!O74</f>
        <v>-8.1440436618968612E-4</v>
      </c>
      <c r="P74" s="28">
        <f>외인!P74</f>
        <v>181107.81</v>
      </c>
      <c r="Q74" s="35">
        <f>시기외12!Q74-시기외26!Q74</f>
        <v>3.1600375783701095E-4</v>
      </c>
      <c r="R74" s="28">
        <f>외인!R74</f>
        <v>133537.01999999999</v>
      </c>
      <c r="S74" s="35">
        <f>시기외12!S74-시기외26!S74</f>
        <v>2.709517758796849E-4</v>
      </c>
      <c r="T74" s="28">
        <f>외인!T74</f>
        <v>8337.7800000000007</v>
      </c>
      <c r="U74" s="35">
        <f>시기외12!U74-시기외26!U74</f>
        <v>1.310990536149125E-4</v>
      </c>
      <c r="V74" s="28">
        <f>외인!V74</f>
        <v>142816.26</v>
      </c>
      <c r="W74" s="35">
        <f>시기외12!W74-시기외26!W74</f>
        <v>3.0245230378641609E-4</v>
      </c>
      <c r="X74" s="28">
        <f>외인!X74</f>
        <v>3354114.14</v>
      </c>
      <c r="Y74" s="35">
        <f>시기외12!Y74-시기외26!Y74</f>
        <v>-7.2399721266386838E-4</v>
      </c>
      <c r="Z74" s="28">
        <f>외인!Z74</f>
        <v>46987.15</v>
      </c>
      <c r="AA74" s="35">
        <f>시기외12!AA74-시기외26!AA74</f>
        <v>1.0074999705014082E-3</v>
      </c>
      <c r="AB74" s="28">
        <f>외인!AB74</f>
        <v>200855.16</v>
      </c>
      <c r="AC74" s="35">
        <f>시기외12!AC74-시기외26!AC74</f>
        <v>1.3218004281789189E-4</v>
      </c>
      <c r="AD74" s="28">
        <f>외인!AD74</f>
        <v>20756.38</v>
      </c>
      <c r="AE74" s="35">
        <f>시기외12!AE74-시기외26!AE74</f>
        <v>6.8171929677734544E-4</v>
      </c>
      <c r="AF74" s="28">
        <f>외인!AF74</f>
        <v>24296.3</v>
      </c>
      <c r="AG74" s="35">
        <f>시기외12!AG74-시기외26!AG74</f>
        <v>4.5195834427527997E-4</v>
      </c>
      <c r="AH74" s="28">
        <f>외인!AH74</f>
        <v>232747.9</v>
      </c>
      <c r="AI74" s="35">
        <f>시기외12!AI74-시기외26!AI74</f>
        <v>-3.0415730552972023E-4</v>
      </c>
      <c r="AJ74" s="28">
        <f>외인!AJ74</f>
        <v>99421.98</v>
      </c>
      <c r="AK74" s="35">
        <f>시기외12!AK74-시기외26!AK74</f>
        <v>6.7403803162444228E-4</v>
      </c>
      <c r="AL74" s="28">
        <f>외인!AL74</f>
        <v>113089.77</v>
      </c>
      <c r="AM74" s="35">
        <f>시기외12!AM74-시기외26!AM74</f>
        <v>-9.4103383484372407E-4</v>
      </c>
      <c r="AN74" s="28">
        <f>외인!AN74</f>
        <v>208568.37</v>
      </c>
      <c r="AO74" s="35">
        <f>시기외12!AO74-시기외26!AO74</f>
        <v>-6.5787833456799677E-4</v>
      </c>
      <c r="AP74" s="28">
        <f>외인!AP74</f>
        <v>182995.20000000001</v>
      </c>
      <c r="AQ74" s="35">
        <f>시기외12!AQ74-시기외26!AQ74</f>
        <v>-5.459142336794124E-4</v>
      </c>
      <c r="AR74" s="28">
        <f>외인!AR74</f>
        <v>24541.42</v>
      </c>
      <c r="AS74" s="35">
        <f>시기외12!AS74-시기외26!AS74</f>
        <v>2.365407895952834E-4</v>
      </c>
      <c r="AT74" s="28">
        <f>외인!AT74</f>
        <v>100950.19</v>
      </c>
      <c r="AU74" s="35">
        <f>시기외12!AU74-시기외26!AU74</f>
        <v>-1.064386008656759E-3</v>
      </c>
      <c r="AV74" s="28">
        <f>외인!AV74</f>
        <v>46768.97</v>
      </c>
      <c r="AW74" s="35">
        <f>시기외12!AW74-시기외26!AW74</f>
        <v>1.6069972510646016E-4</v>
      </c>
      <c r="AX74" s="28">
        <f>외인!AX74</f>
        <v>68237.009999999995</v>
      </c>
      <c r="AY74" s="35">
        <f>시기외12!AY74-시기외26!AY74</f>
        <v>6.7656517636623288E-4</v>
      </c>
      <c r="AZ74" s="28">
        <f>외인!AZ74</f>
        <v>3618627.48</v>
      </c>
      <c r="BA74" s="35">
        <f>시기외12!BA74-시기외26!BA74</f>
        <v>-7.0957024071798772E-4</v>
      </c>
      <c r="BB74" s="28">
        <f>외인!BB74</f>
        <v>124064.15</v>
      </c>
      <c r="BC74" s="35">
        <f>시기외12!BC74-시기외26!BC74</f>
        <v>4.4956337874055372E-4</v>
      </c>
      <c r="BD74" s="28">
        <f>외인!BD74</f>
        <v>34631.58</v>
      </c>
      <c r="BE74" s="35">
        <f>시기외12!BE74-시기외26!BE74</f>
        <v>-2.1506674716125721E-4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112354.52</v>
      </c>
      <c r="BI74" s="35">
        <f>시기외12!BI74-시기외26!BI74</f>
        <v>-3.0698192565723533E-4</v>
      </c>
      <c r="BJ74" s="28">
        <f>외인!BJ74</f>
        <v>127988.66</v>
      </c>
      <c r="BK74" s="35">
        <f>시기외12!BK74-시기외26!BK74</f>
        <v>-2.865332394185837E-4</v>
      </c>
      <c r="BL74" s="28">
        <f>외인!BL74</f>
        <v>45961.440000000002</v>
      </c>
      <c r="BM74" s="35">
        <f>시기외12!BM74-시기외26!BM74</f>
        <v>6.7651637908897326E-4</v>
      </c>
      <c r="BN74" s="28">
        <f>외인!BN74</f>
        <v>52792.3</v>
      </c>
      <c r="BO74" s="35">
        <f>시기외12!BO74-시기외26!BO74</f>
        <v>-7.5303869334039176E-4</v>
      </c>
      <c r="BP74" s="28">
        <f>외인!BP74</f>
        <v>76829.679999999993</v>
      </c>
      <c r="BQ74" s="35">
        <f>시기외12!BQ74-시기외26!BQ74</f>
        <v>6.3980531600618402E-4</v>
      </c>
      <c r="BR74" s="28">
        <f>외인!BR74</f>
        <v>329187</v>
      </c>
      <c r="BS74" s="35">
        <f>시기외12!BS74-시기외26!BS74</f>
        <v>-8.5348184607912463E-4</v>
      </c>
      <c r="BT74" s="28">
        <f>외인!BT74</f>
        <v>3400014.1</v>
      </c>
      <c r="BU74" s="35">
        <f>시기외12!BU74-시기외26!BU74</f>
        <v>-6.9974106101421E-4</v>
      </c>
      <c r="BV74" s="28">
        <f>외인!BV74</f>
        <v>481618.56</v>
      </c>
      <c r="BW74" s="35">
        <f>시기외12!BW74-시기외26!BW74</f>
        <v>8.3531027287756822E-5</v>
      </c>
      <c r="BX74" s="28">
        <f>외인!BX74</f>
        <v>75872.58</v>
      </c>
      <c r="BY74" s="35">
        <f>시기외12!BY74-시기외26!BY74</f>
        <v>-7.0314971439548084E-6</v>
      </c>
      <c r="BZ74" s="28">
        <f>외인!BZ74</f>
        <v>321658.14</v>
      </c>
      <c r="CA74" s="35">
        <f>시기외12!CA74-시기외26!CA74</f>
        <v>-7.5426231541000617E-4</v>
      </c>
      <c r="CB74" s="28">
        <f>외인!CB74</f>
        <v>11340.18</v>
      </c>
      <c r="CC74" s="35">
        <f>시기외12!CC74-시기외26!CC74</f>
        <v>8.587275929364431E-5</v>
      </c>
      <c r="CD74" s="28">
        <f>외인!CD74</f>
        <v>26314.74</v>
      </c>
      <c r="CE74" s="35">
        <f>시기외12!CE74-시기외26!CE74</f>
        <v>1.5066079544129021E-3</v>
      </c>
      <c r="CF74" s="28">
        <f>외인!CF74</f>
        <v>28651.56</v>
      </c>
      <c r="CG74" s="35">
        <f>시기외12!CG74-시기외26!CG74</f>
        <v>-5.2063376734340708E-4</v>
      </c>
      <c r="CH74" s="28">
        <f>외인!CH74</f>
        <v>66074.98</v>
      </c>
      <c r="CI74" s="35">
        <f>시기외12!CI74-시기외26!CI74</f>
        <v>1.1313551539840917E-4</v>
      </c>
      <c r="CJ74" s="28">
        <f>외인!CJ74</f>
        <v>341595.63</v>
      </c>
      <c r="CK74" s="35">
        <f>시기외12!CK74-시기외26!CK74</f>
        <v>4.3534780649252748E-4</v>
      </c>
      <c r="CL74" s="28">
        <f>외인!CL74</f>
        <v>229226.28</v>
      </c>
      <c r="CM74" s="35">
        <f>시기외12!CM74-시기외26!CM74</f>
        <v>1.3470333163055067E-4</v>
      </c>
      <c r="CN74" s="28">
        <f>외인!CN74</f>
        <v>119088.73</v>
      </c>
      <c r="CO74" s="35">
        <f>시기외12!CO74-시기외26!CO74</f>
        <v>-3.7546437644448913E-4</v>
      </c>
      <c r="CP74" s="28">
        <f>외인!CP74</f>
        <v>124604.16</v>
      </c>
      <c r="CQ74" s="35">
        <f>시기외12!CQ74-시기외26!CQ74</f>
        <v>4.4943562071357752E-4</v>
      </c>
      <c r="CR74" s="28">
        <f>외인!CR74</f>
        <v>166327.41</v>
      </c>
      <c r="CS74" s="35">
        <f>시기외12!CS74-시기외26!CS74</f>
        <v>2.6188877502385374E-4</v>
      </c>
      <c r="CT74" s="28">
        <f>외인!CT74</f>
        <v>238263.01</v>
      </c>
      <c r="CU74" s="35">
        <f>시기외12!CU74-시기외26!CU74</f>
        <v>-5.6528711274604301E-4</v>
      </c>
      <c r="CV74" s="28">
        <f>외인!CV74</f>
        <v>3400014.1</v>
      </c>
      <c r="CW74" s="35">
        <f>시기외12!CW74-시기외26!CW74</f>
        <v>-6.9974106101421E-4</v>
      </c>
      <c r="CX74" s="28">
        <f>외인!CX74</f>
        <v>251465.60000000001</v>
      </c>
      <c r="CY74" s="35">
        <f>시기외12!CY74-시기외26!CY74</f>
        <v>-5.9337673007537023E-4</v>
      </c>
      <c r="CZ74" s="28">
        <f>외인!CZ74</f>
        <v>21175.08</v>
      </c>
      <c r="DA74" s="35">
        <f>시기외12!DA74-시기외26!DA74</f>
        <v>1.4663449639497205E-3</v>
      </c>
      <c r="DB74" s="28">
        <f>외인!DB74</f>
        <v>34631.58</v>
      </c>
      <c r="DC74" s="35">
        <f>시기외12!DC74-시기외26!DC74</f>
        <v>-2.1506674716125721E-4</v>
      </c>
      <c r="DD74" s="28">
        <f>외인!DD74</f>
        <v>8337.7800000000007</v>
      </c>
      <c r="DE74" s="35">
        <f>시기외12!DE74-시기외26!DE74</f>
        <v>1.310990536149125E-4</v>
      </c>
      <c r="DF74" s="28">
        <f>외인!DF74</f>
        <v>57396.15</v>
      </c>
      <c r="DG74" s="35">
        <f>시기외12!DG74-시기외26!DG74</f>
        <v>7.6321175500313572E-5</v>
      </c>
      <c r="DH74" s="28">
        <f>외인!DH74</f>
        <v>18706.37</v>
      </c>
      <c r="DI74" s="35">
        <f>시기외12!DI74-시기외26!DI74</f>
        <v>2.0371595879571996E-3</v>
      </c>
      <c r="DJ74" s="28">
        <f>외인!DJ74</f>
        <v>685283.85</v>
      </c>
      <c r="DK74" s="35">
        <f>시기외12!DK74-시기외26!DK74</f>
        <v>-6.4212921084381264E-4</v>
      </c>
      <c r="DL74" s="28">
        <f>외인!DL74</f>
        <v>96071.44</v>
      </c>
      <c r="DM74" s="35">
        <f>시기외12!DM74-시기외26!DM74</f>
        <v>-4.8877803840808535E-4</v>
      </c>
      <c r="DN74" s="28">
        <f>외인!DN74</f>
        <v>3400014.1</v>
      </c>
      <c r="DO74" s="35">
        <f>시기외12!DO74-시기외26!DO74</f>
        <v>-6.9974106101421E-4</v>
      </c>
      <c r="DP74" s="28">
        <f>외인!DP74</f>
        <v>75999.62</v>
      </c>
      <c r="DQ74" s="35">
        <f>시기외12!DQ74-시기외26!DQ74</f>
        <v>7.0563709145858751E-4</v>
      </c>
      <c r="DR74" s="28">
        <f>외인!DR74</f>
        <v>42546.25</v>
      </c>
      <c r="DS74" s="35">
        <f>시기외12!DS74-시기외26!DS74</f>
        <v>-3.7370717027776555E-4</v>
      </c>
      <c r="DT74" s="28">
        <f>외인!DT74</f>
        <v>133537.01999999999</v>
      </c>
      <c r="DU74" s="35">
        <f>시기외12!DU74-시기외26!DU74</f>
        <v>2.709517758796849E-4</v>
      </c>
      <c r="DV74" s="28">
        <f>외인!DV74</f>
        <v>32486.17</v>
      </c>
      <c r="DW74" s="35">
        <f>시기외12!DW74-시기외26!DW74</f>
        <v>2.70119846720404E-4</v>
      </c>
      <c r="DX74" s="28">
        <f>외인!DX74</f>
        <v>142816.26</v>
      </c>
      <c r="DY74" s="35">
        <f>시기외12!DY74-시기외26!DY74</f>
        <v>3.0245230378641609E-4</v>
      </c>
      <c r="DZ74" s="28">
        <f>외인!DZ74</f>
        <v>7606.73</v>
      </c>
      <c r="EA74" s="35">
        <f>시기외12!EA74-시기외26!EA74</f>
        <v>6.2855630594841087E-4</v>
      </c>
      <c r="EB74" s="28">
        <f>외인!EB74</f>
        <v>10976.79</v>
      </c>
      <c r="EC74" s="35">
        <f>시기외12!EC74-시기외26!EC74</f>
        <v>7.5297275299022136E-4</v>
      </c>
      <c r="ED74" s="28">
        <f>외인!ED74</f>
        <v>10767.53</v>
      </c>
      <c r="EE74" s="35">
        <f>시기외12!EE74-시기외26!EE74</f>
        <v>7.0079480129539475E-4</v>
      </c>
      <c r="EF74" s="28">
        <f>외인!EF74</f>
        <v>217496.12</v>
      </c>
      <c r="EG74" s="35">
        <f>시기외12!EG74-시기외26!EG74</f>
        <v>3.0504794038973204E-4</v>
      </c>
      <c r="EH74" s="28">
        <f>외인!EH74</f>
        <v>297765.65000000002</v>
      </c>
      <c r="EI74" s="35">
        <f>시기외12!EI74-시기외26!EI74</f>
        <v>-1.1148863991619976E-4</v>
      </c>
      <c r="EJ74" s="28">
        <f>외인!EJ74</f>
        <v>97090.06</v>
      </c>
      <c r="EK74" s="35">
        <f>시기외12!EK74-시기외26!EK74</f>
        <v>-1.2537833021064072E-4</v>
      </c>
      <c r="EL74" s="28">
        <f>외인!EL74</f>
        <v>28631.08</v>
      </c>
      <c r="EM74" s="35">
        <f>시기외12!EM74-시기외26!EM74</f>
        <v>1.3553346788823281E-3</v>
      </c>
      <c r="EN74" s="28">
        <f>외인!EN74</f>
        <v>42546.25</v>
      </c>
      <c r="EO74" s="35">
        <f>시기외12!EO74-시기외26!EO74</f>
        <v>-3.7370717027776555E-4</v>
      </c>
      <c r="EP74" s="28">
        <f>외인!EP74</f>
        <v>160492.81</v>
      </c>
      <c r="EQ74" s="35">
        <f>시기외12!EQ74-시기외26!EQ74</f>
        <v>4.6915845746527493E-4</v>
      </c>
      <c r="ER74" s="28">
        <f>외인!ER74</f>
        <v>12878.7</v>
      </c>
      <c r="ES74" s="35">
        <f>시기외12!ES74-시기외26!ES74</f>
        <v>1.139444896722243E-3</v>
      </c>
      <c r="ET74" s="28">
        <f>외인!ET74</f>
        <v>182995.20000000001</v>
      </c>
      <c r="EU74" s="35">
        <f>시기외12!EU74-시기외26!EU74</f>
        <v>-5.459142336794124E-4</v>
      </c>
      <c r="EV74" s="28">
        <f>외인!EV74</f>
        <v>46987.15</v>
      </c>
      <c r="EW74" s="35">
        <f>시기외12!EW74-시기외26!EW74</f>
        <v>1.0074999705014082E-3</v>
      </c>
      <c r="EX74" s="28">
        <f>외인!EX74</f>
        <v>77617.009999999995</v>
      </c>
      <c r="EY74" s="35">
        <f>시기외12!EY74-시기외26!EY74</f>
        <v>8.7775356418035716E-5</v>
      </c>
    </row>
    <row r="75" spans="1:155">
      <c r="A75" s="27">
        <f>외인!A75</f>
        <v>46169</v>
      </c>
      <c r="B75" s="28">
        <f>외인!B75</f>
        <v>6537498.3499999996</v>
      </c>
      <c r="C75" s="35">
        <f>시기외12!C75-시기외26!C75</f>
        <v>-3.2012975440173222E-4</v>
      </c>
      <c r="D75" s="28">
        <f>외인!D75</f>
        <v>633372.79</v>
      </c>
      <c r="E75" s="35">
        <f>시기외12!E75-시기외26!E75</f>
        <v>4.4726904457415652E-4</v>
      </c>
      <c r="F75" s="28">
        <f>외인!F75</f>
        <v>2694663.72</v>
      </c>
      <c r="G75" s="35">
        <f>시기외12!G75-시기외26!G75</f>
        <v>-1.6096499551001013E-4</v>
      </c>
      <c r="H75" s="28">
        <f>외인!H75</f>
        <v>312223.21999999997</v>
      </c>
      <c r="I75" s="35">
        <f>시기외12!I75-시기외26!I75</f>
        <v>-4.9245179466419358E-4</v>
      </c>
      <c r="J75" s="28">
        <f>외인!J75</f>
        <v>40508.1</v>
      </c>
      <c r="K75" s="35">
        <f>시기외12!K75-시기외26!K75</f>
        <v>-4.6961771663773274E-4</v>
      </c>
      <c r="L75" s="28">
        <f>외인!L75</f>
        <v>289127.48</v>
      </c>
      <c r="M75" s="35">
        <f>시기외12!M75-시기외26!M75</f>
        <v>-5.3512907828322253E-4</v>
      </c>
      <c r="N75" s="28">
        <f>외인!N75</f>
        <v>301786.26</v>
      </c>
      <c r="O75" s="35">
        <f>시기외12!O75-시기외26!O75</f>
        <v>-6.3554299410286102E-4</v>
      </c>
      <c r="P75" s="28">
        <f>외인!P75</f>
        <v>180384.35</v>
      </c>
      <c r="Q75" s="35">
        <f>시기외12!Q75-시기외26!Q75</f>
        <v>4.6053712148156158E-4</v>
      </c>
      <c r="R75" s="28">
        <f>외인!R75</f>
        <v>140639.54999999999</v>
      </c>
      <c r="S75" s="35">
        <f>시기외12!S75-시기외26!S75</f>
        <v>3.2254752273492291E-4</v>
      </c>
      <c r="T75" s="28">
        <f>외인!T75</f>
        <v>8178.67</v>
      </c>
      <c r="U75" s="35">
        <f>시기외12!U75-시기외26!U75</f>
        <v>-3.7260916052123702E-5</v>
      </c>
      <c r="V75" s="28">
        <f>외인!V75</f>
        <v>134369.44</v>
      </c>
      <c r="W75" s="35">
        <f>시기외12!W75-시기외26!W75</f>
        <v>-2.6902974224236528E-5</v>
      </c>
      <c r="X75" s="28">
        <f>외인!X75</f>
        <v>3528870.9</v>
      </c>
      <c r="Y75" s="35">
        <f>시기외12!Y75-시기외26!Y75</f>
        <v>-3.9152380268292464E-4</v>
      </c>
      <c r="Z75" s="28">
        <f>외인!Z75</f>
        <v>46268.11</v>
      </c>
      <c r="AA75" s="35">
        <f>시기외12!AA75-시기외26!AA75</f>
        <v>8.0316638447301193E-4</v>
      </c>
      <c r="AB75" s="28">
        <f>외인!AB75</f>
        <v>197413.95</v>
      </c>
      <c r="AC75" s="35">
        <f>시기외12!AC75-시기외26!AC75</f>
        <v>1.4717392668813458E-4</v>
      </c>
      <c r="AD75" s="28">
        <f>외인!AD75</f>
        <v>20230.28</v>
      </c>
      <c r="AE75" s="35">
        <f>시기외12!AE75-시기외26!AE75</f>
        <v>6.7957550971819753E-4</v>
      </c>
      <c r="AF75" s="28">
        <f>외인!AF75</f>
        <v>23599.98</v>
      </c>
      <c r="AG75" s="35">
        <f>시기외12!AG75-시기외26!AG75</f>
        <v>4.2985799242703537E-4</v>
      </c>
      <c r="AH75" s="28">
        <f>외인!AH75</f>
        <v>229261.18</v>
      </c>
      <c r="AI75" s="35">
        <f>시기외12!AI75-시기외26!AI75</f>
        <v>-1.3526433229674216E-4</v>
      </c>
      <c r="AJ75" s="28">
        <f>외인!AJ75</f>
        <v>98054.49</v>
      </c>
      <c r="AK75" s="35">
        <f>시기외12!AK75-시기외26!AK75</f>
        <v>7.2990238095099291E-4</v>
      </c>
      <c r="AL75" s="28">
        <f>외인!AL75</f>
        <v>114001.71</v>
      </c>
      <c r="AM75" s="35">
        <f>시기외12!AM75-시기외26!AM75</f>
        <v>-8.9030514424677087E-4</v>
      </c>
      <c r="AN75" s="28">
        <f>외인!AN75</f>
        <v>205949.69</v>
      </c>
      <c r="AO75" s="35">
        <f>시기외12!AO75-시기외26!AO75</f>
        <v>-4.2491334709280943E-4</v>
      </c>
      <c r="AP75" s="28">
        <f>외인!AP75</f>
        <v>172240.82</v>
      </c>
      <c r="AQ75" s="35">
        <f>시기외12!AQ75-시기외26!AQ75</f>
        <v>-6.0390186515448408E-4</v>
      </c>
      <c r="AR75" s="28">
        <f>외인!AR75</f>
        <v>24049.3</v>
      </c>
      <c r="AS75" s="35">
        <f>시기외12!AS75-시기외26!AS75</f>
        <v>1.7447127416952458E-4</v>
      </c>
      <c r="AT75" s="28">
        <f>외인!AT75</f>
        <v>98956.82</v>
      </c>
      <c r="AU75" s="35">
        <f>시기외12!AU75-시기외26!AU75</f>
        <v>-1.0389598699673268E-3</v>
      </c>
      <c r="AV75" s="28">
        <f>외인!AV75</f>
        <v>45514.17</v>
      </c>
      <c r="AW75" s="35">
        <f>시기외12!AW75-시기외26!AW75</f>
        <v>-1.2546525721914372E-4</v>
      </c>
      <c r="AX75" s="28">
        <f>외인!AX75</f>
        <v>64488.81</v>
      </c>
      <c r="AY75" s="35">
        <f>시기외12!AY75-시기외26!AY75</f>
        <v>5.9425639301497152E-4</v>
      </c>
      <c r="AZ75" s="28">
        <f>외인!AZ75</f>
        <v>3804866.85</v>
      </c>
      <c r="BA75" s="35">
        <f>시기외12!BA75-시기외26!BA75</f>
        <v>-4.1174302244386405E-4</v>
      </c>
      <c r="BB75" s="28">
        <f>외인!BB75</f>
        <v>124371.2</v>
      </c>
      <c r="BC75" s="35">
        <f>시기외12!BC75-시기외26!BC75</f>
        <v>3.4455095925009093E-4</v>
      </c>
      <c r="BD75" s="28">
        <f>외인!BD75</f>
        <v>33756.89</v>
      </c>
      <c r="BE75" s="35">
        <f>시기외12!BE75-시기외26!BE75</f>
        <v>-2.1610537403723463E-4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111519.85</v>
      </c>
      <c r="BI75" s="35">
        <f>시기외12!BI75-시기외26!BI75</f>
        <v>-3.2060092575918078E-4</v>
      </c>
      <c r="BJ75" s="28">
        <f>외인!BJ75</f>
        <v>122966</v>
      </c>
      <c r="BK75" s="35">
        <f>시기외12!BK75-시기외26!BK75</f>
        <v>-2.261424214150021E-4</v>
      </c>
      <c r="BL75" s="28">
        <f>외인!BL75</f>
        <v>44139.68</v>
      </c>
      <c r="BM75" s="35">
        <f>시기외12!BM75-시기외26!BM75</f>
        <v>6.6684594211682043E-4</v>
      </c>
      <c r="BN75" s="28">
        <f>외인!BN75</f>
        <v>50761.7</v>
      </c>
      <c r="BO75" s="35">
        <f>시기외12!BO75-시기외26!BO75</f>
        <v>-9.3579896374040069E-4</v>
      </c>
      <c r="BP75" s="28">
        <f>외인!BP75</f>
        <v>72668.710000000006</v>
      </c>
      <c r="BQ75" s="35">
        <f>시기외12!BQ75-시기외26!BQ75</f>
        <v>5.4474914735466588E-4</v>
      </c>
      <c r="BR75" s="28">
        <f>외인!BR75</f>
        <v>312666.65999999997</v>
      </c>
      <c r="BS75" s="35">
        <f>시기외12!BS75-시기외26!BS75</f>
        <v>-8.7959834902981318E-4</v>
      </c>
      <c r="BT75" s="28">
        <f>외인!BT75</f>
        <v>3572255.01</v>
      </c>
      <c r="BU75" s="35">
        <f>시기외12!BU75-시기외26!BU75</f>
        <v>-3.7474989653393234E-4</v>
      </c>
      <c r="BV75" s="28">
        <f>외인!BV75</f>
        <v>486943.14</v>
      </c>
      <c r="BW75" s="35">
        <f>시기외12!BW75-시기외26!BW75</f>
        <v>1.570311253932026E-4</v>
      </c>
      <c r="BX75" s="28">
        <f>외인!BX75</f>
        <v>74002.03</v>
      </c>
      <c r="BY75" s="35">
        <f>시기외12!BY75-시기외26!BY75</f>
        <v>4.078869636582529E-5</v>
      </c>
      <c r="BZ75" s="28">
        <f>외인!BZ75</f>
        <v>319951.40000000002</v>
      </c>
      <c r="CA75" s="35">
        <f>시기외12!CA75-시기외26!CA75</f>
        <v>-5.8804422981792318E-4</v>
      </c>
      <c r="CB75" s="28">
        <f>외인!CB75</f>
        <v>11132.25</v>
      </c>
      <c r="CC75" s="35">
        <f>시기외12!CC75-시기외26!CC75</f>
        <v>-2.3623443874540816E-5</v>
      </c>
      <c r="CD75" s="28">
        <f>외인!CD75</f>
        <v>25737.23</v>
      </c>
      <c r="CE75" s="35">
        <f>시기외12!CE75-시기외26!CE75</f>
        <v>1.3858541128886576E-3</v>
      </c>
      <c r="CF75" s="28">
        <f>외인!CF75</f>
        <v>28015.23</v>
      </c>
      <c r="CG75" s="35">
        <f>시기외12!CG75-시기외26!CG75</f>
        <v>-7.6713959282125065E-4</v>
      </c>
      <c r="CH75" s="28">
        <f>외인!CH75</f>
        <v>64562.28</v>
      </c>
      <c r="CI75" s="35">
        <f>시기외12!CI75-시기외26!CI75</f>
        <v>-9.9924205541673133E-5</v>
      </c>
      <c r="CJ75" s="28">
        <f>외인!CJ75</f>
        <v>341172.74</v>
      </c>
      <c r="CK75" s="35">
        <f>시기외12!CK75-시기외26!CK75</f>
        <v>5.3078649331484448E-4</v>
      </c>
      <c r="CL75" s="28">
        <f>외인!CL75</f>
        <v>225027.51</v>
      </c>
      <c r="CM75" s="35">
        <f>시기외12!CM75-시기외26!CM75</f>
        <v>1.6471940723967576E-4</v>
      </c>
      <c r="CN75" s="28">
        <f>외인!CN75</f>
        <v>115583.07</v>
      </c>
      <c r="CO75" s="35">
        <f>시기외12!CO75-시기외26!CO75</f>
        <v>-3.7460583786055163E-4</v>
      </c>
      <c r="CP75" s="28">
        <f>외인!CP75</f>
        <v>124882.48</v>
      </c>
      <c r="CQ75" s="35">
        <f>시기외12!CQ75-시기외26!CQ75</f>
        <v>3.4483044215043634E-4</v>
      </c>
      <c r="CR75" s="28">
        <f>외인!CR75</f>
        <v>173007.22</v>
      </c>
      <c r="CS75" s="35">
        <f>시기외12!CS75-시기외26!CS75</f>
        <v>3.1065967688373973E-4</v>
      </c>
      <c r="CT75" s="28">
        <f>외인!CT75</f>
        <v>237384.44</v>
      </c>
      <c r="CU75" s="35">
        <f>시기외12!CU75-시기외26!CU75</f>
        <v>-8.1136804207753821E-4</v>
      </c>
      <c r="CV75" s="28">
        <f>외인!CV75</f>
        <v>3572255.01</v>
      </c>
      <c r="CW75" s="35">
        <f>시기외12!CW75-시기외26!CW75</f>
        <v>-3.7474989653393234E-4</v>
      </c>
      <c r="CX75" s="28">
        <f>외인!CX75</f>
        <v>243710.37</v>
      </c>
      <c r="CY75" s="35">
        <f>시기외12!CY75-시기외26!CY75</f>
        <v>-5.2072179742111593E-4</v>
      </c>
      <c r="CZ75" s="28">
        <f>외인!CZ75</f>
        <v>19632.46</v>
      </c>
      <c r="DA75" s="35">
        <f>시기외12!DA75-시기외26!DA75</f>
        <v>1.4502212841425726E-3</v>
      </c>
      <c r="DB75" s="28">
        <f>외인!DB75</f>
        <v>33756.89</v>
      </c>
      <c r="DC75" s="35">
        <f>시기외12!DC75-시기외26!DC75</f>
        <v>-2.1610537403723463E-4</v>
      </c>
      <c r="DD75" s="28">
        <f>외인!DD75</f>
        <v>8178.67</v>
      </c>
      <c r="DE75" s="35">
        <f>시기외12!DE75-시기외26!DE75</f>
        <v>-3.7260916052123702E-5</v>
      </c>
      <c r="DF75" s="28">
        <f>외인!DF75</f>
        <v>55888.42</v>
      </c>
      <c r="DG75" s="35">
        <f>시기외12!DG75-시기외26!DG75</f>
        <v>1.342079915509355E-4</v>
      </c>
      <c r="DH75" s="28">
        <f>외인!DH75</f>
        <v>18327.009999999998</v>
      </c>
      <c r="DI75" s="35">
        <f>시기외12!DI75-시기외26!DI75</f>
        <v>1.9770443592704943E-3</v>
      </c>
      <c r="DJ75" s="28">
        <f>외인!DJ75</f>
        <v>661104.06999999995</v>
      </c>
      <c r="DK75" s="35">
        <f>시기외12!DK75-시기외26!DK75</f>
        <v>-5.3464704406539865E-4</v>
      </c>
      <c r="DL75" s="28">
        <f>외인!DL75</f>
        <v>93079.31</v>
      </c>
      <c r="DM75" s="35">
        <f>시기외12!DM75-시기외26!DM75</f>
        <v>-4.9097813098703631E-4</v>
      </c>
      <c r="DN75" s="28">
        <f>외인!DN75</f>
        <v>3572255.01</v>
      </c>
      <c r="DO75" s="35">
        <f>시기외12!DO75-시기외26!DO75</f>
        <v>-3.7474989653393234E-4</v>
      </c>
      <c r="DP75" s="28">
        <f>외인!DP75</f>
        <v>78537.31</v>
      </c>
      <c r="DQ75" s="35">
        <f>시기외12!DQ75-시기외26!DQ75</f>
        <v>9.3680405426839952E-4</v>
      </c>
      <c r="DR75" s="28">
        <f>외인!DR75</f>
        <v>41666.94</v>
      </c>
      <c r="DS75" s="35">
        <f>시기외12!DS75-시기외26!DS75</f>
        <v>-4.3895779974176252E-4</v>
      </c>
      <c r="DT75" s="28">
        <f>외인!DT75</f>
        <v>140639.54999999999</v>
      </c>
      <c r="DU75" s="35">
        <f>시기외12!DU75-시기외26!DU75</f>
        <v>3.2254752273492291E-4</v>
      </c>
      <c r="DV75" s="28">
        <f>외인!DV75</f>
        <v>32065.71</v>
      </c>
      <c r="DW75" s="35">
        <f>시기외12!DW75-시기외26!DW75</f>
        <v>3.1854909284539121E-4</v>
      </c>
      <c r="DX75" s="28">
        <f>외인!DX75</f>
        <v>134369.44</v>
      </c>
      <c r="DY75" s="35">
        <f>시기외12!DY75-시기외26!DY75</f>
        <v>-2.6902974224236528E-5</v>
      </c>
      <c r="DZ75" s="28">
        <f>외인!DZ75</f>
        <v>7445.41</v>
      </c>
      <c r="EA75" s="35">
        <f>시기외12!EA75-시기외26!EA75</f>
        <v>4.0929049496736189E-4</v>
      </c>
      <c r="EB75" s="28">
        <f>외인!EB75</f>
        <v>10648.01</v>
      </c>
      <c r="EC75" s="35">
        <f>시기외12!EC75-시기외26!EC75</f>
        <v>6.3867085394194378E-4</v>
      </c>
      <c r="ED75" s="28">
        <f>외인!ED75</f>
        <v>10424.31</v>
      </c>
      <c r="EE75" s="35">
        <f>시기외12!EE75-시기외26!EE75</f>
        <v>7.9000441980377385E-4</v>
      </c>
      <c r="EF75" s="28">
        <f>외인!EF75</f>
        <v>215737.73</v>
      </c>
      <c r="EG75" s="35">
        <f>시기외12!EG75-시기외26!EG75</f>
        <v>3.6475150919284139E-4</v>
      </c>
      <c r="EH75" s="28">
        <f>외인!EH75</f>
        <v>308156.38</v>
      </c>
      <c r="EI75" s="35">
        <f>시기외12!EI75-시기외26!EI75</f>
        <v>-2.1369221041766601E-5</v>
      </c>
      <c r="EJ75" s="28">
        <f>외인!EJ75</f>
        <v>94983.08</v>
      </c>
      <c r="EK75" s="35">
        <f>시기외12!EK75-시기외26!EK75</f>
        <v>-3.0429915815879488E-4</v>
      </c>
      <c r="EL75" s="28">
        <f>외인!EL75</f>
        <v>27992.63</v>
      </c>
      <c r="EM75" s="35">
        <f>시기외12!EM75-시기외26!EM75</f>
        <v>1.2333545806928012E-3</v>
      </c>
      <c r="EN75" s="28">
        <f>외인!EN75</f>
        <v>41666.94</v>
      </c>
      <c r="EO75" s="35">
        <f>시기외12!EO75-시기외26!EO75</f>
        <v>-4.3895779974176252E-4</v>
      </c>
      <c r="EP75" s="28">
        <f>외인!EP75</f>
        <v>156191.64000000001</v>
      </c>
      <c r="EQ75" s="35">
        <f>시기외12!EQ75-시기외26!EQ75</f>
        <v>5.2935032390079404E-4</v>
      </c>
      <c r="ER75" s="28">
        <f>외인!ER75</f>
        <v>12032.4</v>
      </c>
      <c r="ES75" s="35">
        <f>시기외12!ES75-시기외26!ES75</f>
        <v>1.1601575213086831E-3</v>
      </c>
      <c r="ET75" s="28">
        <f>외인!ET75</f>
        <v>172240.82</v>
      </c>
      <c r="EU75" s="35">
        <f>시기외12!EU75-시기외26!EU75</f>
        <v>-6.0390186515448408E-4</v>
      </c>
      <c r="EV75" s="28">
        <f>외인!EV75</f>
        <v>46268.11</v>
      </c>
      <c r="EW75" s="35">
        <f>시기외12!EW75-시기외26!EW75</f>
        <v>8.0316638447301193E-4</v>
      </c>
      <c r="EX75" s="28">
        <f>외인!EX75</f>
        <v>78614.37</v>
      </c>
      <c r="EY75" s="35">
        <f>시기외12!EY75-시기외26!EY75</f>
        <v>4.6562852855053878E-5</v>
      </c>
    </row>
    <row r="76" spans="1:155">
      <c r="A76" s="27">
        <f>외인!A76</f>
        <v>46170</v>
      </c>
      <c r="B76" s="28">
        <f>외인!B76</f>
        <v>6502996.4199999999</v>
      </c>
      <c r="C76" s="35">
        <f>시기외12!C76-시기외26!C76</f>
        <v>-1.880692042902385E-4</v>
      </c>
      <c r="D76" s="28">
        <f>외인!D76</f>
        <v>617024.15</v>
      </c>
      <c r="E76" s="35">
        <f>시기외12!E76-시기외26!E76</f>
        <v>4.2302436613584938E-4</v>
      </c>
      <c r="F76" s="28">
        <f>외인!F76</f>
        <v>2636460.62</v>
      </c>
      <c r="G76" s="35">
        <f>시기외12!G76-시기외26!G76</f>
        <v>-3.4284870145918737E-5</v>
      </c>
      <c r="H76" s="28">
        <f>외인!H76</f>
        <v>332846.31</v>
      </c>
      <c r="I76" s="35">
        <f>시기외12!I76-시기외26!I76</f>
        <v>-3.9917212510708685E-4</v>
      </c>
      <c r="J76" s="28">
        <f>외인!J76</f>
        <v>40840.269999999997</v>
      </c>
      <c r="K76" s="35">
        <f>시기외12!K76-시기외26!K76</f>
        <v>-4.8769194147306856E-4</v>
      </c>
      <c r="L76" s="28">
        <f>외인!L76</f>
        <v>309516.06</v>
      </c>
      <c r="M76" s="35">
        <f>시기외12!M76-시기외26!M76</f>
        <v>-4.3875552408337672E-4</v>
      </c>
      <c r="N76" s="28">
        <f>외인!N76</f>
        <v>300202.88</v>
      </c>
      <c r="O76" s="35">
        <f>시기외12!O76-시기외26!O76</f>
        <v>-5.9760057116209136E-4</v>
      </c>
      <c r="P76" s="28">
        <f>외인!P76</f>
        <v>177585.81</v>
      </c>
      <c r="Q76" s="35">
        <f>시기외12!Q76-시기외26!Q76</f>
        <v>5.6299054255430051E-4</v>
      </c>
      <c r="R76" s="28">
        <f>외인!R76</f>
        <v>138693.16</v>
      </c>
      <c r="S76" s="35">
        <f>시기외12!S76-시기외26!S76</f>
        <v>3.829469313642262E-4</v>
      </c>
      <c r="T76" s="28">
        <f>외인!T76</f>
        <v>8084.18</v>
      </c>
      <c r="U76" s="35">
        <f>시기외12!U76-시기외26!U76</f>
        <v>-2.0183379941149133E-4</v>
      </c>
      <c r="V76" s="28">
        <f>외인!V76</f>
        <v>127992.62</v>
      </c>
      <c r="W76" s="35">
        <f>시기외12!W76-시기외26!W76</f>
        <v>-3.496308260502077E-4</v>
      </c>
      <c r="X76" s="28">
        <f>외인!X76</f>
        <v>3509908.84</v>
      </c>
      <c r="Y76" s="35">
        <f>시기외12!Y76-시기외26!Y76</f>
        <v>-1.77339518295578E-4</v>
      </c>
      <c r="Z76" s="28">
        <f>외인!Z76</f>
        <v>45110.85</v>
      </c>
      <c r="AA76" s="35">
        <f>시기외12!AA76-시기외26!AA76</f>
        <v>6.3194972046579957E-4</v>
      </c>
      <c r="AB76" s="28">
        <f>외인!AB76</f>
        <v>193164.07</v>
      </c>
      <c r="AC76" s="35">
        <f>시기외12!AC76-시기외26!AC76</f>
        <v>1.4489689449428752E-4</v>
      </c>
      <c r="AD76" s="28">
        <f>외인!AD76</f>
        <v>20022.25</v>
      </c>
      <c r="AE76" s="35">
        <f>시기외12!AE76-시기외26!AE76</f>
        <v>7.3658055794135167E-4</v>
      </c>
      <c r="AF76" s="28">
        <f>외인!AF76</f>
        <v>23382.15</v>
      </c>
      <c r="AG76" s="35">
        <f>시기외12!AG76-시기외26!AG76</f>
        <v>3.6085901680544858E-4</v>
      </c>
      <c r="AH76" s="28">
        <f>외인!AH76</f>
        <v>216623.78</v>
      </c>
      <c r="AI76" s="35">
        <f>시기외12!AI76-시기외26!AI76</f>
        <v>-1.9808270676159936E-5</v>
      </c>
      <c r="AJ76" s="28">
        <f>외인!AJ76</f>
        <v>98578</v>
      </c>
      <c r="AK76" s="35">
        <f>시기외12!AK76-시기외26!AK76</f>
        <v>7.9317123317007359E-4</v>
      </c>
      <c r="AL76" s="28">
        <f>외인!AL76</f>
        <v>113127.66</v>
      </c>
      <c r="AM76" s="35">
        <f>시기외12!AM76-시기외26!AM76</f>
        <v>-9.4834752266704505E-4</v>
      </c>
      <c r="AN76" s="28">
        <f>외인!AN76</f>
        <v>204948.98</v>
      </c>
      <c r="AO76" s="35">
        <f>시기외12!AO76-시기외26!AO76</f>
        <v>-3.4212506398502689E-4</v>
      </c>
      <c r="AP76" s="28">
        <f>외인!AP76</f>
        <v>165005.31</v>
      </c>
      <c r="AQ76" s="35">
        <f>시기외12!AQ76-시기외26!AQ76</f>
        <v>-6.7328827158558732E-4</v>
      </c>
      <c r="AR76" s="28">
        <f>외인!AR76</f>
        <v>24113.39</v>
      </c>
      <c r="AS76" s="35">
        <f>시기외12!AS76-시기외26!AS76</f>
        <v>2.375263884792575E-4</v>
      </c>
      <c r="AT76" s="28">
        <f>외인!AT76</f>
        <v>97229.29</v>
      </c>
      <c r="AU76" s="35">
        <f>시기외12!AU76-시기외26!AU76</f>
        <v>-9.8536775868699996E-4</v>
      </c>
      <c r="AV76" s="28">
        <f>외인!AV76</f>
        <v>45199.95</v>
      </c>
      <c r="AW76" s="35">
        <f>시기외12!AW76-시기외26!AW76</f>
        <v>-3.6047194982066739E-4</v>
      </c>
      <c r="AX76" s="28">
        <f>외인!AX76</f>
        <v>63073.61</v>
      </c>
      <c r="AY76" s="35">
        <f>시기외12!AY76-시기외26!AY76</f>
        <v>5.3299471748608071E-4</v>
      </c>
      <c r="AZ76" s="28">
        <f>외인!AZ76</f>
        <v>3806927.63</v>
      </c>
      <c r="BA76" s="35">
        <f>시기외12!BA76-시기외26!BA76</f>
        <v>-2.1152900188614598E-4</v>
      </c>
      <c r="BB76" s="28">
        <f>외인!BB76</f>
        <v>123577.69</v>
      </c>
      <c r="BC76" s="35">
        <f>시기외12!BC76-시기외26!BC76</f>
        <v>2.6194421220864124E-4</v>
      </c>
      <c r="BD76" s="28">
        <f>외인!BD76</f>
        <v>33177.269999999997</v>
      </c>
      <c r="BE76" s="35">
        <f>시기외12!BE76-시기외26!BE76</f>
        <v>-1.6665808591136968E-4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109583.94</v>
      </c>
      <c r="BI76" s="35">
        <f>시기외12!BI76-시기외26!BI76</f>
        <v>-3.3091811713915713E-4</v>
      </c>
      <c r="BJ76" s="28">
        <f>외인!BJ76</f>
        <v>124076.95</v>
      </c>
      <c r="BK76" s="35">
        <f>시기외12!BK76-시기외26!BK76</f>
        <v>-2.0191463501178386E-4</v>
      </c>
      <c r="BL76" s="28">
        <f>외인!BL76</f>
        <v>43353.53</v>
      </c>
      <c r="BM76" s="35">
        <f>시기외12!BM76-시기외26!BM76</f>
        <v>6.6048567228976394E-4</v>
      </c>
      <c r="BN76" s="28">
        <f>외인!BN76</f>
        <v>49876.59</v>
      </c>
      <c r="BO76" s="35">
        <f>시기외12!BO76-시기외26!BO76</f>
        <v>-1.0848968406507455E-3</v>
      </c>
      <c r="BP76" s="28">
        <f>외인!BP76</f>
        <v>71325.48</v>
      </c>
      <c r="BQ76" s="35">
        <f>시기외12!BQ76-시기외26!BQ76</f>
        <v>4.7346024001844477E-4</v>
      </c>
      <c r="BR76" s="28">
        <f>외인!BR76</f>
        <v>301762.07</v>
      </c>
      <c r="BS76" s="35">
        <f>시기외12!BS76-시기외26!BS76</f>
        <v>-9.0538045396583813E-4</v>
      </c>
      <c r="BT76" s="28">
        <f>외인!BT76</f>
        <v>3551814.42</v>
      </c>
      <c r="BU76" s="35">
        <f>시기외12!BU76-시기외26!BU76</f>
        <v>-1.6602778223294618E-4</v>
      </c>
      <c r="BV76" s="28">
        <f>외인!BV76</f>
        <v>473869.09</v>
      </c>
      <c r="BW76" s="35">
        <f>시기외12!BW76-시기외26!BW76</f>
        <v>2.0161185712782068E-4</v>
      </c>
      <c r="BX76" s="28">
        <f>외인!BX76</f>
        <v>73844.09</v>
      </c>
      <c r="BY76" s="35">
        <f>시기외12!BY76-시기외26!BY76</f>
        <v>1.0249740794579824E-4</v>
      </c>
      <c r="BZ76" s="28">
        <f>외인!BZ76</f>
        <v>318076.64</v>
      </c>
      <c r="CA76" s="35">
        <f>시기외12!CA76-시기외26!CA76</f>
        <v>-5.5670555732487267E-4</v>
      </c>
      <c r="CB76" s="28">
        <f>외인!CB76</f>
        <v>11114.48</v>
      </c>
      <c r="CC76" s="35">
        <f>시기외12!CC76-시기외26!CC76</f>
        <v>-3.2327528032850047E-5</v>
      </c>
      <c r="CD76" s="28">
        <f>외인!CD76</f>
        <v>25143.54</v>
      </c>
      <c r="CE76" s="35">
        <f>시기외12!CE76-시기외26!CE76</f>
        <v>1.2831567976635328E-3</v>
      </c>
      <c r="CF76" s="28">
        <f>외인!CF76</f>
        <v>27811.759999999998</v>
      </c>
      <c r="CG76" s="35">
        <f>시기외12!CG76-시기외26!CG76</f>
        <v>-9.5307750768088961E-4</v>
      </c>
      <c r="CH76" s="28">
        <f>외인!CH76</f>
        <v>64659.86</v>
      </c>
      <c r="CI76" s="35">
        <f>시기외12!CI76-시기외26!CI76</f>
        <v>-2.6407838818627837E-4</v>
      </c>
      <c r="CJ76" s="28">
        <f>외인!CJ76</f>
        <v>334756.34999999998</v>
      </c>
      <c r="CK76" s="35">
        <f>시기외12!CK76-시기외26!CK76</f>
        <v>6.1145870560274122E-4</v>
      </c>
      <c r="CL76" s="28">
        <f>외인!CL76</f>
        <v>220270.23</v>
      </c>
      <c r="CM76" s="35">
        <f>시기외12!CM76-시기외26!CM76</f>
        <v>1.7938485766550103E-4</v>
      </c>
      <c r="CN76" s="28">
        <f>외인!CN76</f>
        <v>112074.58</v>
      </c>
      <c r="CO76" s="35">
        <f>시기외12!CO76-시기외26!CO76</f>
        <v>-3.7655920984472672E-4</v>
      </c>
      <c r="CP76" s="28">
        <f>외인!CP76</f>
        <v>124076.57</v>
      </c>
      <c r="CQ76" s="35">
        <f>시기외12!CQ76-시기외26!CQ76</f>
        <v>2.624794778624802E-4</v>
      </c>
      <c r="CR76" s="28">
        <f>외인!CR76</f>
        <v>171255.88</v>
      </c>
      <c r="CS76" s="35">
        <f>시기외12!CS76-시기외26!CS76</f>
        <v>3.7531791417122105E-4</v>
      </c>
      <c r="CT76" s="28">
        <f>외인!CT76</f>
        <v>252826.14</v>
      </c>
      <c r="CU76" s="35">
        <f>시기외12!CU76-시기외26!CU76</f>
        <v>-9.1492486142520429E-4</v>
      </c>
      <c r="CV76" s="28">
        <f>외인!CV76</f>
        <v>3551814.42</v>
      </c>
      <c r="CW76" s="35">
        <f>시기외12!CW76-시기외26!CW76</f>
        <v>-1.6602778223294618E-4</v>
      </c>
      <c r="CX76" s="28">
        <f>외인!CX76</f>
        <v>260461.29</v>
      </c>
      <c r="CY76" s="35">
        <f>시기외12!CY76-시기외26!CY76</f>
        <v>-3.7442806443920126E-4</v>
      </c>
      <c r="CZ76" s="28">
        <f>외인!CZ76</f>
        <v>19308.14</v>
      </c>
      <c r="DA76" s="35">
        <f>시기외12!DA76-시기외26!DA76</f>
        <v>1.4375064527857315E-3</v>
      </c>
      <c r="DB76" s="28">
        <f>외인!DB76</f>
        <v>33177.269999999997</v>
      </c>
      <c r="DC76" s="35">
        <f>시기외12!DC76-시기외26!DC76</f>
        <v>-1.6665808591136968E-4</v>
      </c>
      <c r="DD76" s="28">
        <f>외인!DD76</f>
        <v>8084.18</v>
      </c>
      <c r="DE76" s="35">
        <f>시기외12!DE76-시기외26!DE76</f>
        <v>-2.0183379941149133E-4</v>
      </c>
      <c r="DF76" s="28">
        <f>외인!DF76</f>
        <v>55987.48</v>
      </c>
      <c r="DG76" s="35">
        <f>시기외12!DG76-시기외26!DG76</f>
        <v>2.1325051282750182E-4</v>
      </c>
      <c r="DH76" s="28">
        <f>외인!DH76</f>
        <v>17771.75</v>
      </c>
      <c r="DI76" s="35">
        <f>시기외12!DI76-시기외26!DI76</f>
        <v>1.9011976784675142E-3</v>
      </c>
      <c r="DJ76" s="28">
        <f>외인!DJ76</f>
        <v>655257.61</v>
      </c>
      <c r="DK76" s="35">
        <f>시기외12!DK76-시기외26!DK76</f>
        <v>-4.4779155773372434E-4</v>
      </c>
      <c r="DL76" s="28">
        <f>외인!DL76</f>
        <v>89955.13</v>
      </c>
      <c r="DM76" s="35">
        <f>시기외12!DM76-시기외26!DM76</f>
        <v>-4.9401001786227375E-4</v>
      </c>
      <c r="DN76" s="28">
        <f>외인!DN76</f>
        <v>3551814.42</v>
      </c>
      <c r="DO76" s="35">
        <f>시기외12!DO76-시기외26!DO76</f>
        <v>-1.6602778223294618E-4</v>
      </c>
      <c r="DP76" s="28">
        <f>외인!DP76</f>
        <v>77558.7</v>
      </c>
      <c r="DQ76" s="35">
        <f>시기외12!DQ76-시기외26!DQ76</f>
        <v>1.2039014843990144E-3</v>
      </c>
      <c r="DR76" s="28">
        <f>외인!DR76</f>
        <v>41862.44</v>
      </c>
      <c r="DS76" s="35">
        <f>시기외12!DS76-시기외26!DS76</f>
        <v>-4.3251058891227516E-4</v>
      </c>
      <c r="DT76" s="28">
        <f>외인!DT76</f>
        <v>138693.16</v>
      </c>
      <c r="DU76" s="35">
        <f>시기외12!DU76-시기외26!DU76</f>
        <v>3.829469313642262E-4</v>
      </c>
      <c r="DV76" s="28">
        <f>외인!DV76</f>
        <v>32258.11</v>
      </c>
      <c r="DW76" s="35">
        <f>시기외12!DW76-시기외26!DW76</f>
        <v>4.0803914907753614E-4</v>
      </c>
      <c r="DX76" s="28">
        <f>외인!DX76</f>
        <v>127992.62</v>
      </c>
      <c r="DY76" s="35">
        <f>시기외12!DY76-시기외26!DY76</f>
        <v>-3.496308260502077E-4</v>
      </c>
      <c r="DZ76" s="28">
        <f>외인!DZ76</f>
        <v>7312.06</v>
      </c>
      <c r="EA76" s="35">
        <f>시기외12!EA76-시기외26!EA76</f>
        <v>1.9728300497721116E-4</v>
      </c>
      <c r="EB76" s="28">
        <f>외인!EB76</f>
        <v>10474.81</v>
      </c>
      <c r="EC76" s="35">
        <f>시기외12!EC76-시기외26!EC76</f>
        <v>5.7404826749165574E-4</v>
      </c>
      <c r="ED76" s="28">
        <f>외인!ED76</f>
        <v>10025.23</v>
      </c>
      <c r="EE76" s="35">
        <f>시기외12!EE76-시기외26!EE76</f>
        <v>8.1883572929331982E-4</v>
      </c>
      <c r="EF76" s="28">
        <f>외인!EF76</f>
        <v>211604.58</v>
      </c>
      <c r="EG76" s="35">
        <f>시기외12!EG76-시기외26!EG76</f>
        <v>3.9063470406366365E-4</v>
      </c>
      <c r="EH76" s="28">
        <f>외인!EH76</f>
        <v>299087.98</v>
      </c>
      <c r="EI76" s="35">
        <f>시기외12!EI76-시기외26!EI76</f>
        <v>3.9255825971199981E-5</v>
      </c>
      <c r="EJ76" s="28">
        <f>외인!EJ76</f>
        <v>95290.04</v>
      </c>
      <c r="EK76" s="35">
        <f>시기외12!EK76-시기외26!EK76</f>
        <v>-4.215925847388707E-4</v>
      </c>
      <c r="EL76" s="28">
        <f>외인!EL76</f>
        <v>27379.67</v>
      </c>
      <c r="EM76" s="35">
        <f>시기외12!EM76-시기외26!EM76</f>
        <v>1.1300838991494218E-3</v>
      </c>
      <c r="EN76" s="28">
        <f>외인!EN76</f>
        <v>41862.44</v>
      </c>
      <c r="EO76" s="35">
        <f>시기외12!EO76-시기외26!EO76</f>
        <v>-4.3251058891227516E-4</v>
      </c>
      <c r="EP76" s="28">
        <f>외인!EP76</f>
        <v>152492.12</v>
      </c>
      <c r="EQ76" s="35">
        <f>시기외12!EQ76-시기외26!EQ76</f>
        <v>5.5529071686609411E-4</v>
      </c>
      <c r="ER76" s="28">
        <f>외인!ER76</f>
        <v>11648.87</v>
      </c>
      <c r="ES76" s="35">
        <f>시기외12!ES76-시기외26!ES76</f>
        <v>1.0814229027393313E-3</v>
      </c>
      <c r="ET76" s="28">
        <f>외인!ET76</f>
        <v>165005.31</v>
      </c>
      <c r="EU76" s="35">
        <f>시기외12!EU76-시기외26!EU76</f>
        <v>-6.7328827158558732E-4</v>
      </c>
      <c r="EV76" s="28">
        <f>외인!EV76</f>
        <v>45110.85</v>
      </c>
      <c r="EW76" s="35">
        <f>시기외12!EW76-시기외26!EW76</f>
        <v>6.3194972046579957E-4</v>
      </c>
      <c r="EX76" s="28">
        <f>외인!EX76</f>
        <v>78965.73</v>
      </c>
      <c r="EY76" s="35">
        <f>시기외12!EY76-시기외26!EY76</f>
        <v>2.0841125405927463E-5</v>
      </c>
    </row>
    <row r="77" spans="1:155">
      <c r="A77" s="27">
        <f>외인!A77</f>
        <v>46171</v>
      </c>
      <c r="B77" s="28">
        <f>외인!B77</f>
        <v>6733677.8099999996</v>
      </c>
      <c r="C77" s="35">
        <f>시기외12!C77-시기외26!C77</f>
        <v>-9.7712106866559238E-5</v>
      </c>
      <c r="D77" s="28">
        <f>외인!D77</f>
        <v>600429.94999999995</v>
      </c>
      <c r="E77" s="35">
        <f>시기외12!E77-시기외26!E77</f>
        <v>3.2382362853961445E-4</v>
      </c>
      <c r="F77" s="28">
        <f>외인!F77</f>
        <v>2769682.32</v>
      </c>
      <c r="G77" s="35">
        <f>시기외12!G77-시기외26!G77</f>
        <v>5.7306147809136265E-5</v>
      </c>
      <c r="H77" s="28">
        <f>외인!H77</f>
        <v>339140.27</v>
      </c>
      <c r="I77" s="35">
        <f>시기외12!I77-시기외26!I77</f>
        <v>-2.3611560328518373E-4</v>
      </c>
      <c r="J77" s="28">
        <f>외인!J77</f>
        <v>40416.25</v>
      </c>
      <c r="K77" s="35">
        <f>시기외12!K77-시기외26!K77</f>
        <v>-4.2712492748700812E-4</v>
      </c>
      <c r="L77" s="28">
        <f>외인!L77</f>
        <v>316254.21000000002</v>
      </c>
      <c r="M77" s="35">
        <f>시기외12!M77-시기외26!M77</f>
        <v>-2.7224720464748948E-4</v>
      </c>
      <c r="N77" s="28">
        <f>외인!N77</f>
        <v>319940.8</v>
      </c>
      <c r="O77" s="35">
        <f>시기외12!O77-시기외26!O77</f>
        <v>-5.2594887115889203E-4</v>
      </c>
      <c r="P77" s="28">
        <f>외인!P77</f>
        <v>177197.09</v>
      </c>
      <c r="Q77" s="35">
        <f>시기외12!Q77-시기외26!Q77</f>
        <v>6.3402782634775401E-4</v>
      </c>
      <c r="R77" s="28">
        <f>외인!R77</f>
        <v>156140.82</v>
      </c>
      <c r="S77" s="35">
        <f>시기외12!S77-시기외26!S77</f>
        <v>5.1864274202330222E-4</v>
      </c>
      <c r="T77" s="28">
        <f>외인!T77</f>
        <v>7980.19</v>
      </c>
      <c r="U77" s="35">
        <f>시기외12!U77-시기외26!U77</f>
        <v>-3.7210691303206031E-4</v>
      </c>
      <c r="V77" s="28">
        <f>외인!V77</f>
        <v>122623.16</v>
      </c>
      <c r="W77" s="35">
        <f>시기외12!W77-시기외26!W77</f>
        <v>-8.474965357826138E-4</v>
      </c>
      <c r="X77" s="28">
        <f>외인!X77</f>
        <v>3638987.57</v>
      </c>
      <c r="Y77" s="35">
        <f>시기외12!Y77-시기외26!Y77</f>
        <v>-6.8422718362442072E-5</v>
      </c>
      <c r="Z77" s="28">
        <f>외인!Z77</f>
        <v>45340.94</v>
      </c>
      <c r="AA77" s="35">
        <f>시기외12!AA77-시기외26!AA77</f>
        <v>4.762678712888083E-4</v>
      </c>
      <c r="AB77" s="28">
        <f>외인!AB77</f>
        <v>193636.51</v>
      </c>
      <c r="AC77" s="35">
        <f>시기외12!AC77-시기외26!AC77</f>
        <v>1.3725113660315551E-4</v>
      </c>
      <c r="AD77" s="28">
        <f>외인!AD77</f>
        <v>20012.189999999999</v>
      </c>
      <c r="AE77" s="35">
        <f>시기외12!AE77-시기외26!AE77</f>
        <v>5.9259685264140423E-4</v>
      </c>
      <c r="AF77" s="28">
        <f>외인!AF77</f>
        <v>23252.99</v>
      </c>
      <c r="AG77" s="35">
        <f>시기외12!AG77-시기외26!AG77</f>
        <v>2.786763322392506E-4</v>
      </c>
      <c r="AH77" s="28">
        <f>외인!AH77</f>
        <v>215051.83</v>
      </c>
      <c r="AI77" s="35">
        <f>시기외12!AI77-시기외26!AI77</f>
        <v>8.5155497591505496E-5</v>
      </c>
      <c r="AJ77" s="28">
        <f>외인!AJ77</f>
        <v>104332.11</v>
      </c>
      <c r="AK77" s="35">
        <f>시기외12!AK77-시기외26!AK77</f>
        <v>9.8979036541023326E-4</v>
      </c>
      <c r="AL77" s="28">
        <f>외인!AL77</f>
        <v>121216.56</v>
      </c>
      <c r="AM77" s="35">
        <f>시기외12!AM77-시기외26!AM77</f>
        <v>-9.9453793571550571E-4</v>
      </c>
      <c r="AN77" s="28">
        <f>외인!AN77</f>
        <v>216256.48</v>
      </c>
      <c r="AO77" s="35">
        <f>시기외12!AO77-시기외26!AO77</f>
        <v>-2.1840031986705352E-4</v>
      </c>
      <c r="AP77" s="28">
        <f>외인!AP77</f>
        <v>162195.82999999999</v>
      </c>
      <c r="AQ77" s="35">
        <f>시기외12!AQ77-시기외26!AQ77</f>
        <v>-7.1797952514933579E-4</v>
      </c>
      <c r="AR77" s="28">
        <f>외인!AR77</f>
        <v>23929.040000000001</v>
      </c>
      <c r="AS77" s="35">
        <f>시기외12!AS77-시기외26!AS77</f>
        <v>1.7138812870069633E-4</v>
      </c>
      <c r="AT77" s="28">
        <f>외인!AT77</f>
        <v>107583.71</v>
      </c>
      <c r="AU77" s="35">
        <f>시기외12!AU77-시기외26!AU77</f>
        <v>-8.7774846162483149E-4</v>
      </c>
      <c r="AV77" s="28">
        <f>외인!AV77</f>
        <v>44532.08</v>
      </c>
      <c r="AW77" s="35">
        <f>시기외12!AW77-시기외26!AW77</f>
        <v>-5.1343624385582912E-4</v>
      </c>
      <c r="AX77" s="28">
        <f>외인!AX77</f>
        <v>64610.83</v>
      </c>
      <c r="AY77" s="35">
        <f>시기외12!AY77-시기외26!AY77</f>
        <v>4.549633255909514E-4</v>
      </c>
      <c r="AZ77" s="28">
        <f>외인!AZ77</f>
        <v>3979943.29</v>
      </c>
      <c r="BA77" s="35">
        <f>시기외12!BA77-시기외26!BA77</f>
        <v>-1.0588123555125076E-4</v>
      </c>
      <c r="BB77" s="28">
        <f>외인!BB77</f>
        <v>129963.69</v>
      </c>
      <c r="BC77" s="35">
        <f>시기외12!BC77-시기외26!BC77</f>
        <v>1.8431663551003589E-4</v>
      </c>
      <c r="BD77" s="28">
        <f>외인!BD77</f>
        <v>32999.760000000002</v>
      </c>
      <c r="BE77" s="35">
        <f>시기외12!BE77-시기외26!BE77</f>
        <v>-1.1231857552917741E-4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110667.07</v>
      </c>
      <c r="BI77" s="35">
        <f>시기외12!BI77-시기외26!BI77</f>
        <v>-3.1545198597104484E-4</v>
      </c>
      <c r="BJ77" s="28">
        <f>외인!BJ77</f>
        <v>124259.43</v>
      </c>
      <c r="BK77" s="35">
        <f>시기외12!BK77-시기외26!BK77</f>
        <v>-1.6366391815938834E-4</v>
      </c>
      <c r="BL77" s="28">
        <f>외인!BL77</f>
        <v>42930.82</v>
      </c>
      <c r="BM77" s="35">
        <f>시기외12!BM77-시기외26!BM77</f>
        <v>6.3098387408567981E-4</v>
      </c>
      <c r="BN77" s="28">
        <f>외인!BN77</f>
        <v>49902.7</v>
      </c>
      <c r="BO77" s="35">
        <f>시기외12!BO77-시기외26!BO77</f>
        <v>-1.1271805169057155E-3</v>
      </c>
      <c r="BP77" s="28">
        <f>외인!BP77</f>
        <v>72415.7</v>
      </c>
      <c r="BQ77" s="35">
        <f>시기외12!BQ77-시기외26!BQ77</f>
        <v>3.8180752096004752E-4</v>
      </c>
      <c r="BR77" s="28">
        <f>외인!BR77</f>
        <v>299011.46000000002</v>
      </c>
      <c r="BS77" s="35">
        <f>시기외12!BS77-시기외26!BS77</f>
        <v>-9.1082799021201841E-4</v>
      </c>
      <c r="BT77" s="28">
        <f>외인!BT77</f>
        <v>3678536.62</v>
      </c>
      <c r="BU77" s="35">
        <f>시기외12!BU77-시기외26!BU77</f>
        <v>-6.2613711521269846E-5</v>
      </c>
      <c r="BV77" s="28">
        <f>외인!BV77</f>
        <v>483713.07</v>
      </c>
      <c r="BW77" s="35">
        <f>시기외12!BW77-시기외26!BW77</f>
        <v>2.4648119522300226E-4</v>
      </c>
      <c r="BX77" s="28">
        <f>외인!BX77</f>
        <v>74241.61</v>
      </c>
      <c r="BY77" s="35">
        <f>시기외12!BY77-시기외26!BY77</f>
        <v>9.0841048124823496E-5</v>
      </c>
      <c r="BZ77" s="28">
        <f>외인!BZ77</f>
        <v>337473.04</v>
      </c>
      <c r="CA77" s="35">
        <f>시기외12!CA77-시기외26!CA77</f>
        <v>-4.9571407278384532E-4</v>
      </c>
      <c r="CB77" s="28">
        <f>외인!CB77</f>
        <v>11038.76</v>
      </c>
      <c r="CC77" s="35">
        <f>시기외12!CC77-시기외26!CC77</f>
        <v>2.9619123802834563E-5</v>
      </c>
      <c r="CD77" s="28">
        <f>외인!CD77</f>
        <v>24861</v>
      </c>
      <c r="CE77" s="35">
        <f>시기외12!CE77-시기외26!CE77</f>
        <v>1.2046847926207331E-3</v>
      </c>
      <c r="CF77" s="28">
        <f>외인!CF77</f>
        <v>27513.200000000001</v>
      </c>
      <c r="CG77" s="35">
        <f>시기외12!CG77-시기외26!CG77</f>
        <v>-1.0465696986444854E-3</v>
      </c>
      <c r="CH77" s="28">
        <f>외인!CH77</f>
        <v>64086.74</v>
      </c>
      <c r="CI77" s="35">
        <f>시기외12!CI77-시기외26!CI77</f>
        <v>-3.6404429104454068E-4</v>
      </c>
      <c r="CJ77" s="28">
        <f>외인!CJ77</f>
        <v>330267.14</v>
      </c>
      <c r="CK77" s="35">
        <f>시기외12!CK77-시기외26!CK77</f>
        <v>6.4483918470683698E-4</v>
      </c>
      <c r="CL77" s="28">
        <f>외인!CL77</f>
        <v>219978.6</v>
      </c>
      <c r="CM77" s="35">
        <f>시기외12!CM77-시기외26!CM77</f>
        <v>1.9031900414865635E-4</v>
      </c>
      <c r="CN77" s="28">
        <f>외인!CN77</f>
        <v>111180.39</v>
      </c>
      <c r="CO77" s="35">
        <f>시기외12!CO77-시기외26!CO77</f>
        <v>-3.2701018526947422E-4</v>
      </c>
      <c r="CP77" s="28">
        <f>외인!CP77</f>
        <v>130447.52</v>
      </c>
      <c r="CQ77" s="35">
        <f>시기외12!CQ77-시기외26!CQ77</f>
        <v>1.8479363113765108E-4</v>
      </c>
      <c r="CR77" s="28">
        <f>외인!CR77</f>
        <v>188902.82</v>
      </c>
      <c r="CS77" s="35">
        <f>시기외12!CS77-시기외26!CS77</f>
        <v>5.0116053317160176E-4</v>
      </c>
      <c r="CT77" s="28">
        <f>외인!CT77</f>
        <v>281329.17</v>
      </c>
      <c r="CU77" s="35">
        <f>시기외12!CU77-시기외26!CU77</f>
        <v>-9.9281623731011068E-4</v>
      </c>
      <c r="CV77" s="28">
        <f>외인!CV77</f>
        <v>3678536.62</v>
      </c>
      <c r="CW77" s="35">
        <f>시기외12!CW77-시기외26!CW77</f>
        <v>-6.2613711521269846E-5</v>
      </c>
      <c r="CX77" s="28">
        <f>외인!CX77</f>
        <v>274498.25</v>
      </c>
      <c r="CY77" s="35">
        <f>시기외12!CY77-시기외26!CY77</f>
        <v>-1.7464323438233387E-4</v>
      </c>
      <c r="CZ77" s="28">
        <f>외인!CZ77</f>
        <v>19742.36</v>
      </c>
      <c r="DA77" s="35">
        <f>시기외12!DA77-시기외26!DA77</f>
        <v>1.2203002429313861E-3</v>
      </c>
      <c r="DB77" s="28">
        <f>외인!DB77</f>
        <v>32999.760000000002</v>
      </c>
      <c r="DC77" s="35">
        <f>시기외12!DC77-시기외26!DC77</f>
        <v>-1.1231857552917741E-4</v>
      </c>
      <c r="DD77" s="28">
        <f>외인!DD77</f>
        <v>7980.19</v>
      </c>
      <c r="DE77" s="35">
        <f>시기외12!DE77-시기외26!DE77</f>
        <v>-3.7210691303206031E-4</v>
      </c>
      <c r="DF77" s="28">
        <f>외인!DF77</f>
        <v>56475.57</v>
      </c>
      <c r="DG77" s="35">
        <f>시기외12!DG77-시기외26!DG77</f>
        <v>2.046767348228923E-4</v>
      </c>
      <c r="DH77" s="28">
        <f>외인!DH77</f>
        <v>17529.97</v>
      </c>
      <c r="DI77" s="35">
        <f>시기외12!DI77-시기외26!DI77</f>
        <v>1.8344921618665124E-3</v>
      </c>
      <c r="DJ77" s="28">
        <f>외인!DJ77</f>
        <v>653564.22</v>
      </c>
      <c r="DK77" s="35">
        <f>시기외12!DK77-시기외26!DK77</f>
        <v>-3.4251333209501958E-4</v>
      </c>
      <c r="DL77" s="28">
        <f>외인!DL77</f>
        <v>89173.78</v>
      </c>
      <c r="DM77" s="35">
        <f>시기외12!DM77-시기외26!DM77</f>
        <v>-4.3956152448036256E-4</v>
      </c>
      <c r="DN77" s="28">
        <f>외인!DN77</f>
        <v>3678536.62</v>
      </c>
      <c r="DO77" s="35">
        <f>시기외12!DO77-시기외26!DO77</f>
        <v>-6.2613711521269846E-5</v>
      </c>
      <c r="DP77" s="28">
        <f>외인!DP77</f>
        <v>74828.66</v>
      </c>
      <c r="DQ77" s="35">
        <f>시기외12!DQ77-시기외26!DQ77</f>
        <v>1.395285828267016E-3</v>
      </c>
      <c r="DR77" s="28">
        <f>외인!DR77</f>
        <v>41341.89</v>
      </c>
      <c r="DS77" s="35">
        <f>시기외12!DS77-시기외26!DS77</f>
        <v>-3.8989848389860723E-4</v>
      </c>
      <c r="DT77" s="28">
        <f>외인!DT77</f>
        <v>156140.82</v>
      </c>
      <c r="DU77" s="35">
        <f>시기외12!DU77-시기외26!DU77</f>
        <v>5.1864274202330222E-4</v>
      </c>
      <c r="DV77" s="28">
        <f>외인!DV77</f>
        <v>32447.11</v>
      </c>
      <c r="DW77" s="35">
        <f>시기외12!DW77-시기외26!DW77</f>
        <v>5.0432400621772079E-4</v>
      </c>
      <c r="DX77" s="28">
        <f>외인!DX77</f>
        <v>122623.16</v>
      </c>
      <c r="DY77" s="35">
        <f>시기외12!DY77-시기외26!DY77</f>
        <v>-8.474965357826138E-4</v>
      </c>
      <c r="DZ77" s="28">
        <f>외인!DZ77</f>
        <v>7102.68</v>
      </c>
      <c r="EA77" s="35">
        <f>시기외12!EA77-시기외26!EA77</f>
        <v>1.046302035982024E-4</v>
      </c>
      <c r="EB77" s="28">
        <f>외인!EB77</f>
        <v>10347.07</v>
      </c>
      <c r="EC77" s="35">
        <f>시기외12!EC77-시기외26!EC77</f>
        <v>5.1848580626749239E-4</v>
      </c>
      <c r="ED77" s="28">
        <f>외인!ED77</f>
        <v>9751.73</v>
      </c>
      <c r="EE77" s="35">
        <f>시기외12!EE77-시기외26!EE77</f>
        <v>8.0306489520745334E-4</v>
      </c>
      <c r="EF77" s="28">
        <f>외인!EF77</f>
        <v>210672.43</v>
      </c>
      <c r="EG77" s="35">
        <f>시기외12!EG77-시기외26!EG77</f>
        <v>3.8257858410493657E-4</v>
      </c>
      <c r="EH77" s="28">
        <f>외인!EH77</f>
        <v>313048.07</v>
      </c>
      <c r="EI77" s="35">
        <f>시기외12!EI77-시기외26!EI77</f>
        <v>1.0752312330434736E-4</v>
      </c>
      <c r="EJ77" s="28">
        <f>외인!EJ77</f>
        <v>94619.09</v>
      </c>
      <c r="EK77" s="35">
        <f>시기외12!EK77-시기외26!EK77</f>
        <v>-4.8351885955559532E-4</v>
      </c>
      <c r="EL77" s="28">
        <f>외인!EL77</f>
        <v>27060.22</v>
      </c>
      <c r="EM77" s="35">
        <f>시기외12!EM77-시기외26!EM77</f>
        <v>1.0469799854649993E-3</v>
      </c>
      <c r="EN77" s="28">
        <f>외인!EN77</f>
        <v>41341.89</v>
      </c>
      <c r="EO77" s="35">
        <f>시기외12!EO77-시기외26!EO77</f>
        <v>-3.8989848389860723E-4</v>
      </c>
      <c r="EP77" s="28">
        <f>외인!EP77</f>
        <v>148547.51999999999</v>
      </c>
      <c r="EQ77" s="35">
        <f>시기외12!EQ77-시기외26!EQ77</f>
        <v>5.5645245730453422E-4</v>
      </c>
      <c r="ER77" s="28">
        <f>외인!ER77</f>
        <v>11088.76</v>
      </c>
      <c r="ES77" s="35">
        <f>시기외12!ES77-시기외26!ES77</f>
        <v>1.1793596718223122E-3</v>
      </c>
      <c r="ET77" s="28">
        <f>외인!ET77</f>
        <v>162195.82999999999</v>
      </c>
      <c r="EU77" s="35">
        <f>시기외12!EU77-시기외26!EU77</f>
        <v>-7.1797952514933579E-4</v>
      </c>
      <c r="EV77" s="28">
        <f>외인!EV77</f>
        <v>45340.94</v>
      </c>
      <c r="EW77" s="35">
        <f>시기외12!EW77-시기외26!EW77</f>
        <v>4.762678712888083E-4</v>
      </c>
      <c r="EX77" s="28">
        <f>외인!EX77</f>
        <v>85106.58</v>
      </c>
      <c r="EY77" s="35">
        <f>시기외12!EY77-시기외26!EY77</f>
        <v>-6.8529735242165986E-6</v>
      </c>
    </row>
    <row r="78" spans="1:155">
      <c r="A78" s="27">
        <f>외인!A78</f>
        <v>46174</v>
      </c>
      <c r="B78" s="28">
        <f>외인!B78</f>
        <v>6981476.71</v>
      </c>
      <c r="C78" s="35">
        <f>시기외12!C78-시기외26!C78</f>
        <v>-1.5495972808605941E-5</v>
      </c>
      <c r="D78" s="28">
        <f>외인!D78</f>
        <v>586307.97</v>
      </c>
      <c r="E78" s="35">
        <f>시기외12!E78-시기외26!E78</f>
        <v>1.8969098000588911E-4</v>
      </c>
      <c r="F78" s="28">
        <f>외인!F78</f>
        <v>2976524.6</v>
      </c>
      <c r="G78" s="35">
        <f>시기외12!G78-시기외26!G78</f>
        <v>1.7680772506567305E-4</v>
      </c>
      <c r="H78" s="28">
        <f>외인!H78</f>
        <v>330280.42</v>
      </c>
      <c r="I78" s="35">
        <f>시기외12!I78-시기외26!I78</f>
        <v>-1.7797167462804372E-4</v>
      </c>
      <c r="J78" s="28">
        <f>외인!J78</f>
        <v>41351.74</v>
      </c>
      <c r="K78" s="35">
        <f>시기외12!K78-시기외26!K78</f>
        <v>-3.2532857670584421E-4</v>
      </c>
      <c r="L78" s="28">
        <f>외인!L78</f>
        <v>307742.44</v>
      </c>
      <c r="M78" s="35">
        <f>시기외12!M78-시기외26!M78</f>
        <v>-2.0339567257904084E-4</v>
      </c>
      <c r="N78" s="28">
        <f>외인!N78</f>
        <v>324643.65000000002</v>
      </c>
      <c r="O78" s="35">
        <f>시기외12!O78-시기외26!O78</f>
        <v>-4.9172153924203999E-4</v>
      </c>
      <c r="P78" s="28">
        <f>외인!P78</f>
        <v>177148.32</v>
      </c>
      <c r="Q78" s="35">
        <f>시기외12!Q78-시기외26!Q78</f>
        <v>6.1999626479040102E-4</v>
      </c>
      <c r="R78" s="28">
        <f>외인!R78</f>
        <v>171123.87</v>
      </c>
      <c r="S78" s="35">
        <f>시기외12!S78-시기외26!S78</f>
        <v>3.7018623399941186E-4</v>
      </c>
      <c r="T78" s="28">
        <f>외인!T78</f>
        <v>7764.23</v>
      </c>
      <c r="U78" s="35">
        <f>시기외12!U78-시기외26!U78</f>
        <v>-5.7625953472799601E-4</v>
      </c>
      <c r="V78" s="28">
        <f>외인!V78</f>
        <v>120041.74</v>
      </c>
      <c r="W78" s="35">
        <f>시기외12!W78-시기외26!W78</f>
        <v>-1.3819927939035088E-3</v>
      </c>
      <c r="X78" s="28">
        <f>외인!X78</f>
        <v>3846114.05</v>
      </c>
      <c r="Y78" s="35">
        <f>시기외12!Y78-시기외26!Y78</f>
        <v>7.2747198290172869E-5</v>
      </c>
      <c r="Z78" s="28">
        <f>외인!Z78</f>
        <v>46605.11</v>
      </c>
      <c r="AA78" s="35">
        <f>시기외12!AA78-시기외26!AA78</f>
        <v>3.4531072234047209E-4</v>
      </c>
      <c r="AB78" s="28">
        <f>외인!AB78</f>
        <v>193019.49</v>
      </c>
      <c r="AC78" s="35">
        <f>시기외12!AC78-시기외26!AC78</f>
        <v>1.1924076495457766E-4</v>
      </c>
      <c r="AD78" s="28">
        <f>외인!AD78</f>
        <v>19590.38</v>
      </c>
      <c r="AE78" s="35">
        <f>시기외12!AE78-시기외26!AE78</f>
        <v>4.0807705269980911E-4</v>
      </c>
      <c r="AF78" s="28">
        <f>외인!AF78</f>
        <v>23192.71</v>
      </c>
      <c r="AG78" s="35">
        <f>시기외12!AG78-시기외26!AG78</f>
        <v>1.7661708937905164E-4</v>
      </c>
      <c r="AH78" s="28">
        <f>외인!AH78</f>
        <v>212743.95</v>
      </c>
      <c r="AI78" s="35">
        <f>시기외12!AI78-시기외26!AI78</f>
        <v>1.6187528097775302E-4</v>
      </c>
      <c r="AJ78" s="28">
        <f>외인!AJ78</f>
        <v>110379.68</v>
      </c>
      <c r="AK78" s="35">
        <f>시기외12!AK78-시기외26!AK78</f>
        <v>8.8653892248770089E-4</v>
      </c>
      <c r="AL78" s="28">
        <f>외인!AL78</f>
        <v>119640.87</v>
      </c>
      <c r="AM78" s="35">
        <f>시기외12!AM78-시기외26!AM78</f>
        <v>-1.134027728672605E-3</v>
      </c>
      <c r="AN78" s="28">
        <f>외인!AN78</f>
        <v>221984.38</v>
      </c>
      <c r="AO78" s="35">
        <f>시기외12!AO78-시기외26!AO78</f>
        <v>-1.0695931307449927E-4</v>
      </c>
      <c r="AP78" s="28">
        <f>외인!AP78</f>
        <v>169065.27</v>
      </c>
      <c r="AQ78" s="35">
        <f>시기외12!AQ78-시기외26!AQ78</f>
        <v>-6.6316955860662831E-4</v>
      </c>
      <c r="AR78" s="28">
        <f>외인!AR78</f>
        <v>23280.77</v>
      </c>
      <c r="AS78" s="35">
        <f>시기외12!AS78-시기외26!AS78</f>
        <v>5.7626646249550476E-5</v>
      </c>
      <c r="AT78" s="28">
        <f>외인!AT78</f>
        <v>121368.17</v>
      </c>
      <c r="AU78" s="35">
        <f>시기외12!AU78-시기외26!AU78</f>
        <v>-8.7199960042461187E-4</v>
      </c>
      <c r="AV78" s="28">
        <f>외인!AV78</f>
        <v>43620.54</v>
      </c>
      <c r="AW78" s="35">
        <f>시기외12!AW78-시기외26!AW78</f>
        <v>-6.4573623651440978E-4</v>
      </c>
      <c r="AX78" s="28">
        <f>외인!AX78</f>
        <v>61895.74</v>
      </c>
      <c r="AY78" s="35">
        <f>시기외12!AY78-시기외26!AY78</f>
        <v>5.4212267579489912E-4</v>
      </c>
      <c r="AZ78" s="28">
        <f>외인!AZ78</f>
        <v>4187843.89</v>
      </c>
      <c r="BA78" s="35">
        <f>시기외12!BA78-시기외26!BA78</f>
        <v>6.7604787368589353E-6</v>
      </c>
      <c r="BB78" s="28">
        <f>외인!BB78</f>
        <v>135464.95000000001</v>
      </c>
      <c r="BC78" s="35">
        <f>시기외12!BC78-시기외26!BC78</f>
        <v>1.420626926643601E-4</v>
      </c>
      <c r="BD78" s="28">
        <f>외인!BD78</f>
        <v>32837.269999999997</v>
      </c>
      <c r="BE78" s="35">
        <f>시기외12!BE78-시기외26!BE78</f>
        <v>-1.4092729267684272E-5</v>
      </c>
      <c r="BF78" s="28">
        <f>외인!BF78</f>
        <v>0</v>
      </c>
      <c r="BG78" s="35" t="e">
        <f>시기외12!BG78-시기외26!BG78</f>
        <v>#DIV/0!</v>
      </c>
      <c r="BH78" s="28">
        <f>외인!BH78</f>
        <v>108084.21</v>
      </c>
      <c r="BI78" s="35">
        <f>시기외12!BI78-시기외26!BI78</f>
        <v>-3.3710116339499016E-4</v>
      </c>
      <c r="BJ78" s="28">
        <f>외인!BJ78</f>
        <v>121026.03</v>
      </c>
      <c r="BK78" s="35">
        <f>시기외12!BK78-시기외26!BK78</f>
        <v>-2.1226902760091077E-4</v>
      </c>
      <c r="BL78" s="28">
        <f>외인!BL78</f>
        <v>42491.21</v>
      </c>
      <c r="BM78" s="35">
        <f>시기외12!BM78-시기외26!BM78</f>
        <v>6.0249754724422814E-4</v>
      </c>
      <c r="BN78" s="28">
        <f>외인!BN78</f>
        <v>48630.2</v>
      </c>
      <c r="BO78" s="35">
        <f>시기외12!BO78-시기외26!BO78</f>
        <v>-1.0881648050433631E-3</v>
      </c>
      <c r="BP78" s="28">
        <f>외인!BP78</f>
        <v>69413.69</v>
      </c>
      <c r="BQ78" s="35">
        <f>시기외12!BQ78-시기외26!BQ78</f>
        <v>4.5712972923952447E-4</v>
      </c>
      <c r="BR78" s="28">
        <f>외인!BR78</f>
        <v>311411.37</v>
      </c>
      <c r="BS78" s="35">
        <f>시기외12!BS78-시기외26!BS78</f>
        <v>-7.7196684498800081E-4</v>
      </c>
      <c r="BT78" s="28">
        <f>외인!BT78</f>
        <v>3885056.92</v>
      </c>
      <c r="BU78" s="35">
        <f>시기외12!BU78-시기외26!BU78</f>
        <v>7.270313958321231E-5</v>
      </c>
      <c r="BV78" s="28">
        <f>외인!BV78</f>
        <v>494009.83</v>
      </c>
      <c r="BW78" s="35">
        <f>시기외12!BW78-시기외26!BW78</f>
        <v>2.9363541295487661E-4</v>
      </c>
      <c r="BX78" s="28">
        <f>외인!BX78</f>
        <v>72816.86</v>
      </c>
      <c r="BY78" s="35">
        <f>시기외12!BY78-시기외26!BY78</f>
        <v>-2.3517145979807695E-5</v>
      </c>
      <c r="BZ78" s="28">
        <f>외인!BZ78</f>
        <v>341625.26</v>
      </c>
      <c r="CA78" s="35">
        <f>시기외12!CA78-시기외26!CA78</f>
        <v>-4.714970609797052E-4</v>
      </c>
      <c r="CB78" s="28">
        <f>외인!CB78</f>
        <v>10896.76</v>
      </c>
      <c r="CC78" s="35">
        <f>시기외12!CC78-시기외26!CC78</f>
        <v>7.3409349038165098E-5</v>
      </c>
      <c r="CD78" s="28">
        <f>외인!CD78</f>
        <v>24485.26</v>
      </c>
      <c r="CE78" s="35">
        <f>시기외12!CE78-시기외26!CE78</f>
        <v>1.0952404634621638E-3</v>
      </c>
      <c r="CF78" s="28">
        <f>외인!CF78</f>
        <v>27263.33</v>
      </c>
      <c r="CG78" s="35">
        <f>시기외12!CG78-시기외26!CG78</f>
        <v>-1.0240176655669918E-3</v>
      </c>
      <c r="CH78" s="28">
        <f>외인!CH78</f>
        <v>63206.03</v>
      </c>
      <c r="CI78" s="35">
        <f>시기외12!CI78-시기외26!CI78</f>
        <v>-4.5635880228843645E-4</v>
      </c>
      <c r="CJ78" s="28">
        <f>외인!CJ78</f>
        <v>325426.65999999997</v>
      </c>
      <c r="CK78" s="35">
        <f>시기외12!CK78-시기외26!CK78</f>
        <v>6.1224697857313647E-4</v>
      </c>
      <c r="CL78" s="28">
        <f>외인!CL78</f>
        <v>218383.46</v>
      </c>
      <c r="CM78" s="35">
        <f>시기외12!CM78-시기외26!CM78</f>
        <v>2.0068787442811405E-4</v>
      </c>
      <c r="CN78" s="28">
        <f>외인!CN78</f>
        <v>112812</v>
      </c>
      <c r="CO78" s="35">
        <f>시기외12!CO78-시기외26!CO78</f>
        <v>-2.0218251055453178E-4</v>
      </c>
      <c r="CP78" s="28">
        <f>외인!CP78</f>
        <v>135940.25</v>
      </c>
      <c r="CQ78" s="35">
        <f>시기외12!CQ78-시기외26!CQ78</f>
        <v>1.4237305513567565E-4</v>
      </c>
      <c r="CR78" s="28">
        <f>외인!CR78</f>
        <v>203607.87</v>
      </c>
      <c r="CS78" s="35">
        <f>시기외12!CS78-시기외26!CS78</f>
        <v>3.7599513950637928E-4</v>
      </c>
      <c r="CT78" s="28">
        <f>외인!CT78</f>
        <v>271662.78000000003</v>
      </c>
      <c r="CU78" s="35">
        <f>시기외12!CU78-시기외26!CU78</f>
        <v>-1.2922415611621235E-3</v>
      </c>
      <c r="CV78" s="28">
        <f>외인!CV78</f>
        <v>3885056.92</v>
      </c>
      <c r="CW78" s="35">
        <f>시기외12!CW78-시기외26!CW78</f>
        <v>7.270313958321231E-5</v>
      </c>
      <c r="CX78" s="28">
        <f>외인!CX78</f>
        <v>283005.93</v>
      </c>
      <c r="CY78" s="35">
        <f>시기외12!CY78-시기외26!CY78</f>
        <v>-1.3990440770149628E-4</v>
      </c>
      <c r="CZ78" s="28">
        <f>외인!CZ78</f>
        <v>19311.830000000002</v>
      </c>
      <c r="DA78" s="35">
        <f>시기외12!DA78-시기외26!DA78</f>
        <v>2.2339653595947933E-4</v>
      </c>
      <c r="DB78" s="28">
        <f>외인!DB78</f>
        <v>32837.269999999997</v>
      </c>
      <c r="DC78" s="35">
        <f>시기외12!DC78-시기외26!DC78</f>
        <v>-1.4092729267684272E-5</v>
      </c>
      <c r="DD78" s="28">
        <f>외인!DD78</f>
        <v>7764.23</v>
      </c>
      <c r="DE78" s="35">
        <f>시기외12!DE78-시기외26!DE78</f>
        <v>-5.7625953472799601E-4</v>
      </c>
      <c r="DF78" s="28">
        <f>외인!DF78</f>
        <v>55156.51</v>
      </c>
      <c r="DG78" s="35">
        <f>시기외12!DG78-시기외26!DG78</f>
        <v>7.5338883037167194E-5</v>
      </c>
      <c r="DH78" s="28">
        <f>외인!DH78</f>
        <v>17236.240000000002</v>
      </c>
      <c r="DI78" s="35">
        <f>시기외12!DI78-시기외26!DI78</f>
        <v>1.7223511574848891E-3</v>
      </c>
      <c r="DJ78" s="28">
        <f>외인!DJ78</f>
        <v>659312.84</v>
      </c>
      <c r="DK78" s="35">
        <f>시기외12!DK78-시기외26!DK78</f>
        <v>-2.3241102037200949E-4</v>
      </c>
      <c r="DL78" s="28">
        <f>외인!DL78</f>
        <v>90332.93</v>
      </c>
      <c r="DM78" s="35">
        <f>시기외12!DM78-시기외26!DM78</f>
        <v>-2.9970590560868563E-4</v>
      </c>
      <c r="DN78" s="28">
        <f>외인!DN78</f>
        <v>3885056.92</v>
      </c>
      <c r="DO78" s="35">
        <f>시기외12!DO78-시기외26!DO78</f>
        <v>7.270313958321231E-5</v>
      </c>
      <c r="DP78" s="28">
        <f>외인!DP78</f>
        <v>72266.81</v>
      </c>
      <c r="DQ78" s="35">
        <f>시기외12!DQ78-시기외26!DQ78</f>
        <v>1.4345921664891093E-3</v>
      </c>
      <c r="DR78" s="28">
        <f>외인!DR78</f>
        <v>42068.97</v>
      </c>
      <c r="DS78" s="35">
        <f>시기외12!DS78-시기외26!DS78</f>
        <v>-3.0055814122642837E-4</v>
      </c>
      <c r="DT78" s="28">
        <f>외인!DT78</f>
        <v>171123.87</v>
      </c>
      <c r="DU78" s="35">
        <f>시기외12!DU78-시기외26!DU78</f>
        <v>3.7018623399941186E-4</v>
      </c>
      <c r="DV78" s="28">
        <f>외인!DV78</f>
        <v>32178.77</v>
      </c>
      <c r="DW78" s="35">
        <f>시기외12!DW78-시기외26!DW78</f>
        <v>5.2858887918033853E-4</v>
      </c>
      <c r="DX78" s="28">
        <f>외인!DX78</f>
        <v>120041.74</v>
      </c>
      <c r="DY78" s="35">
        <f>시기외12!DY78-시기외26!DY78</f>
        <v>-1.3819927939035088E-3</v>
      </c>
      <c r="DZ78" s="28">
        <f>외인!DZ78</f>
        <v>6863.67</v>
      </c>
      <c r="EA78" s="35">
        <f>시기외12!EA78-시기외26!EA78</f>
        <v>1.6133234789961226E-4</v>
      </c>
      <c r="EB78" s="28">
        <f>외인!EB78</f>
        <v>10123.85</v>
      </c>
      <c r="EC78" s="35">
        <f>시기외12!EC78-시기외26!EC78</f>
        <v>4.1121011457540034E-4</v>
      </c>
      <c r="ED78" s="28">
        <f>외인!ED78</f>
        <v>9429.83</v>
      </c>
      <c r="EE78" s="35">
        <f>시기외12!EE78-시기외26!EE78</f>
        <v>7.9855762802578066E-4</v>
      </c>
      <c r="EF78" s="28">
        <f>외인!EF78</f>
        <v>208654.31</v>
      </c>
      <c r="EG78" s="35">
        <f>시기외12!EG78-시기외26!EG78</f>
        <v>3.392397726640641E-4</v>
      </c>
      <c r="EH78" s="28">
        <f>외인!EH78</f>
        <v>326604.59999999998</v>
      </c>
      <c r="EI78" s="35">
        <f>시기외12!EI78-시기외26!EI78</f>
        <v>1.624406340209594E-4</v>
      </c>
      <c r="EJ78" s="28">
        <f>외인!EJ78</f>
        <v>94817.83</v>
      </c>
      <c r="EK78" s="35">
        <f>시기외12!EK78-시기외26!EK78</f>
        <v>-5.1066325492243848E-4</v>
      </c>
      <c r="EL78" s="28">
        <f>외인!EL78</f>
        <v>26642.26</v>
      </c>
      <c r="EM78" s="35">
        <f>시기외12!EM78-시기외26!EM78</f>
        <v>9.3527966897637431E-4</v>
      </c>
      <c r="EN78" s="28">
        <f>외인!EN78</f>
        <v>42068.97</v>
      </c>
      <c r="EO78" s="35">
        <f>시기외12!EO78-시기외26!EO78</f>
        <v>-3.0055814122642837E-4</v>
      </c>
      <c r="EP78" s="28">
        <f>외인!EP78</f>
        <v>145858.4</v>
      </c>
      <c r="EQ78" s="35">
        <f>시기외12!EQ78-시기외26!EQ78</f>
        <v>5.9725062877218332E-4</v>
      </c>
      <c r="ER78" s="28">
        <f>외인!ER78</f>
        <v>10517.1</v>
      </c>
      <c r="ES78" s="35">
        <f>시기외12!ES78-시기외26!ES78</f>
        <v>1.5248369718727168E-3</v>
      </c>
      <c r="ET78" s="28">
        <f>외인!ET78</f>
        <v>169065.27</v>
      </c>
      <c r="EU78" s="35">
        <f>시기외12!EU78-시기외26!EU78</f>
        <v>-6.6316955860662831E-4</v>
      </c>
      <c r="EV78" s="28">
        <f>외인!EV78</f>
        <v>46605.11</v>
      </c>
      <c r="EW78" s="35">
        <f>시기외12!EW78-시기외26!EW78</f>
        <v>3.4531072234047209E-4</v>
      </c>
      <c r="EX78" s="28">
        <f>외인!EX78</f>
        <v>89335.13</v>
      </c>
      <c r="EY78" s="35">
        <f>시기외12!EY78-시기외26!EY78</f>
        <v>4.8107506816554035E-6</v>
      </c>
    </row>
    <row r="79" spans="1:155">
      <c r="A79" s="27">
        <f>외인!A79</f>
        <v>46175</v>
      </c>
      <c r="B79" s="28">
        <f>외인!B79</f>
        <v>6992104.4800000004</v>
      </c>
      <c r="C79" s="35">
        <f>시기외12!C79-시기외26!C79</f>
        <v>-3.1213806568872659E-5</v>
      </c>
      <c r="D79" s="28">
        <f>외인!D79</f>
        <v>574393.09</v>
      </c>
      <c r="E79" s="35">
        <f>시기외12!E79-시기외26!E79</f>
        <v>1.6439865957406256E-4</v>
      </c>
      <c r="F79" s="28">
        <f>외인!F79</f>
        <v>3058228.77</v>
      </c>
      <c r="G79" s="35">
        <f>시기외12!G79-시기외26!G79</f>
        <v>1.4380314712700553E-4</v>
      </c>
      <c r="H79" s="28">
        <f>외인!H79</f>
        <v>318087.93</v>
      </c>
      <c r="I79" s="35">
        <f>시기외12!I79-시기외26!I79</f>
        <v>-1.237496839757508E-4</v>
      </c>
      <c r="J79" s="28">
        <f>외인!J79</f>
        <v>39791.370000000003</v>
      </c>
      <c r="K79" s="35">
        <f>시기외12!K79-시기외26!K79</f>
        <v>-1.8963054377652238E-4</v>
      </c>
      <c r="L79" s="28">
        <f>외인!L79</f>
        <v>296259.43</v>
      </c>
      <c r="M79" s="35">
        <f>시기외12!M79-시기외26!M79</f>
        <v>-1.3982973123736098E-4</v>
      </c>
      <c r="N79" s="28">
        <f>외인!N79</f>
        <v>319017.77</v>
      </c>
      <c r="O79" s="35">
        <f>시기외12!O79-시기외26!O79</f>
        <v>-5.5520501021211373E-4</v>
      </c>
      <c r="P79" s="28">
        <f>외인!P79</f>
        <v>173817.74</v>
      </c>
      <c r="Q79" s="35">
        <f>시기외12!Q79-시기외26!Q79</f>
        <v>6.5200015749245139E-4</v>
      </c>
      <c r="R79" s="28">
        <f>외인!R79</f>
        <v>164302.81</v>
      </c>
      <c r="S79" s="35">
        <f>시기외12!S79-시기외26!S79</f>
        <v>4.1914650601679185E-5</v>
      </c>
      <c r="T79" s="28">
        <f>외인!T79</f>
        <v>7667.43</v>
      </c>
      <c r="U79" s="35">
        <f>시기외12!U79-시기외26!U79</f>
        <v>-6.7012669890896971E-4</v>
      </c>
      <c r="V79" s="28">
        <f>외인!V79</f>
        <v>117394.55</v>
      </c>
      <c r="W79" s="35">
        <f>시기외12!W79-시기외26!W79</f>
        <v>-1.6196115302113776E-3</v>
      </c>
      <c r="X79" s="28">
        <f>외인!X79</f>
        <v>3907251.05</v>
      </c>
      <c r="Y79" s="35">
        <f>시기외12!Y79-시기외26!Y79</f>
        <v>8.0784649264753917E-5</v>
      </c>
      <c r="Z79" s="28">
        <f>외인!Z79</f>
        <v>48674.43</v>
      </c>
      <c r="AA79" s="35">
        <f>시기외12!AA79-시기외26!AA79</f>
        <v>2.82302754813456E-4</v>
      </c>
      <c r="AB79" s="28">
        <f>외인!AB79</f>
        <v>197896.64</v>
      </c>
      <c r="AC79" s="35">
        <f>시기외12!AC79-시기외26!AC79</f>
        <v>1.3056073823511572E-4</v>
      </c>
      <c r="AD79" s="28">
        <f>외인!AD79</f>
        <v>19558.72</v>
      </c>
      <c r="AE79" s="35">
        <f>시기외12!AE79-시기외26!AE79</f>
        <v>2.448683838112563E-4</v>
      </c>
      <c r="AF79" s="28">
        <f>외인!AF79</f>
        <v>22840.48</v>
      </c>
      <c r="AG79" s="35">
        <f>시기외12!AG79-시기외26!AG79</f>
        <v>1.2964998030335755E-4</v>
      </c>
      <c r="AH79" s="28">
        <f>외인!AH79</f>
        <v>206152.12</v>
      </c>
      <c r="AI79" s="35">
        <f>시기외12!AI79-시기외26!AI79</f>
        <v>8.4154611456374812E-5</v>
      </c>
      <c r="AJ79" s="28">
        <f>외인!AJ79</f>
        <v>112598.29</v>
      </c>
      <c r="AK79" s="35">
        <f>시기외12!AK79-시기외26!AK79</f>
        <v>5.8976988389582239E-4</v>
      </c>
      <c r="AL79" s="28">
        <f>외인!AL79</f>
        <v>118374.39999999999</v>
      </c>
      <c r="AM79" s="35">
        <f>시기외12!AM79-시기외26!AM79</f>
        <v>-1.1989229389340319E-3</v>
      </c>
      <c r="AN79" s="28">
        <f>외인!AN79</f>
        <v>217225.98</v>
      </c>
      <c r="AO79" s="35">
        <f>시기외12!AO79-시기외26!AO79</f>
        <v>-1.68104742956111E-4</v>
      </c>
      <c r="AP79" s="28">
        <f>외인!AP79</f>
        <v>156610.5</v>
      </c>
      <c r="AQ79" s="35">
        <f>시기외12!AQ79-시기외26!AQ79</f>
        <v>-5.9790774725748566E-4</v>
      </c>
      <c r="AR79" s="28">
        <f>외인!AR79</f>
        <v>22881.85</v>
      </c>
      <c r="AS79" s="35">
        <f>시기외12!AS79-시기외26!AS79</f>
        <v>1.3890859504881673E-5</v>
      </c>
      <c r="AT79" s="28">
        <f>외인!AT79</f>
        <v>124792.33</v>
      </c>
      <c r="AU79" s="35">
        <f>시기외12!AU79-시기외26!AU79</f>
        <v>-1.4933246967571547E-3</v>
      </c>
      <c r="AV79" s="28">
        <f>외인!AV79</f>
        <v>43599.47</v>
      </c>
      <c r="AW79" s="35">
        <f>시기외12!AW79-시기외26!AW79</f>
        <v>-6.4945301111272102E-4</v>
      </c>
      <c r="AX79" s="28">
        <f>외인!AX79</f>
        <v>59736.19</v>
      </c>
      <c r="AY79" s="35">
        <f>시기외12!AY79-시기외26!AY79</f>
        <v>7.7460369938654175E-4</v>
      </c>
      <c r="AZ79" s="28">
        <f>외인!AZ79</f>
        <v>4216311.5199999996</v>
      </c>
      <c r="BA79" s="35">
        <f>시기외12!BA79-시기외26!BA79</f>
        <v>-1.7588764151916462E-6</v>
      </c>
      <c r="BB79" s="28">
        <f>외인!BB79</f>
        <v>151941.14000000001</v>
      </c>
      <c r="BC79" s="35">
        <f>시기외12!BC79-시기외26!BC79</f>
        <v>1.4283463516960929E-4</v>
      </c>
      <c r="BD79" s="28">
        <f>외인!BD79</f>
        <v>31924.9</v>
      </c>
      <c r="BE79" s="35">
        <f>시기외12!BE79-시기외26!BE79</f>
        <v>1.2240507269622395E-4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108545.16</v>
      </c>
      <c r="BI79" s="35">
        <f>시기외12!BI79-시기외26!BI79</f>
        <v>-2.9602375662502584E-4</v>
      </c>
      <c r="BJ79" s="28">
        <f>외인!BJ79</f>
        <v>116823.36</v>
      </c>
      <c r="BK79" s="35">
        <f>시기외12!BK79-시기외26!BK79</f>
        <v>-2.1629909291290034E-4</v>
      </c>
      <c r="BL79" s="28">
        <f>외인!BL79</f>
        <v>41270.730000000003</v>
      </c>
      <c r="BM79" s="35">
        <f>시기외12!BM79-시기외26!BM79</f>
        <v>5.9816220639734405E-4</v>
      </c>
      <c r="BN79" s="28">
        <f>외인!BN79</f>
        <v>47050.47</v>
      </c>
      <c r="BO79" s="35">
        <f>시기외12!BO79-시기외26!BO79</f>
        <v>-1.0289850571222419E-3</v>
      </c>
      <c r="BP79" s="28">
        <f>외인!BP79</f>
        <v>67679.38</v>
      </c>
      <c r="BQ79" s="35">
        <f>시기외12!BQ79-시기외26!BQ79</f>
        <v>6.7002916062012391E-4</v>
      </c>
      <c r="BR79" s="28">
        <f>외인!BR79</f>
        <v>295548.09000000003</v>
      </c>
      <c r="BS79" s="35">
        <f>시기외12!BS79-시기외26!BS79</f>
        <v>-7.0206512800831487E-4</v>
      </c>
      <c r="BT79" s="28">
        <f>외인!BT79</f>
        <v>3945106.99</v>
      </c>
      <c r="BU79" s="35">
        <f>시기외12!BU79-시기외26!BU79</f>
        <v>7.8244638272962144E-5</v>
      </c>
      <c r="BV79" s="28">
        <f>외인!BV79</f>
        <v>492660.86</v>
      </c>
      <c r="BW79" s="35">
        <f>시기외12!BW79-시기외26!BW79</f>
        <v>3.5038222437222305E-4</v>
      </c>
      <c r="BX79" s="28">
        <f>외인!BX79</f>
        <v>71659.429999999993</v>
      </c>
      <c r="BY79" s="35">
        <f>시기외12!BY79-시기외26!BY79</f>
        <v>-7.507736821147856E-5</v>
      </c>
      <c r="BZ79" s="28">
        <f>외인!BZ79</f>
        <v>335600.38</v>
      </c>
      <c r="CA79" s="35">
        <f>시기외12!CA79-시기외26!CA79</f>
        <v>-5.3413056138510709E-4</v>
      </c>
      <c r="CB79" s="28">
        <f>외인!CB79</f>
        <v>10831.79</v>
      </c>
      <c r="CC79" s="35">
        <f>시기외12!CC79-시기외26!CC79</f>
        <v>2.5444973264125009E-4</v>
      </c>
      <c r="CD79" s="28">
        <f>외인!CD79</f>
        <v>24359.84</v>
      </c>
      <c r="CE79" s="35">
        <f>시기외12!CE79-시기외26!CE79</f>
        <v>1.0872202878211598E-3</v>
      </c>
      <c r="CF79" s="28">
        <f>외인!CF79</f>
        <v>28220.639999999999</v>
      </c>
      <c r="CG79" s="35">
        <f>시기외12!CG79-시기외26!CG79</f>
        <v>-9.252277960172476E-4</v>
      </c>
      <c r="CH79" s="28">
        <f>외인!CH79</f>
        <v>63132.41</v>
      </c>
      <c r="CI79" s="35">
        <f>시기외12!CI79-시기외26!CI79</f>
        <v>-4.4957290059342728E-4</v>
      </c>
      <c r="CJ79" s="28">
        <f>외인!CJ79</f>
        <v>319912.63</v>
      </c>
      <c r="CK79" s="35">
        <f>시기외12!CK79-시기외26!CK79</f>
        <v>6.5180596542402294E-4</v>
      </c>
      <c r="CL79" s="28">
        <f>외인!CL79</f>
        <v>222931.58</v>
      </c>
      <c r="CM79" s="35">
        <f>시기외12!CM79-시기외26!CM79</f>
        <v>2.2180503998795169E-4</v>
      </c>
      <c r="CN79" s="28">
        <f>외인!CN79</f>
        <v>109822.99</v>
      </c>
      <c r="CO79" s="35">
        <f>시기외12!CO79-시기외26!CO79</f>
        <v>-1.0558642679933282E-5</v>
      </c>
      <c r="CP79" s="28">
        <f>외인!CP79</f>
        <v>152415.56</v>
      </c>
      <c r="CQ79" s="35">
        <f>시기외12!CQ79-시기외26!CQ79</f>
        <v>1.4221355433804484E-4</v>
      </c>
      <c r="CR79" s="28">
        <f>외인!CR79</f>
        <v>198135.71</v>
      </c>
      <c r="CS79" s="35">
        <f>시기외12!CS79-시기외26!CS79</f>
        <v>1.0492375817996004E-4</v>
      </c>
      <c r="CT79" s="28">
        <f>외인!CT79</f>
        <v>247928.77</v>
      </c>
      <c r="CU79" s="35">
        <f>시기외12!CU79-시기외26!CU79</f>
        <v>-1.5074647731492265E-3</v>
      </c>
      <c r="CV79" s="28">
        <f>외인!CV79</f>
        <v>3945106.99</v>
      </c>
      <c r="CW79" s="35">
        <f>시기외12!CW79-시기외26!CW79</f>
        <v>7.8244638272962144E-5</v>
      </c>
      <c r="CX79" s="28">
        <f>외인!CX79</f>
        <v>276227.24</v>
      </c>
      <c r="CY79" s="35">
        <f>시기외12!CY79-시기외26!CY79</f>
        <v>-3.9013342955368133E-4</v>
      </c>
      <c r="CZ79" s="28">
        <f>외인!CZ79</f>
        <v>19449.04</v>
      </c>
      <c r="DA79" s="35">
        <f>시기외12!DA79-시기외26!DA79</f>
        <v>-2.1708380444734475E-4</v>
      </c>
      <c r="DB79" s="28">
        <f>외인!DB79</f>
        <v>31924.9</v>
      </c>
      <c r="DC79" s="35">
        <f>시기외12!DC79-시기외26!DC79</f>
        <v>1.2240507269622395E-4</v>
      </c>
      <c r="DD79" s="28">
        <f>외인!DD79</f>
        <v>7667.43</v>
      </c>
      <c r="DE79" s="35">
        <f>시기외12!DE79-시기외26!DE79</f>
        <v>-6.7012669890896971E-4</v>
      </c>
      <c r="DF79" s="28">
        <f>외인!DF79</f>
        <v>53739.57</v>
      </c>
      <c r="DG79" s="35">
        <f>시기외12!DG79-시기외26!DG79</f>
        <v>-2.6950235074993736E-6</v>
      </c>
      <c r="DH79" s="28">
        <f>외인!DH79</f>
        <v>17067.55</v>
      </c>
      <c r="DI79" s="35">
        <f>시기외12!DI79-시기외26!DI79</f>
        <v>1.7063311895136662E-3</v>
      </c>
      <c r="DJ79" s="28">
        <f>외인!DJ79</f>
        <v>631105.78</v>
      </c>
      <c r="DK79" s="35">
        <f>시기외12!DK79-시기외26!DK79</f>
        <v>-2.1702421465285974E-4</v>
      </c>
      <c r="DL79" s="28">
        <f>외인!DL79</f>
        <v>87378.62</v>
      </c>
      <c r="DM79" s="35">
        <f>시기외12!DM79-시기외26!DM79</f>
        <v>-8.3664684202130503E-5</v>
      </c>
      <c r="DN79" s="28">
        <f>외인!DN79</f>
        <v>3945106.99</v>
      </c>
      <c r="DO79" s="35">
        <f>시기외12!DO79-시기외26!DO79</f>
        <v>7.8244638272962144E-5</v>
      </c>
      <c r="DP79" s="28">
        <f>외인!DP79</f>
        <v>72145.490000000005</v>
      </c>
      <c r="DQ79" s="35">
        <f>시기외12!DQ79-시기외26!DQ79</f>
        <v>1.580094708643528E-3</v>
      </c>
      <c r="DR79" s="28">
        <f>외인!DR79</f>
        <v>40508.660000000003</v>
      </c>
      <c r="DS79" s="35">
        <f>시기외12!DS79-시기외26!DS79</f>
        <v>-1.9105765875127267E-4</v>
      </c>
      <c r="DT79" s="28">
        <f>외인!DT79</f>
        <v>164302.81</v>
      </c>
      <c r="DU79" s="35">
        <f>시기외12!DU79-시기외26!DU79</f>
        <v>4.1914650601679185E-5</v>
      </c>
      <c r="DV79" s="28">
        <f>외인!DV79</f>
        <v>33520.15</v>
      </c>
      <c r="DW79" s="35">
        <f>시기외12!DW79-시기외26!DW79</f>
        <v>5.4172495190971581E-4</v>
      </c>
      <c r="DX79" s="28">
        <f>외인!DX79</f>
        <v>117394.55</v>
      </c>
      <c r="DY79" s="35">
        <f>시기외12!DY79-시기외26!DY79</f>
        <v>-1.6196115302113776E-3</v>
      </c>
      <c r="DZ79" s="28">
        <f>외인!DZ79</f>
        <v>6866.53</v>
      </c>
      <c r="EA79" s="35">
        <f>시기외12!EA79-시기외26!EA79</f>
        <v>3.4410064115319864E-4</v>
      </c>
      <c r="EB79" s="28">
        <f>외인!EB79</f>
        <v>10090.84</v>
      </c>
      <c r="EC79" s="35">
        <f>시기외12!EC79-시기외26!EC79</f>
        <v>4.306850504787723E-4</v>
      </c>
      <c r="ED79" s="28">
        <f>외인!ED79</f>
        <v>9087.98</v>
      </c>
      <c r="EE79" s="35">
        <f>시기외12!EE79-시기외26!EE79</f>
        <v>8.4335651753254847E-4</v>
      </c>
      <c r="EF79" s="28">
        <f>외인!EF79</f>
        <v>204532.48000000001</v>
      </c>
      <c r="EG79" s="35">
        <f>시기외12!EG79-시기외26!EG79</f>
        <v>3.5560544428783064E-4</v>
      </c>
      <c r="EH79" s="28">
        <f>외인!EH79</f>
        <v>334101.7</v>
      </c>
      <c r="EI79" s="35">
        <f>시기외12!EI79-시기외26!EI79</f>
        <v>2.60482802318183E-4</v>
      </c>
      <c r="EJ79" s="28">
        <f>외인!EJ79</f>
        <v>93557.23</v>
      </c>
      <c r="EK79" s="35">
        <f>시기외12!EK79-시기외26!EK79</f>
        <v>-4.7288302828037159E-4</v>
      </c>
      <c r="EL79" s="28">
        <f>외인!EL79</f>
        <v>26525.37</v>
      </c>
      <c r="EM79" s="35">
        <f>시기외12!EM79-시기외26!EM79</f>
        <v>9.2903488268861732E-4</v>
      </c>
      <c r="EN79" s="28">
        <f>외인!EN79</f>
        <v>40508.660000000003</v>
      </c>
      <c r="EO79" s="35">
        <f>시기외12!EO79-시기외26!EO79</f>
        <v>-1.9105765875127267E-4</v>
      </c>
      <c r="EP79" s="28">
        <f>외인!EP79</f>
        <v>137242.01999999999</v>
      </c>
      <c r="EQ79" s="35">
        <f>시기외12!EQ79-시기외26!EQ79</f>
        <v>5.7450000854773037E-4</v>
      </c>
      <c r="ER79" s="28">
        <f>외인!ER79</f>
        <v>10118.629999999999</v>
      </c>
      <c r="ES79" s="35">
        <f>시기외12!ES79-시기외26!ES79</f>
        <v>1.3691926384200837E-3</v>
      </c>
      <c r="ET79" s="28">
        <f>외인!ET79</f>
        <v>156610.5</v>
      </c>
      <c r="EU79" s="35">
        <f>시기외12!EU79-시기외26!EU79</f>
        <v>-5.9790774725748566E-4</v>
      </c>
      <c r="EV79" s="28">
        <f>외인!EV79</f>
        <v>48674.43</v>
      </c>
      <c r="EW79" s="35">
        <f>시기외12!EW79-시기외26!EW79</f>
        <v>2.82302754813456E-4</v>
      </c>
      <c r="EX79" s="28">
        <f>외인!EX79</f>
        <v>103741.13</v>
      </c>
      <c r="EY79" s="35">
        <f>시기외12!EY79-시기외26!EY79</f>
        <v>4.3890254486054884E-5</v>
      </c>
    </row>
    <row r="80" spans="1:155">
      <c r="A80" s="27">
        <f>외인!A80</f>
        <v>46177</v>
      </c>
      <c r="B80" s="28">
        <f>외인!B80</f>
        <v>6861118.8600000003</v>
      </c>
      <c r="C80" s="35">
        <f>시기외12!C80-시기외26!C80</f>
        <v>-1.0195835768095005E-4</v>
      </c>
      <c r="D80" s="28">
        <f>외인!D80</f>
        <v>587547.79</v>
      </c>
      <c r="E80" s="35">
        <f>시기외12!E80-시기외26!E80</f>
        <v>2.4985587890161717E-4</v>
      </c>
      <c r="F80" s="28">
        <f>외인!F80</f>
        <v>3006354.93</v>
      </c>
      <c r="G80" s="35">
        <f>시기외12!G80-시기외26!G80</f>
        <v>1.3354740863311815E-5</v>
      </c>
      <c r="H80" s="28">
        <f>외인!H80</f>
        <v>314535.67</v>
      </c>
      <c r="I80" s="35">
        <f>시기외12!I80-시기외26!I80</f>
        <v>-4.5835610930107594E-5</v>
      </c>
      <c r="J80" s="28">
        <f>외인!J80</f>
        <v>40526.47</v>
      </c>
      <c r="K80" s="35">
        <f>시기외12!K80-시기외26!K80</f>
        <v>-4.0776539765921782E-5</v>
      </c>
      <c r="L80" s="28">
        <f>외인!L80</f>
        <v>292589.7</v>
      </c>
      <c r="M80" s="35">
        <f>시기외12!M80-시기외26!M80</f>
        <v>-5.8499347438054723E-5</v>
      </c>
      <c r="N80" s="28">
        <f>외인!N80</f>
        <v>310354.2</v>
      </c>
      <c r="O80" s="35">
        <f>시기외12!O80-시기외26!O80</f>
        <v>-5.6182227642796083E-4</v>
      </c>
      <c r="P80" s="28">
        <f>외인!P80</f>
        <v>169536.65</v>
      </c>
      <c r="Q80" s="35">
        <f>시기외12!Q80-시기외26!Q80</f>
        <v>5.8409655563112421E-4</v>
      </c>
      <c r="R80" s="28">
        <f>외인!R80</f>
        <v>156129.57</v>
      </c>
      <c r="S80" s="35">
        <f>시기외12!S80-시기외26!S80</f>
        <v>-2.351046443728232E-4</v>
      </c>
      <c r="T80" s="28">
        <f>외인!T80</f>
        <v>7714.91</v>
      </c>
      <c r="U80" s="35">
        <f>시기외12!U80-시기외26!U80</f>
        <v>-7.0452818838656638E-4</v>
      </c>
      <c r="V80" s="28">
        <f>외인!V80</f>
        <v>130139.66</v>
      </c>
      <c r="W80" s="35">
        <f>시기외12!W80-시기외26!W80</f>
        <v>-1.2932369370649887E-3</v>
      </c>
      <c r="X80" s="28">
        <f>외인!X80</f>
        <v>3823946.06</v>
      </c>
      <c r="Y80" s="35">
        <f>시기외12!Y80-시기외26!Y80</f>
        <v>-4.0533169502836829E-6</v>
      </c>
      <c r="Z80" s="28">
        <f>외인!Z80</f>
        <v>52687.64</v>
      </c>
      <c r="AA80" s="35">
        <f>시기외12!AA80-시기외26!AA80</f>
        <v>2.3384161722643081E-4</v>
      </c>
      <c r="AB80" s="28">
        <f>외인!AB80</f>
        <v>204681.41</v>
      </c>
      <c r="AC80" s="35">
        <f>시기외12!AC80-시기외26!AC80</f>
        <v>1.9167010904713643E-4</v>
      </c>
      <c r="AD80" s="28">
        <f>외인!AD80</f>
        <v>19850.84</v>
      </c>
      <c r="AE80" s="35">
        <f>시기외12!AE80-시기외26!AE80</f>
        <v>1.2974126271166791E-4</v>
      </c>
      <c r="AF80" s="28">
        <f>외인!AF80</f>
        <v>23033.87</v>
      </c>
      <c r="AG80" s="35">
        <f>시기외12!AG80-시기외26!AG80</f>
        <v>1.219061097153507E-4</v>
      </c>
      <c r="AH80" s="28">
        <f>외인!AH80</f>
        <v>203941.26</v>
      </c>
      <c r="AI80" s="35">
        <f>시기외12!AI80-시기외26!AI80</f>
        <v>-3.1882538800057634E-5</v>
      </c>
      <c r="AJ80" s="28">
        <f>외인!AJ80</f>
        <v>109033.21</v>
      </c>
      <c r="AK80" s="35">
        <f>시기외12!AK80-시기외26!AK80</f>
        <v>2.6326764774931856E-4</v>
      </c>
      <c r="AL80" s="28">
        <f>외인!AL80</f>
        <v>117501.37</v>
      </c>
      <c r="AM80" s="35">
        <f>시기외12!AM80-시기외26!AM80</f>
        <v>-1.1793525697935104E-3</v>
      </c>
      <c r="AN80" s="28">
        <f>외인!AN80</f>
        <v>209524.24</v>
      </c>
      <c r="AO80" s="35">
        <f>시기외12!AO80-시기외26!AO80</f>
        <v>-1.8378686632754986E-4</v>
      </c>
      <c r="AP80" s="28">
        <f>외인!AP80</f>
        <v>155054.04</v>
      </c>
      <c r="AQ80" s="35">
        <f>시기외12!AQ80-시기외26!AQ80</f>
        <v>-4.5466209573349382E-4</v>
      </c>
      <c r="AR80" s="28">
        <f>외인!AR80</f>
        <v>23042.67</v>
      </c>
      <c r="AS80" s="35">
        <f>시기외12!AS80-시기외26!AS80</f>
        <v>-1.9240334277490358E-5</v>
      </c>
      <c r="AT80" s="28">
        <f>외인!AT80</f>
        <v>116851.11</v>
      </c>
      <c r="AU80" s="35">
        <f>시기외12!AU80-시기외26!AU80</f>
        <v>-2.2290745424564315E-3</v>
      </c>
      <c r="AV80" s="28">
        <f>외인!AV80</f>
        <v>43531.92</v>
      </c>
      <c r="AW80" s="35">
        <f>시기외12!AW80-시기외26!AW80</f>
        <v>-6.0700571782694402E-4</v>
      </c>
      <c r="AX80" s="28">
        <f>외인!AX80</f>
        <v>59839.42</v>
      </c>
      <c r="AY80" s="35">
        <f>시기외12!AY80-시기외26!AY80</f>
        <v>1.09794031153406E-3</v>
      </c>
      <c r="AZ80" s="28">
        <f>외인!AZ80</f>
        <v>4115168.55</v>
      </c>
      <c r="BA80" s="35">
        <f>시기외12!BA80-시기외26!BA80</f>
        <v>-8.6787507797582908E-5</v>
      </c>
      <c r="BB80" s="28">
        <f>외인!BB80</f>
        <v>147888.4</v>
      </c>
      <c r="BC80" s="35">
        <f>시기외12!BC80-시기외26!BC80</f>
        <v>1.2966838476530381E-4</v>
      </c>
      <c r="BD80" s="28">
        <f>외인!BD80</f>
        <v>32638.62</v>
      </c>
      <c r="BE80" s="35">
        <f>시기외12!BE80-시기외26!BE80</f>
        <v>3.1420528527772063E-4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109818.72</v>
      </c>
      <c r="BI80" s="35">
        <f>시기외12!BI80-시기외26!BI80</f>
        <v>-2.060556624293294E-4</v>
      </c>
      <c r="BJ80" s="28">
        <f>외인!BJ80</f>
        <v>118066.4</v>
      </c>
      <c r="BK80" s="35">
        <f>시기외12!BK80-시기외26!BK80</f>
        <v>-1.7092952293544414E-4</v>
      </c>
      <c r="BL80" s="28">
        <f>외인!BL80</f>
        <v>41172.65</v>
      </c>
      <c r="BM80" s="35">
        <f>시기외12!BM80-시기외26!BM80</f>
        <v>6.1034702998868668E-4</v>
      </c>
      <c r="BN80" s="28">
        <f>외인!BN80</f>
        <v>47325.81</v>
      </c>
      <c r="BO80" s="35">
        <f>시기외12!BO80-시기외26!BO80</f>
        <v>-8.7029492436362099E-4</v>
      </c>
      <c r="BP80" s="28">
        <f>외인!BP80</f>
        <v>68149.81</v>
      </c>
      <c r="BQ80" s="35">
        <f>시기외12!BQ80-시기외26!BQ80</f>
        <v>9.6366233967896172E-4</v>
      </c>
      <c r="BR80" s="28">
        <f>외인!BR80</f>
        <v>290914.82</v>
      </c>
      <c r="BS80" s="35">
        <f>시기외12!BS80-시기외26!BS80</f>
        <v>-5.8325033067460142E-4</v>
      </c>
      <c r="BT80" s="28">
        <f>외인!BT80</f>
        <v>3864435.24</v>
      </c>
      <c r="BU80" s="35">
        <f>시기외12!BU80-시기외26!BU80</f>
        <v>-4.8118862650034077E-6</v>
      </c>
      <c r="BV80" s="28">
        <f>외인!BV80</f>
        <v>498647.3</v>
      </c>
      <c r="BW80" s="35">
        <f>시기외12!BW80-시기외26!BW80</f>
        <v>3.841244571555465E-4</v>
      </c>
      <c r="BX80" s="28">
        <f>외인!BX80</f>
        <v>71393.34</v>
      </c>
      <c r="BY80" s="35">
        <f>시기외12!BY80-시기외26!BY80</f>
        <v>-9.2892617241853892E-5</v>
      </c>
      <c r="BZ80" s="28">
        <f>외인!BZ80</f>
        <v>327025.61</v>
      </c>
      <c r="CA80" s="35">
        <f>시기외12!CA80-시기외26!CA80</f>
        <v>-5.392278082050209E-4</v>
      </c>
      <c r="CB80" s="28">
        <f>외인!CB80</f>
        <v>11049.57</v>
      </c>
      <c r="CC80" s="35">
        <f>시기외12!CC80-시기외26!CC80</f>
        <v>4.6321332180438899E-4</v>
      </c>
      <c r="CD80" s="28">
        <f>외인!CD80</f>
        <v>24331.919999999998</v>
      </c>
      <c r="CE80" s="35">
        <f>시기외12!CE80-시기외26!CE80</f>
        <v>1.1332885977326816E-3</v>
      </c>
      <c r="CF80" s="28">
        <f>외인!CF80</f>
        <v>29982.69</v>
      </c>
      <c r="CG80" s="35">
        <f>시기외12!CG80-시기외26!CG80</f>
        <v>-8.1510465303313569E-4</v>
      </c>
      <c r="CH80" s="28">
        <f>외인!CH80</f>
        <v>62149.23</v>
      </c>
      <c r="CI80" s="35">
        <f>시기외12!CI80-시기외26!CI80</f>
        <v>-4.1681863599507692E-4</v>
      </c>
      <c r="CJ80" s="28">
        <f>외인!CJ80</f>
        <v>316300.31</v>
      </c>
      <c r="CK80" s="35">
        <f>시기외12!CK80-시기외26!CK80</f>
        <v>6.158386744619809E-4</v>
      </c>
      <c r="CL80" s="28">
        <f>외인!CL80</f>
        <v>229542.59</v>
      </c>
      <c r="CM80" s="35">
        <f>시기외12!CM80-시기외26!CM80</f>
        <v>2.9142927913117391E-4</v>
      </c>
      <c r="CN80" s="28">
        <f>외인!CN80</f>
        <v>112163.67</v>
      </c>
      <c r="CO80" s="35">
        <f>시기외12!CO80-시기외26!CO80</f>
        <v>1.764536256051814E-4</v>
      </c>
      <c r="CP80" s="28">
        <f>외인!CP80</f>
        <v>148351.99</v>
      </c>
      <c r="CQ80" s="35">
        <f>시기외12!CQ80-시기외26!CQ80</f>
        <v>1.284189612043746E-4</v>
      </c>
      <c r="CR80" s="28">
        <f>외인!CR80</f>
        <v>188858.57</v>
      </c>
      <c r="CS80" s="35">
        <f>시기외12!CS80-시기외26!CS80</f>
        <v>-1.4562068583357608E-4</v>
      </c>
      <c r="CT80" s="28">
        <f>외인!CT80</f>
        <v>241286.92</v>
      </c>
      <c r="CU80" s="35">
        <f>시기외12!CU80-시기외26!CU80</f>
        <v>-1.4988745530599545E-3</v>
      </c>
      <c r="CV80" s="28">
        <f>외인!CV80</f>
        <v>3864435.24</v>
      </c>
      <c r="CW80" s="35">
        <f>시기외12!CW80-시기외26!CW80</f>
        <v>-4.8118862650034077E-6</v>
      </c>
      <c r="CX80" s="28">
        <f>외인!CX80</f>
        <v>261617.84</v>
      </c>
      <c r="CY80" s="35">
        <f>시기외12!CY80-시기외26!CY80</f>
        <v>-6.9825743070061957E-4</v>
      </c>
      <c r="CZ80" s="28">
        <f>외인!CZ80</f>
        <v>19352.11</v>
      </c>
      <c r="DA80" s="35">
        <f>시기외12!DA80-시기외26!DA80</f>
        <v>-3.5225845375559499E-4</v>
      </c>
      <c r="DB80" s="28">
        <f>외인!DB80</f>
        <v>32638.62</v>
      </c>
      <c r="DC80" s="35">
        <f>시기외12!DC80-시기외26!DC80</f>
        <v>3.1420528527772063E-4</v>
      </c>
      <c r="DD80" s="28">
        <f>외인!DD80</f>
        <v>7714.91</v>
      </c>
      <c r="DE80" s="35">
        <f>시기외12!DE80-시기외26!DE80</f>
        <v>-7.0452818838656638E-4</v>
      </c>
      <c r="DF80" s="28">
        <f>외인!DF80</f>
        <v>53026.54</v>
      </c>
      <c r="DG80" s="35">
        <f>시기외12!DG80-시기외26!DG80</f>
        <v>-5.2209633322996152E-5</v>
      </c>
      <c r="DH80" s="28">
        <f>외인!DH80</f>
        <v>17092.28</v>
      </c>
      <c r="DI80" s="35">
        <f>시기외12!DI80-시기외26!DI80</f>
        <v>1.7423643117160854E-3</v>
      </c>
      <c r="DJ80" s="28">
        <f>외인!DJ80</f>
        <v>620089.85</v>
      </c>
      <c r="DK80" s="35">
        <f>시기외12!DK80-시기외26!DK80</f>
        <v>-2.0403391245349596E-4</v>
      </c>
      <c r="DL80" s="28">
        <f>외인!DL80</f>
        <v>89607.3</v>
      </c>
      <c r="DM80" s="35">
        <f>시기외12!DM80-시기외26!DM80</f>
        <v>1.302618496562334E-4</v>
      </c>
      <c r="DN80" s="28">
        <f>외인!DN80</f>
        <v>3864435.24</v>
      </c>
      <c r="DO80" s="35">
        <f>시기외12!DO80-시기외26!DO80</f>
        <v>-4.8118862650034077E-6</v>
      </c>
      <c r="DP80" s="28">
        <f>외인!DP80</f>
        <v>72165.259999999995</v>
      </c>
      <c r="DQ80" s="35">
        <f>시기외12!DQ80-시기외26!DQ80</f>
        <v>1.443717699148728E-3</v>
      </c>
      <c r="DR80" s="28">
        <f>외인!DR80</f>
        <v>41125.199999999997</v>
      </c>
      <c r="DS80" s="35">
        <f>시기외12!DS80-시기외26!DS80</f>
        <v>-7.5716368162936936E-5</v>
      </c>
      <c r="DT80" s="28">
        <f>외인!DT80</f>
        <v>156129.57</v>
      </c>
      <c r="DU80" s="35">
        <f>시기외12!DU80-시기외26!DU80</f>
        <v>-2.351046443728232E-4</v>
      </c>
      <c r="DV80" s="28">
        <f>외인!DV80</f>
        <v>32416.68</v>
      </c>
      <c r="DW80" s="35">
        <f>시기외12!DW80-시기외26!DW80</f>
        <v>4.1725295013655224E-4</v>
      </c>
      <c r="DX80" s="28">
        <f>외인!DX80</f>
        <v>130139.66</v>
      </c>
      <c r="DY80" s="35">
        <f>시기외12!DY80-시기외26!DY80</f>
        <v>-1.2932369370649887E-3</v>
      </c>
      <c r="DZ80" s="28">
        <f>외인!DZ80</f>
        <v>6908.39</v>
      </c>
      <c r="EA80" s="35">
        <f>시기외12!EA80-시기외26!EA80</f>
        <v>4.0640333633934315E-4</v>
      </c>
      <c r="EB80" s="28">
        <f>외인!EB80</f>
        <v>10053.780000000001</v>
      </c>
      <c r="EC80" s="35">
        <f>시기외12!EC80-시기외26!EC80</f>
        <v>5.0301877035637704E-4</v>
      </c>
      <c r="ED80" s="28">
        <f>외인!ED80</f>
        <v>9094.23</v>
      </c>
      <c r="EE80" s="35">
        <f>시기외12!EE80-시기외26!EE80</f>
        <v>8.9412067128478816E-4</v>
      </c>
      <c r="EF80" s="28">
        <f>외인!EF80</f>
        <v>200382.5</v>
      </c>
      <c r="EG80" s="35">
        <f>시기외12!EG80-시기외26!EG80</f>
        <v>3.3870955903603673E-4</v>
      </c>
      <c r="EH80" s="28">
        <f>외인!EH80</f>
        <v>341545.23</v>
      </c>
      <c r="EI80" s="35">
        <f>시기외12!EI80-시기외26!EI80</f>
        <v>3.1620374205093256E-4</v>
      </c>
      <c r="EJ80" s="28">
        <f>외인!EJ80</f>
        <v>93005.53</v>
      </c>
      <c r="EK80" s="35">
        <f>시기외12!EK80-시기외26!EK80</f>
        <v>-3.9021886835207526E-4</v>
      </c>
      <c r="EL80" s="28">
        <f>외인!EL80</f>
        <v>26481.48</v>
      </c>
      <c r="EM80" s="35">
        <f>시기외12!EM80-시기외26!EM80</f>
        <v>9.7767566813066549E-4</v>
      </c>
      <c r="EN80" s="28">
        <f>외인!EN80</f>
        <v>41125.199999999997</v>
      </c>
      <c r="EO80" s="35">
        <f>시기외12!EO80-시기외26!EO80</f>
        <v>-7.5716368162936936E-5</v>
      </c>
      <c r="EP80" s="28">
        <f>외인!EP80</f>
        <v>135684.75</v>
      </c>
      <c r="EQ80" s="35">
        <f>시기외12!EQ80-시기외26!EQ80</f>
        <v>5.537966828525556E-4</v>
      </c>
      <c r="ER80" s="28">
        <f>외인!ER80</f>
        <v>10402.32</v>
      </c>
      <c r="ES80" s="35">
        <f>시기외12!ES80-시기외26!ES80</f>
        <v>1.5516878102033711E-3</v>
      </c>
      <c r="ET80" s="28">
        <f>외인!ET80</f>
        <v>155054.04</v>
      </c>
      <c r="EU80" s="35">
        <f>시기외12!EU80-시기외26!EU80</f>
        <v>-4.5466209573349382E-4</v>
      </c>
      <c r="EV80" s="28">
        <f>외인!EV80</f>
        <v>52687.64</v>
      </c>
      <c r="EW80" s="35">
        <f>시기외12!EW80-시기외26!EW80</f>
        <v>2.3384161722643081E-4</v>
      </c>
      <c r="EX80" s="28">
        <f>외인!EX80</f>
        <v>95664.35</v>
      </c>
      <c r="EY80" s="35">
        <f>시기외12!EY80-시기외26!EY80</f>
        <v>5.3206006267873026E-5</v>
      </c>
    </row>
    <row r="81" spans="1:155">
      <c r="A81" s="27">
        <f>외인!A81</f>
        <v>46178</v>
      </c>
      <c r="B81" s="28">
        <f>외인!B81</f>
        <v>6481122.4900000002</v>
      </c>
      <c r="C81" s="35">
        <f>시기외12!C81-시기외26!C81</f>
        <v>-1.7043922618892359E-4</v>
      </c>
      <c r="D81" s="28">
        <f>외인!D81</f>
        <v>560544.67000000004</v>
      </c>
      <c r="E81" s="35">
        <f>시기외12!E81-시기외26!E81</f>
        <v>3.1682658769661303E-4</v>
      </c>
      <c r="F81" s="28">
        <f>외인!F81</f>
        <v>2851645.16</v>
      </c>
      <c r="G81" s="35">
        <f>시기외12!G81-시기외26!G81</f>
        <v>-8.7823354676090908E-5</v>
      </c>
      <c r="H81" s="28">
        <f>외인!H81</f>
        <v>301535.46999999997</v>
      </c>
      <c r="I81" s="35">
        <f>시기외12!I81-시기외26!I81</f>
        <v>-1.0312772222305242E-4</v>
      </c>
      <c r="J81" s="28">
        <f>외인!J81</f>
        <v>39192.86</v>
      </c>
      <c r="K81" s="35">
        <f>시기외12!K81-시기외26!K81</f>
        <v>-1.3297159506379301E-5</v>
      </c>
      <c r="L81" s="28">
        <f>외인!L81</f>
        <v>280976.28000000003</v>
      </c>
      <c r="M81" s="35">
        <f>시기외12!M81-시기외26!M81</f>
        <v>-1.1480007264374223E-4</v>
      </c>
      <c r="N81" s="28">
        <f>외인!N81</f>
        <v>303361.38</v>
      </c>
      <c r="O81" s="35">
        <f>시기외12!O81-시기외26!O81</f>
        <v>-4.681523154537715E-4</v>
      </c>
      <c r="P81" s="28">
        <f>외인!P81</f>
        <v>165232.12</v>
      </c>
      <c r="Q81" s="35">
        <f>시기외12!Q81-시기외26!Q81</f>
        <v>5.0213887618972771E-4</v>
      </c>
      <c r="R81" s="28">
        <f>외인!R81</f>
        <v>150129.79999999999</v>
      </c>
      <c r="S81" s="35">
        <f>시기외12!S81-시기외26!S81</f>
        <v>-4.7342067148217586E-4</v>
      </c>
      <c r="T81" s="28">
        <f>외인!T81</f>
        <v>7691.53</v>
      </c>
      <c r="U81" s="35">
        <f>시기외12!U81-시기외26!U81</f>
        <v>-6.7292729767409905E-4</v>
      </c>
      <c r="V81" s="28">
        <f>외인!V81</f>
        <v>124068.36</v>
      </c>
      <c r="W81" s="35">
        <f>시기외12!W81-시기외26!W81</f>
        <v>-8.7186151744126207E-4</v>
      </c>
      <c r="X81" s="28">
        <f>외인!X81</f>
        <v>3523133.5</v>
      </c>
      <c r="Y81" s="35">
        <f>시기외12!Y81-시기외26!Y81</f>
        <v>-8.6073854923411674E-5</v>
      </c>
      <c r="Z81" s="28">
        <f>외인!Z81</f>
        <v>50889.55</v>
      </c>
      <c r="AA81" s="35">
        <f>시기외12!AA81-시기외26!AA81</f>
        <v>1.8858999774520836E-4</v>
      </c>
      <c r="AB81" s="28">
        <f>외인!AB81</f>
        <v>212730.3</v>
      </c>
      <c r="AC81" s="35">
        <f>시기외12!AC81-시기외26!AC81</f>
        <v>2.7932363711416654E-4</v>
      </c>
      <c r="AD81" s="28">
        <f>외인!AD81</f>
        <v>19432.21</v>
      </c>
      <c r="AE81" s="35">
        <f>시기외12!AE81-시기외26!AE81</f>
        <v>5.2719506366867173E-6</v>
      </c>
      <c r="AF81" s="28">
        <f>외인!AF81</f>
        <v>22847.040000000001</v>
      </c>
      <c r="AG81" s="35">
        <f>시기외12!AG81-시기외26!AG81</f>
        <v>1.5972003818463945E-4</v>
      </c>
      <c r="AH81" s="28">
        <f>외인!AH81</f>
        <v>202808.25</v>
      </c>
      <c r="AI81" s="35">
        <f>시기외12!AI81-시기외26!AI81</f>
        <v>-9.5042849757619239E-5</v>
      </c>
      <c r="AJ81" s="28">
        <f>외인!AJ81</f>
        <v>105544.35</v>
      </c>
      <c r="AK81" s="35">
        <f>시기외12!AK81-시기외26!AK81</f>
        <v>-6.1579544728741255E-6</v>
      </c>
      <c r="AL81" s="28">
        <f>외인!AL81</f>
        <v>111433.15</v>
      </c>
      <c r="AM81" s="35">
        <f>시기외12!AM81-시기외26!AM81</f>
        <v>-1.0272911962211279E-3</v>
      </c>
      <c r="AN81" s="28">
        <f>외인!AN81</f>
        <v>208236.87</v>
      </c>
      <c r="AO81" s="35">
        <f>시기외12!AO81-시기외26!AO81</f>
        <v>-1.2704645600935789E-4</v>
      </c>
      <c r="AP81" s="28">
        <f>외인!AP81</f>
        <v>148269.14000000001</v>
      </c>
      <c r="AQ81" s="35">
        <f>시기외12!AQ81-시기외26!AQ81</f>
        <v>-1.6658700805031795E-4</v>
      </c>
      <c r="AR81" s="28">
        <f>외인!AR81</f>
        <v>23213.95</v>
      </c>
      <c r="AS81" s="35">
        <f>시기외12!AS81-시기외26!AS81</f>
        <v>-8.1663867100992943E-5</v>
      </c>
      <c r="AT81" s="28">
        <f>외인!AT81</f>
        <v>112643.88</v>
      </c>
      <c r="AU81" s="35">
        <f>시기외12!AU81-시기외26!AU81</f>
        <v>-3.0653536795117158E-3</v>
      </c>
      <c r="AV81" s="28">
        <f>외인!AV81</f>
        <v>43182.35</v>
      </c>
      <c r="AW81" s="35">
        <f>시기외12!AW81-시기외26!AW81</f>
        <v>-5.7098703042178685E-4</v>
      </c>
      <c r="AX81" s="28">
        <f>외인!AX81</f>
        <v>58053.31</v>
      </c>
      <c r="AY81" s="35">
        <f>시기외12!AY81-시기외26!AY81</f>
        <v>1.277748220322306E-3</v>
      </c>
      <c r="AZ81" s="28">
        <f>외인!AZ81</f>
        <v>3809772.03</v>
      </c>
      <c r="BA81" s="35">
        <f>시기외12!BA81-시기외26!BA81</f>
        <v>-1.7456427353416352E-4</v>
      </c>
      <c r="BB81" s="28">
        <f>외인!BB81</f>
        <v>140826.01</v>
      </c>
      <c r="BC81" s="35">
        <f>시기외12!BC81-시기외26!BC81</f>
        <v>1.1166040290481864E-4</v>
      </c>
      <c r="BD81" s="28">
        <f>외인!BD81</f>
        <v>32069.64</v>
      </c>
      <c r="BE81" s="35">
        <f>시기외12!BE81-시기외26!BE81</f>
        <v>4.3792828269670803E-4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105073.01</v>
      </c>
      <c r="BI81" s="35">
        <f>시기외12!BI81-시기외26!BI81</f>
        <v>-1.3364012856444368E-4</v>
      </c>
      <c r="BJ81" s="28">
        <f>외인!BJ81</f>
        <v>113062.36</v>
      </c>
      <c r="BK81" s="35">
        <f>시기외12!BK81-시기외26!BK81</f>
        <v>-1.7457918922898319E-4</v>
      </c>
      <c r="BL81" s="28">
        <f>외인!BL81</f>
        <v>39672.269999999997</v>
      </c>
      <c r="BM81" s="35">
        <f>시기외12!BM81-시기외26!BM81</f>
        <v>6.0936064508077046E-4</v>
      </c>
      <c r="BN81" s="28">
        <f>외인!BN81</f>
        <v>45816.71</v>
      </c>
      <c r="BO81" s="35">
        <f>시기외12!BO81-시기외26!BO81</f>
        <v>-7.2394194198514383E-4</v>
      </c>
      <c r="BP81" s="28">
        <f>외인!BP81</f>
        <v>66255.199999999997</v>
      </c>
      <c r="BQ81" s="35">
        <f>시기외12!BQ81-시기외26!BQ81</f>
        <v>1.1147398461858501E-3</v>
      </c>
      <c r="BR81" s="28">
        <f>외인!BR81</f>
        <v>278191.86</v>
      </c>
      <c r="BS81" s="35">
        <f>시기외12!BS81-시기외26!BS81</f>
        <v>-3.8383279071552232E-4</v>
      </c>
      <c r="BT81" s="28">
        <f>외인!BT81</f>
        <v>3561973.38</v>
      </c>
      <c r="BU81" s="35">
        <f>시기외12!BU81-시기외26!BU81</f>
        <v>-8.4264668536149744E-5</v>
      </c>
      <c r="BV81" s="28">
        <f>외인!BV81</f>
        <v>467017.09</v>
      </c>
      <c r="BW81" s="35">
        <f>시기외12!BW81-시기외26!BW81</f>
        <v>4.1922368523753754E-4</v>
      </c>
      <c r="BX81" s="28">
        <f>외인!BX81</f>
        <v>70564.600000000006</v>
      </c>
      <c r="BY81" s="35">
        <f>시기외12!BY81-시기외26!BY81</f>
        <v>-1.0071129959266683E-4</v>
      </c>
      <c r="BZ81" s="28">
        <f>외인!BZ81</f>
        <v>319670.01</v>
      </c>
      <c r="CA81" s="35">
        <f>시기외12!CA81-시기외26!CA81</f>
        <v>-4.476446624726428E-4</v>
      </c>
      <c r="CB81" s="28">
        <f>외인!CB81</f>
        <v>11223.72</v>
      </c>
      <c r="CC81" s="35">
        <f>시기외12!CC81-시기외26!CC81</f>
        <v>6.5931232203011005E-4</v>
      </c>
      <c r="CD81" s="28">
        <f>외인!CD81</f>
        <v>23783.08</v>
      </c>
      <c r="CE81" s="35">
        <f>시기외12!CE81-시기외26!CE81</f>
        <v>1.1996859192472148E-3</v>
      </c>
      <c r="CF81" s="28">
        <f>외인!CF81</f>
        <v>29720.33</v>
      </c>
      <c r="CG81" s="35">
        <f>시기외12!CG81-시기외26!CG81</f>
        <v>-7.3552665469080419E-4</v>
      </c>
      <c r="CH81" s="28">
        <f>외인!CH81</f>
        <v>62163.12</v>
      </c>
      <c r="CI81" s="35">
        <f>시기외12!CI81-시기외26!CI81</f>
        <v>-3.9504910361732204E-4</v>
      </c>
      <c r="CJ81" s="28">
        <f>외인!CJ81</f>
        <v>307336.8</v>
      </c>
      <c r="CK81" s="35">
        <f>시기외12!CK81-시기외26!CK81</f>
        <v>5.27418100111577E-4</v>
      </c>
      <c r="CL81" s="28">
        <f>외인!CL81</f>
        <v>237285.12</v>
      </c>
      <c r="CM81" s="35">
        <f>시기외12!CM81-시기외26!CM81</f>
        <v>3.7110172608941633E-4</v>
      </c>
      <c r="CN81" s="28">
        <f>외인!CN81</f>
        <v>110484.09</v>
      </c>
      <c r="CO81" s="35">
        <f>시기외12!CO81-시기외26!CO81</f>
        <v>2.8453288557136872E-4</v>
      </c>
      <c r="CP81" s="28">
        <f>외인!CP81</f>
        <v>141298.23000000001</v>
      </c>
      <c r="CQ81" s="35">
        <f>시기외12!CQ81-시기외26!CQ81</f>
        <v>1.0971151107743088E-4</v>
      </c>
      <c r="CR81" s="28">
        <f>외인!CR81</f>
        <v>182439.46</v>
      </c>
      <c r="CS81" s="35">
        <f>시기외12!CS81-시기외26!CS81</f>
        <v>-3.6988975549766181E-4</v>
      </c>
      <c r="CT81" s="28">
        <f>외인!CT81</f>
        <v>238566.13</v>
      </c>
      <c r="CU81" s="35">
        <f>시기외12!CU81-시기외26!CU81</f>
        <v>-1.5165644833134103E-3</v>
      </c>
      <c r="CV81" s="28">
        <f>외인!CV81</f>
        <v>3561973.38</v>
      </c>
      <c r="CW81" s="35">
        <f>시기외12!CW81-시기외26!CW81</f>
        <v>-8.4264668536149744E-5</v>
      </c>
      <c r="CX81" s="28">
        <f>외인!CX81</f>
        <v>248785.54</v>
      </c>
      <c r="CY81" s="35">
        <f>시기외12!CY81-시기외26!CY81</f>
        <v>-1.1798698673681379E-3</v>
      </c>
      <c r="CZ81" s="28">
        <f>외인!CZ81</f>
        <v>18475.12</v>
      </c>
      <c r="DA81" s="35">
        <f>시기외12!DA81-시기외26!DA81</f>
        <v>-4.0076156126488583E-4</v>
      </c>
      <c r="DB81" s="28">
        <f>외인!DB81</f>
        <v>32069.64</v>
      </c>
      <c r="DC81" s="35">
        <f>시기외12!DC81-시기외26!DC81</f>
        <v>4.3792828269670803E-4</v>
      </c>
      <c r="DD81" s="28">
        <f>외인!DD81</f>
        <v>7691.53</v>
      </c>
      <c r="DE81" s="35">
        <f>시기외12!DE81-시기외26!DE81</f>
        <v>-6.7292729767409905E-4</v>
      </c>
      <c r="DF81" s="28">
        <f>외인!DF81</f>
        <v>52592.2</v>
      </c>
      <c r="DG81" s="35">
        <f>시기외12!DG81-시기외26!DG81</f>
        <v>-9.9357138039040706E-5</v>
      </c>
      <c r="DH81" s="28">
        <f>외인!DH81</f>
        <v>16580.27</v>
      </c>
      <c r="DI81" s="35">
        <f>시기외12!DI81-시기외26!DI81</f>
        <v>1.8005351841602845E-3</v>
      </c>
      <c r="DJ81" s="28">
        <f>외인!DJ81</f>
        <v>601469.98</v>
      </c>
      <c r="DK81" s="35">
        <f>시기외12!DK81-시기외26!DK81</f>
        <v>-1.6880982710239332E-4</v>
      </c>
      <c r="DL81" s="28">
        <f>외인!DL81</f>
        <v>87845.58</v>
      </c>
      <c r="DM81" s="35">
        <f>시기외12!DM81-시기외26!DM81</f>
        <v>2.4411634301872557E-4</v>
      </c>
      <c r="DN81" s="28">
        <f>외인!DN81</f>
        <v>3561973.38</v>
      </c>
      <c r="DO81" s="35">
        <f>시기외12!DO81-시기외26!DO81</f>
        <v>-8.4264668536149744E-5</v>
      </c>
      <c r="DP81" s="28">
        <f>외인!DP81</f>
        <v>68733.320000000007</v>
      </c>
      <c r="DQ81" s="35">
        <f>시기외12!DQ81-시기외26!DQ81</f>
        <v>1.1771272711408906E-3</v>
      </c>
      <c r="DR81" s="28">
        <f>외인!DR81</f>
        <v>39887.35</v>
      </c>
      <c r="DS81" s="35">
        <f>시기외12!DS81-시기외26!DS81</f>
        <v>-4.2553662703124335E-5</v>
      </c>
      <c r="DT81" s="28">
        <f>외인!DT81</f>
        <v>150129.79999999999</v>
      </c>
      <c r="DU81" s="35">
        <f>시기외12!DU81-시기외26!DU81</f>
        <v>-4.7342067148217586E-4</v>
      </c>
      <c r="DV81" s="28">
        <f>외인!DV81</f>
        <v>31992.57</v>
      </c>
      <c r="DW81" s="35">
        <f>시기외12!DW81-시기외26!DW81</f>
        <v>2.4846343017089856E-4</v>
      </c>
      <c r="DX81" s="28">
        <f>외인!DX81</f>
        <v>124068.36</v>
      </c>
      <c r="DY81" s="35">
        <f>시기외12!DY81-시기외26!DY81</f>
        <v>-8.7186151744126207E-4</v>
      </c>
      <c r="DZ81" s="28">
        <f>외인!DZ81</f>
        <v>6762.48</v>
      </c>
      <c r="EA81" s="35">
        <f>시기외12!EA81-시기외26!EA81</f>
        <v>4.4442212675847284E-4</v>
      </c>
      <c r="EB81" s="28">
        <f>외인!EB81</f>
        <v>9757.34</v>
      </c>
      <c r="EC81" s="35">
        <f>시기외12!EC81-시기외26!EC81</f>
        <v>5.3258227292273929E-4</v>
      </c>
      <c r="ED81" s="28">
        <f>외인!ED81</f>
        <v>8796.11</v>
      </c>
      <c r="EE81" s="35">
        <f>시기외12!EE81-시기외26!EE81</f>
        <v>9.6872469220258195E-4</v>
      </c>
      <c r="EF81" s="28">
        <f>외인!EF81</f>
        <v>196113.3</v>
      </c>
      <c r="EG81" s="35">
        <f>시기외12!EG81-시기외26!EG81</f>
        <v>2.8725643183021119E-4</v>
      </c>
      <c r="EH81" s="28">
        <f>외인!EH81</f>
        <v>312814.48</v>
      </c>
      <c r="EI81" s="35">
        <f>시기외12!EI81-시기외26!EI81</f>
        <v>3.6799093000413534E-4</v>
      </c>
      <c r="EJ81" s="28">
        <f>외인!EJ81</f>
        <v>91892.87</v>
      </c>
      <c r="EK81" s="35">
        <f>시기외12!EK81-시기외26!EK81</f>
        <v>-3.4621742507761163E-4</v>
      </c>
      <c r="EL81" s="28">
        <f>외인!EL81</f>
        <v>25926.63</v>
      </c>
      <c r="EM81" s="35">
        <f>시기외12!EM81-시기외26!EM81</f>
        <v>1.046015064346367E-3</v>
      </c>
      <c r="EN81" s="28">
        <f>외인!EN81</f>
        <v>39887.35</v>
      </c>
      <c r="EO81" s="35">
        <f>시기외12!EO81-시기외26!EO81</f>
        <v>-4.2553662703124335E-5</v>
      </c>
      <c r="EP81" s="28">
        <f>외인!EP81</f>
        <v>133215.24</v>
      </c>
      <c r="EQ81" s="35">
        <f>시기외12!EQ81-시기외26!EQ81</f>
        <v>5.5237275614256954E-4</v>
      </c>
      <c r="ER81" s="28">
        <f>외인!ER81</f>
        <v>9770.24</v>
      </c>
      <c r="ES81" s="35">
        <f>시기외12!ES81-시기외26!ES81</f>
        <v>1.6845128834661138E-3</v>
      </c>
      <c r="ET81" s="28">
        <f>외인!ET81</f>
        <v>148269.14000000001</v>
      </c>
      <c r="EU81" s="35">
        <f>시기외12!EU81-시기외26!EU81</f>
        <v>-1.6658700805031795E-4</v>
      </c>
      <c r="EV81" s="28">
        <f>외인!EV81</f>
        <v>50889.55</v>
      </c>
      <c r="EW81" s="35">
        <f>시기외12!EW81-시기외26!EW81</f>
        <v>1.8858999774520836E-4</v>
      </c>
      <c r="EX81" s="28">
        <f>외인!EX81</f>
        <v>90408.68</v>
      </c>
      <c r="EY81" s="35">
        <f>시기외12!EY81-시기외26!EY81</f>
        <v>5.2266722749869099E-5</v>
      </c>
    </row>
    <row r="82" spans="1:155">
      <c r="A82" s="27">
        <f>외인!A82</f>
        <v>46181</v>
      </c>
      <c r="B82" s="28">
        <f>외인!B82</f>
        <v>5945606.1699999999</v>
      </c>
      <c r="C82" s="35">
        <f>시기외12!C82-시기외26!C82</f>
        <v>-2.8281984428754669E-4</v>
      </c>
      <c r="D82" s="28">
        <f>외인!D82</f>
        <v>509974.73</v>
      </c>
      <c r="E82" s="35">
        <f>시기외12!E82-시기외26!E82</f>
        <v>4.4810600198422028E-4</v>
      </c>
      <c r="F82" s="28">
        <f>외인!F82</f>
        <v>2581749.71</v>
      </c>
      <c r="G82" s="35">
        <f>시기외12!G82-시기외26!G82</f>
        <v>-3.0105854105169183E-4</v>
      </c>
      <c r="H82" s="28">
        <f>외인!H82</f>
        <v>276853.15000000002</v>
      </c>
      <c r="I82" s="35">
        <f>시기외12!I82-시기외26!I82</f>
        <v>-2.2846784969132085E-4</v>
      </c>
      <c r="J82" s="28">
        <f>외인!J82</f>
        <v>37145.75</v>
      </c>
      <c r="K82" s="35">
        <f>시기외12!K82-시기외26!K82</f>
        <v>4.476029922251219E-5</v>
      </c>
      <c r="L82" s="28">
        <f>외인!L82</f>
        <v>258240.02</v>
      </c>
      <c r="M82" s="35">
        <f>시기외12!M82-시기외26!M82</f>
        <v>-2.4604344861823321E-4</v>
      </c>
      <c r="N82" s="28">
        <f>외인!N82</f>
        <v>277335.67</v>
      </c>
      <c r="O82" s="35">
        <f>시기외12!O82-시기외26!O82</f>
        <v>-5.565057643873478E-4</v>
      </c>
      <c r="P82" s="28">
        <f>외인!P82</f>
        <v>151772.21</v>
      </c>
      <c r="Q82" s="35">
        <f>시기외12!Q82-시기외26!Q82</f>
        <v>3.7874572243963691E-4</v>
      </c>
      <c r="R82" s="28">
        <f>외인!R82</f>
        <v>145788.39000000001</v>
      </c>
      <c r="S82" s="35">
        <f>시기외12!S82-시기외26!S82</f>
        <v>-4.8249221160051202E-4</v>
      </c>
      <c r="T82" s="28">
        <f>외인!T82</f>
        <v>7449.47</v>
      </c>
      <c r="U82" s="35">
        <f>시기외12!U82-시기외26!U82</f>
        <v>-6.597200301649423E-4</v>
      </c>
      <c r="V82" s="28">
        <f>외인!V82</f>
        <v>110190.16</v>
      </c>
      <c r="W82" s="35">
        <f>시기외12!W82-시기외26!W82</f>
        <v>-3.6301206434326229E-4</v>
      </c>
      <c r="X82" s="28">
        <f>외인!X82</f>
        <v>3200411.69</v>
      </c>
      <c r="Y82" s="35">
        <f>시기외12!Y82-시기외26!Y82</f>
        <v>-2.1886987979322613E-4</v>
      </c>
      <c r="Z82" s="28">
        <f>외인!Z82</f>
        <v>48936.97</v>
      </c>
      <c r="AA82" s="35">
        <f>시기외12!AA82-시기외26!AA82</f>
        <v>1.6408405754253638E-4</v>
      </c>
      <c r="AB82" s="28">
        <f>외인!AB82</f>
        <v>194358.06</v>
      </c>
      <c r="AC82" s="35">
        <f>시기외12!AC82-시기외26!AC82</f>
        <v>3.0403945718141136E-4</v>
      </c>
      <c r="AD82" s="28">
        <f>외인!AD82</f>
        <v>18248.84</v>
      </c>
      <c r="AE82" s="35">
        <f>시기외12!AE82-시기외26!AE82</f>
        <v>-1.1617649375255637E-4</v>
      </c>
      <c r="AF82" s="28">
        <f>외인!AF82</f>
        <v>21866.73</v>
      </c>
      <c r="AG82" s="35">
        <f>시기외12!AG82-시기외26!AG82</f>
        <v>1.7914638495763194E-4</v>
      </c>
      <c r="AH82" s="28">
        <f>외인!AH82</f>
        <v>188885.51</v>
      </c>
      <c r="AI82" s="35">
        <f>시기외12!AI82-시기외26!AI82</f>
        <v>-1.3607189001414353E-4</v>
      </c>
      <c r="AJ82" s="28">
        <f>외인!AJ82</f>
        <v>106189.09</v>
      </c>
      <c r="AK82" s="35">
        <f>시기외12!AK82-시기외26!AK82</f>
        <v>-5.1278159120477299E-7</v>
      </c>
      <c r="AL82" s="28">
        <f>외인!AL82</f>
        <v>100990.75</v>
      </c>
      <c r="AM82" s="35">
        <f>시기외12!AM82-시기외26!AM82</f>
        <v>-9.680687365527566E-4</v>
      </c>
      <c r="AN82" s="28">
        <f>외인!AN82</f>
        <v>191852.06</v>
      </c>
      <c r="AO82" s="35">
        <f>시기외12!AO82-시기외26!AO82</f>
        <v>-2.8713652239005494E-4</v>
      </c>
      <c r="AP82" s="28">
        <f>외인!AP82</f>
        <v>137648.4</v>
      </c>
      <c r="AQ82" s="35">
        <f>시기외12!AQ82-시기외26!AQ82</f>
        <v>1.06571421924221E-4</v>
      </c>
      <c r="AR82" s="28">
        <f>외인!AR82</f>
        <v>22093.34</v>
      </c>
      <c r="AS82" s="35">
        <f>시기외12!AS82-시기외26!AS82</f>
        <v>-1.170203730605961E-4</v>
      </c>
      <c r="AT82" s="28">
        <f>외인!AT82</f>
        <v>103014.62</v>
      </c>
      <c r="AU82" s="35">
        <f>시기외12!AU82-시기외26!AU82</f>
        <v>-3.8885859424015491E-3</v>
      </c>
      <c r="AV82" s="28">
        <f>외인!AV82</f>
        <v>41642.82</v>
      </c>
      <c r="AW82" s="35">
        <f>시기외12!AW82-시기외26!AW82</f>
        <v>-5.0622365908793829E-4</v>
      </c>
      <c r="AX82" s="28">
        <f>외인!AX82</f>
        <v>53522.96</v>
      </c>
      <c r="AY82" s="35">
        <f>시기외12!AY82-시기외26!AY82</f>
        <v>1.5516932906125308E-3</v>
      </c>
      <c r="AZ82" s="28">
        <f>외인!AZ82</f>
        <v>3465364.29</v>
      </c>
      <c r="BA82" s="35">
        <f>시기외12!BA82-시기외26!BA82</f>
        <v>-3.1169178810844331E-4</v>
      </c>
      <c r="BB82" s="28">
        <f>외인!BB82</f>
        <v>131563.81</v>
      </c>
      <c r="BC82" s="35">
        <f>시기외12!BC82-시기외26!BC82</f>
        <v>1.0313631391276046E-4</v>
      </c>
      <c r="BD82" s="28">
        <f>외인!BD82</f>
        <v>30084.94</v>
      </c>
      <c r="BE82" s="35">
        <f>시기외12!BE82-시기외26!BE82</f>
        <v>5.7172899329625501E-4</v>
      </c>
      <c r="BF82" s="28">
        <f>외인!BF82</f>
        <v>0</v>
      </c>
      <c r="BG82" s="35" t="e">
        <f>시기외12!BG82-시기외26!BG82</f>
        <v>#DIV/0!</v>
      </c>
      <c r="BH82" s="28">
        <f>외인!BH82</f>
        <v>96847.86</v>
      </c>
      <c r="BI82" s="35">
        <f>시기외12!BI82-시기외26!BI82</f>
        <v>-6.1455950088716658E-5</v>
      </c>
      <c r="BJ82" s="28">
        <f>외인!BJ82</f>
        <v>105014.73</v>
      </c>
      <c r="BK82" s="35">
        <f>시기외12!BK82-시기외26!BK82</f>
        <v>-1.8123975803148657E-4</v>
      </c>
      <c r="BL82" s="28">
        <f>외인!BL82</f>
        <v>36567.550000000003</v>
      </c>
      <c r="BM82" s="35">
        <f>시기외12!BM82-시기외26!BM82</f>
        <v>6.0518866783023013E-4</v>
      </c>
      <c r="BN82" s="28">
        <f>외인!BN82</f>
        <v>42536.14</v>
      </c>
      <c r="BO82" s="35">
        <f>시기외12!BO82-시기외26!BO82</f>
        <v>-6.074133634400721E-4</v>
      </c>
      <c r="BP82" s="28">
        <f>외인!BP82</f>
        <v>61135.13</v>
      </c>
      <c r="BQ82" s="35">
        <f>시기외12!BQ82-시기외26!BQ82</f>
        <v>1.3479370618074062E-3</v>
      </c>
      <c r="BR82" s="28">
        <f>외인!BR82</f>
        <v>255767.65</v>
      </c>
      <c r="BS82" s="35">
        <f>시기외12!BS82-시기외26!BS82</f>
        <v>-2.5372823174345791E-4</v>
      </c>
      <c r="BT82" s="28">
        <f>외인!BT82</f>
        <v>3234978.6</v>
      </c>
      <c r="BU82" s="35">
        <f>시기외12!BU82-시기외26!BU82</f>
        <v>-2.1361363045720476E-4</v>
      </c>
      <c r="BV82" s="28">
        <f>외인!BV82</f>
        <v>425555.65</v>
      </c>
      <c r="BW82" s="35">
        <f>시기외12!BW82-시기외26!BW82</f>
        <v>4.4022801749813789E-4</v>
      </c>
      <c r="BX82" s="28">
        <f>외인!BX82</f>
        <v>66705.2</v>
      </c>
      <c r="BY82" s="35">
        <f>시기외12!BY82-시기외26!BY82</f>
        <v>-1.1599719398094042E-4</v>
      </c>
      <c r="BZ82" s="28">
        <f>외인!BZ82</f>
        <v>292842.81</v>
      </c>
      <c r="CA82" s="35">
        <f>시기외12!CA82-시기외26!CA82</f>
        <v>-5.2966067854059214E-4</v>
      </c>
      <c r="CB82" s="28">
        <f>외인!CB82</f>
        <v>10629.66</v>
      </c>
      <c r="CC82" s="35">
        <f>시기외12!CC82-시기외26!CC82</f>
        <v>8.3642143033035876E-4</v>
      </c>
      <c r="CD82" s="28">
        <f>외인!CD82</f>
        <v>22619.14</v>
      </c>
      <c r="CE82" s="35">
        <f>시기외12!CE82-시기외26!CE82</f>
        <v>1.3013355232050353E-3</v>
      </c>
      <c r="CF82" s="28">
        <f>외인!CF82</f>
        <v>28125.35</v>
      </c>
      <c r="CG82" s="35">
        <f>시기외12!CG82-시기외26!CG82</f>
        <v>-6.1378201094125398E-4</v>
      </c>
      <c r="CH82" s="28">
        <f>외인!CH82</f>
        <v>60393.47</v>
      </c>
      <c r="CI82" s="35">
        <f>시기외12!CI82-시기외26!CI82</f>
        <v>-3.5713892899507987E-4</v>
      </c>
      <c r="CJ82" s="28">
        <f>외인!CJ82</f>
        <v>280222.48</v>
      </c>
      <c r="CK82" s="35">
        <f>시기외12!CK82-시기외26!CK82</f>
        <v>4.6443670985982038E-4</v>
      </c>
      <c r="CL82" s="28">
        <f>외인!CL82</f>
        <v>218030.79</v>
      </c>
      <c r="CM82" s="35">
        <f>시기외12!CM82-시기외26!CM82</f>
        <v>3.9387151065993785E-4</v>
      </c>
      <c r="CN82" s="28">
        <f>외인!CN82</f>
        <v>99967.6</v>
      </c>
      <c r="CO82" s="35">
        <f>시기외12!CO82-시기외26!CO82</f>
        <v>3.3427756678378203E-4</v>
      </c>
      <c r="CP82" s="28">
        <f>외인!CP82</f>
        <v>132005.98000000001</v>
      </c>
      <c r="CQ82" s="35">
        <f>시기외12!CQ82-시기외26!CQ82</f>
        <v>1.0049098959197234E-4</v>
      </c>
      <c r="CR82" s="28">
        <f>외인!CR82</f>
        <v>176565.05</v>
      </c>
      <c r="CS82" s="35">
        <f>시기외12!CS82-시기외26!CS82</f>
        <v>-3.9964535769271975E-4</v>
      </c>
      <c r="CT82" s="28">
        <f>외인!CT82</f>
        <v>223006.27</v>
      </c>
      <c r="CU82" s="35">
        <f>시기외12!CU82-시기외26!CU82</f>
        <v>-1.5106618682348711E-3</v>
      </c>
      <c r="CV82" s="28">
        <f>외인!CV82</f>
        <v>3234978.6</v>
      </c>
      <c r="CW82" s="35">
        <f>시기외12!CW82-시기외26!CW82</f>
        <v>-2.1361363045720476E-4</v>
      </c>
      <c r="CX82" s="28">
        <f>외인!CX82</f>
        <v>226095.6</v>
      </c>
      <c r="CY82" s="35">
        <f>시기외12!CY82-시기외26!CY82</f>
        <v>-1.7181695532267947E-3</v>
      </c>
      <c r="CZ82" s="28">
        <f>외인!CZ82</f>
        <v>17119.89</v>
      </c>
      <c r="DA82" s="35">
        <f>시기외12!DA82-시기외26!DA82</f>
        <v>-4.287783852660531E-4</v>
      </c>
      <c r="DB82" s="28">
        <f>외인!DB82</f>
        <v>30084.94</v>
      </c>
      <c r="DC82" s="35">
        <f>시기외12!DC82-시기외26!DC82</f>
        <v>5.7172899329625501E-4</v>
      </c>
      <c r="DD82" s="28">
        <f>외인!DD82</f>
        <v>7449.47</v>
      </c>
      <c r="DE82" s="35">
        <f>시기외12!DE82-시기외26!DE82</f>
        <v>-6.597200301649423E-4</v>
      </c>
      <c r="DF82" s="28">
        <f>외인!DF82</f>
        <v>49726.68</v>
      </c>
      <c r="DG82" s="35">
        <f>시기외12!DG82-시기외26!DG82</f>
        <v>-1.4342464522997911E-4</v>
      </c>
      <c r="DH82" s="28">
        <f>외인!DH82</f>
        <v>15670.34</v>
      </c>
      <c r="DI82" s="35">
        <f>시기외12!DI82-시기외26!DI82</f>
        <v>1.8993921383353369E-3</v>
      </c>
      <c r="DJ82" s="28">
        <f>외인!DJ82</f>
        <v>555007.05000000005</v>
      </c>
      <c r="DK82" s="35">
        <f>시기외12!DK82-시기외26!DK82</f>
        <v>-1.8058668078753219E-4</v>
      </c>
      <c r="DL82" s="28">
        <f>외인!DL82</f>
        <v>78406.929999999993</v>
      </c>
      <c r="DM82" s="35">
        <f>시기외12!DM82-시기외26!DM82</f>
        <v>2.9662776155040481E-4</v>
      </c>
      <c r="DN82" s="28">
        <f>외인!DN82</f>
        <v>3234978.6</v>
      </c>
      <c r="DO82" s="35">
        <f>시기외12!DO82-시기외26!DO82</f>
        <v>-2.1361363045720476E-4</v>
      </c>
      <c r="DP82" s="28">
        <f>외인!DP82</f>
        <v>60753.45</v>
      </c>
      <c r="DQ82" s="35">
        <f>시기외12!DQ82-시기외26!DQ82</f>
        <v>9.5640178954595396E-4</v>
      </c>
      <c r="DR82" s="28">
        <f>외인!DR82</f>
        <v>37846.19</v>
      </c>
      <c r="DS82" s="35">
        <f>시기외12!DS82-시기외26!DS82</f>
        <v>1.8720748355699468E-5</v>
      </c>
      <c r="DT82" s="28">
        <f>외인!DT82</f>
        <v>145788.39000000001</v>
      </c>
      <c r="DU82" s="35">
        <f>시기외12!DU82-시기외26!DU82</f>
        <v>-4.8249221160051202E-4</v>
      </c>
      <c r="DV82" s="28">
        <f>외인!DV82</f>
        <v>30466.69</v>
      </c>
      <c r="DW82" s="35">
        <f>시기외12!DW82-시기외26!DW82</f>
        <v>1.187788383882174E-4</v>
      </c>
      <c r="DX82" s="28">
        <f>외인!DX82</f>
        <v>110190.16</v>
      </c>
      <c r="DY82" s="35">
        <f>시기외12!DY82-시기외26!DY82</f>
        <v>-3.6301206434326229E-4</v>
      </c>
      <c r="DZ82" s="28">
        <f>외인!DZ82</f>
        <v>6458.98</v>
      </c>
      <c r="EA82" s="35">
        <f>시기외12!EA82-시기외26!EA82</f>
        <v>4.4611736129283159E-4</v>
      </c>
      <c r="EB82" s="28">
        <f>외인!EB82</f>
        <v>9249.33</v>
      </c>
      <c r="EC82" s="35">
        <f>시기외12!EC82-시기외26!EC82</f>
        <v>6.0898980266386733E-4</v>
      </c>
      <c r="ED82" s="28">
        <f>외인!ED82</f>
        <v>8162.67</v>
      </c>
      <c r="EE82" s="35">
        <f>시기외12!EE82-시기외26!EE82</f>
        <v>1.0023322526666618E-3</v>
      </c>
      <c r="EF82" s="28">
        <f>외인!EF82</f>
        <v>179969.3</v>
      </c>
      <c r="EG82" s="35">
        <f>시기외12!EG82-시기외26!EG82</f>
        <v>2.5396122312108197E-4</v>
      </c>
      <c r="EH82" s="28">
        <f>외인!EH82</f>
        <v>280801.94</v>
      </c>
      <c r="EI82" s="35">
        <f>시기외12!EI82-시기외26!EI82</f>
        <v>3.7609963739154619E-4</v>
      </c>
      <c r="EJ82" s="28">
        <f>외인!EJ82</f>
        <v>88509.31</v>
      </c>
      <c r="EK82" s="35">
        <f>시기외12!EK82-시기외26!EK82</f>
        <v>-2.8723966256415058E-4</v>
      </c>
      <c r="EL82" s="28">
        <f>외인!EL82</f>
        <v>24669.439999999999</v>
      </c>
      <c r="EM82" s="35">
        <f>시기외12!EM82-시기외26!EM82</f>
        <v>1.1482205040069774E-3</v>
      </c>
      <c r="EN82" s="28">
        <f>외인!EN82</f>
        <v>37846.19</v>
      </c>
      <c r="EO82" s="35">
        <f>시기외12!EO82-시기외26!EO82</f>
        <v>1.8720748355699468E-5</v>
      </c>
      <c r="EP82" s="28">
        <f>외인!EP82</f>
        <v>124837.94</v>
      </c>
      <c r="EQ82" s="35">
        <f>시기외12!EQ82-시기외26!EQ82</f>
        <v>6.0238896629064161E-4</v>
      </c>
      <c r="ER82" s="28">
        <f>외인!ER82</f>
        <v>9029.6</v>
      </c>
      <c r="ES82" s="35">
        <f>시기외12!ES82-시기외26!ES82</f>
        <v>1.8748953309416735E-3</v>
      </c>
      <c r="ET82" s="28">
        <f>외인!ET82</f>
        <v>137648.4</v>
      </c>
      <c r="EU82" s="35">
        <f>시기외12!EU82-시기외26!EU82</f>
        <v>1.06571421924221E-4</v>
      </c>
      <c r="EV82" s="28">
        <f>외인!EV82</f>
        <v>48936.97</v>
      </c>
      <c r="EW82" s="35">
        <f>시기외12!EW82-시기외26!EW82</f>
        <v>1.6408405754253638E-4</v>
      </c>
      <c r="EX82" s="28">
        <f>외인!EX82</f>
        <v>83069.009999999995</v>
      </c>
      <c r="EY82" s="35">
        <f>시기외12!EY82-시기외26!EY82</f>
        <v>5.3425272125306837E-5</v>
      </c>
    </row>
    <row r="83" spans="1:155">
      <c r="A83" s="27">
        <f>외인!A83</f>
        <v>46182</v>
      </c>
      <c r="B83" s="28">
        <f>외인!B83</f>
        <v>6429140.21</v>
      </c>
      <c r="C83" s="35">
        <f>시기외12!C83-시기외26!C83</f>
        <v>-3.3858768219894144E-4</v>
      </c>
      <c r="D83" s="28">
        <f>외인!D83</f>
        <v>542165.15</v>
      </c>
      <c r="E83" s="35">
        <f>시기외12!E83-시기외26!E83</f>
        <v>5.336550873153422E-4</v>
      </c>
      <c r="F83" s="28">
        <f>외인!F83</f>
        <v>2763120.83</v>
      </c>
      <c r="G83" s="35">
        <f>시기외12!G83-시기외26!G83</f>
        <v>-4.6893165904517511E-4</v>
      </c>
      <c r="H83" s="28">
        <f>외인!H83</f>
        <v>284078.59999999998</v>
      </c>
      <c r="I83" s="35">
        <f>시기외12!I83-시기외26!I83</f>
        <v>-2.650782242283899E-4</v>
      </c>
      <c r="J83" s="28">
        <f>외인!J83</f>
        <v>39756.71</v>
      </c>
      <c r="K83" s="35">
        <f>시기외12!K83-시기외26!K83</f>
        <v>1.0893182028287308E-4</v>
      </c>
      <c r="L83" s="28">
        <f>외인!L83</f>
        <v>264383.38</v>
      </c>
      <c r="M83" s="35">
        <f>시기외12!M83-시기외26!M83</f>
        <v>-2.97177603471662E-4</v>
      </c>
      <c r="N83" s="28">
        <f>외인!N83</f>
        <v>282630.96000000002</v>
      </c>
      <c r="O83" s="35">
        <f>시기외12!O83-시기외26!O83</f>
        <v>-5.6899179977538397E-4</v>
      </c>
      <c r="P83" s="28">
        <f>외인!P83</f>
        <v>161059.64000000001</v>
      </c>
      <c r="Q83" s="35">
        <f>시기외12!Q83-시기외26!Q83</f>
        <v>3.087343501752026E-4</v>
      </c>
      <c r="R83" s="28">
        <f>외인!R83</f>
        <v>142755.35</v>
      </c>
      <c r="S83" s="35">
        <f>시기외12!S83-시기외26!S83</f>
        <v>-3.4999194124585558E-4</v>
      </c>
      <c r="T83" s="28">
        <f>외인!T83</f>
        <v>7518.83</v>
      </c>
      <c r="U83" s="35">
        <f>시기외12!U83-시기외26!U83</f>
        <v>-5.8204912679250907E-4</v>
      </c>
      <c r="V83" s="28">
        <f>외인!V83</f>
        <v>122368.54</v>
      </c>
      <c r="W83" s="35">
        <f>시기외12!W83-시기외26!W83</f>
        <v>1.2592722809697476E-4</v>
      </c>
      <c r="X83" s="28">
        <f>외인!X83</f>
        <v>3583009.07</v>
      </c>
      <c r="Y83" s="35">
        <f>시기외12!Y83-시기외26!Y83</f>
        <v>-3.0834515013051719E-4</v>
      </c>
      <c r="Z83" s="28">
        <f>외인!Z83</f>
        <v>49519.7</v>
      </c>
      <c r="AA83" s="35">
        <f>시기외12!AA83-시기외26!AA83</f>
        <v>1.5001487012444989E-4</v>
      </c>
      <c r="AB83" s="28">
        <f>외인!AB83</f>
        <v>199007.81</v>
      </c>
      <c r="AC83" s="35">
        <f>시기외12!AC83-시기외26!AC83</f>
        <v>3.3936971086428411E-4</v>
      </c>
      <c r="AD83" s="28">
        <f>외인!AD83</f>
        <v>19321.63</v>
      </c>
      <c r="AE83" s="35">
        <f>시기외12!AE83-시기외26!AE83</f>
        <v>-1.6893857654699438E-4</v>
      </c>
      <c r="AF83" s="28">
        <f>외인!AF83</f>
        <v>22450.9</v>
      </c>
      <c r="AG83" s="35">
        <f>시기외12!AG83-시기외26!AG83</f>
        <v>1.9752492208739768E-4</v>
      </c>
      <c r="AH83" s="28">
        <f>외인!AH83</f>
        <v>187652.82</v>
      </c>
      <c r="AI83" s="35">
        <f>시기외12!AI83-시기외26!AI83</f>
        <v>-2.2430808908435263E-4</v>
      </c>
      <c r="AJ83" s="28">
        <f>외인!AJ83</f>
        <v>103797.55</v>
      </c>
      <c r="AK83" s="35">
        <f>시기외12!AK83-시기외26!AK83</f>
        <v>1.6499664907087641E-4</v>
      </c>
      <c r="AL83" s="28">
        <f>외인!AL83</f>
        <v>101664.82</v>
      </c>
      <c r="AM83" s="35">
        <f>시기외12!AM83-시기외26!AM83</f>
        <v>-7.3702468740521714E-4</v>
      </c>
      <c r="AN83" s="28">
        <f>외인!AN83</f>
        <v>197004.49</v>
      </c>
      <c r="AO83" s="35">
        <f>시기외12!AO83-시기외26!AO83</f>
        <v>-4.2698383819116722E-4</v>
      </c>
      <c r="AP83" s="28">
        <f>외인!AP83</f>
        <v>146730.07</v>
      </c>
      <c r="AQ83" s="35">
        <f>시기외12!AQ83-시기외26!AQ83</f>
        <v>2.5388318768717342E-4</v>
      </c>
      <c r="AR83" s="28">
        <f>외인!AR83</f>
        <v>22859.79</v>
      </c>
      <c r="AS83" s="35">
        <f>시기외12!AS83-시기외26!AS83</f>
        <v>-7.9671091220710581E-5</v>
      </c>
      <c r="AT83" s="28">
        <f>외인!AT83</f>
        <v>103417.59</v>
      </c>
      <c r="AU83" s="35">
        <f>시기외12!AU83-시기외26!AU83</f>
        <v>-4.3726413944574823E-3</v>
      </c>
      <c r="AV83" s="28">
        <f>외인!AV83</f>
        <v>42785.49</v>
      </c>
      <c r="AW83" s="35">
        <f>시기외12!AW83-시기외26!AW83</f>
        <v>-4.1337163763231142E-4</v>
      </c>
      <c r="AX83" s="28">
        <f>외인!AX83</f>
        <v>55809.13</v>
      </c>
      <c r="AY83" s="35">
        <f>시기외12!AY83-시기외26!AY83</f>
        <v>1.6812878679235243E-3</v>
      </c>
      <c r="AZ83" s="28">
        <f>외인!AZ83</f>
        <v>3872254.91</v>
      </c>
      <c r="BA83" s="35">
        <f>시기외12!BA83-시기외26!BA83</f>
        <v>-3.7430317985623655E-4</v>
      </c>
      <c r="BB83" s="28">
        <f>외인!BB83</f>
        <v>136485.51</v>
      </c>
      <c r="BC83" s="35">
        <f>시기외12!BC83-시기외26!BC83</f>
        <v>8.8905399439175004E-5</v>
      </c>
      <c r="BD83" s="28">
        <f>외인!BD83</f>
        <v>30424.87</v>
      </c>
      <c r="BE83" s="35">
        <f>시기외12!BE83-시기외26!BE83</f>
        <v>6.4814410001791411E-4</v>
      </c>
      <c r="BF83" s="28">
        <f>외인!BF83</f>
        <v>0</v>
      </c>
      <c r="BG83" s="35" t="e">
        <f>시기외12!BG83-시기외26!BG83</f>
        <v>#DIV/0!</v>
      </c>
      <c r="BH83" s="28">
        <f>외인!BH83</f>
        <v>99785.38</v>
      </c>
      <c r="BI83" s="35">
        <f>시기외12!BI83-시기외26!BI83</f>
        <v>-2.9732161814397255E-5</v>
      </c>
      <c r="BJ83" s="28">
        <f>외인!BJ83</f>
        <v>108276.23</v>
      </c>
      <c r="BK83" s="35">
        <f>시기외12!BK83-시기외26!BK83</f>
        <v>-1.2194247299072118E-4</v>
      </c>
      <c r="BL83" s="28">
        <f>외인!BL83</f>
        <v>38149.4</v>
      </c>
      <c r="BM83" s="35">
        <f>시기외12!BM83-시기외26!BM83</f>
        <v>5.7713456550811514E-4</v>
      </c>
      <c r="BN83" s="28">
        <f>외인!BN83</f>
        <v>43165.14</v>
      </c>
      <c r="BO83" s="35">
        <f>시기외12!BO83-시기외26!BO83</f>
        <v>-5.6024139653168862E-4</v>
      </c>
      <c r="BP83" s="28">
        <f>외인!BP83</f>
        <v>63389.88</v>
      </c>
      <c r="BQ83" s="35">
        <f>시기외12!BQ83-시기외26!BQ83</f>
        <v>1.4359582562251071E-3</v>
      </c>
      <c r="BR83" s="28">
        <f>외인!BR83</f>
        <v>270203.31</v>
      </c>
      <c r="BS83" s="35">
        <f>시기외12!BS83-시기외26!BS83</f>
        <v>-2.4378947775741621E-4</v>
      </c>
      <c r="BT83" s="28">
        <f>외인!BT83</f>
        <v>3621931.95</v>
      </c>
      <c r="BU83" s="35">
        <f>시기외12!BU83-시기외26!BU83</f>
        <v>-3.00293802901748E-4</v>
      </c>
      <c r="BV83" s="28">
        <f>외인!BV83</f>
        <v>452404.03</v>
      </c>
      <c r="BW83" s="35">
        <f>시기외12!BW83-시기외26!BW83</f>
        <v>4.1495435816021078E-4</v>
      </c>
      <c r="BX83" s="28">
        <f>외인!BX83</f>
        <v>69076.86</v>
      </c>
      <c r="BY83" s="35">
        <f>시기외12!BY83-시기외26!BY83</f>
        <v>-4.7930718898855332E-5</v>
      </c>
      <c r="BZ83" s="28">
        <f>외인!BZ83</f>
        <v>298669.31</v>
      </c>
      <c r="CA83" s="35">
        <f>시기외12!CA83-시기외26!CA83</f>
        <v>-5.401179839900766E-4</v>
      </c>
      <c r="CB83" s="28">
        <f>외인!CB83</f>
        <v>10906.93</v>
      </c>
      <c r="CC83" s="35">
        <f>시기외12!CC83-시기외26!CC83</f>
        <v>1.0357239683516355E-3</v>
      </c>
      <c r="CD83" s="28">
        <f>외인!CD83</f>
        <v>23357.71</v>
      </c>
      <c r="CE83" s="35">
        <f>시기외12!CE83-시기외26!CE83</f>
        <v>1.3830235455847258E-3</v>
      </c>
      <c r="CF83" s="28">
        <f>외인!CF83</f>
        <v>29955.85</v>
      </c>
      <c r="CG83" s="35">
        <f>시기외12!CG83-시기외26!CG83</f>
        <v>-5.3349158729641384E-4</v>
      </c>
      <c r="CH83" s="28">
        <f>외인!CH83</f>
        <v>62274.1</v>
      </c>
      <c r="CI83" s="35">
        <f>시기외12!CI83-시기외26!CI83</f>
        <v>-2.9103875253084935E-4</v>
      </c>
      <c r="CJ83" s="28">
        <f>외인!CJ83</f>
        <v>296209.28000000003</v>
      </c>
      <c r="CK83" s="35">
        <f>시기외12!CK83-시기외26!CK83</f>
        <v>4.3445093382815257E-4</v>
      </c>
      <c r="CL83" s="28">
        <f>외인!CL83</f>
        <v>223503.85</v>
      </c>
      <c r="CM83" s="35">
        <f>시기외12!CM83-시기외26!CM83</f>
        <v>4.1700814446768355E-4</v>
      </c>
      <c r="CN83" s="28">
        <f>외인!CN83</f>
        <v>105483.62</v>
      </c>
      <c r="CO83" s="35">
        <f>시기외12!CO83-시기외26!CO83</f>
        <v>3.8117463587880021E-4</v>
      </c>
      <c r="CP83" s="28">
        <f>외인!CP83</f>
        <v>136947.26</v>
      </c>
      <c r="CQ83" s="35">
        <f>시기외12!CQ83-시기외26!CQ83</f>
        <v>8.5950133313593565E-5</v>
      </c>
      <c r="CR83" s="28">
        <f>외인!CR83</f>
        <v>173835.7</v>
      </c>
      <c r="CS83" s="35">
        <f>시기외12!CS83-시기외26!CS83</f>
        <v>-3.0984882523530472E-4</v>
      </c>
      <c r="CT83" s="28">
        <f>외인!CT83</f>
        <v>251875.4</v>
      </c>
      <c r="CU83" s="35">
        <f>시기외12!CU83-시기외26!CU83</f>
        <v>-1.1237445577042394E-3</v>
      </c>
      <c r="CV83" s="28">
        <f>외인!CV83</f>
        <v>3621931.95</v>
      </c>
      <c r="CW83" s="35">
        <f>시기외12!CW83-시기외26!CW83</f>
        <v>-3.00293802901748E-4</v>
      </c>
      <c r="CX83" s="28">
        <f>외인!CX83</f>
        <v>227951.02</v>
      </c>
      <c r="CY83" s="35">
        <f>시기외12!CY83-시기외26!CY83</f>
        <v>-2.0133694783453218E-3</v>
      </c>
      <c r="CZ83" s="28">
        <f>외인!CZ83</f>
        <v>17728.47</v>
      </c>
      <c r="DA83" s="35">
        <f>시기외12!DA83-시기외26!DA83</f>
        <v>7.7894634718561357E-5</v>
      </c>
      <c r="DB83" s="28">
        <f>외인!DB83</f>
        <v>30424.87</v>
      </c>
      <c r="DC83" s="35">
        <f>시기외12!DC83-시기외26!DC83</f>
        <v>6.4814410001791411E-4</v>
      </c>
      <c r="DD83" s="28">
        <f>외인!DD83</f>
        <v>7518.83</v>
      </c>
      <c r="DE83" s="35">
        <f>시기외12!DE83-시기외26!DE83</f>
        <v>-5.8204912679250907E-4</v>
      </c>
      <c r="DF83" s="28">
        <f>외인!DF83</f>
        <v>51265.9</v>
      </c>
      <c r="DG83" s="35">
        <f>시기외12!DG83-시기외26!DG83</f>
        <v>-8.4597058875781369E-5</v>
      </c>
      <c r="DH83" s="28">
        <f>외인!DH83</f>
        <v>16306.4</v>
      </c>
      <c r="DI83" s="35">
        <f>시기외12!DI83-시기외26!DI83</f>
        <v>1.9678215613671479E-3</v>
      </c>
      <c r="DJ83" s="28">
        <f>외인!DJ83</f>
        <v>571532.25</v>
      </c>
      <c r="DK83" s="35">
        <f>시기외12!DK83-시기외26!DK83</f>
        <v>-2.342458866736348E-4</v>
      </c>
      <c r="DL83" s="28">
        <f>외인!DL83</f>
        <v>82734.39</v>
      </c>
      <c r="DM83" s="35">
        <f>시기외12!DM83-시기외26!DM83</f>
        <v>3.4937454432296274E-4</v>
      </c>
      <c r="DN83" s="28">
        <f>외인!DN83</f>
        <v>3621931.95</v>
      </c>
      <c r="DO83" s="35">
        <f>시기외12!DO83-시기외26!DO83</f>
        <v>-3.00293802901748E-4</v>
      </c>
      <c r="DP83" s="28">
        <f>외인!DP83</f>
        <v>66078.350000000006</v>
      </c>
      <c r="DQ83" s="35">
        <f>시기외12!DQ83-시기외26!DQ83</f>
        <v>8.1706626833345894E-4</v>
      </c>
      <c r="DR83" s="28">
        <f>외인!DR83</f>
        <v>40499.86</v>
      </c>
      <c r="DS83" s="35">
        <f>시기외12!DS83-시기외26!DS83</f>
        <v>8.5422184886205558E-5</v>
      </c>
      <c r="DT83" s="28">
        <f>외인!DT83</f>
        <v>142755.35</v>
      </c>
      <c r="DU83" s="35">
        <f>시기외12!DU83-시기외26!DU83</f>
        <v>-3.4999194124585558E-4</v>
      </c>
      <c r="DV83" s="28">
        <f>외인!DV83</f>
        <v>30759.73</v>
      </c>
      <c r="DW83" s="35">
        <f>시기외12!DW83-시기외26!DW83</f>
        <v>8.4250309478916575E-7</v>
      </c>
      <c r="DX83" s="28">
        <f>외인!DX83</f>
        <v>122368.54</v>
      </c>
      <c r="DY83" s="35">
        <f>시기외12!DY83-시기외26!DY83</f>
        <v>1.2592722809697476E-4</v>
      </c>
      <c r="DZ83" s="28">
        <f>외인!DZ83</f>
        <v>6661.3</v>
      </c>
      <c r="EA83" s="35">
        <f>시기외12!EA83-시기외26!EA83</f>
        <v>3.3962883654231732E-4</v>
      </c>
      <c r="EB83" s="28">
        <f>외인!EB83</f>
        <v>9531.07</v>
      </c>
      <c r="EC83" s="35">
        <f>시기외12!EC83-시기외26!EC83</f>
        <v>6.5068774525888439E-4</v>
      </c>
      <c r="ED83" s="28">
        <f>외인!ED83</f>
        <v>8623.41</v>
      </c>
      <c r="EE83" s="35">
        <f>시기외12!EE83-시기외26!EE83</f>
        <v>9.5381792247485001E-4</v>
      </c>
      <c r="EF83" s="28">
        <f>외인!EF83</f>
        <v>189104.19</v>
      </c>
      <c r="EG83" s="35">
        <f>시기외12!EG83-시기외26!EG83</f>
        <v>2.5092594965161574E-4</v>
      </c>
      <c r="EH83" s="28">
        <f>외인!EH83</f>
        <v>304709.78999999998</v>
      </c>
      <c r="EI83" s="35">
        <f>시기외12!EI83-시기외26!EI83</f>
        <v>3.4918702480500629E-4</v>
      </c>
      <c r="EJ83" s="28">
        <f>외인!EJ83</f>
        <v>92601.04</v>
      </c>
      <c r="EK83" s="35">
        <f>시기외12!EK83-시기외26!EK83</f>
        <v>-2.0000679509387032E-4</v>
      </c>
      <c r="EL83" s="28">
        <f>외인!EL83</f>
        <v>25483.39</v>
      </c>
      <c r="EM83" s="35">
        <f>시기외12!EM83-시기외26!EM83</f>
        <v>1.2380594460057294E-3</v>
      </c>
      <c r="EN83" s="28">
        <f>외인!EN83</f>
        <v>40499.86</v>
      </c>
      <c r="EO83" s="35">
        <f>시기외12!EO83-시기외26!EO83</f>
        <v>8.5422184886205558E-5</v>
      </c>
      <c r="EP83" s="28">
        <f>외인!EP83</f>
        <v>127248.53</v>
      </c>
      <c r="EQ83" s="35">
        <f>시기외12!EQ83-시기외26!EQ83</f>
        <v>5.7221411489315676E-4</v>
      </c>
      <c r="ER83" s="28">
        <f>외인!ER83</f>
        <v>9320.0300000000007</v>
      </c>
      <c r="ES83" s="35">
        <f>시기외12!ES83-시기외26!ES83</f>
        <v>1.9159279801834466E-3</v>
      </c>
      <c r="ET83" s="28">
        <f>외인!ET83</f>
        <v>146730.07</v>
      </c>
      <c r="EU83" s="35">
        <f>시기외12!EU83-시기외26!EU83</f>
        <v>2.5388318768717342E-4</v>
      </c>
      <c r="EV83" s="28">
        <f>외인!EV83</f>
        <v>49519.7</v>
      </c>
      <c r="EW83" s="35">
        <f>시기외12!EW83-시기외26!EW83</f>
        <v>1.5001487012444989E-4</v>
      </c>
      <c r="EX83" s="28">
        <f>외인!EX83</f>
        <v>87427.56</v>
      </c>
      <c r="EY83" s="35">
        <f>시기외12!EY83-시기외26!EY83</f>
        <v>4.0600965956609145E-5</v>
      </c>
    </row>
    <row r="84" spans="1:155">
      <c r="A84" s="27">
        <f>외인!A84</f>
        <v>46183</v>
      </c>
      <c r="B84" s="28">
        <f>외인!B84</f>
        <v>6138448.0199999996</v>
      </c>
      <c r="C84" s="35">
        <f>시기외12!C84-시기외26!C84</f>
        <v>-3.7138025601542277E-4</v>
      </c>
      <c r="D84" s="28">
        <f>외인!D84</f>
        <v>533085.43000000005</v>
      </c>
      <c r="E84" s="35">
        <f>시기외12!E84-시기외26!E84</f>
        <v>5.3143458602394184E-4</v>
      </c>
      <c r="F84" s="28">
        <f>외인!F84</f>
        <v>2622706.61</v>
      </c>
      <c r="G84" s="35">
        <f>시기외12!G84-시기외26!G84</f>
        <v>-5.7439035761182745E-4</v>
      </c>
      <c r="H84" s="28">
        <f>외인!H84</f>
        <v>277449.56</v>
      </c>
      <c r="I84" s="35">
        <f>시기외12!I84-시기외26!I84</f>
        <v>-2.7756217965673228E-4</v>
      </c>
      <c r="J84" s="28">
        <f>외인!J84</f>
        <v>40036.550000000003</v>
      </c>
      <c r="K84" s="35">
        <f>시기외12!K84-시기외26!K84</f>
        <v>1.9167799632647354E-4</v>
      </c>
      <c r="L84" s="28">
        <f>외인!L84</f>
        <v>257755.54</v>
      </c>
      <c r="M84" s="35">
        <f>시기외12!M84-시기외26!M84</f>
        <v>-3.3647080312601622E-4</v>
      </c>
      <c r="N84" s="28">
        <f>외인!N84</f>
        <v>270449.44</v>
      </c>
      <c r="O84" s="35">
        <f>시기외12!O84-시기외26!O84</f>
        <v>-6.2238777368380785E-4</v>
      </c>
      <c r="P84" s="28">
        <f>외인!P84</f>
        <v>159360.6</v>
      </c>
      <c r="Q84" s="35">
        <f>시기외12!Q84-시기외26!Q84</f>
        <v>2.2412580715440374E-4</v>
      </c>
      <c r="R84" s="28">
        <f>외인!R84</f>
        <v>133814.81</v>
      </c>
      <c r="S84" s="35">
        <f>시기외12!S84-시기외26!S84</f>
        <v>-1.6646308598879025E-5</v>
      </c>
      <c r="T84" s="28">
        <f>외인!T84</f>
        <v>7636.62</v>
      </c>
      <c r="U84" s="35">
        <f>시기외12!U84-시기외26!U84</f>
        <v>-5.0433391735673879E-4</v>
      </c>
      <c r="V84" s="28">
        <f>외인!V84</f>
        <v>121426.48</v>
      </c>
      <c r="W84" s="35">
        <f>시기외12!W84-시기외26!W84</f>
        <v>4.5660825397366442E-4</v>
      </c>
      <c r="X84" s="28">
        <f>외인!X84</f>
        <v>3347798.41</v>
      </c>
      <c r="Y84" s="35">
        <f>시기외12!Y84-시기외26!Y84</f>
        <v>-4.0662736897193689E-4</v>
      </c>
      <c r="Z84" s="28">
        <f>외인!Z84</f>
        <v>47644.17</v>
      </c>
      <c r="AA84" s="35">
        <f>시기외12!AA84-시기외26!AA84</f>
        <v>1.0518485765650953E-4</v>
      </c>
      <c r="AB84" s="28">
        <f>외인!AB84</f>
        <v>197196.72</v>
      </c>
      <c r="AC84" s="35">
        <f>시기외12!AC84-시기외26!AC84</f>
        <v>3.4662855568445757E-4</v>
      </c>
      <c r="AD84" s="28">
        <f>외인!AD84</f>
        <v>19587.259999999998</v>
      </c>
      <c r="AE84" s="35">
        <f>시기외12!AE84-시기외26!AE84</f>
        <v>-1.2697718122525021E-4</v>
      </c>
      <c r="AF84" s="28">
        <f>외인!AF84</f>
        <v>21765.72</v>
      </c>
      <c r="AG84" s="35">
        <f>시기외12!AG84-시기외26!AG84</f>
        <v>1.6022723935778965E-4</v>
      </c>
      <c r="AH84" s="28">
        <f>외인!AH84</f>
        <v>196305.24</v>
      </c>
      <c r="AI84" s="35">
        <f>시기외12!AI84-시기외26!AI84</f>
        <v>-2.1409760178471419E-4</v>
      </c>
      <c r="AJ84" s="28">
        <f>외인!AJ84</f>
        <v>97458.42</v>
      </c>
      <c r="AK84" s="35">
        <f>시기외12!AK84-시기외26!AK84</f>
        <v>4.8831273280958783E-4</v>
      </c>
      <c r="AL84" s="28">
        <f>외인!AL84</f>
        <v>98787.73</v>
      </c>
      <c r="AM84" s="35">
        <f>시기외12!AM84-시기외26!AM84</f>
        <v>-5.6440318642933269E-4</v>
      </c>
      <c r="AN84" s="28">
        <f>외인!AN84</f>
        <v>187649.08</v>
      </c>
      <c r="AO84" s="35">
        <f>시기외12!AO84-시기외26!AO84</f>
        <v>-6.0227772860929271E-4</v>
      </c>
      <c r="AP84" s="28">
        <f>외인!AP84</f>
        <v>149617.35999999999</v>
      </c>
      <c r="AQ84" s="35">
        <f>시기외12!AQ84-시기외26!AQ84</f>
        <v>4.9816394512515742E-4</v>
      </c>
      <c r="AR84" s="28">
        <f>외인!AR84</f>
        <v>23256.41</v>
      </c>
      <c r="AS84" s="35">
        <f>시기외12!AS84-시기외26!AS84</f>
        <v>4.0774281913657281E-5</v>
      </c>
      <c r="AT84" s="28">
        <f>외인!AT84</f>
        <v>101178.43</v>
      </c>
      <c r="AU84" s="35">
        <f>시기외12!AU84-시기외26!AU84</f>
        <v>-3.9254850160543864E-3</v>
      </c>
      <c r="AV84" s="28">
        <f>외인!AV84</f>
        <v>42718.8</v>
      </c>
      <c r="AW84" s="35">
        <f>시기외12!AW84-시기외26!AW84</f>
        <v>-3.7055572971561178E-4</v>
      </c>
      <c r="AX84" s="28">
        <f>외인!AX84</f>
        <v>56880.81</v>
      </c>
      <c r="AY84" s="35">
        <f>시기외12!AY84-시기외26!AY84</f>
        <v>1.6580372211365657E-3</v>
      </c>
      <c r="AZ84" s="28">
        <f>외인!AZ84</f>
        <v>3617892.93</v>
      </c>
      <c r="BA84" s="35">
        <f>시기외12!BA84-시기외26!BA84</f>
        <v>-4.43581967269143E-4</v>
      </c>
      <c r="BB84" s="28">
        <f>외인!BB84</f>
        <v>129183.99</v>
      </c>
      <c r="BC84" s="35">
        <f>시기외12!BC84-시기외26!BC84</f>
        <v>5.3780934623518135E-5</v>
      </c>
      <c r="BD84" s="28">
        <f>외인!BD84</f>
        <v>30541.67</v>
      </c>
      <c r="BE84" s="35">
        <f>시기외12!BE84-시기외26!BE84</f>
        <v>7.2284494983526658E-4</v>
      </c>
      <c r="BF84" s="28">
        <f>외인!BF84</f>
        <v>0</v>
      </c>
      <c r="BG84" s="35" t="e">
        <f>시기외12!BG84-시기외26!BG84</f>
        <v>#DIV/0!</v>
      </c>
      <c r="BH84" s="28">
        <f>외인!BH84</f>
        <v>98988.41</v>
      </c>
      <c r="BI84" s="35">
        <f>시기외12!BI84-시기외26!BI84</f>
        <v>-1.2061705465517009E-4</v>
      </c>
      <c r="BJ84" s="28">
        <f>외인!BJ84</f>
        <v>107150.13</v>
      </c>
      <c r="BK84" s="35">
        <f>시기외12!BK84-시기외26!BK84</f>
        <v>-7.8678308218753954E-5</v>
      </c>
      <c r="BL84" s="28">
        <f>외인!BL84</f>
        <v>37664.03</v>
      </c>
      <c r="BM84" s="35">
        <f>시기외12!BM84-시기외26!BM84</f>
        <v>5.1000118638052446E-4</v>
      </c>
      <c r="BN84" s="28">
        <f>외인!BN84</f>
        <v>43089.02</v>
      </c>
      <c r="BO84" s="35">
        <f>시기외12!BO84-시기외26!BO84</f>
        <v>-4.9009041696419016E-4</v>
      </c>
      <c r="BP84" s="28">
        <f>외인!BP84</f>
        <v>64328.84</v>
      </c>
      <c r="BQ84" s="35">
        <f>시기외12!BQ84-시기외26!BQ84</f>
        <v>1.3730030595599935E-3</v>
      </c>
      <c r="BR84" s="28">
        <f>외인!BR84</f>
        <v>270401.01</v>
      </c>
      <c r="BS84" s="35">
        <f>시기외12!BS84-시기외26!BS84</f>
        <v>-7.4352832449433139E-5</v>
      </c>
      <c r="BT84" s="28">
        <f>외인!BT84</f>
        <v>3386538.71</v>
      </c>
      <c r="BU84" s="35">
        <f>시기외12!BU84-시기외26!BU84</f>
        <v>-3.9566296911112487E-4</v>
      </c>
      <c r="BV84" s="28">
        <f>외인!BV84</f>
        <v>442259.01</v>
      </c>
      <c r="BW84" s="35">
        <f>시기외12!BW84-시기외26!BW84</f>
        <v>3.4979230519096958E-4</v>
      </c>
      <c r="BX84" s="28">
        <f>외인!BX84</f>
        <v>68337.16</v>
      </c>
      <c r="BY84" s="35">
        <f>시기외12!BY84-시기외26!BY84</f>
        <v>-2.4094805979761125E-6</v>
      </c>
      <c r="BZ84" s="28">
        <f>외인!BZ84</f>
        <v>286436.81</v>
      </c>
      <c r="CA84" s="35">
        <f>시기외12!CA84-시기외26!CA84</f>
        <v>-5.936749832201227E-4</v>
      </c>
      <c r="CB84" s="28">
        <f>외인!CB84</f>
        <v>11089.3</v>
      </c>
      <c r="CC84" s="35">
        <f>시기외12!CC84-시기외26!CC84</f>
        <v>1.216164019443822E-3</v>
      </c>
      <c r="CD84" s="28">
        <f>외인!CD84</f>
        <v>23219.01</v>
      </c>
      <c r="CE84" s="35">
        <f>시기외12!CE84-시기외26!CE84</f>
        <v>1.3961661656211898E-3</v>
      </c>
      <c r="CF84" s="28">
        <f>외인!CF84</f>
        <v>31156.38</v>
      </c>
      <c r="CG84" s="35">
        <f>시기외12!CG84-시기외26!CG84</f>
        <v>-4.9940536010822456E-4</v>
      </c>
      <c r="CH84" s="28">
        <f>외인!CH84</f>
        <v>62289.25</v>
      </c>
      <c r="CI84" s="35">
        <f>시기외12!CI84-시기외26!CI84</f>
        <v>-2.5527495631142902E-4</v>
      </c>
      <c r="CJ84" s="28">
        <f>외인!CJ84</f>
        <v>293152.52</v>
      </c>
      <c r="CK84" s="35">
        <f>시기외12!CK84-시기외26!CK84</f>
        <v>3.7311166095055744E-4</v>
      </c>
      <c r="CL84" s="28">
        <f>외인!CL84</f>
        <v>221789.8</v>
      </c>
      <c r="CM84" s="35">
        <f>시기외12!CM84-시기외26!CM84</f>
        <v>3.9477037540673013E-4</v>
      </c>
      <c r="CN84" s="28">
        <f>외인!CN84</f>
        <v>103597.81</v>
      </c>
      <c r="CO84" s="35">
        <f>시기외12!CO84-시기외26!CO84</f>
        <v>3.854473094321582E-4</v>
      </c>
      <c r="CP84" s="28">
        <f>외인!CP84</f>
        <v>129662.12</v>
      </c>
      <c r="CQ84" s="35">
        <f>시기외12!CQ84-시기외26!CQ84</f>
        <v>5.0582790689252216E-5</v>
      </c>
      <c r="CR84" s="28">
        <f>외인!CR84</f>
        <v>163999.32999999999</v>
      </c>
      <c r="CS84" s="35">
        <f>시기외12!CS84-시기외26!CS84</f>
        <v>-5.6398058843237613E-5</v>
      </c>
      <c r="CT84" s="28">
        <f>외인!CT84</f>
        <v>235662.45</v>
      </c>
      <c r="CU84" s="35">
        <f>시기외12!CU84-시기외26!CU84</f>
        <v>-8.764862872328639E-4</v>
      </c>
      <c r="CV84" s="28">
        <f>외인!CV84</f>
        <v>3386538.71</v>
      </c>
      <c r="CW84" s="35">
        <f>시기외12!CW84-시기외26!CW84</f>
        <v>-3.9566296911112487E-4</v>
      </c>
      <c r="CX84" s="28">
        <f>외인!CX84</f>
        <v>218383.69</v>
      </c>
      <c r="CY84" s="35">
        <f>시기외12!CY84-시기외26!CY84</f>
        <v>-1.9107678232792484E-3</v>
      </c>
      <c r="CZ84" s="28">
        <f>외인!CZ84</f>
        <v>16929.82</v>
      </c>
      <c r="DA84" s="35">
        <f>시기외12!DA84-시기외26!DA84</f>
        <v>-9.216703314398212E-5</v>
      </c>
      <c r="DB84" s="28">
        <f>외인!DB84</f>
        <v>30541.67</v>
      </c>
      <c r="DC84" s="35">
        <f>시기외12!DC84-시기외26!DC84</f>
        <v>7.2284494983526658E-4</v>
      </c>
      <c r="DD84" s="28">
        <f>외인!DD84</f>
        <v>7636.62</v>
      </c>
      <c r="DE84" s="35">
        <f>시기외12!DE84-시기외26!DE84</f>
        <v>-5.0433391735673879E-4</v>
      </c>
      <c r="DF84" s="28">
        <f>외인!DF84</f>
        <v>50561.47</v>
      </c>
      <c r="DG84" s="35">
        <f>시기외12!DG84-시기외26!DG84</f>
        <v>-1.4323305489042488E-5</v>
      </c>
      <c r="DH84" s="28">
        <f>외인!DH84</f>
        <v>16168.64</v>
      </c>
      <c r="DI84" s="35">
        <f>시기외12!DI84-시기외26!DI84</f>
        <v>1.9461631948037776E-3</v>
      </c>
      <c r="DJ84" s="28">
        <f>외인!DJ84</f>
        <v>578381.1</v>
      </c>
      <c r="DK84" s="35">
        <f>시기외12!DK84-시기외26!DK84</f>
        <v>-2.0323672492014071E-4</v>
      </c>
      <c r="DL84" s="28">
        <f>외인!DL84</f>
        <v>81027.839999999997</v>
      </c>
      <c r="DM84" s="35">
        <f>시기외12!DM84-시기외26!DM84</f>
        <v>3.5147597109034287E-4</v>
      </c>
      <c r="DN84" s="28">
        <f>외인!DN84</f>
        <v>3386538.71</v>
      </c>
      <c r="DO84" s="35">
        <f>시기외12!DO84-시기외26!DO84</f>
        <v>-3.9566296911112487E-4</v>
      </c>
      <c r="DP84" s="28">
        <f>외인!DP84</f>
        <v>64256.02</v>
      </c>
      <c r="DQ84" s="35">
        <f>시기외12!DQ84-시기외26!DQ84</f>
        <v>6.1483333825457318E-4</v>
      </c>
      <c r="DR84" s="28">
        <f>외인!DR84</f>
        <v>40615.9</v>
      </c>
      <c r="DS84" s="35">
        <f>시기외12!DS84-시기외26!DS84</f>
        <v>1.6449339925415148E-4</v>
      </c>
      <c r="DT84" s="28">
        <f>외인!DT84</f>
        <v>133814.81</v>
      </c>
      <c r="DU84" s="35">
        <f>시기외12!DU84-시기외26!DU84</f>
        <v>-1.6646308598879025E-5</v>
      </c>
      <c r="DV84" s="28">
        <f>외인!DV84</f>
        <v>29863.68</v>
      </c>
      <c r="DW84" s="35">
        <f>시기외12!DW84-시기외26!DW84</f>
        <v>-1.1846404665920122E-4</v>
      </c>
      <c r="DX84" s="28">
        <f>외인!DX84</f>
        <v>121426.48</v>
      </c>
      <c r="DY84" s="35">
        <f>시기외12!DY84-시기외26!DY84</f>
        <v>4.5660825397366442E-4</v>
      </c>
      <c r="DZ84" s="28">
        <f>외인!DZ84</f>
        <v>6605.59</v>
      </c>
      <c r="EA84" s="35">
        <f>시기외12!EA84-시기외26!EA84</f>
        <v>1.8809856241077359E-4</v>
      </c>
      <c r="EB84" s="28">
        <f>외인!EB84</f>
        <v>9455.8700000000008</v>
      </c>
      <c r="EC84" s="35">
        <f>시기외12!EC84-시기외26!EC84</f>
        <v>6.4655958399195885E-4</v>
      </c>
      <c r="ED84" s="28">
        <f>외인!ED84</f>
        <v>8657.33</v>
      </c>
      <c r="EE84" s="35">
        <f>시기외12!EE84-시기외26!EE84</f>
        <v>7.8812603682548591E-4</v>
      </c>
      <c r="EF84" s="28">
        <f>외인!EF84</f>
        <v>188207.92</v>
      </c>
      <c r="EG84" s="35">
        <f>시기외12!EG84-시기외26!EG84</f>
        <v>2.2660702948616325E-4</v>
      </c>
      <c r="EH84" s="28">
        <f>외인!EH84</f>
        <v>289278.15999999997</v>
      </c>
      <c r="EI84" s="35">
        <f>시기외12!EI84-시기외26!EI84</f>
        <v>2.6348371774184779E-4</v>
      </c>
      <c r="EJ84" s="28">
        <f>외인!EJ84</f>
        <v>92764.5</v>
      </c>
      <c r="EK84" s="35">
        <f>시기외12!EK84-시기외26!EK84</f>
        <v>-1.2462791026364396E-4</v>
      </c>
      <c r="EL84" s="28">
        <f>외인!EL84</f>
        <v>25320.720000000001</v>
      </c>
      <c r="EM84" s="35">
        <f>시기외12!EM84-시기외26!EM84</f>
        <v>1.2584299325396635E-3</v>
      </c>
      <c r="EN84" s="28">
        <f>외인!EN84</f>
        <v>40615.9</v>
      </c>
      <c r="EO84" s="35">
        <f>시기외12!EO84-시기외26!EO84</f>
        <v>1.6449339925415148E-4</v>
      </c>
      <c r="EP84" s="28">
        <f>외인!EP84</f>
        <v>132235.09</v>
      </c>
      <c r="EQ84" s="35">
        <f>시기외12!EQ84-시기외26!EQ84</f>
        <v>5.4422426772991804E-4</v>
      </c>
      <c r="ER84" s="28">
        <f>외인!ER84</f>
        <v>9192.99</v>
      </c>
      <c r="ES84" s="35">
        <f>시기외12!ES84-시기외26!ES84</f>
        <v>1.6884534667272401E-3</v>
      </c>
      <c r="ET84" s="28">
        <f>외인!ET84</f>
        <v>149617.35999999999</v>
      </c>
      <c r="EU84" s="35">
        <f>시기외12!EU84-시기외26!EU84</f>
        <v>4.9816394512515742E-4</v>
      </c>
      <c r="EV84" s="28">
        <f>외인!EV84</f>
        <v>47644.17</v>
      </c>
      <c r="EW84" s="35">
        <f>시기외12!EW84-시기외26!EW84</f>
        <v>1.0518485765650953E-4</v>
      </c>
      <c r="EX84" s="28">
        <f>외인!EX84</f>
        <v>82017.95</v>
      </c>
      <c r="EY84" s="35">
        <f>시기외12!EY84-시기외26!EY84</f>
        <v>1.1866812748249206E-5</v>
      </c>
    </row>
    <row r="85" spans="1:155">
      <c r="A85" s="27">
        <f>외인!A85</f>
        <v>46184</v>
      </c>
      <c r="B85" s="28">
        <f>외인!B85</f>
        <v>6164815.2199999997</v>
      </c>
      <c r="C85" s="35">
        <f>시기외12!C85-시기외26!C85</f>
        <v>-3.5416853290625556E-4</v>
      </c>
      <c r="D85" s="28">
        <f>외인!D85</f>
        <v>557940.54</v>
      </c>
      <c r="E85" s="35">
        <f>시기외12!E85-시기외26!E85</f>
        <v>5.454121589618825E-4</v>
      </c>
      <c r="F85" s="28">
        <f>외인!F85</f>
        <v>2602176.66</v>
      </c>
      <c r="G85" s="35">
        <f>시기외12!G85-시기외26!G85</f>
        <v>-5.8568279088049577E-4</v>
      </c>
      <c r="H85" s="28">
        <f>외인!H85</f>
        <v>277992.96000000002</v>
      </c>
      <c r="I85" s="35">
        <f>시기외12!I85-시기외26!I85</f>
        <v>-2.6833188028513815E-4</v>
      </c>
      <c r="J85" s="28">
        <f>외인!J85</f>
        <v>40484.61</v>
      </c>
      <c r="K85" s="35">
        <f>시기외12!K85-시기외26!K85</f>
        <v>2.4067728478503953E-4</v>
      </c>
      <c r="L85" s="28">
        <f>외인!L85</f>
        <v>257623.64</v>
      </c>
      <c r="M85" s="35">
        <f>시기외12!M85-시기외26!M85</f>
        <v>-3.5129491733368627E-4</v>
      </c>
      <c r="N85" s="28">
        <f>외인!N85</f>
        <v>268642.36</v>
      </c>
      <c r="O85" s="35">
        <f>시기외12!O85-시기외26!O85</f>
        <v>-6.3863499360103859E-4</v>
      </c>
      <c r="P85" s="28">
        <f>외인!P85</f>
        <v>160829.25</v>
      </c>
      <c r="Q85" s="35">
        <f>시기외12!Q85-시기외26!Q85</f>
        <v>1.813106125842044E-4</v>
      </c>
      <c r="R85" s="28">
        <f>외인!R85</f>
        <v>135501.12</v>
      </c>
      <c r="S85" s="35">
        <f>시기외12!S85-시기외26!S85</f>
        <v>3.1686117564549325E-4</v>
      </c>
      <c r="T85" s="28">
        <f>외인!T85</f>
        <v>7819.3</v>
      </c>
      <c r="U85" s="35">
        <f>시기외12!U85-시기외26!U85</f>
        <v>-3.7946158634727953E-4</v>
      </c>
      <c r="V85" s="28">
        <f>외인!V85</f>
        <v>132683.51999999999</v>
      </c>
      <c r="W85" s="35">
        <f>시기외12!W85-시기외26!W85</f>
        <v>6.4075489505484653E-4</v>
      </c>
      <c r="X85" s="28">
        <f>외인!X85</f>
        <v>3376274.99</v>
      </c>
      <c r="Y85" s="35">
        <f>시기외12!Y85-시기외26!Y85</f>
        <v>-4.3569855416103172E-4</v>
      </c>
      <c r="Z85" s="28">
        <f>외인!Z85</f>
        <v>49742.01</v>
      </c>
      <c r="AA85" s="35">
        <f>시기외12!AA85-시기외26!AA85</f>
        <v>5.6040327731772532E-5</v>
      </c>
      <c r="AB85" s="28">
        <f>외인!AB85</f>
        <v>194750.43</v>
      </c>
      <c r="AC85" s="35">
        <f>시기외12!AC85-시기외26!AC85</f>
        <v>2.9684187946332806E-4</v>
      </c>
      <c r="AD85" s="28">
        <f>외인!AD85</f>
        <v>19541.61</v>
      </c>
      <c r="AE85" s="35">
        <f>시기외12!AE85-시기외26!AE85</f>
        <v>-1.455679574491821E-4</v>
      </c>
      <c r="AF85" s="28">
        <f>외인!AF85</f>
        <v>22150.66</v>
      </c>
      <c r="AG85" s="35">
        <f>시기외12!AG85-시기외26!AG85</f>
        <v>9.1904633441952069E-5</v>
      </c>
      <c r="AH85" s="28">
        <f>외인!AH85</f>
        <v>194417.14</v>
      </c>
      <c r="AI85" s="35">
        <f>시기외12!AI85-시기외26!AI85</f>
        <v>-1.6238920857371524E-4</v>
      </c>
      <c r="AJ85" s="28">
        <f>외인!AJ85</f>
        <v>99247.95</v>
      </c>
      <c r="AK85" s="35">
        <f>시기외12!AK85-시기외26!AK85</f>
        <v>8.2546191847843143E-4</v>
      </c>
      <c r="AL85" s="28">
        <f>외인!AL85</f>
        <v>99568.35</v>
      </c>
      <c r="AM85" s="35">
        <f>시기외12!AM85-시기외26!AM85</f>
        <v>-3.9210574494250895E-4</v>
      </c>
      <c r="AN85" s="28">
        <f>외인!AN85</f>
        <v>185186.82</v>
      </c>
      <c r="AO85" s="35">
        <f>시기외12!AO85-시기외26!AO85</f>
        <v>-7.2516048079144992E-4</v>
      </c>
      <c r="AP85" s="28">
        <f>외인!AP85</f>
        <v>148215.67000000001</v>
      </c>
      <c r="AQ85" s="35">
        <f>시기외12!AQ85-시기외26!AQ85</f>
        <v>6.5114545472548969E-4</v>
      </c>
      <c r="AR85" s="28">
        <f>외인!AR85</f>
        <v>23164.62</v>
      </c>
      <c r="AS85" s="35">
        <f>시기외12!AS85-시기외26!AS85</f>
        <v>1.2498529691525409E-4</v>
      </c>
      <c r="AT85" s="28">
        <f>외인!AT85</f>
        <v>103381.6</v>
      </c>
      <c r="AU85" s="35">
        <f>시기외12!AU85-시기외26!AU85</f>
        <v>-3.1757500195360357E-3</v>
      </c>
      <c r="AV85" s="28">
        <f>외인!AV85</f>
        <v>43866.73</v>
      </c>
      <c r="AW85" s="35">
        <f>시기외12!AW85-시기외26!AW85</f>
        <v>-2.6890296299559419E-4</v>
      </c>
      <c r="AX85" s="28">
        <f>외인!AX85</f>
        <v>56078</v>
      </c>
      <c r="AY85" s="35">
        <f>시기외12!AY85-시기외26!AY85</f>
        <v>1.6399041000276597E-3</v>
      </c>
      <c r="AZ85" s="28">
        <f>외인!AZ85</f>
        <v>3647077.8</v>
      </c>
      <c r="BA85" s="35">
        <f>시기외12!BA85-시기외26!BA85</f>
        <v>-4.468978322900866E-4</v>
      </c>
      <c r="BB85" s="28">
        <f>외인!BB85</f>
        <v>131531.98000000001</v>
      </c>
      <c r="BC85" s="35">
        <f>시기외12!BC85-시기외26!BC85</f>
        <v>5.0181034364051155E-5</v>
      </c>
      <c r="BD85" s="28">
        <f>외인!BD85</f>
        <v>30244.53</v>
      </c>
      <c r="BE85" s="35">
        <f>시기외12!BE85-시기외26!BE85</f>
        <v>7.8598663148761797E-4</v>
      </c>
      <c r="BF85" s="28">
        <f>외인!BF85</f>
        <v>0</v>
      </c>
      <c r="BG85" s="35" t="e">
        <f>시기외12!BG85-시기외26!BG85</f>
        <v>#DIV/0!</v>
      </c>
      <c r="BH85" s="28">
        <f>외인!BH85</f>
        <v>98717.35</v>
      </c>
      <c r="BI85" s="35">
        <f>시기외12!BI85-시기외26!BI85</f>
        <v>-2.4349780019028715E-4</v>
      </c>
      <c r="BJ85" s="28">
        <f>외인!BJ85</f>
        <v>109273.4</v>
      </c>
      <c r="BK85" s="35">
        <f>시기외12!BK85-시기외26!BK85</f>
        <v>-2.1410543031733431E-5</v>
      </c>
      <c r="BL85" s="28">
        <f>외인!BL85</f>
        <v>37410.46</v>
      </c>
      <c r="BM85" s="35">
        <f>시기외12!BM85-시기외26!BM85</f>
        <v>4.7149020605857957E-4</v>
      </c>
      <c r="BN85" s="28">
        <f>외인!BN85</f>
        <v>42526.27</v>
      </c>
      <c r="BO85" s="35">
        <f>시기외12!BO85-시기외26!BO85</f>
        <v>-4.6014683602898707E-4</v>
      </c>
      <c r="BP85" s="28">
        <f>외인!BP85</f>
        <v>63231.19</v>
      </c>
      <c r="BQ85" s="35">
        <f>시기외12!BQ85-시기외26!BQ85</f>
        <v>1.2680062752237801E-3</v>
      </c>
      <c r="BR85" s="28">
        <f>외인!BR85</f>
        <v>268870.78999999998</v>
      </c>
      <c r="BS85" s="35">
        <f>시기외12!BS85-시기외26!BS85</f>
        <v>6.9453030365766895E-5</v>
      </c>
      <c r="BT85" s="28">
        <f>외인!BT85</f>
        <v>3417610.62</v>
      </c>
      <c r="BU85" s="35">
        <f>시기외12!BU85-시기외26!BU85</f>
        <v>-4.2500865166603379E-4</v>
      </c>
      <c r="BV85" s="28">
        <f>외인!BV85</f>
        <v>448031.74</v>
      </c>
      <c r="BW85" s="35">
        <f>시기외12!BW85-시기외26!BW85</f>
        <v>2.8779902084430207E-4</v>
      </c>
      <c r="BX85" s="28">
        <f>외인!BX85</f>
        <v>68897.36</v>
      </c>
      <c r="BY85" s="35">
        <f>시기외12!BY85-시기외26!BY85</f>
        <v>2.9023834549706017E-5</v>
      </c>
      <c r="BZ85" s="28">
        <f>외인!BZ85</f>
        <v>284755.17</v>
      </c>
      <c r="CA85" s="35">
        <f>시기외12!CA85-시기외26!CA85</f>
        <v>-6.1241589135690999E-4</v>
      </c>
      <c r="CB85" s="28">
        <f>외인!CB85</f>
        <v>11266.48</v>
      </c>
      <c r="CC85" s="35">
        <f>시기외12!CC85-시기외26!CC85</f>
        <v>1.3336207028428048E-3</v>
      </c>
      <c r="CD85" s="28">
        <f>외인!CD85</f>
        <v>24617.040000000001</v>
      </c>
      <c r="CE85" s="35">
        <f>시기외12!CE85-시기외26!CE85</f>
        <v>1.4303974031543727E-3</v>
      </c>
      <c r="CF85" s="28">
        <f>외인!CF85</f>
        <v>32102.41</v>
      </c>
      <c r="CG85" s="35">
        <f>시기외12!CG85-시기외26!CG85</f>
        <v>-5.2123862557663892E-4</v>
      </c>
      <c r="CH85" s="28">
        <f>외인!CH85</f>
        <v>63441.51</v>
      </c>
      <c r="CI85" s="35">
        <f>시기외12!CI85-시기외26!CI85</f>
        <v>-1.6667685954549195E-4</v>
      </c>
      <c r="CJ85" s="28">
        <f>외인!CJ85</f>
        <v>298790.81</v>
      </c>
      <c r="CK85" s="35">
        <f>시기외12!CK85-시기외26!CK85</f>
        <v>3.3404016937541671E-4</v>
      </c>
      <c r="CL85" s="28">
        <f>외인!CL85</f>
        <v>220196.18</v>
      </c>
      <c r="CM85" s="35">
        <f>시기외12!CM85-시기외26!CM85</f>
        <v>3.3407823260809503E-4</v>
      </c>
      <c r="CN85" s="28">
        <f>외인!CN85</f>
        <v>103497.52</v>
      </c>
      <c r="CO85" s="35">
        <f>시기외12!CO85-시기외26!CO85</f>
        <v>3.462592045364967E-4</v>
      </c>
      <c r="CP85" s="28">
        <f>외인!CP85</f>
        <v>132016.04999999999</v>
      </c>
      <c r="CQ85" s="35">
        <f>시기외12!CQ85-시기외26!CQ85</f>
        <v>4.7078454042542915E-5</v>
      </c>
      <c r="CR85" s="28">
        <f>외인!CR85</f>
        <v>166266.43</v>
      </c>
      <c r="CS85" s="35">
        <f>시기외12!CS85-시기외26!CS85</f>
        <v>2.2156243164815495E-4</v>
      </c>
      <c r="CT85" s="28">
        <f>외인!CT85</f>
        <v>239583.09</v>
      </c>
      <c r="CU85" s="35">
        <f>시기외12!CU85-시기외26!CU85</f>
        <v>-6.0634853730834543E-4</v>
      </c>
      <c r="CV85" s="28">
        <f>외인!CV85</f>
        <v>3417610.62</v>
      </c>
      <c r="CW85" s="35">
        <f>시기외12!CW85-시기외26!CW85</f>
        <v>-4.2500865166603379E-4</v>
      </c>
      <c r="CX85" s="28">
        <f>외인!CX85</f>
        <v>219792.11</v>
      </c>
      <c r="CY85" s="35">
        <f>시기외12!CY85-시기외26!CY85</f>
        <v>-1.606257106706659E-3</v>
      </c>
      <c r="CZ85" s="28">
        <f>외인!CZ85</f>
        <v>17189.41</v>
      </c>
      <c r="DA85" s="35">
        <f>시기외12!DA85-시기외26!DA85</f>
        <v>-3.0823900053735475E-4</v>
      </c>
      <c r="DB85" s="28">
        <f>외인!DB85</f>
        <v>30244.53</v>
      </c>
      <c r="DC85" s="35">
        <f>시기외12!DC85-시기외26!DC85</f>
        <v>7.8598663148761797E-4</v>
      </c>
      <c r="DD85" s="28">
        <f>외인!DD85</f>
        <v>7819.3</v>
      </c>
      <c r="DE85" s="35">
        <f>시기외12!DE85-시기외26!DE85</f>
        <v>-3.7946158634727953E-4</v>
      </c>
      <c r="DF85" s="28">
        <f>외인!DF85</f>
        <v>50764.31</v>
      </c>
      <c r="DG85" s="35">
        <f>시기외12!DG85-시기외26!DG85</f>
        <v>3.8155508958673603E-5</v>
      </c>
      <c r="DH85" s="28">
        <f>외인!DH85</f>
        <v>17433.87</v>
      </c>
      <c r="DI85" s="35">
        <f>시기외12!DI85-시기외26!DI85</f>
        <v>1.93149068838369E-3</v>
      </c>
      <c r="DJ85" s="28">
        <f>외인!DJ85</f>
        <v>573368.76</v>
      </c>
      <c r="DK85" s="35">
        <f>시기외12!DK85-시기외26!DK85</f>
        <v>-1.6203020215934554E-4</v>
      </c>
      <c r="DL85" s="28">
        <f>외인!DL85</f>
        <v>81233.19</v>
      </c>
      <c r="DM85" s="35">
        <f>시기외12!DM85-시기외26!DM85</f>
        <v>3.0385436765408501E-4</v>
      </c>
      <c r="DN85" s="28">
        <f>외인!DN85</f>
        <v>3417610.62</v>
      </c>
      <c r="DO85" s="35">
        <f>시기외12!DO85-시기외26!DO85</f>
        <v>-4.2500865166603379E-4</v>
      </c>
      <c r="DP85" s="28">
        <f>외인!DP85</f>
        <v>67388.42</v>
      </c>
      <c r="DQ85" s="35">
        <f>시기외12!DQ85-시기외26!DQ85</f>
        <v>5.0208742878800794E-4</v>
      </c>
      <c r="DR85" s="28">
        <f>외인!DR85</f>
        <v>41157.17</v>
      </c>
      <c r="DS85" s="35">
        <f>시기외12!DS85-시기외26!DS85</f>
        <v>2.1817591637227139E-4</v>
      </c>
      <c r="DT85" s="28">
        <f>외인!DT85</f>
        <v>135501.12</v>
      </c>
      <c r="DU85" s="35">
        <f>시기외12!DU85-시기외26!DU85</f>
        <v>3.1686117564549325E-4</v>
      </c>
      <c r="DV85" s="28">
        <f>외인!DV85</f>
        <v>30443.8</v>
      </c>
      <c r="DW85" s="35">
        <f>시기외12!DW85-시기외26!DW85</f>
        <v>-1.0265451287917596E-4</v>
      </c>
      <c r="DX85" s="28">
        <f>외인!DX85</f>
        <v>132683.51999999999</v>
      </c>
      <c r="DY85" s="35">
        <f>시기외12!DY85-시기외26!DY85</f>
        <v>6.4075489505484653E-4</v>
      </c>
      <c r="DZ85" s="28">
        <f>외인!DZ85</f>
        <v>6741.07</v>
      </c>
      <c r="EA85" s="35">
        <f>시기외12!EA85-시기외26!EA85</f>
        <v>7.3468850881928537E-5</v>
      </c>
      <c r="EB85" s="28">
        <f>외인!EB85</f>
        <v>10150.1</v>
      </c>
      <c r="EC85" s="35">
        <f>시기외12!EC85-시기외26!EC85</f>
        <v>7.3400775682865168E-4</v>
      </c>
      <c r="ED85" s="28">
        <f>외인!ED85</f>
        <v>8879.64</v>
      </c>
      <c r="EE85" s="35">
        <f>시기외12!EE85-시기외26!EE85</f>
        <v>6.8776820206065386E-4</v>
      </c>
      <c r="EF85" s="28">
        <f>외인!EF85</f>
        <v>189383.59</v>
      </c>
      <c r="EG85" s="35">
        <f>시기외12!EG85-시기외26!EG85</f>
        <v>2.1448921617592067E-4</v>
      </c>
      <c r="EH85" s="28">
        <f>외인!EH85</f>
        <v>295848.17</v>
      </c>
      <c r="EI85" s="35">
        <f>시기외12!EI85-시기외26!EI85</f>
        <v>1.8316362076613052E-4</v>
      </c>
      <c r="EJ85" s="28">
        <f>외인!EJ85</f>
        <v>94137.84</v>
      </c>
      <c r="EK85" s="35">
        <f>시기외12!EK85-시기외26!EK85</f>
        <v>-4.290669696985451E-5</v>
      </c>
      <c r="EL85" s="28">
        <f>외인!EL85</f>
        <v>26741.03</v>
      </c>
      <c r="EM85" s="35">
        <f>시기외12!EM85-시기외26!EM85</f>
        <v>1.300218127285611E-3</v>
      </c>
      <c r="EN85" s="28">
        <f>외인!EN85</f>
        <v>41157.17</v>
      </c>
      <c r="EO85" s="35">
        <f>시기외12!EO85-시기외26!EO85</f>
        <v>2.1817591637227139E-4</v>
      </c>
      <c r="EP85" s="28">
        <f>외인!EP85</f>
        <v>131182.57999999999</v>
      </c>
      <c r="EQ85" s="35">
        <f>시기외12!EQ85-시기외26!EQ85</f>
        <v>5.2027803401949002E-4</v>
      </c>
      <c r="ER85" s="28">
        <f>외인!ER85</f>
        <v>9845.4699999999993</v>
      </c>
      <c r="ES85" s="35">
        <f>시기외12!ES85-시기외26!ES85</f>
        <v>1.414712230978852E-3</v>
      </c>
      <c r="ET85" s="28">
        <f>외인!ET85</f>
        <v>148215.67000000001</v>
      </c>
      <c r="EU85" s="35">
        <f>시기외12!EU85-시기외26!EU85</f>
        <v>6.5114545472548969E-4</v>
      </c>
      <c r="EV85" s="28">
        <f>외인!EV85</f>
        <v>49742.01</v>
      </c>
      <c r="EW85" s="35">
        <f>시기외12!EW85-시기외26!EW85</f>
        <v>5.6040327731772532E-5</v>
      </c>
      <c r="EX85" s="28">
        <f>외인!EX85</f>
        <v>82274.039999999994</v>
      </c>
      <c r="EY85" s="35">
        <f>시기외12!EY85-시기외26!EY85</f>
        <v>3.6098233735803206E-5</v>
      </c>
    </row>
    <row r="86" spans="1:155">
      <c r="A86" s="27">
        <f>외인!A86</f>
        <v>46185</v>
      </c>
      <c r="B86" s="28">
        <f>외인!B86</f>
        <v>6450003.9100000001</v>
      </c>
      <c r="C86" s="35">
        <f>시기외12!C86-시기외26!C86</f>
        <v>-2.2246856403760197E-4</v>
      </c>
      <c r="D86" s="28">
        <f>외인!D86</f>
        <v>575894.67000000004</v>
      </c>
      <c r="E86" s="35">
        <f>시기외12!E86-시기외26!E86</f>
        <v>6.7659747805139938E-4</v>
      </c>
      <c r="F86" s="28">
        <f>외인!F86</f>
        <v>2775144.85</v>
      </c>
      <c r="G86" s="35">
        <f>시기외12!G86-시기외26!G86</f>
        <v>-4.123694503195966E-4</v>
      </c>
      <c r="H86" s="28">
        <f>외인!H86</f>
        <v>293390.76</v>
      </c>
      <c r="I86" s="35">
        <f>시기외12!I86-시기외26!I86</f>
        <v>-1.892128022372563E-4</v>
      </c>
      <c r="J86" s="28">
        <f>외인!J86</f>
        <v>39736.53</v>
      </c>
      <c r="K86" s="35">
        <f>시기외12!K86-시기외26!K86</f>
        <v>2.4972420813745269E-4</v>
      </c>
      <c r="L86" s="28">
        <f>외인!L86</f>
        <v>271671.61</v>
      </c>
      <c r="M86" s="35">
        <f>시기외12!M86-시기외26!M86</f>
        <v>-3.0160740714098896E-4</v>
      </c>
      <c r="N86" s="28">
        <f>외인!N86</f>
        <v>279765.93</v>
      </c>
      <c r="O86" s="35">
        <f>시기외12!O86-시기외26!O86</f>
        <v>-5.0368252333234803E-4</v>
      </c>
      <c r="P86" s="28">
        <f>외인!P86</f>
        <v>161877.56</v>
      </c>
      <c r="Q86" s="35">
        <f>시기외12!Q86-시기외26!Q86</f>
        <v>1.4658153008903605E-4</v>
      </c>
      <c r="R86" s="28">
        <f>외인!R86</f>
        <v>140181.64000000001</v>
      </c>
      <c r="S86" s="35">
        <f>시기외12!S86-시기외26!S86</f>
        <v>8.0918147248066122E-4</v>
      </c>
      <c r="T86" s="28">
        <f>외인!T86</f>
        <v>7895.7</v>
      </c>
      <c r="U86" s="35">
        <f>시기외12!U86-시기외26!U86</f>
        <v>-2.3322403635785998E-4</v>
      </c>
      <c r="V86" s="28">
        <f>외인!V86</f>
        <v>145064.43</v>
      </c>
      <c r="W86" s="35">
        <f>시기외12!W86-시기외26!W86</f>
        <v>1.1180484806418635E-3</v>
      </c>
      <c r="X86" s="28">
        <f>외인!X86</f>
        <v>3564626.13</v>
      </c>
      <c r="Y86" s="35">
        <f>시기외12!Y86-시기외26!Y86</f>
        <v>-2.6178169389200418E-4</v>
      </c>
      <c r="Z86" s="28">
        <f>외인!Z86</f>
        <v>50186.15</v>
      </c>
      <c r="AA86" s="35">
        <f>시기외12!AA86-시기외26!AA86</f>
        <v>3.5369247186520323E-5</v>
      </c>
      <c r="AB86" s="28">
        <f>외인!AB86</f>
        <v>203049.16</v>
      </c>
      <c r="AC86" s="35">
        <f>시기외12!AC86-시기외26!AC86</f>
        <v>2.8264322429759917E-4</v>
      </c>
      <c r="AD86" s="28">
        <f>외인!AD86</f>
        <v>20411.36</v>
      </c>
      <c r="AE86" s="35">
        <f>시기외12!AE86-시기외26!AE86</f>
        <v>8.6044649952532947E-5</v>
      </c>
      <c r="AF86" s="28">
        <f>외인!AF86</f>
        <v>23409.93</v>
      </c>
      <c r="AG86" s="35">
        <f>시기외12!AG86-시기외26!AG86</f>
        <v>5.8438355748097822E-5</v>
      </c>
      <c r="AH86" s="28">
        <f>외인!AH86</f>
        <v>201010.92</v>
      </c>
      <c r="AI86" s="35">
        <f>시기외12!AI86-시기외26!AI86</f>
        <v>-1.2751897923249508E-4</v>
      </c>
      <c r="AJ86" s="28">
        <f>외인!AJ86</f>
        <v>104553.89</v>
      </c>
      <c r="AK86" s="35">
        <f>시기외12!AK86-시기외26!AK86</f>
        <v>1.4219164748193482E-3</v>
      </c>
      <c r="AL86" s="28">
        <f>외인!AL86</f>
        <v>104799.35</v>
      </c>
      <c r="AM86" s="35">
        <f>시기외12!AM86-시기외26!AM86</f>
        <v>-7.4208806767842722E-5</v>
      </c>
      <c r="AN86" s="28">
        <f>외인!AN86</f>
        <v>191558.11</v>
      </c>
      <c r="AO86" s="35">
        <f>시기외12!AO86-시기외26!AO86</f>
        <v>-6.9988935081274429E-4</v>
      </c>
      <c r="AP86" s="28">
        <f>외인!AP86</f>
        <v>152385.04</v>
      </c>
      <c r="AQ86" s="35">
        <f>시기외12!AQ86-시기외26!AQ86</f>
        <v>5.3484241820571203E-4</v>
      </c>
      <c r="AR86" s="28">
        <f>외인!AR86</f>
        <v>23912.95</v>
      </c>
      <c r="AS86" s="35">
        <f>시기외12!AS86-시기외26!AS86</f>
        <v>3.4743120351786601E-4</v>
      </c>
      <c r="AT86" s="28">
        <f>외인!AT86</f>
        <v>101839.47</v>
      </c>
      <c r="AU86" s="35">
        <f>시기외12!AU86-시기외26!AU86</f>
        <v>-2.2931701097707452E-3</v>
      </c>
      <c r="AV86" s="28">
        <f>외인!AV86</f>
        <v>43857.08</v>
      </c>
      <c r="AW86" s="35">
        <f>시기외12!AW86-시기외26!AW86</f>
        <v>-2.0123234410013855E-4</v>
      </c>
      <c r="AX86" s="28">
        <f>외인!AX86</f>
        <v>62813.03</v>
      </c>
      <c r="AY86" s="35">
        <f>시기외12!AY86-시기외26!AY86</f>
        <v>1.4125298003017494E-3</v>
      </c>
      <c r="AZ86" s="28">
        <f>외인!AZ86</f>
        <v>3828955.24</v>
      </c>
      <c r="BA86" s="35">
        <f>시기외12!BA86-시기외26!BA86</f>
        <v>-2.7761771499156072E-4</v>
      </c>
      <c r="BB86" s="28">
        <f>외인!BB86</f>
        <v>136173.21</v>
      </c>
      <c r="BC86" s="35">
        <f>시기외12!BC86-시기외26!BC86</f>
        <v>6.3264251079739949E-5</v>
      </c>
      <c r="BD86" s="28">
        <f>외인!BD86</f>
        <v>33392.78</v>
      </c>
      <c r="BE86" s="35">
        <f>시기외12!BE86-시기외26!BE86</f>
        <v>9.5365470603421532E-4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106140.19</v>
      </c>
      <c r="BI86" s="35">
        <f>시기외12!BI86-시기외26!BI86</f>
        <v>-3.1447705843268856E-4</v>
      </c>
      <c r="BJ86" s="28">
        <f>외인!BJ86</f>
        <v>114985.18</v>
      </c>
      <c r="BK86" s="35">
        <f>시기외12!BK86-시기외26!BK86</f>
        <v>1.4777140789625038E-4</v>
      </c>
      <c r="BL86" s="28">
        <f>외인!BL86</f>
        <v>38476.36</v>
      </c>
      <c r="BM86" s="35">
        <f>시기외12!BM86-시기외26!BM86</f>
        <v>4.6203268792764993E-4</v>
      </c>
      <c r="BN86" s="28">
        <f>외인!BN86</f>
        <v>44741.23</v>
      </c>
      <c r="BO86" s="35">
        <f>시기외12!BO86-시기외26!BO86</f>
        <v>-3.8594105728687939E-4</v>
      </c>
      <c r="BP86" s="28">
        <f>외인!BP86</f>
        <v>69236.72</v>
      </c>
      <c r="BQ86" s="35">
        <f>시기외12!BQ86-시기외26!BQ86</f>
        <v>1.0027522049080458E-3</v>
      </c>
      <c r="BR86" s="28">
        <f>외인!BR86</f>
        <v>278084.90000000002</v>
      </c>
      <c r="BS86" s="35">
        <f>시기외12!BS86-시기외26!BS86</f>
        <v>9.3022515127840237E-5</v>
      </c>
      <c r="BT86" s="28">
        <f>외인!BT86</f>
        <v>3798241.64</v>
      </c>
      <c r="BU86" s="35">
        <f>시기외12!BU86-시기외26!BU86</f>
        <v>-2.4401378475973979E-4</v>
      </c>
      <c r="BV86" s="28">
        <f>외인!BV86</f>
        <v>304053.31</v>
      </c>
      <c r="BW86" s="35">
        <f>시기외12!BW86-시기외26!BW86</f>
        <v>2.8697622319679594E-4</v>
      </c>
      <c r="BX86" s="28">
        <f>외인!BX86</f>
        <v>72384.61</v>
      </c>
      <c r="BY86" s="35">
        <f>시기외12!BY86-시기외26!BY86</f>
        <v>1.6285666834510524E-4</v>
      </c>
      <c r="BZ86" s="28">
        <f>외인!BZ86</f>
        <v>296357.46000000002</v>
      </c>
      <c r="CA86" s="35">
        <f>시기외12!CA86-시기외26!CA86</f>
        <v>-4.8303669260247283E-4</v>
      </c>
      <c r="CB86" s="28">
        <f>외인!CB86</f>
        <v>11228.33</v>
      </c>
      <c r="CC86" s="35">
        <f>시기외12!CC86-시기외26!CC86</f>
        <v>1.3260808750298831E-3</v>
      </c>
      <c r="CD86" s="28">
        <f>외인!CD86</f>
        <v>25158.99</v>
      </c>
      <c r="CE86" s="35">
        <f>시기외12!CE86-시기외26!CE86</f>
        <v>1.5853078759372437E-3</v>
      </c>
      <c r="CF86" s="28">
        <f>외인!CF86</f>
        <v>31630.47</v>
      </c>
      <c r="CG86" s="35">
        <f>시기외12!CG86-시기외26!CG86</f>
        <v>-4.9253213388254541E-4</v>
      </c>
      <c r="CH86" s="28">
        <f>외인!CH86</f>
        <v>63742.6</v>
      </c>
      <c r="CI86" s="35">
        <f>시기외12!CI86-시기외26!CI86</f>
        <v>-1.0608239281704012E-4</v>
      </c>
      <c r="CJ86" s="28">
        <f>외인!CJ86</f>
        <v>298449.78000000003</v>
      </c>
      <c r="CK86" s="35">
        <f>시기외12!CK86-시기외26!CK86</f>
        <v>2.8586767393172106E-4</v>
      </c>
      <c r="CL86" s="28">
        <f>외인!CL86</f>
        <v>228688.44</v>
      </c>
      <c r="CM86" s="35">
        <f>시기외12!CM86-시기외26!CM86</f>
        <v>3.2984117142064324E-4</v>
      </c>
      <c r="CN86" s="28">
        <f>외인!CN86</f>
        <v>107492.76</v>
      </c>
      <c r="CO86" s="35">
        <f>시기외12!CO86-시기외26!CO86</f>
        <v>3.8425545213240184E-4</v>
      </c>
      <c r="CP86" s="28">
        <f>외인!CP86</f>
        <v>136636.26</v>
      </c>
      <c r="CQ86" s="35">
        <f>시기외12!CQ86-시기외26!CQ86</f>
        <v>6.0699196769910366E-5</v>
      </c>
      <c r="CR86" s="28">
        <f>외인!CR86</f>
        <v>171240.16</v>
      </c>
      <c r="CS86" s="35">
        <f>시기외12!CS86-시기외26!CS86</f>
        <v>6.3394375487200907E-4</v>
      </c>
      <c r="CT86" s="28">
        <f>외인!CT86</f>
        <v>225791.43</v>
      </c>
      <c r="CU86" s="35">
        <f>시기외12!CU86-시기외26!CU86</f>
        <v>-5.4177739570112271E-4</v>
      </c>
      <c r="CV86" s="28">
        <f>외인!CV86</f>
        <v>3798241.64</v>
      </c>
      <c r="CW86" s="35">
        <f>시기외12!CW86-시기외26!CW86</f>
        <v>-2.4401378475973979E-4</v>
      </c>
      <c r="CX86" s="28">
        <f>외인!CX86</f>
        <v>223501.94</v>
      </c>
      <c r="CY86" s="35">
        <f>시기외12!CY86-시기외26!CY86</f>
        <v>-1.2080306686077479E-3</v>
      </c>
      <c r="CZ86" s="28">
        <f>외인!CZ86</f>
        <v>17411.27</v>
      </c>
      <c r="DA86" s="35">
        <f>시기외12!DA86-시기외26!DA86</f>
        <v>-3.3528120516447589E-4</v>
      </c>
      <c r="DB86" s="28">
        <f>외인!DB86</f>
        <v>33392.78</v>
      </c>
      <c r="DC86" s="35">
        <f>시기외12!DC86-시기외26!DC86</f>
        <v>9.5365470603421532E-4</v>
      </c>
      <c r="DD86" s="28">
        <f>외인!DD86</f>
        <v>7895.7</v>
      </c>
      <c r="DE86" s="35">
        <f>시기외12!DE86-시기외26!DE86</f>
        <v>-2.3322403635785998E-4</v>
      </c>
      <c r="DF86" s="28">
        <f>외인!DF86</f>
        <v>53795.26</v>
      </c>
      <c r="DG86" s="35">
        <f>시기외12!DG86-시기외26!DG86</f>
        <v>2.0141078260819232E-4</v>
      </c>
      <c r="DH86" s="28">
        <f>외인!DH86</f>
        <v>17716.09</v>
      </c>
      <c r="DI86" s="35">
        <f>시기외12!DI86-시기외26!DI86</f>
        <v>1.9750794110685627E-3</v>
      </c>
      <c r="DJ86" s="28">
        <f>외인!DJ86</f>
        <v>597019.92000000004</v>
      </c>
      <c r="DK86" s="35">
        <f>시기외12!DK86-시기외26!DK86</f>
        <v>-1.5773354190233189E-4</v>
      </c>
      <c r="DL86" s="28">
        <f>외인!DL86</f>
        <v>84563.8</v>
      </c>
      <c r="DM86" s="35">
        <f>시기외12!DM86-시기외26!DM86</f>
        <v>3.5131091805709093E-4</v>
      </c>
      <c r="DN86" s="28">
        <f>외인!DN86</f>
        <v>3798241.64</v>
      </c>
      <c r="DO86" s="35">
        <f>시기외12!DO86-시기외26!DO86</f>
        <v>-2.4401378475973979E-4</v>
      </c>
      <c r="DP86" s="28">
        <f>외인!DP86</f>
        <v>66109.61</v>
      </c>
      <c r="DQ86" s="35">
        <f>시기외12!DQ86-시기외26!DQ86</f>
        <v>3.5201556356386269E-4</v>
      </c>
      <c r="DR86" s="28">
        <f>외인!DR86</f>
        <v>40520.81</v>
      </c>
      <c r="DS86" s="35">
        <f>시기외12!DS86-시기외26!DS86</f>
        <v>2.1260608101589858E-4</v>
      </c>
      <c r="DT86" s="28">
        <f>외인!DT86</f>
        <v>140181.64000000001</v>
      </c>
      <c r="DU86" s="35">
        <f>시기외12!DU86-시기외26!DU86</f>
        <v>8.0918147248066122E-4</v>
      </c>
      <c r="DV86" s="28">
        <f>외인!DV86</f>
        <v>30723.47</v>
      </c>
      <c r="DW86" s="35">
        <f>시기외12!DW86-시기외26!DW86</f>
        <v>-6.6438285711338692E-5</v>
      </c>
      <c r="DX86" s="28">
        <f>외인!DX86</f>
        <v>145064.43</v>
      </c>
      <c r="DY86" s="35">
        <f>시기외12!DY86-시기외26!DY86</f>
        <v>1.1180484806418635E-3</v>
      </c>
      <c r="DZ86" s="28">
        <f>외인!DZ86</f>
        <v>6862.9</v>
      </c>
      <c r="EA86" s="35">
        <f>시기외12!EA86-시기외26!EA86</f>
        <v>-1.1929133497238695E-5</v>
      </c>
      <c r="EB86" s="28">
        <f>외인!EB86</f>
        <v>10189.74</v>
      </c>
      <c r="EC86" s="35">
        <f>시기외12!EC86-시기외26!EC86</f>
        <v>8.4089745379088492E-4</v>
      </c>
      <c r="ED86" s="28">
        <f>외인!ED86</f>
        <v>9139.93</v>
      </c>
      <c r="EE86" s="35">
        <f>시기외12!EE86-시기외26!EE86</f>
        <v>6.8064030275251982E-4</v>
      </c>
      <c r="EF86" s="28">
        <f>외인!EF86</f>
        <v>191119.47</v>
      </c>
      <c r="EG86" s="35">
        <f>시기외12!EG86-시기외26!EG86</f>
        <v>2.178545122619201E-4</v>
      </c>
      <c r="EH86" s="28">
        <f>외인!EH86</f>
        <v>141721.65</v>
      </c>
      <c r="EI86" s="35">
        <f>시기외12!EI86-시기외26!EI86</f>
        <v>1.2152271555246759E-4</v>
      </c>
      <c r="EJ86" s="28">
        <f>외인!EJ86</f>
        <v>93803.19</v>
      </c>
      <c r="EK86" s="35">
        <f>시기외12!EK86-시기외26!EK86</f>
        <v>1.132264627089899E-5</v>
      </c>
      <c r="EL86" s="28">
        <f>외인!EL86</f>
        <v>27346.75</v>
      </c>
      <c r="EM86" s="35">
        <f>시기외12!EM86-시기외26!EM86</f>
        <v>1.4544236977811226E-3</v>
      </c>
      <c r="EN86" s="28">
        <f>외인!EN86</f>
        <v>40520.81</v>
      </c>
      <c r="EO86" s="35">
        <f>시기외12!EO86-시기외26!EO86</f>
        <v>2.1260608101589858E-4</v>
      </c>
      <c r="EP86" s="28">
        <f>외인!EP86</f>
        <v>139019.01999999999</v>
      </c>
      <c r="EQ86" s="35">
        <f>시기외12!EQ86-시기외26!EQ86</f>
        <v>5.5885361242524897E-4</v>
      </c>
      <c r="ER86" s="28">
        <f>외인!ER86</f>
        <v>10544.26</v>
      </c>
      <c r="ES86" s="35">
        <f>시기외12!ES86-시기외26!ES86</f>
        <v>1.4811927723860083E-3</v>
      </c>
      <c r="ET86" s="28">
        <f>외인!ET86</f>
        <v>152385.04</v>
      </c>
      <c r="EU86" s="35">
        <f>시기외12!EU86-시기외26!EU86</f>
        <v>5.3484241820571203E-4</v>
      </c>
      <c r="EV86" s="28">
        <f>외인!EV86</f>
        <v>50186.15</v>
      </c>
      <c r="EW86" s="35">
        <f>시기외12!EW86-시기외26!EW86</f>
        <v>3.5369247186520323E-5</v>
      </c>
      <c r="EX86" s="28">
        <f>외인!EX86</f>
        <v>86450.11</v>
      </c>
      <c r="EY86" s="35">
        <f>시기외12!EY86-시기외26!EY86</f>
        <v>7.041563894057449E-5</v>
      </c>
    </row>
    <row r="87" spans="1:155">
      <c r="A87" s="27">
        <f>외인!A87</f>
        <v>46188</v>
      </c>
      <c r="B87" s="28">
        <f>외인!B87</f>
        <v>6784811.9400000004</v>
      </c>
      <c r="C87" s="35">
        <f>시기외12!C87-시기외26!C87</f>
        <v>-7.2950285802229984E-5</v>
      </c>
      <c r="D87" s="28">
        <f>외인!D87</f>
        <v>580090.86</v>
      </c>
      <c r="E87" s="35">
        <f>시기외12!E87-시기외26!E87</f>
        <v>6.6644651839611749E-4</v>
      </c>
      <c r="F87" s="28">
        <f>외인!F87</f>
        <v>2907745.71</v>
      </c>
      <c r="G87" s="35">
        <f>시기외12!G87-시기외26!G87</f>
        <v>-2.204395219558362E-4</v>
      </c>
      <c r="H87" s="28">
        <f>외인!H87</f>
        <v>308133.46999999997</v>
      </c>
      <c r="I87" s="35">
        <f>시기외12!I87-시기외26!I87</f>
        <v>-1.1613910336674048E-4</v>
      </c>
      <c r="J87" s="28">
        <f>외인!J87</f>
        <v>40898</v>
      </c>
      <c r="K87" s="35">
        <f>시기외12!K87-시기외26!K87</f>
        <v>2.7362700577991369E-4</v>
      </c>
      <c r="L87" s="28">
        <f>외인!L87</f>
        <v>285412.78000000003</v>
      </c>
      <c r="M87" s="35">
        <f>시기외12!M87-시기외26!M87</f>
        <v>-2.5279223053044012E-4</v>
      </c>
      <c r="N87" s="28">
        <f>외인!N87</f>
        <v>294010.28999999998</v>
      </c>
      <c r="O87" s="35">
        <f>시기외12!O87-시기외26!O87</f>
        <v>-2.7253617968280497E-4</v>
      </c>
      <c r="P87" s="28">
        <f>외인!P87</f>
        <v>165473.63</v>
      </c>
      <c r="Q87" s="35">
        <f>시기외12!Q87-시기외26!Q87</f>
        <v>1.5525333589860673E-4</v>
      </c>
      <c r="R87" s="28">
        <f>외인!R87</f>
        <v>142757.63</v>
      </c>
      <c r="S87" s="35">
        <f>시기외12!S87-시기외26!S87</f>
        <v>8.2857716240879609E-4</v>
      </c>
      <c r="T87" s="28">
        <f>외인!T87</f>
        <v>8062.1</v>
      </c>
      <c r="U87" s="35">
        <f>시기외12!U87-시기외26!U87</f>
        <v>-6.1681661645199425E-5</v>
      </c>
      <c r="V87" s="28">
        <f>외인!V87</f>
        <v>143331.96</v>
      </c>
      <c r="W87" s="35">
        <f>시기외12!W87-시기외26!W87</f>
        <v>1.365680534806183E-3</v>
      </c>
      <c r="X87" s="28">
        <f>외인!X87</f>
        <v>3744974.25</v>
      </c>
      <c r="Y87" s="35">
        <f>시기외12!Y87-시기외26!Y87</f>
        <v>-7.3491661440021425E-5</v>
      </c>
      <c r="Z87" s="28">
        <f>외인!Z87</f>
        <v>51610.68</v>
      </c>
      <c r="AA87" s="35">
        <f>시기외12!AA87-시기외26!AA87</f>
        <v>1.5571385178821595E-5</v>
      </c>
      <c r="AB87" s="28">
        <f>외인!AB87</f>
        <v>213018.21</v>
      </c>
      <c r="AC87" s="35">
        <f>시기외12!AC87-시기외26!AC87</f>
        <v>3.6863168220730043E-4</v>
      </c>
      <c r="AD87" s="28">
        <f>외인!AD87</f>
        <v>22582.53</v>
      </c>
      <c r="AE87" s="35">
        <f>시기외12!AE87-시기외26!AE87</f>
        <v>8.3823507379748147E-4</v>
      </c>
      <c r="AF87" s="28">
        <f>외인!AF87</f>
        <v>24731.439999999999</v>
      </c>
      <c r="AG87" s="35">
        <f>시기외12!AG87-시기외26!AG87</f>
        <v>8.0112521500565193E-5</v>
      </c>
      <c r="AH87" s="28">
        <f>외인!AH87</f>
        <v>217555.64</v>
      </c>
      <c r="AI87" s="35">
        <f>시기외12!AI87-시기외26!AI87</f>
        <v>-6.1794786006348439E-5</v>
      </c>
      <c r="AJ87" s="28">
        <f>외인!AJ87</f>
        <v>103896.48</v>
      </c>
      <c r="AK87" s="35">
        <f>시기외12!AK87-시기외26!AK87</f>
        <v>1.4100607581221151E-3</v>
      </c>
      <c r="AL87" s="28">
        <f>외인!AL87</f>
        <v>110691.78</v>
      </c>
      <c r="AM87" s="35">
        <f>시기외12!AM87-시기외26!AM87</f>
        <v>2.7094713927118715E-4</v>
      </c>
      <c r="AN87" s="28">
        <f>외인!AN87</f>
        <v>200007.62</v>
      </c>
      <c r="AO87" s="35">
        <f>시기외12!AO87-시기외26!AO87</f>
        <v>-5.5895023120701133E-4</v>
      </c>
      <c r="AP87" s="28">
        <f>외인!AP87</f>
        <v>166440.62</v>
      </c>
      <c r="AQ87" s="35">
        <f>시기외12!AQ87-시기외26!AQ87</f>
        <v>4.4268707620568888E-4</v>
      </c>
      <c r="AR87" s="28">
        <f>외인!AR87</f>
        <v>25698.06</v>
      </c>
      <c r="AS87" s="35">
        <f>시기외12!AS87-시기외26!AS87</f>
        <v>9.7918087355541926E-4</v>
      </c>
      <c r="AT87" s="28">
        <f>외인!AT87</f>
        <v>105658.49</v>
      </c>
      <c r="AU87" s="35">
        <f>시기외12!AU87-시기외26!AU87</f>
        <v>-1.5709798246359976E-3</v>
      </c>
      <c r="AV87" s="28">
        <f>외인!AV87</f>
        <v>43966.03</v>
      </c>
      <c r="AW87" s="35">
        <f>시기외12!AW87-시기외26!AW87</f>
        <v>-1.7545445466040551E-4</v>
      </c>
      <c r="AX87" s="28">
        <f>외인!AX87</f>
        <v>62608.41</v>
      </c>
      <c r="AY87" s="35">
        <f>시기외12!AY87-시기외26!AY87</f>
        <v>8.5471144279116796E-4</v>
      </c>
      <c r="AZ87" s="28">
        <f>외인!AZ87</f>
        <v>4036764.93</v>
      </c>
      <c r="BA87" s="35">
        <f>시기외12!BA87-시기외26!BA87</f>
        <v>-8.0900382019831203E-5</v>
      </c>
      <c r="BB87" s="28">
        <f>외인!BB87</f>
        <v>145408.88</v>
      </c>
      <c r="BC87" s="35">
        <f>시기외12!BC87-시기외26!BC87</f>
        <v>7.8627546813696595E-5</v>
      </c>
      <c r="BD87" s="28">
        <f>외인!BD87</f>
        <v>34751.5</v>
      </c>
      <c r="BE87" s="35">
        <f>시기외12!BE87-시기외26!BE87</f>
        <v>1.0186486067084929E-3</v>
      </c>
      <c r="BF87" s="28">
        <f>외인!BF87</f>
        <v>0</v>
      </c>
      <c r="BG87" s="35" t="e">
        <f>시기외12!BG87-시기외26!BG87</f>
        <v>#DIV/0!</v>
      </c>
      <c r="BH87" s="28">
        <f>외인!BH87</f>
        <v>112421.29</v>
      </c>
      <c r="BI87" s="35">
        <f>시기외12!BI87-시기외26!BI87</f>
        <v>-3.5078862041570865E-4</v>
      </c>
      <c r="BJ87" s="28">
        <f>외인!BJ87</f>
        <v>119818.19</v>
      </c>
      <c r="BK87" s="35">
        <f>시기외12!BK87-시기외26!BK87</f>
        <v>3.0132552260394441E-4</v>
      </c>
      <c r="BL87" s="28">
        <f>외인!BL87</f>
        <v>39620.15</v>
      </c>
      <c r="BM87" s="35">
        <f>시기외12!BM87-시기외26!BM87</f>
        <v>4.2606807032299167E-4</v>
      </c>
      <c r="BN87" s="28">
        <f>외인!BN87</f>
        <v>46537.47</v>
      </c>
      <c r="BO87" s="35">
        <f>시기외12!BO87-시기외26!BO87</f>
        <v>-3.1930927960203872E-4</v>
      </c>
      <c r="BP87" s="28">
        <f>외인!BP87</f>
        <v>70504.45</v>
      </c>
      <c r="BQ87" s="35">
        <f>시기외12!BQ87-시기외26!BQ87</f>
        <v>4.9373708625651425E-4</v>
      </c>
      <c r="BR87" s="28">
        <f>외인!BR87</f>
        <v>298811.87</v>
      </c>
      <c r="BS87" s="35">
        <f>시기외12!BS87-시기외26!BS87</f>
        <v>1.4156373094619283E-4</v>
      </c>
      <c r="BT87" s="28">
        <f>외인!BT87</f>
        <v>3984884.08</v>
      </c>
      <c r="BU87" s="35">
        <f>시기외12!BU87-시기외26!BU87</f>
        <v>-5.9341964386955357E-5</v>
      </c>
      <c r="BV87" s="28">
        <f>외인!BV87</f>
        <v>316439.26</v>
      </c>
      <c r="BW87" s="35">
        <f>시기외12!BW87-시기외26!BW87</f>
        <v>2.5586445344166422E-4</v>
      </c>
      <c r="BX87" s="28">
        <f>외인!BX87</f>
        <v>76576.08</v>
      </c>
      <c r="BY87" s="35">
        <f>시기외12!BY87-시기외26!BY87</f>
        <v>4.603351240663578E-4</v>
      </c>
      <c r="BZ87" s="28">
        <f>외인!BZ87</f>
        <v>310699.40000000002</v>
      </c>
      <c r="CA87" s="35">
        <f>시기외12!CA87-시기외26!CA87</f>
        <v>-2.6870041678801271E-4</v>
      </c>
      <c r="CB87" s="28">
        <f>외인!CB87</f>
        <v>11433.33</v>
      </c>
      <c r="CC87" s="35">
        <f>시기외12!CC87-시기외26!CC87</f>
        <v>1.2990790936986685E-3</v>
      </c>
      <c r="CD87" s="28">
        <f>외인!CD87</f>
        <v>24913.74</v>
      </c>
      <c r="CE87" s="35">
        <f>시기외12!CE87-시기외26!CE87</f>
        <v>1.5816160836328145E-3</v>
      </c>
      <c r="CF87" s="28">
        <f>외인!CF87</f>
        <v>31739.81</v>
      </c>
      <c r="CG87" s="35">
        <f>시기외12!CG87-시기외26!CG87</f>
        <v>-4.7615443031114035E-4</v>
      </c>
      <c r="CH87" s="28">
        <f>외인!CH87</f>
        <v>63937.919999999998</v>
      </c>
      <c r="CI87" s="35">
        <f>시기외12!CI87-시기외26!CI87</f>
        <v>-7.8714102762453785E-5</v>
      </c>
      <c r="CJ87" s="28">
        <f>외인!CJ87</f>
        <v>303381.81</v>
      </c>
      <c r="CK87" s="35">
        <f>시기외12!CK87-시기외26!CK87</f>
        <v>2.3644065434463252E-4</v>
      </c>
      <c r="CL87" s="28">
        <f>외인!CL87</f>
        <v>238649.45</v>
      </c>
      <c r="CM87" s="35">
        <f>시기외12!CM87-시기외26!CM87</f>
        <v>4.2203534839861613E-4</v>
      </c>
      <c r="CN87" s="28">
        <f>외인!CN87</f>
        <v>109006.85</v>
      </c>
      <c r="CO87" s="35">
        <f>시기외12!CO87-시기외26!CO87</f>
        <v>4.5525992686051798E-4</v>
      </c>
      <c r="CP87" s="28">
        <f>외인!CP87</f>
        <v>145887.19</v>
      </c>
      <c r="CQ87" s="35">
        <f>시기외12!CQ87-시기외26!CQ87</f>
        <v>7.6773618906283677E-5</v>
      </c>
      <c r="CR87" s="28">
        <f>외인!CR87</f>
        <v>173661.67</v>
      </c>
      <c r="CS87" s="35">
        <f>시기외12!CS87-시기외26!CS87</f>
        <v>6.4462373982875521E-4</v>
      </c>
      <c r="CT87" s="28">
        <f>외인!CT87</f>
        <v>251261.58</v>
      </c>
      <c r="CU87" s="35">
        <f>시기외12!CU87-시기외26!CU87</f>
        <v>-2.4403974674891893E-4</v>
      </c>
      <c r="CV87" s="28">
        <f>외인!CV87</f>
        <v>3984884.08</v>
      </c>
      <c r="CW87" s="35">
        <f>시기외12!CW87-시기외26!CW87</f>
        <v>-5.9341964386955357E-5</v>
      </c>
      <c r="CX87" s="28">
        <f>외인!CX87</f>
        <v>234786.7</v>
      </c>
      <c r="CY87" s="35">
        <f>시기외12!CY87-시기외26!CY87</f>
        <v>-9.2351923909775833E-4</v>
      </c>
      <c r="CZ87" s="28">
        <f>외인!CZ87</f>
        <v>17593.73</v>
      </c>
      <c r="DA87" s="35">
        <f>시기외12!DA87-시기외26!DA87</f>
        <v>-3.9457416069754107E-4</v>
      </c>
      <c r="DB87" s="28">
        <f>외인!DB87</f>
        <v>34751.5</v>
      </c>
      <c r="DC87" s="35">
        <f>시기외12!DC87-시기외26!DC87</f>
        <v>1.0186486067084929E-3</v>
      </c>
      <c r="DD87" s="28">
        <f>외인!DD87</f>
        <v>8062.1</v>
      </c>
      <c r="DE87" s="35">
        <f>시기외12!DE87-시기외26!DE87</f>
        <v>-6.1681661645199425E-5</v>
      </c>
      <c r="DF87" s="28">
        <f>외인!DF87</f>
        <v>57326.54</v>
      </c>
      <c r="DG87" s="35">
        <f>시기외12!DG87-시기외26!DG87</f>
        <v>5.7026780134291299E-4</v>
      </c>
      <c r="DH87" s="28">
        <f>외인!DH87</f>
        <v>17384.2</v>
      </c>
      <c r="DI87" s="35">
        <f>시기외12!DI87-시기외26!DI87</f>
        <v>1.7942510240487096E-3</v>
      </c>
      <c r="DJ87" s="28">
        <f>외인!DJ87</f>
        <v>640389.46</v>
      </c>
      <c r="DK87" s="35">
        <f>시기외12!DK87-시기외26!DK87</f>
        <v>-1.0271643533596691E-4</v>
      </c>
      <c r="DL87" s="28">
        <f>외인!DL87</f>
        <v>85608.5</v>
      </c>
      <c r="DM87" s="35">
        <f>시기외12!DM87-시기외26!DM87</f>
        <v>4.3909088693915217E-4</v>
      </c>
      <c r="DN87" s="28">
        <f>외인!DN87</f>
        <v>3984884.08</v>
      </c>
      <c r="DO87" s="35">
        <f>시기외12!DO87-시기외26!DO87</f>
        <v>-5.9341964386955357E-5</v>
      </c>
      <c r="DP87" s="28">
        <f>외인!DP87</f>
        <v>67241.75</v>
      </c>
      <c r="DQ87" s="35">
        <f>시기외12!DQ87-시기외26!DQ87</f>
        <v>2.3172052291294616E-4</v>
      </c>
      <c r="DR87" s="28">
        <f>외인!DR87</f>
        <v>41519.730000000003</v>
      </c>
      <c r="DS87" s="35">
        <f>시기외12!DS87-시기외26!DS87</f>
        <v>2.1279988089155356E-4</v>
      </c>
      <c r="DT87" s="28">
        <f>외인!DT87</f>
        <v>142757.63</v>
      </c>
      <c r="DU87" s="35">
        <f>시기외12!DU87-시기외26!DU87</f>
        <v>8.2857716240879609E-4</v>
      </c>
      <c r="DV87" s="28">
        <f>외인!DV87</f>
        <v>30562.61</v>
      </c>
      <c r="DW87" s="35">
        <f>시기외12!DW87-시기외26!DW87</f>
        <v>-1.1145875267034585E-4</v>
      </c>
      <c r="DX87" s="28">
        <f>외인!DX87</f>
        <v>143331.96</v>
      </c>
      <c r="DY87" s="35">
        <f>시기외12!DY87-시기외26!DY87</f>
        <v>1.365680534806183E-3</v>
      </c>
      <c r="DZ87" s="28">
        <f>외인!DZ87</f>
        <v>6888.8</v>
      </c>
      <c r="EA87" s="35">
        <f>시기외12!EA87-시기외26!EA87</f>
        <v>-1.259799121243677E-4</v>
      </c>
      <c r="EB87" s="28">
        <f>외인!EB87</f>
        <v>10123.51</v>
      </c>
      <c r="EC87" s="35">
        <f>시기외12!EC87-시기외26!EC87</f>
        <v>8.4764728603204439E-4</v>
      </c>
      <c r="ED87" s="28">
        <f>외인!ED87</f>
        <v>9179.9</v>
      </c>
      <c r="EE87" s="35">
        <f>시기외12!EE87-시기외26!EE87</f>
        <v>4.870282260016508E-4</v>
      </c>
      <c r="EF87" s="28">
        <f>외인!EF87</f>
        <v>194850.51</v>
      </c>
      <c r="EG87" s="35">
        <f>시기외12!EG87-시기외26!EG87</f>
        <v>2.159779372521425E-4</v>
      </c>
      <c r="EH87" s="28">
        <f>외인!EH87</f>
        <v>151249.1</v>
      </c>
      <c r="EI87" s="35">
        <f>시기외12!EI87-시기외26!EI87</f>
        <v>6.4207944645353521E-5</v>
      </c>
      <c r="EJ87" s="28">
        <f>외인!EJ87</f>
        <v>95030.52</v>
      </c>
      <c r="EK87" s="35">
        <f>시기외12!EK87-시기외26!EK87</f>
        <v>4.8091490117049184E-5</v>
      </c>
      <c r="EL87" s="28">
        <f>외인!EL87</f>
        <v>27101.23</v>
      </c>
      <c r="EM87" s="35">
        <f>시기외12!EM87-시기외26!EM87</f>
        <v>1.4628682576538687E-3</v>
      </c>
      <c r="EN87" s="28">
        <f>외인!EN87</f>
        <v>41519.730000000003</v>
      </c>
      <c r="EO87" s="35">
        <f>시기외12!EO87-시기외26!EO87</f>
        <v>2.1279988089155356E-4</v>
      </c>
      <c r="EP87" s="28">
        <f>외인!EP87</f>
        <v>142008.12</v>
      </c>
      <c r="EQ87" s="35">
        <f>시기외12!EQ87-시기외26!EQ87</f>
        <v>5.3918818721129932E-4</v>
      </c>
      <c r="ER87" s="28">
        <f>외인!ER87</f>
        <v>9811.75</v>
      </c>
      <c r="ES87" s="35">
        <f>시기외12!ES87-시기외26!ES87</f>
        <v>8.357494297595861E-4</v>
      </c>
      <c r="ET87" s="28">
        <f>외인!ET87</f>
        <v>166440.62</v>
      </c>
      <c r="EU87" s="35">
        <f>시기외12!EU87-시기외26!EU87</f>
        <v>4.4268707620568888E-4</v>
      </c>
      <c r="EV87" s="28">
        <f>외인!EV87</f>
        <v>51610.68</v>
      </c>
      <c r="EW87" s="35">
        <f>시기외12!EW87-시기외26!EW87</f>
        <v>1.5571385178821595E-5</v>
      </c>
      <c r="EX87" s="28">
        <f>외인!EX87</f>
        <v>94276.51</v>
      </c>
      <c r="EY87" s="35">
        <f>시기외12!EY87-시기외26!EY87</f>
        <v>1.0734947755579294E-4</v>
      </c>
    </row>
    <row r="88" spans="1:155">
      <c r="A88" s="27">
        <f>외인!A88</f>
        <v>46189</v>
      </c>
      <c r="B88" s="28">
        <f>외인!B88</f>
        <v>6928129.79</v>
      </c>
      <c r="C88" s="35">
        <f>시기외12!C88-시기외26!C88</f>
        <v>6.5293859703102232E-5</v>
      </c>
      <c r="D88" s="28">
        <f>외인!D88</f>
        <v>571685.81999999995</v>
      </c>
      <c r="E88" s="35">
        <f>시기외12!E88-시기외26!E88</f>
        <v>4.7408538649071385E-4</v>
      </c>
      <c r="F88" s="28">
        <f>외인!F88</f>
        <v>2948811.63</v>
      </c>
      <c r="G88" s="35">
        <f>시기외12!G88-시기외26!G88</f>
        <v>-5.3069427431921444E-5</v>
      </c>
      <c r="H88" s="28">
        <f>외인!H88</f>
        <v>304225.3</v>
      </c>
      <c r="I88" s="35">
        <f>시기외12!I88-시기외26!I88</f>
        <v>-1.0022146318262556E-4</v>
      </c>
      <c r="J88" s="28">
        <f>외인!J88</f>
        <v>39879.42</v>
      </c>
      <c r="K88" s="35">
        <f>시기외12!K88-시기외26!K88</f>
        <v>1.2696687465868527E-4</v>
      </c>
      <c r="L88" s="28">
        <f>외인!L88</f>
        <v>281880.65000000002</v>
      </c>
      <c r="M88" s="35">
        <f>시기외12!M88-시기외26!M88</f>
        <v>-2.421023618166745E-4</v>
      </c>
      <c r="N88" s="28">
        <f>외인!N88</f>
        <v>294814.37</v>
      </c>
      <c r="O88" s="35">
        <f>시기외12!O88-시기외26!O88</f>
        <v>-6.2404033744490554E-5</v>
      </c>
      <c r="P88" s="28">
        <f>외인!P88</f>
        <v>166296.29</v>
      </c>
      <c r="Q88" s="35">
        <f>시기외12!Q88-시기외26!Q88</f>
        <v>9.2909357688694921E-5</v>
      </c>
      <c r="R88" s="28">
        <f>외인!R88</f>
        <v>139884.54</v>
      </c>
      <c r="S88" s="35">
        <f>시기외12!S88-시기외26!S88</f>
        <v>8.8577115868567315E-4</v>
      </c>
      <c r="T88" s="28">
        <f>외인!T88</f>
        <v>8011.81</v>
      </c>
      <c r="U88" s="35">
        <f>시기외12!U88-시기외26!U88</f>
        <v>5.3804711490636483E-5</v>
      </c>
      <c r="V88" s="28">
        <f>외인!V88</f>
        <v>136468.29</v>
      </c>
      <c r="W88" s="35">
        <f>시기외12!W88-시기외26!W88</f>
        <v>1.2312832737676862E-3</v>
      </c>
      <c r="X88" s="28">
        <f>외인!X88</f>
        <v>3839813.68</v>
      </c>
      <c r="Y88" s="35">
        <f>시기외12!Y88-시기외26!Y88</f>
        <v>8.506138841571126E-5</v>
      </c>
      <c r="Z88" s="28">
        <f>외인!Z88</f>
        <v>51569.279999999999</v>
      </c>
      <c r="AA88" s="35">
        <f>시기외12!AA88-시기외26!AA88</f>
        <v>-9.9690854263251652E-6</v>
      </c>
      <c r="AB88" s="28">
        <f>외인!AB88</f>
        <v>216497.54</v>
      </c>
      <c r="AC88" s="35">
        <f>시기외12!AC88-시기외26!AC88</f>
        <v>4.3669906440947388E-4</v>
      </c>
      <c r="AD88" s="28">
        <f>외인!AD88</f>
        <v>22261.21</v>
      </c>
      <c r="AE88" s="35">
        <f>시기외12!AE88-시기외26!AE88</f>
        <v>1.4689665105238419E-3</v>
      </c>
      <c r="AF88" s="28">
        <f>외인!AF88</f>
        <v>25547.9</v>
      </c>
      <c r="AG88" s="35">
        <f>시기외12!AG88-시기외26!AG88</f>
        <v>1.2282574005176099E-4</v>
      </c>
      <c r="AH88" s="28">
        <f>외인!AH88</f>
        <v>218876.07</v>
      </c>
      <c r="AI88" s="35">
        <f>시기외12!AI88-시기외26!AI88</f>
        <v>6.5889307790920862E-5</v>
      </c>
      <c r="AJ88" s="28">
        <f>외인!AJ88</f>
        <v>103091.22</v>
      </c>
      <c r="AK88" s="35">
        <f>시기외12!AK88-시기외26!AK88</f>
        <v>1.4194931323759483E-3</v>
      </c>
      <c r="AL88" s="28">
        <f>외인!AL88</f>
        <v>112279.08</v>
      </c>
      <c r="AM88" s="35">
        <f>시기외12!AM88-시기외26!AM88</f>
        <v>5.8041856127329962E-4</v>
      </c>
      <c r="AN88" s="28">
        <f>외인!AN88</f>
        <v>199618.71</v>
      </c>
      <c r="AO88" s="35">
        <f>시기외12!AO88-시기외26!AO88</f>
        <v>-4.3183619271661101E-4</v>
      </c>
      <c r="AP88" s="28">
        <f>외인!AP88</f>
        <v>165340.75</v>
      </c>
      <c r="AQ88" s="35">
        <f>시기외12!AQ88-시기외26!AQ88</f>
        <v>3.2784993817281879E-4</v>
      </c>
      <c r="AR88" s="28">
        <f>외인!AR88</f>
        <v>25649.03</v>
      </c>
      <c r="AS88" s="35">
        <f>시기외12!AS88-시기외26!AS88</f>
        <v>1.5196953635630201E-3</v>
      </c>
      <c r="AT88" s="28">
        <f>외인!AT88</f>
        <v>105231.4</v>
      </c>
      <c r="AU88" s="35">
        <f>시기외12!AU88-시기외26!AU88</f>
        <v>-9.372527389063523E-4</v>
      </c>
      <c r="AV88" s="28">
        <f>외인!AV88</f>
        <v>44034.94</v>
      </c>
      <c r="AW88" s="35">
        <f>시기외12!AW88-시기외26!AW88</f>
        <v>-1.742101750611222E-4</v>
      </c>
      <c r="AX88" s="28">
        <f>외인!AX88</f>
        <v>66150.67</v>
      </c>
      <c r="AY88" s="35">
        <f>시기외12!AY88-시기외26!AY88</f>
        <v>3.8353694434931459E-4</v>
      </c>
      <c r="AZ88" s="28">
        <f>외인!AZ88</f>
        <v>4134790.95</v>
      </c>
      <c r="BA88" s="35">
        <f>시기외12!BA88-시기외26!BA88</f>
        <v>8.2308869203322286E-5</v>
      </c>
      <c r="BB88" s="28">
        <f>외인!BB88</f>
        <v>147734.01</v>
      </c>
      <c r="BC88" s="35">
        <f>시기외12!BC88-시기외26!BC88</f>
        <v>8.4802506024096464E-5</v>
      </c>
      <c r="BD88" s="28">
        <f>외인!BD88</f>
        <v>33635.83</v>
      </c>
      <c r="BE88" s="35">
        <f>시기외12!BE88-시기외26!BE88</f>
        <v>9.8797142341920099E-4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116804.63</v>
      </c>
      <c r="BI88" s="35">
        <f>시기외12!BI88-시기외26!BI88</f>
        <v>-3.4818067201680431E-4</v>
      </c>
      <c r="BJ88" s="28">
        <f>외인!BJ88</f>
        <v>120252.81</v>
      </c>
      <c r="BK88" s="35">
        <f>시기외12!BK88-시기외26!BK88</f>
        <v>3.8020800715864584E-4</v>
      </c>
      <c r="BL88" s="28">
        <f>외인!BL88</f>
        <v>40362.410000000003</v>
      </c>
      <c r="BM88" s="35">
        <f>시기외12!BM88-시기외26!BM88</f>
        <v>3.6715498841816845E-4</v>
      </c>
      <c r="BN88" s="28">
        <f>외인!BN88</f>
        <v>46181.32</v>
      </c>
      <c r="BO88" s="35">
        <f>시기외12!BO88-시기외26!BO88</f>
        <v>-2.6935006493586893E-4</v>
      </c>
      <c r="BP88" s="28">
        <f>외인!BP88</f>
        <v>74457.070000000007</v>
      </c>
      <c r="BQ88" s="35">
        <f>시기외12!BQ88-시기외26!BQ88</f>
        <v>8.9392587636085233E-5</v>
      </c>
      <c r="BR88" s="28">
        <f>외인!BR88</f>
        <v>298346.84999999998</v>
      </c>
      <c r="BS88" s="35">
        <f>시기외12!BS88-시기외26!BS88</f>
        <v>1.0930403058738544E-4</v>
      </c>
      <c r="BT88" s="28">
        <f>외인!BT88</f>
        <v>4090078.96</v>
      </c>
      <c r="BU88" s="35">
        <f>시기외12!BU88-시기외26!BU88</f>
        <v>9.7076124480307982E-5</v>
      </c>
      <c r="BV88" s="28">
        <f>외인!BV88</f>
        <v>330029.55</v>
      </c>
      <c r="BW88" s="35">
        <f>시기외12!BW88-시기외26!BW88</f>
        <v>2.4608488733260327E-4</v>
      </c>
      <c r="BX88" s="28">
        <f>외인!BX88</f>
        <v>77546.78</v>
      </c>
      <c r="BY88" s="35">
        <f>시기외12!BY88-시기외26!BY88</f>
        <v>7.1887579384268072E-4</v>
      </c>
      <c r="BZ88" s="28">
        <f>외인!BZ88</f>
        <v>311897.78000000003</v>
      </c>
      <c r="CA88" s="35">
        <f>시기외12!CA88-시기외26!CA88</f>
        <v>-7.5043969129475786E-5</v>
      </c>
      <c r="CB88" s="28">
        <f>외인!CB88</f>
        <v>11525.4</v>
      </c>
      <c r="CC88" s="35">
        <f>시기외12!CC88-시기외26!CC88</f>
        <v>1.2795292568361873E-3</v>
      </c>
      <c r="CD88" s="28">
        <f>외인!CD88</f>
        <v>25148.080000000002</v>
      </c>
      <c r="CE88" s="35">
        <f>시기외12!CE88-시기외26!CE88</f>
        <v>1.5875829181383721E-3</v>
      </c>
      <c r="CF88" s="28">
        <f>외인!CF88</f>
        <v>33231.629999999997</v>
      </c>
      <c r="CG88" s="35">
        <f>시기외12!CG88-시기외26!CG88</f>
        <v>-4.58283353359583E-4</v>
      </c>
      <c r="CH88" s="28">
        <f>외인!CH88</f>
        <v>63638.66</v>
      </c>
      <c r="CI88" s="35">
        <f>시기외12!CI88-시기외26!CI88</f>
        <v>-9.179381982589911E-5</v>
      </c>
      <c r="CJ88" s="28">
        <f>외인!CJ88</f>
        <v>305501.76</v>
      </c>
      <c r="CK88" s="35">
        <f>시기외12!CK88-시기외26!CK88</f>
        <v>1.2125214004982456E-4</v>
      </c>
      <c r="CL88" s="28">
        <f>외인!CL88</f>
        <v>242306.67</v>
      </c>
      <c r="CM88" s="35">
        <f>시기외12!CM88-시기외26!CM88</f>
        <v>5.0043771918717559E-4</v>
      </c>
      <c r="CN88" s="28">
        <f>외인!CN88</f>
        <v>110621.74</v>
      </c>
      <c r="CO88" s="35">
        <f>시기외12!CO88-시기외26!CO88</f>
        <v>4.8487716712965065E-4</v>
      </c>
      <c r="CP88" s="28">
        <f>외인!CP88</f>
        <v>148219.51999999999</v>
      </c>
      <c r="CQ88" s="35">
        <f>시기외12!CQ88-시기외26!CQ88</f>
        <v>8.358039241450723E-5</v>
      </c>
      <c r="CR88" s="28">
        <f>외인!CR88</f>
        <v>170793.68</v>
      </c>
      <c r="CS88" s="35">
        <f>시기외12!CS88-시기외26!CS88</f>
        <v>6.8166987887113232E-4</v>
      </c>
      <c r="CT88" s="28">
        <f>외인!CT88</f>
        <v>254975.11</v>
      </c>
      <c r="CU88" s="35">
        <f>시기외12!CU88-시기외26!CU88</f>
        <v>-3.6830773665813337E-5</v>
      </c>
      <c r="CV88" s="28">
        <f>외인!CV88</f>
        <v>4090078.96</v>
      </c>
      <c r="CW88" s="35">
        <f>시기외12!CW88-시기외26!CW88</f>
        <v>9.7076124480307982E-5</v>
      </c>
      <c r="CX88" s="28">
        <f>외인!CX88</f>
        <v>229912.23</v>
      </c>
      <c r="CY88" s="35">
        <f>시기외12!CY88-시기외26!CY88</f>
        <v>-7.2495830768544043E-4</v>
      </c>
      <c r="CZ88" s="28">
        <f>외인!CZ88</f>
        <v>17377.14</v>
      </c>
      <c r="DA88" s="35">
        <f>시기외12!DA88-시기외26!DA88</f>
        <v>-4.691742829068023E-4</v>
      </c>
      <c r="DB88" s="28">
        <f>외인!DB88</f>
        <v>33635.83</v>
      </c>
      <c r="DC88" s="35">
        <f>시기외12!DC88-시기외26!DC88</f>
        <v>9.8797142341920099E-4</v>
      </c>
      <c r="DD88" s="28">
        <f>외인!DD88</f>
        <v>8011.81</v>
      </c>
      <c r="DE88" s="35">
        <f>시기외12!DE88-시기외26!DE88</f>
        <v>5.3804711490636483E-5</v>
      </c>
      <c r="DF88" s="28">
        <f>외인!DF88</f>
        <v>58310.57</v>
      </c>
      <c r="DG88" s="35">
        <f>시기외12!DG88-시기외26!DG88</f>
        <v>8.8756051559439825E-4</v>
      </c>
      <c r="DH88" s="28">
        <f>외인!DH88</f>
        <v>17509.39</v>
      </c>
      <c r="DI88" s="35">
        <f>시기외12!DI88-시기외26!DI88</f>
        <v>1.6076444569819645E-3</v>
      </c>
      <c r="DJ88" s="28">
        <f>외인!DJ88</f>
        <v>640556.57999999996</v>
      </c>
      <c r="DK88" s="35">
        <f>시기외12!DK88-시기외26!DK88</f>
        <v>-4.8161853376664922E-5</v>
      </c>
      <c r="DL88" s="28">
        <f>외인!DL88</f>
        <v>86617.73</v>
      </c>
      <c r="DM88" s="35">
        <f>시기외12!DM88-시기외26!DM88</f>
        <v>4.8083065985058098E-4</v>
      </c>
      <c r="DN88" s="28">
        <f>외인!DN88</f>
        <v>4090078.96</v>
      </c>
      <c r="DO88" s="35">
        <f>시기외12!DO88-시기외26!DO88</f>
        <v>9.7076124480307982E-5</v>
      </c>
      <c r="DP88" s="28">
        <f>외인!DP88</f>
        <v>68372.12</v>
      </c>
      <c r="DQ88" s="35">
        <f>시기외12!DQ88-시기외26!DQ88</f>
        <v>-1.1764834098036562E-5</v>
      </c>
      <c r="DR88" s="28">
        <f>외인!DR88</f>
        <v>40627.910000000003</v>
      </c>
      <c r="DS88" s="35">
        <f>시기외12!DS88-시기외26!DS88</f>
        <v>6.4019731897008614E-5</v>
      </c>
      <c r="DT88" s="28">
        <f>외인!DT88</f>
        <v>139884.54</v>
      </c>
      <c r="DU88" s="35">
        <f>시기외12!DU88-시기외26!DU88</f>
        <v>8.8577115868567315E-4</v>
      </c>
      <c r="DV88" s="28">
        <f>외인!DV88</f>
        <v>30565.86</v>
      </c>
      <c r="DW88" s="35">
        <f>시기외12!DW88-시기외26!DW88</f>
        <v>-1.7818638125423599E-4</v>
      </c>
      <c r="DX88" s="28">
        <f>외인!DX88</f>
        <v>136468.29</v>
      </c>
      <c r="DY88" s="35">
        <f>시기외12!DY88-시기외26!DY88</f>
        <v>1.2312832737676862E-3</v>
      </c>
      <c r="DZ88" s="28">
        <f>외인!DZ88</f>
        <v>6957</v>
      </c>
      <c r="EA88" s="35">
        <f>시기외12!EA88-시기외26!EA88</f>
        <v>-2.3844760725607212E-4</v>
      </c>
      <c r="EB88" s="28">
        <f>외인!EB88</f>
        <v>10158.549999999999</v>
      </c>
      <c r="EC88" s="35">
        <f>시기외12!EC88-시기외26!EC88</f>
        <v>8.0422928146980314E-4</v>
      </c>
      <c r="ED88" s="28">
        <f>외인!ED88</f>
        <v>9227.07</v>
      </c>
      <c r="EE88" s="35">
        <f>시기외12!EE88-시기외26!EE88</f>
        <v>1.9302473784482493E-4</v>
      </c>
      <c r="EF88" s="28">
        <f>외인!EF88</f>
        <v>195230.54</v>
      </c>
      <c r="EG88" s="35">
        <f>시기외12!EG88-시기외26!EG88</f>
        <v>1.6531852825219618E-4</v>
      </c>
      <c r="EH88" s="28">
        <f>외인!EH88</f>
        <v>151440.17000000001</v>
      </c>
      <c r="EI88" s="35">
        <f>시기외12!EI88-시기외26!EI88</f>
        <v>7.5926088502244735E-6</v>
      </c>
      <c r="EJ88" s="28">
        <f>외인!EJ88</f>
        <v>93930.46</v>
      </c>
      <c r="EK88" s="35">
        <f>시기외12!EK88-시기외26!EK88</f>
        <v>-5.4050184414689668E-6</v>
      </c>
      <c r="EL88" s="28">
        <f>외인!EL88</f>
        <v>27347.1</v>
      </c>
      <c r="EM88" s="35">
        <f>시기외12!EM88-시기외26!EM88</f>
        <v>1.4741935381611746E-3</v>
      </c>
      <c r="EN88" s="28">
        <f>외인!EN88</f>
        <v>40627.910000000003</v>
      </c>
      <c r="EO88" s="35">
        <f>시기외12!EO88-시기외26!EO88</f>
        <v>6.4019731897008614E-5</v>
      </c>
      <c r="EP88" s="28">
        <f>외인!EP88</f>
        <v>154188.67000000001</v>
      </c>
      <c r="EQ88" s="35">
        <f>시기외12!EQ88-시기외26!EQ88</f>
        <v>5.4846255628542072E-4</v>
      </c>
      <c r="ER88" s="28">
        <f>외인!ER88</f>
        <v>9894.06</v>
      </c>
      <c r="ES88" s="35">
        <f>시기외12!ES88-시기외26!ES88</f>
        <v>-1.4848866348565184E-6</v>
      </c>
      <c r="ET88" s="28">
        <f>외인!ET88</f>
        <v>165340.75</v>
      </c>
      <c r="EU88" s="35">
        <f>시기외12!EU88-시기외26!EU88</f>
        <v>3.2784993817281879E-4</v>
      </c>
      <c r="EV88" s="28">
        <f>외인!EV88</f>
        <v>51569.279999999999</v>
      </c>
      <c r="EW88" s="35">
        <f>시기외12!EW88-시기외26!EW88</f>
        <v>-9.9690854263251652E-6</v>
      </c>
      <c r="EX88" s="28">
        <f>외인!EX88</f>
        <v>96650.25</v>
      </c>
      <c r="EY88" s="35">
        <f>시기외12!EY88-시기외26!EY88</f>
        <v>1.3253349167405293E-4</v>
      </c>
    </row>
    <row r="89" spans="1:155">
      <c r="A89" s="27">
        <f>외인!A89</f>
        <v>46190</v>
      </c>
      <c r="B89" s="28">
        <f>외인!B89</f>
        <v>7037363.6799999997</v>
      </c>
      <c r="C89" s="35">
        <f>시기외12!C89-시기외26!C89</f>
        <v>2.2530673776673474E-4</v>
      </c>
      <c r="D89" s="28">
        <f>외인!D89</f>
        <v>579739.31999999995</v>
      </c>
      <c r="E89" s="35">
        <f>시기외12!E89-시기외26!E89</f>
        <v>3.1818173342516094E-4</v>
      </c>
      <c r="F89" s="28">
        <f>외인!F89</f>
        <v>2954886.23</v>
      </c>
      <c r="G89" s="35">
        <f>시기외12!G89-시기외26!G89</f>
        <v>1.2215589200626929E-4</v>
      </c>
      <c r="H89" s="28">
        <f>외인!H89</f>
        <v>303319.12</v>
      </c>
      <c r="I89" s="35">
        <f>시기외12!I89-시기외26!I89</f>
        <v>-1.05354210580199E-4</v>
      </c>
      <c r="J89" s="28">
        <f>외인!J89</f>
        <v>40472.339999999997</v>
      </c>
      <c r="K89" s="35">
        <f>시기외12!K89-시기외26!K89</f>
        <v>8.6954552327226362E-6</v>
      </c>
      <c r="L89" s="28">
        <f>외인!L89</f>
        <v>281728.67</v>
      </c>
      <c r="M89" s="35">
        <f>시기외12!M89-시기외26!M89</f>
        <v>-2.3153623873795913E-4</v>
      </c>
      <c r="N89" s="28">
        <f>외인!N89</f>
        <v>284752.24</v>
      </c>
      <c r="O89" s="35">
        <f>시기외12!O89-시기외26!O89</f>
        <v>1.0916830264893086E-4</v>
      </c>
      <c r="P89" s="28">
        <f>외인!P89</f>
        <v>170590.55</v>
      </c>
      <c r="Q89" s="35">
        <f>시기외12!Q89-시기외26!Q89</f>
        <v>7.9282803755897631E-5</v>
      </c>
      <c r="R89" s="28">
        <f>외인!R89</f>
        <v>139086.06</v>
      </c>
      <c r="S89" s="35">
        <f>시기외12!S89-시기외26!S89</f>
        <v>9.9681536195553332E-4</v>
      </c>
      <c r="T89" s="28">
        <f>외인!T89</f>
        <v>7861.59</v>
      </c>
      <c r="U89" s="35">
        <f>시기외12!U89-시기외26!U89</f>
        <v>1.0320326985338281E-4</v>
      </c>
      <c r="V89" s="28">
        <f>외인!V89</f>
        <v>137440.16</v>
      </c>
      <c r="W89" s="35">
        <f>시기외12!W89-시기외26!W89</f>
        <v>1.0430491751339368E-3</v>
      </c>
      <c r="X89" s="28">
        <f>외인!X89</f>
        <v>3958903.69</v>
      </c>
      <c r="Y89" s="35">
        <f>시기외12!Y89-시기외26!Y89</f>
        <v>3.0161698900348912E-4</v>
      </c>
      <c r="Z89" s="28">
        <f>외인!Z89</f>
        <v>51641.599999999999</v>
      </c>
      <c r="AA89" s="35">
        <f>시기외12!AA89-시기외26!AA89</f>
        <v>-2.3463759092467421E-5</v>
      </c>
      <c r="AB89" s="28">
        <f>외인!AB89</f>
        <v>208770.39</v>
      </c>
      <c r="AC89" s="35">
        <f>시기외12!AC89-시기외26!AC89</f>
        <v>4.6748142520161877E-4</v>
      </c>
      <c r="AD89" s="28">
        <f>외인!AD89</f>
        <v>21700.81</v>
      </c>
      <c r="AE89" s="35">
        <f>시기외12!AE89-시기외26!AE89</f>
        <v>1.9131035942607207E-3</v>
      </c>
      <c r="AF89" s="28">
        <f>외인!AF89</f>
        <v>25498.080000000002</v>
      </c>
      <c r="AG89" s="35">
        <f>시기외12!AG89-시기외26!AG89</f>
        <v>1.8659064969717609E-4</v>
      </c>
      <c r="AH89" s="28">
        <f>외인!AH89</f>
        <v>220971.01</v>
      </c>
      <c r="AI89" s="35">
        <f>시기외12!AI89-시기외26!AI89</f>
        <v>2.5273851941705648E-4</v>
      </c>
      <c r="AJ89" s="28">
        <f>외인!AJ89</f>
        <v>104507.1</v>
      </c>
      <c r="AK89" s="35">
        <f>시기외12!AK89-시기외26!AK89</f>
        <v>1.5547971550095344E-3</v>
      </c>
      <c r="AL89" s="28">
        <f>외인!AL89</f>
        <v>108081.79</v>
      </c>
      <c r="AM89" s="35">
        <f>시기외12!AM89-시기외26!AM89</f>
        <v>7.9077924740278719E-4</v>
      </c>
      <c r="AN89" s="28">
        <f>외인!AN89</f>
        <v>193579.58</v>
      </c>
      <c r="AO89" s="35">
        <f>시기외12!AO89-시기외26!AO89</f>
        <v>-3.0688730333245252E-4</v>
      </c>
      <c r="AP89" s="28">
        <f>외인!AP89</f>
        <v>166354.92000000001</v>
      </c>
      <c r="AQ89" s="35">
        <f>시기외12!AQ89-시기외26!AQ89</f>
        <v>7.064084251236875E-5</v>
      </c>
      <c r="AR89" s="28">
        <f>외인!AR89</f>
        <v>25128.14</v>
      </c>
      <c r="AS89" s="35">
        <f>시기외12!AS89-시기외26!AS89</f>
        <v>1.8269691132411243E-3</v>
      </c>
      <c r="AT89" s="28">
        <f>외인!AT89</f>
        <v>104836.3</v>
      </c>
      <c r="AU89" s="35">
        <f>시기외12!AU89-시기외26!AU89</f>
        <v>-4.3092834169247869E-4</v>
      </c>
      <c r="AV89" s="28">
        <f>외인!AV89</f>
        <v>43848.93</v>
      </c>
      <c r="AW89" s="35">
        <f>시기외12!AW89-시기외26!AW89</f>
        <v>-1.8168906666325658E-4</v>
      </c>
      <c r="AX89" s="28">
        <f>외인!AX89</f>
        <v>62767.88</v>
      </c>
      <c r="AY89" s="35">
        <f>시기외12!AY89-시기외26!AY89</f>
        <v>-3.9942575676624713E-4</v>
      </c>
      <c r="AZ89" s="28">
        <f>외인!AZ89</f>
        <v>4250896.21</v>
      </c>
      <c r="BA89" s="35">
        <f>시기외12!BA89-시기외26!BA89</f>
        <v>2.9739995781346662E-4</v>
      </c>
      <c r="BB89" s="28">
        <f>외인!BB89</f>
        <v>150901.48000000001</v>
      </c>
      <c r="BC89" s="35">
        <f>시기외12!BC89-시기외26!BC89</f>
        <v>9.2691079133868943E-5</v>
      </c>
      <c r="BD89" s="28">
        <f>외인!BD89</f>
        <v>34100.959999999999</v>
      </c>
      <c r="BE89" s="35">
        <f>시기외12!BE89-시기외26!BE89</f>
        <v>8.8720437687092189E-4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116850.39</v>
      </c>
      <c r="BI89" s="35">
        <f>시기외12!BI89-시기외26!BI89</f>
        <v>-3.3285581943525984E-4</v>
      </c>
      <c r="BJ89" s="28">
        <f>외인!BJ89</f>
        <v>119165.02</v>
      </c>
      <c r="BK89" s="35">
        <f>시기외12!BK89-시기외26!BK89</f>
        <v>4.3013540196975382E-4</v>
      </c>
      <c r="BL89" s="28">
        <f>외인!BL89</f>
        <v>39699.89</v>
      </c>
      <c r="BM89" s="35">
        <f>시기외12!BM89-시기외26!BM89</f>
        <v>2.8209227012318566E-4</v>
      </c>
      <c r="BN89" s="28">
        <f>외인!BN89</f>
        <v>45551.64</v>
      </c>
      <c r="BO89" s="35">
        <f>시기외12!BO89-시기외26!BO89</f>
        <v>-3.5472656858522781E-4</v>
      </c>
      <c r="BP89" s="28">
        <f>외인!BP89</f>
        <v>71011.509999999995</v>
      </c>
      <c r="BQ89" s="35">
        <f>시기외12!BQ89-시기외26!BQ89</f>
        <v>-5.837568745540847E-4</v>
      </c>
      <c r="BR89" s="28">
        <f>외인!BR89</f>
        <v>299129.09999999998</v>
      </c>
      <c r="BS89" s="35">
        <f>시기외12!BS89-시기외26!BS89</f>
        <v>-1.4650309027909982E-5</v>
      </c>
      <c r="BT89" s="28">
        <f>외인!BT89</f>
        <v>4222367.45</v>
      </c>
      <c r="BU89" s="35">
        <f>시기외12!BU89-시기외26!BU89</f>
        <v>3.0488480847282585E-4</v>
      </c>
      <c r="BV89" s="28">
        <f>외인!BV89</f>
        <v>326076.39</v>
      </c>
      <c r="BW89" s="35">
        <f>시기외12!BW89-시기외26!BW89</f>
        <v>2.1131619401878359E-4</v>
      </c>
      <c r="BX89" s="28">
        <f>외인!BX89</f>
        <v>76729.009999999995</v>
      </c>
      <c r="BY89" s="35">
        <f>시기외12!BY89-시기외26!BY89</f>
        <v>9.2064812356590082E-4</v>
      </c>
      <c r="BZ89" s="28">
        <f>외인!BZ89</f>
        <v>301661.37</v>
      </c>
      <c r="CA89" s="35">
        <f>시기외12!CA89-시기외26!CA89</f>
        <v>8.1055098817128107E-5</v>
      </c>
      <c r="CB89" s="28">
        <f>외인!CB89</f>
        <v>11287.73</v>
      </c>
      <c r="CC89" s="35">
        <f>시기외12!CC89-시기외26!CC89</f>
        <v>1.1150290792307919E-3</v>
      </c>
      <c r="CD89" s="28">
        <f>외인!CD89</f>
        <v>25693.05</v>
      </c>
      <c r="CE89" s="35">
        <f>시기외12!CE89-시기외26!CE89</f>
        <v>1.6185117595447546E-3</v>
      </c>
      <c r="CF89" s="28">
        <f>외인!CF89</f>
        <v>33004.839999999997</v>
      </c>
      <c r="CG89" s="35">
        <f>시기외12!CG89-시기외26!CG89</f>
        <v>-5.2219238916221254E-4</v>
      </c>
      <c r="CH89" s="28">
        <f>외인!CH89</f>
        <v>63684.66</v>
      </c>
      <c r="CI89" s="35">
        <f>시기외12!CI89-시기외26!CI89</f>
        <v>-1.1073998623636388E-4</v>
      </c>
      <c r="CJ89" s="28">
        <f>외인!CJ89</f>
        <v>315578.76</v>
      </c>
      <c r="CK89" s="35">
        <f>시기외12!CK89-시기외26!CK89</f>
        <v>8.7976437436356776E-5</v>
      </c>
      <c r="CL89" s="28">
        <f>외인!CL89</f>
        <v>234187.44</v>
      </c>
      <c r="CM89" s="35">
        <f>시기외12!CM89-시기외26!CM89</f>
        <v>5.4532291505705334E-4</v>
      </c>
      <c r="CN89" s="28">
        <f>외인!CN89</f>
        <v>108371.19</v>
      </c>
      <c r="CO89" s="35">
        <f>시기외12!CO89-시기외26!CO89</f>
        <v>4.8909902577791106E-4</v>
      </c>
      <c r="CP89" s="28">
        <f>외인!CP89</f>
        <v>151377.23000000001</v>
      </c>
      <c r="CQ89" s="35">
        <f>시기외12!CQ89-시기외26!CQ89</f>
        <v>9.1992674439904474E-5</v>
      </c>
      <c r="CR89" s="28">
        <f>외인!CR89</f>
        <v>170655.07</v>
      </c>
      <c r="CS89" s="35">
        <f>시기외12!CS89-시기외26!CS89</f>
        <v>7.7924124280988175E-4</v>
      </c>
      <c r="CT89" s="28">
        <f>외인!CT89</f>
        <v>254055.7</v>
      </c>
      <c r="CU89" s="35">
        <f>시기외12!CU89-시기외26!CU89</f>
        <v>2.16307386072846E-4</v>
      </c>
      <c r="CV89" s="28">
        <f>외인!CV89</f>
        <v>4222367.45</v>
      </c>
      <c r="CW89" s="35">
        <f>시기외12!CW89-시기외26!CW89</f>
        <v>3.0488480847282585E-4</v>
      </c>
      <c r="CX89" s="28">
        <f>외인!CX89</f>
        <v>231029.91</v>
      </c>
      <c r="CY89" s="35">
        <f>시기외12!CY89-시기외26!CY89</f>
        <v>-5.2678229712364269E-4</v>
      </c>
      <c r="CZ89" s="28">
        <f>외인!CZ89</f>
        <v>17312.59</v>
      </c>
      <c r="DA89" s="35">
        <f>시기외12!DA89-시기외26!DA89</f>
        <v>-4.5011561007454E-4</v>
      </c>
      <c r="DB89" s="28">
        <f>외인!DB89</f>
        <v>34100.959999999999</v>
      </c>
      <c r="DC89" s="35">
        <f>시기외12!DC89-시기외26!DC89</f>
        <v>8.8720437687092189E-4</v>
      </c>
      <c r="DD89" s="28">
        <f>외인!DD89</f>
        <v>7861.59</v>
      </c>
      <c r="DE89" s="35">
        <f>시기외12!DE89-시기외26!DE89</f>
        <v>1.0320326985338281E-4</v>
      </c>
      <c r="DF89" s="28">
        <f>외인!DF89</f>
        <v>57836.41</v>
      </c>
      <c r="DG89" s="35">
        <f>시기외12!DG89-시기외26!DG89</f>
        <v>1.1114169338135099E-3</v>
      </c>
      <c r="DH89" s="28">
        <f>외인!DH89</f>
        <v>18196.72</v>
      </c>
      <c r="DI89" s="35">
        <f>시기외12!DI89-시기외26!DI89</f>
        <v>1.5348742566707943E-3</v>
      </c>
      <c r="DJ89" s="28">
        <f>외인!DJ89</f>
        <v>644014.56000000006</v>
      </c>
      <c r="DK89" s="35">
        <f>시기외12!DK89-시기외26!DK89</f>
        <v>5.103503317073683E-6</v>
      </c>
      <c r="DL89" s="28">
        <f>외인!DL89</f>
        <v>84543.91</v>
      </c>
      <c r="DM89" s="35">
        <f>시기외12!DM89-시기외26!DM89</f>
        <v>4.9414465477586229E-4</v>
      </c>
      <c r="DN89" s="28">
        <f>외인!DN89</f>
        <v>4222367.45</v>
      </c>
      <c r="DO89" s="35">
        <f>시기외12!DO89-시기외26!DO89</f>
        <v>3.0488480847282585E-4</v>
      </c>
      <c r="DP89" s="28">
        <f>외인!DP89</f>
        <v>72642.27</v>
      </c>
      <c r="DQ89" s="35">
        <f>시기외12!DQ89-시기외26!DQ89</f>
        <v>-2.2540253439822119E-5</v>
      </c>
      <c r="DR89" s="28">
        <f>외인!DR89</f>
        <v>41118.410000000003</v>
      </c>
      <c r="DS89" s="35">
        <f>시기외12!DS89-시기외26!DS89</f>
        <v>-5.3989204250556953E-5</v>
      </c>
      <c r="DT89" s="28">
        <f>외인!DT89</f>
        <v>139086.06</v>
      </c>
      <c r="DU89" s="35">
        <f>시기외12!DU89-시기외26!DU89</f>
        <v>9.9681536195553332E-4</v>
      </c>
      <c r="DV89" s="28">
        <f>외인!DV89</f>
        <v>31059.56</v>
      </c>
      <c r="DW89" s="35">
        <f>시기외12!DW89-시기외26!DW89</f>
        <v>-1.4685845363614759E-4</v>
      </c>
      <c r="DX89" s="28">
        <f>외인!DX89</f>
        <v>137440.16</v>
      </c>
      <c r="DY89" s="35">
        <f>시기외12!DY89-시기외26!DY89</f>
        <v>1.0430491751339368E-3</v>
      </c>
      <c r="DZ89" s="28">
        <f>외인!DZ89</f>
        <v>6983</v>
      </c>
      <c r="EA89" s="35">
        <f>시기외12!EA89-시기외26!EA89</f>
        <v>-3.1858452501132533E-4</v>
      </c>
      <c r="EB89" s="28">
        <f>외인!EB89</f>
        <v>10320.719999999999</v>
      </c>
      <c r="EC89" s="35">
        <f>시기외12!EC89-시기외26!EC89</f>
        <v>7.8173875926008983E-4</v>
      </c>
      <c r="ED89" s="28">
        <f>외인!ED89</f>
        <v>9120.7199999999993</v>
      </c>
      <c r="EE89" s="35">
        <f>시기외12!EE89-시기외26!EE89</f>
        <v>-1.052630094240056E-4</v>
      </c>
      <c r="EF89" s="28">
        <f>외인!EF89</f>
        <v>199628.64</v>
      </c>
      <c r="EG89" s="35">
        <f>시기외12!EG89-시기외26!EG89</f>
        <v>1.3948628549608551E-4</v>
      </c>
      <c r="EH89" s="28">
        <f>외인!EH89</f>
        <v>148947.59</v>
      </c>
      <c r="EI89" s="35">
        <f>시기외12!EI89-시기외26!EI89</f>
        <v>-5.9935206582349454E-5</v>
      </c>
      <c r="EJ89" s="28">
        <f>외인!EJ89</f>
        <v>93916.15</v>
      </c>
      <c r="EK89" s="35">
        <f>시기외12!EK89-시기외26!EK89</f>
        <v>-7.0441585510208553E-5</v>
      </c>
      <c r="EL89" s="28">
        <f>외인!EL89</f>
        <v>27879.27</v>
      </c>
      <c r="EM89" s="35">
        <f>시기외12!EM89-시기외26!EM89</f>
        <v>1.5074724172582437E-3</v>
      </c>
      <c r="EN89" s="28">
        <f>외인!EN89</f>
        <v>41118.410000000003</v>
      </c>
      <c r="EO89" s="35">
        <f>시기외12!EO89-시기외26!EO89</f>
        <v>-5.3989204250556953E-5</v>
      </c>
      <c r="EP89" s="28">
        <f>외인!EP89</f>
        <v>154127.12</v>
      </c>
      <c r="EQ89" s="35">
        <f>시기외12!EQ89-시기외26!EQ89</f>
        <v>5.379985195406834E-4</v>
      </c>
      <c r="ER89" s="28">
        <f>외인!ER89</f>
        <v>9813.44</v>
      </c>
      <c r="ES89" s="35">
        <f>시기외12!ES89-시기외26!ES89</f>
        <v>-7.6129874731128869E-4</v>
      </c>
      <c r="ET89" s="28">
        <f>외인!ET89</f>
        <v>166354.92000000001</v>
      </c>
      <c r="EU89" s="35">
        <f>시기외12!EU89-시기외26!EU89</f>
        <v>7.064084251236875E-5</v>
      </c>
      <c r="EV89" s="28">
        <f>외인!EV89</f>
        <v>51641.599999999999</v>
      </c>
      <c r="EW89" s="35">
        <f>시기외12!EW89-시기외26!EW89</f>
        <v>-2.3463759092467421E-5</v>
      </c>
      <c r="EX89" s="28">
        <f>외인!EX89</f>
        <v>99735.63</v>
      </c>
      <c r="EY89" s="35">
        <f>시기외12!EY89-시기외26!EY89</f>
        <v>1.5318364848984981E-4</v>
      </c>
    </row>
    <row r="90" spans="1:155">
      <c r="A90" s="27">
        <f>외인!A90</f>
        <v>46191</v>
      </c>
      <c r="B90" s="28">
        <f>외인!B90</f>
        <v>7196031.1699999999</v>
      </c>
      <c r="C90" s="35">
        <f>시기외12!C90-시기외26!C90</f>
        <v>3.7695492569609821E-4</v>
      </c>
      <c r="D90" s="28">
        <f>외인!D90</f>
        <v>562061.16</v>
      </c>
      <c r="E90" s="35">
        <f>시기외12!E90-시기외26!E90</f>
        <v>8.6450731611046987E-5</v>
      </c>
      <c r="F90" s="28">
        <f>외인!F90</f>
        <v>3031797.05</v>
      </c>
      <c r="G90" s="35">
        <f>시기외12!G90-시기외26!G90</f>
        <v>3.2232564608981721E-4</v>
      </c>
      <c r="H90" s="28">
        <f>외인!H90</f>
        <v>289357.09000000003</v>
      </c>
      <c r="I90" s="35">
        <f>시기외12!I90-시기외26!I90</f>
        <v>-1.6882611328834793E-4</v>
      </c>
      <c r="J90" s="28">
        <f>외인!J90</f>
        <v>38736.769999999997</v>
      </c>
      <c r="K90" s="35">
        <f>시기외12!K90-시기외26!K90</f>
        <v>-3.0969065083982404E-4</v>
      </c>
      <c r="L90" s="28">
        <f>외인!L90</f>
        <v>268617.33</v>
      </c>
      <c r="M90" s="35">
        <f>시기외12!M90-시기외26!M90</f>
        <v>-2.804469755598644E-4</v>
      </c>
      <c r="N90" s="28">
        <f>외인!N90</f>
        <v>274138.14</v>
      </c>
      <c r="O90" s="35">
        <f>시기외12!O90-시기외26!O90</f>
        <v>2.1793348160212929E-4</v>
      </c>
      <c r="P90" s="28">
        <f>외인!P90</f>
        <v>171303.14</v>
      </c>
      <c r="Q90" s="35">
        <f>시기외12!Q90-시기외26!Q90</f>
        <v>6.379391334760648E-5</v>
      </c>
      <c r="R90" s="28">
        <f>외인!R90</f>
        <v>134600.01</v>
      </c>
      <c r="S90" s="35">
        <f>시기외12!S90-시기외26!S90</f>
        <v>1.0539452791523299E-3</v>
      </c>
      <c r="T90" s="28">
        <f>외인!T90</f>
        <v>7657.18</v>
      </c>
      <c r="U90" s="35">
        <f>시기외12!U90-시기외26!U90</f>
        <v>4.9893876509725821E-5</v>
      </c>
      <c r="V90" s="28">
        <f>외인!V90</f>
        <v>136229.65</v>
      </c>
      <c r="W90" s="35">
        <f>시기외12!W90-시기외26!W90</f>
        <v>6.9424202010175172E-4</v>
      </c>
      <c r="X90" s="28">
        <f>외인!X90</f>
        <v>4167525.88</v>
      </c>
      <c r="Y90" s="35">
        <f>시기외12!Y90-시기외26!Y90</f>
        <v>5.2550922470702909E-4</v>
      </c>
      <c r="Z90" s="28">
        <f>외인!Z90</f>
        <v>52367.44</v>
      </c>
      <c r="AA90" s="35">
        <f>시기외12!AA90-시기외26!AA90</f>
        <v>-3.0578181155129923E-5</v>
      </c>
      <c r="AB90" s="28">
        <f>외인!AB90</f>
        <v>205544.83</v>
      </c>
      <c r="AC90" s="35">
        <f>시기외12!AC90-시기외26!AC90</f>
        <v>4.8882276313279315E-4</v>
      </c>
      <c r="AD90" s="28">
        <f>외인!AD90</f>
        <v>21593.96</v>
      </c>
      <c r="AE90" s="35">
        <f>시기외12!AE90-시기외26!AE90</f>
        <v>2.349265865344191E-3</v>
      </c>
      <c r="AF90" s="28">
        <f>외인!AF90</f>
        <v>23758.35</v>
      </c>
      <c r="AG90" s="35">
        <f>시기외12!AG90-시기외26!AG90</f>
        <v>2.3950081615808797E-4</v>
      </c>
      <c r="AH90" s="28">
        <f>외인!AH90</f>
        <v>210542.76</v>
      </c>
      <c r="AI90" s="35">
        <f>시기외12!AI90-시기외26!AI90</f>
        <v>3.9570215969938219E-4</v>
      </c>
      <c r="AJ90" s="28">
        <f>외인!AJ90</f>
        <v>101121.53</v>
      </c>
      <c r="AK90" s="35">
        <f>시기외12!AK90-시기외26!AK90</f>
        <v>1.6446220205744019E-3</v>
      </c>
      <c r="AL90" s="28">
        <f>외인!AL90</f>
        <v>103208.9</v>
      </c>
      <c r="AM90" s="35">
        <f>시기외12!AM90-시기외26!AM90</f>
        <v>9.3787331081311882E-4</v>
      </c>
      <c r="AN90" s="28">
        <f>외인!AN90</f>
        <v>187113.17</v>
      </c>
      <c r="AO90" s="35">
        <f>시기외12!AO90-시기외26!AO90</f>
        <v>-2.3462023213310793E-4</v>
      </c>
      <c r="AP90" s="28">
        <f>외인!AP90</f>
        <v>160841.81</v>
      </c>
      <c r="AQ90" s="35">
        <f>시기외12!AQ90-시기외26!AQ90</f>
        <v>-1.715691657028554E-4</v>
      </c>
      <c r="AR90" s="28">
        <f>외인!AR90</f>
        <v>24749.3</v>
      </c>
      <c r="AS90" s="35">
        <f>시기외12!AS90-시기외26!AS90</f>
        <v>2.104313023489152E-3</v>
      </c>
      <c r="AT90" s="28">
        <f>외인!AT90</f>
        <v>102097.83</v>
      </c>
      <c r="AU90" s="35">
        <f>시기외12!AU90-시기외26!AU90</f>
        <v>-4.5468672734401069E-5</v>
      </c>
      <c r="AV90" s="28">
        <f>외인!AV90</f>
        <v>42817.8</v>
      </c>
      <c r="AW90" s="35">
        <f>시기외12!AW90-시기외26!AW90</f>
        <v>-2.7178127812286666E-4</v>
      </c>
      <c r="AX90" s="28">
        <f>외인!AX90</f>
        <v>59699.67</v>
      </c>
      <c r="AY90" s="35">
        <f>시기외12!AY90-시기외26!AY90</f>
        <v>-1.1884647334453856E-3</v>
      </c>
      <c r="AZ90" s="28">
        <f>외인!AZ90</f>
        <v>4467526.79</v>
      </c>
      <c r="BA90" s="35">
        <f>시기외12!BA90-시기외26!BA90</f>
        <v>5.2448760632726207E-4</v>
      </c>
      <c r="BB90" s="28">
        <f>외인!BB90</f>
        <v>155988.18</v>
      </c>
      <c r="BC90" s="35">
        <f>시기외12!BC90-시기외26!BC90</f>
        <v>9.3262156867213977E-5</v>
      </c>
      <c r="BD90" s="28">
        <f>외인!BD90</f>
        <v>33338.29</v>
      </c>
      <c r="BE90" s="35">
        <f>시기외12!BE90-시기외26!BE90</f>
        <v>6.6610993753329407E-4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111263.97</v>
      </c>
      <c r="BI90" s="35">
        <f>시기외12!BI90-시기외26!BI90</f>
        <v>-3.9419029584743031E-4</v>
      </c>
      <c r="BJ90" s="28">
        <f>외인!BJ90</f>
        <v>113943.5</v>
      </c>
      <c r="BK90" s="35">
        <f>시기외12!BK90-시기외26!BK90</f>
        <v>3.8194984747206819E-4</v>
      </c>
      <c r="BL90" s="28">
        <f>외인!BL90</f>
        <v>38117.17</v>
      </c>
      <c r="BM90" s="35">
        <f>시기외12!BM90-시기외26!BM90</f>
        <v>1.9036988937163782E-4</v>
      </c>
      <c r="BN90" s="28">
        <f>외인!BN90</f>
        <v>43613.82</v>
      </c>
      <c r="BO90" s="35">
        <f>시기외12!BO90-시기외26!BO90</f>
        <v>-4.7810516198069561E-4</v>
      </c>
      <c r="BP90" s="28">
        <f>외인!BP90</f>
        <v>67841.240000000005</v>
      </c>
      <c r="BQ90" s="35">
        <f>시기외12!BQ90-시기외26!BQ90</f>
        <v>-1.1635007988781958E-3</v>
      </c>
      <c r="BR90" s="28">
        <f>외인!BR90</f>
        <v>288987.8</v>
      </c>
      <c r="BS90" s="35">
        <f>시기외12!BS90-시기외26!BS90</f>
        <v>-1.9859151261082089E-4</v>
      </c>
      <c r="BT90" s="28">
        <f>외인!BT90</f>
        <v>4444485.34</v>
      </c>
      <c r="BU90" s="35">
        <f>시기외12!BU90-시기외26!BU90</f>
        <v>5.1434217826052796E-4</v>
      </c>
      <c r="BV90" s="28">
        <f>외인!BV90</f>
        <v>316201.42</v>
      </c>
      <c r="BW90" s="35">
        <f>시기외12!BW90-시기외26!BW90</f>
        <v>1.7423666885419363E-4</v>
      </c>
      <c r="BX90" s="28">
        <f>외인!BX90</f>
        <v>74045.070000000007</v>
      </c>
      <c r="BY90" s="35">
        <f>시기외12!BY90-시기외26!BY90</f>
        <v>1.0942187323834008E-3</v>
      </c>
      <c r="BZ90" s="28">
        <f>외인!BZ90</f>
        <v>290322.07</v>
      </c>
      <c r="CA90" s="35">
        <f>시기외12!CA90-시기외26!CA90</f>
        <v>1.7993275610555951E-4</v>
      </c>
      <c r="CB90" s="28">
        <f>외인!CB90</f>
        <v>10945.35</v>
      </c>
      <c r="CC90" s="35">
        <f>시기외12!CC90-시기외26!CC90</f>
        <v>8.5105158863691538E-4</v>
      </c>
      <c r="CD90" s="28">
        <f>외인!CD90</f>
        <v>24900.81</v>
      </c>
      <c r="CE90" s="35">
        <f>시기외12!CE90-시기외26!CE90</f>
        <v>1.5476112487339991E-3</v>
      </c>
      <c r="CF90" s="28">
        <f>외인!CF90</f>
        <v>31979.96</v>
      </c>
      <c r="CG90" s="35">
        <f>시기외12!CG90-시기외26!CG90</f>
        <v>-5.4015630389849748E-4</v>
      </c>
      <c r="CH90" s="28">
        <f>외인!CH90</f>
        <v>61937.87</v>
      </c>
      <c r="CI90" s="35">
        <f>시기외12!CI90-시기외26!CI90</f>
        <v>-2.0089538619358585E-4</v>
      </c>
      <c r="CJ90" s="28">
        <f>외인!CJ90</f>
        <v>309916.28000000003</v>
      </c>
      <c r="CK90" s="35">
        <f>시기외12!CK90-시기외26!CK90</f>
        <v>1.7955960357685703E-5</v>
      </c>
      <c r="CL90" s="28">
        <f>외인!CL90</f>
        <v>230583.96</v>
      </c>
      <c r="CM90" s="35">
        <f>시기외12!CM90-시기외26!CM90</f>
        <v>5.8620604194085653E-4</v>
      </c>
      <c r="CN90" s="28">
        <f>외인!CN90</f>
        <v>105924.16</v>
      </c>
      <c r="CO90" s="35">
        <f>시기외12!CO90-시기외26!CO90</f>
        <v>4.7022628366095282E-4</v>
      </c>
      <c r="CP90" s="28">
        <f>외인!CP90</f>
        <v>156461.82</v>
      </c>
      <c r="CQ90" s="35">
        <f>시기외12!CQ90-시기외26!CQ90</f>
        <v>9.2949804971044622E-5</v>
      </c>
      <c r="CR90" s="28">
        <f>외인!CR90</f>
        <v>165150.54</v>
      </c>
      <c r="CS90" s="35">
        <f>시기외12!CS90-시기외26!CS90</f>
        <v>8.2471215865585453E-4</v>
      </c>
      <c r="CT90" s="28">
        <f>외인!CT90</f>
        <v>265159.67</v>
      </c>
      <c r="CU90" s="35">
        <f>시기외12!CU90-시기외26!CU90</f>
        <v>5.606947885318077E-4</v>
      </c>
      <c r="CV90" s="28">
        <f>외인!CV90</f>
        <v>4444485.34</v>
      </c>
      <c r="CW90" s="35">
        <f>시기외12!CW90-시기외26!CW90</f>
        <v>5.1434217826052796E-4</v>
      </c>
      <c r="CX90" s="28">
        <f>외인!CX90</f>
        <v>222156.55</v>
      </c>
      <c r="CY90" s="35">
        <f>시기외12!CY90-시기외26!CY90</f>
        <v>-4.1048407224422928E-4</v>
      </c>
      <c r="CZ90" s="28">
        <f>외인!CZ90</f>
        <v>17016.560000000001</v>
      </c>
      <c r="DA90" s="35">
        <f>시기외12!DA90-시기외26!DA90</f>
        <v>-3.6628831871740554E-4</v>
      </c>
      <c r="DB90" s="28">
        <f>외인!DB90</f>
        <v>33338.29</v>
      </c>
      <c r="DC90" s="35">
        <f>시기외12!DC90-시기외26!DC90</f>
        <v>6.6610993753329407E-4</v>
      </c>
      <c r="DD90" s="28">
        <f>외인!DD90</f>
        <v>7657.18</v>
      </c>
      <c r="DE90" s="35">
        <f>시기외12!DE90-시기외26!DE90</f>
        <v>4.9893876509725821E-5</v>
      </c>
      <c r="DF90" s="28">
        <f>외인!DF90</f>
        <v>55310.41</v>
      </c>
      <c r="DG90" s="35">
        <f>시기외12!DG90-시기외26!DG90</f>
        <v>1.3238424083840995E-3</v>
      </c>
      <c r="DH90" s="28">
        <f>외인!DH90</f>
        <v>17598.150000000001</v>
      </c>
      <c r="DI90" s="35">
        <f>시기외12!DI90-시기외26!DI90</f>
        <v>1.3749214740402418E-3</v>
      </c>
      <c r="DJ90" s="28">
        <f>외인!DJ90</f>
        <v>618781.07999999996</v>
      </c>
      <c r="DK90" s="35">
        <f>시기외12!DK90-시기외26!DK90</f>
        <v>1.7672771413859158E-5</v>
      </c>
      <c r="DL90" s="28">
        <f>외인!DL90</f>
        <v>82602.710000000006</v>
      </c>
      <c r="DM90" s="35">
        <f>시기외12!DM90-시기외26!DM90</f>
        <v>4.7362306810590075E-4</v>
      </c>
      <c r="DN90" s="28">
        <f>외인!DN90</f>
        <v>4444485.34</v>
      </c>
      <c r="DO90" s="35">
        <f>시기외12!DO90-시기외26!DO90</f>
        <v>5.1434217826052796E-4</v>
      </c>
      <c r="DP90" s="28">
        <f>외인!DP90</f>
        <v>69664.42</v>
      </c>
      <c r="DQ90" s="35">
        <f>시기외12!DQ90-시기외26!DQ90</f>
        <v>-1.6578538618025975E-4</v>
      </c>
      <c r="DR90" s="28">
        <f>외인!DR90</f>
        <v>39326.629999999997</v>
      </c>
      <c r="DS90" s="35">
        <f>시기외12!DS90-시기외26!DS90</f>
        <v>-3.6585913175562047E-4</v>
      </c>
      <c r="DT90" s="28">
        <f>외인!DT90</f>
        <v>134600.01</v>
      </c>
      <c r="DU90" s="35">
        <f>시기외12!DU90-시기외26!DU90</f>
        <v>1.0539452791523299E-3</v>
      </c>
      <c r="DV90" s="28">
        <f>외인!DV90</f>
        <v>30041.77</v>
      </c>
      <c r="DW90" s="35">
        <f>시기외12!DW90-시기외26!DW90</f>
        <v>-1.5851503995779602E-4</v>
      </c>
      <c r="DX90" s="28">
        <f>외인!DX90</f>
        <v>136229.65</v>
      </c>
      <c r="DY90" s="35">
        <f>시기외12!DY90-시기외26!DY90</f>
        <v>6.9424202010175172E-4</v>
      </c>
      <c r="DZ90" s="28">
        <f>외인!DZ90</f>
        <v>6790.26</v>
      </c>
      <c r="EA90" s="35">
        <f>시기외12!EA90-시기외26!EA90</f>
        <v>-3.6392254547357281E-4</v>
      </c>
      <c r="EB90" s="28">
        <f>외인!EB90</f>
        <v>10009.709999999999</v>
      </c>
      <c r="EC90" s="35">
        <f>시기외12!EC90-시기외26!EC90</f>
        <v>6.5402295680842837E-4</v>
      </c>
      <c r="ED90" s="28">
        <f>외인!ED90</f>
        <v>8726.81</v>
      </c>
      <c r="EE90" s="35">
        <f>시기외12!EE90-시기외26!EE90</f>
        <v>-4.0638726992348983E-4</v>
      </c>
      <c r="EF90" s="28">
        <f>외인!EF90</f>
        <v>198697.62</v>
      </c>
      <c r="EG90" s="35">
        <f>시기외12!EG90-시기외26!EG90</f>
        <v>1.1017909665164493E-4</v>
      </c>
      <c r="EH90" s="28">
        <f>외인!EH90</f>
        <v>146936.69</v>
      </c>
      <c r="EI90" s="35">
        <f>시기외12!EI90-시기외26!EI90</f>
        <v>-1.1637626908401567E-4</v>
      </c>
      <c r="EJ90" s="28">
        <f>외인!EJ90</f>
        <v>90567.53</v>
      </c>
      <c r="EK90" s="35">
        <f>시기외12!EK90-시기외26!EK90</f>
        <v>-2.6027487604806895E-4</v>
      </c>
      <c r="EL90" s="28">
        <f>외인!EL90</f>
        <v>27024.29</v>
      </c>
      <c r="EM90" s="35">
        <f>시기외12!EM90-시기외26!EM90</f>
        <v>1.4407938323911049E-3</v>
      </c>
      <c r="EN90" s="28">
        <f>외인!EN90</f>
        <v>39326.629999999997</v>
      </c>
      <c r="EO90" s="35">
        <f>시기외12!EO90-시기외26!EO90</f>
        <v>-3.6585913175562047E-4</v>
      </c>
      <c r="EP90" s="28">
        <f>외인!EP90</f>
        <v>147319.1</v>
      </c>
      <c r="EQ90" s="35">
        <f>시기외12!EQ90-시기외26!EQ90</f>
        <v>5.2251932539817622E-4</v>
      </c>
      <c r="ER90" s="28">
        <f>외인!ER90</f>
        <v>9238.11</v>
      </c>
      <c r="ES90" s="35">
        <f>시기외12!ES90-시기외26!ES90</f>
        <v>-1.562316829727793E-3</v>
      </c>
      <c r="ET90" s="28">
        <f>외인!ET90</f>
        <v>160841.81</v>
      </c>
      <c r="EU90" s="35">
        <f>시기외12!EU90-시기외26!EU90</f>
        <v>-1.715691657028554E-4</v>
      </c>
      <c r="EV90" s="28">
        <f>외인!EV90</f>
        <v>52367.44</v>
      </c>
      <c r="EW90" s="35">
        <f>시기외12!EW90-시기외26!EW90</f>
        <v>-3.0578181155129923E-5</v>
      </c>
      <c r="EX90" s="28">
        <f>외인!EX90</f>
        <v>104094.38</v>
      </c>
      <c r="EY90" s="35">
        <f>시기외12!EY90-시기외26!EY90</f>
        <v>1.5879704736277344E-4</v>
      </c>
    </row>
    <row r="91" spans="1:155">
      <c r="A91" s="27">
        <f>외인!A91</f>
        <v>46192</v>
      </c>
      <c r="B91" s="28">
        <f>외인!B91</f>
        <v>7186860.1100000003</v>
      </c>
      <c r="C91" s="35">
        <f>시기외12!C91-시기외26!C91</f>
        <v>4.2395431873339399E-4</v>
      </c>
      <c r="D91" s="28">
        <f>외인!D91</f>
        <v>542786.18999999994</v>
      </c>
      <c r="E91" s="35">
        <f>시기외12!E91-시기외26!E91</f>
        <v>-2.4652705645839332E-4</v>
      </c>
      <c r="F91" s="28">
        <f>외인!F91</f>
        <v>2984102.29</v>
      </c>
      <c r="G91" s="35">
        <f>시기외12!G91-시기외26!G91</f>
        <v>3.2913339442010347E-4</v>
      </c>
      <c r="H91" s="28">
        <f>외인!H91</f>
        <v>290148.96999999997</v>
      </c>
      <c r="I91" s="35">
        <f>시기외12!I91-시기외26!I91</f>
        <v>-2.3868533435947406E-4</v>
      </c>
      <c r="J91" s="28">
        <f>외인!J91</f>
        <v>38757.919999999998</v>
      </c>
      <c r="K91" s="35">
        <f>시기외12!K91-시기외26!K91</f>
        <v>-4.3601857195115932E-4</v>
      </c>
      <c r="L91" s="28">
        <f>외인!L91</f>
        <v>270015.06</v>
      </c>
      <c r="M91" s="35">
        <f>시기외12!M91-시기외26!M91</f>
        <v>-3.2651328639080626E-4</v>
      </c>
      <c r="N91" s="28">
        <f>외인!N91</f>
        <v>275175.61</v>
      </c>
      <c r="O91" s="35">
        <f>시기외12!O91-시기외26!O91</f>
        <v>2.5005061254940262E-4</v>
      </c>
      <c r="P91" s="28">
        <f>외인!P91</f>
        <v>165546.37</v>
      </c>
      <c r="Q91" s="35">
        <f>시기외12!Q91-시기외26!Q91</f>
        <v>5.8764037838189391E-5</v>
      </c>
      <c r="R91" s="28">
        <f>외인!R91</f>
        <v>130789.53</v>
      </c>
      <c r="S91" s="35">
        <f>시기외12!S91-시기외26!S91</f>
        <v>9.1193337987310647E-4</v>
      </c>
      <c r="T91" s="28">
        <f>외인!T91</f>
        <v>7559.47</v>
      </c>
      <c r="U91" s="35">
        <f>시기외12!U91-시기외26!U91</f>
        <v>-8.234533089950174E-5</v>
      </c>
      <c r="V91" s="28">
        <f>외인!V91</f>
        <v>130104.83</v>
      </c>
      <c r="W91" s="35">
        <f>시기외12!W91-시기외26!W91</f>
        <v>-1.7764879231347598E-4</v>
      </c>
      <c r="X91" s="28">
        <f>외인!X91</f>
        <v>4168158.47</v>
      </c>
      <c r="Y91" s="35">
        <f>시기외12!Y91-시기외26!Y91</f>
        <v>5.76049719193058E-4</v>
      </c>
      <c r="Z91" s="28">
        <f>외인!Z91</f>
        <v>51804.18</v>
      </c>
      <c r="AA91" s="35">
        <f>시기외12!AA91-시기외26!AA91</f>
        <v>-5.042885083072178E-5</v>
      </c>
      <c r="AB91" s="28">
        <f>외인!AB91</f>
        <v>201924.21</v>
      </c>
      <c r="AC91" s="35">
        <f>시기외12!AC91-시기외26!AC91</f>
        <v>4.2387574340161109E-4</v>
      </c>
      <c r="AD91" s="28">
        <f>외인!AD91</f>
        <v>21107.42</v>
      </c>
      <c r="AE91" s="35">
        <f>시기외12!AE91-시기외26!AE91</f>
        <v>2.5759605456687701E-3</v>
      </c>
      <c r="AF91" s="28">
        <f>외인!AF91</f>
        <v>23459.64</v>
      </c>
      <c r="AG91" s="35">
        <f>시기외12!AG91-시기외26!AG91</f>
        <v>2.1892958667832016E-4</v>
      </c>
      <c r="AH91" s="28">
        <f>외인!AH91</f>
        <v>207991.08</v>
      </c>
      <c r="AI91" s="35">
        <f>시기외12!AI91-시기외26!AI91</f>
        <v>5.2822917961347314E-4</v>
      </c>
      <c r="AJ91" s="28">
        <f>외인!AJ91</f>
        <v>99827.37</v>
      </c>
      <c r="AK91" s="35">
        <f>시기외12!AK91-시기외26!AK91</f>
        <v>1.4014695422897481E-3</v>
      </c>
      <c r="AL91" s="28">
        <f>외인!AL91</f>
        <v>102952.01</v>
      </c>
      <c r="AM91" s="35">
        <f>시기외12!AM91-시기외26!AM91</f>
        <v>9.4778119382351754E-4</v>
      </c>
      <c r="AN91" s="28">
        <f>외인!AN91</f>
        <v>188006.27</v>
      </c>
      <c r="AO91" s="35">
        <f>시기외12!AO91-시기외26!AO91</f>
        <v>-2.056261769481098E-4</v>
      </c>
      <c r="AP91" s="28">
        <f>외인!AP91</f>
        <v>162502.16</v>
      </c>
      <c r="AQ91" s="35">
        <f>시기외12!AQ91-시기외26!AQ91</f>
        <v>-2.0018163812640763E-4</v>
      </c>
      <c r="AR91" s="28">
        <f>외인!AR91</f>
        <v>24143.72</v>
      </c>
      <c r="AS91" s="35">
        <f>시기외12!AS91-시기외26!AS91</f>
        <v>2.203172228959791E-3</v>
      </c>
      <c r="AT91" s="28">
        <f>외인!AT91</f>
        <v>97966.28</v>
      </c>
      <c r="AU91" s="35">
        <f>시기외12!AU91-시기외26!AU91</f>
        <v>2.3624581649805357E-4</v>
      </c>
      <c r="AV91" s="28">
        <f>외인!AV91</f>
        <v>42420.83</v>
      </c>
      <c r="AW91" s="35">
        <f>시기외12!AW91-시기외26!AW91</f>
        <v>-3.6706181220607292E-4</v>
      </c>
      <c r="AX91" s="28">
        <f>외인!AX91</f>
        <v>57080.43</v>
      </c>
      <c r="AY91" s="35">
        <f>시기외12!AY91-시기외26!AY91</f>
        <v>-1.5967555471563598E-3</v>
      </c>
      <c r="AZ91" s="28">
        <f>외인!AZ91</f>
        <v>4471445.1100000003</v>
      </c>
      <c r="BA91" s="35">
        <f>시기외12!BA91-시기외26!BA91</f>
        <v>5.98567744296201E-4</v>
      </c>
      <c r="BB91" s="28">
        <f>외인!BB91</f>
        <v>161146.65</v>
      </c>
      <c r="BC91" s="35">
        <f>시기외12!BC91-시기외26!BC91</f>
        <v>9.2746327476339878E-5</v>
      </c>
      <c r="BD91" s="28">
        <f>외인!BD91</f>
        <v>31822.37</v>
      </c>
      <c r="BE91" s="35">
        <f>시기외12!BE91-시기외26!BE91</f>
        <v>2.716233137663364E-4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112855.16</v>
      </c>
      <c r="BI91" s="35">
        <f>시기외12!BI91-시기외26!BI91</f>
        <v>-4.0954953719553268E-4</v>
      </c>
      <c r="BJ91" s="28">
        <f>외인!BJ91</f>
        <v>111051.48</v>
      </c>
      <c r="BK91" s="35">
        <f>시기외12!BK91-시기외26!BK91</f>
        <v>2.6715276335891096E-4</v>
      </c>
      <c r="BL91" s="28">
        <f>외인!BL91</f>
        <v>37337.730000000003</v>
      </c>
      <c r="BM91" s="35">
        <f>시기외12!BM91-시기외26!BM91</f>
        <v>9.5854794321340413E-5</v>
      </c>
      <c r="BN91" s="28">
        <f>외인!BN91</f>
        <v>42345.16</v>
      </c>
      <c r="BO91" s="35">
        <f>시기외12!BO91-시기외26!BO91</f>
        <v>-6.5671372563893236E-4</v>
      </c>
      <c r="BP91" s="28">
        <f>외인!BP91</f>
        <v>65448.42</v>
      </c>
      <c r="BQ91" s="35">
        <f>시기외12!BQ91-시기외26!BQ91</f>
        <v>-1.3988283298804894E-3</v>
      </c>
      <c r="BR91" s="28">
        <f>외인!BR91</f>
        <v>287126.56</v>
      </c>
      <c r="BS91" s="35">
        <f>시기외12!BS91-시기외26!BS91</f>
        <v>-2.9087037360642416E-4</v>
      </c>
      <c r="BT91" s="28">
        <f>외인!BT91</f>
        <v>4452858.2</v>
      </c>
      <c r="BU91" s="35">
        <f>시기외12!BU91-시기외26!BU91</f>
        <v>5.4901947372270308E-4</v>
      </c>
      <c r="BV91" s="28">
        <f>외인!BV91</f>
        <v>309064.28999999998</v>
      </c>
      <c r="BW91" s="35">
        <f>시기외12!BW91-시기외26!BW91</f>
        <v>1.1141326051841775E-4</v>
      </c>
      <c r="BX91" s="28">
        <f>외인!BX91</f>
        <v>73842.44</v>
      </c>
      <c r="BY91" s="35">
        <f>시기외12!BY91-시기외26!BY91</f>
        <v>1.1514347157401137E-3</v>
      </c>
      <c r="BZ91" s="28">
        <f>외인!BZ91</f>
        <v>290958.28000000003</v>
      </c>
      <c r="CA91" s="35">
        <f>시기외12!CA91-시기외26!CA91</f>
        <v>2.0187078079377365E-4</v>
      </c>
      <c r="CB91" s="28">
        <f>외인!CB91</f>
        <v>10776.91</v>
      </c>
      <c r="CC91" s="35">
        <f>시기외12!CC91-시기외26!CC91</f>
        <v>6.0873551757352278E-4</v>
      </c>
      <c r="CD91" s="28">
        <f>외인!CD91</f>
        <v>24351.35</v>
      </c>
      <c r="CE91" s="35">
        <f>시기외12!CE91-시기외26!CE91</f>
        <v>1.3331315109516928E-3</v>
      </c>
      <c r="CF91" s="28">
        <f>외인!CF91</f>
        <v>31007.07</v>
      </c>
      <c r="CG91" s="35">
        <f>시기외12!CG91-시기외26!CG91</f>
        <v>-5.5999498125444854E-4</v>
      </c>
      <c r="CH91" s="28">
        <f>외인!CH91</f>
        <v>61493.47</v>
      </c>
      <c r="CI91" s="35">
        <f>시기외12!CI91-시기외26!CI91</f>
        <v>-3.0119544129534741E-4</v>
      </c>
      <c r="CJ91" s="28">
        <f>외인!CJ91</f>
        <v>300245.36</v>
      </c>
      <c r="CK91" s="35">
        <f>시기외12!CK91-시기외26!CK91</f>
        <v>-2.5463705496021774E-7</v>
      </c>
      <c r="CL91" s="28">
        <f>외인!CL91</f>
        <v>226476.91</v>
      </c>
      <c r="CM91" s="35">
        <f>시기외12!CM91-시기외26!CM91</f>
        <v>5.3029789545464814E-4</v>
      </c>
      <c r="CN91" s="28">
        <f>외인!CN91</f>
        <v>103846.43</v>
      </c>
      <c r="CO91" s="35">
        <f>시기외12!CO91-시기외26!CO91</f>
        <v>4.7308722336030277E-4</v>
      </c>
      <c r="CP91" s="28">
        <f>외인!CP91</f>
        <v>161611.62</v>
      </c>
      <c r="CQ91" s="35">
        <f>시기외12!CQ91-시기외26!CQ91</f>
        <v>9.2827376005870615E-5</v>
      </c>
      <c r="CR91" s="28">
        <f>외인!CR91</f>
        <v>161898.43</v>
      </c>
      <c r="CS91" s="35">
        <f>시기외12!CS91-시기외26!CS91</f>
        <v>7.10184460794204E-4</v>
      </c>
      <c r="CT91" s="28">
        <f>외인!CT91</f>
        <v>264467.21000000002</v>
      </c>
      <c r="CU91" s="35">
        <f>시기외12!CU91-시기외26!CU91</f>
        <v>1.0144061028513423E-3</v>
      </c>
      <c r="CV91" s="28">
        <f>외인!CV91</f>
        <v>4452858.2</v>
      </c>
      <c r="CW91" s="35">
        <f>시기외12!CW91-시기외26!CW91</f>
        <v>5.4901947372270308E-4</v>
      </c>
      <c r="CX91" s="28">
        <f>외인!CX91</f>
        <v>222015.57</v>
      </c>
      <c r="CY91" s="35">
        <f>시기외12!CY91-시기외26!CY91</f>
        <v>-3.0812189574603481E-4</v>
      </c>
      <c r="CZ91" s="28">
        <f>외인!CZ91</f>
        <v>16631.88</v>
      </c>
      <c r="DA91" s="35">
        <f>시기외12!DA91-시기외26!DA91</f>
        <v>-4.8047642973309505E-4</v>
      </c>
      <c r="DB91" s="28">
        <f>외인!DB91</f>
        <v>31822.37</v>
      </c>
      <c r="DC91" s="35">
        <f>시기외12!DC91-시기외26!DC91</f>
        <v>2.716233137663364E-4</v>
      </c>
      <c r="DD91" s="28">
        <f>외인!DD91</f>
        <v>7559.47</v>
      </c>
      <c r="DE91" s="35">
        <f>시기외12!DE91-시기외26!DE91</f>
        <v>-8.234533089950174E-5</v>
      </c>
      <c r="DF91" s="28">
        <f>외인!DF91</f>
        <v>55380.4</v>
      </c>
      <c r="DG91" s="35">
        <f>시기외12!DG91-시기외26!DG91</f>
        <v>1.4134271947470328E-3</v>
      </c>
      <c r="DH91" s="28">
        <f>외인!DH91</f>
        <v>17159.95</v>
      </c>
      <c r="DI91" s="35">
        <f>시기외12!DI91-시기외26!DI91</f>
        <v>1.1813790601706395E-3</v>
      </c>
      <c r="DJ91" s="28">
        <f>외인!DJ91</f>
        <v>616672.84</v>
      </c>
      <c r="DK91" s="35">
        <f>시기외12!DK91-시기외26!DK91</f>
        <v>7.1783808056672641E-5</v>
      </c>
      <c r="DL91" s="28">
        <f>외인!DL91</f>
        <v>81304.98</v>
      </c>
      <c r="DM91" s="35">
        <f>시기외12!DM91-시기외26!DM91</f>
        <v>4.9446811550295667E-4</v>
      </c>
      <c r="DN91" s="28">
        <f>외인!DN91</f>
        <v>4452858.2</v>
      </c>
      <c r="DO91" s="35">
        <f>시기외12!DO91-시기외26!DO91</f>
        <v>5.4901947372270308E-4</v>
      </c>
      <c r="DP91" s="28">
        <f>외인!DP91</f>
        <v>67220.179999999993</v>
      </c>
      <c r="DQ91" s="35">
        <f>시기외12!DQ91-시기외26!DQ91</f>
        <v>-2.0492094472523363E-4</v>
      </c>
      <c r="DR91" s="28">
        <f>외인!DR91</f>
        <v>39280.32</v>
      </c>
      <c r="DS91" s="35">
        <f>시기외12!DS91-시기외26!DS91</f>
        <v>-4.9703687613882118E-4</v>
      </c>
      <c r="DT91" s="28">
        <f>외인!DT91</f>
        <v>130789.53</v>
      </c>
      <c r="DU91" s="35">
        <f>시기외12!DU91-시기외26!DU91</f>
        <v>9.1193337987310647E-4</v>
      </c>
      <c r="DV91" s="28">
        <f>외인!DV91</f>
        <v>30614.720000000001</v>
      </c>
      <c r="DW91" s="35">
        <f>시기외12!DW91-시기외26!DW91</f>
        <v>-1.5325563438125801E-4</v>
      </c>
      <c r="DX91" s="28">
        <f>외인!DX91</f>
        <v>130104.83</v>
      </c>
      <c r="DY91" s="35">
        <f>시기외12!DY91-시기외26!DY91</f>
        <v>-1.7764879231347598E-4</v>
      </c>
      <c r="DZ91" s="28">
        <f>외인!DZ91</f>
        <v>6628.38</v>
      </c>
      <c r="EA91" s="35">
        <f>시기외12!EA91-시기외26!EA91</f>
        <v>-3.8713229742042823E-4</v>
      </c>
      <c r="EB91" s="28">
        <f>외인!EB91</f>
        <v>9704.5</v>
      </c>
      <c r="EC91" s="35">
        <f>시기외12!EC91-시기외26!EC91</f>
        <v>5.1715163874931698E-4</v>
      </c>
      <c r="ED91" s="28">
        <f>외인!ED91</f>
        <v>8357.94</v>
      </c>
      <c r="EE91" s="35">
        <f>시기외12!EE91-시기외26!EE91</f>
        <v>-7.8062026145947418E-4</v>
      </c>
      <c r="EF91" s="28">
        <f>외인!EF91</f>
        <v>192205.8</v>
      </c>
      <c r="EG91" s="35">
        <f>시기외12!EG91-시기외26!EG91</f>
        <v>1.0222918386459197E-4</v>
      </c>
      <c r="EH91" s="28">
        <f>외인!EH91</f>
        <v>146936.65</v>
      </c>
      <c r="EI91" s="35">
        <f>시기외12!EI91-시기외26!EI91</f>
        <v>-1.4480737574063926E-4</v>
      </c>
      <c r="EJ91" s="28">
        <f>외인!EJ91</f>
        <v>90156.98</v>
      </c>
      <c r="EK91" s="35">
        <f>시기외12!EK91-시기외26!EK91</f>
        <v>-4.0400690376338211E-4</v>
      </c>
      <c r="EL91" s="28">
        <f>외인!EL91</f>
        <v>26453.35</v>
      </c>
      <c r="EM91" s="35">
        <f>시기외12!EM91-시기외26!EM91</f>
        <v>1.234486277000053E-3</v>
      </c>
      <c r="EN91" s="28">
        <f>외인!EN91</f>
        <v>39280.32</v>
      </c>
      <c r="EO91" s="35">
        <f>시기외12!EO91-시기외26!EO91</f>
        <v>-4.9703687613882118E-4</v>
      </c>
      <c r="EP91" s="28">
        <f>외인!EP91</f>
        <v>140716.82</v>
      </c>
      <c r="EQ91" s="35">
        <f>시기외12!EQ91-시기외26!EQ91</f>
        <v>4.3333182778458666E-4</v>
      </c>
      <c r="ER91" s="28">
        <f>외인!ER91</f>
        <v>8835.5</v>
      </c>
      <c r="ES91" s="35">
        <f>시기외12!ES91-시기외26!ES91</f>
        <v>-2.2990058328947009E-3</v>
      </c>
      <c r="ET91" s="28">
        <f>외인!ET91</f>
        <v>162502.16</v>
      </c>
      <c r="EU91" s="35">
        <f>시기외12!EU91-시기외26!EU91</f>
        <v>-2.0018163812640763E-4</v>
      </c>
      <c r="EV91" s="28">
        <f>외인!EV91</f>
        <v>51804.18</v>
      </c>
      <c r="EW91" s="35">
        <f>시기외12!EW91-시기외26!EW91</f>
        <v>-5.042885083072178E-5</v>
      </c>
      <c r="EX91" s="28">
        <f>외인!EX91</f>
        <v>109807.44</v>
      </c>
      <c r="EY91" s="35">
        <f>시기외12!EY91-시기외26!EY91</f>
        <v>1.6814144827870681E-4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46079</v>
      </c>
      <c r="B15" s="28">
        <f>외인!B15+기관!B15</f>
        <v>10078653.439999999</v>
      </c>
      <c r="C15" s="28">
        <f>외인!C15+기관!C15</f>
        <v>1113.8900000000003</v>
      </c>
      <c r="D15" s="28">
        <f>외인!D15+기관!D15</f>
        <v>1304908.8600000001</v>
      </c>
      <c r="E15" s="28">
        <f>외인!E15+기관!E15</f>
        <v>37.289999999999964</v>
      </c>
      <c r="F15" s="28">
        <f>외인!F15+기관!F15</f>
        <v>4390758.34</v>
      </c>
      <c r="G15" s="28">
        <f>외인!G15+기관!G15</f>
        <v>-4364.96</v>
      </c>
      <c r="H15" s="28">
        <f>외인!H15+기관!H15</f>
        <v>638675.93999999994</v>
      </c>
      <c r="I15" s="28">
        <f>외인!I15+기관!I15</f>
        <v>1188.29</v>
      </c>
      <c r="J15" s="28">
        <f>외인!J15+기관!J15</f>
        <v>83008.66</v>
      </c>
      <c r="K15" s="28">
        <f>외인!K15+기관!K15</f>
        <v>47.329999999999984</v>
      </c>
      <c r="L15" s="28">
        <f>외인!L15+기관!L15</f>
        <v>592501.96</v>
      </c>
      <c r="M15" s="28">
        <f>외인!M15+기관!M15</f>
        <v>1153.72</v>
      </c>
      <c r="N15" s="28">
        <f>외인!N15+기관!N15</f>
        <v>583026.56000000006</v>
      </c>
      <c r="O15" s="28">
        <f>외인!O15+기관!O15</f>
        <v>782.59</v>
      </c>
      <c r="P15" s="28">
        <f>외인!P15+기관!P15</f>
        <v>443132.62</v>
      </c>
      <c r="Q15" s="28">
        <f>외인!Q15+기관!Q15</f>
        <v>371.89</v>
      </c>
      <c r="R15" s="28">
        <f>외인!R15+기관!R15</f>
        <v>303414.3</v>
      </c>
      <c r="S15" s="28">
        <f>외인!S15+기관!S15</f>
        <v>472.6</v>
      </c>
      <c r="T15" s="28">
        <f>외인!T15+기관!T15</f>
        <v>18493.52</v>
      </c>
      <c r="U15" s="28">
        <f>외인!U15+기관!U15</f>
        <v>17.16</v>
      </c>
      <c r="V15" s="28">
        <f>외인!V15+기관!V15</f>
        <v>214626.16</v>
      </c>
      <c r="W15" s="28">
        <f>외인!W15+기관!W15</f>
        <v>153.12</v>
      </c>
      <c r="X15" s="28">
        <f>외인!X15+기관!X15</f>
        <v>4352680.5</v>
      </c>
      <c r="Y15" s="28">
        <f>외인!Y15+기관!Y15</f>
        <v>-3572.97</v>
      </c>
      <c r="Z15" s="28">
        <f>외인!Z15+기관!Z15</f>
        <v>105254.8</v>
      </c>
      <c r="AA15" s="28">
        <f>외인!AA15+기관!AA15</f>
        <v>-160.08000000000001</v>
      </c>
      <c r="AB15" s="28">
        <f>외인!AB15+기관!AB15</f>
        <v>444453.4</v>
      </c>
      <c r="AC15" s="28">
        <f>외인!AC15+기관!AC15</f>
        <v>-55.990000000000009</v>
      </c>
      <c r="AD15" s="28">
        <f>외인!AD15+기관!AD15</f>
        <v>50090.8</v>
      </c>
      <c r="AE15" s="28">
        <f>외인!AE15+기관!AE15</f>
        <v>158.93</v>
      </c>
      <c r="AF15" s="28">
        <f>외인!AF15+기관!AF15</f>
        <v>51534.84</v>
      </c>
      <c r="AG15" s="28">
        <f>외인!AG15+기관!AG15</f>
        <v>-8.7100000000000009</v>
      </c>
      <c r="AH15" s="28">
        <f>외인!AH15+기관!AH15</f>
        <v>426302.78</v>
      </c>
      <c r="AI15" s="28">
        <f>외인!AI15+기관!AI15</f>
        <v>543.01</v>
      </c>
      <c r="AJ15" s="28">
        <f>외인!AJ15+기관!AJ15</f>
        <v>259389.76</v>
      </c>
      <c r="AK15" s="28">
        <f>외인!AK15+기관!AK15</f>
        <v>71.34</v>
      </c>
      <c r="AL15" s="28">
        <f>외인!AL15+기관!AL15</f>
        <v>209206.92</v>
      </c>
      <c r="AM15" s="28">
        <f>외인!AM15+기관!AM15</f>
        <v>40.349999999999994</v>
      </c>
      <c r="AN15" s="28">
        <f>외인!AN15+기관!AN15</f>
        <v>415737.8</v>
      </c>
      <c r="AO15" s="28">
        <f>외인!AO15+기관!AO15</f>
        <v>741.18000000000006</v>
      </c>
      <c r="AP15" s="28">
        <f>외인!AP15+기관!AP15</f>
        <v>255807.38</v>
      </c>
      <c r="AQ15" s="28">
        <f>외인!AQ15+기관!AQ15</f>
        <v>376.05</v>
      </c>
      <c r="AR15" s="28">
        <f>외인!AR15+기관!AR15</f>
        <v>54360.66</v>
      </c>
      <c r="AS15" s="28">
        <f>외인!AS15+기관!AS15</f>
        <v>115.21</v>
      </c>
      <c r="AT15" s="28">
        <f>외인!AT15+기관!AT15</f>
        <v>184436.66</v>
      </c>
      <c r="AU15" s="28">
        <f>외인!AU15+기관!AU15</f>
        <v>301.38</v>
      </c>
      <c r="AV15" s="28">
        <f>외인!AV15+기관!AV15</f>
        <v>103867.18</v>
      </c>
      <c r="AW15" s="28">
        <f>외인!AW15+기관!AW15</f>
        <v>47.69</v>
      </c>
      <c r="AX15" s="28">
        <f>외인!AX15+기관!AX15</f>
        <v>115363.2</v>
      </c>
      <c r="AY15" s="28">
        <f>외인!AY15+기관!AY15</f>
        <v>88.47</v>
      </c>
      <c r="AZ15" s="28">
        <f>외인!AZ15+기관!AZ15</f>
        <v>4654700.68</v>
      </c>
      <c r="BA15" s="28">
        <f>외인!BA15+기관!BA15</f>
        <v>-2416.9000000000005</v>
      </c>
      <c r="BB15" s="28">
        <f>외인!BB15+기관!BB15</f>
        <v>215750.54</v>
      </c>
      <c r="BC15" s="28">
        <f>외인!BC15+기관!BC15</f>
        <v>-402.3</v>
      </c>
      <c r="BD15" s="28">
        <f>외인!BD15+기관!BD15</f>
        <v>101760.26</v>
      </c>
      <c r="BE15" s="28">
        <f>외인!BE15+기관!BE15</f>
        <v>23.619999999999997</v>
      </c>
      <c r="BF15" s="28">
        <f>외인!BF15+기관!BF15</f>
        <v>0</v>
      </c>
      <c r="BG15" s="28">
        <f>외인!BG15+기관!BG15</f>
        <v>0</v>
      </c>
      <c r="BH15" s="28">
        <f>외인!BH15+기관!BH15</f>
        <v>193447</v>
      </c>
      <c r="BI15" s="28">
        <f>외인!BI15+기관!BI15</f>
        <v>24.830000000000002</v>
      </c>
      <c r="BJ15" s="28">
        <f>외인!BJ15+기관!BJ15</f>
        <v>265734.62</v>
      </c>
      <c r="BK15" s="28">
        <f>외인!BK15+기관!BK15</f>
        <v>518.70000000000005</v>
      </c>
      <c r="BL15" s="28">
        <f>외인!BL15+기관!BL15</f>
        <v>118099.48</v>
      </c>
      <c r="BM15" s="28">
        <f>외인!BM15+기관!BM15</f>
        <v>171.42000000000002</v>
      </c>
      <c r="BN15" s="28">
        <f>외인!BN15+기관!BN15</f>
        <v>100001.66</v>
      </c>
      <c r="BO15" s="28">
        <f>외인!BO15+기관!BO15</f>
        <v>38.729999999999997</v>
      </c>
      <c r="BP15" s="28">
        <f>외인!BP15+기관!BP15</f>
        <v>138885.44</v>
      </c>
      <c r="BQ15" s="28">
        <f>외인!BQ15+기관!BQ15</f>
        <v>79.800000000000011</v>
      </c>
      <c r="BR15" s="28">
        <f>외인!BR15+기관!BR15</f>
        <v>541992.30000000005</v>
      </c>
      <c r="BS15" s="28">
        <f>외인!BS15+기관!BS15</f>
        <v>1170.27</v>
      </c>
      <c r="BT15" s="28">
        <f>외인!BT15+기관!BT15</f>
        <v>4432002.66</v>
      </c>
      <c r="BU15" s="28">
        <f>외인!BU15+기관!BU15</f>
        <v>-3574.99</v>
      </c>
      <c r="BV15" s="28">
        <f>외인!BV15+기관!BV15</f>
        <v>781743.1</v>
      </c>
      <c r="BW15" s="28">
        <f>외인!BW15+기관!BW15</f>
        <v>559.67000000000007</v>
      </c>
      <c r="BX15" s="28">
        <f>외인!BX15+기관!BX15</f>
        <v>174611.8</v>
      </c>
      <c r="BY15" s="28">
        <f>외인!BY15+기관!BY15</f>
        <v>258.27999999999997</v>
      </c>
      <c r="BZ15" s="28">
        <f>외인!BZ15+기관!BZ15</f>
        <v>624944.72</v>
      </c>
      <c r="CA15" s="28">
        <f>외인!CA15+기관!CA15</f>
        <v>781.53</v>
      </c>
      <c r="CB15" s="28">
        <f>외인!CB15+기관!CB15</f>
        <v>28958.68</v>
      </c>
      <c r="CC15" s="28">
        <f>외인!CC15+기관!CC15</f>
        <v>1.0699999999999967</v>
      </c>
      <c r="CD15" s="28">
        <f>외인!CD15+기관!CD15</f>
        <v>74988.22</v>
      </c>
      <c r="CE15" s="28">
        <f>외인!CE15+기관!CE15</f>
        <v>-83.490000000000009</v>
      </c>
      <c r="CF15" s="28">
        <f>외인!CF15+기관!CF15</f>
        <v>51159.58</v>
      </c>
      <c r="CG15" s="28">
        <f>외인!CG15+기관!CG15</f>
        <v>3.4400000000000013</v>
      </c>
      <c r="CH15" s="28">
        <f>외인!CH15+기관!CH15</f>
        <v>144800.82</v>
      </c>
      <c r="CI15" s="28">
        <f>외인!CI15+기관!CI15</f>
        <v>-6.6800000000000068</v>
      </c>
      <c r="CJ15" s="28">
        <f>외인!CJ15+기관!CJ15</f>
        <v>844220.38</v>
      </c>
      <c r="CK15" s="28">
        <f>외인!CK15+기관!CK15</f>
        <v>367.55</v>
      </c>
      <c r="CL15" s="28">
        <f>외인!CL15+기관!CL15</f>
        <v>496598.12</v>
      </c>
      <c r="CM15" s="28">
        <f>외인!CM15+기관!CM15</f>
        <v>-49.06</v>
      </c>
      <c r="CN15" s="28">
        <f>외인!CN15+기관!CN15</f>
        <v>272098.48</v>
      </c>
      <c r="CO15" s="28">
        <f>외인!CO15+기관!CO15</f>
        <v>-526.85</v>
      </c>
      <c r="CP15" s="28">
        <f>외인!CP15+기관!CP15</f>
        <v>217193.06</v>
      </c>
      <c r="CQ15" s="28">
        <f>외인!CQ15+기관!CQ15</f>
        <v>-402.46</v>
      </c>
      <c r="CR15" s="28">
        <f>외인!CR15+기관!CR15</f>
        <v>373850.14</v>
      </c>
      <c r="CS15" s="28">
        <f>외인!CS15+기관!CS15</f>
        <v>460.90999999999997</v>
      </c>
      <c r="CT15" s="28">
        <f>외인!CT15+기관!CT15</f>
        <v>225792.74</v>
      </c>
      <c r="CU15" s="28">
        <f>외인!CU15+기관!CU15</f>
        <v>156.30000000000001</v>
      </c>
      <c r="CV15" s="28">
        <f>외인!CV15+기관!CV15</f>
        <v>4432002.66</v>
      </c>
      <c r="CW15" s="28">
        <f>외인!CW15+기관!CW15</f>
        <v>-3574.99</v>
      </c>
      <c r="CX15" s="28">
        <f>외인!CX15+기관!CX15</f>
        <v>437395.84</v>
      </c>
      <c r="CY15" s="28">
        <f>외인!CY15+기관!CY15</f>
        <v>817.69</v>
      </c>
      <c r="CZ15" s="28">
        <f>외인!CZ15+기관!CZ15</f>
        <v>40465.72</v>
      </c>
      <c r="DA15" s="28">
        <f>외인!DA15+기관!DA15</f>
        <v>128.07999999999998</v>
      </c>
      <c r="DB15" s="28">
        <f>외인!DB15+기관!DB15</f>
        <v>101760.26</v>
      </c>
      <c r="DC15" s="28">
        <f>외인!DC15+기관!DC15</f>
        <v>23.619999999999997</v>
      </c>
      <c r="DD15" s="28">
        <f>외인!DD15+기관!DD15</f>
        <v>18493.52</v>
      </c>
      <c r="DE15" s="28">
        <f>외인!DE15+기관!DE15</f>
        <v>17.16</v>
      </c>
      <c r="DF15" s="28">
        <f>외인!DF15+기관!DF15</f>
        <v>129121.38</v>
      </c>
      <c r="DG15" s="28">
        <f>외인!DG15+기관!DG15</f>
        <v>200.74</v>
      </c>
      <c r="DH15" s="28">
        <f>외인!DH15+기관!DH15</f>
        <v>57557.8</v>
      </c>
      <c r="DI15" s="28">
        <f>외인!DI15+기관!DI15</f>
        <v>-73.310000000000016</v>
      </c>
      <c r="DJ15" s="28">
        <f>외인!DJ15+기관!DJ15</f>
        <v>1245143.02</v>
      </c>
      <c r="DK15" s="28">
        <f>외인!DK15+기관!DK15</f>
        <v>2167.8000000000002</v>
      </c>
      <c r="DL15" s="28">
        <f>외인!DL15+기관!DL15</f>
        <v>213047.7</v>
      </c>
      <c r="DM15" s="28">
        <f>외인!DM15+기관!DM15</f>
        <v>-546.16</v>
      </c>
      <c r="DN15" s="28">
        <f>외인!DN15+기관!DN15</f>
        <v>4432002.66</v>
      </c>
      <c r="DO15" s="28">
        <f>외인!DO15+기관!DO15</f>
        <v>-3574.99</v>
      </c>
      <c r="DP15" s="28">
        <f>외인!DP15+기관!DP15</f>
        <v>171188.18</v>
      </c>
      <c r="DQ15" s="28">
        <f>외인!DQ15+기관!DQ15</f>
        <v>150.88</v>
      </c>
      <c r="DR15" s="28">
        <f>외인!DR15+기관!DR15</f>
        <v>87130.12</v>
      </c>
      <c r="DS15" s="28">
        <f>외인!DS15+기관!DS15</f>
        <v>53.329999999999984</v>
      </c>
      <c r="DT15" s="28">
        <f>외인!DT15+기관!DT15</f>
        <v>303414.3</v>
      </c>
      <c r="DU15" s="28">
        <f>외인!DU15+기관!DU15</f>
        <v>472.6</v>
      </c>
      <c r="DV15" s="28">
        <f>외인!DV15+기관!DV15</f>
        <v>70103.66</v>
      </c>
      <c r="DW15" s="28">
        <f>외인!DW15+기관!DW15</f>
        <v>-11.969999999999999</v>
      </c>
      <c r="DX15" s="28">
        <f>외인!DX15+기관!DX15</f>
        <v>214626.16</v>
      </c>
      <c r="DY15" s="28">
        <f>외인!DY15+기관!DY15</f>
        <v>153.12</v>
      </c>
      <c r="DZ15" s="28">
        <f>외인!DZ15+기관!DZ15</f>
        <v>21228.1</v>
      </c>
      <c r="EA15" s="28">
        <f>외인!EA15+기관!EA15</f>
        <v>-3.3200000000000003</v>
      </c>
      <c r="EB15" s="28">
        <f>외인!EB15+기관!EB15</f>
        <v>29153.82</v>
      </c>
      <c r="EC15" s="28">
        <f>외인!EC15+기관!EC15</f>
        <v>-63.14</v>
      </c>
      <c r="ED15" s="28">
        <f>외인!ED15+기관!ED15</f>
        <v>22988.32</v>
      </c>
      <c r="EE15" s="28">
        <f>외인!EE15+기관!EE15</f>
        <v>27.55</v>
      </c>
      <c r="EF15" s="28">
        <f>외인!EF15+기관!EF15</f>
        <v>559115.36</v>
      </c>
      <c r="EG15" s="28">
        <f>외인!EG15+기관!EG15</f>
        <v>344.5</v>
      </c>
      <c r="EH15" s="28">
        <f>외인!EH15+기관!EH15</f>
        <v>430766.12</v>
      </c>
      <c r="EI15" s="28">
        <f>외인!EI15+기관!EI15</f>
        <v>298.38</v>
      </c>
      <c r="EJ15" s="28">
        <f>외인!EJ15+기관!EJ15</f>
        <v>202868.28</v>
      </c>
      <c r="EK15" s="28">
        <f>외인!EK15+기관!EK15</f>
        <v>67.100000000000009</v>
      </c>
      <c r="EL15" s="28">
        <f>외인!EL15+기관!EL15</f>
        <v>80102.2</v>
      </c>
      <c r="EM15" s="28">
        <f>외인!EM15+기관!EM15</f>
        <v>-83.65</v>
      </c>
      <c r="EN15" s="28">
        <f>외인!EN15+기관!EN15</f>
        <v>87130.12</v>
      </c>
      <c r="EO15" s="28">
        <f>외인!EO15+기관!EO15</f>
        <v>53.329999999999984</v>
      </c>
      <c r="EP15" s="28">
        <f>외인!EP15+기관!EP15</f>
        <v>299804.38</v>
      </c>
      <c r="EQ15" s="28">
        <f>외인!EQ15+기관!EQ15</f>
        <v>219.08</v>
      </c>
      <c r="ER15" s="28">
        <f>외인!ER15+기관!ER15</f>
        <v>25524.52</v>
      </c>
      <c r="ES15" s="28">
        <f>외인!ES15+기관!ES15</f>
        <v>-1.6799999999999997</v>
      </c>
      <c r="ET15" s="28">
        <f>외인!ET15+기관!ET15</f>
        <v>255807.38</v>
      </c>
      <c r="EU15" s="28">
        <f>외인!EU15+기관!EU15</f>
        <v>376.05</v>
      </c>
      <c r="EV15" s="28">
        <f>외인!EV15+기관!EV15</f>
        <v>105254.8</v>
      </c>
      <c r="EW15" s="28">
        <f>외인!EW15+기관!EW15</f>
        <v>-160.08000000000001</v>
      </c>
      <c r="EX15" s="28">
        <f>외인!EX15+기관!EX15</f>
        <v>111938.26</v>
      </c>
      <c r="EY15" s="28">
        <f>외인!EY15+기관!EY15</f>
        <v>-242.38000000000002</v>
      </c>
    </row>
    <row r="16" spans="1:255">
      <c r="A16" s="27">
        <f>외인!A16</f>
        <v>46080</v>
      </c>
      <c r="B16" s="28">
        <f>외인!B16+기관!B16</f>
        <v>9977512.0199999996</v>
      </c>
      <c r="C16" s="28">
        <f>외인!C16+기관!C16</f>
        <v>-6245.1699999999992</v>
      </c>
      <c r="D16" s="28">
        <f>외인!D16+기관!D16</f>
        <v>1310564.8999999999</v>
      </c>
      <c r="E16" s="28">
        <f>외인!E16+기관!E16</f>
        <v>729.75</v>
      </c>
      <c r="F16" s="28">
        <f>외인!F16+기관!F16</f>
        <v>4376809.12</v>
      </c>
      <c r="G16" s="28">
        <f>외인!G16+기관!G16</f>
        <v>-7217.15</v>
      </c>
      <c r="H16" s="28">
        <f>외인!H16+기관!H16</f>
        <v>646360.86</v>
      </c>
      <c r="I16" s="28">
        <f>외인!I16+기관!I16</f>
        <v>1574.44</v>
      </c>
      <c r="J16" s="28">
        <f>외인!J16+기관!J16</f>
        <v>82084.72</v>
      </c>
      <c r="K16" s="28">
        <f>외인!K16+기관!K16</f>
        <v>47.849999999999994</v>
      </c>
      <c r="L16" s="28">
        <f>외인!L16+기관!L16</f>
        <v>600146.1</v>
      </c>
      <c r="M16" s="28">
        <f>외인!M16+기관!M16</f>
        <v>1476.04</v>
      </c>
      <c r="N16" s="28">
        <f>외인!N16+기관!N16</f>
        <v>606148.26</v>
      </c>
      <c r="O16" s="28">
        <f>외인!O16+기관!O16</f>
        <v>672.03</v>
      </c>
      <c r="P16" s="28">
        <f>외인!P16+기관!P16</f>
        <v>443362.96</v>
      </c>
      <c r="Q16" s="28">
        <f>외인!Q16+기관!Q16</f>
        <v>543.63</v>
      </c>
      <c r="R16" s="28">
        <f>외인!R16+기관!R16</f>
        <v>301739.52000000002</v>
      </c>
      <c r="S16" s="28">
        <f>외인!S16+기관!S16</f>
        <v>572.79999999999995</v>
      </c>
      <c r="T16" s="28">
        <f>외인!T16+기관!T16</f>
        <v>17817.64</v>
      </c>
      <c r="U16" s="28">
        <f>외인!U16+기관!U16</f>
        <v>-35.19</v>
      </c>
      <c r="V16" s="28">
        <f>외인!V16+기관!V16</f>
        <v>212124.14</v>
      </c>
      <c r="W16" s="28">
        <f>외인!W16+기관!W16</f>
        <v>242.92000000000002</v>
      </c>
      <c r="X16" s="28">
        <f>외인!X16+기관!X16</f>
        <v>4289884.78</v>
      </c>
      <c r="Y16" s="28">
        <f>외인!Y16+기관!Y16</f>
        <v>-8787.0499999999993</v>
      </c>
      <c r="Z16" s="28">
        <f>외인!Z16+기관!Z16</f>
        <v>99818.04</v>
      </c>
      <c r="AA16" s="28">
        <f>외인!AA16+기관!AA16</f>
        <v>-163.50000000000003</v>
      </c>
      <c r="AB16" s="28">
        <f>외인!AB16+기관!AB16</f>
        <v>429614.68</v>
      </c>
      <c r="AC16" s="28">
        <f>외인!AC16+기관!AC16</f>
        <v>-214.07999999999998</v>
      </c>
      <c r="AD16" s="28">
        <f>외인!AD16+기관!AD16</f>
        <v>47813.96</v>
      </c>
      <c r="AE16" s="28">
        <f>외인!AE16+기관!AE16</f>
        <v>133.9</v>
      </c>
      <c r="AF16" s="28">
        <f>외인!AF16+기관!AF16</f>
        <v>49654.22</v>
      </c>
      <c r="AG16" s="28">
        <f>외인!AG16+기관!AG16</f>
        <v>-18.03</v>
      </c>
      <c r="AH16" s="28">
        <f>외인!AH16+기관!AH16</f>
        <v>429532.86</v>
      </c>
      <c r="AI16" s="28">
        <f>외인!AI16+기관!AI16</f>
        <v>157.61000000000001</v>
      </c>
      <c r="AJ16" s="28">
        <f>외인!AJ16+기관!AJ16</f>
        <v>257426.02</v>
      </c>
      <c r="AK16" s="28">
        <f>외인!AK16+기관!AK16</f>
        <v>210.32999999999998</v>
      </c>
      <c r="AL16" s="28">
        <f>외인!AL16+기관!AL16</f>
        <v>206063.04</v>
      </c>
      <c r="AM16" s="28">
        <f>외인!AM16+기관!AM16</f>
        <v>21.039999999999992</v>
      </c>
      <c r="AN16" s="28">
        <f>외인!AN16+기관!AN16</f>
        <v>441858.26</v>
      </c>
      <c r="AO16" s="28">
        <f>외인!AO16+기관!AO16</f>
        <v>666.04</v>
      </c>
      <c r="AP16" s="28">
        <f>외인!AP16+기관!AP16</f>
        <v>249917.92</v>
      </c>
      <c r="AQ16" s="28">
        <f>외인!AQ16+기관!AQ16</f>
        <v>95.239999999999981</v>
      </c>
      <c r="AR16" s="28">
        <f>외인!AR16+기관!AR16</f>
        <v>54054.14</v>
      </c>
      <c r="AS16" s="28">
        <f>외인!AS16+기관!AS16</f>
        <v>89.990000000000009</v>
      </c>
      <c r="AT16" s="28">
        <f>외인!AT16+기관!AT16</f>
        <v>181864.64</v>
      </c>
      <c r="AU16" s="28">
        <f>외인!AU16+기관!AU16</f>
        <v>216.32999999999998</v>
      </c>
      <c r="AV16" s="28">
        <f>외인!AV16+기관!AV16</f>
        <v>103657.78</v>
      </c>
      <c r="AW16" s="28">
        <f>외인!AW16+기관!AW16</f>
        <v>26.21</v>
      </c>
      <c r="AX16" s="28">
        <f>외인!AX16+기관!AX16</f>
        <v>115273.32</v>
      </c>
      <c r="AY16" s="28">
        <f>외인!AY16+기관!AY16</f>
        <v>17.100000000000001</v>
      </c>
      <c r="AZ16" s="28">
        <f>외인!AZ16+기관!AZ16</f>
        <v>4591254.5199999996</v>
      </c>
      <c r="BA16" s="28">
        <f>외인!BA16+기관!BA16</f>
        <v>-7619.3100000000013</v>
      </c>
      <c r="BB16" s="28">
        <f>외인!BB16+기관!BB16</f>
        <v>206244.7</v>
      </c>
      <c r="BC16" s="28">
        <f>외인!BC16+기관!BC16</f>
        <v>-418.96000000000004</v>
      </c>
      <c r="BD16" s="28">
        <f>외인!BD16+기관!BD16</f>
        <v>95964.18</v>
      </c>
      <c r="BE16" s="28">
        <f>외인!BE16+기관!BE16</f>
        <v>-444.56</v>
      </c>
      <c r="BF16" s="28">
        <f>외인!BF16+기관!BF16</f>
        <v>0</v>
      </c>
      <c r="BG16" s="28">
        <f>외인!BG16+기관!BG16</f>
        <v>0</v>
      </c>
      <c r="BH16" s="28">
        <f>외인!BH16+기관!BH16</f>
        <v>190042.5</v>
      </c>
      <c r="BI16" s="28">
        <f>외인!BI16+기관!BI16</f>
        <v>67.78</v>
      </c>
      <c r="BJ16" s="28">
        <f>외인!BJ16+기관!BJ16</f>
        <v>270741.06</v>
      </c>
      <c r="BK16" s="28">
        <f>외인!BK16+기관!BK16</f>
        <v>764.75</v>
      </c>
      <c r="BL16" s="28">
        <f>외인!BL16+기관!BL16</f>
        <v>116888.62</v>
      </c>
      <c r="BM16" s="28">
        <f>외인!BM16+기관!BM16</f>
        <v>145.23000000000002</v>
      </c>
      <c r="BN16" s="28">
        <f>외인!BN16+기관!BN16</f>
        <v>103168.56</v>
      </c>
      <c r="BO16" s="28">
        <f>외인!BO16+기관!BO16</f>
        <v>24.5</v>
      </c>
      <c r="BP16" s="28">
        <f>외인!BP16+기관!BP16</f>
        <v>137600.04</v>
      </c>
      <c r="BQ16" s="28">
        <f>외인!BQ16+기관!BQ16</f>
        <v>48.370000000000005</v>
      </c>
      <c r="BR16" s="28">
        <f>외인!BR16+기관!BR16</f>
        <v>537152.92000000004</v>
      </c>
      <c r="BS16" s="28">
        <f>외인!BS16+기관!BS16</f>
        <v>666.81000000000006</v>
      </c>
      <c r="BT16" s="28">
        <f>외인!BT16+기관!BT16</f>
        <v>4366907.76</v>
      </c>
      <c r="BU16" s="28">
        <f>외인!BU16+기관!BU16</f>
        <v>-8843.2799999999988</v>
      </c>
      <c r="BV16" s="28">
        <f>외인!BV16+기관!BV16</f>
        <v>775734.66</v>
      </c>
      <c r="BW16" s="28">
        <f>외인!BW16+기관!BW16</f>
        <v>315.12</v>
      </c>
      <c r="BX16" s="28">
        <f>외인!BX16+기관!BX16</f>
        <v>170066.26</v>
      </c>
      <c r="BY16" s="28">
        <f>외인!BY16+기관!BY16</f>
        <v>122.10999999999999</v>
      </c>
      <c r="BZ16" s="28">
        <f>외인!BZ16+기관!BZ16</f>
        <v>647921.31999999995</v>
      </c>
      <c r="CA16" s="28">
        <f>외인!CA16+기관!CA16</f>
        <v>687.08</v>
      </c>
      <c r="CB16" s="28">
        <f>외인!CB16+기관!CB16</f>
        <v>28677.1</v>
      </c>
      <c r="CC16" s="28">
        <f>외인!CC16+기관!CC16</f>
        <v>-6.259999999999998</v>
      </c>
      <c r="CD16" s="28">
        <f>외인!CD16+기관!CD16</f>
        <v>74621.279999999999</v>
      </c>
      <c r="CE16" s="28">
        <f>외인!CE16+기관!CE16</f>
        <v>-18.72</v>
      </c>
      <c r="CF16" s="28">
        <f>외인!CF16+기관!CF16</f>
        <v>51167.38</v>
      </c>
      <c r="CG16" s="28">
        <f>외인!CG16+기관!CG16</f>
        <v>10.45</v>
      </c>
      <c r="CH16" s="28">
        <f>외인!CH16+기관!CH16</f>
        <v>143027.48000000001</v>
      </c>
      <c r="CI16" s="28">
        <f>외인!CI16+기관!CI16</f>
        <v>-46.399999999999991</v>
      </c>
      <c r="CJ16" s="28">
        <f>외인!CJ16+기관!CJ16</f>
        <v>851464.88</v>
      </c>
      <c r="CK16" s="28">
        <f>외인!CK16+기관!CK16</f>
        <v>847.7600000000001</v>
      </c>
      <c r="CL16" s="28">
        <f>외인!CL16+기관!CL16</f>
        <v>482108.46</v>
      </c>
      <c r="CM16" s="28">
        <f>외인!CM16+기관!CM16</f>
        <v>-155.58000000000001</v>
      </c>
      <c r="CN16" s="28">
        <f>외인!CN16+기관!CN16</f>
        <v>264709.82</v>
      </c>
      <c r="CO16" s="28">
        <f>외인!CO16+기관!CO16</f>
        <v>-464.76</v>
      </c>
      <c r="CP16" s="28">
        <f>외인!CP16+기관!CP16</f>
        <v>207664.04</v>
      </c>
      <c r="CQ16" s="28">
        <f>외인!CQ16+기관!CQ16</f>
        <v>-415.54000000000008</v>
      </c>
      <c r="CR16" s="28">
        <f>외인!CR16+기관!CR16</f>
        <v>371411.72</v>
      </c>
      <c r="CS16" s="28">
        <f>외인!CS16+기관!CS16</f>
        <v>557.04</v>
      </c>
      <c r="CT16" s="28">
        <f>외인!CT16+기관!CT16</f>
        <v>222057.12</v>
      </c>
      <c r="CU16" s="28">
        <f>외인!CU16+기관!CU16</f>
        <v>183.93</v>
      </c>
      <c r="CV16" s="28">
        <f>외인!CV16+기관!CV16</f>
        <v>4366907.76</v>
      </c>
      <c r="CW16" s="28">
        <f>외인!CW16+기관!CW16</f>
        <v>-8843.2799999999988</v>
      </c>
      <c r="CX16" s="28">
        <f>외인!CX16+기관!CX16</f>
        <v>439680.96</v>
      </c>
      <c r="CY16" s="28">
        <f>외인!CY16+기관!CY16</f>
        <v>894.25</v>
      </c>
      <c r="CZ16" s="28">
        <f>외인!CZ16+기관!CZ16</f>
        <v>38378.400000000001</v>
      </c>
      <c r="DA16" s="28">
        <f>외인!DA16+기관!DA16</f>
        <v>34.58</v>
      </c>
      <c r="DB16" s="28">
        <f>외인!DB16+기관!DB16</f>
        <v>95964.18</v>
      </c>
      <c r="DC16" s="28">
        <f>외인!DC16+기관!DC16</f>
        <v>-444.56</v>
      </c>
      <c r="DD16" s="28">
        <f>외인!DD16+기관!DD16</f>
        <v>17817.64</v>
      </c>
      <c r="DE16" s="28">
        <f>외인!DE16+기관!DE16</f>
        <v>-35.19</v>
      </c>
      <c r="DF16" s="28">
        <f>외인!DF16+기관!DF16</f>
        <v>126861.9</v>
      </c>
      <c r="DG16" s="28">
        <f>외인!DG16+기관!DG16</f>
        <v>117.24000000000001</v>
      </c>
      <c r="DH16" s="28">
        <f>외인!DH16+기관!DH16</f>
        <v>57391.44</v>
      </c>
      <c r="DI16" s="28">
        <f>외인!DI16+기관!DI16</f>
        <v>-5.8800000000000097</v>
      </c>
      <c r="DJ16" s="28">
        <f>외인!DJ16+기관!DJ16</f>
        <v>1246756.76</v>
      </c>
      <c r="DK16" s="28">
        <f>외인!DK16+기관!DK16</f>
        <v>1521.44</v>
      </c>
      <c r="DL16" s="28">
        <f>외인!DL16+기관!DL16</f>
        <v>207580.79999999999</v>
      </c>
      <c r="DM16" s="28">
        <f>외인!DM16+기관!DM16</f>
        <v>-443.86</v>
      </c>
      <c r="DN16" s="28">
        <f>외인!DN16+기관!DN16</f>
        <v>4366907.76</v>
      </c>
      <c r="DO16" s="28">
        <f>외인!DO16+기관!DO16</f>
        <v>-8843.2799999999988</v>
      </c>
      <c r="DP16" s="28">
        <f>외인!DP16+기관!DP16</f>
        <v>175029.26</v>
      </c>
      <c r="DQ16" s="28">
        <f>외인!DQ16+기관!DQ16</f>
        <v>390.07000000000005</v>
      </c>
      <c r="DR16" s="28">
        <f>외인!DR16+기관!DR16</f>
        <v>85578.62</v>
      </c>
      <c r="DS16" s="28">
        <f>외인!DS16+기관!DS16</f>
        <v>20.95999999999998</v>
      </c>
      <c r="DT16" s="28">
        <f>외인!DT16+기관!DT16</f>
        <v>301739.52000000002</v>
      </c>
      <c r="DU16" s="28">
        <f>외인!DU16+기관!DU16</f>
        <v>572.79999999999995</v>
      </c>
      <c r="DV16" s="28">
        <f>외인!DV16+기관!DV16</f>
        <v>69335.66</v>
      </c>
      <c r="DW16" s="28">
        <f>외인!DW16+기관!DW16</f>
        <v>-16.149999999999999</v>
      </c>
      <c r="DX16" s="28">
        <f>외인!DX16+기관!DX16</f>
        <v>212124.14</v>
      </c>
      <c r="DY16" s="28">
        <f>외인!DY16+기관!DY16</f>
        <v>242.92000000000002</v>
      </c>
      <c r="DZ16" s="28">
        <f>외인!DZ16+기관!DZ16</f>
        <v>21683</v>
      </c>
      <c r="EA16" s="28">
        <f>외인!EA16+기관!EA16</f>
        <v>-8.8500000000000014</v>
      </c>
      <c r="EB16" s="28">
        <f>외인!EB16+기관!EB16</f>
        <v>29191.06</v>
      </c>
      <c r="EC16" s="28">
        <f>외인!EC16+기관!EC16</f>
        <v>-13.31</v>
      </c>
      <c r="ED16" s="28">
        <f>외인!ED16+기관!ED16</f>
        <v>23007.46</v>
      </c>
      <c r="EE16" s="28">
        <f>외인!EE16+기관!EE16</f>
        <v>-17.54</v>
      </c>
      <c r="EF16" s="28">
        <f>외인!EF16+기관!EF16</f>
        <v>562739.86</v>
      </c>
      <c r="EG16" s="28">
        <f>외인!EG16+기관!EG16</f>
        <v>517.87</v>
      </c>
      <c r="EH16" s="28">
        <f>외인!EH16+기관!EH16</f>
        <v>420955.52</v>
      </c>
      <c r="EI16" s="28">
        <f>외인!EI16+기관!EI16</f>
        <v>126.09</v>
      </c>
      <c r="EJ16" s="28">
        <f>외인!EJ16+기관!EJ16</f>
        <v>199019.28</v>
      </c>
      <c r="EK16" s="28">
        <f>외인!EK16+기관!EK16</f>
        <v>3.210000000000008</v>
      </c>
      <c r="EL16" s="28">
        <f>외인!EL16+기관!EL16</f>
        <v>79690.84</v>
      </c>
      <c r="EM16" s="28">
        <f>외인!EM16+기관!EM16</f>
        <v>-19.11</v>
      </c>
      <c r="EN16" s="28">
        <f>외인!EN16+기관!EN16</f>
        <v>85578.62</v>
      </c>
      <c r="EO16" s="28">
        <f>외인!EO16+기관!EO16</f>
        <v>20.95999999999998</v>
      </c>
      <c r="EP16" s="28">
        <f>외인!EP16+기관!EP16</f>
        <v>305190.3</v>
      </c>
      <c r="EQ16" s="28">
        <f>외인!EQ16+기관!EQ16</f>
        <v>189.83</v>
      </c>
      <c r="ER16" s="28">
        <f>외인!ER16+기관!ER16</f>
        <v>25699.86</v>
      </c>
      <c r="ES16" s="28">
        <f>외인!ES16+기관!ES16</f>
        <v>0.28999999999999915</v>
      </c>
      <c r="ET16" s="28">
        <f>외인!ET16+기관!ET16</f>
        <v>249917.92</v>
      </c>
      <c r="EU16" s="28">
        <f>외인!EU16+기관!EU16</f>
        <v>95.239999999999981</v>
      </c>
      <c r="EV16" s="28">
        <f>외인!EV16+기관!EV16</f>
        <v>99818.04</v>
      </c>
      <c r="EW16" s="28">
        <f>외인!EW16+기관!EW16</f>
        <v>-163.50000000000003</v>
      </c>
      <c r="EX16" s="28">
        <f>외인!EX16+기관!EX16</f>
        <v>107845.98</v>
      </c>
      <c r="EY16" s="28">
        <f>외인!EY16+기관!EY16</f>
        <v>-252.06</v>
      </c>
    </row>
    <row r="17" spans="1:155">
      <c r="A17" s="27">
        <f>외인!A17</f>
        <v>46084</v>
      </c>
      <c r="B17" s="28">
        <f>외인!B17+기관!B17</f>
        <v>9255186.8399999999</v>
      </c>
      <c r="C17" s="28">
        <f>외인!C17+기관!C17</f>
        <v>-11039.51</v>
      </c>
      <c r="D17" s="28">
        <f>외인!D17+기관!D17</f>
        <v>1250726.68</v>
      </c>
      <c r="E17" s="28">
        <f>외인!E17+기관!E17</f>
        <v>1743.84</v>
      </c>
      <c r="F17" s="28">
        <f>외인!F17+기관!F17</f>
        <v>4015143.82</v>
      </c>
      <c r="G17" s="28">
        <f>외인!G17+기관!G17</f>
        <v>-9277.34</v>
      </c>
      <c r="H17" s="28">
        <f>외인!H17+기관!H17</f>
        <v>588771.93999999994</v>
      </c>
      <c r="I17" s="28">
        <f>외인!I17+기관!I17</f>
        <v>1417.37</v>
      </c>
      <c r="J17" s="28">
        <f>외인!J17+기관!J17</f>
        <v>76158.42</v>
      </c>
      <c r="K17" s="28">
        <f>외인!K17+기관!K17</f>
        <v>58.8</v>
      </c>
      <c r="L17" s="28">
        <f>외인!L17+기관!L17</f>
        <v>546936.30000000005</v>
      </c>
      <c r="M17" s="28">
        <f>외인!M17+기관!M17</f>
        <v>1301.74</v>
      </c>
      <c r="N17" s="28">
        <f>외인!N17+기관!N17</f>
        <v>541596.26</v>
      </c>
      <c r="O17" s="28">
        <f>외인!O17+기관!O17</f>
        <v>-25.800000000000011</v>
      </c>
      <c r="P17" s="28">
        <f>외인!P17+기관!P17</f>
        <v>418237.02</v>
      </c>
      <c r="Q17" s="28">
        <f>외인!Q17+기관!Q17</f>
        <v>478.78</v>
      </c>
      <c r="R17" s="28">
        <f>외인!R17+기관!R17</f>
        <v>278161.64</v>
      </c>
      <c r="S17" s="28">
        <f>외인!S17+기관!S17</f>
        <v>100.88000000000002</v>
      </c>
      <c r="T17" s="28">
        <f>외인!T17+기관!T17</f>
        <v>18427.72</v>
      </c>
      <c r="U17" s="28">
        <f>외인!U17+기관!U17</f>
        <v>-77.349999999999994</v>
      </c>
      <c r="V17" s="28">
        <f>외인!V17+기관!V17</f>
        <v>204867.58</v>
      </c>
      <c r="W17" s="28">
        <f>외인!W17+기관!W17</f>
        <v>770.47</v>
      </c>
      <c r="X17" s="28">
        <f>외인!X17+기관!X17</f>
        <v>3851320.76</v>
      </c>
      <c r="Y17" s="28">
        <f>외인!Y17+기관!Y17</f>
        <v>-11680.24</v>
      </c>
      <c r="Z17" s="28">
        <f>외인!Z17+기관!Z17</f>
        <v>98497.88</v>
      </c>
      <c r="AA17" s="28">
        <f>외인!AA17+기관!AA17</f>
        <v>-49.640000000000008</v>
      </c>
      <c r="AB17" s="28">
        <f>외인!AB17+기관!AB17</f>
        <v>420171.34</v>
      </c>
      <c r="AC17" s="28">
        <f>외인!AC17+기관!AC17</f>
        <v>-84.02000000000001</v>
      </c>
      <c r="AD17" s="28">
        <f>외인!AD17+기관!AD17</f>
        <v>42692.46</v>
      </c>
      <c r="AE17" s="28">
        <f>외인!AE17+기관!AE17</f>
        <v>67.22</v>
      </c>
      <c r="AF17" s="28">
        <f>외인!AF17+기관!AF17</f>
        <v>57368.26</v>
      </c>
      <c r="AG17" s="28">
        <f>외인!AG17+기관!AG17</f>
        <v>-61.760000000000005</v>
      </c>
      <c r="AH17" s="28">
        <f>외인!AH17+기관!AH17</f>
        <v>418142.76</v>
      </c>
      <c r="AI17" s="28">
        <f>외인!AI17+기관!AI17</f>
        <v>171.18</v>
      </c>
      <c r="AJ17" s="28">
        <f>외인!AJ17+기관!AJ17</f>
        <v>240568.92</v>
      </c>
      <c r="AK17" s="28">
        <f>외인!AK17+기관!AK17</f>
        <v>-117.75</v>
      </c>
      <c r="AL17" s="28">
        <f>외인!AL17+기관!AL17</f>
        <v>190280.44</v>
      </c>
      <c r="AM17" s="28">
        <f>외인!AM17+기관!AM17</f>
        <v>75.160000000000011</v>
      </c>
      <c r="AN17" s="28">
        <f>외인!AN17+기관!AN17</f>
        <v>391185.96</v>
      </c>
      <c r="AO17" s="28">
        <f>외인!AO17+기관!AO17</f>
        <v>-76.599999999999994</v>
      </c>
      <c r="AP17" s="28">
        <f>외인!AP17+기관!AP17</f>
        <v>230989.24</v>
      </c>
      <c r="AQ17" s="28">
        <f>외인!AQ17+기관!AQ17</f>
        <v>4.7099999999999795</v>
      </c>
      <c r="AR17" s="28">
        <f>외인!AR17+기관!AR17</f>
        <v>50453.4</v>
      </c>
      <c r="AS17" s="28">
        <f>외인!AS17+기관!AS17</f>
        <v>23.55</v>
      </c>
      <c r="AT17" s="28">
        <f>외인!AT17+기관!AT17</f>
        <v>169704.1</v>
      </c>
      <c r="AU17" s="28">
        <f>외인!AU17+기관!AU17</f>
        <v>39.5</v>
      </c>
      <c r="AV17" s="28">
        <f>외인!AV17+기관!AV17</f>
        <v>100387.76</v>
      </c>
      <c r="AW17" s="28">
        <f>외인!AW17+기관!AW17</f>
        <v>-37.879999999999995</v>
      </c>
      <c r="AX17" s="28">
        <f>외인!AX17+기관!AX17</f>
        <v>107827.52</v>
      </c>
      <c r="AY17" s="28">
        <f>외인!AY17+기관!AY17</f>
        <v>118.78</v>
      </c>
      <c r="AZ17" s="28">
        <f>외인!AZ17+기관!AZ17</f>
        <v>4120669.8</v>
      </c>
      <c r="BA17" s="28">
        <f>외인!BA17+기관!BA17</f>
        <v>-10821.98</v>
      </c>
      <c r="BB17" s="28">
        <f>외인!BB17+기관!BB17</f>
        <v>200853.7</v>
      </c>
      <c r="BC17" s="28">
        <f>외인!BC17+기관!BC17</f>
        <v>-147.87</v>
      </c>
      <c r="BD17" s="28">
        <f>외인!BD17+기관!BD17</f>
        <v>84481.3</v>
      </c>
      <c r="BE17" s="28">
        <f>외인!BE17+기관!BE17</f>
        <v>-540.47</v>
      </c>
      <c r="BF17" s="28">
        <f>외인!BF17+기관!BF17</f>
        <v>0</v>
      </c>
      <c r="BG17" s="28">
        <f>외인!BG17+기관!BG17</f>
        <v>0</v>
      </c>
      <c r="BH17" s="28">
        <f>외인!BH17+기관!BH17</f>
        <v>192775.28</v>
      </c>
      <c r="BI17" s="28">
        <f>외인!BI17+기관!BI17</f>
        <v>-120.5</v>
      </c>
      <c r="BJ17" s="28">
        <f>외인!BJ17+기관!BJ17</f>
        <v>246676.52</v>
      </c>
      <c r="BK17" s="28">
        <f>외인!BK17+기관!BK17</f>
        <v>752.09</v>
      </c>
      <c r="BL17" s="28">
        <f>외인!BL17+기관!BL17</f>
        <v>114977.06</v>
      </c>
      <c r="BM17" s="28">
        <f>외인!BM17+기관!BM17</f>
        <v>105.66999999999999</v>
      </c>
      <c r="BN17" s="28">
        <f>외인!BN17+기관!BN17</f>
        <v>94734.5</v>
      </c>
      <c r="BO17" s="28">
        <f>외인!BO17+기관!BO17</f>
        <v>-15.369999999999997</v>
      </c>
      <c r="BP17" s="28">
        <f>외인!BP17+기관!BP17</f>
        <v>129359.78</v>
      </c>
      <c r="BQ17" s="28">
        <f>외인!BQ17+기관!BQ17</f>
        <v>140.63999999999999</v>
      </c>
      <c r="BR17" s="28">
        <f>외인!BR17+기관!BR17</f>
        <v>499022.36</v>
      </c>
      <c r="BS17" s="28">
        <f>외인!BS17+기관!BS17</f>
        <v>665.07999999999993</v>
      </c>
      <c r="BT17" s="28">
        <f>외인!BT17+기관!BT17</f>
        <v>3923326.82</v>
      </c>
      <c r="BU17" s="28">
        <f>외인!BU17+기관!BU17</f>
        <v>-11609.86</v>
      </c>
      <c r="BV17" s="28">
        <f>외인!BV17+기관!BV17</f>
        <v>788038.6</v>
      </c>
      <c r="BW17" s="28">
        <f>외인!BW17+기관!BW17</f>
        <v>184.11</v>
      </c>
      <c r="BX17" s="28">
        <f>외인!BX17+기관!BX17</f>
        <v>167611.82</v>
      </c>
      <c r="BY17" s="28">
        <f>외인!BY17+기관!BY17</f>
        <v>-20.879999999999995</v>
      </c>
      <c r="BZ17" s="28">
        <f>외인!BZ17+기관!BZ17</f>
        <v>581466.4</v>
      </c>
      <c r="CA17" s="28">
        <f>외인!CA17+기관!CA17</f>
        <v>-1.4399999999999977</v>
      </c>
      <c r="CB17" s="28">
        <f>외인!CB17+기관!CB17</f>
        <v>27608.5</v>
      </c>
      <c r="CC17" s="28">
        <f>외인!CC17+기관!CC17</f>
        <v>-6.7999999999999972</v>
      </c>
      <c r="CD17" s="28">
        <f>외인!CD17+기관!CD17</f>
        <v>69993.48</v>
      </c>
      <c r="CE17" s="28">
        <f>외인!CE17+기관!CE17</f>
        <v>-78.16</v>
      </c>
      <c r="CF17" s="28">
        <f>외인!CF17+기관!CF17</f>
        <v>48909.82</v>
      </c>
      <c r="CG17" s="28">
        <f>외인!CG17+기관!CG17</f>
        <v>-8.5</v>
      </c>
      <c r="CH17" s="28">
        <f>외인!CH17+기관!CH17</f>
        <v>139553.85999999999</v>
      </c>
      <c r="CI17" s="28">
        <f>외인!CI17+기관!CI17</f>
        <v>-104.46000000000001</v>
      </c>
      <c r="CJ17" s="28">
        <f>외인!CJ17+기관!CJ17</f>
        <v>810185.54</v>
      </c>
      <c r="CK17" s="28">
        <f>외인!CK17+기관!CK17</f>
        <v>831.6</v>
      </c>
      <c r="CL17" s="28">
        <f>외인!CL17+기관!CL17</f>
        <v>471475.7</v>
      </c>
      <c r="CM17" s="28">
        <f>외인!CM17+기관!CM17</f>
        <v>7.1999999999999993</v>
      </c>
      <c r="CN17" s="28">
        <f>외인!CN17+기관!CN17</f>
        <v>245826.06</v>
      </c>
      <c r="CO17" s="28">
        <f>외인!CO17+기관!CO17</f>
        <v>-178.63</v>
      </c>
      <c r="CP17" s="28">
        <f>외인!CP17+기관!CP17</f>
        <v>202184.9</v>
      </c>
      <c r="CQ17" s="28">
        <f>외인!CQ17+기관!CQ17</f>
        <v>-144.23000000000002</v>
      </c>
      <c r="CR17" s="28">
        <f>외인!CR17+기관!CR17</f>
        <v>346039.62</v>
      </c>
      <c r="CS17" s="28">
        <f>외인!CS17+기관!CS17</f>
        <v>121.07999999999998</v>
      </c>
      <c r="CT17" s="28">
        <f>외인!CT17+기관!CT17</f>
        <v>206250.64</v>
      </c>
      <c r="CU17" s="28">
        <f>외인!CU17+기관!CU17</f>
        <v>263.25</v>
      </c>
      <c r="CV17" s="28">
        <f>외인!CV17+기관!CV17</f>
        <v>3923326.82</v>
      </c>
      <c r="CW17" s="28">
        <f>외인!CW17+기관!CW17</f>
        <v>-11609.86</v>
      </c>
      <c r="CX17" s="28">
        <f>외인!CX17+기관!CX17</f>
        <v>399581.02</v>
      </c>
      <c r="CY17" s="28">
        <f>외인!CY17+기관!CY17</f>
        <v>817.93000000000006</v>
      </c>
      <c r="CZ17" s="28">
        <f>외인!CZ17+기관!CZ17</f>
        <v>35466.32</v>
      </c>
      <c r="DA17" s="28">
        <f>외인!DA17+기관!DA17</f>
        <v>21.200000000000003</v>
      </c>
      <c r="DB17" s="28">
        <f>외인!DB17+기관!DB17</f>
        <v>84481.3</v>
      </c>
      <c r="DC17" s="28">
        <f>외인!DC17+기관!DC17</f>
        <v>-540.47</v>
      </c>
      <c r="DD17" s="28">
        <f>외인!DD17+기관!DD17</f>
        <v>18427.72</v>
      </c>
      <c r="DE17" s="28">
        <f>외인!DE17+기관!DE17</f>
        <v>-77.349999999999994</v>
      </c>
      <c r="DF17" s="28">
        <f>외인!DF17+기관!DF17</f>
        <v>127305.94</v>
      </c>
      <c r="DG17" s="28">
        <f>외인!DG17+기관!DG17</f>
        <v>5.5499999999999972</v>
      </c>
      <c r="DH17" s="28">
        <f>외인!DH17+기관!DH17</f>
        <v>53359.4</v>
      </c>
      <c r="DI17" s="28">
        <f>외인!DI17+기관!DI17</f>
        <v>-66.62</v>
      </c>
      <c r="DJ17" s="28">
        <f>외인!DJ17+기관!DJ17</f>
        <v>1176219.3600000001</v>
      </c>
      <c r="DK17" s="28">
        <f>외인!DK17+기관!DK17</f>
        <v>1271.1799999999998</v>
      </c>
      <c r="DL17" s="28">
        <f>외인!DL17+기관!DL17</f>
        <v>191878.3</v>
      </c>
      <c r="DM17" s="28">
        <f>외인!DM17+기관!DM17</f>
        <v>-164.59</v>
      </c>
      <c r="DN17" s="28">
        <f>외인!DN17+기관!DN17</f>
        <v>3923326.82</v>
      </c>
      <c r="DO17" s="28">
        <f>외인!DO17+기관!DO17</f>
        <v>-11609.86</v>
      </c>
      <c r="DP17" s="28">
        <f>외인!DP17+기관!DP17</f>
        <v>168632.46</v>
      </c>
      <c r="DQ17" s="28">
        <f>외인!DQ17+기관!DQ17</f>
        <v>435.67</v>
      </c>
      <c r="DR17" s="28">
        <f>외인!DR17+기관!DR17</f>
        <v>79739.399999999994</v>
      </c>
      <c r="DS17" s="28">
        <f>외인!DS17+기관!DS17</f>
        <v>18.579999999999998</v>
      </c>
      <c r="DT17" s="28">
        <f>외인!DT17+기관!DT17</f>
        <v>278161.64</v>
      </c>
      <c r="DU17" s="28">
        <f>외인!DU17+기관!DU17</f>
        <v>100.88000000000002</v>
      </c>
      <c r="DV17" s="28">
        <f>외인!DV17+기관!DV17</f>
        <v>67532.62</v>
      </c>
      <c r="DW17" s="28">
        <f>외인!DW17+기관!DW17</f>
        <v>20.05</v>
      </c>
      <c r="DX17" s="28">
        <f>외인!DX17+기관!DX17</f>
        <v>204867.58</v>
      </c>
      <c r="DY17" s="28">
        <f>외인!DY17+기관!DY17</f>
        <v>770.47</v>
      </c>
      <c r="DZ17" s="28">
        <f>외인!DZ17+기관!DZ17</f>
        <v>20780.28</v>
      </c>
      <c r="EA17" s="28">
        <f>외인!EA17+기관!EA17</f>
        <v>2.0199999999999996</v>
      </c>
      <c r="EB17" s="28">
        <f>외인!EB17+기관!EB17</f>
        <v>27392.74</v>
      </c>
      <c r="EC17" s="28">
        <f>외인!EC17+기관!EC17</f>
        <v>-43.98</v>
      </c>
      <c r="ED17" s="28">
        <f>외인!ED17+기관!ED17</f>
        <v>21570</v>
      </c>
      <c r="EE17" s="28">
        <f>외인!EE17+기관!EE17</f>
        <v>16.670000000000002</v>
      </c>
      <c r="EF17" s="28">
        <f>외인!EF17+기관!EF17</f>
        <v>532514.06000000006</v>
      </c>
      <c r="EG17" s="28">
        <f>외인!EG17+기관!EG17</f>
        <v>433.98</v>
      </c>
      <c r="EH17" s="28">
        <f>외인!EH17+기관!EH17</f>
        <v>385215.26</v>
      </c>
      <c r="EI17" s="28">
        <f>외인!EI17+기관!EI17</f>
        <v>134.65</v>
      </c>
      <c r="EJ17" s="28">
        <f>외인!EJ17+기관!EJ17</f>
        <v>190903.2</v>
      </c>
      <c r="EK17" s="28">
        <f>외인!EK17+기관!EK17</f>
        <v>-61.120000000000005</v>
      </c>
      <c r="EL17" s="28">
        <f>외인!EL17+기관!EL17</f>
        <v>74952.08</v>
      </c>
      <c r="EM17" s="28">
        <f>외인!EM17+기관!EM17</f>
        <v>-77.13</v>
      </c>
      <c r="EN17" s="28">
        <f>외인!EN17+기관!EN17</f>
        <v>79739.399999999994</v>
      </c>
      <c r="EO17" s="28">
        <f>외인!EO17+기관!EO17</f>
        <v>18.579999999999998</v>
      </c>
      <c r="EP17" s="28">
        <f>외인!EP17+기관!EP17</f>
        <v>354286.82</v>
      </c>
      <c r="EQ17" s="28">
        <f>외인!EQ17+기관!EQ17</f>
        <v>48.339999999999989</v>
      </c>
      <c r="ER17" s="28">
        <f>외인!ER17+기관!ER17</f>
        <v>25685.4</v>
      </c>
      <c r="ES17" s="28">
        <f>외인!ES17+기관!ES17</f>
        <v>32.33</v>
      </c>
      <c r="ET17" s="28">
        <f>외인!ET17+기관!ET17</f>
        <v>230989.24</v>
      </c>
      <c r="EU17" s="28">
        <f>외인!EU17+기관!EU17</f>
        <v>4.7099999999999795</v>
      </c>
      <c r="EV17" s="28">
        <f>외인!EV17+기관!EV17</f>
        <v>98497.88</v>
      </c>
      <c r="EW17" s="28">
        <f>외인!EW17+기관!EW17</f>
        <v>-49.640000000000008</v>
      </c>
      <c r="EX17" s="28">
        <f>외인!EX17+기관!EX17</f>
        <v>103687.03999999999</v>
      </c>
      <c r="EY17" s="28">
        <f>외인!EY17+기관!EY17</f>
        <v>-94.59</v>
      </c>
    </row>
    <row r="18" spans="1:155">
      <c r="A18" s="27">
        <f>외인!A18</f>
        <v>46085</v>
      </c>
      <c r="B18" s="28">
        <f>외인!B18+기관!B18</f>
        <v>8139153.0199999996</v>
      </c>
      <c r="C18" s="28">
        <f>외인!C18+기관!C18</f>
        <v>-13583</v>
      </c>
      <c r="D18" s="28">
        <f>외인!D18+기관!D18</f>
        <v>1076198.32</v>
      </c>
      <c r="E18" s="28">
        <f>외인!E18+기관!E18</f>
        <v>2814.18</v>
      </c>
      <c r="F18" s="28">
        <f>외인!F18+기관!F18</f>
        <v>3535307.12</v>
      </c>
      <c r="G18" s="28">
        <f>외인!G18+기관!G18</f>
        <v>-9704.43</v>
      </c>
      <c r="H18" s="28">
        <f>외인!H18+기관!H18</f>
        <v>502390.16</v>
      </c>
      <c r="I18" s="28">
        <f>외인!I18+기관!I18</f>
        <v>734.32</v>
      </c>
      <c r="J18" s="28">
        <f>외인!J18+기관!J18</f>
        <v>68815.820000000007</v>
      </c>
      <c r="K18" s="28">
        <f>외인!K18+기관!K18</f>
        <v>98.530000000000015</v>
      </c>
      <c r="L18" s="28">
        <f>외인!L18+기관!L18</f>
        <v>467585.96</v>
      </c>
      <c r="M18" s="28">
        <f>외인!M18+기관!M18</f>
        <v>685.26</v>
      </c>
      <c r="N18" s="28">
        <f>외인!N18+기관!N18</f>
        <v>460478.28</v>
      </c>
      <c r="O18" s="28">
        <f>외인!O18+기관!O18</f>
        <v>-129.76999999999998</v>
      </c>
      <c r="P18" s="28">
        <f>외인!P18+기관!P18</f>
        <v>369240.74</v>
      </c>
      <c r="Q18" s="28">
        <f>외인!Q18+기관!Q18</f>
        <v>545.06000000000006</v>
      </c>
      <c r="R18" s="28">
        <f>외인!R18+기관!R18</f>
        <v>240764.28</v>
      </c>
      <c r="S18" s="28">
        <f>외인!S18+기관!S18</f>
        <v>208.86</v>
      </c>
      <c r="T18" s="28">
        <f>외인!T18+기관!T18</f>
        <v>16536.560000000001</v>
      </c>
      <c r="U18" s="28">
        <f>외인!U18+기관!U18</f>
        <v>-104.84</v>
      </c>
      <c r="V18" s="28">
        <f>외인!V18+기관!V18</f>
        <v>179855.18</v>
      </c>
      <c r="W18" s="28">
        <f>외인!W18+기관!W18</f>
        <v>592.12</v>
      </c>
      <c r="X18" s="28">
        <f>외인!X18+기관!X18</f>
        <v>3429850.4</v>
      </c>
      <c r="Y18" s="28">
        <f>외인!Y18+기관!Y18</f>
        <v>-13676.630000000001</v>
      </c>
      <c r="Z18" s="28">
        <f>외인!Z18+기관!Z18</f>
        <v>89795.78</v>
      </c>
      <c r="AA18" s="28">
        <f>외인!AA18+기관!AA18</f>
        <v>-25.37</v>
      </c>
      <c r="AB18" s="28">
        <f>외인!AB18+기관!AB18</f>
        <v>377079.34</v>
      </c>
      <c r="AC18" s="28">
        <f>외인!AC18+기관!AC18</f>
        <v>13.460000000000008</v>
      </c>
      <c r="AD18" s="28">
        <f>외인!AD18+기관!AD18</f>
        <v>37587.440000000002</v>
      </c>
      <c r="AE18" s="28">
        <f>외인!AE18+기관!AE18</f>
        <v>47.76</v>
      </c>
      <c r="AF18" s="28">
        <f>외인!AF18+기관!AF18</f>
        <v>48417.22</v>
      </c>
      <c r="AG18" s="28">
        <f>외인!AG18+기관!AG18</f>
        <v>-98.210000000000008</v>
      </c>
      <c r="AH18" s="28">
        <f>외인!AH18+기관!AH18</f>
        <v>356958.3</v>
      </c>
      <c r="AI18" s="28">
        <f>외인!AI18+기관!AI18</f>
        <v>310.15999999999997</v>
      </c>
      <c r="AJ18" s="28">
        <f>외인!AJ18+기관!AJ18</f>
        <v>211644.48</v>
      </c>
      <c r="AK18" s="28">
        <f>외인!AK18+기관!AK18</f>
        <v>-20.51</v>
      </c>
      <c r="AL18" s="28">
        <f>외인!AL18+기관!AL18</f>
        <v>163323.68</v>
      </c>
      <c r="AM18" s="28">
        <f>외인!AM18+기관!AM18</f>
        <v>126.22</v>
      </c>
      <c r="AN18" s="28">
        <f>외인!AN18+기관!AN18</f>
        <v>332188.7</v>
      </c>
      <c r="AO18" s="28">
        <f>외인!AO18+기관!AO18</f>
        <v>-197.52</v>
      </c>
      <c r="AP18" s="28">
        <f>외인!AP18+기관!AP18</f>
        <v>201380.64</v>
      </c>
      <c r="AQ18" s="28">
        <f>외인!AQ18+기관!AQ18</f>
        <v>64.14</v>
      </c>
      <c r="AR18" s="28">
        <f>외인!AR18+기관!AR18</f>
        <v>46015.18</v>
      </c>
      <c r="AS18" s="28">
        <f>외인!AS18+기관!AS18</f>
        <v>23.33</v>
      </c>
      <c r="AT18" s="28">
        <f>외인!AT18+기관!AT18</f>
        <v>149408.14000000001</v>
      </c>
      <c r="AU18" s="28">
        <f>외인!AU18+기관!AU18</f>
        <v>91.97</v>
      </c>
      <c r="AV18" s="28">
        <f>외인!AV18+기관!AV18</f>
        <v>91839.48</v>
      </c>
      <c r="AW18" s="28">
        <f>외인!AW18+기관!AW18</f>
        <v>4.4300000000000015</v>
      </c>
      <c r="AX18" s="28">
        <f>외인!AX18+기관!AX18</f>
        <v>91773.119999999995</v>
      </c>
      <c r="AY18" s="28">
        <f>외인!AY18+기관!AY18</f>
        <v>148.16999999999996</v>
      </c>
      <c r="AZ18" s="28">
        <f>외인!AZ18+기관!AZ18</f>
        <v>3662455.58</v>
      </c>
      <c r="BA18" s="28">
        <f>외인!BA18+기관!BA18</f>
        <v>-13255.91</v>
      </c>
      <c r="BB18" s="28">
        <f>외인!BB18+기관!BB18</f>
        <v>180799.26</v>
      </c>
      <c r="BC18" s="28">
        <f>외인!BC18+기관!BC18</f>
        <v>-41.19</v>
      </c>
      <c r="BD18" s="28">
        <f>외인!BD18+기관!BD18</f>
        <v>74661.279999999999</v>
      </c>
      <c r="BE18" s="28">
        <f>외인!BE18+기관!BE18</f>
        <v>-469.47</v>
      </c>
      <c r="BF18" s="28">
        <f>외인!BF18+기관!BF18</f>
        <v>0</v>
      </c>
      <c r="BG18" s="28">
        <f>외인!BG18+기관!BG18</f>
        <v>0</v>
      </c>
      <c r="BH18" s="28">
        <f>외인!BH18+기관!BH18</f>
        <v>165618.68</v>
      </c>
      <c r="BI18" s="28">
        <f>외인!BI18+기관!BI18</f>
        <v>-419.11</v>
      </c>
      <c r="BJ18" s="28">
        <f>외인!BJ18+기관!BJ18</f>
        <v>208736.56</v>
      </c>
      <c r="BK18" s="28">
        <f>외인!BK18+기관!BK18</f>
        <v>646.84</v>
      </c>
      <c r="BL18" s="28">
        <f>외인!BL18+기관!BL18</f>
        <v>96828.88</v>
      </c>
      <c r="BM18" s="28">
        <f>외인!BM18+기관!BM18</f>
        <v>-11.919999999999998</v>
      </c>
      <c r="BN18" s="28">
        <f>외인!BN18+기관!BN18</f>
        <v>81629.16</v>
      </c>
      <c r="BO18" s="28">
        <f>외인!BO18+기관!BO18</f>
        <v>-63.05</v>
      </c>
      <c r="BP18" s="28">
        <f>외인!BP18+기관!BP18</f>
        <v>112170.42</v>
      </c>
      <c r="BQ18" s="28">
        <f>외인!BQ18+기관!BQ18</f>
        <v>163.79999999999998</v>
      </c>
      <c r="BR18" s="28">
        <f>외인!BR18+기관!BR18</f>
        <v>424299.56</v>
      </c>
      <c r="BS18" s="28">
        <f>외인!BS18+기관!BS18</f>
        <v>965.09999999999991</v>
      </c>
      <c r="BT18" s="28">
        <f>외인!BT18+기관!BT18</f>
        <v>3492035.54</v>
      </c>
      <c r="BU18" s="28">
        <f>외인!BU18+기관!BU18</f>
        <v>-13636.2</v>
      </c>
      <c r="BV18" s="28">
        <f>외인!BV18+기관!BV18</f>
        <v>682030.8</v>
      </c>
      <c r="BW18" s="28">
        <f>외인!BW18+기관!BW18</f>
        <v>-430.12</v>
      </c>
      <c r="BX18" s="28">
        <f>외인!BX18+기관!BX18</f>
        <v>147644.94</v>
      </c>
      <c r="BY18" s="28">
        <f>외인!BY18+기관!BY18</f>
        <v>-83.68</v>
      </c>
      <c r="BZ18" s="28">
        <f>외인!BZ18+기관!BZ18</f>
        <v>495512.36</v>
      </c>
      <c r="CA18" s="28">
        <f>외인!CA18+기관!CA18</f>
        <v>-71.300000000000011</v>
      </c>
      <c r="CB18" s="28">
        <f>외인!CB18+기관!CB18</f>
        <v>24896.9</v>
      </c>
      <c r="CC18" s="28">
        <f>외인!CC18+기관!CC18</f>
        <v>1.4600000000000009</v>
      </c>
      <c r="CD18" s="28">
        <f>외인!CD18+기관!CD18</f>
        <v>63599.76</v>
      </c>
      <c r="CE18" s="28">
        <f>외인!CE18+기관!CE18</f>
        <v>1.1199999999999903</v>
      </c>
      <c r="CF18" s="28">
        <f>외인!CF18+기관!CF18</f>
        <v>43912.46</v>
      </c>
      <c r="CG18" s="28">
        <f>외인!CG18+기관!CG18</f>
        <v>40.31</v>
      </c>
      <c r="CH18" s="28">
        <f>외인!CH18+기관!CH18</f>
        <v>128425.02</v>
      </c>
      <c r="CI18" s="28">
        <f>외인!CI18+기관!CI18</f>
        <v>-45.36</v>
      </c>
      <c r="CJ18" s="28">
        <f>외인!CJ18+기관!CJ18</f>
        <v>705579.76</v>
      </c>
      <c r="CK18" s="28">
        <f>외인!CK18+기관!CK18</f>
        <v>1212.01</v>
      </c>
      <c r="CL18" s="28">
        <f>외인!CL18+기관!CL18</f>
        <v>424144.08</v>
      </c>
      <c r="CM18" s="28">
        <f>외인!CM18+기관!CM18</f>
        <v>126.67999999999998</v>
      </c>
      <c r="CN18" s="28">
        <f>외인!CN18+기관!CN18</f>
        <v>213418.62</v>
      </c>
      <c r="CO18" s="28">
        <f>외인!CO18+기관!CO18</f>
        <v>156.13999999999999</v>
      </c>
      <c r="CP18" s="28">
        <f>외인!CP18+기관!CP18</f>
        <v>181984.7</v>
      </c>
      <c r="CQ18" s="28">
        <f>외인!CQ18+기관!CQ18</f>
        <v>-35.529999999999994</v>
      </c>
      <c r="CR18" s="28">
        <f>외인!CR18+기관!CR18</f>
        <v>301040.42</v>
      </c>
      <c r="CS18" s="28">
        <f>외인!CS18+기관!CS18</f>
        <v>224.68</v>
      </c>
      <c r="CT18" s="28">
        <f>외인!CT18+기관!CT18</f>
        <v>178977.64</v>
      </c>
      <c r="CU18" s="28">
        <f>외인!CU18+기관!CU18</f>
        <v>302.71999999999997</v>
      </c>
      <c r="CV18" s="28">
        <f>외인!CV18+기관!CV18</f>
        <v>3492035.54</v>
      </c>
      <c r="CW18" s="28">
        <f>외인!CW18+기관!CW18</f>
        <v>-13636.2</v>
      </c>
      <c r="CX18" s="28">
        <f>외인!CX18+기관!CX18</f>
        <v>345265.38</v>
      </c>
      <c r="CY18" s="28">
        <f>외인!CY18+기관!CY18</f>
        <v>424.84</v>
      </c>
      <c r="CZ18" s="28">
        <f>외인!CZ18+기관!CZ18</f>
        <v>30739.119999999999</v>
      </c>
      <c r="DA18" s="28">
        <f>외인!DA18+기관!DA18</f>
        <v>22.540000000000003</v>
      </c>
      <c r="DB18" s="28">
        <f>외인!DB18+기관!DB18</f>
        <v>74661.279999999999</v>
      </c>
      <c r="DC18" s="28">
        <f>외인!DC18+기관!DC18</f>
        <v>-469.47</v>
      </c>
      <c r="DD18" s="28">
        <f>외인!DD18+기관!DD18</f>
        <v>16536.560000000001</v>
      </c>
      <c r="DE18" s="28">
        <f>외인!DE18+기관!DE18</f>
        <v>-104.84</v>
      </c>
      <c r="DF18" s="28">
        <f>외인!DF18+기관!DF18</f>
        <v>111561.82</v>
      </c>
      <c r="DG18" s="28">
        <f>외인!DG18+기관!DG18</f>
        <v>-43.59</v>
      </c>
      <c r="DH18" s="28">
        <f>외인!DH18+기관!DH18</f>
        <v>48292.959999999999</v>
      </c>
      <c r="DI18" s="28">
        <f>외인!DI18+기관!DI18</f>
        <v>2.4700000000000131</v>
      </c>
      <c r="DJ18" s="28">
        <f>외인!DJ18+기관!DJ18</f>
        <v>999242.86</v>
      </c>
      <c r="DK18" s="28">
        <f>외인!DK18+기관!DK18</f>
        <v>1345.78</v>
      </c>
      <c r="DL18" s="28">
        <f>외인!DL18+기관!DL18</f>
        <v>164737.35999999999</v>
      </c>
      <c r="DM18" s="28">
        <f>외인!DM18+기관!DM18</f>
        <v>164</v>
      </c>
      <c r="DN18" s="28">
        <f>외인!DN18+기관!DN18</f>
        <v>3492035.54</v>
      </c>
      <c r="DO18" s="28">
        <f>외인!DO18+기관!DO18</f>
        <v>-13636.2</v>
      </c>
      <c r="DP18" s="28">
        <f>외인!DP18+기관!DP18</f>
        <v>143978.14000000001</v>
      </c>
      <c r="DQ18" s="28">
        <f>외인!DQ18+기관!DQ18</f>
        <v>555.11</v>
      </c>
      <c r="DR18" s="28">
        <f>외인!DR18+기관!DR18</f>
        <v>71818.320000000007</v>
      </c>
      <c r="DS18" s="28">
        <f>외인!DS18+기관!DS18</f>
        <v>84.330000000000013</v>
      </c>
      <c r="DT18" s="28">
        <f>외인!DT18+기관!DT18</f>
        <v>240764.28</v>
      </c>
      <c r="DU18" s="28">
        <f>외인!DU18+기관!DU18</f>
        <v>208.86</v>
      </c>
      <c r="DV18" s="28">
        <f>외인!DV18+기관!DV18</f>
        <v>59935.44</v>
      </c>
      <c r="DW18" s="28">
        <f>외인!DW18+기관!DW18</f>
        <v>16.96</v>
      </c>
      <c r="DX18" s="28">
        <f>외인!DX18+기관!DX18</f>
        <v>179855.18</v>
      </c>
      <c r="DY18" s="28">
        <f>외인!DY18+기관!DY18</f>
        <v>592.12</v>
      </c>
      <c r="DZ18" s="28">
        <f>외인!DZ18+기관!DZ18</f>
        <v>18804.2</v>
      </c>
      <c r="EA18" s="28">
        <f>외인!EA18+기관!EA18</f>
        <v>24.36</v>
      </c>
      <c r="EB18" s="28">
        <f>외인!EB18+기관!EB18</f>
        <v>24669.599999999999</v>
      </c>
      <c r="EC18" s="28">
        <f>외인!EC18+기관!EC18</f>
        <v>1.88</v>
      </c>
      <c r="ED18" s="28">
        <f>외인!ED18+기관!ED18</f>
        <v>18457.900000000001</v>
      </c>
      <c r="EE18" s="28">
        <f>외인!EE18+기관!EE18</f>
        <v>47.650000000000006</v>
      </c>
      <c r="EF18" s="28">
        <f>외인!EF18+기관!EF18</f>
        <v>467029.46</v>
      </c>
      <c r="EG18" s="28">
        <f>외인!EG18+기관!EG18</f>
        <v>572.79</v>
      </c>
      <c r="EH18" s="28">
        <f>외인!EH18+기관!EH18</f>
        <v>333083.53999999998</v>
      </c>
      <c r="EI18" s="28">
        <f>외인!EI18+기관!EI18</f>
        <v>58.06</v>
      </c>
      <c r="EJ18" s="28">
        <f>외인!EJ18+기관!EJ18</f>
        <v>173981.58</v>
      </c>
      <c r="EK18" s="28">
        <f>외인!EK18+기관!EK18</f>
        <v>67.400000000000006</v>
      </c>
      <c r="EL18" s="28">
        <f>외인!EL18+기관!EL18</f>
        <v>68199.88</v>
      </c>
      <c r="EM18" s="28">
        <f>외인!EM18+기관!EM18</f>
        <v>2.5699999999999932</v>
      </c>
      <c r="EN18" s="28">
        <f>외인!EN18+기관!EN18</f>
        <v>71818.320000000007</v>
      </c>
      <c r="EO18" s="28">
        <f>외인!EO18+기관!EO18</f>
        <v>84.330000000000013</v>
      </c>
      <c r="EP18" s="28">
        <f>외인!EP18+기관!EP18</f>
        <v>306357.21999999997</v>
      </c>
      <c r="EQ18" s="28">
        <f>외인!EQ18+기관!EQ18</f>
        <v>-507.73</v>
      </c>
      <c r="ER18" s="28">
        <f>외인!ER18+기관!ER18</f>
        <v>20796.72</v>
      </c>
      <c r="ES18" s="28">
        <f>외인!ES18+기관!ES18</f>
        <v>94.31</v>
      </c>
      <c r="ET18" s="28">
        <f>외인!ET18+기관!ET18</f>
        <v>201380.64</v>
      </c>
      <c r="EU18" s="28">
        <f>외인!EU18+기관!EU18</f>
        <v>64.14</v>
      </c>
      <c r="EV18" s="28">
        <f>외인!EV18+기관!EV18</f>
        <v>89795.78</v>
      </c>
      <c r="EW18" s="28">
        <f>외인!EW18+기관!EW18</f>
        <v>-25.37</v>
      </c>
      <c r="EX18" s="28">
        <f>외인!EX18+기관!EX18</f>
        <v>92188.94</v>
      </c>
      <c r="EY18" s="28">
        <f>외인!EY18+기관!EY18</f>
        <v>-10.16</v>
      </c>
    </row>
    <row r="19" spans="1:155">
      <c r="A19" s="27">
        <f>외인!A19</f>
        <v>46086</v>
      </c>
      <c r="B19" s="28">
        <f>외인!B19+기관!B19</f>
        <v>8929317.7599999998</v>
      </c>
      <c r="C19" s="28">
        <f>외인!C19+기관!C19</f>
        <v>-15608.01</v>
      </c>
      <c r="D19" s="28">
        <f>외인!D19+기관!D19</f>
        <v>1227166.2</v>
      </c>
      <c r="E19" s="28">
        <f>외인!E19+기관!E19</f>
        <v>4729.29</v>
      </c>
      <c r="F19" s="28">
        <f>외인!F19+기관!F19</f>
        <v>3879586.76</v>
      </c>
      <c r="G19" s="28">
        <f>외인!G19+기관!G19</f>
        <v>-10319.35</v>
      </c>
      <c r="H19" s="28">
        <f>외인!H19+기관!H19</f>
        <v>556826.9</v>
      </c>
      <c r="I19" s="28">
        <f>외인!I19+기관!I19</f>
        <v>296.38</v>
      </c>
      <c r="J19" s="28">
        <f>외인!J19+기관!J19</f>
        <v>72860.2</v>
      </c>
      <c r="K19" s="28">
        <f>외인!K19+기관!K19</f>
        <v>113.87000000000002</v>
      </c>
      <c r="L19" s="28">
        <f>외인!L19+기관!L19</f>
        <v>517122.14</v>
      </c>
      <c r="M19" s="28">
        <f>외인!M19+기관!M19</f>
        <v>213.39000000000001</v>
      </c>
      <c r="N19" s="28">
        <f>외인!N19+기관!N19</f>
        <v>498402.72</v>
      </c>
      <c r="O19" s="28">
        <f>외인!O19+기관!O19</f>
        <v>-1208.0900000000001</v>
      </c>
      <c r="P19" s="28">
        <f>외인!P19+기관!P19</f>
        <v>402845.32</v>
      </c>
      <c r="Q19" s="28">
        <f>외인!Q19+기관!Q19</f>
        <v>706.1</v>
      </c>
      <c r="R19" s="28">
        <f>외인!R19+기관!R19</f>
        <v>260518.2</v>
      </c>
      <c r="S19" s="28">
        <f>외인!S19+기관!S19</f>
        <v>137.54</v>
      </c>
      <c r="T19" s="28">
        <f>외인!T19+기관!T19</f>
        <v>17220.88</v>
      </c>
      <c r="U19" s="28">
        <f>외인!U19+기관!U19</f>
        <v>-111.99000000000001</v>
      </c>
      <c r="V19" s="28">
        <f>외인!V19+기관!V19</f>
        <v>213886.6</v>
      </c>
      <c r="W19" s="28">
        <f>외인!W19+기관!W19</f>
        <v>1383.03</v>
      </c>
      <c r="X19" s="28">
        <f>외인!X19+기관!X19</f>
        <v>3828387.3</v>
      </c>
      <c r="Y19" s="28">
        <f>외인!Y19+기관!Y19</f>
        <v>-12062.13</v>
      </c>
      <c r="Z19" s="28">
        <f>외인!Z19+기관!Z19</f>
        <v>95554.76</v>
      </c>
      <c r="AA19" s="28">
        <f>외인!AA19+기관!AA19</f>
        <v>-15.33</v>
      </c>
      <c r="AB19" s="28">
        <f>외인!AB19+기관!AB19</f>
        <v>400953.14</v>
      </c>
      <c r="AC19" s="28">
        <f>외인!AC19+기관!AC19</f>
        <v>15.319999999999993</v>
      </c>
      <c r="AD19" s="28">
        <f>외인!AD19+기관!AD19</f>
        <v>39887.54</v>
      </c>
      <c r="AE19" s="28">
        <f>외인!AE19+기관!AE19</f>
        <v>-61.190000000000005</v>
      </c>
      <c r="AF19" s="28">
        <f>외인!AF19+기관!AF19</f>
        <v>50528.52</v>
      </c>
      <c r="AG19" s="28">
        <f>외인!AG19+기관!AG19</f>
        <v>-86.41</v>
      </c>
      <c r="AH19" s="28">
        <f>외인!AH19+기관!AH19</f>
        <v>392692.22</v>
      </c>
      <c r="AI19" s="28">
        <f>외인!AI19+기관!AI19</f>
        <v>310.14999999999998</v>
      </c>
      <c r="AJ19" s="28">
        <f>외인!AJ19+기관!AJ19</f>
        <v>223998.58</v>
      </c>
      <c r="AK19" s="28">
        <f>외인!AK19+기관!AK19</f>
        <v>-108.89</v>
      </c>
      <c r="AL19" s="28">
        <f>외인!AL19+기관!AL19</f>
        <v>177206.66</v>
      </c>
      <c r="AM19" s="28">
        <f>외인!AM19+기관!AM19</f>
        <v>146.4</v>
      </c>
      <c r="AN19" s="28">
        <f>외인!AN19+기관!AN19</f>
        <v>359278.04</v>
      </c>
      <c r="AO19" s="28">
        <f>외인!AO19+기관!AO19</f>
        <v>-1279.17</v>
      </c>
      <c r="AP19" s="28">
        <f>외인!AP19+기관!AP19</f>
        <v>224201.08</v>
      </c>
      <c r="AQ19" s="28">
        <f>외인!AQ19+기관!AQ19</f>
        <v>255.56</v>
      </c>
      <c r="AR19" s="28">
        <f>외인!AR19+기관!AR19</f>
        <v>48201.599999999999</v>
      </c>
      <c r="AS19" s="28">
        <f>외인!AS19+기관!AS19</f>
        <v>-74.06</v>
      </c>
      <c r="AT19" s="28">
        <f>외인!AT19+기관!AT19</f>
        <v>156923.28</v>
      </c>
      <c r="AU19" s="28">
        <f>외인!AU19+기관!AU19</f>
        <v>32.64</v>
      </c>
      <c r="AV19" s="28">
        <f>외인!AV19+기관!AV19</f>
        <v>95396.44</v>
      </c>
      <c r="AW19" s="28">
        <f>외인!AW19+기관!AW19</f>
        <v>-24.330000000000002</v>
      </c>
      <c r="AX19" s="28">
        <f>외인!AX19+기관!AX19</f>
        <v>101340</v>
      </c>
      <c r="AY19" s="28">
        <f>외인!AY19+기관!AY19</f>
        <v>32.599999999999994</v>
      </c>
      <c r="AZ19" s="28">
        <f>외인!AZ19+기관!AZ19</f>
        <v>4084067.74</v>
      </c>
      <c r="BA19" s="28">
        <f>외인!BA19+기관!BA19</f>
        <v>-11931.970000000001</v>
      </c>
      <c r="BB19" s="28">
        <f>외인!BB19+기관!BB19</f>
        <v>195244.2</v>
      </c>
      <c r="BC19" s="28">
        <f>외인!BC19+기관!BC19</f>
        <v>-26.17</v>
      </c>
      <c r="BD19" s="28">
        <f>외인!BD19+기관!BD19</f>
        <v>79594.3</v>
      </c>
      <c r="BE19" s="28">
        <f>외인!BE19+기관!BE19</f>
        <v>-600.37</v>
      </c>
      <c r="BF19" s="28">
        <f>외인!BF19+기관!BF19</f>
        <v>0</v>
      </c>
      <c r="BG19" s="28">
        <f>외인!BG19+기관!BG19</f>
        <v>0</v>
      </c>
      <c r="BH19" s="28">
        <f>외인!BH19+기관!BH19</f>
        <v>182924.94</v>
      </c>
      <c r="BI19" s="28">
        <f>외인!BI19+기관!BI19</f>
        <v>-286.47000000000003</v>
      </c>
      <c r="BJ19" s="28">
        <f>외인!BJ19+기관!BJ19</f>
        <v>230033.54</v>
      </c>
      <c r="BK19" s="28">
        <f>외인!BK19+기관!BK19</f>
        <v>267.7</v>
      </c>
      <c r="BL19" s="28">
        <f>외인!BL19+기관!BL19</f>
        <v>104004.24</v>
      </c>
      <c r="BM19" s="28">
        <f>외인!BM19+기관!BM19</f>
        <v>-105.21</v>
      </c>
      <c r="BN19" s="28">
        <f>외인!BN19+기관!BN19</f>
        <v>87398.46</v>
      </c>
      <c r="BO19" s="28">
        <f>외인!BO19+기관!BO19</f>
        <v>-184.32</v>
      </c>
      <c r="BP19" s="28">
        <f>외인!BP19+기관!BP19</f>
        <v>122148.42</v>
      </c>
      <c r="BQ19" s="28">
        <f>외인!BQ19+기관!BQ19</f>
        <v>51.539999999999992</v>
      </c>
      <c r="BR19" s="28">
        <f>외인!BR19+기관!BR19</f>
        <v>475439.3</v>
      </c>
      <c r="BS19" s="28">
        <f>외인!BS19+기관!BS19</f>
        <v>486.48</v>
      </c>
      <c r="BT19" s="28">
        <f>외인!BT19+기관!BT19</f>
        <v>3900357.34</v>
      </c>
      <c r="BU19" s="28">
        <f>외인!BU19+기관!BU19</f>
        <v>-11826.1</v>
      </c>
      <c r="BV19" s="28">
        <f>외인!BV19+기관!BV19</f>
        <v>756070.92</v>
      </c>
      <c r="BW19" s="28">
        <f>외인!BW19+기관!BW19</f>
        <v>-181.4</v>
      </c>
      <c r="BX19" s="28">
        <f>외인!BX19+기관!BX19</f>
        <v>155101.46</v>
      </c>
      <c r="BY19" s="28">
        <f>외인!BY19+기관!BY19</f>
        <v>-222.44</v>
      </c>
      <c r="BZ19" s="28">
        <f>외인!BZ19+기관!BZ19</f>
        <v>536484.69999999995</v>
      </c>
      <c r="CA19" s="28">
        <f>외인!CA19+기관!CA19</f>
        <v>-1132.77</v>
      </c>
      <c r="CB19" s="28">
        <f>외인!CB19+기관!CB19</f>
        <v>26000.98</v>
      </c>
      <c r="CC19" s="28">
        <f>외인!CC19+기관!CC19</f>
        <v>3.4600000000000009</v>
      </c>
      <c r="CD19" s="28">
        <f>외인!CD19+기관!CD19</f>
        <v>66764.160000000003</v>
      </c>
      <c r="CE19" s="28">
        <f>외인!CE19+기관!CE19</f>
        <v>16.61999999999999</v>
      </c>
      <c r="CF19" s="28">
        <f>외인!CF19+기관!CF19</f>
        <v>45874.12</v>
      </c>
      <c r="CG19" s="28">
        <f>외인!CG19+기관!CG19</f>
        <v>36.049999999999997</v>
      </c>
      <c r="CH19" s="28">
        <f>외인!CH19+기관!CH19</f>
        <v>133187.16</v>
      </c>
      <c r="CI19" s="28">
        <f>외인!CI19+기관!CI19</f>
        <v>-78.72</v>
      </c>
      <c r="CJ19" s="28">
        <f>외인!CJ19+기관!CJ19</f>
        <v>781710.9</v>
      </c>
      <c r="CK19" s="28">
        <f>외인!CK19+기관!CK19</f>
        <v>1720.4399999999998</v>
      </c>
      <c r="CL19" s="28">
        <f>외인!CL19+기관!CL19</f>
        <v>457760.14</v>
      </c>
      <c r="CM19" s="28">
        <f>외인!CM19+기관!CM19</f>
        <v>-68.949999999999989</v>
      </c>
      <c r="CN19" s="28">
        <f>외인!CN19+기관!CN19</f>
        <v>239298.28</v>
      </c>
      <c r="CO19" s="28">
        <f>외인!CO19+기관!CO19</f>
        <v>99.84</v>
      </c>
      <c r="CP19" s="28">
        <f>외인!CP19+기관!CP19</f>
        <v>196510.9</v>
      </c>
      <c r="CQ19" s="28">
        <f>외인!CQ19+기관!CQ19</f>
        <v>-18.049999999999997</v>
      </c>
      <c r="CR19" s="28">
        <f>외인!CR19+기관!CR19</f>
        <v>323795.48</v>
      </c>
      <c r="CS19" s="28">
        <f>외인!CS19+기관!CS19</f>
        <v>119.53999999999999</v>
      </c>
      <c r="CT19" s="28">
        <f>외인!CT19+기관!CT19</f>
        <v>201303.52</v>
      </c>
      <c r="CU19" s="28">
        <f>외인!CU19+기관!CU19</f>
        <v>516.64</v>
      </c>
      <c r="CV19" s="28">
        <f>외인!CV19+기관!CV19</f>
        <v>3900357.34</v>
      </c>
      <c r="CW19" s="28">
        <f>외인!CW19+기관!CW19</f>
        <v>-11826.1</v>
      </c>
      <c r="CX19" s="28">
        <f>외인!CX19+기관!CX19</f>
        <v>379159.52</v>
      </c>
      <c r="CY19" s="28">
        <f>외인!CY19+기관!CY19</f>
        <v>290.32</v>
      </c>
      <c r="CZ19" s="28">
        <f>외인!CZ19+기관!CZ19</f>
        <v>33449.46</v>
      </c>
      <c r="DA19" s="28">
        <f>외인!DA19+기관!DA19</f>
        <v>-4.5500000000000007</v>
      </c>
      <c r="DB19" s="28">
        <f>외인!DB19+기관!DB19</f>
        <v>79594.3</v>
      </c>
      <c r="DC19" s="28">
        <f>외인!DC19+기관!DC19</f>
        <v>-600.37</v>
      </c>
      <c r="DD19" s="28">
        <f>외인!DD19+기관!DD19</f>
        <v>17220.88</v>
      </c>
      <c r="DE19" s="28">
        <f>외인!DE19+기관!DE19</f>
        <v>-111.99000000000001</v>
      </c>
      <c r="DF19" s="28">
        <f>외인!DF19+기관!DF19</f>
        <v>117126.24</v>
      </c>
      <c r="DG19" s="28">
        <f>외인!DG19+기관!DG19</f>
        <v>-184</v>
      </c>
      <c r="DH19" s="28">
        <f>외인!DH19+기관!DH19</f>
        <v>50686.66</v>
      </c>
      <c r="DI19" s="28">
        <f>외인!DI19+기관!DI19</f>
        <v>15.659999999999997</v>
      </c>
      <c r="DJ19" s="28">
        <f>외인!DJ19+기관!DJ19</f>
        <v>1110756.82</v>
      </c>
      <c r="DK19" s="28">
        <f>외인!DK19+기관!DK19</f>
        <v>620.35</v>
      </c>
      <c r="DL19" s="28">
        <f>외인!DL19+기관!DL19</f>
        <v>187210.2</v>
      </c>
      <c r="DM19" s="28">
        <f>외인!DM19+기관!DM19</f>
        <v>99.36</v>
      </c>
      <c r="DN19" s="28">
        <f>외인!DN19+기관!DN19</f>
        <v>3900357.34</v>
      </c>
      <c r="DO19" s="28">
        <f>외인!DO19+기관!DO19</f>
        <v>-11826.1</v>
      </c>
      <c r="DP19" s="28">
        <f>외인!DP19+기관!DP19</f>
        <v>164343.84</v>
      </c>
      <c r="DQ19" s="28">
        <f>외인!DQ19+기관!DQ19</f>
        <v>744.42000000000007</v>
      </c>
      <c r="DR19" s="28">
        <f>외인!DR19+기관!DR19</f>
        <v>76313</v>
      </c>
      <c r="DS19" s="28">
        <f>외인!DS19+기관!DS19</f>
        <v>82.439999999999984</v>
      </c>
      <c r="DT19" s="28">
        <f>외인!DT19+기관!DT19</f>
        <v>260518.2</v>
      </c>
      <c r="DU19" s="28">
        <f>외인!DU19+기관!DU19</f>
        <v>137.54</v>
      </c>
      <c r="DV19" s="28">
        <f>외인!DV19+기관!DV19</f>
        <v>62932.800000000003</v>
      </c>
      <c r="DW19" s="28">
        <f>외인!DW19+기관!DW19</f>
        <v>-16.02</v>
      </c>
      <c r="DX19" s="28">
        <f>외인!DX19+기관!DX19</f>
        <v>213886.6</v>
      </c>
      <c r="DY19" s="28">
        <f>외인!DY19+기관!DY19</f>
        <v>1383.03</v>
      </c>
      <c r="DZ19" s="28">
        <f>외인!DZ19+기관!DZ19</f>
        <v>20279.439999999999</v>
      </c>
      <c r="EA19" s="28">
        <f>외인!EA19+기관!EA19</f>
        <v>32.06</v>
      </c>
      <c r="EB19" s="28">
        <f>외인!EB19+기관!EB19</f>
        <v>25964.16</v>
      </c>
      <c r="EC19" s="28">
        <f>외인!EC19+기관!EC19</f>
        <v>22.46</v>
      </c>
      <c r="ED19" s="28">
        <f>외인!ED19+기관!ED19</f>
        <v>20659.22</v>
      </c>
      <c r="EE19" s="28">
        <f>외인!EE19+기관!EE19</f>
        <v>70.320000000000007</v>
      </c>
      <c r="EF19" s="28">
        <f>외인!EF19+기관!EF19</f>
        <v>512648.72</v>
      </c>
      <c r="EG19" s="28">
        <f>외인!EG19+기관!EG19</f>
        <v>749.41</v>
      </c>
      <c r="EH19" s="28">
        <f>외인!EH19+기관!EH19</f>
        <v>364473</v>
      </c>
      <c r="EI19" s="28">
        <f>외인!EI19+기관!EI19</f>
        <v>-6.0799999999999841</v>
      </c>
      <c r="EJ19" s="28">
        <f>외인!EJ19+기관!EJ19</f>
        <v>181342.58</v>
      </c>
      <c r="EK19" s="28">
        <f>외인!EK19+기관!EK19</f>
        <v>8.5499999999999829</v>
      </c>
      <c r="EL19" s="28">
        <f>외인!EL19+기관!EL19</f>
        <v>71601.08</v>
      </c>
      <c r="EM19" s="28">
        <f>외인!EM19+기관!EM19</f>
        <v>20.909999999999997</v>
      </c>
      <c r="EN19" s="28">
        <f>외인!EN19+기관!EN19</f>
        <v>76313</v>
      </c>
      <c r="EO19" s="28">
        <f>외인!EO19+기관!EO19</f>
        <v>82.439999999999984</v>
      </c>
      <c r="EP19" s="28">
        <f>외인!EP19+기관!EP19</f>
        <v>345554.68</v>
      </c>
      <c r="EQ19" s="28">
        <f>외인!EQ19+기관!EQ19</f>
        <v>-184.91</v>
      </c>
      <c r="ER19" s="28">
        <f>외인!ER19+기관!ER19</f>
        <v>25088.42</v>
      </c>
      <c r="ES19" s="28">
        <f>외인!ES19+기관!ES19</f>
        <v>181.21</v>
      </c>
      <c r="ET19" s="28">
        <f>외인!ET19+기관!ET19</f>
        <v>224201.08</v>
      </c>
      <c r="EU19" s="28">
        <f>외인!EU19+기관!EU19</f>
        <v>255.56</v>
      </c>
      <c r="EV19" s="28">
        <f>외인!EV19+기관!EV19</f>
        <v>95554.76</v>
      </c>
      <c r="EW19" s="28">
        <f>외인!EW19+기관!EW19</f>
        <v>-15.33</v>
      </c>
      <c r="EX19" s="28">
        <f>외인!EX19+기관!EX19</f>
        <v>100956.14</v>
      </c>
      <c r="EY19" s="28">
        <f>외인!EY19+기관!EY19</f>
        <v>-2.7200000000000024</v>
      </c>
    </row>
    <row r="20" spans="1:155">
      <c r="A20" s="27">
        <f>외인!A20</f>
        <v>46087</v>
      </c>
      <c r="B20" s="28">
        <f>외인!B20+기관!B20</f>
        <v>8930858.7799999993</v>
      </c>
      <c r="C20" s="28">
        <f>외인!C20+기관!C20</f>
        <v>-17807.419999999998</v>
      </c>
      <c r="D20" s="28">
        <f>외인!D20+기관!D20</f>
        <v>1271305.6200000001</v>
      </c>
      <c r="E20" s="28">
        <f>외인!E20+기관!E20</f>
        <v>4204.43</v>
      </c>
      <c r="F20" s="28">
        <f>외인!F20+기관!F20</f>
        <v>3838047.56</v>
      </c>
      <c r="G20" s="28">
        <f>외인!G20+기관!G20</f>
        <v>-10915.08</v>
      </c>
      <c r="H20" s="28">
        <f>외인!H20+기관!H20</f>
        <v>573800.48</v>
      </c>
      <c r="I20" s="28">
        <f>외인!I20+기관!I20</f>
        <v>195.11</v>
      </c>
      <c r="J20" s="28">
        <f>외인!J20+기관!J20</f>
        <v>75907.539999999994</v>
      </c>
      <c r="K20" s="28">
        <f>외인!K20+기관!K20</f>
        <v>102.81</v>
      </c>
      <c r="L20" s="28">
        <f>외인!L20+기관!L20</f>
        <v>530333</v>
      </c>
      <c r="M20" s="28">
        <f>외인!M20+기관!M20</f>
        <v>32.759999999999991</v>
      </c>
      <c r="N20" s="28">
        <f>외인!N20+기관!N20</f>
        <v>503770.74</v>
      </c>
      <c r="O20" s="28">
        <f>외인!O20+기관!O20</f>
        <v>-1527.4</v>
      </c>
      <c r="P20" s="28">
        <f>외인!P20+기관!P20</f>
        <v>403052.86</v>
      </c>
      <c r="Q20" s="28">
        <f>외인!Q20+기관!Q20</f>
        <v>478.86999999999995</v>
      </c>
      <c r="R20" s="28">
        <f>외인!R20+기관!R20</f>
        <v>265489.8</v>
      </c>
      <c r="S20" s="28">
        <f>외인!S20+기관!S20</f>
        <v>-303.91999999999996</v>
      </c>
      <c r="T20" s="28">
        <f>외인!T20+기관!T20</f>
        <v>16988.72</v>
      </c>
      <c r="U20" s="28">
        <f>외인!U20+기관!U20</f>
        <v>-124.46000000000001</v>
      </c>
      <c r="V20" s="28">
        <f>외인!V20+기관!V20</f>
        <v>224514.58</v>
      </c>
      <c r="W20" s="28">
        <f>외인!W20+기관!W20</f>
        <v>1167.4099999999999</v>
      </c>
      <c r="X20" s="28">
        <f>외인!X20+기관!X20</f>
        <v>3774886.02</v>
      </c>
      <c r="Y20" s="28">
        <f>외인!Y20+기관!Y20</f>
        <v>-13221.949999999999</v>
      </c>
      <c r="Z20" s="28">
        <f>외인!Z20+기관!Z20</f>
        <v>95612.68</v>
      </c>
      <c r="AA20" s="28">
        <f>외인!AA20+기관!AA20</f>
        <v>11.400000000000002</v>
      </c>
      <c r="AB20" s="28">
        <f>외인!AB20+기관!AB20</f>
        <v>396754.2</v>
      </c>
      <c r="AC20" s="28">
        <f>외인!AC20+기관!AC20</f>
        <v>7.7199999999999989</v>
      </c>
      <c r="AD20" s="28">
        <f>외인!AD20+기관!AD20</f>
        <v>40191.199999999997</v>
      </c>
      <c r="AE20" s="28">
        <f>외인!AE20+기관!AE20</f>
        <v>-67.33</v>
      </c>
      <c r="AF20" s="28">
        <f>외인!AF20+기관!AF20</f>
        <v>49662.26</v>
      </c>
      <c r="AG20" s="28">
        <f>외인!AG20+기관!AG20</f>
        <v>-87.58</v>
      </c>
      <c r="AH20" s="28">
        <f>외인!AH20+기관!AH20</f>
        <v>395059.32</v>
      </c>
      <c r="AI20" s="28">
        <f>외인!AI20+기관!AI20</f>
        <v>357.46000000000004</v>
      </c>
      <c r="AJ20" s="28">
        <f>외인!AJ20+기관!AJ20</f>
        <v>231592.68</v>
      </c>
      <c r="AK20" s="28">
        <f>외인!AK20+기관!AK20</f>
        <v>-356.86</v>
      </c>
      <c r="AL20" s="28">
        <f>외인!AL20+기관!AL20</f>
        <v>180371.38</v>
      </c>
      <c r="AM20" s="28">
        <f>외인!AM20+기관!AM20</f>
        <v>12.36999999999999</v>
      </c>
      <c r="AN20" s="28">
        <f>외인!AN20+기관!AN20</f>
        <v>361771.94</v>
      </c>
      <c r="AO20" s="28">
        <f>외인!AO20+기관!AO20</f>
        <v>-1456.6299999999999</v>
      </c>
      <c r="AP20" s="28">
        <f>외인!AP20+기관!AP20</f>
        <v>224484.16</v>
      </c>
      <c r="AQ20" s="28">
        <f>외인!AQ20+기관!AQ20</f>
        <v>-32.349999999999994</v>
      </c>
      <c r="AR20" s="28">
        <f>외인!AR20+기관!AR20</f>
        <v>48105.26</v>
      </c>
      <c r="AS20" s="28">
        <f>외인!AS20+기관!AS20</f>
        <v>-65.680000000000007</v>
      </c>
      <c r="AT20" s="28">
        <f>외인!AT20+기관!AT20</f>
        <v>158835.42000000001</v>
      </c>
      <c r="AU20" s="28">
        <f>외인!AU20+기관!AU20</f>
        <v>-72.040000000000006</v>
      </c>
      <c r="AV20" s="28">
        <f>외인!AV20+기관!AV20</f>
        <v>95264.06</v>
      </c>
      <c r="AW20" s="28">
        <f>외인!AW20+기관!AW20</f>
        <v>1.1900000000000013</v>
      </c>
      <c r="AX20" s="28">
        <f>외인!AX20+기관!AX20</f>
        <v>105954.02</v>
      </c>
      <c r="AY20" s="28">
        <f>외인!AY20+기관!AY20</f>
        <v>40.359999999999985</v>
      </c>
      <c r="AZ20" s="28">
        <f>외인!AZ20+기관!AZ20</f>
        <v>4036153.82</v>
      </c>
      <c r="BA20" s="28">
        <f>외인!BA20+기관!BA20</f>
        <v>-13380.78</v>
      </c>
      <c r="BB20" s="28">
        <f>외인!BB20+기관!BB20</f>
        <v>194756.2</v>
      </c>
      <c r="BC20" s="28">
        <f>외인!BC20+기관!BC20</f>
        <v>27.289999999999992</v>
      </c>
      <c r="BD20" s="28">
        <f>외인!BD20+기관!BD20</f>
        <v>81177.320000000007</v>
      </c>
      <c r="BE20" s="28">
        <f>외인!BE20+기관!BE20</f>
        <v>-604.14</v>
      </c>
      <c r="BF20" s="28">
        <f>외인!BF20+기관!BF20</f>
        <v>0</v>
      </c>
      <c r="BG20" s="28">
        <f>외인!BG20+기관!BG20</f>
        <v>0</v>
      </c>
      <c r="BH20" s="28">
        <f>외인!BH20+기관!BH20</f>
        <v>186181.24</v>
      </c>
      <c r="BI20" s="28">
        <f>외인!BI20+기관!BI20</f>
        <v>-400.78000000000003</v>
      </c>
      <c r="BJ20" s="28">
        <f>외인!BJ20+기관!BJ20</f>
        <v>237702.32</v>
      </c>
      <c r="BK20" s="28">
        <f>외인!BK20+기관!BK20</f>
        <v>89.57</v>
      </c>
      <c r="BL20" s="28">
        <f>외인!BL20+기관!BL20</f>
        <v>104287.28</v>
      </c>
      <c r="BM20" s="28">
        <f>외인!BM20+기관!BM20</f>
        <v>-108.97999999999999</v>
      </c>
      <c r="BN20" s="28">
        <f>외인!BN20+기관!BN20</f>
        <v>90095.48</v>
      </c>
      <c r="BO20" s="28">
        <f>외인!BO20+기관!BO20</f>
        <v>-161.28</v>
      </c>
      <c r="BP20" s="28">
        <f>외인!BP20+기관!BP20</f>
        <v>126171.86</v>
      </c>
      <c r="BQ20" s="28">
        <f>외인!BQ20+기관!BQ20</f>
        <v>85.760000000000019</v>
      </c>
      <c r="BR20" s="28">
        <f>외인!BR20+기관!BR20</f>
        <v>487530.04</v>
      </c>
      <c r="BS20" s="28">
        <f>외인!BS20+기관!BS20</f>
        <v>107.54</v>
      </c>
      <c r="BT20" s="28">
        <f>외인!BT20+기관!BT20</f>
        <v>3849946.6</v>
      </c>
      <c r="BU20" s="28">
        <f>외인!BU20+기관!BU20</f>
        <v>-12966.86</v>
      </c>
      <c r="BV20" s="28">
        <f>외인!BV20+기관!BV20</f>
        <v>771213.18</v>
      </c>
      <c r="BW20" s="28">
        <f>외인!BW20+기관!BW20</f>
        <v>-284.82</v>
      </c>
      <c r="BX20" s="28">
        <f>외인!BX20+기관!BX20</f>
        <v>154355.14000000001</v>
      </c>
      <c r="BY20" s="28">
        <f>외인!BY20+기관!BY20</f>
        <v>-226.93</v>
      </c>
      <c r="BZ20" s="28">
        <f>외인!BZ20+기관!BZ20</f>
        <v>542143.31999999995</v>
      </c>
      <c r="CA20" s="28">
        <f>외인!CA20+기관!CA20</f>
        <v>-1444.26</v>
      </c>
      <c r="CB20" s="28">
        <f>외인!CB20+기관!CB20</f>
        <v>26010.639999999999</v>
      </c>
      <c r="CC20" s="28">
        <f>외인!CC20+기관!CC20</f>
        <v>3.370000000000001</v>
      </c>
      <c r="CD20" s="28">
        <f>외인!CD20+기관!CD20</f>
        <v>69264.98</v>
      </c>
      <c r="CE20" s="28">
        <f>외인!CE20+기관!CE20</f>
        <v>42.559999999999995</v>
      </c>
      <c r="CF20" s="28">
        <f>외인!CF20+기관!CF20</f>
        <v>46256.34</v>
      </c>
      <c r="CG20" s="28">
        <f>외인!CG20+기관!CG20</f>
        <v>58.27</v>
      </c>
      <c r="CH20" s="28">
        <f>외인!CH20+기관!CH20</f>
        <v>132607.54</v>
      </c>
      <c r="CI20" s="28">
        <f>외인!CI20+기관!CI20</f>
        <v>-12.63000000000001</v>
      </c>
      <c r="CJ20" s="28">
        <f>외인!CJ20+기관!CJ20</f>
        <v>792322.72</v>
      </c>
      <c r="CK20" s="28">
        <f>외인!CK20+기관!CK20</f>
        <v>1451.06</v>
      </c>
      <c r="CL20" s="28">
        <f>외인!CL20+기관!CL20</f>
        <v>453080.4</v>
      </c>
      <c r="CM20" s="28">
        <f>외인!CM20+기관!CM20</f>
        <v>-80.569999999999993</v>
      </c>
      <c r="CN20" s="28">
        <f>외인!CN20+기관!CN20</f>
        <v>241483.48</v>
      </c>
      <c r="CO20" s="28">
        <f>외인!CO20+기관!CO20</f>
        <v>109.34</v>
      </c>
      <c r="CP20" s="28">
        <f>외인!CP20+기관!CP20</f>
        <v>196035.18</v>
      </c>
      <c r="CQ20" s="28">
        <f>외인!CQ20+기관!CQ20</f>
        <v>35.089999999999989</v>
      </c>
      <c r="CR20" s="28">
        <f>외인!CR20+기관!CR20</f>
        <v>331838.14</v>
      </c>
      <c r="CS20" s="28">
        <f>외인!CS20+기관!CS20</f>
        <v>-266.38</v>
      </c>
      <c r="CT20" s="28">
        <f>외인!CT20+기관!CT20</f>
        <v>207564.3</v>
      </c>
      <c r="CU20" s="28">
        <f>외인!CU20+기관!CU20</f>
        <v>480.96000000000004</v>
      </c>
      <c r="CV20" s="28">
        <f>외인!CV20+기관!CV20</f>
        <v>3849946.6</v>
      </c>
      <c r="CW20" s="28">
        <f>외인!CW20+기관!CW20</f>
        <v>-12966.86</v>
      </c>
      <c r="CX20" s="28">
        <f>외인!CX20+기관!CX20</f>
        <v>392580.36</v>
      </c>
      <c r="CY20" s="28">
        <f>외인!CY20+기관!CY20</f>
        <v>192.95999999999998</v>
      </c>
      <c r="CZ20" s="28">
        <f>외인!CZ20+기관!CZ20</f>
        <v>34596.400000000001</v>
      </c>
      <c r="DA20" s="28">
        <f>외인!DA20+기관!DA20</f>
        <v>-62.059999999999995</v>
      </c>
      <c r="DB20" s="28">
        <f>외인!DB20+기관!DB20</f>
        <v>81177.320000000007</v>
      </c>
      <c r="DC20" s="28">
        <f>외인!DC20+기관!DC20</f>
        <v>-604.14</v>
      </c>
      <c r="DD20" s="28">
        <f>외인!DD20+기관!DD20</f>
        <v>16988.72</v>
      </c>
      <c r="DE20" s="28">
        <f>외인!DE20+기관!DE20</f>
        <v>-124.46000000000001</v>
      </c>
      <c r="DF20" s="28">
        <f>외인!DF20+기관!DF20</f>
        <v>116058.32</v>
      </c>
      <c r="DG20" s="28">
        <f>외인!DG20+기관!DG20</f>
        <v>-183.70999999999998</v>
      </c>
      <c r="DH20" s="28">
        <f>외인!DH20+기관!DH20</f>
        <v>52710.080000000002</v>
      </c>
      <c r="DI20" s="28">
        <f>외인!DI20+기관!DI20</f>
        <v>44.19</v>
      </c>
      <c r="DJ20" s="28">
        <f>외인!DJ20+기관!DJ20</f>
        <v>1135756.28</v>
      </c>
      <c r="DK20" s="28">
        <f>외인!DK20+기관!DK20</f>
        <v>330.70000000000005</v>
      </c>
      <c r="DL20" s="28">
        <f>외인!DL20+기관!DL20</f>
        <v>189843.92</v>
      </c>
      <c r="DM20" s="28">
        <f>외인!DM20+기관!DM20</f>
        <v>111.54</v>
      </c>
      <c r="DN20" s="28">
        <f>외인!DN20+기관!DN20</f>
        <v>3849946.6</v>
      </c>
      <c r="DO20" s="28">
        <f>외인!DO20+기관!DO20</f>
        <v>-12966.86</v>
      </c>
      <c r="DP20" s="28">
        <f>외인!DP20+기관!DP20</f>
        <v>170617.44</v>
      </c>
      <c r="DQ20" s="28">
        <f>외인!DQ20+기관!DQ20</f>
        <v>674.98</v>
      </c>
      <c r="DR20" s="28">
        <f>외인!DR20+기관!DR20</f>
        <v>78997.94</v>
      </c>
      <c r="DS20" s="28">
        <f>외인!DS20+기관!DS20</f>
        <v>61.760000000000005</v>
      </c>
      <c r="DT20" s="28">
        <f>외인!DT20+기관!DT20</f>
        <v>265489.8</v>
      </c>
      <c r="DU20" s="28">
        <f>외인!DU20+기관!DU20</f>
        <v>-303.91999999999996</v>
      </c>
      <c r="DV20" s="28">
        <f>외인!DV20+기관!DV20</f>
        <v>65986.22</v>
      </c>
      <c r="DW20" s="28">
        <f>외인!DW20+기관!DW20</f>
        <v>39.410000000000004</v>
      </c>
      <c r="DX20" s="28">
        <f>외인!DX20+기관!DX20</f>
        <v>224514.58</v>
      </c>
      <c r="DY20" s="28">
        <f>외인!DY20+기관!DY20</f>
        <v>1167.4099999999999</v>
      </c>
      <c r="DZ20" s="28">
        <f>외인!DZ20+기관!DZ20</f>
        <v>20277.900000000001</v>
      </c>
      <c r="EA20" s="28">
        <f>외인!EA20+기관!EA20</f>
        <v>27.040000000000003</v>
      </c>
      <c r="EB20" s="28">
        <f>외인!EB20+기관!EB20</f>
        <v>27653.22</v>
      </c>
      <c r="EC20" s="28">
        <f>외인!EC20+기관!EC20</f>
        <v>48.08</v>
      </c>
      <c r="ED20" s="28">
        <f>외인!ED20+기관!ED20</f>
        <v>21553</v>
      </c>
      <c r="EE20" s="28">
        <f>외인!EE20+기관!EE20</f>
        <v>74.52000000000001</v>
      </c>
      <c r="EF20" s="28">
        <f>외인!EF20+기관!EF20</f>
        <v>514138.02</v>
      </c>
      <c r="EG20" s="28">
        <f>외인!EG20+기관!EG20</f>
        <v>531.57000000000005</v>
      </c>
      <c r="EH20" s="28">
        <f>외인!EH20+기관!EH20</f>
        <v>356940.82</v>
      </c>
      <c r="EI20" s="28">
        <f>외인!EI20+기관!EI20</f>
        <v>-61.20999999999998</v>
      </c>
      <c r="EJ20" s="28">
        <f>외인!EJ20+기관!EJ20</f>
        <v>183605.1</v>
      </c>
      <c r="EK20" s="28">
        <f>외인!EK20+기관!EK20</f>
        <v>42.54000000000002</v>
      </c>
      <c r="EL20" s="28">
        <f>외인!EL20+기관!EL20</f>
        <v>74161.08</v>
      </c>
      <c r="EM20" s="28">
        <f>외인!EM20+기관!EM20</f>
        <v>47.03</v>
      </c>
      <c r="EN20" s="28">
        <f>외인!EN20+기관!EN20</f>
        <v>78997.94</v>
      </c>
      <c r="EO20" s="28">
        <f>외인!EO20+기관!EO20</f>
        <v>61.760000000000005</v>
      </c>
      <c r="EP20" s="28">
        <f>외인!EP20+기관!EP20</f>
        <v>365504.2</v>
      </c>
      <c r="EQ20" s="28">
        <f>외인!EQ20+기관!EQ20</f>
        <v>-264.7</v>
      </c>
      <c r="ER20" s="28">
        <f>외인!ER20+기관!ER20</f>
        <v>25849.06</v>
      </c>
      <c r="ES20" s="28">
        <f>외인!ES20+기관!ES20</f>
        <v>56.78</v>
      </c>
      <c r="ET20" s="28">
        <f>외인!ET20+기관!ET20</f>
        <v>224484.16</v>
      </c>
      <c r="EU20" s="28">
        <f>외인!EU20+기관!EU20</f>
        <v>-32.349999999999994</v>
      </c>
      <c r="EV20" s="28">
        <f>외인!EV20+기관!EV20</f>
        <v>95612.68</v>
      </c>
      <c r="EW20" s="28">
        <f>외인!EW20+기관!EW20</f>
        <v>11.400000000000002</v>
      </c>
      <c r="EX20" s="28">
        <f>외인!EX20+기관!EX20</f>
        <v>100422.5</v>
      </c>
      <c r="EY20" s="28">
        <f>외인!EY20+기관!EY20</f>
        <v>23.700000000000003</v>
      </c>
    </row>
    <row r="21" spans="1:155">
      <c r="A21" s="27">
        <f>외인!A21</f>
        <v>46090</v>
      </c>
      <c r="B21" s="28">
        <f>외인!B21+기관!B21</f>
        <v>8398555.0199999996</v>
      </c>
      <c r="C21" s="28">
        <f>외인!C21+기관!C21</f>
        <v>-16038.880000000001</v>
      </c>
      <c r="D21" s="28">
        <f>외인!D21+기관!D21</f>
        <v>1213726.74</v>
      </c>
      <c r="E21" s="28">
        <f>외인!E21+기관!E21</f>
        <v>3201.9700000000003</v>
      </c>
      <c r="F21" s="28">
        <f>외인!F21+기관!F21</f>
        <v>3576241.14</v>
      </c>
      <c r="G21" s="28">
        <f>외인!G21+기관!G21</f>
        <v>-8780.36</v>
      </c>
      <c r="H21" s="28">
        <f>외인!H21+기관!H21</f>
        <v>545487.78</v>
      </c>
      <c r="I21" s="28">
        <f>외인!I21+기관!I21</f>
        <v>-596.32999999999993</v>
      </c>
      <c r="J21" s="28">
        <f>외인!J21+기관!J21</f>
        <v>73071.62</v>
      </c>
      <c r="K21" s="28">
        <f>외인!K21+기관!K21</f>
        <v>108.55</v>
      </c>
      <c r="L21" s="28">
        <f>외인!L21+기관!L21</f>
        <v>504373.54</v>
      </c>
      <c r="M21" s="28">
        <f>외인!M21+기관!M21</f>
        <v>-682.93000000000006</v>
      </c>
      <c r="N21" s="28">
        <f>외인!N21+기관!N21</f>
        <v>464544.88</v>
      </c>
      <c r="O21" s="28">
        <f>외인!O21+기관!O21</f>
        <v>-1745.1399999999999</v>
      </c>
      <c r="P21" s="28">
        <f>외인!P21+기관!P21</f>
        <v>388861.76</v>
      </c>
      <c r="Q21" s="28">
        <f>외인!Q21+기관!Q21</f>
        <v>350.88</v>
      </c>
      <c r="R21" s="28">
        <f>외인!R21+기관!R21</f>
        <v>255160.08</v>
      </c>
      <c r="S21" s="28">
        <f>외인!S21+기관!S21</f>
        <v>-350.41999999999996</v>
      </c>
      <c r="T21" s="28">
        <f>외인!T21+기관!T21</f>
        <v>17120.599999999999</v>
      </c>
      <c r="U21" s="28">
        <f>외인!U21+기관!U21</f>
        <v>-94.699999999999989</v>
      </c>
      <c r="V21" s="28">
        <f>외인!V21+기관!V21</f>
        <v>204815.68</v>
      </c>
      <c r="W21" s="28">
        <f>외인!W21+기관!W21</f>
        <v>898.01</v>
      </c>
      <c r="X21" s="28">
        <f>외인!X21+기관!X21</f>
        <v>3455518.84</v>
      </c>
      <c r="Y21" s="28">
        <f>외인!Y21+기관!Y21</f>
        <v>-10863.44</v>
      </c>
      <c r="Z21" s="28">
        <f>외인!Z21+기관!Z21</f>
        <v>91834.58</v>
      </c>
      <c r="AA21" s="28">
        <f>외인!AA21+기관!AA21</f>
        <v>23.18</v>
      </c>
      <c r="AB21" s="28">
        <f>외인!AB21+기관!AB21</f>
        <v>383964.96</v>
      </c>
      <c r="AC21" s="28">
        <f>외인!AC21+기관!AC21</f>
        <v>86.88</v>
      </c>
      <c r="AD21" s="28">
        <f>외인!AD21+기관!AD21</f>
        <v>36993.980000000003</v>
      </c>
      <c r="AE21" s="28">
        <f>외인!AE21+기관!AE21</f>
        <v>-120.5</v>
      </c>
      <c r="AF21" s="28">
        <f>외인!AF21+기관!AF21</f>
        <v>48295.02</v>
      </c>
      <c r="AG21" s="28">
        <f>외인!AG21+기관!AG21</f>
        <v>-59.89</v>
      </c>
      <c r="AH21" s="28">
        <f>외인!AH21+기관!AH21</f>
        <v>397318.46</v>
      </c>
      <c r="AI21" s="28">
        <f>외인!AI21+기관!AI21</f>
        <v>350.65999999999997</v>
      </c>
      <c r="AJ21" s="28">
        <f>외인!AJ21+기관!AJ21</f>
        <v>226576.68</v>
      </c>
      <c r="AK21" s="28">
        <f>외인!AK21+기관!AK21</f>
        <v>-423.08</v>
      </c>
      <c r="AL21" s="28">
        <f>외인!AL21+기관!AL21</f>
        <v>168910.98</v>
      </c>
      <c r="AM21" s="28">
        <f>외인!AM21+기관!AM21</f>
        <v>-4.210000000000008</v>
      </c>
      <c r="AN21" s="28">
        <f>외인!AN21+기관!AN21</f>
        <v>332200.64</v>
      </c>
      <c r="AO21" s="28">
        <f>외인!AO21+기관!AO21</f>
        <v>-1672.56</v>
      </c>
      <c r="AP21" s="28">
        <f>외인!AP21+기관!AP21</f>
        <v>213166.24</v>
      </c>
      <c r="AQ21" s="28">
        <f>외인!AQ21+기관!AQ21</f>
        <v>-42.02000000000001</v>
      </c>
      <c r="AR21" s="28">
        <f>외인!AR21+기관!AR21</f>
        <v>45215.78</v>
      </c>
      <c r="AS21" s="28">
        <f>외인!AS21+기관!AS21</f>
        <v>-112.52000000000001</v>
      </c>
      <c r="AT21" s="28">
        <f>외인!AT21+기관!AT21</f>
        <v>151360.06</v>
      </c>
      <c r="AU21" s="28">
        <f>외인!AU21+기관!AU21</f>
        <v>-51.36999999999999</v>
      </c>
      <c r="AV21" s="28">
        <f>외인!AV21+기관!AV21</f>
        <v>93219.76</v>
      </c>
      <c r="AW21" s="28">
        <f>외인!AW21+기관!AW21</f>
        <v>36.240000000000009</v>
      </c>
      <c r="AX21" s="28">
        <f>외인!AX21+기관!AX21</f>
        <v>101249.74</v>
      </c>
      <c r="AY21" s="28">
        <f>외인!AY21+기관!AY21</f>
        <v>23.659999999999997</v>
      </c>
      <c r="AZ21" s="28">
        <f>외인!AZ21+기관!AZ21</f>
        <v>3704214.88</v>
      </c>
      <c r="BA21" s="28">
        <f>외인!BA21+기관!BA21</f>
        <v>-11217.78</v>
      </c>
      <c r="BB21" s="28">
        <f>외인!BB21+기관!BB21</f>
        <v>186691.72</v>
      </c>
      <c r="BC21" s="28">
        <f>외인!BC21+기관!BC21</f>
        <v>76.97</v>
      </c>
      <c r="BD21" s="28">
        <f>외인!BD21+기관!BD21</f>
        <v>75262.52</v>
      </c>
      <c r="BE21" s="28">
        <f>외인!BE21+기관!BE21</f>
        <v>-269.14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178669.14</v>
      </c>
      <c r="BI21" s="28">
        <f>외인!BI21+기관!BI21</f>
        <v>-495.96000000000004</v>
      </c>
      <c r="BJ21" s="28">
        <f>외인!BJ21+기관!BJ21</f>
        <v>224825.86</v>
      </c>
      <c r="BK21" s="28">
        <f>외인!BK21+기관!BK21</f>
        <v>-317.21000000000004</v>
      </c>
      <c r="BL21" s="28">
        <f>외인!BL21+기관!BL21</f>
        <v>96611.32</v>
      </c>
      <c r="BM21" s="28">
        <f>외인!BM21+기관!BM21</f>
        <v>-134.23000000000002</v>
      </c>
      <c r="BN21" s="28">
        <f>외인!BN21+기관!BN21</f>
        <v>85862.22</v>
      </c>
      <c r="BO21" s="28">
        <f>외인!BO21+기관!BO21</f>
        <v>-236.74</v>
      </c>
      <c r="BP21" s="28">
        <f>외인!BP21+기관!BP21</f>
        <v>120576.42</v>
      </c>
      <c r="BQ21" s="28">
        <f>외인!BQ21+기관!BQ21</f>
        <v>40.879999999999995</v>
      </c>
      <c r="BR21" s="28">
        <f>외인!BR21+기관!BR21</f>
        <v>465597.92</v>
      </c>
      <c r="BS21" s="28">
        <f>외인!BS21+기관!BS21</f>
        <v>-203.72</v>
      </c>
      <c r="BT21" s="28">
        <f>외인!BT21+기관!BT21</f>
        <v>3523835.22</v>
      </c>
      <c r="BU21" s="28">
        <f>외인!BU21+기관!BU21</f>
        <v>-10618</v>
      </c>
      <c r="BV21" s="28">
        <f>외인!BV21+기관!BV21</f>
        <v>737627.82</v>
      </c>
      <c r="BW21" s="28">
        <f>외인!BW21+기관!BW21</f>
        <v>-788.91000000000008</v>
      </c>
      <c r="BX21" s="28">
        <f>외인!BX21+기관!BX21</f>
        <v>146414.16</v>
      </c>
      <c r="BY21" s="28">
        <f>외인!BY21+기관!BY21</f>
        <v>-205.38</v>
      </c>
      <c r="BZ21" s="28">
        <f>외인!BZ21+기관!BZ21</f>
        <v>501111.62</v>
      </c>
      <c r="CA21" s="28">
        <f>외인!CA21+기관!CA21</f>
        <v>-1676.77</v>
      </c>
      <c r="CB21" s="28">
        <f>외인!CB21+기관!CB21</f>
        <v>24962.58</v>
      </c>
      <c r="CC21" s="28">
        <f>외인!CC21+기관!CC21</f>
        <v>6.389999999999997</v>
      </c>
      <c r="CD21" s="28">
        <f>외인!CD21+기관!CD21</f>
        <v>67291.14</v>
      </c>
      <c r="CE21" s="28">
        <f>외인!CE21+기관!CE21</f>
        <v>17.589999999999996</v>
      </c>
      <c r="CF21" s="28">
        <f>외인!CF21+기관!CF21</f>
        <v>44269.2</v>
      </c>
      <c r="CG21" s="28">
        <f>외인!CG21+기관!CG21</f>
        <v>48.620000000000005</v>
      </c>
      <c r="CH21" s="28">
        <f>외인!CH21+기관!CH21</f>
        <v>130287.16</v>
      </c>
      <c r="CI21" s="28">
        <f>외인!CI21+기관!CI21</f>
        <v>49.400000000000006</v>
      </c>
      <c r="CJ21" s="28">
        <f>외인!CJ21+기관!CJ21</f>
        <v>762873.16</v>
      </c>
      <c r="CK21" s="28">
        <f>외인!CK21+기관!CK21</f>
        <v>1051.5800000000002</v>
      </c>
      <c r="CL21" s="28">
        <f>외인!CL21+기관!CL21</f>
        <v>438270.4</v>
      </c>
      <c r="CM21" s="28">
        <f>외인!CM21+기관!CM21</f>
        <v>-70.760000000000048</v>
      </c>
      <c r="CN21" s="28">
        <f>외인!CN21+기관!CN21</f>
        <v>230597.7</v>
      </c>
      <c r="CO21" s="28">
        <f>외인!CO21+기관!CO21</f>
        <v>106.57</v>
      </c>
      <c r="CP21" s="28">
        <f>외인!CP21+기관!CP21</f>
        <v>187916.92</v>
      </c>
      <c r="CQ21" s="28">
        <f>외인!CQ21+기관!CQ21</f>
        <v>82.800000000000011</v>
      </c>
      <c r="CR21" s="28">
        <f>외인!CR21+기관!CR21</f>
        <v>321659.53999999998</v>
      </c>
      <c r="CS21" s="28">
        <f>외인!CS21+기관!CS21</f>
        <v>-287.45</v>
      </c>
      <c r="CT21" s="28">
        <f>외인!CT21+기관!CT21</f>
        <v>195018.4</v>
      </c>
      <c r="CU21" s="28">
        <f>외인!CU21+기관!CU21</f>
        <v>316.88</v>
      </c>
      <c r="CV21" s="28">
        <f>외인!CV21+기관!CV21</f>
        <v>3523835.22</v>
      </c>
      <c r="CW21" s="28">
        <f>외인!CW21+기관!CW21</f>
        <v>-10618</v>
      </c>
      <c r="CX21" s="28">
        <f>외인!CX21+기관!CX21</f>
        <v>375811.74</v>
      </c>
      <c r="CY21" s="28">
        <f>외인!CY21+기관!CY21</f>
        <v>-67.879999999999967</v>
      </c>
      <c r="CZ21" s="28">
        <f>외인!CZ21+기관!CZ21</f>
        <v>32656.5</v>
      </c>
      <c r="DA21" s="28">
        <f>외인!DA21+기관!DA21</f>
        <v>-4.9700000000000006</v>
      </c>
      <c r="DB21" s="28">
        <f>외인!DB21+기관!DB21</f>
        <v>75262.52</v>
      </c>
      <c r="DC21" s="28">
        <f>외인!DC21+기관!DC21</f>
        <v>-269.14</v>
      </c>
      <c r="DD21" s="28">
        <f>외인!DD21+기관!DD21</f>
        <v>17120.599999999999</v>
      </c>
      <c r="DE21" s="28">
        <f>외인!DE21+기관!DE21</f>
        <v>-94.699999999999989</v>
      </c>
      <c r="DF21" s="28">
        <f>외인!DF21+기관!DF21</f>
        <v>109796.6</v>
      </c>
      <c r="DG21" s="28">
        <f>외인!DG21+기관!DG21</f>
        <v>-163.46</v>
      </c>
      <c r="DH21" s="28">
        <f>외인!DH21+기관!DH21</f>
        <v>51357.98</v>
      </c>
      <c r="DI21" s="28">
        <f>외인!DI21+기관!DI21</f>
        <v>14.189999999999998</v>
      </c>
      <c r="DJ21" s="28">
        <f>외인!DJ21+기관!DJ21</f>
        <v>1103651.8799999999</v>
      </c>
      <c r="DK21" s="28">
        <f>외인!DK21+기관!DK21</f>
        <v>-414.77</v>
      </c>
      <c r="DL21" s="28">
        <f>외인!DL21+기관!DL21</f>
        <v>180552.14</v>
      </c>
      <c r="DM21" s="28">
        <f>외인!DM21+기관!DM21</f>
        <v>95.82</v>
      </c>
      <c r="DN21" s="28">
        <f>외인!DN21+기관!DN21</f>
        <v>3523835.22</v>
      </c>
      <c r="DO21" s="28">
        <f>외인!DO21+기관!DO21</f>
        <v>-10618</v>
      </c>
      <c r="DP21" s="28">
        <f>외인!DP21+기관!DP21</f>
        <v>165625.34</v>
      </c>
      <c r="DQ21" s="28">
        <f>외인!DQ21+기관!DQ21</f>
        <v>514.29999999999995</v>
      </c>
      <c r="DR21" s="28">
        <f>외인!DR21+기관!DR21</f>
        <v>76493.64</v>
      </c>
      <c r="DS21" s="28">
        <f>외인!DS21+기관!DS21</f>
        <v>97.77</v>
      </c>
      <c r="DT21" s="28">
        <f>외인!DT21+기관!DT21</f>
        <v>255160.08</v>
      </c>
      <c r="DU21" s="28">
        <f>외인!DU21+기관!DU21</f>
        <v>-350.41999999999996</v>
      </c>
      <c r="DV21" s="28">
        <f>외인!DV21+기관!DV21</f>
        <v>66143.199999999997</v>
      </c>
      <c r="DW21" s="28">
        <f>외인!DW21+기관!DW21</f>
        <v>65.099999999999994</v>
      </c>
      <c r="DX21" s="28">
        <f>외인!DX21+기관!DX21</f>
        <v>204815.68</v>
      </c>
      <c r="DY21" s="28">
        <f>외인!DY21+기관!DY21</f>
        <v>898.01</v>
      </c>
      <c r="DZ21" s="28">
        <f>외인!DZ21+기관!DZ21</f>
        <v>19928.060000000001</v>
      </c>
      <c r="EA21" s="28">
        <f>외인!EA21+기관!EA21</f>
        <v>41.56</v>
      </c>
      <c r="EB21" s="28">
        <f>외인!EB21+기관!EB21</f>
        <v>26510.82</v>
      </c>
      <c r="EC21" s="28">
        <f>외인!EC21+기관!EC21</f>
        <v>16.5</v>
      </c>
      <c r="ED21" s="28">
        <f>외인!ED21+기관!ED21</f>
        <v>20205.3</v>
      </c>
      <c r="EE21" s="28">
        <f>외인!EE21+기관!EE21</f>
        <v>65.03</v>
      </c>
      <c r="EF21" s="28">
        <f>외인!EF21+기관!EF21</f>
        <v>493910.46</v>
      </c>
      <c r="EG21" s="28">
        <f>외인!EG21+기관!EG21</f>
        <v>345.33000000000004</v>
      </c>
      <c r="EH21" s="28">
        <f>외인!EH21+기관!EH21</f>
        <v>333954.06</v>
      </c>
      <c r="EI21" s="28">
        <f>외인!EI21+기관!EI21</f>
        <v>9.6599999999999682</v>
      </c>
      <c r="EJ21" s="28">
        <f>외인!EJ21+기관!EJ21</f>
        <v>179893.88</v>
      </c>
      <c r="EK21" s="28">
        <f>외인!EK21+기관!EK21</f>
        <v>120.36999999999998</v>
      </c>
      <c r="EL21" s="28">
        <f>외인!EL21+기관!EL21</f>
        <v>72068.2</v>
      </c>
      <c r="EM21" s="28">
        <f>외인!EM21+기관!EM21</f>
        <v>23.260000000000005</v>
      </c>
      <c r="EN21" s="28">
        <f>외인!EN21+기관!EN21</f>
        <v>76493.64</v>
      </c>
      <c r="EO21" s="28">
        <f>외인!EO21+기관!EO21</f>
        <v>97.77</v>
      </c>
      <c r="EP21" s="28">
        <f>외인!EP21+기관!EP21</f>
        <v>353968.48</v>
      </c>
      <c r="EQ21" s="28">
        <f>외인!EQ21+기관!EQ21</f>
        <v>-860.18</v>
      </c>
      <c r="ER21" s="28">
        <f>외인!ER21+기관!ER21</f>
        <v>25152.799999999999</v>
      </c>
      <c r="ES21" s="28">
        <f>외인!ES21+기관!ES21</f>
        <v>11.26</v>
      </c>
      <c r="ET21" s="28">
        <f>외인!ET21+기관!ET21</f>
        <v>213166.24</v>
      </c>
      <c r="EU21" s="28">
        <f>외인!EU21+기관!EU21</f>
        <v>-42.02000000000001</v>
      </c>
      <c r="EV21" s="28">
        <f>외인!EV21+기관!EV21</f>
        <v>91834.58</v>
      </c>
      <c r="EW21" s="28">
        <f>외인!EW21+기관!EW21</f>
        <v>23.18</v>
      </c>
      <c r="EX21" s="28">
        <f>외인!EX21+기관!EX21</f>
        <v>96082.34</v>
      </c>
      <c r="EY21" s="28">
        <f>외인!EY21+기관!EY21</f>
        <v>59.620000000000019</v>
      </c>
    </row>
    <row r="22" spans="1:155">
      <c r="A22" s="27">
        <f>외인!A22</f>
        <v>46091</v>
      </c>
      <c r="B22" s="28">
        <f>외인!B22+기관!B22</f>
        <v>8847261.5399999991</v>
      </c>
      <c r="C22" s="28">
        <f>외인!C22+기관!C22</f>
        <v>-8059.59</v>
      </c>
      <c r="D22" s="28">
        <f>외인!D22+기관!D22</f>
        <v>1251737.76</v>
      </c>
      <c r="E22" s="28">
        <f>외인!E22+기관!E22</f>
        <v>2397.56</v>
      </c>
      <c r="F22" s="28">
        <f>외인!F22+기관!F22</f>
        <v>3792350.6</v>
      </c>
      <c r="G22" s="28">
        <f>외인!G22+기관!G22</f>
        <v>-4696.6400000000003</v>
      </c>
      <c r="H22" s="28">
        <f>외인!H22+기관!H22</f>
        <v>557386.76</v>
      </c>
      <c r="I22" s="28">
        <f>외인!I22+기관!I22</f>
        <v>-328.11</v>
      </c>
      <c r="J22" s="28">
        <f>외인!J22+기관!J22</f>
        <v>74617.460000000006</v>
      </c>
      <c r="K22" s="28">
        <f>외인!K22+기관!K22</f>
        <v>91.86999999999999</v>
      </c>
      <c r="L22" s="28">
        <f>외인!L22+기관!L22</f>
        <v>515533.06</v>
      </c>
      <c r="M22" s="28">
        <f>외인!M22+기관!M22</f>
        <v>-380.61</v>
      </c>
      <c r="N22" s="28">
        <f>외인!N22+기관!N22</f>
        <v>482593.82</v>
      </c>
      <c r="O22" s="28">
        <f>외인!O22+기관!O22</f>
        <v>-1261.56</v>
      </c>
      <c r="P22" s="28">
        <f>외인!P22+기관!P22</f>
        <v>393625.08</v>
      </c>
      <c r="Q22" s="28">
        <f>외인!Q22+기관!Q22</f>
        <v>192.87000000000003</v>
      </c>
      <c r="R22" s="28">
        <f>외인!R22+기관!R22</f>
        <v>261487.72</v>
      </c>
      <c r="S22" s="28">
        <f>외인!S22+기관!S22</f>
        <v>-68.36999999999999</v>
      </c>
      <c r="T22" s="28">
        <f>외인!T22+기관!T22</f>
        <v>16764.86</v>
      </c>
      <c r="U22" s="28">
        <f>외인!U22+기관!U22</f>
        <v>-60.370000000000005</v>
      </c>
      <c r="V22" s="28">
        <f>외인!V22+기관!V22</f>
        <v>212092.56</v>
      </c>
      <c r="W22" s="28">
        <f>외인!W22+기관!W22</f>
        <v>432.69000000000005</v>
      </c>
      <c r="X22" s="28">
        <f>외인!X22+기관!X22</f>
        <v>3779123.56</v>
      </c>
      <c r="Y22" s="28">
        <f>외인!Y22+기관!Y22</f>
        <v>-4536.6400000000003</v>
      </c>
      <c r="Z22" s="28">
        <f>외인!Z22+기관!Z22</f>
        <v>94201.94</v>
      </c>
      <c r="AA22" s="28">
        <f>외인!AA22+기관!AA22</f>
        <v>-5.6300000000000026</v>
      </c>
      <c r="AB22" s="28">
        <f>외인!AB22+기관!AB22</f>
        <v>392250.64</v>
      </c>
      <c r="AC22" s="28">
        <f>외인!AC22+기관!AC22</f>
        <v>-40.980000000000018</v>
      </c>
      <c r="AD22" s="28">
        <f>외인!AD22+기관!AD22</f>
        <v>40099.68</v>
      </c>
      <c r="AE22" s="28">
        <f>외인!AE22+기관!AE22</f>
        <v>-81.53</v>
      </c>
      <c r="AF22" s="28">
        <f>외인!AF22+기관!AF22</f>
        <v>48864.12</v>
      </c>
      <c r="AG22" s="28">
        <f>외인!AG22+기관!AG22</f>
        <v>-5.64</v>
      </c>
      <c r="AH22" s="28">
        <f>외인!AH22+기관!AH22</f>
        <v>398804.54</v>
      </c>
      <c r="AI22" s="28">
        <f>외인!AI22+기관!AI22</f>
        <v>63.25</v>
      </c>
      <c r="AJ22" s="28">
        <f>외인!AJ22+기관!AJ22</f>
        <v>230995.02</v>
      </c>
      <c r="AK22" s="28">
        <f>외인!AK22+기관!AK22</f>
        <v>-204.51</v>
      </c>
      <c r="AL22" s="28">
        <f>외인!AL22+기관!AL22</f>
        <v>175185.82</v>
      </c>
      <c r="AM22" s="28">
        <f>외인!AM22+기관!AM22</f>
        <v>7.2800000000000011</v>
      </c>
      <c r="AN22" s="28">
        <f>외인!AN22+기관!AN22</f>
        <v>345578.66</v>
      </c>
      <c r="AO22" s="28">
        <f>외인!AO22+기관!AO22</f>
        <v>-1197.79</v>
      </c>
      <c r="AP22" s="28">
        <f>외인!AP22+기관!AP22</f>
        <v>223930.46</v>
      </c>
      <c r="AQ22" s="28">
        <f>외인!AQ22+기관!AQ22</f>
        <v>-11.600000000000009</v>
      </c>
      <c r="AR22" s="28">
        <f>외인!AR22+기관!AR22</f>
        <v>47483.68</v>
      </c>
      <c r="AS22" s="28">
        <f>외인!AS22+기관!AS22</f>
        <v>-100</v>
      </c>
      <c r="AT22" s="28">
        <f>외인!AT22+기관!AT22</f>
        <v>154999.04000000001</v>
      </c>
      <c r="AU22" s="28">
        <f>외인!AU22+기관!AU22</f>
        <v>-70.56</v>
      </c>
      <c r="AV22" s="28">
        <f>외인!AV22+기관!AV22</f>
        <v>94337.98</v>
      </c>
      <c r="AW22" s="28">
        <f>외인!AW22+기관!AW22</f>
        <v>-8.1000000000000014</v>
      </c>
      <c r="AX22" s="28">
        <f>외인!AX22+기관!AX22</f>
        <v>104260.4</v>
      </c>
      <c r="AY22" s="28">
        <f>외인!AY22+기관!AY22</f>
        <v>-84.990000000000009</v>
      </c>
      <c r="AZ22" s="28">
        <f>외인!AZ22+기관!AZ22</f>
        <v>4038220.4</v>
      </c>
      <c r="BA22" s="28">
        <f>외인!BA22+기관!BA22</f>
        <v>-4715.2</v>
      </c>
      <c r="BB22" s="28">
        <f>외인!BB22+기관!BB22</f>
        <v>193534.4</v>
      </c>
      <c r="BC22" s="28">
        <f>외인!BC22+기관!BC22</f>
        <v>12.64</v>
      </c>
      <c r="BD22" s="28">
        <f>외인!BD22+기관!BD22</f>
        <v>80028</v>
      </c>
      <c r="BE22" s="28">
        <f>외인!BE22+기관!BE22</f>
        <v>-128.91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181020.1</v>
      </c>
      <c r="BI22" s="28">
        <f>외인!BI22+기관!BI22</f>
        <v>-213.83999999999997</v>
      </c>
      <c r="BJ22" s="28">
        <f>외인!BJ22+기관!BJ22</f>
        <v>230678.32</v>
      </c>
      <c r="BK22" s="28">
        <f>외인!BK22+기관!BK22</f>
        <v>-302.93</v>
      </c>
      <c r="BL22" s="28">
        <f>외인!BL22+기관!BL22</f>
        <v>98146.86</v>
      </c>
      <c r="BM22" s="28">
        <f>외인!BM22+기관!BM22</f>
        <v>-121.38999999999999</v>
      </c>
      <c r="BN22" s="28">
        <f>외인!BN22+기관!BN22</f>
        <v>87434.02</v>
      </c>
      <c r="BO22" s="28">
        <f>외인!BO22+기관!BO22</f>
        <v>-170.26999999999998</v>
      </c>
      <c r="BP22" s="28">
        <f>외인!BP22+기관!BP22</f>
        <v>123480.26</v>
      </c>
      <c r="BQ22" s="28">
        <f>외인!BQ22+기관!BQ22</f>
        <v>-56.52000000000001</v>
      </c>
      <c r="BR22" s="28">
        <f>외인!BR22+기관!BR22</f>
        <v>490239.18</v>
      </c>
      <c r="BS22" s="28">
        <f>외인!BS22+기관!BS22</f>
        <v>342.24</v>
      </c>
      <c r="BT22" s="28">
        <f>외인!BT22+기관!BT22</f>
        <v>3851543.14</v>
      </c>
      <c r="BU22" s="28">
        <f>외인!BU22+기관!BU22</f>
        <v>-4363.08</v>
      </c>
      <c r="BV22" s="28">
        <f>외인!BV22+기관!BV22</f>
        <v>753764.98</v>
      </c>
      <c r="BW22" s="28">
        <f>외인!BW22+기관!BW22</f>
        <v>-592.99</v>
      </c>
      <c r="BX22" s="28">
        <f>외인!BX22+기관!BX22</f>
        <v>151664.74</v>
      </c>
      <c r="BY22" s="28">
        <f>외인!BY22+기관!BY22</f>
        <v>-78.899999999999991</v>
      </c>
      <c r="BZ22" s="28">
        <f>외인!BZ22+기관!BZ22</f>
        <v>520764.48</v>
      </c>
      <c r="CA22" s="28">
        <f>외인!CA22+기관!CA22</f>
        <v>-1190.51</v>
      </c>
      <c r="CB22" s="28">
        <f>외인!CB22+기관!CB22</f>
        <v>25491.72</v>
      </c>
      <c r="CC22" s="28">
        <f>외인!CC22+기관!CC22</f>
        <v>-20.29</v>
      </c>
      <c r="CD22" s="28">
        <f>외인!CD22+기관!CD22</f>
        <v>68153.440000000002</v>
      </c>
      <c r="CE22" s="28">
        <f>외인!CE22+기관!CE22</f>
        <v>38.47</v>
      </c>
      <c r="CF22" s="28">
        <f>외인!CF22+기관!CF22</f>
        <v>46022.96</v>
      </c>
      <c r="CG22" s="28">
        <f>외인!CG22+기관!CG22</f>
        <v>25.430000000000007</v>
      </c>
      <c r="CH22" s="28">
        <f>외인!CH22+기관!CH22</f>
        <v>131662.79999999999</v>
      </c>
      <c r="CI22" s="28">
        <f>외인!CI22+기관!CI22</f>
        <v>-2.5999999999999943</v>
      </c>
      <c r="CJ22" s="28">
        <f>외인!CJ22+기관!CJ22</f>
        <v>776268.44</v>
      </c>
      <c r="CK22" s="28">
        <f>외인!CK22+기관!CK22</f>
        <v>591.25</v>
      </c>
      <c r="CL22" s="28">
        <f>외인!CL22+기관!CL22</f>
        <v>447865.58</v>
      </c>
      <c r="CM22" s="28">
        <f>외인!CM22+기관!CM22</f>
        <v>-226.58999999999997</v>
      </c>
      <c r="CN22" s="28">
        <f>외인!CN22+기관!CN22</f>
        <v>234400.2</v>
      </c>
      <c r="CO22" s="28">
        <f>외인!CO22+기관!CO22</f>
        <v>-69.94</v>
      </c>
      <c r="CP22" s="28">
        <f>외인!CP22+기관!CP22</f>
        <v>194779.74</v>
      </c>
      <c r="CQ22" s="28">
        <f>외인!CQ22+기관!CQ22</f>
        <v>16.659999999999997</v>
      </c>
      <c r="CR22" s="28">
        <f>외인!CR22+기관!CR22</f>
        <v>329771.90000000002</v>
      </c>
      <c r="CS22" s="28">
        <f>외인!CS22+기관!CS22</f>
        <v>-45.550000000000011</v>
      </c>
      <c r="CT22" s="28">
        <f>외인!CT22+기관!CT22</f>
        <v>206047.94</v>
      </c>
      <c r="CU22" s="28">
        <f>외인!CU22+기관!CU22</f>
        <v>297.18</v>
      </c>
      <c r="CV22" s="28">
        <f>외인!CV22+기관!CV22</f>
        <v>3851543.14</v>
      </c>
      <c r="CW22" s="28">
        <f>외인!CW22+기관!CW22</f>
        <v>-4363.08</v>
      </c>
      <c r="CX22" s="28">
        <f>외인!CX22+기관!CX22</f>
        <v>386466.8</v>
      </c>
      <c r="CY22" s="28">
        <f>외인!CY22+기관!CY22</f>
        <v>32.729999999999997</v>
      </c>
      <c r="CZ22" s="28">
        <f>외인!CZ22+기관!CZ22</f>
        <v>34400.339999999997</v>
      </c>
      <c r="DA22" s="28">
        <f>외인!DA22+기관!DA22</f>
        <v>-8.07</v>
      </c>
      <c r="DB22" s="28">
        <f>외인!DB22+기관!DB22</f>
        <v>80028</v>
      </c>
      <c r="DC22" s="28">
        <f>외인!DC22+기관!DC22</f>
        <v>-128.91</v>
      </c>
      <c r="DD22" s="28">
        <f>외인!DD22+기관!DD22</f>
        <v>16764.86</v>
      </c>
      <c r="DE22" s="28">
        <f>외인!DE22+기관!DE22</f>
        <v>-60.370000000000005</v>
      </c>
      <c r="DF22" s="28">
        <f>외인!DF22+기관!DF22</f>
        <v>113511.66</v>
      </c>
      <c r="DG22" s="28">
        <f>외인!DG22+기관!DG22</f>
        <v>-65.010000000000005</v>
      </c>
      <c r="DH22" s="28">
        <f>외인!DH22+기관!DH22</f>
        <v>52149.3</v>
      </c>
      <c r="DI22" s="28">
        <f>외인!DI22+기관!DI22</f>
        <v>47.34</v>
      </c>
      <c r="DJ22" s="28">
        <f>외인!DJ22+기관!DJ22</f>
        <v>1130573.1000000001</v>
      </c>
      <c r="DK22" s="28">
        <f>외인!DK22+기관!DK22</f>
        <v>43.420000000000016</v>
      </c>
      <c r="DL22" s="28">
        <f>외인!DL22+기관!DL22</f>
        <v>183532.36</v>
      </c>
      <c r="DM22" s="28">
        <f>외인!DM22+기관!DM22</f>
        <v>-69.38</v>
      </c>
      <c r="DN22" s="28">
        <f>외인!DN22+기관!DN22</f>
        <v>3851543.14</v>
      </c>
      <c r="DO22" s="28">
        <f>외인!DO22+기관!DO22</f>
        <v>-4363.08</v>
      </c>
      <c r="DP22" s="28">
        <f>외인!DP22+기관!DP22</f>
        <v>166817.96</v>
      </c>
      <c r="DQ22" s="28">
        <f>외인!DQ22+기관!DQ22</f>
        <v>290.33</v>
      </c>
      <c r="DR22" s="28">
        <f>외인!DR22+기관!DR22</f>
        <v>78045.820000000007</v>
      </c>
      <c r="DS22" s="28">
        <f>외인!DS22+기관!DS22</f>
        <v>76.110000000000014</v>
      </c>
      <c r="DT22" s="28">
        <f>외인!DT22+기관!DT22</f>
        <v>261487.72</v>
      </c>
      <c r="DU22" s="28">
        <f>외인!DU22+기관!DU22</f>
        <v>-68.36999999999999</v>
      </c>
      <c r="DV22" s="28">
        <f>외인!DV22+기관!DV22</f>
        <v>67948.98</v>
      </c>
      <c r="DW22" s="28">
        <f>외인!DW22+기관!DW22</f>
        <v>25.259999999999998</v>
      </c>
      <c r="DX22" s="28">
        <f>외인!DX22+기관!DX22</f>
        <v>212092.56</v>
      </c>
      <c r="DY22" s="28">
        <f>외인!DY22+기관!DY22</f>
        <v>432.69000000000005</v>
      </c>
      <c r="DZ22" s="28">
        <f>외인!DZ22+기관!DZ22</f>
        <v>20057.560000000001</v>
      </c>
      <c r="EA22" s="28">
        <f>외인!EA22+기관!EA22</f>
        <v>27.09</v>
      </c>
      <c r="EB22" s="28">
        <f>외인!EB22+기관!EB22</f>
        <v>26765.08</v>
      </c>
      <c r="EC22" s="28">
        <f>외인!EC22+기관!EC22</f>
        <v>33.49</v>
      </c>
      <c r="ED22" s="28">
        <f>외인!ED22+기관!ED22</f>
        <v>21570.76</v>
      </c>
      <c r="EE22" s="28">
        <f>외인!EE22+기관!EE22</f>
        <v>82.2</v>
      </c>
      <c r="EF22" s="28">
        <f>외인!EF22+기관!EF22</f>
        <v>503180.74</v>
      </c>
      <c r="EG22" s="28">
        <f>외인!EG22+기관!EG22</f>
        <v>162.33999999999997</v>
      </c>
      <c r="EH22" s="28">
        <f>외인!EH22+기관!EH22</f>
        <v>351750.24</v>
      </c>
      <c r="EI22" s="28">
        <f>외인!EI22+기관!EI22</f>
        <v>-47.31</v>
      </c>
      <c r="EJ22" s="28">
        <f>외인!EJ22+기관!EJ22</f>
        <v>182291.16</v>
      </c>
      <c r="EK22" s="28">
        <f>외인!EK22+기관!EK22</f>
        <v>42.97999999999999</v>
      </c>
      <c r="EL22" s="28">
        <f>외인!EL22+기관!EL22</f>
        <v>73001.919999999998</v>
      </c>
      <c r="EM22" s="28">
        <f>외인!EM22+기관!EM22</f>
        <v>42.23</v>
      </c>
      <c r="EN22" s="28">
        <f>외인!EN22+기관!EN22</f>
        <v>78045.820000000007</v>
      </c>
      <c r="EO22" s="28">
        <f>외인!EO22+기관!EO22</f>
        <v>76.110000000000014</v>
      </c>
      <c r="EP22" s="28">
        <f>외인!EP22+기관!EP22</f>
        <v>352509.94</v>
      </c>
      <c r="EQ22" s="28">
        <f>외인!EQ22+기관!EQ22</f>
        <v>-600.17999999999995</v>
      </c>
      <c r="ER22" s="28">
        <f>외인!ER22+기관!ER22</f>
        <v>27464.38</v>
      </c>
      <c r="ES22" s="28">
        <f>외인!ES22+기관!ES22</f>
        <v>120.82</v>
      </c>
      <c r="ET22" s="28">
        <f>외인!ET22+기관!ET22</f>
        <v>223930.46</v>
      </c>
      <c r="EU22" s="28">
        <f>외인!EU22+기관!EU22</f>
        <v>-11.600000000000009</v>
      </c>
      <c r="EV22" s="28">
        <f>외인!EV22+기관!EV22</f>
        <v>94201.94</v>
      </c>
      <c r="EW22" s="28">
        <f>외인!EW22+기관!EW22</f>
        <v>-5.6300000000000026</v>
      </c>
      <c r="EX22" s="28">
        <f>외인!EX22+기관!EX22</f>
        <v>100577.8</v>
      </c>
      <c r="EY22" s="28">
        <f>외인!EY22+기관!EY22</f>
        <v>22.279999999999994</v>
      </c>
    </row>
    <row r="23" spans="1:155">
      <c r="A23" s="27">
        <f>외인!A23</f>
        <v>46092</v>
      </c>
      <c r="B23" s="28">
        <f>외인!B23+기관!B23</f>
        <v>8970593.4199999999</v>
      </c>
      <c r="C23" s="28">
        <f>외인!C23+기관!C23</f>
        <v>-7166.15</v>
      </c>
      <c r="D23" s="28">
        <f>외인!D23+기관!D23</f>
        <v>1250767.98</v>
      </c>
      <c r="E23" s="28">
        <f>외인!E23+기관!E23</f>
        <v>987.12</v>
      </c>
      <c r="F23" s="28">
        <f>외인!F23+기관!F23</f>
        <v>3846233.76</v>
      </c>
      <c r="G23" s="28">
        <f>외인!G23+기관!G23</f>
        <v>-5031.74</v>
      </c>
      <c r="H23" s="28">
        <f>외인!H23+기관!H23</f>
        <v>557315.96</v>
      </c>
      <c r="I23" s="28">
        <f>외인!I23+기관!I23</f>
        <v>-401.19</v>
      </c>
      <c r="J23" s="28">
        <f>외인!J23+기관!J23</f>
        <v>75857.919999999998</v>
      </c>
      <c r="K23" s="28">
        <f>외인!K23+기관!K23</f>
        <v>66.13</v>
      </c>
      <c r="L23" s="28">
        <f>외인!L23+기관!L23</f>
        <v>515649.44</v>
      </c>
      <c r="M23" s="28">
        <f>외인!M23+기관!M23</f>
        <v>-437.97999999999996</v>
      </c>
      <c r="N23" s="28">
        <f>외인!N23+기관!N23</f>
        <v>485900.79999999999</v>
      </c>
      <c r="O23" s="28">
        <f>외인!O23+기관!O23</f>
        <v>-1290.71</v>
      </c>
      <c r="P23" s="28">
        <f>외인!P23+기관!P23</f>
        <v>399456.98</v>
      </c>
      <c r="Q23" s="28">
        <f>외인!Q23+기관!Q23</f>
        <v>-49.369999999999976</v>
      </c>
      <c r="R23" s="28">
        <f>외인!R23+기관!R23</f>
        <v>263407.78000000003</v>
      </c>
      <c r="S23" s="28">
        <f>외인!S23+기관!S23</f>
        <v>-128.57</v>
      </c>
      <c r="T23" s="28">
        <f>외인!T23+기관!T23</f>
        <v>16830.400000000001</v>
      </c>
      <c r="U23" s="28">
        <f>외인!U23+기관!U23</f>
        <v>-39.04</v>
      </c>
      <c r="V23" s="28">
        <f>외인!V23+기관!V23</f>
        <v>208144.36</v>
      </c>
      <c r="W23" s="28">
        <f>외인!W23+기관!W23</f>
        <v>121.75999999999999</v>
      </c>
      <c r="X23" s="28">
        <f>외인!X23+기관!X23</f>
        <v>3822011.58</v>
      </c>
      <c r="Y23" s="28">
        <f>외인!Y23+기관!Y23</f>
        <v>-4143.76</v>
      </c>
      <c r="Z23" s="28">
        <f>외인!Z23+기관!Z23</f>
        <v>95457.04</v>
      </c>
      <c r="AA23" s="28">
        <f>외인!AA23+기관!AA23</f>
        <v>-10.740000000000002</v>
      </c>
      <c r="AB23" s="28">
        <f>외인!AB23+기관!AB23</f>
        <v>402420.66</v>
      </c>
      <c r="AC23" s="28">
        <f>외인!AC23+기관!AC23</f>
        <v>-68.710000000000008</v>
      </c>
      <c r="AD23" s="28">
        <f>외인!AD23+기관!AD23</f>
        <v>39770.300000000003</v>
      </c>
      <c r="AE23" s="28">
        <f>외인!AE23+기관!AE23</f>
        <v>-59.740000000000009</v>
      </c>
      <c r="AF23" s="28">
        <f>외인!AF23+기관!AF23</f>
        <v>48927.96</v>
      </c>
      <c r="AG23" s="28">
        <f>외인!AG23+기관!AG23</f>
        <v>33.879999999999995</v>
      </c>
      <c r="AH23" s="28">
        <f>외인!AH23+기관!AH23</f>
        <v>413746.84</v>
      </c>
      <c r="AI23" s="28">
        <f>외인!AI23+기관!AI23</f>
        <v>297.26</v>
      </c>
      <c r="AJ23" s="28">
        <f>외인!AJ23+기관!AJ23</f>
        <v>228349.56</v>
      </c>
      <c r="AK23" s="28">
        <f>외인!AK23+기관!AK23</f>
        <v>-325.92</v>
      </c>
      <c r="AL23" s="28">
        <f>외인!AL23+기관!AL23</f>
        <v>176097.52</v>
      </c>
      <c r="AM23" s="28">
        <f>외인!AM23+기관!AM23</f>
        <v>-79.55</v>
      </c>
      <c r="AN23" s="28">
        <f>외인!AN23+기관!AN23</f>
        <v>348468.1</v>
      </c>
      <c r="AO23" s="28">
        <f>외인!AO23+기관!AO23</f>
        <v>-1183.57</v>
      </c>
      <c r="AP23" s="28">
        <f>외인!AP23+기관!AP23</f>
        <v>224497.12</v>
      </c>
      <c r="AQ23" s="28">
        <f>외인!AQ23+기관!AQ23</f>
        <v>-19.509999999999998</v>
      </c>
      <c r="AR23" s="28">
        <f>외인!AR23+기관!AR23</f>
        <v>48071.74</v>
      </c>
      <c r="AS23" s="28">
        <f>외인!AS23+기관!AS23</f>
        <v>-79.63</v>
      </c>
      <c r="AT23" s="28">
        <f>외인!AT23+기관!AT23</f>
        <v>157408.62</v>
      </c>
      <c r="AU23" s="28">
        <f>외인!AU23+기관!AU23</f>
        <v>-118.46</v>
      </c>
      <c r="AV23" s="28">
        <f>외인!AV23+기관!AV23</f>
        <v>96465.42</v>
      </c>
      <c r="AW23" s="28">
        <f>외인!AW23+기관!AW23</f>
        <v>-28.109999999999996</v>
      </c>
      <c r="AX23" s="28">
        <f>외인!AX23+기관!AX23</f>
        <v>106268.88</v>
      </c>
      <c r="AY23" s="28">
        <f>외인!AY23+기관!AY23</f>
        <v>-201</v>
      </c>
      <c r="AZ23" s="28">
        <f>외인!AZ23+기관!AZ23</f>
        <v>4080099.52</v>
      </c>
      <c r="BA23" s="28">
        <f>외인!BA23+기관!BA23</f>
        <v>-4311.92</v>
      </c>
      <c r="BB23" s="28">
        <f>외인!BB23+기관!BB23</f>
        <v>201918.8</v>
      </c>
      <c r="BC23" s="28">
        <f>외인!BC23+기관!BC23</f>
        <v>1.5799999999999983</v>
      </c>
      <c r="BD23" s="28">
        <f>외인!BD23+기관!BD23</f>
        <v>80342.78</v>
      </c>
      <c r="BE23" s="28">
        <f>외인!BE23+기관!BE23</f>
        <v>-237.17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181685.46</v>
      </c>
      <c r="BI23" s="28">
        <f>외인!BI23+기관!BI23</f>
        <v>-59.17</v>
      </c>
      <c r="BJ23" s="28">
        <f>외인!BJ23+기관!BJ23</f>
        <v>232655.88</v>
      </c>
      <c r="BK23" s="28">
        <f>외인!BK23+기관!BK23</f>
        <v>-309.69</v>
      </c>
      <c r="BL23" s="28">
        <f>외인!BL23+기관!BL23</f>
        <v>100271.74</v>
      </c>
      <c r="BM23" s="28">
        <f>외인!BM23+기관!BM23</f>
        <v>-67.97</v>
      </c>
      <c r="BN23" s="28">
        <f>외인!BN23+기관!BN23</f>
        <v>88712.58</v>
      </c>
      <c r="BO23" s="28">
        <f>외인!BO23+기관!BO23</f>
        <v>-181.29999999999998</v>
      </c>
      <c r="BP23" s="28">
        <f>외인!BP23+기관!BP23</f>
        <v>126924.96</v>
      </c>
      <c r="BQ23" s="28">
        <f>외인!BQ23+기관!BQ23</f>
        <v>-155.82</v>
      </c>
      <c r="BR23" s="28">
        <f>외인!BR23+기관!BR23</f>
        <v>489148.64</v>
      </c>
      <c r="BS23" s="28">
        <f>외인!BS23+기관!BS23</f>
        <v>59.65</v>
      </c>
      <c r="BT23" s="28">
        <f>외인!BT23+기관!BT23</f>
        <v>3894294.32</v>
      </c>
      <c r="BU23" s="28">
        <f>외인!BU23+기관!BU23</f>
        <v>-3976.73</v>
      </c>
      <c r="BV23" s="28">
        <f>외인!BV23+기관!BV23</f>
        <v>754939.52</v>
      </c>
      <c r="BW23" s="28">
        <f>외인!BW23+기관!BW23</f>
        <v>6.7999999999999972</v>
      </c>
      <c r="BX23" s="28">
        <f>외인!BX23+기관!BX23</f>
        <v>151933.34</v>
      </c>
      <c r="BY23" s="28">
        <f>외인!BY23+기관!BY23</f>
        <v>-26.449999999999989</v>
      </c>
      <c r="BZ23" s="28">
        <f>외인!BZ23+기관!BZ23</f>
        <v>524565.62</v>
      </c>
      <c r="CA23" s="28">
        <f>외인!CA23+기관!CA23</f>
        <v>-1263.1200000000001</v>
      </c>
      <c r="CB23" s="28">
        <f>외인!CB23+기관!CB23</f>
        <v>25804.38</v>
      </c>
      <c r="CC23" s="28">
        <f>외인!CC23+기관!CC23</f>
        <v>-26.18</v>
      </c>
      <c r="CD23" s="28">
        <f>외인!CD23+기관!CD23</f>
        <v>68285.98</v>
      </c>
      <c r="CE23" s="28">
        <f>외인!CE23+기관!CE23</f>
        <v>-48.7</v>
      </c>
      <c r="CF23" s="28">
        <f>외인!CF23+기관!CF23</f>
        <v>46997.46</v>
      </c>
      <c r="CG23" s="28">
        <f>외인!CG23+기관!CG23</f>
        <v>-8.9699999999999989</v>
      </c>
      <c r="CH23" s="28">
        <f>외인!CH23+기관!CH23</f>
        <v>133784.20000000001</v>
      </c>
      <c r="CI23" s="28">
        <f>외인!CI23+기관!CI23</f>
        <v>-33.119999999999997</v>
      </c>
      <c r="CJ23" s="28">
        <f>외인!CJ23+기관!CJ23</f>
        <v>782444.56</v>
      </c>
      <c r="CK23" s="28">
        <f>외인!CK23+기관!CK23</f>
        <v>142.44999999999999</v>
      </c>
      <c r="CL23" s="28">
        <f>외인!CL23+기관!CL23</f>
        <v>458671.5</v>
      </c>
      <c r="CM23" s="28">
        <f>외인!CM23+기관!CM23</f>
        <v>-273.12</v>
      </c>
      <c r="CN23" s="28">
        <f>외인!CN23+기관!CN23</f>
        <v>248466.92</v>
      </c>
      <c r="CO23" s="28">
        <f>외인!CO23+기관!CO23</f>
        <v>-92.29000000000002</v>
      </c>
      <c r="CP23" s="28">
        <f>외인!CP23+기관!CP23</f>
        <v>203180.16</v>
      </c>
      <c r="CQ23" s="28">
        <f>외인!CQ23+기관!CQ23</f>
        <v>2.7600000000000016</v>
      </c>
      <c r="CR23" s="28">
        <f>외인!CR23+기관!CR23</f>
        <v>329361.42</v>
      </c>
      <c r="CS23" s="28">
        <f>외인!CS23+기관!CS23</f>
        <v>-139.54</v>
      </c>
      <c r="CT23" s="28">
        <f>외인!CT23+기관!CT23</f>
        <v>209844.44</v>
      </c>
      <c r="CU23" s="28">
        <f>외인!CU23+기관!CU23</f>
        <v>218.02</v>
      </c>
      <c r="CV23" s="28">
        <f>외인!CV23+기관!CV23</f>
        <v>3894294.32</v>
      </c>
      <c r="CW23" s="28">
        <f>외인!CW23+기관!CW23</f>
        <v>-3976.73</v>
      </c>
      <c r="CX23" s="28">
        <f>외인!CX23+기관!CX23</f>
        <v>387011.98</v>
      </c>
      <c r="CY23" s="28">
        <f>외인!CY23+기관!CY23</f>
        <v>-70.31</v>
      </c>
      <c r="CZ23" s="28">
        <f>외인!CZ23+기관!CZ23</f>
        <v>34552.42</v>
      </c>
      <c r="DA23" s="28">
        <f>외인!DA23+기관!DA23</f>
        <v>-18.919999999999998</v>
      </c>
      <c r="DB23" s="28">
        <f>외인!DB23+기관!DB23</f>
        <v>80342.78</v>
      </c>
      <c r="DC23" s="28">
        <f>외인!DC23+기관!DC23</f>
        <v>-237.17</v>
      </c>
      <c r="DD23" s="28">
        <f>외인!DD23+기관!DD23</f>
        <v>16830.400000000001</v>
      </c>
      <c r="DE23" s="28">
        <f>외인!DE23+기관!DE23</f>
        <v>-39.04</v>
      </c>
      <c r="DF23" s="28">
        <f>외인!DF23+기관!DF23</f>
        <v>114211.08</v>
      </c>
      <c r="DG23" s="28">
        <f>외인!DG23+기관!DG23</f>
        <v>-22.310000000000016</v>
      </c>
      <c r="DH23" s="28">
        <f>외인!DH23+기관!DH23</f>
        <v>52173.279999999999</v>
      </c>
      <c r="DI23" s="28">
        <f>외인!DI23+기관!DI23</f>
        <v>-24.990000000000002</v>
      </c>
      <c r="DJ23" s="28">
        <f>외인!DJ23+기관!DJ23</f>
        <v>1139371.3999999999</v>
      </c>
      <c r="DK23" s="28">
        <f>외인!DK23+기관!DK23</f>
        <v>88.62</v>
      </c>
      <c r="DL23" s="28">
        <f>외인!DL23+기관!DL23</f>
        <v>196716.1</v>
      </c>
      <c r="DM23" s="28">
        <f>외인!DM23+기관!DM23</f>
        <v>-82.12</v>
      </c>
      <c r="DN23" s="28">
        <f>외인!DN23+기관!DN23</f>
        <v>3894294.32</v>
      </c>
      <c r="DO23" s="28">
        <f>외인!DO23+기관!DO23</f>
        <v>-3976.73</v>
      </c>
      <c r="DP23" s="28">
        <f>외인!DP23+기관!DP23</f>
        <v>164798.72</v>
      </c>
      <c r="DQ23" s="28">
        <f>외인!DQ23+기관!DQ23</f>
        <v>75.02</v>
      </c>
      <c r="DR23" s="28">
        <f>외인!DR23+기관!DR23</f>
        <v>79494.880000000005</v>
      </c>
      <c r="DS23" s="28">
        <f>외인!DS23+기관!DS23</f>
        <v>61.12</v>
      </c>
      <c r="DT23" s="28">
        <f>외인!DT23+기관!DT23</f>
        <v>263407.78000000003</v>
      </c>
      <c r="DU23" s="28">
        <f>외인!DU23+기관!DU23</f>
        <v>-128.57</v>
      </c>
      <c r="DV23" s="28">
        <f>외인!DV23+기관!DV23</f>
        <v>65655.92</v>
      </c>
      <c r="DW23" s="28">
        <f>외인!DW23+기관!DW23</f>
        <v>-9.07</v>
      </c>
      <c r="DX23" s="28">
        <f>외인!DX23+기관!DX23</f>
        <v>208144.36</v>
      </c>
      <c r="DY23" s="28">
        <f>외인!DY23+기관!DY23</f>
        <v>121.75999999999999</v>
      </c>
      <c r="DZ23" s="28">
        <f>외인!DZ23+기관!DZ23</f>
        <v>19808.36</v>
      </c>
      <c r="EA23" s="28">
        <f>외인!EA23+기관!EA23</f>
        <v>-2.4500000000000002</v>
      </c>
      <c r="EB23" s="28">
        <f>외인!EB23+기관!EB23</f>
        <v>26651.56</v>
      </c>
      <c r="EC23" s="28">
        <f>외인!EC23+기관!EC23</f>
        <v>-21.16</v>
      </c>
      <c r="ED23" s="28">
        <f>외인!ED23+기관!ED23</f>
        <v>21556.5</v>
      </c>
      <c r="EE23" s="28">
        <f>외인!EE23+기관!EE23</f>
        <v>46.349999999999994</v>
      </c>
      <c r="EF23" s="28">
        <f>외인!EF23+기관!EF23</f>
        <v>511488.5</v>
      </c>
      <c r="EG23" s="28">
        <f>외인!EG23+기관!EG23</f>
        <v>37.199999999999996</v>
      </c>
      <c r="EH23" s="28">
        <f>외인!EH23+기관!EH23</f>
        <v>360580.84</v>
      </c>
      <c r="EI23" s="28">
        <f>외인!EI23+기관!EI23</f>
        <v>-37.759999999999991</v>
      </c>
      <c r="EJ23" s="28">
        <f>외인!EJ23+기관!EJ23</f>
        <v>186172.7</v>
      </c>
      <c r="EK23" s="28">
        <f>외인!EK23+기관!EK23</f>
        <v>15.799999999999983</v>
      </c>
      <c r="EL23" s="28">
        <f>외인!EL23+기관!EL23</f>
        <v>73181.58</v>
      </c>
      <c r="EM23" s="28">
        <f>외인!EM23+기관!EM23</f>
        <v>-47.129999999999995</v>
      </c>
      <c r="EN23" s="28">
        <f>외인!EN23+기관!EN23</f>
        <v>79494.880000000005</v>
      </c>
      <c r="EO23" s="28">
        <f>외인!EO23+기관!EO23</f>
        <v>61.12</v>
      </c>
      <c r="EP23" s="28">
        <f>외인!EP23+기관!EP23</f>
        <v>344345.28</v>
      </c>
      <c r="EQ23" s="28">
        <f>외인!EQ23+기관!EQ23</f>
        <v>6.8400000000000034</v>
      </c>
      <c r="ER23" s="28">
        <f>외인!ER23+기관!ER23</f>
        <v>28691.58</v>
      </c>
      <c r="ES23" s="28">
        <f>외인!ES23+기관!ES23</f>
        <v>163.05000000000001</v>
      </c>
      <c r="ET23" s="28">
        <f>외인!ET23+기관!ET23</f>
        <v>224497.12</v>
      </c>
      <c r="EU23" s="28">
        <f>외인!EU23+기관!EU23</f>
        <v>-19.509999999999998</v>
      </c>
      <c r="EV23" s="28">
        <f>외인!EV23+기관!EV23</f>
        <v>95457.04</v>
      </c>
      <c r="EW23" s="28">
        <f>외인!EW23+기관!EW23</f>
        <v>-10.740000000000002</v>
      </c>
      <c r="EX23" s="28">
        <f>외인!EX23+기관!EX23</f>
        <v>107723.12</v>
      </c>
      <c r="EY23" s="28">
        <f>외인!EY23+기관!EY23</f>
        <v>13.51</v>
      </c>
    </row>
    <row r="24" spans="1:155">
      <c r="A24" s="27">
        <f>외인!A24</f>
        <v>46093</v>
      </c>
      <c r="B24" s="28">
        <f>외인!B24+기관!B24</f>
        <v>8927824.3599999994</v>
      </c>
      <c r="C24" s="28">
        <f>외인!C24+기관!C24</f>
        <v>-7608.6</v>
      </c>
      <c r="D24" s="28">
        <f>외인!D24+기관!D24</f>
        <v>1263757.04</v>
      </c>
      <c r="E24" s="28">
        <f>외인!E24+기관!E24</f>
        <v>-1018.0100000000002</v>
      </c>
      <c r="F24" s="28">
        <f>외인!F24+기관!F24</f>
        <v>3810081.86</v>
      </c>
      <c r="G24" s="28">
        <f>외인!G24+기관!G24</f>
        <v>-5026.25</v>
      </c>
      <c r="H24" s="28">
        <f>외인!H24+기관!H24</f>
        <v>562777.1</v>
      </c>
      <c r="I24" s="28">
        <f>외인!I24+기관!I24</f>
        <v>-619.76</v>
      </c>
      <c r="J24" s="28">
        <f>외인!J24+기관!J24</f>
        <v>76128.639999999999</v>
      </c>
      <c r="K24" s="28">
        <f>외인!K24+기관!K24</f>
        <v>39.880000000000003</v>
      </c>
      <c r="L24" s="28">
        <f>외인!L24+기관!L24</f>
        <v>521068.08</v>
      </c>
      <c r="M24" s="28">
        <f>외인!M24+기관!M24</f>
        <v>-599.33999999999992</v>
      </c>
      <c r="N24" s="28">
        <f>외인!N24+기관!N24</f>
        <v>484902.46</v>
      </c>
      <c r="O24" s="28">
        <f>외인!O24+기관!O24</f>
        <v>-1123.49</v>
      </c>
      <c r="P24" s="28">
        <f>외인!P24+기관!P24</f>
        <v>396326.04</v>
      </c>
      <c r="Q24" s="28">
        <f>외인!Q24+기관!Q24</f>
        <v>-329.59000000000003</v>
      </c>
      <c r="R24" s="28">
        <f>외인!R24+기관!R24</f>
        <v>263411.20000000001</v>
      </c>
      <c r="S24" s="28">
        <f>외인!S24+기관!S24</f>
        <v>-122.93</v>
      </c>
      <c r="T24" s="28">
        <f>외인!T24+기관!T24</f>
        <v>16947.36</v>
      </c>
      <c r="U24" s="28">
        <f>외인!U24+기관!U24</f>
        <v>-36.6</v>
      </c>
      <c r="V24" s="28">
        <f>외인!V24+기관!V24</f>
        <v>210638.32</v>
      </c>
      <c r="W24" s="28">
        <f>외인!W24+기관!W24</f>
        <v>-420.93</v>
      </c>
      <c r="X24" s="28">
        <f>외인!X24+기관!X24</f>
        <v>3764159.68</v>
      </c>
      <c r="Y24" s="28">
        <f>외인!Y24+기관!Y24</f>
        <v>-5559.7000000000007</v>
      </c>
      <c r="Z24" s="28">
        <f>외인!Z24+기관!Z24</f>
        <v>93766.8</v>
      </c>
      <c r="AA24" s="28">
        <f>외인!AA24+기관!AA24</f>
        <v>-25.69</v>
      </c>
      <c r="AB24" s="28">
        <f>외인!AB24+기관!AB24</f>
        <v>399631.48</v>
      </c>
      <c r="AC24" s="28">
        <f>외인!AC24+기관!AC24</f>
        <v>-64.34</v>
      </c>
      <c r="AD24" s="28">
        <f>외인!AD24+기관!AD24</f>
        <v>39858.839999999997</v>
      </c>
      <c r="AE24" s="28">
        <f>외인!AE24+기관!AE24</f>
        <v>-69.23</v>
      </c>
      <c r="AF24" s="28">
        <f>외인!AF24+기관!AF24</f>
        <v>50366.38</v>
      </c>
      <c r="AG24" s="28">
        <f>외인!AG24+기관!AG24</f>
        <v>23.97</v>
      </c>
      <c r="AH24" s="28">
        <f>외인!AH24+기관!AH24</f>
        <v>423427.84000000003</v>
      </c>
      <c r="AI24" s="28">
        <f>외인!AI24+기관!AI24</f>
        <v>592.79</v>
      </c>
      <c r="AJ24" s="28">
        <f>외인!AJ24+기관!AJ24</f>
        <v>228191.66</v>
      </c>
      <c r="AK24" s="28">
        <f>외인!AK24+기관!AK24</f>
        <v>-216.64999999999998</v>
      </c>
      <c r="AL24" s="28">
        <f>외인!AL24+기관!AL24</f>
        <v>175106.88</v>
      </c>
      <c r="AM24" s="28">
        <f>외인!AM24+기관!AM24</f>
        <v>-144.26</v>
      </c>
      <c r="AN24" s="28">
        <f>외인!AN24+기관!AN24</f>
        <v>348767.2</v>
      </c>
      <c r="AO24" s="28">
        <f>외인!AO24+기관!AO24</f>
        <v>-979.78</v>
      </c>
      <c r="AP24" s="28">
        <f>외인!AP24+기관!AP24</f>
        <v>226990.62</v>
      </c>
      <c r="AQ24" s="28">
        <f>외인!AQ24+기관!AQ24</f>
        <v>-119.13000000000001</v>
      </c>
      <c r="AR24" s="28">
        <f>외인!AR24+기관!AR24</f>
        <v>48212.54</v>
      </c>
      <c r="AS24" s="28">
        <f>외인!AS24+기관!AS24</f>
        <v>-86.45</v>
      </c>
      <c r="AT24" s="28">
        <f>외인!AT24+기관!AT24</f>
        <v>156900.64000000001</v>
      </c>
      <c r="AU24" s="28">
        <f>외인!AU24+기관!AU24</f>
        <v>-111.73</v>
      </c>
      <c r="AV24" s="28">
        <f>외인!AV24+기관!AV24</f>
        <v>95741.759999999995</v>
      </c>
      <c r="AW24" s="28">
        <f>외인!AW24+기관!AW24</f>
        <v>-61.959999999999994</v>
      </c>
      <c r="AX24" s="28">
        <f>외인!AX24+기관!AX24</f>
        <v>109748.36</v>
      </c>
      <c r="AY24" s="28">
        <f>외인!AY24+기관!AY24</f>
        <v>-109.64</v>
      </c>
      <c r="AZ24" s="28">
        <f>외인!AZ24+기관!AZ24</f>
        <v>4020252.64</v>
      </c>
      <c r="BA24" s="28">
        <f>외인!BA24+기관!BA24</f>
        <v>-5786.4800000000005</v>
      </c>
      <c r="BB24" s="28">
        <f>외인!BB24+기관!BB24</f>
        <v>196118.52</v>
      </c>
      <c r="BC24" s="28">
        <f>외인!BC24+기관!BC24</f>
        <v>-39.769999999999996</v>
      </c>
      <c r="BD24" s="28">
        <f>외인!BD24+기관!BD24</f>
        <v>81021.5</v>
      </c>
      <c r="BE24" s="28">
        <f>외인!BE24+기관!BE24</f>
        <v>-149.84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183089.88</v>
      </c>
      <c r="BI24" s="28">
        <f>외인!BI24+기관!BI24</f>
        <v>-210.54000000000002</v>
      </c>
      <c r="BJ24" s="28">
        <f>외인!BJ24+기관!BJ24</f>
        <v>230735.9</v>
      </c>
      <c r="BK24" s="28">
        <f>외인!BK24+기관!BK24</f>
        <v>-391.40000000000003</v>
      </c>
      <c r="BL24" s="28">
        <f>외인!BL24+기관!BL24</f>
        <v>100722.68</v>
      </c>
      <c r="BM24" s="28">
        <f>외인!BM24+기관!BM24</f>
        <v>-68.69</v>
      </c>
      <c r="BN24" s="28">
        <f>외인!BN24+기관!BN24</f>
        <v>89695.72</v>
      </c>
      <c r="BO24" s="28">
        <f>외인!BO24+기관!BO24</f>
        <v>-118.53</v>
      </c>
      <c r="BP24" s="28">
        <f>외인!BP24+기관!BP24</f>
        <v>129556.04</v>
      </c>
      <c r="BQ24" s="28">
        <f>외인!BQ24+기관!BQ24</f>
        <v>-70.86</v>
      </c>
      <c r="BR24" s="28">
        <f>외인!BR24+기관!BR24</f>
        <v>496228.42</v>
      </c>
      <c r="BS24" s="28">
        <f>외인!BS24+기관!BS24</f>
        <v>32.86999999999999</v>
      </c>
      <c r="BT24" s="28">
        <f>외인!BT24+기관!BT24</f>
        <v>3837152.32</v>
      </c>
      <c r="BU24" s="28">
        <f>외인!BU24+기관!BU24</f>
        <v>-5479.33</v>
      </c>
      <c r="BV24" s="28">
        <f>외인!BV24+기관!BV24</f>
        <v>763017.66</v>
      </c>
      <c r="BW24" s="28">
        <f>외인!BW24+기관!BW24</f>
        <v>-229.83999999999997</v>
      </c>
      <c r="BX24" s="28">
        <f>외인!BX24+기관!BX24</f>
        <v>152712.42000000001</v>
      </c>
      <c r="BY24" s="28">
        <f>외인!BY24+기관!BY24</f>
        <v>-61.149999999999991</v>
      </c>
      <c r="BZ24" s="28">
        <f>외인!BZ24+기관!BZ24</f>
        <v>523874.08</v>
      </c>
      <c r="CA24" s="28">
        <f>외인!CA24+기관!CA24</f>
        <v>-1124.0500000000002</v>
      </c>
      <c r="CB24" s="28">
        <f>외인!CB24+기관!CB24</f>
        <v>26163.200000000001</v>
      </c>
      <c r="CC24" s="28">
        <f>외인!CC24+기관!CC24</f>
        <v>-22.740000000000002</v>
      </c>
      <c r="CD24" s="28">
        <f>외인!CD24+기관!CD24</f>
        <v>68790.039999999994</v>
      </c>
      <c r="CE24" s="28">
        <f>외인!CE24+기관!CE24</f>
        <v>-49.160000000000004</v>
      </c>
      <c r="CF24" s="28">
        <f>외인!CF24+기관!CF24</f>
        <v>46714.02</v>
      </c>
      <c r="CG24" s="28">
        <f>외인!CG24+기관!CG24</f>
        <v>-22.82</v>
      </c>
      <c r="CH24" s="28">
        <f>외인!CH24+기관!CH24</f>
        <v>133293.56</v>
      </c>
      <c r="CI24" s="28">
        <f>외인!CI24+기관!CI24</f>
        <v>-64.3</v>
      </c>
      <c r="CJ24" s="28">
        <f>외인!CJ24+기관!CJ24</f>
        <v>784048.3</v>
      </c>
      <c r="CK24" s="28">
        <f>외인!CK24+기관!CK24</f>
        <v>-373.69</v>
      </c>
      <c r="CL24" s="28">
        <f>외인!CL24+기관!CL24</f>
        <v>456135.67999999999</v>
      </c>
      <c r="CM24" s="28">
        <f>외인!CM24+기관!CM24</f>
        <v>-84.93</v>
      </c>
      <c r="CN24" s="28">
        <f>외인!CN24+기관!CN24</f>
        <v>245964.78</v>
      </c>
      <c r="CO24" s="28">
        <f>외인!CO24+기관!CO24</f>
        <v>-171.14000000000001</v>
      </c>
      <c r="CP24" s="28">
        <f>외인!CP24+기관!CP24</f>
        <v>197337.42</v>
      </c>
      <c r="CQ24" s="28">
        <f>외인!CQ24+기관!CQ24</f>
        <v>-39.54</v>
      </c>
      <c r="CR24" s="28">
        <f>외인!CR24+기관!CR24</f>
        <v>329308.5</v>
      </c>
      <c r="CS24" s="28">
        <f>외인!CS24+기관!CS24</f>
        <v>-129.44999999999999</v>
      </c>
      <c r="CT24" s="28">
        <f>외인!CT24+기관!CT24</f>
        <v>209358.7</v>
      </c>
      <c r="CU24" s="28">
        <f>외인!CU24+기관!CU24</f>
        <v>-132</v>
      </c>
      <c r="CV24" s="28">
        <f>외인!CV24+기관!CV24</f>
        <v>3837152.32</v>
      </c>
      <c r="CW24" s="28">
        <f>외인!CW24+기관!CW24</f>
        <v>-5479.33</v>
      </c>
      <c r="CX24" s="28">
        <f>외인!CX24+기관!CX24</f>
        <v>393404.76</v>
      </c>
      <c r="CY24" s="28">
        <f>외인!CY24+기관!CY24</f>
        <v>-178.64</v>
      </c>
      <c r="CZ24" s="28">
        <f>외인!CZ24+기관!CZ24</f>
        <v>34599.379999999997</v>
      </c>
      <c r="DA24" s="28">
        <f>외인!DA24+기관!DA24</f>
        <v>-18.95</v>
      </c>
      <c r="DB24" s="28">
        <f>외인!DB24+기관!DB24</f>
        <v>81021.5</v>
      </c>
      <c r="DC24" s="28">
        <f>외인!DC24+기관!DC24</f>
        <v>-149.84</v>
      </c>
      <c r="DD24" s="28">
        <f>외인!DD24+기관!DD24</f>
        <v>16947.36</v>
      </c>
      <c r="DE24" s="28">
        <f>외인!DE24+기관!DE24</f>
        <v>-36.6</v>
      </c>
      <c r="DF24" s="28">
        <f>외인!DF24+기관!DF24</f>
        <v>114547.02</v>
      </c>
      <c r="DG24" s="28">
        <f>외인!DG24+기관!DG24</f>
        <v>-57.81</v>
      </c>
      <c r="DH24" s="28">
        <f>외인!DH24+기관!DH24</f>
        <v>52413.120000000003</v>
      </c>
      <c r="DI24" s="28">
        <f>외인!DI24+기관!DI24</f>
        <v>-23.68</v>
      </c>
      <c r="DJ24" s="28">
        <f>외인!DJ24+기관!DJ24</f>
        <v>1162392.74</v>
      </c>
      <c r="DK24" s="28">
        <f>외인!DK24+기관!DK24</f>
        <v>251.05</v>
      </c>
      <c r="DL24" s="28">
        <f>외인!DL24+기관!DL24</f>
        <v>194908.6</v>
      </c>
      <c r="DM24" s="28">
        <f>외인!DM24+기관!DM24</f>
        <v>-158.35999999999999</v>
      </c>
      <c r="DN24" s="28">
        <f>외인!DN24+기관!DN24</f>
        <v>3837152.32</v>
      </c>
      <c r="DO24" s="28">
        <f>외인!DO24+기관!DO24</f>
        <v>-5479.33</v>
      </c>
      <c r="DP24" s="28">
        <f>외인!DP24+기관!DP24</f>
        <v>167372.98000000001</v>
      </c>
      <c r="DQ24" s="28">
        <f>외인!DQ24+기관!DQ24</f>
        <v>-116.42</v>
      </c>
      <c r="DR24" s="28">
        <f>외인!DR24+기관!DR24</f>
        <v>80111.38</v>
      </c>
      <c r="DS24" s="28">
        <f>외인!DS24+기관!DS24</f>
        <v>57.519999999999996</v>
      </c>
      <c r="DT24" s="28">
        <f>외인!DT24+기관!DT24</f>
        <v>263411.20000000001</v>
      </c>
      <c r="DU24" s="28">
        <f>외인!DU24+기관!DU24</f>
        <v>-122.93</v>
      </c>
      <c r="DV24" s="28">
        <f>외인!DV24+기관!DV24</f>
        <v>65598</v>
      </c>
      <c r="DW24" s="28">
        <f>외인!DW24+기관!DW24</f>
        <v>-5.5500000000000007</v>
      </c>
      <c r="DX24" s="28">
        <f>외인!DX24+기관!DX24</f>
        <v>210638.32</v>
      </c>
      <c r="DY24" s="28">
        <f>외인!DY24+기관!DY24</f>
        <v>-420.93</v>
      </c>
      <c r="DZ24" s="28">
        <f>외인!DZ24+기관!DZ24</f>
        <v>19736.38</v>
      </c>
      <c r="EA24" s="28">
        <f>외인!EA24+기관!EA24</f>
        <v>-23.5</v>
      </c>
      <c r="EB24" s="28">
        <f>외인!EB24+기관!EB24</f>
        <v>26876.54</v>
      </c>
      <c r="EC24" s="28">
        <f>외인!EC24+기관!EC24</f>
        <v>-27.47</v>
      </c>
      <c r="ED24" s="28">
        <f>외인!ED24+기관!ED24</f>
        <v>21683.96</v>
      </c>
      <c r="EE24" s="28">
        <f>외인!EE24+기관!EE24</f>
        <v>10.200000000000003</v>
      </c>
      <c r="EF24" s="28">
        <f>외인!EF24+기관!EF24</f>
        <v>509279.14</v>
      </c>
      <c r="EG24" s="28">
        <f>외인!EG24+기관!EG24</f>
        <v>-204.75</v>
      </c>
      <c r="EH24" s="28">
        <f>외인!EH24+기관!EH24</f>
        <v>357648</v>
      </c>
      <c r="EI24" s="28">
        <f>외인!EI24+기관!EI24</f>
        <v>-95.66</v>
      </c>
      <c r="EJ24" s="28">
        <f>외인!EJ24+기관!EJ24</f>
        <v>186088.14</v>
      </c>
      <c r="EK24" s="28">
        <f>외인!EK24+기관!EK24</f>
        <v>-0.75</v>
      </c>
      <c r="EL24" s="28">
        <f>외인!EL24+기관!EL24</f>
        <v>73812.679999999993</v>
      </c>
      <c r="EM24" s="28">
        <f>외인!EM24+기관!EM24</f>
        <v>-49.69</v>
      </c>
      <c r="EN24" s="28">
        <f>외인!EN24+기관!EN24</f>
        <v>80111.38</v>
      </c>
      <c r="EO24" s="28">
        <f>외인!EO24+기관!EO24</f>
        <v>57.519999999999996</v>
      </c>
      <c r="EP24" s="28">
        <f>외인!EP24+기관!EP24</f>
        <v>354034.72</v>
      </c>
      <c r="EQ24" s="28">
        <f>외인!EQ24+기관!EQ24</f>
        <v>-184.32</v>
      </c>
      <c r="ER24" s="28">
        <f>외인!ER24+기관!ER24</f>
        <v>28845.72</v>
      </c>
      <c r="ES24" s="28">
        <f>외인!ES24+기관!ES24</f>
        <v>-68.58</v>
      </c>
      <c r="ET24" s="28">
        <f>외인!ET24+기관!ET24</f>
        <v>226990.62</v>
      </c>
      <c r="EU24" s="28">
        <f>외인!EU24+기관!EU24</f>
        <v>-119.13000000000001</v>
      </c>
      <c r="EV24" s="28">
        <f>외인!EV24+기관!EV24</f>
        <v>93766.8</v>
      </c>
      <c r="EW24" s="28">
        <f>외인!EW24+기관!EW24</f>
        <v>-25.69</v>
      </c>
      <c r="EX24" s="28">
        <f>외인!EX24+기관!EX24</f>
        <v>103570.6</v>
      </c>
      <c r="EY24" s="28">
        <f>외인!EY24+기관!EY24</f>
        <v>-13.85</v>
      </c>
    </row>
    <row r="25" spans="1:155">
      <c r="A25" s="27">
        <f>외인!A25</f>
        <v>46094</v>
      </c>
      <c r="B25" s="28">
        <f>외인!B25+기관!B25</f>
        <v>8773385.5600000005</v>
      </c>
      <c r="C25" s="28">
        <f>외인!C25+기관!C25</f>
        <v>-7046.1900000000005</v>
      </c>
      <c r="D25" s="28">
        <f>외인!D25+기관!D25</f>
        <v>1269007.1599999999</v>
      </c>
      <c r="E25" s="28">
        <f>외인!E25+기관!E25</f>
        <v>-938.13</v>
      </c>
      <c r="F25" s="28">
        <f>외인!F25+기관!F25</f>
        <v>3729258.52</v>
      </c>
      <c r="G25" s="28">
        <f>외인!G25+기관!G25</f>
        <v>-4308.21</v>
      </c>
      <c r="H25" s="28">
        <f>외인!H25+기관!H25</f>
        <v>538903.22</v>
      </c>
      <c r="I25" s="28">
        <f>외인!I25+기관!I25</f>
        <v>-1212.26</v>
      </c>
      <c r="J25" s="28">
        <f>외인!J25+기관!J25</f>
        <v>77959.58</v>
      </c>
      <c r="K25" s="28">
        <f>외인!K25+기관!K25</f>
        <v>39.349999999999994</v>
      </c>
      <c r="L25" s="28">
        <f>외인!L25+기관!L25</f>
        <v>498235.3</v>
      </c>
      <c r="M25" s="28">
        <f>외인!M25+기관!M25</f>
        <v>-1077.03</v>
      </c>
      <c r="N25" s="28">
        <f>외인!N25+기관!N25</f>
        <v>477742.62</v>
      </c>
      <c r="O25" s="28">
        <f>외인!O25+기관!O25</f>
        <v>-1134.6999999999998</v>
      </c>
      <c r="P25" s="28">
        <f>외인!P25+기관!P25</f>
        <v>401172.5</v>
      </c>
      <c r="Q25" s="28">
        <f>외인!Q25+기관!Q25</f>
        <v>-241.04999999999998</v>
      </c>
      <c r="R25" s="28">
        <f>외인!R25+기관!R25</f>
        <v>264019.86</v>
      </c>
      <c r="S25" s="28">
        <f>외인!S25+기관!S25</f>
        <v>-163.56</v>
      </c>
      <c r="T25" s="28">
        <f>외인!T25+기관!T25</f>
        <v>16692.86</v>
      </c>
      <c r="U25" s="28">
        <f>외인!U25+기관!U25</f>
        <v>-30.05</v>
      </c>
      <c r="V25" s="28">
        <f>외인!V25+기관!V25</f>
        <v>209169.86</v>
      </c>
      <c r="W25" s="28">
        <f>외인!W25+기관!W25</f>
        <v>-590.35</v>
      </c>
      <c r="X25" s="28">
        <f>외인!X25+기관!X25</f>
        <v>3680230.22</v>
      </c>
      <c r="Y25" s="28">
        <f>외인!Y25+기관!Y25</f>
        <v>-4690.66</v>
      </c>
      <c r="Z25" s="28">
        <f>외인!Z25+기관!Z25</f>
        <v>91863</v>
      </c>
      <c r="AA25" s="28">
        <f>외인!AA25+기관!AA25</f>
        <v>-43.06</v>
      </c>
      <c r="AB25" s="28">
        <f>외인!AB25+기관!AB25</f>
        <v>393925.76</v>
      </c>
      <c r="AC25" s="28">
        <f>외인!AC25+기관!AC25</f>
        <v>-68.22</v>
      </c>
      <c r="AD25" s="28">
        <f>외인!AD25+기관!AD25</f>
        <v>38910.019999999997</v>
      </c>
      <c r="AE25" s="28">
        <f>외인!AE25+기관!AE25</f>
        <v>-50.66</v>
      </c>
      <c r="AF25" s="28">
        <f>외인!AF25+기관!AF25</f>
        <v>49089.18</v>
      </c>
      <c r="AG25" s="28">
        <f>외인!AG25+기관!AG25</f>
        <v>30.11</v>
      </c>
      <c r="AH25" s="28">
        <f>외인!AH25+기관!AH25</f>
        <v>417303.42</v>
      </c>
      <c r="AI25" s="28">
        <f>외인!AI25+기관!AI25</f>
        <v>529.54</v>
      </c>
      <c r="AJ25" s="28">
        <f>외인!AJ25+기관!AJ25</f>
        <v>233110.36</v>
      </c>
      <c r="AK25" s="28">
        <f>외인!AK25+기관!AK25</f>
        <v>-226.83</v>
      </c>
      <c r="AL25" s="28">
        <f>외인!AL25+기관!AL25</f>
        <v>171389.16</v>
      </c>
      <c r="AM25" s="28">
        <f>외인!AM25+기관!AM25</f>
        <v>-198.6</v>
      </c>
      <c r="AN25" s="28">
        <f>외인!AN25+기관!AN25</f>
        <v>345022.9</v>
      </c>
      <c r="AO25" s="28">
        <f>외인!AO25+기관!AO25</f>
        <v>-958.31999999999994</v>
      </c>
      <c r="AP25" s="28">
        <f>외인!AP25+기관!AP25</f>
        <v>226538.84</v>
      </c>
      <c r="AQ25" s="28">
        <f>외인!AQ25+기관!AQ25</f>
        <v>-61.64</v>
      </c>
      <c r="AR25" s="28">
        <f>외인!AR25+기관!AR25</f>
        <v>48099.1</v>
      </c>
      <c r="AS25" s="28">
        <f>외인!AS25+기관!AS25</f>
        <v>-59.660000000000004</v>
      </c>
      <c r="AT25" s="28">
        <f>외인!AT25+기관!AT25</f>
        <v>154066.94</v>
      </c>
      <c r="AU25" s="28">
        <f>외인!AU25+기관!AU25</f>
        <v>-131.22999999999999</v>
      </c>
      <c r="AV25" s="28">
        <f>외인!AV25+기관!AV25</f>
        <v>95522.54</v>
      </c>
      <c r="AW25" s="28">
        <f>외인!AW25+기관!AW25</f>
        <v>-63.3</v>
      </c>
      <c r="AX25" s="28">
        <f>외인!AX25+기관!AX25</f>
        <v>114508.46</v>
      </c>
      <c r="AY25" s="28">
        <f>외인!AY25+기관!AY25</f>
        <v>-28.51</v>
      </c>
      <c r="AZ25" s="28">
        <f>외인!AZ25+기관!AZ25</f>
        <v>3932890.66</v>
      </c>
      <c r="BA25" s="28">
        <f>외인!BA25+기관!BA25</f>
        <v>-5014.57</v>
      </c>
      <c r="BB25" s="28">
        <f>외인!BB25+기관!BB25</f>
        <v>192655.24</v>
      </c>
      <c r="BC25" s="28">
        <f>외인!BC25+기관!BC25</f>
        <v>-47.769999999999996</v>
      </c>
      <c r="BD25" s="28">
        <f>외인!BD25+기관!BD25</f>
        <v>82740.3</v>
      </c>
      <c r="BE25" s="28">
        <f>외인!BE25+기관!BE25</f>
        <v>-94.64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175151.44</v>
      </c>
      <c r="BI25" s="28">
        <f>외인!BI25+기관!BI25</f>
        <v>-269.88</v>
      </c>
      <c r="BJ25" s="28">
        <f>외인!BJ25+기관!BJ25</f>
        <v>222295.08</v>
      </c>
      <c r="BK25" s="28">
        <f>외인!BK25+기관!BK25</f>
        <v>-696.62</v>
      </c>
      <c r="BL25" s="28">
        <f>외인!BL25+기관!BL25</f>
        <v>98590.12</v>
      </c>
      <c r="BM25" s="28">
        <f>외인!BM25+기관!BM25</f>
        <v>-74.95</v>
      </c>
      <c r="BN25" s="28">
        <f>외인!BN25+기관!BN25</f>
        <v>87679.06</v>
      </c>
      <c r="BO25" s="28">
        <f>외인!BO25+기관!BO25</f>
        <v>-128.19999999999999</v>
      </c>
      <c r="BP25" s="28">
        <f>외인!BP25+기관!BP25</f>
        <v>133654.38</v>
      </c>
      <c r="BQ25" s="28">
        <f>외인!BQ25+기관!BQ25</f>
        <v>-7.1999999999999886</v>
      </c>
      <c r="BR25" s="28">
        <f>외인!BR25+기관!BR25</f>
        <v>498414.22</v>
      </c>
      <c r="BS25" s="28">
        <f>외인!BS25+기관!BS25</f>
        <v>349.72</v>
      </c>
      <c r="BT25" s="28">
        <f>외인!BT25+기관!BT25</f>
        <v>3752851.62</v>
      </c>
      <c r="BU25" s="28">
        <f>외인!BU25+기관!BU25</f>
        <v>-4706.66</v>
      </c>
      <c r="BV25" s="28">
        <f>외인!BV25+기관!BV25</f>
        <v>749233</v>
      </c>
      <c r="BW25" s="28">
        <f>외인!BW25+기관!BW25</f>
        <v>-146.92000000000002</v>
      </c>
      <c r="BX25" s="28">
        <f>외인!BX25+기관!BX25</f>
        <v>149061.92000000001</v>
      </c>
      <c r="BY25" s="28">
        <f>외인!BY25+기관!BY25</f>
        <v>-38.18</v>
      </c>
      <c r="BZ25" s="28">
        <f>외인!BZ25+기관!BZ25</f>
        <v>516412.06</v>
      </c>
      <c r="CA25" s="28">
        <f>외인!CA25+기관!CA25</f>
        <v>-1156.92</v>
      </c>
      <c r="CB25" s="28">
        <f>외인!CB25+기관!CB25</f>
        <v>26141.14</v>
      </c>
      <c r="CC25" s="28">
        <f>외인!CC25+기관!CC25</f>
        <v>-16.740000000000002</v>
      </c>
      <c r="CD25" s="28">
        <f>외인!CD25+기관!CD25</f>
        <v>69589.259999999995</v>
      </c>
      <c r="CE25" s="28">
        <f>외인!CE25+기관!CE25</f>
        <v>-51.34</v>
      </c>
      <c r="CF25" s="28">
        <f>외인!CF25+기관!CF25</f>
        <v>46597.18</v>
      </c>
      <c r="CG25" s="28">
        <f>외인!CG25+기관!CG25</f>
        <v>-35.93</v>
      </c>
      <c r="CH25" s="28">
        <f>외인!CH25+기관!CH25</f>
        <v>131452.88</v>
      </c>
      <c r="CI25" s="28">
        <f>외인!CI25+기관!CI25</f>
        <v>-66.86</v>
      </c>
      <c r="CJ25" s="28">
        <f>외인!CJ25+기관!CJ25</f>
        <v>787289.54</v>
      </c>
      <c r="CK25" s="28">
        <f>외인!CK25+기관!CK25</f>
        <v>-150.08000000000001</v>
      </c>
      <c r="CL25" s="28">
        <f>외인!CL25+기관!CL25</f>
        <v>450028.88</v>
      </c>
      <c r="CM25" s="28">
        <f>외인!CM25+기관!CM25</f>
        <v>-100.18</v>
      </c>
      <c r="CN25" s="28">
        <f>외인!CN25+기관!CN25</f>
        <v>241278.12</v>
      </c>
      <c r="CO25" s="28">
        <f>외인!CO25+기관!CO25</f>
        <v>-211.73</v>
      </c>
      <c r="CP25" s="28">
        <f>외인!CP25+기관!CP25</f>
        <v>193893.64</v>
      </c>
      <c r="CQ25" s="28">
        <f>외인!CQ25+기관!CQ25</f>
        <v>-48.01</v>
      </c>
      <c r="CR25" s="28">
        <f>외인!CR25+기관!CR25</f>
        <v>333708.2</v>
      </c>
      <c r="CS25" s="28">
        <f>외인!CS25+기관!CS25</f>
        <v>-155.62</v>
      </c>
      <c r="CT25" s="28">
        <f>외인!CT25+기관!CT25</f>
        <v>208451.34</v>
      </c>
      <c r="CU25" s="28">
        <f>외인!CU25+기관!CU25</f>
        <v>-257.87</v>
      </c>
      <c r="CV25" s="28">
        <f>외인!CV25+기관!CV25</f>
        <v>3752851.62</v>
      </c>
      <c r="CW25" s="28">
        <f>외인!CW25+기관!CW25</f>
        <v>-4706.66</v>
      </c>
      <c r="CX25" s="28">
        <f>외인!CX25+기관!CX25</f>
        <v>382116.14</v>
      </c>
      <c r="CY25" s="28">
        <f>외인!CY25+기관!CY25</f>
        <v>-371.30999999999995</v>
      </c>
      <c r="CZ25" s="28">
        <f>외인!CZ25+기관!CZ25</f>
        <v>34385.54</v>
      </c>
      <c r="DA25" s="28">
        <f>외인!DA25+기관!DA25</f>
        <v>-29.62</v>
      </c>
      <c r="DB25" s="28">
        <f>외인!DB25+기관!DB25</f>
        <v>82740.3</v>
      </c>
      <c r="DC25" s="28">
        <f>외인!DC25+기관!DC25</f>
        <v>-94.64</v>
      </c>
      <c r="DD25" s="28">
        <f>외인!DD25+기관!DD25</f>
        <v>16692.86</v>
      </c>
      <c r="DE25" s="28">
        <f>외인!DE25+기관!DE25</f>
        <v>-30.05</v>
      </c>
      <c r="DF25" s="28">
        <f>외인!DF25+기관!DF25</f>
        <v>111949.68</v>
      </c>
      <c r="DG25" s="28">
        <f>외인!DG25+기관!DG25</f>
        <v>-38.080000000000005</v>
      </c>
      <c r="DH25" s="28">
        <f>외인!DH25+기관!DH25</f>
        <v>53147.66</v>
      </c>
      <c r="DI25" s="28">
        <f>외인!DI25+기관!DI25</f>
        <v>-37.96</v>
      </c>
      <c r="DJ25" s="28">
        <f>외인!DJ25+기관!DJ25</f>
        <v>1144681.7</v>
      </c>
      <c r="DK25" s="28">
        <f>외인!DK25+기관!DK25</f>
        <v>-18.159999999999997</v>
      </c>
      <c r="DL25" s="28">
        <f>외인!DL25+기관!DL25</f>
        <v>190585.98</v>
      </c>
      <c r="DM25" s="28">
        <f>외인!DM25+기관!DM25</f>
        <v>-196.20999999999998</v>
      </c>
      <c r="DN25" s="28">
        <f>외인!DN25+기관!DN25</f>
        <v>3752851.62</v>
      </c>
      <c r="DO25" s="28">
        <f>외인!DO25+기관!DO25</f>
        <v>-4706.66</v>
      </c>
      <c r="DP25" s="28">
        <f>외인!DP25+기관!DP25</f>
        <v>170753.16</v>
      </c>
      <c r="DQ25" s="28">
        <f>외인!DQ25+기관!DQ25</f>
        <v>-0.51999999999998181</v>
      </c>
      <c r="DR25" s="28">
        <f>외인!DR25+기관!DR25</f>
        <v>81840.98</v>
      </c>
      <c r="DS25" s="28">
        <f>외인!DS25+기관!DS25</f>
        <v>56.870000000000005</v>
      </c>
      <c r="DT25" s="28">
        <f>외인!DT25+기관!DT25</f>
        <v>264019.86</v>
      </c>
      <c r="DU25" s="28">
        <f>외인!DU25+기관!DU25</f>
        <v>-163.56</v>
      </c>
      <c r="DV25" s="28">
        <f>외인!DV25+기관!DV25</f>
        <v>69394.12</v>
      </c>
      <c r="DW25" s="28">
        <f>외인!DW25+기관!DW25</f>
        <v>9.02</v>
      </c>
      <c r="DX25" s="28">
        <f>외인!DX25+기관!DX25</f>
        <v>209169.86</v>
      </c>
      <c r="DY25" s="28">
        <f>외인!DY25+기관!DY25</f>
        <v>-590.35</v>
      </c>
      <c r="DZ25" s="28">
        <f>외인!DZ25+기관!DZ25</f>
        <v>19947.240000000002</v>
      </c>
      <c r="EA25" s="28">
        <f>외인!EA25+기관!EA25</f>
        <v>-16.489999999999998</v>
      </c>
      <c r="EB25" s="28">
        <f>외인!EB25+기관!EB25</f>
        <v>27127.78</v>
      </c>
      <c r="EC25" s="28">
        <f>외인!EC25+기관!EC25</f>
        <v>-27.1</v>
      </c>
      <c r="ED25" s="28">
        <f>외인!ED25+기관!ED25</f>
        <v>21447.26</v>
      </c>
      <c r="EE25" s="28">
        <f>외인!EE25+기관!EE25</f>
        <v>-17.480000000000004</v>
      </c>
      <c r="EF25" s="28">
        <f>외인!EF25+기관!EF25</f>
        <v>510044.32</v>
      </c>
      <c r="EG25" s="28">
        <f>외인!EG25+기관!EG25</f>
        <v>-66.02</v>
      </c>
      <c r="EH25" s="28">
        <f>외인!EH25+기관!EH25</f>
        <v>348444.64</v>
      </c>
      <c r="EI25" s="28">
        <f>외인!EI25+기관!EI25</f>
        <v>-97.65</v>
      </c>
      <c r="EJ25" s="28">
        <f>외인!EJ25+기관!EJ25</f>
        <v>185603.98</v>
      </c>
      <c r="EK25" s="28">
        <f>외인!EK25+기관!EK25</f>
        <v>-8.5499999999999972</v>
      </c>
      <c r="EL25" s="28">
        <f>외인!EL25+기관!EL25</f>
        <v>74583.16</v>
      </c>
      <c r="EM25" s="28">
        <f>외인!EM25+기관!EM25</f>
        <v>-50.73</v>
      </c>
      <c r="EN25" s="28">
        <f>외인!EN25+기관!EN25</f>
        <v>81840.98</v>
      </c>
      <c r="EO25" s="28">
        <f>외인!EO25+기관!EO25</f>
        <v>56.870000000000005</v>
      </c>
      <c r="EP25" s="28">
        <f>외인!EP25+기관!EP25</f>
        <v>351611.16</v>
      </c>
      <c r="EQ25" s="28">
        <f>외인!EQ25+기관!EQ25</f>
        <v>-40.47</v>
      </c>
      <c r="ER25" s="28">
        <f>외인!ER25+기관!ER25</f>
        <v>29542.28</v>
      </c>
      <c r="ES25" s="28">
        <f>외인!ES25+기관!ES25</f>
        <v>145.10000000000002</v>
      </c>
      <c r="ET25" s="28">
        <f>외인!ET25+기관!ET25</f>
        <v>226538.84</v>
      </c>
      <c r="EU25" s="28">
        <f>외인!EU25+기관!EU25</f>
        <v>-61.64</v>
      </c>
      <c r="EV25" s="28">
        <f>외인!EV25+기관!EV25</f>
        <v>91863</v>
      </c>
      <c r="EW25" s="28">
        <f>외인!EW25+기관!EW25</f>
        <v>-43.06</v>
      </c>
      <c r="EX25" s="28">
        <f>외인!EX25+기관!EX25</f>
        <v>102030.66</v>
      </c>
      <c r="EY25" s="28">
        <f>외인!EY25+기관!EY25</f>
        <v>-4.95</v>
      </c>
    </row>
    <row r="26" spans="1:155">
      <c r="A26" s="27">
        <f>외인!A26</f>
        <v>46097</v>
      </c>
      <c r="B26" s="28">
        <f>외인!B26+기관!B26</f>
        <v>8872948.5399999991</v>
      </c>
      <c r="C26" s="28">
        <f>외인!C26+기관!C26</f>
        <v>-3086.07</v>
      </c>
      <c r="D26" s="28">
        <f>외인!D26+기관!D26</f>
        <v>1254442.92</v>
      </c>
      <c r="E26" s="28">
        <f>외인!E26+기관!E26</f>
        <v>-1114.8</v>
      </c>
      <c r="F26" s="28">
        <f>외인!F26+기관!F26</f>
        <v>3775008</v>
      </c>
      <c r="G26" s="28">
        <f>외인!G26+기관!G26</f>
        <v>-2576.91</v>
      </c>
      <c r="H26" s="28">
        <f>외인!H26+기관!H26</f>
        <v>531208.14</v>
      </c>
      <c r="I26" s="28">
        <f>외인!I26+기관!I26</f>
        <v>-1061.77</v>
      </c>
      <c r="J26" s="28">
        <f>외인!J26+기관!J26</f>
        <v>75521.94</v>
      </c>
      <c r="K26" s="28">
        <f>외인!K26+기관!K26</f>
        <v>-6.2600000000000016</v>
      </c>
      <c r="L26" s="28">
        <f>외인!L26+기관!L26</f>
        <v>491336.4</v>
      </c>
      <c r="M26" s="28">
        <f>외인!M26+기관!M26</f>
        <v>-932.88</v>
      </c>
      <c r="N26" s="28">
        <f>외인!N26+기관!N26</f>
        <v>470300.44</v>
      </c>
      <c r="O26" s="28">
        <f>외인!O26+기관!O26</f>
        <v>-1193</v>
      </c>
      <c r="P26" s="28">
        <f>외인!P26+기관!P26</f>
        <v>395090.72</v>
      </c>
      <c r="Q26" s="28">
        <f>외인!Q26+기관!Q26</f>
        <v>-360.57</v>
      </c>
      <c r="R26" s="28">
        <f>외인!R26+기관!R26</f>
        <v>261376.24</v>
      </c>
      <c r="S26" s="28">
        <f>외인!S26+기관!S26</f>
        <v>-272.82</v>
      </c>
      <c r="T26" s="28">
        <f>외인!T26+기관!T26</f>
        <v>16432.16</v>
      </c>
      <c r="U26" s="28">
        <f>외인!U26+기관!U26</f>
        <v>-30.92</v>
      </c>
      <c r="V26" s="28">
        <f>외인!V26+기관!V26</f>
        <v>212988.28</v>
      </c>
      <c r="W26" s="28">
        <f>외인!W26+기관!W26</f>
        <v>-311.40000000000003</v>
      </c>
      <c r="X26" s="28">
        <f>외인!X26+기관!X26</f>
        <v>3835306.94</v>
      </c>
      <c r="Y26" s="28">
        <f>외인!Y26+기관!Y26</f>
        <v>-499.35</v>
      </c>
      <c r="Z26" s="28">
        <f>외인!Z26+기관!Z26</f>
        <v>90530.880000000005</v>
      </c>
      <c r="AA26" s="28">
        <f>외인!AA26+기관!AA26</f>
        <v>-49.71</v>
      </c>
      <c r="AB26" s="28">
        <f>외인!AB26+기관!AB26</f>
        <v>391311.44</v>
      </c>
      <c r="AC26" s="28">
        <f>외인!AC26+기관!AC26</f>
        <v>-106.03000000000002</v>
      </c>
      <c r="AD26" s="28">
        <f>외인!AD26+기관!AD26</f>
        <v>39219.660000000003</v>
      </c>
      <c r="AE26" s="28">
        <f>외인!AE26+기관!AE26</f>
        <v>19.03</v>
      </c>
      <c r="AF26" s="28">
        <f>외인!AF26+기관!AF26</f>
        <v>49510.94</v>
      </c>
      <c r="AG26" s="28">
        <f>외인!AG26+기관!AG26</f>
        <v>-19.59</v>
      </c>
      <c r="AH26" s="28">
        <f>외인!AH26+기관!AH26</f>
        <v>405905.66</v>
      </c>
      <c r="AI26" s="28">
        <f>외인!AI26+기관!AI26</f>
        <v>288.95</v>
      </c>
      <c r="AJ26" s="28">
        <f>외인!AJ26+기관!AJ26</f>
        <v>228655.28</v>
      </c>
      <c r="AK26" s="28">
        <f>외인!AK26+기관!AK26</f>
        <v>-409.28</v>
      </c>
      <c r="AL26" s="28">
        <f>외인!AL26+기관!AL26</f>
        <v>169871.6</v>
      </c>
      <c r="AM26" s="28">
        <f>외인!AM26+기관!AM26</f>
        <v>-211.85999999999999</v>
      </c>
      <c r="AN26" s="28">
        <f>외인!AN26+기관!AN26</f>
        <v>338647.48</v>
      </c>
      <c r="AO26" s="28">
        <f>외인!AO26+기관!AO26</f>
        <v>-1011.68</v>
      </c>
      <c r="AP26" s="28">
        <f>외인!AP26+기관!AP26</f>
        <v>222517.32</v>
      </c>
      <c r="AQ26" s="28">
        <f>외인!AQ26+기관!AQ26</f>
        <v>-105.05999999999999</v>
      </c>
      <c r="AR26" s="28">
        <f>외인!AR26+기관!AR26</f>
        <v>48470.92</v>
      </c>
      <c r="AS26" s="28">
        <f>외인!AS26+기관!AS26</f>
        <v>5.6700000000000017</v>
      </c>
      <c r="AT26" s="28">
        <f>외인!AT26+기관!AT26</f>
        <v>154662.72</v>
      </c>
      <c r="AU26" s="28">
        <f>외인!AU26+기관!AU26</f>
        <v>-141.06</v>
      </c>
      <c r="AV26" s="28">
        <f>외인!AV26+기관!AV26</f>
        <v>93489.14</v>
      </c>
      <c r="AW26" s="28">
        <f>외인!AW26+기관!AW26</f>
        <v>-107.32</v>
      </c>
      <c r="AX26" s="28">
        <f>외인!AX26+기관!AX26</f>
        <v>110827.28</v>
      </c>
      <c r="AY26" s="28">
        <f>외인!AY26+기관!AY26</f>
        <v>-83.02</v>
      </c>
      <c r="AZ26" s="28">
        <f>외인!AZ26+기관!AZ26</f>
        <v>4087203.86</v>
      </c>
      <c r="BA26" s="28">
        <f>외인!BA26+기관!BA26</f>
        <v>-810.57999999999993</v>
      </c>
      <c r="BB26" s="28">
        <f>외인!BB26+기관!BB26</f>
        <v>191130.8</v>
      </c>
      <c r="BC26" s="28">
        <f>외인!BC26+기관!BC26</f>
        <v>-65.180000000000007</v>
      </c>
      <c r="BD26" s="28">
        <f>외인!BD26+기관!BD26</f>
        <v>80399.28</v>
      </c>
      <c r="BE26" s="28">
        <f>외인!BE26+기관!BE26</f>
        <v>-66.66</v>
      </c>
      <c r="BF26" s="28">
        <f>외인!BF26+기관!BF26</f>
        <v>0</v>
      </c>
      <c r="BG26" s="28">
        <f>외인!BG26+기관!BG26</f>
        <v>0</v>
      </c>
      <c r="BH26" s="28">
        <f>외인!BH26+기관!BH26</f>
        <v>171511.34</v>
      </c>
      <c r="BI26" s="28">
        <f>외인!BI26+기관!BI26</f>
        <v>-232.73000000000002</v>
      </c>
      <c r="BJ26" s="28">
        <f>외인!BJ26+기관!BJ26</f>
        <v>218463.9</v>
      </c>
      <c r="BK26" s="28">
        <f>외인!BK26+기관!BK26</f>
        <v>-652.07999999999993</v>
      </c>
      <c r="BL26" s="28">
        <f>외인!BL26+기관!BL26</f>
        <v>97160.320000000007</v>
      </c>
      <c r="BM26" s="28">
        <f>외인!BM26+기관!BM26</f>
        <v>-51.76</v>
      </c>
      <c r="BN26" s="28">
        <f>외인!BN26+기관!BN26</f>
        <v>86227.56</v>
      </c>
      <c r="BO26" s="28">
        <f>외인!BO26+기관!BO26</f>
        <v>-129.91999999999999</v>
      </c>
      <c r="BP26" s="28">
        <f>외인!BP26+기관!BP26</f>
        <v>130304.36</v>
      </c>
      <c r="BQ26" s="28">
        <f>외인!BQ26+기관!BQ26</f>
        <v>-64.760000000000005</v>
      </c>
      <c r="BR26" s="28">
        <f>외인!BR26+기관!BR26</f>
        <v>488614.36</v>
      </c>
      <c r="BS26" s="28">
        <f>외인!BS26+기관!BS26</f>
        <v>413</v>
      </c>
      <c r="BT26" s="28">
        <f>외인!BT26+기관!BT26</f>
        <v>3908789.96</v>
      </c>
      <c r="BU26" s="28">
        <f>외인!BU26+기관!BU26</f>
        <v>-443.5</v>
      </c>
      <c r="BV26" s="28">
        <f>외인!BV26+기관!BV26</f>
        <v>754049.56</v>
      </c>
      <c r="BW26" s="28">
        <f>외인!BW26+기관!BW26</f>
        <v>170</v>
      </c>
      <c r="BX26" s="28">
        <f>외인!BX26+기관!BX26</f>
        <v>148888.5</v>
      </c>
      <c r="BY26" s="28">
        <f>외인!BY26+기관!BY26</f>
        <v>-32.989999999999995</v>
      </c>
      <c r="BZ26" s="28">
        <f>외인!BZ26+기관!BZ26</f>
        <v>508519.08</v>
      </c>
      <c r="CA26" s="28">
        <f>외인!CA26+기관!CA26</f>
        <v>-1223.54</v>
      </c>
      <c r="CB26" s="28">
        <f>외인!CB26+기관!CB26</f>
        <v>26193.98</v>
      </c>
      <c r="CC26" s="28">
        <f>외인!CC26+기관!CC26</f>
        <v>-22.42</v>
      </c>
      <c r="CD26" s="28">
        <f>외인!CD26+기관!CD26</f>
        <v>68201.5</v>
      </c>
      <c r="CE26" s="28">
        <f>외인!CE26+기관!CE26</f>
        <v>-119.49</v>
      </c>
      <c r="CF26" s="28">
        <f>외인!CF26+기관!CF26</f>
        <v>47585.42</v>
      </c>
      <c r="CG26" s="28">
        <f>외인!CG26+기관!CG26</f>
        <v>-40.42</v>
      </c>
      <c r="CH26" s="28">
        <f>외인!CH26+기관!CH26</f>
        <v>129319.76</v>
      </c>
      <c r="CI26" s="28">
        <f>외인!CI26+기관!CI26</f>
        <v>-115.51</v>
      </c>
      <c r="CJ26" s="28">
        <f>외인!CJ26+기관!CJ26</f>
        <v>773679.14</v>
      </c>
      <c r="CK26" s="28">
        <f>외인!CK26+기관!CK26</f>
        <v>-523.79999999999995</v>
      </c>
      <c r="CL26" s="28">
        <f>외인!CL26+기관!CL26</f>
        <v>446898.58</v>
      </c>
      <c r="CM26" s="28">
        <f>외인!CM26+기관!CM26</f>
        <v>-133.97000000000003</v>
      </c>
      <c r="CN26" s="28">
        <f>외인!CN26+기관!CN26</f>
        <v>242550.72</v>
      </c>
      <c r="CO26" s="28">
        <f>외인!CO26+기관!CO26</f>
        <v>-237.09</v>
      </c>
      <c r="CP26" s="28">
        <f>외인!CP26+기관!CP26</f>
        <v>192354.1</v>
      </c>
      <c r="CQ26" s="28">
        <f>외인!CQ26+기관!CQ26</f>
        <v>-66.150000000000006</v>
      </c>
      <c r="CR26" s="28">
        <f>외인!CR26+기관!CR26</f>
        <v>329909.24</v>
      </c>
      <c r="CS26" s="28">
        <f>외인!CS26+기관!CS26</f>
        <v>-316.08</v>
      </c>
      <c r="CT26" s="28">
        <f>외인!CT26+기관!CT26</f>
        <v>209430.74</v>
      </c>
      <c r="CU26" s="28">
        <f>외인!CU26+기관!CU26</f>
        <v>-111.27000000000001</v>
      </c>
      <c r="CV26" s="28">
        <f>외인!CV26+기관!CV26</f>
        <v>3908789.96</v>
      </c>
      <c r="CW26" s="28">
        <f>외인!CW26+기관!CW26</f>
        <v>-443.5</v>
      </c>
      <c r="CX26" s="28">
        <f>외인!CX26+기관!CX26</f>
        <v>377441.12</v>
      </c>
      <c r="CY26" s="28">
        <f>외인!CY26+기관!CY26</f>
        <v>-324.95</v>
      </c>
      <c r="CZ26" s="28">
        <f>외인!CZ26+기관!CZ26</f>
        <v>34160.82</v>
      </c>
      <c r="DA26" s="28">
        <f>외인!DA26+기관!DA26</f>
        <v>-18</v>
      </c>
      <c r="DB26" s="28">
        <f>외인!DB26+기관!DB26</f>
        <v>80399.28</v>
      </c>
      <c r="DC26" s="28">
        <f>외인!DC26+기관!DC26</f>
        <v>-66.66</v>
      </c>
      <c r="DD26" s="28">
        <f>외인!DD26+기관!DD26</f>
        <v>16432.16</v>
      </c>
      <c r="DE26" s="28">
        <f>외인!DE26+기관!DE26</f>
        <v>-30.92</v>
      </c>
      <c r="DF26" s="28">
        <f>외인!DF26+기관!DF26</f>
        <v>111871.06</v>
      </c>
      <c r="DG26" s="28">
        <f>외인!DG26+기관!DG26</f>
        <v>-28.939999999999998</v>
      </c>
      <c r="DH26" s="28">
        <f>외인!DH26+기관!DH26</f>
        <v>51872.94</v>
      </c>
      <c r="DI26" s="28">
        <f>외인!DI26+기관!DI26</f>
        <v>-104.46000000000001</v>
      </c>
      <c r="DJ26" s="28">
        <f>외인!DJ26+기관!DJ26</f>
        <v>1120763.58</v>
      </c>
      <c r="DK26" s="28">
        <f>외인!DK26+기관!DK26</f>
        <v>4.9600000000000009</v>
      </c>
      <c r="DL26" s="28">
        <f>외인!DL26+기관!DL26</f>
        <v>192693.48</v>
      </c>
      <c r="DM26" s="28">
        <f>외인!DM26+기관!DM26</f>
        <v>-210.64000000000001</v>
      </c>
      <c r="DN26" s="28">
        <f>외인!DN26+기관!DN26</f>
        <v>3908789.96</v>
      </c>
      <c r="DO26" s="28">
        <f>외인!DO26+기관!DO26</f>
        <v>-443.5</v>
      </c>
      <c r="DP26" s="28">
        <f>외인!DP26+기관!DP26</f>
        <v>168913.72</v>
      </c>
      <c r="DQ26" s="28">
        <f>외인!DQ26+기관!DQ26</f>
        <v>-63.529999999999973</v>
      </c>
      <c r="DR26" s="28">
        <f>외인!DR26+기관!DR26</f>
        <v>79508.38</v>
      </c>
      <c r="DS26" s="28">
        <f>외인!DS26+기관!DS26</f>
        <v>12.240000000000002</v>
      </c>
      <c r="DT26" s="28">
        <f>외인!DT26+기관!DT26</f>
        <v>261376.24</v>
      </c>
      <c r="DU26" s="28">
        <f>외인!DU26+기관!DU26</f>
        <v>-272.82</v>
      </c>
      <c r="DV26" s="28">
        <f>외인!DV26+기관!DV26</f>
        <v>68217.64</v>
      </c>
      <c r="DW26" s="28">
        <f>외인!DW26+기관!DW26</f>
        <v>-42.47</v>
      </c>
      <c r="DX26" s="28">
        <f>외인!DX26+기관!DX26</f>
        <v>212988.28</v>
      </c>
      <c r="DY26" s="28">
        <f>외인!DY26+기관!DY26</f>
        <v>-311.40000000000003</v>
      </c>
      <c r="DZ26" s="28">
        <f>외인!DZ26+기관!DZ26</f>
        <v>19118.900000000001</v>
      </c>
      <c r="EA26" s="28">
        <f>외인!EA26+기관!EA26</f>
        <v>-31.68</v>
      </c>
      <c r="EB26" s="28">
        <f>외인!EB26+기관!EB26</f>
        <v>26785.1</v>
      </c>
      <c r="EC26" s="28">
        <f>외인!EC26+기관!EC26</f>
        <v>-32.129999999999995</v>
      </c>
      <c r="ED26" s="28">
        <f>외인!ED26+기관!ED26</f>
        <v>20970.22</v>
      </c>
      <c r="EE26" s="28">
        <f>외인!EE26+기관!EE26</f>
        <v>-30.159999999999997</v>
      </c>
      <c r="EF26" s="28">
        <f>외인!EF26+기관!EF26</f>
        <v>499633.88</v>
      </c>
      <c r="EG26" s="28">
        <f>외인!EG26+기관!EG26</f>
        <v>-345.78</v>
      </c>
      <c r="EH26" s="28">
        <f>외인!EH26+기관!EH26</f>
        <v>355487.14</v>
      </c>
      <c r="EI26" s="28">
        <f>외인!EI26+기관!EI26</f>
        <v>-80.580000000000013</v>
      </c>
      <c r="EJ26" s="28">
        <f>외인!EJ26+기관!EJ26</f>
        <v>182271.3</v>
      </c>
      <c r="EK26" s="28">
        <f>외인!EK26+기관!EK26</f>
        <v>-92.85</v>
      </c>
      <c r="EL26" s="28">
        <f>외인!EL26+기관!EL26</f>
        <v>73169.039999999994</v>
      </c>
      <c r="EM26" s="28">
        <f>외인!EM26+기관!EM26</f>
        <v>-119.72</v>
      </c>
      <c r="EN26" s="28">
        <f>외인!EN26+기관!EN26</f>
        <v>79508.38</v>
      </c>
      <c r="EO26" s="28">
        <f>외인!EO26+기관!EO26</f>
        <v>12.240000000000002</v>
      </c>
      <c r="EP26" s="28">
        <f>외인!EP26+기관!EP26</f>
        <v>349319.32</v>
      </c>
      <c r="EQ26" s="28">
        <f>외인!EQ26+기관!EQ26</f>
        <v>272.27999999999997</v>
      </c>
      <c r="ER26" s="28">
        <f>외인!ER26+기관!ER26</f>
        <v>29229.759999999998</v>
      </c>
      <c r="ES26" s="28">
        <f>외인!ES26+기관!ES26</f>
        <v>61.32</v>
      </c>
      <c r="ET26" s="28">
        <f>외인!ET26+기관!ET26</f>
        <v>222517.32</v>
      </c>
      <c r="EU26" s="28">
        <f>외인!EU26+기관!EU26</f>
        <v>-105.05999999999999</v>
      </c>
      <c r="EV26" s="28">
        <f>외인!EV26+기관!EV26</f>
        <v>90530.880000000005</v>
      </c>
      <c r="EW26" s="28">
        <f>외인!EW26+기관!EW26</f>
        <v>-49.71</v>
      </c>
      <c r="EX26" s="28">
        <f>외인!EX26+기관!EX26</f>
        <v>101823.22</v>
      </c>
      <c r="EY26" s="28">
        <f>외인!EY26+기관!EY26</f>
        <v>-16.439999999999998</v>
      </c>
    </row>
    <row r="27" spans="1:155">
      <c r="A27" s="27">
        <f>외인!A27</f>
        <v>46098</v>
      </c>
      <c r="B27" s="28">
        <f>외인!B27+기관!B27</f>
        <v>9016119.1600000001</v>
      </c>
      <c r="C27" s="28">
        <f>외인!C27+기관!C27</f>
        <v>-4470.71</v>
      </c>
      <c r="D27" s="28">
        <f>외인!D27+기관!D27</f>
        <v>1252888.26</v>
      </c>
      <c r="E27" s="28">
        <f>외인!E27+기관!E27</f>
        <v>-1236.99</v>
      </c>
      <c r="F27" s="28">
        <f>외인!F27+기관!F27</f>
        <v>3869689.06</v>
      </c>
      <c r="G27" s="28">
        <f>외인!G27+기관!G27</f>
        <v>-2969.2</v>
      </c>
      <c r="H27" s="28">
        <f>외인!H27+기관!H27</f>
        <v>546837.36</v>
      </c>
      <c r="I27" s="28">
        <f>외인!I27+기관!I27</f>
        <v>-714.85</v>
      </c>
      <c r="J27" s="28">
        <f>외인!J27+기관!J27</f>
        <v>78682</v>
      </c>
      <c r="K27" s="28">
        <f>외인!K27+기관!K27</f>
        <v>66.78</v>
      </c>
      <c r="L27" s="28">
        <f>외인!L27+기관!L27</f>
        <v>506239.12</v>
      </c>
      <c r="M27" s="28">
        <f>외인!M27+기관!M27</f>
        <v>-646.9</v>
      </c>
      <c r="N27" s="28">
        <f>외인!N27+기관!N27</f>
        <v>485339.72</v>
      </c>
      <c r="O27" s="28">
        <f>외인!O27+기관!O27</f>
        <v>-1018.14</v>
      </c>
      <c r="P27" s="28">
        <f>외인!P27+기관!P27</f>
        <v>402287.46</v>
      </c>
      <c r="Q27" s="28">
        <f>외인!Q27+기관!Q27</f>
        <v>-148.32</v>
      </c>
      <c r="R27" s="28">
        <f>외인!R27+기관!R27</f>
        <v>266279.94</v>
      </c>
      <c r="S27" s="28">
        <f>외인!S27+기관!S27</f>
        <v>-171.29000000000002</v>
      </c>
      <c r="T27" s="28">
        <f>외인!T27+기관!T27</f>
        <v>16533.7</v>
      </c>
      <c r="U27" s="28">
        <f>외인!U27+기관!U27</f>
        <v>-18.260000000000002</v>
      </c>
      <c r="V27" s="28">
        <f>외인!V27+기관!V27</f>
        <v>210145.14</v>
      </c>
      <c r="W27" s="28">
        <f>외인!W27+기관!W27</f>
        <v>-308.25</v>
      </c>
      <c r="X27" s="28">
        <f>외인!X27+기관!X27</f>
        <v>3888333.66</v>
      </c>
      <c r="Y27" s="28">
        <f>외인!Y27+기관!Y27</f>
        <v>-2547.3200000000002</v>
      </c>
      <c r="Z27" s="28">
        <f>외인!Z27+기관!Z27</f>
        <v>92517.82</v>
      </c>
      <c r="AA27" s="28">
        <f>외인!AA27+기관!AA27</f>
        <v>-39.870000000000005</v>
      </c>
      <c r="AB27" s="28">
        <f>외인!AB27+기관!AB27</f>
        <v>396752.06</v>
      </c>
      <c r="AC27" s="28">
        <f>외인!AC27+기관!AC27</f>
        <v>-59.220000000000013</v>
      </c>
      <c r="AD27" s="28">
        <f>외인!AD27+기관!AD27</f>
        <v>39574</v>
      </c>
      <c r="AE27" s="28">
        <f>외인!AE27+기관!AE27</f>
        <v>-8.6199999999999974</v>
      </c>
      <c r="AF27" s="28">
        <f>외인!AF27+기관!AF27</f>
        <v>49430.720000000001</v>
      </c>
      <c r="AG27" s="28">
        <f>외인!AG27+기관!AG27</f>
        <v>-43.87</v>
      </c>
      <c r="AH27" s="28">
        <f>외인!AH27+기관!AH27</f>
        <v>411600.7</v>
      </c>
      <c r="AI27" s="28">
        <f>외인!AI27+기관!AI27</f>
        <v>482.53000000000003</v>
      </c>
      <c r="AJ27" s="28">
        <f>외인!AJ27+기관!AJ27</f>
        <v>232378.7</v>
      </c>
      <c r="AK27" s="28">
        <f>외인!AK27+기관!AK27</f>
        <v>-276.44</v>
      </c>
      <c r="AL27" s="28">
        <f>외인!AL27+기관!AL27</f>
        <v>174211.22</v>
      </c>
      <c r="AM27" s="28">
        <f>외인!AM27+기관!AM27</f>
        <v>-206.49</v>
      </c>
      <c r="AN27" s="28">
        <f>외인!AN27+기관!AN27</f>
        <v>349374.86</v>
      </c>
      <c r="AO27" s="28">
        <f>외인!AO27+기관!AO27</f>
        <v>-867.31999999999994</v>
      </c>
      <c r="AP27" s="28">
        <f>외인!AP27+기관!AP27</f>
        <v>226498.06</v>
      </c>
      <c r="AQ27" s="28">
        <f>외인!AQ27+기관!AQ27</f>
        <v>-85.92</v>
      </c>
      <c r="AR27" s="28">
        <f>외인!AR27+기관!AR27</f>
        <v>49067.56</v>
      </c>
      <c r="AS27" s="28">
        <f>외인!AS27+기관!AS27</f>
        <v>-6.2000000000000028</v>
      </c>
      <c r="AT27" s="28">
        <f>외인!AT27+기관!AT27</f>
        <v>156397.66</v>
      </c>
      <c r="AU27" s="28">
        <f>외인!AU27+기관!AU27</f>
        <v>-91.61</v>
      </c>
      <c r="AV27" s="28">
        <f>외인!AV27+기관!AV27</f>
        <v>93880.4</v>
      </c>
      <c r="AW27" s="28">
        <f>외인!AW27+기관!AW27</f>
        <v>-44.629999999999995</v>
      </c>
      <c r="AX27" s="28">
        <f>외인!AX27+기관!AX27</f>
        <v>111344.14</v>
      </c>
      <c r="AY27" s="28">
        <f>외인!AY27+기관!AY27</f>
        <v>-70.45</v>
      </c>
      <c r="AZ27" s="28">
        <f>외인!AZ27+기관!AZ27</f>
        <v>4149341.26</v>
      </c>
      <c r="BA27" s="28">
        <f>외인!BA27+기관!BA27</f>
        <v>-2718.64</v>
      </c>
      <c r="BB27" s="28">
        <f>외인!BB27+기관!BB27</f>
        <v>195421.6</v>
      </c>
      <c r="BC27" s="28">
        <f>외인!BC27+기관!BC27</f>
        <v>-50.410000000000004</v>
      </c>
      <c r="BD27" s="28">
        <f>외인!BD27+기관!BD27</f>
        <v>81901.100000000006</v>
      </c>
      <c r="BE27" s="28">
        <f>외인!BE27+기관!BE27</f>
        <v>-83.69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175628.96</v>
      </c>
      <c r="BI27" s="28">
        <f>외인!BI27+기관!BI27</f>
        <v>-128.66999999999999</v>
      </c>
      <c r="BJ27" s="28">
        <f>외인!BJ27+기관!BJ27</f>
        <v>223776.94</v>
      </c>
      <c r="BK27" s="28">
        <f>외인!BK27+기관!BK27</f>
        <v>-533.65</v>
      </c>
      <c r="BL27" s="28">
        <f>외인!BL27+기관!BL27</f>
        <v>97867.1</v>
      </c>
      <c r="BM27" s="28">
        <f>외인!BM27+기관!BM27</f>
        <v>-41.02</v>
      </c>
      <c r="BN27" s="28">
        <f>외인!BN27+기관!BN27</f>
        <v>88164.6</v>
      </c>
      <c r="BO27" s="28">
        <f>외인!BO27+기관!BO27</f>
        <v>-69.89</v>
      </c>
      <c r="BP27" s="28">
        <f>외인!BP27+기관!BP27</f>
        <v>131183.92000000001</v>
      </c>
      <c r="BQ27" s="28">
        <f>외인!BQ27+기관!BQ27</f>
        <v>-56.050000000000004</v>
      </c>
      <c r="BR27" s="28">
        <f>외인!BR27+기관!BR27</f>
        <v>492644.78</v>
      </c>
      <c r="BS27" s="28">
        <f>외인!BS27+기관!BS27</f>
        <v>-35.950000000000003</v>
      </c>
      <c r="BT27" s="28">
        <f>외인!BT27+기관!BT27</f>
        <v>3962055.96</v>
      </c>
      <c r="BU27" s="28">
        <f>외인!BU27+기관!BU27</f>
        <v>-2556.0500000000002</v>
      </c>
      <c r="BV27" s="28">
        <f>외인!BV27+기관!BV27</f>
        <v>754090.34</v>
      </c>
      <c r="BW27" s="28">
        <f>외인!BW27+기관!BW27</f>
        <v>-154.99</v>
      </c>
      <c r="BX27" s="28">
        <f>외인!BX27+기관!BX27</f>
        <v>150962.6</v>
      </c>
      <c r="BY27" s="28">
        <f>외인!BY27+기관!BY27</f>
        <v>-69.42</v>
      </c>
      <c r="BZ27" s="28">
        <f>외인!BZ27+기관!BZ27</f>
        <v>523586.08</v>
      </c>
      <c r="CA27" s="28">
        <f>외인!CA27+기관!CA27</f>
        <v>-1073.8</v>
      </c>
      <c r="CB27" s="28">
        <f>외인!CB27+기관!CB27</f>
        <v>26635.24</v>
      </c>
      <c r="CC27" s="28">
        <f>외인!CC27+기관!CC27</f>
        <v>-7.5300000000000082</v>
      </c>
      <c r="CD27" s="28">
        <f>외인!CD27+기관!CD27</f>
        <v>69755.539999999994</v>
      </c>
      <c r="CE27" s="28">
        <f>외인!CE27+기관!CE27</f>
        <v>-88.02000000000001</v>
      </c>
      <c r="CF27" s="28">
        <f>외인!CF27+기관!CF27</f>
        <v>47984.36</v>
      </c>
      <c r="CG27" s="28">
        <f>외인!CG27+기관!CG27</f>
        <v>-32.300000000000004</v>
      </c>
      <c r="CH27" s="28">
        <f>외인!CH27+기관!CH27</f>
        <v>130416.1</v>
      </c>
      <c r="CI27" s="28">
        <f>외인!CI27+기관!CI27</f>
        <v>-46.03</v>
      </c>
      <c r="CJ27" s="28">
        <f>외인!CJ27+기관!CJ27</f>
        <v>780345.22</v>
      </c>
      <c r="CK27" s="28">
        <f>외인!CK27+기관!CK27</f>
        <v>-220.6</v>
      </c>
      <c r="CL27" s="28">
        <f>외인!CL27+기관!CL27</f>
        <v>453102.74</v>
      </c>
      <c r="CM27" s="28">
        <f>외인!CM27+기관!CM27</f>
        <v>-79.98</v>
      </c>
      <c r="CN27" s="28">
        <f>외인!CN27+기관!CN27</f>
        <v>242189.98</v>
      </c>
      <c r="CO27" s="28">
        <f>외인!CO27+기관!CO27</f>
        <v>-219.98999999999998</v>
      </c>
      <c r="CP27" s="28">
        <f>외인!CP27+기관!CP27</f>
        <v>196656.92</v>
      </c>
      <c r="CQ27" s="28">
        <f>외인!CQ27+기관!CQ27</f>
        <v>-50.54</v>
      </c>
      <c r="CR27" s="28">
        <f>외인!CR27+기관!CR27</f>
        <v>334192.98</v>
      </c>
      <c r="CS27" s="28">
        <f>외인!CS27+기관!CS27</f>
        <v>-234.12</v>
      </c>
      <c r="CT27" s="28">
        <f>외인!CT27+기관!CT27</f>
        <v>216378.18</v>
      </c>
      <c r="CU27" s="28">
        <f>외인!CU27+기관!CU27</f>
        <v>-114.58000000000001</v>
      </c>
      <c r="CV27" s="28">
        <f>외인!CV27+기관!CV27</f>
        <v>3962055.96</v>
      </c>
      <c r="CW27" s="28">
        <f>외인!CW27+기관!CW27</f>
        <v>-2556.0500000000002</v>
      </c>
      <c r="CX27" s="28">
        <f>외인!CX27+기관!CX27</f>
        <v>386524.52</v>
      </c>
      <c r="CY27" s="28">
        <f>외인!CY27+기관!CY27</f>
        <v>-153.93</v>
      </c>
      <c r="CZ27" s="28">
        <f>외인!CZ27+기관!CZ27</f>
        <v>34381.440000000002</v>
      </c>
      <c r="DA27" s="28">
        <f>외인!DA27+기관!DA27</f>
        <v>-37.67</v>
      </c>
      <c r="DB27" s="28">
        <f>외인!DB27+기관!DB27</f>
        <v>81901.100000000006</v>
      </c>
      <c r="DC27" s="28">
        <f>외인!DC27+기관!DC27</f>
        <v>-83.69</v>
      </c>
      <c r="DD27" s="28">
        <f>외인!DD27+기관!DD27</f>
        <v>16533.7</v>
      </c>
      <c r="DE27" s="28">
        <f>외인!DE27+기관!DE27</f>
        <v>-18.260000000000002</v>
      </c>
      <c r="DF27" s="28">
        <f>외인!DF27+기관!DF27</f>
        <v>113667.06</v>
      </c>
      <c r="DG27" s="28">
        <f>외인!DG27+기관!DG27</f>
        <v>-66.78</v>
      </c>
      <c r="DH27" s="28">
        <f>외인!DH27+기관!DH27</f>
        <v>53205.18</v>
      </c>
      <c r="DI27" s="28">
        <f>외인!DI27+기관!DI27</f>
        <v>-79.03</v>
      </c>
      <c r="DJ27" s="28">
        <f>외인!DJ27+기관!DJ27</f>
        <v>1138172.28</v>
      </c>
      <c r="DK27" s="28">
        <f>외인!DK27+기관!DK27</f>
        <v>-23.439999999999998</v>
      </c>
      <c r="DL27" s="28">
        <f>외인!DL27+기관!DL27</f>
        <v>193207.12</v>
      </c>
      <c r="DM27" s="28">
        <f>외인!DM27+기관!DM27</f>
        <v>-194.43</v>
      </c>
      <c r="DN27" s="28">
        <f>외인!DN27+기관!DN27</f>
        <v>3962055.96</v>
      </c>
      <c r="DO27" s="28">
        <f>외인!DO27+기관!DO27</f>
        <v>-2556.0500000000002</v>
      </c>
      <c r="DP27" s="28">
        <f>외인!DP27+기관!DP27</f>
        <v>168406.1</v>
      </c>
      <c r="DQ27" s="28">
        <f>외인!DQ27+기관!DQ27</f>
        <v>97.899999999999991</v>
      </c>
      <c r="DR27" s="28">
        <f>외인!DR27+기관!DR27</f>
        <v>82172.12</v>
      </c>
      <c r="DS27" s="28">
        <f>외인!DS27+기관!DS27</f>
        <v>76.37</v>
      </c>
      <c r="DT27" s="28">
        <f>외인!DT27+기관!DT27</f>
        <v>266279.94</v>
      </c>
      <c r="DU27" s="28">
        <f>외인!DU27+기관!DU27</f>
        <v>-171.29000000000002</v>
      </c>
      <c r="DV27" s="28">
        <f>외인!DV27+기관!DV27</f>
        <v>67590.02</v>
      </c>
      <c r="DW27" s="28">
        <f>외인!DW27+기관!DW27</f>
        <v>-62.1</v>
      </c>
      <c r="DX27" s="28">
        <f>외인!DX27+기관!DX27</f>
        <v>210145.14</v>
      </c>
      <c r="DY27" s="28">
        <f>외인!DY27+기관!DY27</f>
        <v>-308.25</v>
      </c>
      <c r="DZ27" s="28">
        <f>외인!DZ27+기관!DZ27</f>
        <v>17795.8</v>
      </c>
      <c r="EA27" s="28">
        <f>외인!EA27+기관!EA27</f>
        <v>5.9999999999998721E-2</v>
      </c>
      <c r="EB27" s="28">
        <f>외인!EB27+기관!EB27</f>
        <v>26857.66</v>
      </c>
      <c r="EC27" s="28">
        <f>외인!EC27+기관!EC27</f>
        <v>-28.27</v>
      </c>
      <c r="ED27" s="28">
        <f>외인!ED27+기관!ED27</f>
        <v>21286.62</v>
      </c>
      <c r="EE27" s="28">
        <f>외인!EE27+기관!EE27</f>
        <v>-75.710000000000008</v>
      </c>
      <c r="EF27" s="28">
        <f>외인!EF27+기관!EF27</f>
        <v>506529.14</v>
      </c>
      <c r="EG27" s="28">
        <f>외인!EG27+기관!EG27</f>
        <v>-248.37</v>
      </c>
      <c r="EH27" s="28">
        <f>외인!EH27+기관!EH27</f>
        <v>364238.92</v>
      </c>
      <c r="EI27" s="28">
        <f>외인!EI27+기관!EI27</f>
        <v>-37.859999999999985</v>
      </c>
      <c r="EJ27" s="28">
        <f>외인!EJ27+기관!EJ27</f>
        <v>187097.38</v>
      </c>
      <c r="EK27" s="28">
        <f>외인!EK27+기관!EK27</f>
        <v>11.39</v>
      </c>
      <c r="EL27" s="28">
        <f>외인!EL27+기관!EL27</f>
        <v>74757.78</v>
      </c>
      <c r="EM27" s="28">
        <f>외인!EM27+기관!EM27</f>
        <v>-85.53</v>
      </c>
      <c r="EN27" s="28">
        <f>외인!EN27+기관!EN27</f>
        <v>82172.12</v>
      </c>
      <c r="EO27" s="28">
        <f>외인!EO27+기관!EO27</f>
        <v>76.37</v>
      </c>
      <c r="EP27" s="28">
        <f>외인!EP27+기관!EP27</f>
        <v>341013.92</v>
      </c>
      <c r="EQ27" s="28">
        <f>외인!EQ27+기관!EQ27</f>
        <v>-83.639999999999986</v>
      </c>
      <c r="ER27" s="28">
        <f>외인!ER27+기관!ER27</f>
        <v>28735.58</v>
      </c>
      <c r="ES27" s="28">
        <f>외인!ES27+기관!ES27</f>
        <v>-184.73</v>
      </c>
      <c r="ET27" s="28">
        <f>외인!ET27+기관!ET27</f>
        <v>226498.06</v>
      </c>
      <c r="EU27" s="28">
        <f>외인!EU27+기관!EU27</f>
        <v>-85.92</v>
      </c>
      <c r="EV27" s="28">
        <f>외인!EV27+기관!EV27</f>
        <v>92517.82</v>
      </c>
      <c r="EW27" s="28">
        <f>외인!EW27+기관!EW27</f>
        <v>-39.870000000000005</v>
      </c>
      <c r="EX27" s="28">
        <f>외인!EX27+기관!EX27</f>
        <v>104139.1</v>
      </c>
      <c r="EY27" s="28">
        <f>외인!EY27+기관!EY27</f>
        <v>-10.66</v>
      </c>
    </row>
    <row r="28" spans="1:155">
      <c r="A28" s="27">
        <f>외인!A28</f>
        <v>46099</v>
      </c>
      <c r="B28" s="28">
        <f>외인!B28+기관!B28</f>
        <v>9470844.4600000009</v>
      </c>
      <c r="C28" s="28">
        <f>외인!C28+기관!C28</f>
        <v>-1007.1499999999996</v>
      </c>
      <c r="D28" s="28">
        <f>외인!D28+기관!D28</f>
        <v>1282228.22</v>
      </c>
      <c r="E28" s="28">
        <f>외인!E28+기관!E28</f>
        <v>-562.06999999999994</v>
      </c>
      <c r="F28" s="28">
        <f>외인!F28+기관!F28</f>
        <v>4105320.18</v>
      </c>
      <c r="G28" s="28">
        <f>외인!G28+기관!G28</f>
        <v>-1138.5100000000002</v>
      </c>
      <c r="H28" s="28">
        <f>외인!H28+기관!H28</f>
        <v>559268.92000000004</v>
      </c>
      <c r="I28" s="28">
        <f>외인!I28+기관!I28</f>
        <v>-578.92000000000007</v>
      </c>
      <c r="J28" s="28">
        <f>외인!J28+기관!J28</f>
        <v>80213.08</v>
      </c>
      <c r="K28" s="28">
        <f>외인!K28+기관!K28</f>
        <v>52.230000000000004</v>
      </c>
      <c r="L28" s="28">
        <f>외인!L28+기관!L28</f>
        <v>517530.48</v>
      </c>
      <c r="M28" s="28">
        <f>외인!M28+기관!M28</f>
        <v>-507.79999999999995</v>
      </c>
      <c r="N28" s="28">
        <f>외인!N28+기관!N28</f>
        <v>506487.92</v>
      </c>
      <c r="O28" s="28">
        <f>외인!O28+기관!O28</f>
        <v>-769.06999999999994</v>
      </c>
      <c r="P28" s="28">
        <f>외인!P28+기관!P28</f>
        <v>409841.44</v>
      </c>
      <c r="Q28" s="28">
        <f>외인!Q28+기관!Q28</f>
        <v>57.930000000000007</v>
      </c>
      <c r="R28" s="28">
        <f>외인!R28+기관!R28</f>
        <v>269105.8</v>
      </c>
      <c r="S28" s="28">
        <f>외인!S28+기관!S28</f>
        <v>-228.20000000000002</v>
      </c>
      <c r="T28" s="28">
        <f>외인!T28+기관!T28</f>
        <v>16871.78</v>
      </c>
      <c r="U28" s="28">
        <f>외인!U28+기관!U28</f>
        <v>-5.0800000000000018</v>
      </c>
      <c r="V28" s="28">
        <f>외인!V28+기관!V28</f>
        <v>220336.2</v>
      </c>
      <c r="W28" s="28">
        <f>외인!W28+기관!W28</f>
        <v>7.8499999999999943</v>
      </c>
      <c r="X28" s="28">
        <f>외인!X28+기관!X28</f>
        <v>4192628.04</v>
      </c>
      <c r="Y28" s="28">
        <f>외인!Y28+기관!Y28</f>
        <v>254.8900000000001</v>
      </c>
      <c r="Z28" s="28">
        <f>외인!Z28+기관!Z28</f>
        <v>96072.44</v>
      </c>
      <c r="AA28" s="28">
        <f>외인!AA28+기관!AA28</f>
        <v>-28.639999999999993</v>
      </c>
      <c r="AB28" s="28">
        <f>외인!AB28+기관!AB28</f>
        <v>409518.84</v>
      </c>
      <c r="AC28" s="28">
        <f>외인!AC28+기관!AC28</f>
        <v>-57.349999999999994</v>
      </c>
      <c r="AD28" s="28">
        <f>외인!AD28+기관!AD28</f>
        <v>40753.980000000003</v>
      </c>
      <c r="AE28" s="28">
        <f>외인!AE28+기관!AE28</f>
        <v>-12.450000000000003</v>
      </c>
      <c r="AF28" s="28">
        <f>외인!AF28+기관!AF28</f>
        <v>49679.06</v>
      </c>
      <c r="AG28" s="28">
        <f>외인!AG28+기관!AG28</f>
        <v>-31.8</v>
      </c>
      <c r="AH28" s="28">
        <f>외인!AH28+기관!AH28</f>
        <v>414771.34</v>
      </c>
      <c r="AI28" s="28">
        <f>외인!AI28+기관!AI28</f>
        <v>179.4</v>
      </c>
      <c r="AJ28" s="28">
        <f>외인!AJ28+기관!AJ28</f>
        <v>234177</v>
      </c>
      <c r="AK28" s="28">
        <f>외인!AK28+기관!AK28</f>
        <v>-296.38</v>
      </c>
      <c r="AL28" s="28">
        <f>외인!AL28+기관!AL28</f>
        <v>179963.2</v>
      </c>
      <c r="AM28" s="28">
        <f>외인!AM28+기관!AM28</f>
        <v>-161.86999999999998</v>
      </c>
      <c r="AN28" s="28">
        <f>외인!AN28+기관!AN28</f>
        <v>364983.32</v>
      </c>
      <c r="AO28" s="28">
        <f>외인!AO28+기관!AO28</f>
        <v>-658.26</v>
      </c>
      <c r="AP28" s="28">
        <f>외인!AP28+기관!AP28</f>
        <v>240864.86</v>
      </c>
      <c r="AQ28" s="28">
        <f>외인!AQ28+기관!AQ28</f>
        <v>10.5</v>
      </c>
      <c r="AR28" s="28">
        <f>외인!AR28+기관!AR28</f>
        <v>49654.02</v>
      </c>
      <c r="AS28" s="28">
        <f>외인!AS28+기관!AS28</f>
        <v>-17.960000000000008</v>
      </c>
      <c r="AT28" s="28">
        <f>외인!AT28+기관!AT28</f>
        <v>159974.57999999999</v>
      </c>
      <c r="AU28" s="28">
        <f>외인!AU28+기관!AU28</f>
        <v>-84.98</v>
      </c>
      <c r="AV28" s="28">
        <f>외인!AV28+기관!AV28</f>
        <v>94276.42</v>
      </c>
      <c r="AW28" s="28">
        <f>외인!AW28+기관!AW28</f>
        <v>-94.4</v>
      </c>
      <c r="AX28" s="28">
        <f>외인!AX28+기관!AX28</f>
        <v>117965.82</v>
      </c>
      <c r="AY28" s="28">
        <f>외인!AY28+기관!AY28</f>
        <v>79.66</v>
      </c>
      <c r="AZ28" s="28">
        <f>외인!AZ28+기관!AZ28</f>
        <v>4464383.54</v>
      </c>
      <c r="BA28" s="28">
        <f>외인!BA28+기관!BA28</f>
        <v>278.34999999999991</v>
      </c>
      <c r="BB28" s="28">
        <f>외인!BB28+기관!BB28</f>
        <v>207271.96</v>
      </c>
      <c r="BC28" s="28">
        <f>외인!BC28+기관!BC28</f>
        <v>-20.089999999999996</v>
      </c>
      <c r="BD28" s="28">
        <f>외인!BD28+기관!BD28</f>
        <v>84425.02</v>
      </c>
      <c r="BE28" s="28">
        <f>외인!BE28+기관!BE28</f>
        <v>-19.919999999999987</v>
      </c>
      <c r="BF28" s="28">
        <f>외인!BF28+기관!BF28</f>
        <v>0</v>
      </c>
      <c r="BG28" s="28">
        <f>외인!BG28+기관!BG28</f>
        <v>0</v>
      </c>
      <c r="BH28" s="28">
        <f>외인!BH28+기관!BH28</f>
        <v>180947.86</v>
      </c>
      <c r="BI28" s="28">
        <f>외인!BI28+기관!BI28</f>
        <v>63.35</v>
      </c>
      <c r="BJ28" s="28">
        <f>외인!BJ28+기관!BJ28</f>
        <v>232642.04</v>
      </c>
      <c r="BK28" s="28">
        <f>외인!BK28+기관!BK28</f>
        <v>-416.84000000000003</v>
      </c>
      <c r="BL28" s="28">
        <f>외인!BL28+기관!BL28</f>
        <v>101081.84</v>
      </c>
      <c r="BM28" s="28">
        <f>외인!BM28+기관!BM28</f>
        <v>-61.34</v>
      </c>
      <c r="BN28" s="28">
        <f>외인!BN28+기관!BN28</f>
        <v>89927.18</v>
      </c>
      <c r="BO28" s="28">
        <f>외인!BO28+기관!BO28</f>
        <v>-53.43</v>
      </c>
      <c r="BP28" s="28">
        <f>외인!BP28+기관!BP28</f>
        <v>138653.76000000001</v>
      </c>
      <c r="BQ28" s="28">
        <f>외인!BQ28+기관!BQ28</f>
        <v>114.44999999999999</v>
      </c>
      <c r="BR28" s="28">
        <f>외인!BR28+기관!BR28</f>
        <v>513693.16</v>
      </c>
      <c r="BS28" s="28">
        <f>외인!BS28+기관!BS28</f>
        <v>364.52</v>
      </c>
      <c r="BT28" s="28">
        <f>외인!BT28+기관!BT28</f>
        <v>4270288.26</v>
      </c>
      <c r="BU28" s="28">
        <f>외인!BU28+기관!BU28</f>
        <v>201.11999999999989</v>
      </c>
      <c r="BV28" s="28">
        <f>외인!BV28+기관!BV28</f>
        <v>776234.32</v>
      </c>
      <c r="BW28" s="28">
        <f>외인!BW28+기관!BW28</f>
        <v>-18.620000000000005</v>
      </c>
      <c r="BX28" s="28">
        <f>외인!BX28+기관!BX28</f>
        <v>153794.4</v>
      </c>
      <c r="BY28" s="28">
        <f>외인!BY28+기관!BY28</f>
        <v>-51.86</v>
      </c>
      <c r="BZ28" s="28">
        <f>외인!BZ28+기관!BZ28</f>
        <v>544946.52</v>
      </c>
      <c r="CA28" s="28">
        <f>외인!CA28+기관!CA28</f>
        <v>-820.13</v>
      </c>
      <c r="CB28" s="28">
        <f>외인!CB28+기관!CB28</f>
        <v>26584.58</v>
      </c>
      <c r="CC28" s="28">
        <f>외인!CC28+기관!CC28</f>
        <v>-13.489999999999995</v>
      </c>
      <c r="CD28" s="28">
        <f>외인!CD28+기관!CD28</f>
        <v>70122.66</v>
      </c>
      <c r="CE28" s="28">
        <f>외인!CE28+기관!CE28</f>
        <v>-105.47999999999999</v>
      </c>
      <c r="CF28" s="28">
        <f>외인!CF28+기관!CF28</f>
        <v>48463.74</v>
      </c>
      <c r="CG28" s="28">
        <f>외인!CG28+기관!CG28</f>
        <v>-26.529999999999998</v>
      </c>
      <c r="CH28" s="28">
        <f>외인!CH28+기관!CH28</f>
        <v>131539.94</v>
      </c>
      <c r="CI28" s="28">
        <f>외인!CI28+기관!CI28</f>
        <v>-92.47</v>
      </c>
      <c r="CJ28" s="28">
        <f>외인!CJ28+기관!CJ28</f>
        <v>796685.04</v>
      </c>
      <c r="CK28" s="28">
        <f>외인!CK28+기관!CK28</f>
        <v>23.829999999999984</v>
      </c>
      <c r="CL28" s="28">
        <f>외인!CL28+기관!CL28</f>
        <v>466457.44</v>
      </c>
      <c r="CM28" s="28">
        <f>외인!CM28+기관!CM28</f>
        <v>-86.049999999999983</v>
      </c>
      <c r="CN28" s="28">
        <f>외인!CN28+기관!CN28</f>
        <v>250051.26</v>
      </c>
      <c r="CO28" s="28">
        <f>외인!CO28+기관!CO28</f>
        <v>-341.88</v>
      </c>
      <c r="CP28" s="28">
        <f>외인!CP28+기관!CP28</f>
        <v>208537.82</v>
      </c>
      <c r="CQ28" s="28">
        <f>외인!CQ28+기관!CQ28</f>
        <v>-20.5</v>
      </c>
      <c r="CR28" s="28">
        <f>외인!CR28+기관!CR28</f>
        <v>337686.62</v>
      </c>
      <c r="CS28" s="28">
        <f>외인!CS28+기관!CS28</f>
        <v>-274.20999999999998</v>
      </c>
      <c r="CT28" s="28">
        <f>외인!CT28+기관!CT28</f>
        <v>224329.82</v>
      </c>
      <c r="CU28" s="28">
        <f>외인!CU28+기관!CU28</f>
        <v>38.080000000000013</v>
      </c>
      <c r="CV28" s="28">
        <f>외인!CV28+기관!CV28</f>
        <v>4270288.26</v>
      </c>
      <c r="CW28" s="28">
        <f>외인!CW28+기관!CW28</f>
        <v>201.11999999999989</v>
      </c>
      <c r="CX28" s="28">
        <f>외인!CX28+기관!CX28</f>
        <v>394927.38</v>
      </c>
      <c r="CY28" s="28">
        <f>외인!CY28+기관!CY28</f>
        <v>-145.32999999999998</v>
      </c>
      <c r="CZ28" s="28">
        <f>외인!CZ28+기관!CZ28</f>
        <v>35299.480000000003</v>
      </c>
      <c r="DA28" s="28">
        <f>외인!DA28+기관!DA28</f>
        <v>-21.47</v>
      </c>
      <c r="DB28" s="28">
        <f>외인!DB28+기관!DB28</f>
        <v>84425.02</v>
      </c>
      <c r="DC28" s="28">
        <f>외인!DC28+기관!DC28</f>
        <v>-19.919999999999987</v>
      </c>
      <c r="DD28" s="28">
        <f>외인!DD28+기관!DD28</f>
        <v>16871.78</v>
      </c>
      <c r="DE28" s="28">
        <f>외인!DE28+기관!DE28</f>
        <v>-5.0800000000000018</v>
      </c>
      <c r="DF28" s="28">
        <f>외인!DF28+기관!DF28</f>
        <v>115751.22</v>
      </c>
      <c r="DG28" s="28">
        <f>외인!DG28+기관!DG28</f>
        <v>-58.28</v>
      </c>
      <c r="DH28" s="28">
        <f>외인!DH28+기관!DH28</f>
        <v>53503.38</v>
      </c>
      <c r="DI28" s="28">
        <f>외인!DI28+기관!DI28</f>
        <v>-100.1</v>
      </c>
      <c r="DJ28" s="28">
        <f>외인!DJ28+기관!DJ28</f>
        <v>1165040.1399999999</v>
      </c>
      <c r="DK28" s="28">
        <f>외인!DK28+기관!DK28</f>
        <v>205.4</v>
      </c>
      <c r="DL28" s="28">
        <f>외인!DL28+기관!DL28</f>
        <v>199181.72</v>
      </c>
      <c r="DM28" s="28">
        <f>외인!DM28+기관!DM28</f>
        <v>-337.09999999999997</v>
      </c>
      <c r="DN28" s="28">
        <f>외인!DN28+기관!DN28</f>
        <v>4270288.26</v>
      </c>
      <c r="DO28" s="28">
        <f>외인!DO28+기관!DO28</f>
        <v>201.11999999999989</v>
      </c>
      <c r="DP28" s="28">
        <f>외인!DP28+기관!DP28</f>
        <v>171645.92</v>
      </c>
      <c r="DQ28" s="28">
        <f>외인!DQ28+기관!DQ28</f>
        <v>328.33000000000004</v>
      </c>
      <c r="DR28" s="28">
        <f>외인!DR28+기관!DR28</f>
        <v>84006.8</v>
      </c>
      <c r="DS28" s="28">
        <f>외인!DS28+기관!DS28</f>
        <v>59.56</v>
      </c>
      <c r="DT28" s="28">
        <f>외인!DT28+기관!DT28</f>
        <v>269105.8</v>
      </c>
      <c r="DU28" s="28">
        <f>외인!DU28+기관!DU28</f>
        <v>-228.20000000000002</v>
      </c>
      <c r="DV28" s="28">
        <f>외인!DV28+기관!DV28</f>
        <v>68043.34</v>
      </c>
      <c r="DW28" s="28">
        <f>외인!DW28+기관!DW28</f>
        <v>-45.92</v>
      </c>
      <c r="DX28" s="28">
        <f>외인!DX28+기관!DX28</f>
        <v>220336.2</v>
      </c>
      <c r="DY28" s="28">
        <f>외인!DY28+기관!DY28</f>
        <v>7.8499999999999943</v>
      </c>
      <c r="DZ28" s="28">
        <f>외인!DZ28+기관!DZ28</f>
        <v>17265.3</v>
      </c>
      <c r="EA28" s="28">
        <f>외인!EA28+기관!EA28</f>
        <v>-27.690000000000005</v>
      </c>
      <c r="EB28" s="28">
        <f>외인!EB28+기관!EB28</f>
        <v>26969.88</v>
      </c>
      <c r="EC28" s="28">
        <f>외인!EC28+기관!EC28</f>
        <v>-18.189999999999998</v>
      </c>
      <c r="ED28" s="28">
        <f>외인!ED28+기관!ED28</f>
        <v>21591.22</v>
      </c>
      <c r="EE28" s="28">
        <f>외인!EE28+기관!EE28</f>
        <v>-71.239999999999995</v>
      </c>
      <c r="EF28" s="28">
        <f>외인!EF28+기관!EF28</f>
        <v>516117.58</v>
      </c>
      <c r="EG28" s="28">
        <f>외인!EG28+기관!EG28</f>
        <v>-264.68</v>
      </c>
      <c r="EH28" s="28">
        <f>외인!EH28+기관!EH28</f>
        <v>387124.72</v>
      </c>
      <c r="EI28" s="28">
        <f>외인!EI28+기관!EI28</f>
        <v>0.51000000000004775</v>
      </c>
      <c r="EJ28" s="28">
        <f>외인!EJ28+기관!EJ28</f>
        <v>190941.9</v>
      </c>
      <c r="EK28" s="28">
        <f>외인!EK28+기관!EK28</f>
        <v>-17.36</v>
      </c>
      <c r="EL28" s="28">
        <f>외인!EL28+기관!EL28</f>
        <v>75283.42</v>
      </c>
      <c r="EM28" s="28">
        <f>외인!EM28+기관!EM28</f>
        <v>-96.66</v>
      </c>
      <c r="EN28" s="28">
        <f>외인!EN28+기관!EN28</f>
        <v>84006.8</v>
      </c>
      <c r="EO28" s="28">
        <f>외인!EO28+기관!EO28</f>
        <v>59.56</v>
      </c>
      <c r="EP28" s="28">
        <f>외인!EP28+기관!EP28</f>
        <v>340354.34</v>
      </c>
      <c r="EQ28" s="28">
        <f>외인!EQ28+기관!EQ28</f>
        <v>12.269999999999996</v>
      </c>
      <c r="ER28" s="28">
        <f>외인!ER28+기관!ER28</f>
        <v>30606.400000000001</v>
      </c>
      <c r="ES28" s="28">
        <f>외인!ES28+기관!ES28</f>
        <v>-69.37</v>
      </c>
      <c r="ET28" s="28">
        <f>외인!ET28+기관!ET28</f>
        <v>240864.86</v>
      </c>
      <c r="EU28" s="28">
        <f>외인!EU28+기관!EU28</f>
        <v>10.5</v>
      </c>
      <c r="EV28" s="28">
        <f>외인!EV28+기관!EV28</f>
        <v>96072.44</v>
      </c>
      <c r="EW28" s="28">
        <f>외인!EW28+기관!EW28</f>
        <v>-28.639999999999993</v>
      </c>
      <c r="EX28" s="28">
        <f>외인!EX28+기관!EX28</f>
        <v>112465.38</v>
      </c>
      <c r="EY28" s="28">
        <f>외인!EY28+기관!EY28</f>
        <v>8.129999999999999</v>
      </c>
    </row>
    <row r="29" spans="1:155">
      <c r="A29" s="27">
        <f>외인!A29</f>
        <v>46100</v>
      </c>
      <c r="B29" s="28">
        <f>외인!B29+기관!B29</f>
        <v>9210640.3599999994</v>
      </c>
      <c r="C29" s="28">
        <f>외인!C29+기관!C29</f>
        <v>-1242.5099999999998</v>
      </c>
      <c r="D29" s="28">
        <f>외인!D29+기관!D29</f>
        <v>1259387.8999999999</v>
      </c>
      <c r="E29" s="28">
        <f>외인!E29+기관!E29</f>
        <v>-589.97</v>
      </c>
      <c r="F29" s="28">
        <f>외인!F29+기관!F29</f>
        <v>3973759.22</v>
      </c>
      <c r="G29" s="28">
        <f>외인!G29+기관!G29</f>
        <v>-838.90000000000009</v>
      </c>
      <c r="H29" s="28">
        <f>외인!H29+기관!H29</f>
        <v>543391.6</v>
      </c>
      <c r="I29" s="28">
        <f>외인!I29+기관!I29</f>
        <v>-570.04999999999995</v>
      </c>
      <c r="J29" s="28">
        <f>외인!J29+기관!J29</f>
        <v>80206.42</v>
      </c>
      <c r="K29" s="28">
        <f>외인!K29+기관!K29</f>
        <v>73.989999999999995</v>
      </c>
      <c r="L29" s="28">
        <f>외인!L29+기관!L29</f>
        <v>502952.48</v>
      </c>
      <c r="M29" s="28">
        <f>외인!M29+기관!M29</f>
        <v>-490.07</v>
      </c>
      <c r="N29" s="28">
        <f>외인!N29+기관!N29</f>
        <v>488688.94</v>
      </c>
      <c r="O29" s="28">
        <f>외인!O29+기관!O29</f>
        <v>-806.83999999999992</v>
      </c>
      <c r="P29" s="28">
        <f>외인!P29+기관!P29</f>
        <v>400215.88</v>
      </c>
      <c r="Q29" s="28">
        <f>외인!Q29+기관!Q29</f>
        <v>112.9</v>
      </c>
      <c r="R29" s="28">
        <f>외인!R29+기관!R29</f>
        <v>262805.68</v>
      </c>
      <c r="S29" s="28">
        <f>외인!S29+기관!S29</f>
        <v>-213.76999999999998</v>
      </c>
      <c r="T29" s="28">
        <f>외인!T29+기관!T29</f>
        <v>17285.52</v>
      </c>
      <c r="U29" s="28">
        <f>외인!U29+기관!U29</f>
        <v>-10.86</v>
      </c>
      <c r="V29" s="28">
        <f>외인!V29+기관!V29</f>
        <v>219629.08</v>
      </c>
      <c r="W29" s="28">
        <f>외인!W29+기관!W29</f>
        <v>65.889999999999986</v>
      </c>
      <c r="X29" s="28">
        <f>외인!X29+기관!X29</f>
        <v>4035442.68</v>
      </c>
      <c r="Y29" s="28">
        <f>외인!Y29+기관!Y29</f>
        <v>799.56000000000006</v>
      </c>
      <c r="Z29" s="28">
        <f>외인!Z29+기관!Z29</f>
        <v>93289.36</v>
      </c>
      <c r="AA29" s="28">
        <f>외인!AA29+기관!AA29</f>
        <v>-25.52</v>
      </c>
      <c r="AB29" s="28">
        <f>외인!AB29+기관!AB29</f>
        <v>410632.34</v>
      </c>
      <c r="AC29" s="28">
        <f>외인!AC29+기관!AC29</f>
        <v>-7.5299999999999727</v>
      </c>
      <c r="AD29" s="28">
        <f>외인!AD29+기관!AD29</f>
        <v>40673.58</v>
      </c>
      <c r="AE29" s="28">
        <f>외인!AE29+기관!AE29</f>
        <v>-15.879999999999999</v>
      </c>
      <c r="AF29" s="28">
        <f>외인!AF29+기관!AF29</f>
        <v>49080.3</v>
      </c>
      <c r="AG29" s="28">
        <f>외인!AG29+기관!AG29</f>
        <v>-67.449999999999989</v>
      </c>
      <c r="AH29" s="28">
        <f>외인!AH29+기관!AH29</f>
        <v>402126.4</v>
      </c>
      <c r="AI29" s="28">
        <f>외인!AI29+기관!AI29</f>
        <v>-130.28</v>
      </c>
      <c r="AJ29" s="28">
        <f>외인!AJ29+기관!AJ29</f>
        <v>225699.38</v>
      </c>
      <c r="AK29" s="28">
        <f>외인!AK29+기관!AK29</f>
        <v>-400.83000000000004</v>
      </c>
      <c r="AL29" s="28">
        <f>외인!AL29+기관!AL29</f>
        <v>174681.76</v>
      </c>
      <c r="AM29" s="28">
        <f>외인!AM29+기관!AM29</f>
        <v>-157.78</v>
      </c>
      <c r="AN29" s="28">
        <f>외인!AN29+기관!AN29</f>
        <v>351884.84</v>
      </c>
      <c r="AO29" s="28">
        <f>외인!AO29+기관!AO29</f>
        <v>-701.88000000000011</v>
      </c>
      <c r="AP29" s="28">
        <f>외인!AP29+기관!AP29</f>
        <v>241240.74</v>
      </c>
      <c r="AQ29" s="28">
        <f>외인!AQ29+기관!AQ29</f>
        <v>62.21</v>
      </c>
      <c r="AR29" s="28">
        <f>외인!AR29+기관!AR29</f>
        <v>48586.68</v>
      </c>
      <c r="AS29" s="28">
        <f>외인!AS29+기관!AS29</f>
        <v>-8.6299999999999955</v>
      </c>
      <c r="AT29" s="28">
        <f>외인!AT29+기관!AT29</f>
        <v>156622.46</v>
      </c>
      <c r="AU29" s="28">
        <f>외인!AU29+기관!AU29</f>
        <v>-79.11</v>
      </c>
      <c r="AV29" s="28">
        <f>외인!AV29+기관!AV29</f>
        <v>93484.86</v>
      </c>
      <c r="AW29" s="28">
        <f>외인!AW29+기관!AW29</f>
        <v>-135.97</v>
      </c>
      <c r="AX29" s="28">
        <f>외인!AX29+기관!AX29</f>
        <v>117894.1</v>
      </c>
      <c r="AY29" s="28">
        <f>외인!AY29+기관!AY29</f>
        <v>-27.419999999999998</v>
      </c>
      <c r="AZ29" s="28">
        <f>외인!AZ29+기관!AZ29</f>
        <v>4308819.5199999996</v>
      </c>
      <c r="BA29" s="28">
        <f>외인!BA29+기관!BA29</f>
        <v>1062.98</v>
      </c>
      <c r="BB29" s="28">
        <f>외인!BB29+기관!BB29</f>
        <v>202094.56</v>
      </c>
      <c r="BC29" s="28">
        <f>외인!BC29+기관!BC29</f>
        <v>0.84000000000000341</v>
      </c>
      <c r="BD29" s="28">
        <f>외인!BD29+기관!BD29</f>
        <v>82062.8</v>
      </c>
      <c r="BE29" s="28">
        <f>외인!BE29+기관!BE29</f>
        <v>-52.919999999999995</v>
      </c>
      <c r="BF29" s="28">
        <f>외인!BF29+기관!BF29</f>
        <v>0</v>
      </c>
      <c r="BG29" s="28">
        <f>외인!BG29+기관!BG29</f>
        <v>0</v>
      </c>
      <c r="BH29" s="28">
        <f>외인!BH29+기관!BH29</f>
        <v>179686.08</v>
      </c>
      <c r="BI29" s="28">
        <f>외인!BI29+기관!BI29</f>
        <v>60.570000000000007</v>
      </c>
      <c r="BJ29" s="28">
        <f>외인!BJ29+기관!BJ29</f>
        <v>227535</v>
      </c>
      <c r="BK29" s="28">
        <f>외인!BK29+기관!BK29</f>
        <v>-357.20000000000005</v>
      </c>
      <c r="BL29" s="28">
        <f>외인!BL29+기관!BL29</f>
        <v>97055.82</v>
      </c>
      <c r="BM29" s="28">
        <f>외인!BM29+기관!BM29</f>
        <v>-111.94</v>
      </c>
      <c r="BN29" s="28">
        <f>외인!BN29+기관!BN29</f>
        <v>87355.74</v>
      </c>
      <c r="BO29" s="28">
        <f>외인!BO29+기관!BO29</f>
        <v>-88.92</v>
      </c>
      <c r="BP29" s="28">
        <f>외인!BP29+기관!BP29</f>
        <v>138588.35999999999</v>
      </c>
      <c r="BQ29" s="28">
        <f>외인!BQ29+기관!BQ29</f>
        <v>10.829999999999998</v>
      </c>
      <c r="BR29" s="28">
        <f>외인!BR29+기관!BR29</f>
        <v>510744.04</v>
      </c>
      <c r="BS29" s="28">
        <f>외인!BS29+기관!BS29</f>
        <v>335.21999999999997</v>
      </c>
      <c r="BT29" s="28">
        <f>외인!BT29+기관!BT29</f>
        <v>4112789.02</v>
      </c>
      <c r="BU29" s="28">
        <f>외인!BU29+기관!BU29</f>
        <v>722.9</v>
      </c>
      <c r="BV29" s="28">
        <f>외인!BV29+기관!BV29</f>
        <v>761440.88</v>
      </c>
      <c r="BW29" s="28">
        <f>외인!BW29+기관!BW29</f>
        <v>-558.94000000000005</v>
      </c>
      <c r="BX29" s="28">
        <f>외인!BX29+기관!BX29</f>
        <v>151925.76000000001</v>
      </c>
      <c r="BY29" s="28">
        <f>외인!BY29+기관!BY29</f>
        <v>-86.11</v>
      </c>
      <c r="BZ29" s="28">
        <f>외인!BZ29+기관!BZ29</f>
        <v>526566.57999999996</v>
      </c>
      <c r="CA29" s="28">
        <f>외인!CA29+기관!CA29</f>
        <v>-859.66</v>
      </c>
      <c r="CB29" s="28">
        <f>외인!CB29+기관!CB29</f>
        <v>26417.74</v>
      </c>
      <c r="CC29" s="28">
        <f>외인!CC29+기관!CC29</f>
        <v>-18.699999999999996</v>
      </c>
      <c r="CD29" s="28">
        <f>외인!CD29+기관!CD29</f>
        <v>68466.98</v>
      </c>
      <c r="CE29" s="28">
        <f>외인!CE29+기관!CE29</f>
        <v>-158.6</v>
      </c>
      <c r="CF29" s="28">
        <f>외인!CF29+기관!CF29</f>
        <v>47701.04</v>
      </c>
      <c r="CG29" s="28">
        <f>외인!CG29+기관!CG29</f>
        <v>-10.11</v>
      </c>
      <c r="CH29" s="28">
        <f>외인!CH29+기관!CH29</f>
        <v>130347.56</v>
      </c>
      <c r="CI29" s="28">
        <f>외인!CI29+기관!CI29</f>
        <v>-134.17000000000002</v>
      </c>
      <c r="CJ29" s="28">
        <f>외인!CJ29+기관!CJ29</f>
        <v>778162.24</v>
      </c>
      <c r="CK29" s="28">
        <f>외인!CK29+기관!CK29</f>
        <v>39.019999999999996</v>
      </c>
      <c r="CL29" s="28">
        <f>외인!CL29+기관!CL29</f>
        <v>467005.26</v>
      </c>
      <c r="CM29" s="28">
        <f>외인!CM29+기관!CM29</f>
        <v>-31.189999999999998</v>
      </c>
      <c r="CN29" s="28">
        <f>외인!CN29+기관!CN29</f>
        <v>239198.26</v>
      </c>
      <c r="CO29" s="28">
        <f>외인!CO29+기관!CO29</f>
        <v>-290.76</v>
      </c>
      <c r="CP29" s="28">
        <f>외인!CP29+기관!CP29</f>
        <v>203308</v>
      </c>
      <c r="CQ29" s="28">
        <f>외인!CQ29+기관!CQ29</f>
        <v>0.35999999999999943</v>
      </c>
      <c r="CR29" s="28">
        <f>외인!CR29+기관!CR29</f>
        <v>327356.32</v>
      </c>
      <c r="CS29" s="28">
        <f>외인!CS29+기관!CS29</f>
        <v>-319.76</v>
      </c>
      <c r="CT29" s="28">
        <f>외인!CT29+기관!CT29</f>
        <v>228194.62</v>
      </c>
      <c r="CU29" s="28">
        <f>외인!CU29+기관!CU29</f>
        <v>354.19</v>
      </c>
      <c r="CV29" s="28">
        <f>외인!CV29+기관!CV29</f>
        <v>4112789.02</v>
      </c>
      <c r="CW29" s="28">
        <f>외인!CW29+기관!CW29</f>
        <v>722.9</v>
      </c>
      <c r="CX29" s="28">
        <f>외인!CX29+기관!CX29</f>
        <v>384648.86</v>
      </c>
      <c r="CY29" s="28">
        <f>외인!CY29+기관!CY29</f>
        <v>-165.67000000000002</v>
      </c>
      <c r="CZ29" s="28">
        <f>외인!CZ29+기관!CZ29</f>
        <v>34331.08</v>
      </c>
      <c r="DA29" s="28">
        <f>외인!DA29+기관!DA29</f>
        <v>-24.880000000000003</v>
      </c>
      <c r="DB29" s="28">
        <f>외인!DB29+기관!DB29</f>
        <v>82062.8</v>
      </c>
      <c r="DC29" s="28">
        <f>외인!DC29+기관!DC29</f>
        <v>-52.919999999999995</v>
      </c>
      <c r="DD29" s="28">
        <f>외인!DD29+기관!DD29</f>
        <v>17285.52</v>
      </c>
      <c r="DE29" s="28">
        <f>외인!DE29+기관!DE29</f>
        <v>-10.86</v>
      </c>
      <c r="DF29" s="28">
        <f>외인!DF29+기관!DF29</f>
        <v>113154.76</v>
      </c>
      <c r="DG29" s="28">
        <f>외인!DG29+기관!DG29</f>
        <v>-72.97</v>
      </c>
      <c r="DH29" s="28">
        <f>외인!DH29+기관!DH29</f>
        <v>51901.52</v>
      </c>
      <c r="DI29" s="28">
        <f>외인!DI29+기관!DI29</f>
        <v>-150.31</v>
      </c>
      <c r="DJ29" s="28">
        <f>외인!DJ29+기관!DJ29</f>
        <v>1143218.1200000001</v>
      </c>
      <c r="DK29" s="28">
        <f>외인!DK29+기관!DK29</f>
        <v>-197.29000000000002</v>
      </c>
      <c r="DL29" s="28">
        <f>외인!DL29+기관!DL29</f>
        <v>190306.98</v>
      </c>
      <c r="DM29" s="28">
        <f>외인!DM29+기관!DM29</f>
        <v>-286.05</v>
      </c>
      <c r="DN29" s="28">
        <f>외인!DN29+기관!DN29</f>
        <v>4112789.02</v>
      </c>
      <c r="DO29" s="28">
        <f>외인!DO29+기관!DO29</f>
        <v>722.9</v>
      </c>
      <c r="DP29" s="28">
        <f>외인!DP29+기관!DP29</f>
        <v>168503.74</v>
      </c>
      <c r="DQ29" s="28">
        <f>외인!DQ29+기관!DQ29</f>
        <v>382.7</v>
      </c>
      <c r="DR29" s="28">
        <f>외인!DR29+기관!DR29</f>
        <v>83701.899999999994</v>
      </c>
      <c r="DS29" s="28">
        <f>외인!DS29+기관!DS29</f>
        <v>52.99</v>
      </c>
      <c r="DT29" s="28">
        <f>외인!DT29+기관!DT29</f>
        <v>262805.68</v>
      </c>
      <c r="DU29" s="28">
        <f>외인!DU29+기관!DU29</f>
        <v>-213.76999999999998</v>
      </c>
      <c r="DV29" s="28">
        <f>외인!DV29+기관!DV29</f>
        <v>64015.5</v>
      </c>
      <c r="DW29" s="28">
        <f>외인!DW29+기관!DW29</f>
        <v>-105.41</v>
      </c>
      <c r="DX29" s="28">
        <f>외인!DX29+기관!DX29</f>
        <v>219629.08</v>
      </c>
      <c r="DY29" s="28">
        <f>외인!DY29+기관!DY29</f>
        <v>65.889999999999986</v>
      </c>
      <c r="DZ29" s="28">
        <f>외인!DZ29+기관!DZ29</f>
        <v>17700.259999999998</v>
      </c>
      <c r="EA29" s="28">
        <f>외인!EA29+기관!EA29</f>
        <v>-90.29000000000002</v>
      </c>
      <c r="EB29" s="28">
        <f>외인!EB29+기관!EB29</f>
        <v>26476.2</v>
      </c>
      <c r="EC29" s="28">
        <f>외인!EC29+기관!EC29</f>
        <v>-30.05</v>
      </c>
      <c r="ED29" s="28">
        <f>외인!ED29+기관!ED29</f>
        <v>21294.26</v>
      </c>
      <c r="EE29" s="28">
        <f>외인!EE29+기관!EE29</f>
        <v>-57.569999999999993</v>
      </c>
      <c r="EF29" s="28">
        <f>외인!EF29+기관!EF29</f>
        <v>503131.92</v>
      </c>
      <c r="EG29" s="28">
        <f>외인!EG29+기관!EG29</f>
        <v>-300.95999999999998</v>
      </c>
      <c r="EH29" s="28">
        <f>외인!EH29+기관!EH29</f>
        <v>375938.34</v>
      </c>
      <c r="EI29" s="28">
        <f>외인!EI29+기관!EI29</f>
        <v>-18.160000000000025</v>
      </c>
      <c r="EJ29" s="28">
        <f>외인!EJ29+기관!EJ29</f>
        <v>188898.4</v>
      </c>
      <c r="EK29" s="28">
        <f>외인!EK29+기관!EK29</f>
        <v>-1.5100000000000016</v>
      </c>
      <c r="EL29" s="28">
        <f>외인!EL29+기관!EL29</f>
        <v>73654.58</v>
      </c>
      <c r="EM29" s="28">
        <f>외인!EM29+기관!EM29</f>
        <v>-153.49</v>
      </c>
      <c r="EN29" s="28">
        <f>외인!EN29+기관!EN29</f>
        <v>83701.899999999994</v>
      </c>
      <c r="EO29" s="28">
        <f>외인!EO29+기관!EO29</f>
        <v>52.99</v>
      </c>
      <c r="EP29" s="28">
        <f>외인!EP29+기관!EP29</f>
        <v>336744.76</v>
      </c>
      <c r="EQ29" s="28">
        <f>외인!EQ29+기관!EQ29</f>
        <v>-477.39</v>
      </c>
      <c r="ER29" s="28">
        <f>외인!ER29+기관!ER29</f>
        <v>29869.48</v>
      </c>
      <c r="ES29" s="28">
        <f>외인!ES29+기관!ES29</f>
        <v>-99.35</v>
      </c>
      <c r="ET29" s="28">
        <f>외인!ET29+기관!ET29</f>
        <v>241240.74</v>
      </c>
      <c r="EU29" s="28">
        <f>외인!EU29+기관!EU29</f>
        <v>62.21</v>
      </c>
      <c r="EV29" s="28">
        <f>외인!EV29+기관!EV29</f>
        <v>93289.36</v>
      </c>
      <c r="EW29" s="28">
        <f>외인!EW29+기관!EW29</f>
        <v>-25.52</v>
      </c>
      <c r="EX29" s="28">
        <f>외인!EX29+기관!EX29</f>
        <v>110018.64</v>
      </c>
      <c r="EY29" s="28">
        <f>외인!EY29+기관!EY29</f>
        <v>25.89</v>
      </c>
    </row>
    <row r="30" spans="1:155">
      <c r="A30" s="27">
        <f>외인!A30</f>
        <v>46101</v>
      </c>
      <c r="B30" s="28">
        <f>외인!B30+기관!B30</f>
        <v>9239454.6400000006</v>
      </c>
      <c r="C30" s="28">
        <f>외인!C30+기관!C30</f>
        <v>-1015.1300000000001</v>
      </c>
      <c r="D30" s="28">
        <f>외인!D30+기관!D30</f>
        <v>1282156.72</v>
      </c>
      <c r="E30" s="28">
        <f>외인!E30+기관!E30</f>
        <v>-619.23</v>
      </c>
      <c r="F30" s="28">
        <f>외인!F30+기관!F30</f>
        <v>3971942.66</v>
      </c>
      <c r="G30" s="28">
        <f>외인!G30+기관!G30</f>
        <v>-1710.7399999999998</v>
      </c>
      <c r="H30" s="28">
        <f>외인!H30+기관!H30</f>
        <v>549917.22</v>
      </c>
      <c r="I30" s="28">
        <f>외인!I30+기관!I30</f>
        <v>-60.839999999999996</v>
      </c>
      <c r="J30" s="28">
        <f>외인!J30+기관!J30</f>
        <v>82047.8</v>
      </c>
      <c r="K30" s="28">
        <f>외인!K30+기관!K30</f>
        <v>124.64999999999999</v>
      </c>
      <c r="L30" s="28">
        <f>외인!L30+기관!L30</f>
        <v>508690.52</v>
      </c>
      <c r="M30" s="28">
        <f>외인!M30+기관!M30</f>
        <v>-38.620000000000005</v>
      </c>
      <c r="N30" s="28">
        <f>외인!N30+기관!N30</f>
        <v>483585.14</v>
      </c>
      <c r="O30" s="28">
        <f>외인!O30+기관!O30</f>
        <v>-986.24</v>
      </c>
      <c r="P30" s="28">
        <f>외인!P30+기관!P30</f>
        <v>405134.3</v>
      </c>
      <c r="Q30" s="28">
        <f>외인!Q30+기관!Q30</f>
        <v>61.070000000000007</v>
      </c>
      <c r="R30" s="28">
        <f>외인!R30+기관!R30</f>
        <v>265605.94</v>
      </c>
      <c r="S30" s="28">
        <f>외인!S30+기관!S30</f>
        <v>-182.46</v>
      </c>
      <c r="T30" s="28">
        <f>외인!T30+기관!T30</f>
        <v>18064.16</v>
      </c>
      <c r="U30" s="28">
        <f>외인!U30+기관!U30</f>
        <v>14.110000000000001</v>
      </c>
      <c r="V30" s="28">
        <f>외인!V30+기관!V30</f>
        <v>223463.36</v>
      </c>
      <c r="W30" s="28">
        <f>외인!W30+기관!W30</f>
        <v>156.89999999999998</v>
      </c>
      <c r="X30" s="28">
        <f>외인!X30+기관!X30</f>
        <v>4017338.88</v>
      </c>
      <c r="Y30" s="28">
        <f>외인!Y30+기관!Y30</f>
        <v>206.88</v>
      </c>
      <c r="Z30" s="28">
        <f>외인!Z30+기관!Z30</f>
        <v>93486.78</v>
      </c>
      <c r="AA30" s="28">
        <f>외인!AA30+기관!AA30</f>
        <v>-21.689999999999998</v>
      </c>
      <c r="AB30" s="28">
        <f>외인!AB30+기관!AB30</f>
        <v>413770.02</v>
      </c>
      <c r="AC30" s="28">
        <f>외인!AC30+기관!AC30</f>
        <v>28.079999999999984</v>
      </c>
      <c r="AD30" s="28">
        <f>외인!AD30+기관!AD30</f>
        <v>42395.64</v>
      </c>
      <c r="AE30" s="28">
        <f>외인!AE30+기관!AE30</f>
        <v>38.260000000000005</v>
      </c>
      <c r="AF30" s="28">
        <f>외인!AF30+기관!AF30</f>
        <v>50264.26</v>
      </c>
      <c r="AG30" s="28">
        <f>외인!AG30+기관!AG30</f>
        <v>-10.050000000000001</v>
      </c>
      <c r="AH30" s="28">
        <f>외인!AH30+기관!AH30</f>
        <v>400468.38</v>
      </c>
      <c r="AI30" s="28">
        <f>외인!AI30+기관!AI30</f>
        <v>-79.45</v>
      </c>
      <c r="AJ30" s="28">
        <f>외인!AJ30+기관!AJ30</f>
        <v>225577.54</v>
      </c>
      <c r="AK30" s="28">
        <f>외인!AK30+기관!AK30</f>
        <v>-530.64</v>
      </c>
      <c r="AL30" s="28">
        <f>외인!AL30+기관!AL30</f>
        <v>173697.86</v>
      </c>
      <c r="AM30" s="28">
        <f>외인!AM30+기관!AM30</f>
        <v>-131.69999999999999</v>
      </c>
      <c r="AN30" s="28">
        <f>외인!AN30+기관!AN30</f>
        <v>348515.1</v>
      </c>
      <c r="AO30" s="28">
        <f>외인!AO30+기관!AO30</f>
        <v>-875.48</v>
      </c>
      <c r="AP30" s="28">
        <f>외인!AP30+기관!AP30</f>
        <v>245334.32</v>
      </c>
      <c r="AQ30" s="28">
        <f>외인!AQ30+기관!AQ30</f>
        <v>124.16999999999999</v>
      </c>
      <c r="AR30" s="28">
        <f>외인!AR30+기관!AR30</f>
        <v>50239.12</v>
      </c>
      <c r="AS30" s="28">
        <f>외인!AS30+기관!AS30</f>
        <v>49.180000000000007</v>
      </c>
      <c r="AT30" s="28">
        <f>외인!AT30+기관!AT30</f>
        <v>159721.4</v>
      </c>
      <c r="AU30" s="28">
        <f>외인!AU30+기관!AU30</f>
        <v>-0.39000000000000057</v>
      </c>
      <c r="AV30" s="28">
        <f>외인!AV30+기관!AV30</f>
        <v>96882.38</v>
      </c>
      <c r="AW30" s="28">
        <f>외인!AW30+기관!AW30</f>
        <v>-82.780000000000015</v>
      </c>
      <c r="AX30" s="28">
        <f>외인!AX30+기관!AX30</f>
        <v>124292.48</v>
      </c>
      <c r="AY30" s="28">
        <f>외인!AY30+기관!AY30</f>
        <v>-51.710000000000008</v>
      </c>
      <c r="AZ30" s="28">
        <f>외인!AZ30+기관!AZ30</f>
        <v>4289637.12</v>
      </c>
      <c r="BA30" s="28">
        <f>외인!BA30+기관!BA30</f>
        <v>451.21999999999991</v>
      </c>
      <c r="BB30" s="28">
        <f>외인!BB30+기관!BB30</f>
        <v>203031.64</v>
      </c>
      <c r="BC30" s="28">
        <f>외인!BC30+기관!BC30</f>
        <v>24.470000000000002</v>
      </c>
      <c r="BD30" s="28">
        <f>외인!BD30+기관!BD30</f>
        <v>84382.52</v>
      </c>
      <c r="BE30" s="28">
        <f>외인!BE30+기관!BE30</f>
        <v>-25.659999999999997</v>
      </c>
      <c r="BF30" s="28">
        <f>외인!BF30+기관!BF30</f>
        <v>0</v>
      </c>
      <c r="BG30" s="28">
        <f>외인!BG30+기관!BG30</f>
        <v>0</v>
      </c>
      <c r="BH30" s="28">
        <f>외인!BH30+기관!BH30</f>
        <v>187906.1</v>
      </c>
      <c r="BI30" s="28">
        <f>외인!BI30+기관!BI30</f>
        <v>408.63</v>
      </c>
      <c r="BJ30" s="28">
        <f>외인!BJ30+기관!BJ30</f>
        <v>230434.98</v>
      </c>
      <c r="BK30" s="28">
        <f>외인!BK30+기관!BK30</f>
        <v>9.7700000000000031</v>
      </c>
      <c r="BL30" s="28">
        <f>외인!BL30+기관!BL30</f>
        <v>96264.24</v>
      </c>
      <c r="BM30" s="28">
        <f>외인!BM30+기관!BM30</f>
        <v>-105.07</v>
      </c>
      <c r="BN30" s="28">
        <f>외인!BN30+기관!BN30</f>
        <v>89492.2</v>
      </c>
      <c r="BO30" s="28">
        <f>외인!BO30+기관!BO30</f>
        <v>-43.410000000000004</v>
      </c>
      <c r="BP30" s="28">
        <f>외인!BP30+기관!BP30</f>
        <v>145864.62</v>
      </c>
      <c r="BQ30" s="28">
        <f>외인!BQ30+기관!BQ30</f>
        <v>-21.660000000000004</v>
      </c>
      <c r="BR30" s="28">
        <f>외인!BR30+기관!BR30</f>
        <v>518239.5</v>
      </c>
      <c r="BS30" s="28">
        <f>외인!BS30+기관!BS30</f>
        <v>402.71999999999997</v>
      </c>
      <c r="BT30" s="28">
        <f>외인!BT30+기관!BT30</f>
        <v>4095630.98</v>
      </c>
      <c r="BU30" s="28">
        <f>외인!BU30+기관!BU30</f>
        <v>157.69000000000005</v>
      </c>
      <c r="BV30" s="28">
        <f>외인!BV30+기관!BV30</f>
        <v>757208.5</v>
      </c>
      <c r="BW30" s="28">
        <f>외인!BW30+기관!BW30</f>
        <v>-736.81</v>
      </c>
      <c r="BX30" s="28">
        <f>외인!BX30+기관!BX30</f>
        <v>155162.9</v>
      </c>
      <c r="BY30" s="28">
        <f>외인!BY30+기관!BY30</f>
        <v>46.8</v>
      </c>
      <c r="BZ30" s="28">
        <f>외인!BZ30+기관!BZ30</f>
        <v>522212.96</v>
      </c>
      <c r="CA30" s="28">
        <f>외인!CA30+기관!CA30</f>
        <v>-1007.17</v>
      </c>
      <c r="CB30" s="28">
        <f>외인!CB30+기관!CB30</f>
        <v>26618.66</v>
      </c>
      <c r="CC30" s="28">
        <f>외인!CC30+기관!CC30</f>
        <v>-11.71</v>
      </c>
      <c r="CD30" s="28">
        <f>외인!CD30+기관!CD30</f>
        <v>67995.5</v>
      </c>
      <c r="CE30" s="28">
        <f>외인!CE30+기관!CE30</f>
        <v>-223.32</v>
      </c>
      <c r="CF30" s="28">
        <f>외인!CF30+기관!CF30</f>
        <v>49282.98</v>
      </c>
      <c r="CG30" s="28">
        <f>외인!CG30+기관!CG30</f>
        <v>31.31</v>
      </c>
      <c r="CH30" s="28">
        <f>외인!CH30+기관!CH30</f>
        <v>133863.01999999999</v>
      </c>
      <c r="CI30" s="28">
        <f>외인!CI30+기관!CI30</f>
        <v>-77.260000000000005</v>
      </c>
      <c r="CJ30" s="28">
        <f>외인!CJ30+기관!CJ30</f>
        <v>796179.64</v>
      </c>
      <c r="CK30" s="28">
        <f>외인!CK30+기관!CK30</f>
        <v>-72.69</v>
      </c>
      <c r="CL30" s="28">
        <f>외인!CL30+기관!CL30</f>
        <v>470182.78</v>
      </c>
      <c r="CM30" s="28">
        <f>외인!CM30+기관!CM30</f>
        <v>9.0799999999999841</v>
      </c>
      <c r="CN30" s="28">
        <f>외인!CN30+기관!CN30</f>
        <v>245021.58</v>
      </c>
      <c r="CO30" s="28">
        <f>외인!CO30+기관!CO30</f>
        <v>-146.77000000000001</v>
      </c>
      <c r="CP30" s="28">
        <f>외인!CP30+기관!CP30</f>
        <v>204282.92</v>
      </c>
      <c r="CQ30" s="28">
        <f>외인!CQ30+기관!CQ30</f>
        <v>24.379999999999995</v>
      </c>
      <c r="CR30" s="28">
        <f>외인!CR30+기관!CR30</f>
        <v>330552.26</v>
      </c>
      <c r="CS30" s="28">
        <f>외인!CS30+기관!CS30</f>
        <v>-342.96000000000004</v>
      </c>
      <c r="CT30" s="28">
        <f>외인!CT30+기관!CT30</f>
        <v>229119.82</v>
      </c>
      <c r="CU30" s="28">
        <f>외인!CU30+기관!CU30</f>
        <v>398.72</v>
      </c>
      <c r="CV30" s="28">
        <f>외인!CV30+기관!CV30</f>
        <v>4095630.98</v>
      </c>
      <c r="CW30" s="28">
        <f>외인!CW30+기관!CW30</f>
        <v>157.69000000000005</v>
      </c>
      <c r="CX30" s="28">
        <f>외인!CX30+기관!CX30</f>
        <v>388143.88</v>
      </c>
      <c r="CY30" s="28">
        <f>외인!CY30+기관!CY30</f>
        <v>-62.95</v>
      </c>
      <c r="CZ30" s="28">
        <f>외인!CZ30+기관!CZ30</f>
        <v>34870.839999999997</v>
      </c>
      <c r="DA30" s="28">
        <f>외인!DA30+기관!DA30</f>
        <v>-0.7599999999999999</v>
      </c>
      <c r="DB30" s="28">
        <f>외인!DB30+기관!DB30</f>
        <v>84382.52</v>
      </c>
      <c r="DC30" s="28">
        <f>외인!DC30+기관!DC30</f>
        <v>-25.659999999999997</v>
      </c>
      <c r="DD30" s="28">
        <f>외인!DD30+기관!DD30</f>
        <v>18064.16</v>
      </c>
      <c r="DE30" s="28">
        <f>외인!DE30+기관!DE30</f>
        <v>14.110000000000001</v>
      </c>
      <c r="DF30" s="28">
        <f>외인!DF30+기관!DF30</f>
        <v>115782.78</v>
      </c>
      <c r="DG30" s="28">
        <f>외인!DG30+기관!DG30</f>
        <v>41.85</v>
      </c>
      <c r="DH30" s="28">
        <f>외인!DH30+기관!DH30</f>
        <v>51168.5</v>
      </c>
      <c r="DI30" s="28">
        <f>외인!DI30+기관!DI30</f>
        <v>-219.15999999999997</v>
      </c>
      <c r="DJ30" s="28">
        <f>외인!DJ30+기관!DJ30</f>
        <v>1148794.04</v>
      </c>
      <c r="DK30" s="28">
        <f>외인!DK30+기관!DK30</f>
        <v>158.96999999999997</v>
      </c>
      <c r="DL30" s="28">
        <f>외인!DL30+기관!DL30</f>
        <v>195904.02</v>
      </c>
      <c r="DM30" s="28">
        <f>외인!DM30+기관!DM30</f>
        <v>-152.58000000000001</v>
      </c>
      <c r="DN30" s="28">
        <f>외인!DN30+기관!DN30</f>
        <v>4095630.98</v>
      </c>
      <c r="DO30" s="28">
        <f>외인!DO30+기관!DO30</f>
        <v>157.69000000000005</v>
      </c>
      <c r="DP30" s="28">
        <f>외인!DP30+기관!DP30</f>
        <v>169551.3</v>
      </c>
      <c r="DQ30" s="28">
        <f>외인!DQ30+기관!DQ30</f>
        <v>196.39</v>
      </c>
      <c r="DR30" s="28">
        <f>외인!DR30+기관!DR30</f>
        <v>85479.44</v>
      </c>
      <c r="DS30" s="28">
        <f>외인!DS30+기관!DS30</f>
        <v>98.52000000000001</v>
      </c>
      <c r="DT30" s="28">
        <f>외인!DT30+기관!DT30</f>
        <v>265605.94</v>
      </c>
      <c r="DU30" s="28">
        <f>외인!DU30+기관!DU30</f>
        <v>-182.46</v>
      </c>
      <c r="DV30" s="28">
        <f>외인!DV30+기관!DV30</f>
        <v>64407.839999999997</v>
      </c>
      <c r="DW30" s="28">
        <f>외인!DW30+기관!DW30</f>
        <v>-160.28</v>
      </c>
      <c r="DX30" s="28">
        <f>외인!DX30+기관!DX30</f>
        <v>223463.36</v>
      </c>
      <c r="DY30" s="28">
        <f>외인!DY30+기관!DY30</f>
        <v>156.89999999999998</v>
      </c>
      <c r="DZ30" s="28">
        <f>외인!DZ30+기관!DZ30</f>
        <v>18476.66</v>
      </c>
      <c r="EA30" s="28">
        <f>외인!EA30+기관!EA30</f>
        <v>-72.429999999999993</v>
      </c>
      <c r="EB30" s="28">
        <f>외인!EB30+기관!EB30</f>
        <v>26716.76</v>
      </c>
      <c r="EC30" s="28">
        <f>외인!EC30+기관!EC30</f>
        <v>-29.67</v>
      </c>
      <c r="ED30" s="28">
        <f>외인!ED30+기관!ED30</f>
        <v>21575</v>
      </c>
      <c r="EE30" s="28">
        <f>외인!EE30+기관!EE30</f>
        <v>-28.96</v>
      </c>
      <c r="EF30" s="28">
        <f>외인!EF30+기관!EF30</f>
        <v>518617.94</v>
      </c>
      <c r="EG30" s="28">
        <f>외인!EG30+기관!EG30</f>
        <v>-251.62</v>
      </c>
      <c r="EH30" s="28">
        <f>외인!EH30+기관!EH30</f>
        <v>381297.04</v>
      </c>
      <c r="EI30" s="28">
        <f>외인!EI30+기관!EI30</f>
        <v>6.4199999999999591</v>
      </c>
      <c r="EJ30" s="28">
        <f>외인!EJ30+기관!EJ30</f>
        <v>194087.74</v>
      </c>
      <c r="EK30" s="28">
        <f>외인!EK30+기관!EK30</f>
        <v>107.45</v>
      </c>
      <c r="EL30" s="28">
        <f>외인!EL30+기관!EL30</f>
        <v>73207.48</v>
      </c>
      <c r="EM30" s="28">
        <f>외인!EM30+기관!EM30</f>
        <v>-217.5</v>
      </c>
      <c r="EN30" s="28">
        <f>외인!EN30+기관!EN30</f>
        <v>85479.44</v>
      </c>
      <c r="EO30" s="28">
        <f>외인!EO30+기관!EO30</f>
        <v>98.52000000000001</v>
      </c>
      <c r="EP30" s="28">
        <f>외인!EP30+기관!EP30</f>
        <v>324683.8</v>
      </c>
      <c r="EQ30" s="28">
        <f>외인!EQ30+기관!EQ30</f>
        <v>-761.95999999999992</v>
      </c>
      <c r="ER30" s="28">
        <f>외인!ER30+기관!ER30</f>
        <v>29515.3</v>
      </c>
      <c r="ES30" s="28">
        <f>외인!ES30+기관!ES30</f>
        <v>-284.73</v>
      </c>
      <c r="ET30" s="28">
        <f>외인!ET30+기관!ET30</f>
        <v>245334.32</v>
      </c>
      <c r="EU30" s="28">
        <f>외인!EU30+기관!EU30</f>
        <v>124.16999999999999</v>
      </c>
      <c r="EV30" s="28">
        <f>외인!EV30+기관!EV30</f>
        <v>93486.78</v>
      </c>
      <c r="EW30" s="28">
        <f>외인!EW30+기관!EW30</f>
        <v>-21.689999999999998</v>
      </c>
      <c r="EX30" s="28">
        <f>외인!EX30+기관!EX30</f>
        <v>110796.14</v>
      </c>
      <c r="EY30" s="28">
        <f>외인!EY30+기관!EY30</f>
        <v>46.069999999999993</v>
      </c>
    </row>
    <row r="31" spans="1:155">
      <c r="A31" s="27">
        <f>외인!A31</f>
        <v>46104</v>
      </c>
      <c r="B31" s="28">
        <f>외인!B31+기관!B31</f>
        <v>8639560.0600000005</v>
      </c>
      <c r="C31" s="28">
        <f>외인!C31+기관!C31</f>
        <v>-7750.0300000000007</v>
      </c>
      <c r="D31" s="28">
        <f>외인!D31+기관!D31</f>
        <v>1211066.1399999999</v>
      </c>
      <c r="E31" s="28">
        <f>외인!E31+기관!E31</f>
        <v>-407.29000000000008</v>
      </c>
      <c r="F31" s="28">
        <f>외인!F31+기관!F31</f>
        <v>3717086.68</v>
      </c>
      <c r="G31" s="28">
        <f>외인!G31+기관!G31</f>
        <v>-4867.13</v>
      </c>
      <c r="H31" s="28">
        <f>외인!H31+기관!H31</f>
        <v>518050.24</v>
      </c>
      <c r="I31" s="28">
        <f>외인!I31+기관!I31</f>
        <v>-193.23000000000002</v>
      </c>
      <c r="J31" s="28">
        <f>외인!J31+기관!J31</f>
        <v>77664.66</v>
      </c>
      <c r="K31" s="28">
        <f>외인!K31+기관!K31</f>
        <v>168.26000000000002</v>
      </c>
      <c r="L31" s="28">
        <f>외인!L31+기관!L31</f>
        <v>478790.2</v>
      </c>
      <c r="M31" s="28">
        <f>외인!M31+기관!M31</f>
        <v>-189.86</v>
      </c>
      <c r="N31" s="28">
        <f>외인!N31+기관!N31</f>
        <v>457838.56</v>
      </c>
      <c r="O31" s="28">
        <f>외인!O31+기관!O31</f>
        <v>-1095.01</v>
      </c>
      <c r="P31" s="28">
        <f>외인!P31+기관!P31</f>
        <v>380062.14</v>
      </c>
      <c r="Q31" s="28">
        <f>외인!Q31+기관!Q31</f>
        <v>-60.110000000000007</v>
      </c>
      <c r="R31" s="28">
        <f>외인!R31+기관!R31</f>
        <v>249271.88</v>
      </c>
      <c r="S31" s="28">
        <f>외인!S31+기관!S31</f>
        <v>-257.52</v>
      </c>
      <c r="T31" s="28">
        <f>외인!T31+기관!T31</f>
        <v>17288.36</v>
      </c>
      <c r="U31" s="28">
        <f>외인!U31+기관!U31</f>
        <v>6.67</v>
      </c>
      <c r="V31" s="28">
        <f>외인!V31+기관!V31</f>
        <v>211659.18</v>
      </c>
      <c r="W31" s="28">
        <f>외인!W31+기관!W31</f>
        <v>126.9</v>
      </c>
      <c r="X31" s="28">
        <f>외인!X31+기관!X31</f>
        <v>3746117.92</v>
      </c>
      <c r="Y31" s="28">
        <f>외인!Y31+기관!Y31</f>
        <v>-4498.88</v>
      </c>
      <c r="Z31" s="28">
        <f>외인!Z31+기관!Z31</f>
        <v>89303.14</v>
      </c>
      <c r="AA31" s="28">
        <f>외인!AA31+기관!AA31</f>
        <v>-31.42</v>
      </c>
      <c r="AB31" s="28">
        <f>외인!AB31+기관!AB31</f>
        <v>386377.16</v>
      </c>
      <c r="AC31" s="28">
        <f>외인!AC31+기관!AC31</f>
        <v>-62.25</v>
      </c>
      <c r="AD31" s="28">
        <f>외인!AD31+기관!AD31</f>
        <v>39244.980000000003</v>
      </c>
      <c r="AE31" s="28">
        <f>외인!AE31+기관!AE31</f>
        <v>-14.83</v>
      </c>
      <c r="AF31" s="28">
        <f>외인!AF31+기관!AF31</f>
        <v>47164.62</v>
      </c>
      <c r="AG31" s="28">
        <f>외인!AG31+기관!AG31</f>
        <v>-19.93</v>
      </c>
      <c r="AH31" s="28">
        <f>외인!AH31+기관!AH31</f>
        <v>365361.72</v>
      </c>
      <c r="AI31" s="28">
        <f>외인!AI31+기관!AI31</f>
        <v>-252.88</v>
      </c>
      <c r="AJ31" s="28">
        <f>외인!AJ31+기관!AJ31</f>
        <v>210496.56</v>
      </c>
      <c r="AK31" s="28">
        <f>외인!AK31+기관!AK31</f>
        <v>-636.06999999999994</v>
      </c>
      <c r="AL31" s="28">
        <f>외인!AL31+기관!AL31</f>
        <v>165016.88</v>
      </c>
      <c r="AM31" s="28">
        <f>외인!AM31+기관!AM31</f>
        <v>-99.47</v>
      </c>
      <c r="AN31" s="28">
        <f>외인!AN31+기관!AN31</f>
        <v>329899.38</v>
      </c>
      <c r="AO31" s="28">
        <f>외인!AO31+기관!AO31</f>
        <v>-1008.41</v>
      </c>
      <c r="AP31" s="28">
        <f>외인!AP31+기관!AP31</f>
        <v>230308.9</v>
      </c>
      <c r="AQ31" s="28">
        <f>외인!AQ31+기관!AQ31</f>
        <v>94.87</v>
      </c>
      <c r="AR31" s="28">
        <f>외인!AR31+기관!AR31</f>
        <v>47299.06</v>
      </c>
      <c r="AS31" s="28">
        <f>외인!AS31+기관!AS31</f>
        <v>-11.030000000000001</v>
      </c>
      <c r="AT31" s="28">
        <f>외인!AT31+기관!AT31</f>
        <v>150036.51999999999</v>
      </c>
      <c r="AU31" s="28">
        <f>외인!AU31+기관!AU31</f>
        <v>-58.669999999999995</v>
      </c>
      <c r="AV31" s="28">
        <f>외인!AV31+기관!AV31</f>
        <v>93217.82</v>
      </c>
      <c r="AW31" s="28">
        <f>외인!AW31+기관!AW31</f>
        <v>-65.789999999999992</v>
      </c>
      <c r="AX31" s="28">
        <f>외인!AX31+기관!AX31</f>
        <v>117899.54</v>
      </c>
      <c r="AY31" s="28">
        <f>외인!AY31+기관!AY31</f>
        <v>-350.64</v>
      </c>
      <c r="AZ31" s="28">
        <f>외인!AZ31+기관!AZ31</f>
        <v>3999726</v>
      </c>
      <c r="BA31" s="28">
        <f>외인!BA31+기관!BA31</f>
        <v>-4392.91</v>
      </c>
      <c r="BB31" s="28">
        <f>외인!BB31+기관!BB31</f>
        <v>192025.2</v>
      </c>
      <c r="BC31" s="28">
        <f>외인!BC31+기관!BC31</f>
        <v>5.7099999999999991</v>
      </c>
      <c r="BD31" s="28">
        <f>외인!BD31+기관!BD31</f>
        <v>78339.820000000007</v>
      </c>
      <c r="BE31" s="28">
        <f>외인!BE31+기관!BE31</f>
        <v>-54.41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175903.46</v>
      </c>
      <c r="BI31" s="28">
        <f>외인!BI31+기관!BI31</f>
        <v>276.45</v>
      </c>
      <c r="BJ31" s="28">
        <f>외인!BJ31+기관!BJ31</f>
        <v>217512.06</v>
      </c>
      <c r="BK31" s="28">
        <f>외인!BK31+기관!BK31</f>
        <v>13.74</v>
      </c>
      <c r="BL31" s="28">
        <f>외인!BL31+기관!BL31</f>
        <v>90785.58</v>
      </c>
      <c r="BM31" s="28">
        <f>외인!BM31+기관!BM31</f>
        <v>-117.78</v>
      </c>
      <c r="BN31" s="28">
        <f>외인!BN31+기관!BN31</f>
        <v>84468.52</v>
      </c>
      <c r="BO31" s="28">
        <f>외인!BO31+기관!BO31</f>
        <v>-107.88</v>
      </c>
      <c r="BP31" s="28">
        <f>외인!BP31+기관!BP31</f>
        <v>138500.6</v>
      </c>
      <c r="BQ31" s="28">
        <f>외인!BQ31+기관!BQ31</f>
        <v>-335.61</v>
      </c>
      <c r="BR31" s="28">
        <f>외인!BR31+기관!BR31</f>
        <v>482677.3</v>
      </c>
      <c r="BS31" s="28">
        <f>외인!BS31+기관!BS31</f>
        <v>164.2</v>
      </c>
      <c r="BT31" s="28">
        <f>외인!BT31+기관!BT31</f>
        <v>3819814.06</v>
      </c>
      <c r="BU31" s="28">
        <f>외인!BU31+기관!BU31</f>
        <v>-4542.2199999999993</v>
      </c>
      <c r="BV31" s="28">
        <f>외인!BV31+기관!BV31</f>
        <v>706979.98</v>
      </c>
      <c r="BW31" s="28">
        <f>외인!BW31+기관!BW31</f>
        <v>-873.06</v>
      </c>
      <c r="BX31" s="28">
        <f>외인!BX31+기관!BX31</f>
        <v>145908.92000000001</v>
      </c>
      <c r="BY31" s="28">
        <f>외인!BY31+기관!BY31</f>
        <v>-24.669999999999998</v>
      </c>
      <c r="BZ31" s="28">
        <f>외인!BZ31+기관!BZ31</f>
        <v>494916.28</v>
      </c>
      <c r="CA31" s="28">
        <f>외인!CA31+기관!CA31</f>
        <v>-1107.8800000000001</v>
      </c>
      <c r="CB31" s="28">
        <f>외인!CB31+기관!CB31</f>
        <v>25380.38</v>
      </c>
      <c r="CC31" s="28">
        <f>외인!CC31+기관!CC31</f>
        <v>-21.770000000000003</v>
      </c>
      <c r="CD31" s="28">
        <f>외인!CD31+기관!CD31</f>
        <v>61108.02</v>
      </c>
      <c r="CE31" s="28">
        <f>외인!CE31+기관!CE31</f>
        <v>-292.19</v>
      </c>
      <c r="CF31" s="28">
        <f>외인!CF31+기관!CF31</f>
        <v>46631.86</v>
      </c>
      <c r="CG31" s="28">
        <f>외인!CG31+기관!CG31</f>
        <v>35.26</v>
      </c>
      <c r="CH31" s="28">
        <f>외인!CH31+기관!CH31</f>
        <v>128885</v>
      </c>
      <c r="CI31" s="28">
        <f>외인!CI31+기관!CI31</f>
        <v>-64.27000000000001</v>
      </c>
      <c r="CJ31" s="28">
        <f>외인!CJ31+기관!CJ31</f>
        <v>750907.02</v>
      </c>
      <c r="CK31" s="28">
        <f>외인!CK31+기관!CK31</f>
        <v>-19.900000000000006</v>
      </c>
      <c r="CL31" s="28">
        <f>외인!CL31+기관!CL31</f>
        <v>441031.44</v>
      </c>
      <c r="CM31" s="28">
        <f>외인!CM31+기관!CM31</f>
        <v>-81.330000000000013</v>
      </c>
      <c r="CN31" s="28">
        <f>외인!CN31+기관!CN31</f>
        <v>225929.4</v>
      </c>
      <c r="CO31" s="28">
        <f>외인!CO31+기관!CO31</f>
        <v>-280.64999999999998</v>
      </c>
      <c r="CP31" s="28">
        <f>외인!CP31+기관!CP31</f>
        <v>193197.04</v>
      </c>
      <c r="CQ31" s="28">
        <f>외인!CQ31+기관!CQ31</f>
        <v>5.8</v>
      </c>
      <c r="CR31" s="28">
        <f>외인!CR31+기관!CR31</f>
        <v>311851.84000000003</v>
      </c>
      <c r="CS31" s="28">
        <f>외인!CS31+기관!CS31</f>
        <v>-413.86</v>
      </c>
      <c r="CT31" s="28">
        <f>외인!CT31+기관!CT31</f>
        <v>215214.2</v>
      </c>
      <c r="CU31" s="28">
        <f>외인!CU31+기관!CU31</f>
        <v>322.70999999999998</v>
      </c>
      <c r="CV31" s="28">
        <f>외인!CV31+기관!CV31</f>
        <v>3819814.06</v>
      </c>
      <c r="CW31" s="28">
        <f>외인!CW31+기관!CW31</f>
        <v>-4542.2199999999993</v>
      </c>
      <c r="CX31" s="28">
        <f>외인!CX31+기관!CX31</f>
        <v>366461.32</v>
      </c>
      <c r="CY31" s="28">
        <f>외인!CY31+기관!CY31</f>
        <v>-109.52000000000001</v>
      </c>
      <c r="CZ31" s="28">
        <f>외인!CZ31+기관!CZ31</f>
        <v>33203.599999999999</v>
      </c>
      <c r="DA31" s="28">
        <f>외인!DA31+기관!DA31</f>
        <v>-15.23</v>
      </c>
      <c r="DB31" s="28">
        <f>외인!DB31+기관!DB31</f>
        <v>78339.820000000007</v>
      </c>
      <c r="DC31" s="28">
        <f>외인!DC31+기관!DC31</f>
        <v>-54.41</v>
      </c>
      <c r="DD31" s="28">
        <f>외인!DD31+기관!DD31</f>
        <v>17288.36</v>
      </c>
      <c r="DE31" s="28">
        <f>외인!DE31+기관!DE31</f>
        <v>6.67</v>
      </c>
      <c r="DF31" s="28">
        <f>외인!DF31+기관!DF31</f>
        <v>108528.86</v>
      </c>
      <c r="DG31" s="28">
        <f>외인!DG31+기관!DG31</f>
        <v>-29.630000000000003</v>
      </c>
      <c r="DH31" s="28">
        <f>외인!DH31+기관!DH31</f>
        <v>44953.68</v>
      </c>
      <c r="DI31" s="28">
        <f>외인!DI31+기관!DI31</f>
        <v>-283.27</v>
      </c>
      <c r="DJ31" s="28">
        <f>외인!DJ31+기관!DJ31</f>
        <v>1066978.76</v>
      </c>
      <c r="DK31" s="28">
        <f>외인!DK31+기관!DK31</f>
        <v>-321.58999999999997</v>
      </c>
      <c r="DL31" s="28">
        <f>외인!DL31+기관!DL31</f>
        <v>179233.82</v>
      </c>
      <c r="DM31" s="28">
        <f>외인!DM31+기관!DM31</f>
        <v>-278.71999999999997</v>
      </c>
      <c r="DN31" s="28">
        <f>외인!DN31+기관!DN31</f>
        <v>3819814.06</v>
      </c>
      <c r="DO31" s="28">
        <f>외인!DO31+기관!DO31</f>
        <v>-4542.2199999999993</v>
      </c>
      <c r="DP31" s="28">
        <f>외인!DP31+기관!DP31</f>
        <v>158297.35999999999</v>
      </c>
      <c r="DQ31" s="28">
        <f>외인!DQ31+기관!DQ31</f>
        <v>126.6</v>
      </c>
      <c r="DR31" s="28">
        <f>외인!DR31+기관!DR31</f>
        <v>80993.5</v>
      </c>
      <c r="DS31" s="28">
        <f>외인!DS31+기관!DS31</f>
        <v>132.26999999999998</v>
      </c>
      <c r="DT31" s="28">
        <f>외인!DT31+기관!DT31</f>
        <v>249271.88</v>
      </c>
      <c r="DU31" s="28">
        <f>외인!DU31+기관!DU31</f>
        <v>-257.52</v>
      </c>
      <c r="DV31" s="28">
        <f>외인!DV31+기관!DV31</f>
        <v>62033.4</v>
      </c>
      <c r="DW31" s="28">
        <f>외인!DW31+기관!DW31</f>
        <v>-156.08000000000001</v>
      </c>
      <c r="DX31" s="28">
        <f>외인!DX31+기관!DX31</f>
        <v>211659.18</v>
      </c>
      <c r="DY31" s="28">
        <f>외인!DY31+기관!DY31</f>
        <v>126.9</v>
      </c>
      <c r="DZ31" s="28">
        <f>외인!DZ31+기관!DZ31</f>
        <v>17202.740000000002</v>
      </c>
      <c r="EA31" s="28">
        <f>외인!EA31+기관!EA31</f>
        <v>-73.600000000000009</v>
      </c>
      <c r="EB31" s="28">
        <f>외인!EB31+기관!EB31</f>
        <v>24969.119999999999</v>
      </c>
      <c r="EC31" s="28">
        <f>외인!EC31+기관!EC31</f>
        <v>-50.899999999999991</v>
      </c>
      <c r="ED31" s="28">
        <f>외인!ED31+기관!ED31</f>
        <v>20299.84</v>
      </c>
      <c r="EE31" s="28">
        <f>외인!EE31+기관!EE31</f>
        <v>-20.11</v>
      </c>
      <c r="EF31" s="28">
        <f>외인!EF31+기관!EF31</f>
        <v>490191.48</v>
      </c>
      <c r="EG31" s="28">
        <f>외인!EG31+기관!EG31</f>
        <v>-144.94999999999999</v>
      </c>
      <c r="EH31" s="28">
        <f>외인!EH31+기관!EH31</f>
        <v>349405.44</v>
      </c>
      <c r="EI31" s="28">
        <f>외인!EI31+기관!EI31</f>
        <v>-156.34999999999997</v>
      </c>
      <c r="EJ31" s="28">
        <f>외인!EJ31+기관!EJ31</f>
        <v>185796.9</v>
      </c>
      <c r="EK31" s="28">
        <f>외인!EK31+기관!EK31</f>
        <v>152.12</v>
      </c>
      <c r="EL31" s="28">
        <f>외인!EL31+기관!EL31</f>
        <v>66189.14</v>
      </c>
      <c r="EM31" s="28">
        <f>외인!EM31+기관!EM31</f>
        <v>-288.27</v>
      </c>
      <c r="EN31" s="28">
        <f>외인!EN31+기관!EN31</f>
        <v>80993.5</v>
      </c>
      <c r="EO31" s="28">
        <f>외인!EO31+기관!EO31</f>
        <v>132.26999999999998</v>
      </c>
      <c r="EP31" s="28">
        <f>외인!EP31+기관!EP31</f>
        <v>307156.24</v>
      </c>
      <c r="EQ31" s="28">
        <f>외인!EQ31+기관!EQ31</f>
        <v>-720.24</v>
      </c>
      <c r="ER31" s="28">
        <f>외인!ER31+기관!ER31</f>
        <v>27450.74</v>
      </c>
      <c r="ES31" s="28">
        <f>외인!ES31+기관!ES31</f>
        <v>-184.89000000000001</v>
      </c>
      <c r="ET31" s="28">
        <f>외인!ET31+기관!ET31</f>
        <v>230308.9</v>
      </c>
      <c r="EU31" s="28">
        <f>외인!EU31+기관!EU31</f>
        <v>94.87</v>
      </c>
      <c r="EV31" s="28">
        <f>외인!EV31+기관!EV31</f>
        <v>89303.14</v>
      </c>
      <c r="EW31" s="28">
        <f>외인!EW31+기관!EW31</f>
        <v>-31.42</v>
      </c>
      <c r="EX31" s="28">
        <f>외인!EX31+기관!EX31</f>
        <v>103893.9</v>
      </c>
      <c r="EY31" s="28">
        <f>외인!EY31+기관!EY31</f>
        <v>37.22</v>
      </c>
    </row>
    <row r="32" spans="1:155">
      <c r="A32" s="27">
        <f>외인!A32</f>
        <v>46105</v>
      </c>
      <c r="B32" s="28">
        <f>외인!B32+기관!B32</f>
        <v>8875704.3200000003</v>
      </c>
      <c r="C32" s="28">
        <f>외인!C32+기관!C32</f>
        <v>-9327.99</v>
      </c>
      <c r="D32" s="28">
        <f>외인!D32+기관!D32</f>
        <v>1235620.26</v>
      </c>
      <c r="E32" s="28">
        <f>외인!E32+기관!E32</f>
        <v>-123.79000000000002</v>
      </c>
      <c r="F32" s="28">
        <f>외인!F32+기관!F32</f>
        <v>3786558.78</v>
      </c>
      <c r="G32" s="28">
        <f>외인!G32+기관!G32</f>
        <v>-6742.5599999999995</v>
      </c>
      <c r="H32" s="28">
        <f>외인!H32+기관!H32</f>
        <v>555472.12</v>
      </c>
      <c r="I32" s="28">
        <f>외인!I32+기관!I32</f>
        <v>183.26</v>
      </c>
      <c r="J32" s="28">
        <f>외인!J32+기관!J32</f>
        <v>78825.56</v>
      </c>
      <c r="K32" s="28">
        <f>외인!K32+기관!K32</f>
        <v>108.52000000000001</v>
      </c>
      <c r="L32" s="28">
        <f>외인!L32+기관!L32</f>
        <v>515074.82</v>
      </c>
      <c r="M32" s="28">
        <f>외인!M32+기관!M32</f>
        <v>146.41</v>
      </c>
      <c r="N32" s="28">
        <f>외인!N32+기관!N32</f>
        <v>461510.22</v>
      </c>
      <c r="O32" s="28">
        <f>외인!O32+기관!O32</f>
        <v>-1311.2600000000002</v>
      </c>
      <c r="P32" s="28">
        <f>외인!P32+기관!P32</f>
        <v>392167.46</v>
      </c>
      <c r="Q32" s="28">
        <f>외인!Q32+기관!Q32</f>
        <v>-134.85999999999999</v>
      </c>
      <c r="R32" s="28">
        <f>외인!R32+기관!R32</f>
        <v>252771.52</v>
      </c>
      <c r="S32" s="28">
        <f>외인!S32+기관!S32</f>
        <v>-290.79000000000002</v>
      </c>
      <c r="T32" s="28">
        <f>외인!T32+기관!T32</f>
        <v>17108.939999999999</v>
      </c>
      <c r="U32" s="28">
        <f>외인!U32+기관!U32</f>
        <v>4.25</v>
      </c>
      <c r="V32" s="28">
        <f>외인!V32+기관!V32</f>
        <v>217070.76</v>
      </c>
      <c r="W32" s="28">
        <f>외인!W32+기관!W32</f>
        <v>298.33</v>
      </c>
      <c r="X32" s="28">
        <f>외인!X32+기관!X32</f>
        <v>3864908.4</v>
      </c>
      <c r="Y32" s="28">
        <f>외인!Y32+기관!Y32</f>
        <v>-5595.52</v>
      </c>
      <c r="Z32" s="28">
        <f>외인!Z32+기관!Z32</f>
        <v>93212.5</v>
      </c>
      <c r="AA32" s="28">
        <f>외인!AA32+기관!AA32</f>
        <v>-26.810000000000002</v>
      </c>
      <c r="AB32" s="28">
        <f>외인!AB32+기관!AB32</f>
        <v>389709.94</v>
      </c>
      <c r="AC32" s="28">
        <f>외인!AC32+기관!AC32</f>
        <v>-98.200000000000017</v>
      </c>
      <c r="AD32" s="28">
        <f>외인!AD32+기관!AD32</f>
        <v>40042.26</v>
      </c>
      <c r="AE32" s="28">
        <f>외인!AE32+기관!AE32</f>
        <v>-24.490000000000002</v>
      </c>
      <c r="AF32" s="28">
        <f>외인!AF32+기관!AF32</f>
        <v>47623.040000000001</v>
      </c>
      <c r="AG32" s="28">
        <f>외인!AG32+기관!AG32</f>
        <v>2.5300000000000011</v>
      </c>
      <c r="AH32" s="28">
        <f>외인!AH32+기관!AH32</f>
        <v>376820.88</v>
      </c>
      <c r="AI32" s="28">
        <f>외인!AI32+기관!AI32</f>
        <v>-327.58000000000004</v>
      </c>
      <c r="AJ32" s="28">
        <f>외인!AJ32+기관!AJ32</f>
        <v>215132.72</v>
      </c>
      <c r="AK32" s="28">
        <f>외인!AK32+기관!AK32</f>
        <v>-670.28</v>
      </c>
      <c r="AL32" s="28">
        <f>외인!AL32+기관!AL32</f>
        <v>169411.56</v>
      </c>
      <c r="AM32" s="28">
        <f>외인!AM32+기관!AM32</f>
        <v>-83.84</v>
      </c>
      <c r="AN32" s="28">
        <f>외인!AN32+기관!AN32</f>
        <v>329889.84000000003</v>
      </c>
      <c r="AO32" s="28">
        <f>외인!AO32+기관!AO32</f>
        <v>-1223.94</v>
      </c>
      <c r="AP32" s="28">
        <f>외인!AP32+기관!AP32</f>
        <v>233747.24</v>
      </c>
      <c r="AQ32" s="28">
        <f>외인!AQ32+기관!AQ32</f>
        <v>36.430000000000007</v>
      </c>
      <c r="AR32" s="28">
        <f>외인!AR32+기관!AR32</f>
        <v>48393.58</v>
      </c>
      <c r="AS32" s="28">
        <f>외인!AS32+기관!AS32</f>
        <v>-15.27</v>
      </c>
      <c r="AT32" s="28">
        <f>외인!AT32+기관!AT32</f>
        <v>154009.1</v>
      </c>
      <c r="AU32" s="28">
        <f>외인!AU32+기관!AU32</f>
        <v>-28.180000000000003</v>
      </c>
      <c r="AV32" s="28">
        <f>외인!AV32+기관!AV32</f>
        <v>96061</v>
      </c>
      <c r="AW32" s="28">
        <f>외인!AW32+기관!AW32</f>
        <v>-52.849999999999994</v>
      </c>
      <c r="AX32" s="28">
        <f>외인!AX32+기관!AX32</f>
        <v>114267.52</v>
      </c>
      <c r="AY32" s="28">
        <f>외인!AY32+기관!AY32</f>
        <v>-479.14</v>
      </c>
      <c r="AZ32" s="28">
        <f>외인!AZ32+기관!AZ32</f>
        <v>4127461.88</v>
      </c>
      <c r="BA32" s="28">
        <f>외인!BA32+기관!BA32</f>
        <v>-5510.33</v>
      </c>
      <c r="BB32" s="28">
        <f>외인!BB32+기관!BB32</f>
        <v>197756.88</v>
      </c>
      <c r="BC32" s="28">
        <f>외인!BC32+기관!BC32</f>
        <v>14.349999999999998</v>
      </c>
      <c r="BD32" s="28">
        <f>외인!BD32+기관!BD32</f>
        <v>79310.86</v>
      </c>
      <c r="BE32" s="28">
        <f>외인!BE32+기관!BE32</f>
        <v>-49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178156.12</v>
      </c>
      <c r="BI32" s="28">
        <f>외인!BI32+기관!BI32</f>
        <v>137.41</v>
      </c>
      <c r="BJ32" s="28">
        <f>외인!BJ32+기관!BJ32</f>
        <v>226469.66</v>
      </c>
      <c r="BK32" s="28">
        <f>외인!BK32+기관!BK32</f>
        <v>108.93</v>
      </c>
      <c r="BL32" s="28">
        <f>외인!BL32+기관!BL32</f>
        <v>94080.16</v>
      </c>
      <c r="BM32" s="28">
        <f>외인!BM32+기관!BM32</f>
        <v>-105.75</v>
      </c>
      <c r="BN32" s="28">
        <f>외인!BN32+기관!BN32</f>
        <v>87877.8</v>
      </c>
      <c r="BO32" s="28">
        <f>외인!BO32+기관!BO32</f>
        <v>-82.22999999999999</v>
      </c>
      <c r="BP32" s="28">
        <f>외인!BP32+기관!BP32</f>
        <v>135795.88</v>
      </c>
      <c r="BQ32" s="28">
        <f>외인!BQ32+기관!BQ32</f>
        <v>-447.4</v>
      </c>
      <c r="BR32" s="28">
        <f>외인!BR32+기관!BR32</f>
        <v>487616.58</v>
      </c>
      <c r="BS32" s="28">
        <f>외인!BS32+기관!BS32</f>
        <v>-19.839999999999989</v>
      </c>
      <c r="BT32" s="28">
        <f>외인!BT32+기관!BT32</f>
        <v>3941094.6</v>
      </c>
      <c r="BU32" s="28">
        <f>외인!BU32+기관!BU32</f>
        <v>-5585.74</v>
      </c>
      <c r="BV32" s="28">
        <f>외인!BV32+기관!BV32</f>
        <v>736026.52</v>
      </c>
      <c r="BW32" s="28">
        <f>외인!BW32+기관!BW32</f>
        <v>-532.79</v>
      </c>
      <c r="BX32" s="28">
        <f>외인!BX32+기관!BX32</f>
        <v>148585.18</v>
      </c>
      <c r="BY32" s="28">
        <f>외인!BY32+기관!BY32</f>
        <v>-9.9700000000000024</v>
      </c>
      <c r="BZ32" s="28">
        <f>외인!BZ32+기관!BZ32</f>
        <v>499301.38</v>
      </c>
      <c r="CA32" s="28">
        <f>외인!CA32+기관!CA32</f>
        <v>-1307.78</v>
      </c>
      <c r="CB32" s="28">
        <f>외인!CB32+기관!CB32</f>
        <v>25930.9</v>
      </c>
      <c r="CC32" s="28">
        <f>외인!CC32+기관!CC32</f>
        <v>-17.45</v>
      </c>
      <c r="CD32" s="28">
        <f>외인!CD32+기관!CD32</f>
        <v>61982.48</v>
      </c>
      <c r="CE32" s="28">
        <f>외인!CE32+기관!CE32</f>
        <v>-322.32</v>
      </c>
      <c r="CF32" s="28">
        <f>외인!CF32+기관!CF32</f>
        <v>47599.8</v>
      </c>
      <c r="CG32" s="28">
        <f>외인!CG32+기관!CG32</f>
        <v>32.79</v>
      </c>
      <c r="CH32" s="28">
        <f>외인!CH32+기관!CH32</f>
        <v>133067.4</v>
      </c>
      <c r="CI32" s="28">
        <f>외인!CI32+기관!CI32</f>
        <v>-49.719999999999992</v>
      </c>
      <c r="CJ32" s="28">
        <f>외인!CJ32+기관!CJ32</f>
        <v>765401.54</v>
      </c>
      <c r="CK32" s="28">
        <f>외인!CK32+기관!CK32</f>
        <v>-138.72</v>
      </c>
      <c r="CL32" s="28">
        <f>외인!CL32+기관!CL32</f>
        <v>444606.68</v>
      </c>
      <c r="CM32" s="28">
        <f>외인!CM32+기관!CM32</f>
        <v>-134.55000000000001</v>
      </c>
      <c r="CN32" s="28">
        <f>외인!CN32+기관!CN32</f>
        <v>224429.58</v>
      </c>
      <c r="CO32" s="28">
        <f>외인!CO32+기관!CO32</f>
        <v>-300.55999999999995</v>
      </c>
      <c r="CP32" s="28">
        <f>외인!CP32+기관!CP32</f>
        <v>198928.84</v>
      </c>
      <c r="CQ32" s="28">
        <f>외인!CQ32+기관!CQ32</f>
        <v>13.61</v>
      </c>
      <c r="CR32" s="28">
        <f>외인!CR32+기관!CR32</f>
        <v>316713.18</v>
      </c>
      <c r="CS32" s="28">
        <f>외인!CS32+기관!CS32</f>
        <v>-420.83000000000004</v>
      </c>
      <c r="CT32" s="28">
        <f>외인!CT32+기관!CT32</f>
        <v>220289.2</v>
      </c>
      <c r="CU32" s="28">
        <f>외인!CU32+기관!CU32</f>
        <v>230.27</v>
      </c>
      <c r="CV32" s="28">
        <f>외인!CV32+기관!CV32</f>
        <v>3941094.6</v>
      </c>
      <c r="CW32" s="28">
        <f>외인!CW32+기관!CW32</f>
        <v>-5585.74</v>
      </c>
      <c r="CX32" s="28">
        <f>외인!CX32+기관!CX32</f>
        <v>393564.94</v>
      </c>
      <c r="CY32" s="28">
        <f>외인!CY32+기관!CY32</f>
        <v>169.12</v>
      </c>
      <c r="CZ32" s="28">
        <f>외인!CZ32+기관!CZ32</f>
        <v>33674.199999999997</v>
      </c>
      <c r="DA32" s="28">
        <f>외인!DA32+기관!DA32</f>
        <v>-10.469999999999999</v>
      </c>
      <c r="DB32" s="28">
        <f>외인!DB32+기관!DB32</f>
        <v>79310.86</v>
      </c>
      <c r="DC32" s="28">
        <f>외인!DC32+기관!DC32</f>
        <v>-49</v>
      </c>
      <c r="DD32" s="28">
        <f>외인!DD32+기관!DD32</f>
        <v>17108.939999999999</v>
      </c>
      <c r="DE32" s="28">
        <f>외인!DE32+기관!DE32</f>
        <v>4.25</v>
      </c>
      <c r="DF32" s="28">
        <f>외인!DF32+기관!DF32</f>
        <v>110679.86</v>
      </c>
      <c r="DG32" s="28">
        <f>외인!DG32+기관!DG32</f>
        <v>-20.419999999999995</v>
      </c>
      <c r="DH32" s="28">
        <f>외인!DH32+기관!DH32</f>
        <v>45685.599999999999</v>
      </c>
      <c r="DI32" s="28">
        <f>외인!DI32+기관!DI32</f>
        <v>-314.91999999999996</v>
      </c>
      <c r="DJ32" s="28">
        <f>외인!DJ32+기관!DJ32</f>
        <v>1106645.02</v>
      </c>
      <c r="DK32" s="28">
        <f>외인!DK32+기관!DK32</f>
        <v>-378.94</v>
      </c>
      <c r="DL32" s="28">
        <f>외인!DL32+기관!DL32</f>
        <v>177363.3</v>
      </c>
      <c r="DM32" s="28">
        <f>외인!DM32+기관!DM32</f>
        <v>-294.02</v>
      </c>
      <c r="DN32" s="28">
        <f>외인!DN32+기관!DN32</f>
        <v>3941094.6</v>
      </c>
      <c r="DO32" s="28">
        <f>외인!DO32+기관!DO32</f>
        <v>-5585.74</v>
      </c>
      <c r="DP32" s="28">
        <f>외인!DP32+기관!DP32</f>
        <v>162030.07999999999</v>
      </c>
      <c r="DQ32" s="28">
        <f>외인!DQ32+기관!DQ32</f>
        <v>48.17</v>
      </c>
      <c r="DR32" s="28">
        <f>외인!DR32+기관!DR32</f>
        <v>82249.52</v>
      </c>
      <c r="DS32" s="28">
        <f>외인!DS32+기관!DS32</f>
        <v>88.97</v>
      </c>
      <c r="DT32" s="28">
        <f>외인!DT32+기관!DT32</f>
        <v>252771.52</v>
      </c>
      <c r="DU32" s="28">
        <f>외인!DU32+기관!DU32</f>
        <v>-290.79000000000002</v>
      </c>
      <c r="DV32" s="28">
        <f>외인!DV32+기관!DV32</f>
        <v>63401.1</v>
      </c>
      <c r="DW32" s="28">
        <f>외인!DW32+기관!DW32</f>
        <v>-130.01</v>
      </c>
      <c r="DX32" s="28">
        <f>외인!DX32+기관!DX32</f>
        <v>217070.76</v>
      </c>
      <c r="DY32" s="28">
        <f>외인!DY32+기관!DY32</f>
        <v>298.33</v>
      </c>
      <c r="DZ32" s="28">
        <f>외인!DZ32+기관!DZ32</f>
        <v>17542.599999999999</v>
      </c>
      <c r="EA32" s="28">
        <f>외인!EA32+기관!EA32</f>
        <v>-88.779999999999987</v>
      </c>
      <c r="EB32" s="28">
        <f>외인!EB32+기관!EB32</f>
        <v>25535.16</v>
      </c>
      <c r="EC32" s="28">
        <f>외인!EC32+기관!EC32</f>
        <v>-43.070000000000007</v>
      </c>
      <c r="ED32" s="28">
        <f>외인!ED32+기관!ED32</f>
        <v>20782.32</v>
      </c>
      <c r="EE32" s="28">
        <f>외인!EE32+기관!EE32</f>
        <v>-2.0300000000000002</v>
      </c>
      <c r="EF32" s="28">
        <f>외인!EF32+기관!EF32</f>
        <v>502474.22</v>
      </c>
      <c r="EG32" s="28">
        <f>외인!EG32+기관!EG32</f>
        <v>-169.17</v>
      </c>
      <c r="EH32" s="28">
        <f>외인!EH32+기관!EH32</f>
        <v>366506.94</v>
      </c>
      <c r="EI32" s="28">
        <f>외인!EI32+기관!EI32</f>
        <v>-148.45000000000002</v>
      </c>
      <c r="EJ32" s="28">
        <f>외인!EJ32+기관!EJ32</f>
        <v>190756.12</v>
      </c>
      <c r="EK32" s="28">
        <f>외인!EK32+기관!EK32</f>
        <v>141.82999999999998</v>
      </c>
      <c r="EL32" s="28">
        <f>외인!EL32+기관!EL32</f>
        <v>67098.720000000001</v>
      </c>
      <c r="EM32" s="28">
        <f>외인!EM32+기관!EM32</f>
        <v>-317.99</v>
      </c>
      <c r="EN32" s="28">
        <f>외인!EN32+기관!EN32</f>
        <v>82249.52</v>
      </c>
      <c r="EO32" s="28">
        <f>외인!EO32+기관!EO32</f>
        <v>88.97</v>
      </c>
      <c r="EP32" s="28">
        <f>외인!EP32+기관!EP32</f>
        <v>319093.78000000003</v>
      </c>
      <c r="EQ32" s="28">
        <f>외인!EQ32+기관!EQ32</f>
        <v>-406.90999999999997</v>
      </c>
      <c r="ER32" s="28">
        <f>외인!ER32+기관!ER32</f>
        <v>29001.7</v>
      </c>
      <c r="ES32" s="28">
        <f>외인!ES32+기관!ES32</f>
        <v>-81.349999999999994</v>
      </c>
      <c r="ET32" s="28">
        <f>외인!ET32+기관!ET32</f>
        <v>233747.24</v>
      </c>
      <c r="EU32" s="28">
        <f>외인!EU32+기관!EU32</f>
        <v>36.430000000000007</v>
      </c>
      <c r="EV32" s="28">
        <f>외인!EV32+기관!EV32</f>
        <v>93212.5</v>
      </c>
      <c r="EW32" s="28">
        <f>외인!EW32+기관!EW32</f>
        <v>-26.810000000000002</v>
      </c>
      <c r="EX32" s="28">
        <f>외인!EX32+기관!EX32</f>
        <v>105716.34</v>
      </c>
      <c r="EY32" s="28">
        <f>외인!EY32+기관!EY32</f>
        <v>40.43</v>
      </c>
    </row>
    <row r="33" spans="1:155">
      <c r="A33" s="27">
        <f>외인!A33</f>
        <v>46106</v>
      </c>
      <c r="B33" s="28">
        <f>외인!B33+기관!B33</f>
        <v>9016624.3599999994</v>
      </c>
      <c r="C33" s="28">
        <f>외인!C33+기관!C33</f>
        <v>-12283.960000000001</v>
      </c>
      <c r="D33" s="28">
        <f>외인!D33+기관!D33</f>
        <v>1279367.04</v>
      </c>
      <c r="E33" s="28">
        <f>외인!E33+기관!E33</f>
        <v>-195.24000000000007</v>
      </c>
      <c r="F33" s="28">
        <f>외인!F33+기관!F33</f>
        <v>3808450.5</v>
      </c>
      <c r="G33" s="28">
        <f>외인!G33+기관!G33</f>
        <v>-8751.89</v>
      </c>
      <c r="H33" s="28">
        <f>외인!H33+기관!H33</f>
        <v>567157.4</v>
      </c>
      <c r="I33" s="28">
        <f>외인!I33+기관!I33</f>
        <v>466.08</v>
      </c>
      <c r="J33" s="28">
        <f>외인!J33+기관!J33</f>
        <v>78957.38</v>
      </c>
      <c r="K33" s="28">
        <f>외인!K33+기관!K33</f>
        <v>83.98</v>
      </c>
      <c r="L33" s="28">
        <f>외인!L33+기관!L33</f>
        <v>524616.28</v>
      </c>
      <c r="M33" s="28">
        <f>외인!M33+기관!M33</f>
        <v>373.25</v>
      </c>
      <c r="N33" s="28">
        <f>외인!N33+기관!N33</f>
        <v>468133.44</v>
      </c>
      <c r="O33" s="28">
        <f>외인!O33+기관!O33</f>
        <v>-1396.44</v>
      </c>
      <c r="P33" s="28">
        <f>외인!P33+기관!P33</f>
        <v>400331.82</v>
      </c>
      <c r="Q33" s="28">
        <f>외인!Q33+기관!Q33</f>
        <v>-149.79</v>
      </c>
      <c r="R33" s="28">
        <f>외인!R33+기관!R33</f>
        <v>255654.34</v>
      </c>
      <c r="S33" s="28">
        <f>외인!S33+기관!S33</f>
        <v>-256.02</v>
      </c>
      <c r="T33" s="28">
        <f>외인!T33+기관!T33</f>
        <v>17253.16</v>
      </c>
      <c r="U33" s="28">
        <f>외인!U33+기관!U33</f>
        <v>-0.69000000000000128</v>
      </c>
      <c r="V33" s="28">
        <f>외인!V33+기관!V33</f>
        <v>224186</v>
      </c>
      <c r="W33" s="28">
        <f>외인!W33+기관!W33</f>
        <v>277.08999999999997</v>
      </c>
      <c r="X33" s="28">
        <f>외인!X33+기관!X33</f>
        <v>3874409.38</v>
      </c>
      <c r="Y33" s="28">
        <f>외인!Y33+기관!Y33</f>
        <v>-8527.86</v>
      </c>
      <c r="Z33" s="28">
        <f>외인!Z33+기관!Z33</f>
        <v>96197.32</v>
      </c>
      <c r="AA33" s="28">
        <f>외인!AA33+기관!AA33</f>
        <v>-17.420000000000002</v>
      </c>
      <c r="AB33" s="28">
        <f>외인!AB33+기관!AB33</f>
        <v>397598.9</v>
      </c>
      <c r="AC33" s="28">
        <f>외인!AC33+기관!AC33</f>
        <v>-104.00999999999999</v>
      </c>
      <c r="AD33" s="28">
        <f>외인!AD33+기관!AD33</f>
        <v>41269.18</v>
      </c>
      <c r="AE33" s="28">
        <f>외인!AE33+기관!AE33</f>
        <v>-8.68</v>
      </c>
      <c r="AF33" s="28">
        <f>외인!AF33+기관!AF33</f>
        <v>47693.64</v>
      </c>
      <c r="AG33" s="28">
        <f>외인!AG33+기관!AG33</f>
        <v>-10.5</v>
      </c>
      <c r="AH33" s="28">
        <f>외인!AH33+기관!AH33</f>
        <v>383322.02</v>
      </c>
      <c r="AI33" s="28">
        <f>외인!AI33+기관!AI33</f>
        <v>-405.69</v>
      </c>
      <c r="AJ33" s="28">
        <f>외인!AJ33+기관!AJ33</f>
        <v>219962.44</v>
      </c>
      <c r="AK33" s="28">
        <f>외인!AK33+기관!AK33</f>
        <v>-483.5</v>
      </c>
      <c r="AL33" s="28">
        <f>외인!AL33+기관!AL33</f>
        <v>173213.24</v>
      </c>
      <c r="AM33" s="28">
        <f>외인!AM33+기관!AM33</f>
        <v>-66.8</v>
      </c>
      <c r="AN33" s="28">
        <f>외인!AN33+기관!AN33</f>
        <v>333593</v>
      </c>
      <c r="AO33" s="28">
        <f>외인!AO33+기관!AO33</f>
        <v>-1315.71</v>
      </c>
      <c r="AP33" s="28">
        <f>외인!AP33+기관!AP33</f>
        <v>247893.34</v>
      </c>
      <c r="AQ33" s="28">
        <f>외인!AQ33+기관!AQ33</f>
        <v>110.37</v>
      </c>
      <c r="AR33" s="28">
        <f>외인!AR33+기관!AR33</f>
        <v>48689.94</v>
      </c>
      <c r="AS33" s="28">
        <f>외인!AS33+기관!AS33</f>
        <v>-10.95</v>
      </c>
      <c r="AT33" s="28">
        <f>외인!AT33+기관!AT33</f>
        <v>155956.76</v>
      </c>
      <c r="AU33" s="28">
        <f>외인!AU33+기관!AU33</f>
        <v>-44.87</v>
      </c>
      <c r="AV33" s="28">
        <f>외인!AV33+기관!AV33</f>
        <v>96830.42</v>
      </c>
      <c r="AW33" s="28">
        <f>외인!AW33+기관!AW33</f>
        <v>-9.48</v>
      </c>
      <c r="AX33" s="28">
        <f>외인!AX33+기관!AX33</f>
        <v>117700.28</v>
      </c>
      <c r="AY33" s="28">
        <f>외인!AY33+기관!AY33</f>
        <v>-641.89</v>
      </c>
      <c r="AZ33" s="28">
        <f>외인!AZ33+기관!AZ33</f>
        <v>4143937.48</v>
      </c>
      <c r="BA33" s="28">
        <f>외인!BA33+기관!BA33</f>
        <v>-8519.119999999999</v>
      </c>
      <c r="BB33" s="28">
        <f>외인!BB33+기관!BB33</f>
        <v>203930.36</v>
      </c>
      <c r="BC33" s="28">
        <f>외인!BC33+기관!BC33</f>
        <v>-0.78999999999999915</v>
      </c>
      <c r="BD33" s="28">
        <f>외인!BD33+기관!BD33</f>
        <v>79889.320000000007</v>
      </c>
      <c r="BE33" s="28">
        <f>외인!BE33+기관!BE33</f>
        <v>-98.08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182137.78</v>
      </c>
      <c r="BI33" s="28">
        <f>외인!BI33+기관!BI33</f>
        <v>73.319999999999993</v>
      </c>
      <c r="BJ33" s="28">
        <f>외인!BJ33+기관!BJ33</f>
        <v>230990.4</v>
      </c>
      <c r="BK33" s="28">
        <f>외인!BK33+기관!BK33</f>
        <v>90.41</v>
      </c>
      <c r="BL33" s="28">
        <f>외인!BL33+기관!BL33</f>
        <v>97071.14</v>
      </c>
      <c r="BM33" s="28">
        <f>외인!BM33+기관!BM33</f>
        <v>-98.09</v>
      </c>
      <c r="BN33" s="28">
        <f>외인!BN33+기관!BN33</f>
        <v>88843.62</v>
      </c>
      <c r="BO33" s="28">
        <f>외인!BO33+기관!BO33</f>
        <v>-73.490000000000009</v>
      </c>
      <c r="BP33" s="28">
        <f>외인!BP33+기관!BP33</f>
        <v>139072.44</v>
      </c>
      <c r="BQ33" s="28">
        <f>외인!BQ33+기관!BQ33</f>
        <v>-663.02</v>
      </c>
      <c r="BR33" s="28">
        <f>외인!BR33+기관!BR33</f>
        <v>507358.92</v>
      </c>
      <c r="BS33" s="28">
        <f>외인!BS33+기관!BS33</f>
        <v>-57.859999999999992</v>
      </c>
      <c r="BT33" s="28">
        <f>외인!BT33+기관!BT33</f>
        <v>3953910.28</v>
      </c>
      <c r="BU33" s="28">
        <f>외인!BU33+기관!BU33</f>
        <v>-8463.2000000000007</v>
      </c>
      <c r="BV33" s="28">
        <f>외인!BV33+기관!BV33</f>
        <v>766462.86</v>
      </c>
      <c r="BW33" s="28">
        <f>외인!BW33+기관!BW33</f>
        <v>-608.70999999999992</v>
      </c>
      <c r="BX33" s="28">
        <f>외인!BX33+기관!BX33</f>
        <v>151093.34</v>
      </c>
      <c r="BY33" s="28">
        <f>외인!BY33+기관!BY33</f>
        <v>-5.0499999999999972</v>
      </c>
      <c r="BZ33" s="28">
        <f>외인!BZ33+기관!BZ33</f>
        <v>506806.26</v>
      </c>
      <c r="CA33" s="28">
        <f>외인!CA33+기관!CA33</f>
        <v>-1382.51</v>
      </c>
      <c r="CB33" s="28">
        <f>외인!CB33+기관!CB33</f>
        <v>25753.759999999998</v>
      </c>
      <c r="CC33" s="28">
        <f>외인!CC33+기관!CC33</f>
        <v>-18.77</v>
      </c>
      <c r="CD33" s="28">
        <f>외인!CD33+기관!CD33</f>
        <v>63150.2</v>
      </c>
      <c r="CE33" s="28">
        <f>외인!CE33+기관!CE33</f>
        <v>-260.94</v>
      </c>
      <c r="CF33" s="28">
        <f>외인!CF33+기관!CF33</f>
        <v>48924.160000000003</v>
      </c>
      <c r="CG33" s="28">
        <f>외인!CG33+기관!CG33</f>
        <v>31.03</v>
      </c>
      <c r="CH33" s="28">
        <f>외인!CH33+기관!CH33</f>
        <v>133447.70000000001</v>
      </c>
      <c r="CI33" s="28">
        <f>외인!CI33+기관!CI33</f>
        <v>-9.64</v>
      </c>
      <c r="CJ33" s="28">
        <f>외인!CJ33+기관!CJ33</f>
        <v>791810.3</v>
      </c>
      <c r="CK33" s="28">
        <f>외인!CK33+기관!CK33</f>
        <v>-159.58999999999997</v>
      </c>
      <c r="CL33" s="28">
        <f>외인!CL33+기관!CL33</f>
        <v>453712.54</v>
      </c>
      <c r="CM33" s="28">
        <f>외인!CM33+기관!CM33</f>
        <v>-116.1</v>
      </c>
      <c r="CN33" s="28">
        <f>외인!CN33+기관!CN33</f>
        <v>238278.14</v>
      </c>
      <c r="CO33" s="28">
        <f>외인!CO33+기관!CO33</f>
        <v>-261.64</v>
      </c>
      <c r="CP33" s="28">
        <f>외인!CP33+기관!CP33</f>
        <v>205112.04</v>
      </c>
      <c r="CQ33" s="28">
        <f>외인!CQ33+기관!CQ33</f>
        <v>-1.3000000000000007</v>
      </c>
      <c r="CR33" s="28">
        <f>외인!CR33+기관!CR33</f>
        <v>322247.32</v>
      </c>
      <c r="CS33" s="28">
        <f>외인!CS33+기관!CS33</f>
        <v>-312.72000000000003</v>
      </c>
      <c r="CT33" s="28">
        <f>외인!CT33+기관!CT33</f>
        <v>232851.02</v>
      </c>
      <c r="CU33" s="28">
        <f>외인!CU33+기관!CU33</f>
        <v>320.99</v>
      </c>
      <c r="CV33" s="28">
        <f>외인!CV33+기관!CV33</f>
        <v>3953910.28</v>
      </c>
      <c r="CW33" s="28">
        <f>외인!CW33+기관!CW33</f>
        <v>-8463.2000000000007</v>
      </c>
      <c r="CX33" s="28">
        <f>외인!CX33+기관!CX33</f>
        <v>401989.7</v>
      </c>
      <c r="CY33" s="28">
        <f>외인!CY33+기관!CY33</f>
        <v>447.06</v>
      </c>
      <c r="CZ33" s="28">
        <f>외인!CZ33+기관!CZ33</f>
        <v>34767.339999999997</v>
      </c>
      <c r="DA33" s="28">
        <f>외인!DA33+기관!DA33</f>
        <v>2.7600000000000007</v>
      </c>
      <c r="DB33" s="28">
        <f>외인!DB33+기관!DB33</f>
        <v>79889.320000000007</v>
      </c>
      <c r="DC33" s="28">
        <f>외인!DC33+기관!DC33</f>
        <v>-98.08</v>
      </c>
      <c r="DD33" s="28">
        <f>외인!DD33+기관!DD33</f>
        <v>17253.16</v>
      </c>
      <c r="DE33" s="28">
        <f>외인!DE33+기관!DE33</f>
        <v>-0.69000000000000128</v>
      </c>
      <c r="DF33" s="28">
        <f>외인!DF33+기관!DF33</f>
        <v>112350.2</v>
      </c>
      <c r="DG33" s="28">
        <f>외인!DG33+기관!DG33</f>
        <v>-15.190000000000005</v>
      </c>
      <c r="DH33" s="28">
        <f>외인!DH33+기관!DH33</f>
        <v>46913.52</v>
      </c>
      <c r="DI33" s="28">
        <f>외인!DI33+기관!DI33</f>
        <v>-254.74</v>
      </c>
      <c r="DJ33" s="28">
        <f>외인!DJ33+기관!DJ33</f>
        <v>1140192.8999999999</v>
      </c>
      <c r="DK33" s="28">
        <f>외인!DK33+기관!DK33</f>
        <v>-174.74</v>
      </c>
      <c r="DL33" s="28">
        <f>외인!DL33+기관!DL33</f>
        <v>189094.66</v>
      </c>
      <c r="DM33" s="28">
        <f>외인!DM33+기관!DM33</f>
        <v>-249.10000000000002</v>
      </c>
      <c r="DN33" s="28">
        <f>외인!DN33+기관!DN33</f>
        <v>3953910.28</v>
      </c>
      <c r="DO33" s="28">
        <f>외인!DO33+기관!DO33</f>
        <v>-8463.2000000000007</v>
      </c>
      <c r="DP33" s="28">
        <f>외인!DP33+기관!DP33</f>
        <v>165830.6</v>
      </c>
      <c r="DQ33" s="28">
        <f>외인!DQ33+기관!DQ33</f>
        <v>-64.52</v>
      </c>
      <c r="DR33" s="28">
        <f>외인!DR33+기관!DR33</f>
        <v>82391.88</v>
      </c>
      <c r="DS33" s="28">
        <f>외인!DS33+기관!DS33</f>
        <v>67.56</v>
      </c>
      <c r="DT33" s="28">
        <f>외인!DT33+기관!DT33</f>
        <v>255654.34</v>
      </c>
      <c r="DU33" s="28">
        <f>외인!DU33+기관!DU33</f>
        <v>-256.02</v>
      </c>
      <c r="DV33" s="28">
        <f>외인!DV33+기관!DV33</f>
        <v>66046</v>
      </c>
      <c r="DW33" s="28">
        <f>외인!DW33+기관!DW33</f>
        <v>-56.959999999999994</v>
      </c>
      <c r="DX33" s="28">
        <f>외인!DX33+기관!DX33</f>
        <v>224186</v>
      </c>
      <c r="DY33" s="28">
        <f>외인!DY33+기관!DY33</f>
        <v>277.08999999999997</v>
      </c>
      <c r="DZ33" s="28">
        <f>외인!DZ33+기관!DZ33</f>
        <v>17624.04</v>
      </c>
      <c r="EA33" s="28">
        <f>외인!EA33+기관!EA33</f>
        <v>-58.830000000000005</v>
      </c>
      <c r="EB33" s="28">
        <f>외인!EB33+기관!EB33</f>
        <v>25846.66</v>
      </c>
      <c r="EC33" s="28">
        <f>외인!EC33+기관!EC33</f>
        <v>-29.29999999999999</v>
      </c>
      <c r="ED33" s="28">
        <f>외인!ED33+기관!ED33</f>
        <v>21277.439999999999</v>
      </c>
      <c r="EE33" s="28">
        <f>외인!EE33+기관!EE33</f>
        <v>4.2100000000000009</v>
      </c>
      <c r="EF33" s="28">
        <f>외인!EF33+기관!EF33</f>
        <v>523724</v>
      </c>
      <c r="EG33" s="28">
        <f>외인!EG33+기관!EG33</f>
        <v>-86.140000000000015</v>
      </c>
      <c r="EH33" s="28">
        <f>외인!EH33+기관!EH33</f>
        <v>376809.72</v>
      </c>
      <c r="EI33" s="28">
        <f>외인!EI33+기관!EI33</f>
        <v>-179.23000000000002</v>
      </c>
      <c r="EJ33" s="28">
        <f>외인!EJ33+기관!EJ33</f>
        <v>191235.08</v>
      </c>
      <c r="EK33" s="28">
        <f>외인!EK33+기관!EK33</f>
        <v>122.57</v>
      </c>
      <c r="EL33" s="28">
        <f>외인!EL33+기관!EL33</f>
        <v>68280.56</v>
      </c>
      <c r="EM33" s="28">
        <f>외인!EM33+기관!EM33</f>
        <v>-261.06</v>
      </c>
      <c r="EN33" s="28">
        <f>외인!EN33+기관!EN33</f>
        <v>82391.88</v>
      </c>
      <c r="EO33" s="28">
        <f>외인!EO33+기관!EO33</f>
        <v>67.56</v>
      </c>
      <c r="EP33" s="28">
        <f>외인!EP33+기관!EP33</f>
        <v>339160.92</v>
      </c>
      <c r="EQ33" s="28">
        <f>외인!EQ33+기관!EQ33</f>
        <v>-447.09000000000003</v>
      </c>
      <c r="ER33" s="28">
        <f>외인!ER33+기관!ER33</f>
        <v>30146.14</v>
      </c>
      <c r="ES33" s="28">
        <f>외인!ES33+기관!ES33</f>
        <v>-329.24</v>
      </c>
      <c r="ET33" s="28">
        <f>외인!ET33+기관!ET33</f>
        <v>247893.34</v>
      </c>
      <c r="EU33" s="28">
        <f>외인!EU33+기관!EU33</f>
        <v>110.37</v>
      </c>
      <c r="EV33" s="28">
        <f>외인!EV33+기관!EV33</f>
        <v>96197.32</v>
      </c>
      <c r="EW33" s="28">
        <f>외인!EW33+기관!EW33</f>
        <v>-17.420000000000002</v>
      </c>
      <c r="EX33" s="28">
        <f>외인!EX33+기관!EX33</f>
        <v>108914.72</v>
      </c>
      <c r="EY33" s="28">
        <f>외인!EY33+기관!EY33</f>
        <v>16.119999999999997</v>
      </c>
    </row>
    <row r="34" spans="1:155">
      <c r="A34" s="27">
        <f>외인!A34</f>
        <v>46107</v>
      </c>
      <c r="B34" s="28">
        <f>외인!B34+기관!B34</f>
        <v>8726390.1600000001</v>
      </c>
      <c r="C34" s="28">
        <f>외인!C34+기관!C34</f>
        <v>-12979.970000000001</v>
      </c>
      <c r="D34" s="28">
        <f>외인!D34+기관!D34</f>
        <v>1257875.1399999999</v>
      </c>
      <c r="E34" s="28">
        <f>외인!E34+기관!E34</f>
        <v>-163.67999999999998</v>
      </c>
      <c r="F34" s="28">
        <f>외인!F34+기관!F34</f>
        <v>3675080.96</v>
      </c>
      <c r="G34" s="28">
        <f>외인!G34+기관!G34</f>
        <v>-10187.68</v>
      </c>
      <c r="H34" s="28">
        <f>외인!H34+기관!H34</f>
        <v>556608.14</v>
      </c>
      <c r="I34" s="28">
        <f>외인!I34+기관!I34</f>
        <v>662.09</v>
      </c>
      <c r="J34" s="28">
        <f>외인!J34+기관!J34</f>
        <v>76121</v>
      </c>
      <c r="K34" s="28">
        <f>외인!K34+기관!K34</f>
        <v>54.52</v>
      </c>
      <c r="L34" s="28">
        <f>외인!L34+기관!L34</f>
        <v>514477.36</v>
      </c>
      <c r="M34" s="28">
        <f>외인!M34+기관!M34</f>
        <v>539.5</v>
      </c>
      <c r="N34" s="28">
        <f>외인!N34+기관!N34</f>
        <v>459361.14</v>
      </c>
      <c r="O34" s="28">
        <f>외인!O34+기관!O34</f>
        <v>-1148.58</v>
      </c>
      <c r="P34" s="28">
        <f>외인!P34+기관!P34</f>
        <v>400555.64</v>
      </c>
      <c r="Q34" s="28">
        <f>외인!Q34+기관!Q34</f>
        <v>104.49000000000001</v>
      </c>
      <c r="R34" s="28">
        <f>외인!R34+기관!R34</f>
        <v>250214.18</v>
      </c>
      <c r="S34" s="28">
        <f>외인!S34+기관!S34</f>
        <v>-211.04</v>
      </c>
      <c r="T34" s="28">
        <f>외인!T34+기관!T34</f>
        <v>17185.439999999999</v>
      </c>
      <c r="U34" s="28">
        <f>외인!U34+기관!U34</f>
        <v>10.130000000000001</v>
      </c>
      <c r="V34" s="28">
        <f>외인!V34+기관!V34</f>
        <v>212254.24</v>
      </c>
      <c r="W34" s="28">
        <f>외인!W34+기관!W34</f>
        <v>88.68</v>
      </c>
      <c r="X34" s="28">
        <f>외인!X34+기관!X34</f>
        <v>3668071.66</v>
      </c>
      <c r="Y34" s="28">
        <f>외인!Y34+기관!Y34</f>
        <v>-10948.98</v>
      </c>
      <c r="Z34" s="28">
        <f>외인!Z34+기관!Z34</f>
        <v>89552.3</v>
      </c>
      <c r="AA34" s="28">
        <f>외인!AA34+기관!AA34</f>
        <v>-40.320000000000007</v>
      </c>
      <c r="AB34" s="28">
        <f>외인!AB34+기관!AB34</f>
        <v>401325.28</v>
      </c>
      <c r="AC34" s="28">
        <f>외인!AC34+기관!AC34</f>
        <v>-90.46999999999997</v>
      </c>
      <c r="AD34" s="28">
        <f>외인!AD34+기관!AD34</f>
        <v>39722.46</v>
      </c>
      <c r="AE34" s="28">
        <f>외인!AE34+기관!AE34</f>
        <v>12.759999999999998</v>
      </c>
      <c r="AF34" s="28">
        <f>외인!AF34+기관!AF34</f>
        <v>47214</v>
      </c>
      <c r="AG34" s="28">
        <f>외인!AG34+기관!AG34</f>
        <v>4.59</v>
      </c>
      <c r="AH34" s="28">
        <f>외인!AH34+기관!AH34</f>
        <v>378793.7</v>
      </c>
      <c r="AI34" s="28">
        <f>외인!AI34+기관!AI34</f>
        <v>-391.53999999999996</v>
      </c>
      <c r="AJ34" s="28">
        <f>외인!AJ34+기관!AJ34</f>
        <v>217792.4</v>
      </c>
      <c r="AK34" s="28">
        <f>외인!AK34+기관!AK34</f>
        <v>-299.95</v>
      </c>
      <c r="AL34" s="28">
        <f>외인!AL34+기관!AL34</f>
        <v>170875.04</v>
      </c>
      <c r="AM34" s="28">
        <f>외인!AM34+기관!AM34</f>
        <v>-21.02</v>
      </c>
      <c r="AN34" s="28">
        <f>외인!AN34+기관!AN34</f>
        <v>326565.62</v>
      </c>
      <c r="AO34" s="28">
        <f>외인!AO34+기관!AO34</f>
        <v>-1115.02</v>
      </c>
      <c r="AP34" s="28">
        <f>외인!AP34+기관!AP34</f>
        <v>241158.86</v>
      </c>
      <c r="AQ34" s="28">
        <f>외인!AQ34+기관!AQ34</f>
        <v>75.460000000000008</v>
      </c>
      <c r="AR34" s="28">
        <f>외인!AR34+기관!AR34</f>
        <v>48005.56</v>
      </c>
      <c r="AS34" s="28">
        <f>외인!AS34+기관!AS34</f>
        <v>-0.62999999999999901</v>
      </c>
      <c r="AT34" s="28">
        <f>외인!AT34+기관!AT34</f>
        <v>153023.18</v>
      </c>
      <c r="AU34" s="28">
        <f>외인!AU34+기관!AU34</f>
        <v>0.44999999999999929</v>
      </c>
      <c r="AV34" s="28">
        <f>외인!AV34+기관!AV34</f>
        <v>95860.96</v>
      </c>
      <c r="AW34" s="28">
        <f>외인!AW34+기관!AW34</f>
        <v>92.74</v>
      </c>
      <c r="AX34" s="28">
        <f>외인!AX34+기관!AX34</f>
        <v>114495.18</v>
      </c>
      <c r="AY34" s="28">
        <f>외인!AY34+기관!AY34</f>
        <v>-546.85</v>
      </c>
      <c r="AZ34" s="28">
        <f>외인!AZ34+기관!AZ34</f>
        <v>3932978.12</v>
      </c>
      <c r="BA34" s="28">
        <f>외인!BA34+기관!BA34</f>
        <v>-11041.99</v>
      </c>
      <c r="BB34" s="28">
        <f>외인!BB34+기관!BB34</f>
        <v>194405.94</v>
      </c>
      <c r="BC34" s="28">
        <f>외인!BC34+기관!BC34</f>
        <v>-12.25</v>
      </c>
      <c r="BD34" s="28">
        <f>외인!BD34+기관!BD34</f>
        <v>78654.64</v>
      </c>
      <c r="BE34" s="28">
        <f>외인!BE34+기관!BE34</f>
        <v>-55.33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175833.78</v>
      </c>
      <c r="BI34" s="28">
        <f>외인!BI34+기관!BI34</f>
        <v>119.97</v>
      </c>
      <c r="BJ34" s="28">
        <f>외인!BJ34+기관!BJ34</f>
        <v>228367.9</v>
      </c>
      <c r="BK34" s="28">
        <f>외인!BK34+기관!BK34</f>
        <v>149.53</v>
      </c>
      <c r="BL34" s="28">
        <f>외인!BL34+기관!BL34</f>
        <v>94856.84</v>
      </c>
      <c r="BM34" s="28">
        <f>외인!BM34+기관!BM34</f>
        <v>-57.19</v>
      </c>
      <c r="BN34" s="28">
        <f>외인!BN34+기관!BN34</f>
        <v>88194.96</v>
      </c>
      <c r="BO34" s="28">
        <f>외인!BO34+기관!BO34</f>
        <v>-11.39</v>
      </c>
      <c r="BP34" s="28">
        <f>외인!BP34+기관!BP34</f>
        <v>135694.74</v>
      </c>
      <c r="BQ34" s="28">
        <f>외인!BQ34+기관!BQ34</f>
        <v>-582.18999999999994</v>
      </c>
      <c r="BR34" s="28">
        <f>외인!BR34+기관!BR34</f>
        <v>492940.92</v>
      </c>
      <c r="BS34" s="28">
        <f>외인!BS34+기관!BS34</f>
        <v>-128.03</v>
      </c>
      <c r="BT34" s="28">
        <f>외인!BT34+기관!BT34</f>
        <v>3743208.96</v>
      </c>
      <c r="BU34" s="28">
        <f>외인!BU34+기관!BU34</f>
        <v>-10921.580000000002</v>
      </c>
      <c r="BV34" s="28">
        <f>외인!BV34+기관!BV34</f>
        <v>742468.24</v>
      </c>
      <c r="BW34" s="28">
        <f>외인!BW34+기관!BW34</f>
        <v>-90.47</v>
      </c>
      <c r="BX34" s="28">
        <f>외인!BX34+기관!BX34</f>
        <v>148462.38</v>
      </c>
      <c r="BY34" s="28">
        <f>외인!BY34+기관!BY34</f>
        <v>28.75</v>
      </c>
      <c r="BZ34" s="28">
        <f>외인!BZ34+기관!BZ34</f>
        <v>497440.66</v>
      </c>
      <c r="CA34" s="28">
        <f>외인!CA34+기관!CA34</f>
        <v>-1136.04</v>
      </c>
      <c r="CB34" s="28">
        <f>외인!CB34+기관!CB34</f>
        <v>25439.58</v>
      </c>
      <c r="CC34" s="28">
        <f>외인!CC34+기관!CC34</f>
        <v>-12.1</v>
      </c>
      <c r="CD34" s="28">
        <f>외인!CD34+기관!CD34</f>
        <v>62707.16</v>
      </c>
      <c r="CE34" s="28">
        <f>외인!CE34+기관!CE34</f>
        <v>-181.8</v>
      </c>
      <c r="CF34" s="28">
        <f>외인!CF34+기관!CF34</f>
        <v>48584.54</v>
      </c>
      <c r="CG34" s="28">
        <f>외인!CG34+기관!CG34</f>
        <v>33.190000000000005</v>
      </c>
      <c r="CH34" s="28">
        <f>외인!CH34+기관!CH34</f>
        <v>132399.84</v>
      </c>
      <c r="CI34" s="28">
        <f>외인!CI34+기관!CI34</f>
        <v>96.509999999999991</v>
      </c>
      <c r="CJ34" s="28">
        <f>외인!CJ34+기관!CJ34</f>
        <v>800135.88</v>
      </c>
      <c r="CK34" s="28">
        <f>외인!CK34+기관!CK34</f>
        <v>222.51</v>
      </c>
      <c r="CL34" s="28">
        <f>외인!CL34+기관!CL34</f>
        <v>457013.56</v>
      </c>
      <c r="CM34" s="28">
        <f>외인!CM34+기관!CM34</f>
        <v>-88.799999999999955</v>
      </c>
      <c r="CN34" s="28">
        <f>외인!CN34+기관!CN34</f>
        <v>233091.64</v>
      </c>
      <c r="CO34" s="28">
        <f>외인!CO34+기관!CO34</f>
        <v>-191.6</v>
      </c>
      <c r="CP34" s="28">
        <f>외인!CP34+기관!CP34</f>
        <v>195546.94</v>
      </c>
      <c r="CQ34" s="28">
        <f>외인!CQ34+기관!CQ34</f>
        <v>-12.650000000000006</v>
      </c>
      <c r="CR34" s="28">
        <f>외인!CR34+기관!CR34</f>
        <v>316365.18</v>
      </c>
      <c r="CS34" s="28">
        <f>외인!CS34+기관!CS34</f>
        <v>-227.93</v>
      </c>
      <c r="CT34" s="28">
        <f>외인!CT34+기관!CT34</f>
        <v>226740.34</v>
      </c>
      <c r="CU34" s="28">
        <f>외인!CU34+기관!CU34</f>
        <v>122.62</v>
      </c>
      <c r="CV34" s="28">
        <f>외인!CV34+기관!CV34</f>
        <v>3743208.96</v>
      </c>
      <c r="CW34" s="28">
        <f>외인!CW34+기관!CW34</f>
        <v>-10921.580000000002</v>
      </c>
      <c r="CX34" s="28">
        <f>외인!CX34+기관!CX34</f>
        <v>393738.18</v>
      </c>
      <c r="CY34" s="28">
        <f>외인!CY34+기관!CY34</f>
        <v>579.38</v>
      </c>
      <c r="CZ34" s="28">
        <f>외인!CZ34+기관!CZ34</f>
        <v>34104.519999999997</v>
      </c>
      <c r="DA34" s="28">
        <f>외인!DA34+기관!DA34</f>
        <v>-4.1399999999999997</v>
      </c>
      <c r="DB34" s="28">
        <f>외인!DB34+기관!DB34</f>
        <v>78654.64</v>
      </c>
      <c r="DC34" s="28">
        <f>외인!DC34+기관!DC34</f>
        <v>-55.33</v>
      </c>
      <c r="DD34" s="28">
        <f>외인!DD34+기관!DD34</f>
        <v>17185.439999999999</v>
      </c>
      <c r="DE34" s="28">
        <f>외인!DE34+기관!DE34</f>
        <v>10.130000000000001</v>
      </c>
      <c r="DF34" s="28">
        <f>외인!DF34+기관!DF34</f>
        <v>110987.82</v>
      </c>
      <c r="DG34" s="28">
        <f>외인!DG34+기관!DG34</f>
        <v>9.9000000000000021</v>
      </c>
      <c r="DH34" s="28">
        <f>외인!DH34+기관!DH34</f>
        <v>46566.44</v>
      </c>
      <c r="DI34" s="28">
        <f>외인!DI34+기관!DI34</f>
        <v>-170.82</v>
      </c>
      <c r="DJ34" s="28">
        <f>외인!DJ34+기관!DJ34</f>
        <v>1114069.72</v>
      </c>
      <c r="DK34" s="28">
        <f>외인!DK34+기관!DK34</f>
        <v>-67.84</v>
      </c>
      <c r="DL34" s="28">
        <f>외인!DL34+기관!DL34</f>
        <v>183355.66</v>
      </c>
      <c r="DM34" s="28">
        <f>외인!DM34+기관!DM34</f>
        <v>-187.01999999999998</v>
      </c>
      <c r="DN34" s="28">
        <f>외인!DN34+기관!DN34</f>
        <v>3743208.96</v>
      </c>
      <c r="DO34" s="28">
        <f>외인!DO34+기관!DO34</f>
        <v>-10921.580000000002</v>
      </c>
      <c r="DP34" s="28">
        <f>외인!DP34+기관!DP34</f>
        <v>172197.6</v>
      </c>
      <c r="DQ34" s="28">
        <f>외인!DQ34+기관!DQ34</f>
        <v>-55.59</v>
      </c>
      <c r="DR34" s="28">
        <f>외인!DR34+기관!DR34</f>
        <v>79769.86</v>
      </c>
      <c r="DS34" s="28">
        <f>외인!DS34+기관!DS34</f>
        <v>58.4</v>
      </c>
      <c r="DT34" s="28">
        <f>외인!DT34+기관!DT34</f>
        <v>250214.18</v>
      </c>
      <c r="DU34" s="28">
        <f>외인!DU34+기관!DU34</f>
        <v>-211.04</v>
      </c>
      <c r="DV34" s="28">
        <f>외인!DV34+기관!DV34</f>
        <v>65602.58</v>
      </c>
      <c r="DW34" s="28">
        <f>외인!DW34+기관!DW34</f>
        <v>-17.22</v>
      </c>
      <c r="DX34" s="28">
        <f>외인!DX34+기관!DX34</f>
        <v>212254.24</v>
      </c>
      <c r="DY34" s="28">
        <f>외인!DY34+기관!DY34</f>
        <v>88.68</v>
      </c>
      <c r="DZ34" s="28">
        <f>외인!DZ34+기관!DZ34</f>
        <v>17669.68</v>
      </c>
      <c r="EA34" s="28">
        <f>외인!EA34+기관!EA34</f>
        <v>16.77</v>
      </c>
      <c r="EB34" s="28">
        <f>외인!EB34+기관!EB34</f>
        <v>25573.32</v>
      </c>
      <c r="EC34" s="28">
        <f>외인!EC34+기관!EC34</f>
        <v>-15.670000000000002</v>
      </c>
      <c r="ED34" s="28">
        <f>외인!ED34+기관!ED34</f>
        <v>20701.54</v>
      </c>
      <c r="EE34" s="28">
        <f>외인!EE34+기관!EE34</f>
        <v>1.0899999999999999</v>
      </c>
      <c r="EF34" s="28">
        <f>외인!EF34+기관!EF34</f>
        <v>525717.74</v>
      </c>
      <c r="EG34" s="28">
        <f>외인!EG34+기관!EG34</f>
        <v>255.52</v>
      </c>
      <c r="EH34" s="28">
        <f>외인!EH34+기관!EH34</f>
        <v>358202.36</v>
      </c>
      <c r="EI34" s="28">
        <f>외인!EI34+기관!EI34</f>
        <v>-194.99</v>
      </c>
      <c r="EJ34" s="28">
        <f>외인!EJ34+기관!EJ34</f>
        <v>188584.6</v>
      </c>
      <c r="EK34" s="28">
        <f>외인!EK34+기관!EK34</f>
        <v>161.19999999999999</v>
      </c>
      <c r="EL34" s="28">
        <f>외인!EL34+기관!EL34</f>
        <v>67752.320000000007</v>
      </c>
      <c r="EM34" s="28">
        <f>외인!EM34+기관!EM34</f>
        <v>-177.67000000000002</v>
      </c>
      <c r="EN34" s="28">
        <f>외인!EN34+기관!EN34</f>
        <v>79769.86</v>
      </c>
      <c r="EO34" s="28">
        <f>외인!EO34+기관!EO34</f>
        <v>58.4</v>
      </c>
      <c r="EP34" s="28">
        <f>외인!EP34+기관!EP34</f>
        <v>332929.02</v>
      </c>
      <c r="EQ34" s="28">
        <f>외인!EQ34+기관!EQ34</f>
        <v>62.139999999999986</v>
      </c>
      <c r="ER34" s="28">
        <f>외인!ER34+기관!ER34</f>
        <v>29377.52</v>
      </c>
      <c r="ES34" s="28">
        <f>외인!ES34+기관!ES34</f>
        <v>-188.13000000000002</v>
      </c>
      <c r="ET34" s="28">
        <f>외인!ET34+기관!ET34</f>
        <v>241158.86</v>
      </c>
      <c r="EU34" s="28">
        <f>외인!EU34+기관!EU34</f>
        <v>75.460000000000008</v>
      </c>
      <c r="EV34" s="28">
        <f>외인!EV34+기관!EV34</f>
        <v>89552.3</v>
      </c>
      <c r="EW34" s="28">
        <f>외인!EW34+기관!EW34</f>
        <v>-40.320000000000007</v>
      </c>
      <c r="EX34" s="28">
        <f>외인!EX34+기관!EX34</f>
        <v>105994.64</v>
      </c>
      <c r="EY34" s="28">
        <f>외인!EY34+기관!EY34</f>
        <v>27.68</v>
      </c>
    </row>
    <row r="35" spans="1:155">
      <c r="A35" s="27">
        <f>외인!A35</f>
        <v>46108</v>
      </c>
      <c r="B35" s="28">
        <f>외인!B35+기관!B35</f>
        <v>8691952.4800000004</v>
      </c>
      <c r="C35" s="28">
        <f>외인!C35+기관!C35</f>
        <v>-13363.92</v>
      </c>
      <c r="D35" s="28">
        <f>외인!D35+기관!D35</f>
        <v>1264466.22</v>
      </c>
      <c r="E35" s="28">
        <f>외인!E35+기관!E35</f>
        <v>-487.16999999999996</v>
      </c>
      <c r="F35" s="28">
        <f>외인!F35+기관!F35</f>
        <v>3669928.3</v>
      </c>
      <c r="G35" s="28">
        <f>외인!G35+기관!G35</f>
        <v>-9907.02</v>
      </c>
      <c r="H35" s="28">
        <f>외인!H35+기관!H35</f>
        <v>567825.02</v>
      </c>
      <c r="I35" s="28">
        <f>외인!I35+기관!I35</f>
        <v>812</v>
      </c>
      <c r="J35" s="28">
        <f>외인!J35+기관!J35</f>
        <v>80075</v>
      </c>
      <c r="K35" s="28">
        <f>외인!K35+기관!K35</f>
        <v>52.64</v>
      </c>
      <c r="L35" s="28">
        <f>외인!L35+기관!L35</f>
        <v>524617.92000000004</v>
      </c>
      <c r="M35" s="28">
        <f>외인!M35+기관!M35</f>
        <v>662.56999999999994</v>
      </c>
      <c r="N35" s="28">
        <f>외인!N35+기관!N35</f>
        <v>464326.84</v>
      </c>
      <c r="O35" s="28">
        <f>외인!O35+기관!O35</f>
        <v>-792.77</v>
      </c>
      <c r="P35" s="28">
        <f>외인!P35+기관!P35</f>
        <v>406919.82</v>
      </c>
      <c r="Q35" s="28">
        <f>외인!Q35+기관!Q35</f>
        <v>115.62</v>
      </c>
      <c r="R35" s="28">
        <f>외인!R35+기관!R35</f>
        <v>251775.5</v>
      </c>
      <c r="S35" s="28">
        <f>외인!S35+기관!S35</f>
        <v>-217.42000000000002</v>
      </c>
      <c r="T35" s="28">
        <f>외인!T35+기관!T35</f>
        <v>16999.400000000001</v>
      </c>
      <c r="U35" s="28">
        <f>외인!U35+기관!U35</f>
        <v>-7.8999999999999986</v>
      </c>
      <c r="V35" s="28">
        <f>외인!V35+기관!V35</f>
        <v>211418.74</v>
      </c>
      <c r="W35" s="28">
        <f>외인!W35+기관!W35</f>
        <v>-45.169999999999995</v>
      </c>
      <c r="X35" s="28">
        <f>외인!X35+기관!X35</f>
        <v>3647530.5</v>
      </c>
      <c r="Y35" s="28">
        <f>외인!Y35+기관!Y35</f>
        <v>-11581.43</v>
      </c>
      <c r="Z35" s="28">
        <f>외인!Z35+기관!Z35</f>
        <v>88251.26</v>
      </c>
      <c r="AA35" s="28">
        <f>외인!AA35+기관!AA35</f>
        <v>-36.67</v>
      </c>
      <c r="AB35" s="28">
        <f>외인!AB35+기관!AB35</f>
        <v>404065.4</v>
      </c>
      <c r="AC35" s="28">
        <f>외인!AC35+기관!AC35</f>
        <v>-70.62</v>
      </c>
      <c r="AD35" s="28">
        <f>외인!AD35+기관!AD35</f>
        <v>39873.86</v>
      </c>
      <c r="AE35" s="28">
        <f>외인!AE35+기관!AE35</f>
        <v>-23.65</v>
      </c>
      <c r="AF35" s="28">
        <f>외인!AF35+기관!AF35</f>
        <v>46699.22</v>
      </c>
      <c r="AG35" s="28">
        <f>외인!AG35+기관!AG35</f>
        <v>-24.54</v>
      </c>
      <c r="AH35" s="28">
        <f>외인!AH35+기관!AH35</f>
        <v>370577.58</v>
      </c>
      <c r="AI35" s="28">
        <f>외인!AI35+기관!AI35</f>
        <v>-459.95</v>
      </c>
      <c r="AJ35" s="28">
        <f>외인!AJ35+기관!AJ35</f>
        <v>221589.92</v>
      </c>
      <c r="AK35" s="28">
        <f>외인!AK35+기관!AK35</f>
        <v>-138.93</v>
      </c>
      <c r="AL35" s="28">
        <f>외인!AL35+기관!AL35</f>
        <v>172823.28</v>
      </c>
      <c r="AM35" s="28">
        <f>외인!AM35+기관!AM35</f>
        <v>63.339999999999996</v>
      </c>
      <c r="AN35" s="28">
        <f>외인!AN35+기관!AN35</f>
        <v>329444.5</v>
      </c>
      <c r="AO35" s="28">
        <f>외인!AO35+기관!AO35</f>
        <v>-847.86</v>
      </c>
      <c r="AP35" s="28">
        <f>외인!AP35+기관!AP35</f>
        <v>229475.16</v>
      </c>
      <c r="AQ35" s="28">
        <f>외인!AQ35+기관!AQ35</f>
        <v>202.91</v>
      </c>
      <c r="AR35" s="28">
        <f>외인!AR35+기관!AR35</f>
        <v>49170.92</v>
      </c>
      <c r="AS35" s="28">
        <f>외인!AS35+기관!AS35</f>
        <v>-6.75</v>
      </c>
      <c r="AT35" s="28">
        <f>외인!AT35+기관!AT35</f>
        <v>154213.54</v>
      </c>
      <c r="AU35" s="28">
        <f>외인!AU35+기관!AU35</f>
        <v>9.490000000000002</v>
      </c>
      <c r="AV35" s="28">
        <f>외인!AV35+기관!AV35</f>
        <v>96389.92</v>
      </c>
      <c r="AW35" s="28">
        <f>외인!AW35+기관!AW35</f>
        <v>71.179999999999993</v>
      </c>
      <c r="AX35" s="28">
        <f>외인!AX35+기관!AX35</f>
        <v>113737.66</v>
      </c>
      <c r="AY35" s="28">
        <f>외인!AY35+기관!AY35</f>
        <v>-601.29999999999995</v>
      </c>
      <c r="AZ35" s="28">
        <f>외인!AZ35+기관!AZ35</f>
        <v>3910657.62</v>
      </c>
      <c r="BA35" s="28">
        <f>외인!BA35+기관!BA35</f>
        <v>-11639.73</v>
      </c>
      <c r="BB35" s="28">
        <f>외인!BB35+기관!BB35</f>
        <v>193842.6</v>
      </c>
      <c r="BC35" s="28">
        <f>외인!BC35+기관!BC35</f>
        <v>-19.380000000000024</v>
      </c>
      <c r="BD35" s="28">
        <f>외인!BD35+기관!BD35</f>
        <v>75255.460000000006</v>
      </c>
      <c r="BE35" s="28">
        <f>외인!BE35+기관!BE35</f>
        <v>-145.44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173549.02</v>
      </c>
      <c r="BI35" s="28">
        <f>외인!BI35+기관!BI35</f>
        <v>-87.92</v>
      </c>
      <c r="BJ35" s="28">
        <f>외인!BJ35+기관!BJ35</f>
        <v>231081.64</v>
      </c>
      <c r="BK35" s="28">
        <f>외인!BK35+기관!BK35</f>
        <v>122.52</v>
      </c>
      <c r="BL35" s="28">
        <f>외인!BL35+기관!BL35</f>
        <v>91704.9</v>
      </c>
      <c r="BM35" s="28">
        <f>외인!BM35+기관!BM35</f>
        <v>-68.02000000000001</v>
      </c>
      <c r="BN35" s="28">
        <f>외인!BN35+기관!BN35</f>
        <v>88248.54</v>
      </c>
      <c r="BO35" s="28">
        <f>외인!BO35+기관!BO35</f>
        <v>-36.25</v>
      </c>
      <c r="BP35" s="28">
        <f>외인!BP35+기관!BP35</f>
        <v>135653.74</v>
      </c>
      <c r="BQ35" s="28">
        <f>외인!BQ35+기관!BQ35</f>
        <v>-614.75</v>
      </c>
      <c r="BR35" s="28">
        <f>외인!BR35+기관!BR35</f>
        <v>477964.36</v>
      </c>
      <c r="BS35" s="28">
        <f>외인!BS35+기관!BS35</f>
        <v>-303.95</v>
      </c>
      <c r="BT35" s="28">
        <f>외인!BT35+기관!BT35</f>
        <v>3721852.72</v>
      </c>
      <c r="BU35" s="28">
        <f>외인!BU35+기관!BU35</f>
        <v>-11565.230000000001</v>
      </c>
      <c r="BV35" s="28">
        <f>외인!BV35+기관!BV35</f>
        <v>726588.84</v>
      </c>
      <c r="BW35" s="28">
        <f>외인!BW35+기관!BW35</f>
        <v>22.329999999999984</v>
      </c>
      <c r="BX35" s="28">
        <f>외인!BX35+기관!BX35</f>
        <v>148712.44</v>
      </c>
      <c r="BY35" s="28">
        <f>외인!BY35+기관!BY35</f>
        <v>-46.809999999999995</v>
      </c>
      <c r="BZ35" s="28">
        <f>외인!BZ35+기관!BZ35</f>
        <v>502267.78</v>
      </c>
      <c r="CA35" s="28">
        <f>외인!CA35+기관!CA35</f>
        <v>-784.52</v>
      </c>
      <c r="CB35" s="28">
        <f>외인!CB35+기관!CB35</f>
        <v>25917.48</v>
      </c>
      <c r="CC35" s="28">
        <f>외인!CC35+기관!CC35</f>
        <v>-8.11</v>
      </c>
      <c r="CD35" s="28">
        <f>외인!CD35+기관!CD35</f>
        <v>62951.96</v>
      </c>
      <c r="CE35" s="28">
        <f>외인!CE35+기관!CE35</f>
        <v>-111.05</v>
      </c>
      <c r="CF35" s="28">
        <f>외인!CF35+기관!CF35</f>
        <v>49927.1</v>
      </c>
      <c r="CG35" s="28">
        <f>외인!CG35+기관!CG35</f>
        <v>45.8</v>
      </c>
      <c r="CH35" s="28">
        <f>외인!CH35+기관!CH35</f>
        <v>133540.28</v>
      </c>
      <c r="CI35" s="28">
        <f>외인!CI35+기관!CI35</f>
        <v>79.19</v>
      </c>
      <c r="CJ35" s="28">
        <f>외인!CJ35+기관!CJ35</f>
        <v>807624</v>
      </c>
      <c r="CK35" s="28">
        <f>외인!CK35+기관!CK35</f>
        <v>116.59</v>
      </c>
      <c r="CL35" s="28">
        <f>외인!CL35+기관!CL35</f>
        <v>460804.36</v>
      </c>
      <c r="CM35" s="28">
        <f>외인!CM35+기관!CM35</f>
        <v>-80.759999999999991</v>
      </c>
      <c r="CN35" s="28">
        <f>외인!CN35+기관!CN35</f>
        <v>238774.86</v>
      </c>
      <c r="CO35" s="28">
        <f>외인!CO35+기관!CO35</f>
        <v>-210.85</v>
      </c>
      <c r="CP35" s="28">
        <f>외인!CP35+기관!CP35</f>
        <v>194977.96</v>
      </c>
      <c r="CQ35" s="28">
        <f>외인!CQ35+기관!CQ35</f>
        <v>-19.640000000000015</v>
      </c>
      <c r="CR35" s="28">
        <f>외인!CR35+기관!CR35</f>
        <v>320767.78000000003</v>
      </c>
      <c r="CS35" s="28">
        <f>외인!CS35+기관!CS35</f>
        <v>-172.01</v>
      </c>
      <c r="CT35" s="28">
        <f>외인!CT35+기관!CT35</f>
        <v>223315.56</v>
      </c>
      <c r="CU35" s="28">
        <f>외인!CU35+기관!CU35</f>
        <v>-20.539999999999964</v>
      </c>
      <c r="CV35" s="28">
        <f>외인!CV35+기관!CV35</f>
        <v>3721852.72</v>
      </c>
      <c r="CW35" s="28">
        <f>외인!CW35+기관!CW35</f>
        <v>-11565.230000000001</v>
      </c>
      <c r="CX35" s="28">
        <f>외인!CX35+기관!CX35</f>
        <v>401673.8</v>
      </c>
      <c r="CY35" s="28">
        <f>외인!CY35+기관!CY35</f>
        <v>668.57999999999993</v>
      </c>
      <c r="CZ35" s="28">
        <f>외인!CZ35+기관!CZ35</f>
        <v>34265.699999999997</v>
      </c>
      <c r="DA35" s="28">
        <f>외인!DA35+기관!DA35</f>
        <v>-22.439999999999998</v>
      </c>
      <c r="DB35" s="28">
        <f>외인!DB35+기관!DB35</f>
        <v>75255.460000000006</v>
      </c>
      <c r="DC35" s="28">
        <f>외인!DC35+기관!DC35</f>
        <v>-145.44</v>
      </c>
      <c r="DD35" s="28">
        <f>외인!DD35+기관!DD35</f>
        <v>16999.400000000001</v>
      </c>
      <c r="DE35" s="28">
        <f>외인!DE35+기관!DE35</f>
        <v>-7.8999999999999986</v>
      </c>
      <c r="DF35" s="28">
        <f>외인!DF35+기관!DF35</f>
        <v>111401.52</v>
      </c>
      <c r="DG35" s="28">
        <f>외인!DG35+기관!DG35</f>
        <v>-45.730000000000004</v>
      </c>
      <c r="DH35" s="28">
        <f>외인!DH35+기관!DH35</f>
        <v>46800.46</v>
      </c>
      <c r="DI35" s="28">
        <f>외인!DI35+기관!DI35</f>
        <v>-95.79</v>
      </c>
      <c r="DJ35" s="28">
        <f>외인!DJ35+기관!DJ35</f>
        <v>1100716.8999999999</v>
      </c>
      <c r="DK35" s="28">
        <f>외인!DK35+기관!DK35</f>
        <v>-82.24</v>
      </c>
      <c r="DL35" s="28">
        <f>외인!DL35+기관!DL35</f>
        <v>188195.64</v>
      </c>
      <c r="DM35" s="28">
        <f>외인!DM35+기관!DM35</f>
        <v>-205.4</v>
      </c>
      <c r="DN35" s="28">
        <f>외인!DN35+기관!DN35</f>
        <v>3721852.72</v>
      </c>
      <c r="DO35" s="28">
        <f>외인!DO35+기관!DO35</f>
        <v>-11565.230000000001</v>
      </c>
      <c r="DP35" s="28">
        <f>외인!DP35+기관!DP35</f>
        <v>174598.54</v>
      </c>
      <c r="DQ35" s="28">
        <f>외인!DQ35+기관!DQ35</f>
        <v>-15.82</v>
      </c>
      <c r="DR35" s="28">
        <f>외인!DR35+기관!DR35</f>
        <v>83764.899999999994</v>
      </c>
      <c r="DS35" s="28">
        <f>외인!DS35+기관!DS35</f>
        <v>67.710000000000008</v>
      </c>
      <c r="DT35" s="28">
        <f>외인!DT35+기관!DT35</f>
        <v>251775.5</v>
      </c>
      <c r="DU35" s="28">
        <f>외인!DU35+기관!DU35</f>
        <v>-217.42000000000002</v>
      </c>
      <c r="DV35" s="28">
        <f>외인!DV35+기관!DV35</f>
        <v>68443.02</v>
      </c>
      <c r="DW35" s="28">
        <f>외인!DW35+기관!DW35</f>
        <v>45.44</v>
      </c>
      <c r="DX35" s="28">
        <f>외인!DX35+기관!DX35</f>
        <v>211418.74</v>
      </c>
      <c r="DY35" s="28">
        <f>외인!DY35+기관!DY35</f>
        <v>-45.169999999999995</v>
      </c>
      <c r="DZ35" s="28">
        <f>외인!DZ35+기관!DZ35</f>
        <v>18021.900000000001</v>
      </c>
      <c r="EA35" s="28">
        <f>외인!EA35+기관!EA35</f>
        <v>-0.58000000000000007</v>
      </c>
      <c r="EB35" s="28">
        <f>외인!EB35+기관!EB35</f>
        <v>25584.799999999999</v>
      </c>
      <c r="EC35" s="28">
        <f>외인!EC35+기관!EC35</f>
        <v>-21.300000000000004</v>
      </c>
      <c r="ED35" s="28">
        <f>외인!ED35+기관!ED35</f>
        <v>20713.36</v>
      </c>
      <c r="EE35" s="28">
        <f>외인!EE35+기관!EE35</f>
        <v>2.4800000000000004</v>
      </c>
      <c r="EF35" s="28">
        <f>외인!EF35+기관!EF35</f>
        <v>529204.16</v>
      </c>
      <c r="EG35" s="28">
        <f>외인!EG35+기관!EG35</f>
        <v>113.25</v>
      </c>
      <c r="EH35" s="28">
        <f>외인!EH35+기관!EH35</f>
        <v>351150.54</v>
      </c>
      <c r="EI35" s="28">
        <f>외인!EI35+기관!EI35</f>
        <v>-236.46</v>
      </c>
      <c r="EJ35" s="28">
        <f>외인!EJ35+기관!EJ35</f>
        <v>193291.58</v>
      </c>
      <c r="EK35" s="28">
        <f>외인!EK35+기관!EK35</f>
        <v>128.99</v>
      </c>
      <c r="EL35" s="28">
        <f>외인!EL35+기관!EL35</f>
        <v>68083.399999999994</v>
      </c>
      <c r="EM35" s="28">
        <f>외인!EM35+기관!EM35</f>
        <v>-106.08</v>
      </c>
      <c r="EN35" s="28">
        <f>외인!EN35+기관!EN35</f>
        <v>83764.899999999994</v>
      </c>
      <c r="EO35" s="28">
        <f>외인!EO35+기관!EO35</f>
        <v>67.710000000000008</v>
      </c>
      <c r="EP35" s="28">
        <f>외인!EP35+기관!EP35</f>
        <v>325442.09999999998</v>
      </c>
      <c r="EQ35" s="28">
        <f>외인!EQ35+기관!EQ35</f>
        <v>260.12</v>
      </c>
      <c r="ER35" s="28">
        <f>외인!ER35+기관!ER35</f>
        <v>29142.32</v>
      </c>
      <c r="ES35" s="28">
        <f>외인!ES35+기관!ES35</f>
        <v>-116.14</v>
      </c>
      <c r="ET35" s="28">
        <f>외인!ET35+기관!ET35</f>
        <v>229475.16</v>
      </c>
      <c r="EU35" s="28">
        <f>외인!EU35+기관!EU35</f>
        <v>202.91</v>
      </c>
      <c r="EV35" s="28">
        <f>외인!EV35+기관!EV35</f>
        <v>88251.26</v>
      </c>
      <c r="EW35" s="28">
        <f>외인!EW35+기관!EW35</f>
        <v>-36.67</v>
      </c>
      <c r="EX35" s="28">
        <f>외인!EX35+기관!EX35</f>
        <v>106726.7</v>
      </c>
      <c r="EY35" s="28">
        <f>외인!EY35+기관!EY35</f>
        <v>17.029999999999998</v>
      </c>
    </row>
    <row r="36" spans="1:155">
      <c r="A36" s="27">
        <f>외인!A36</f>
        <v>46111</v>
      </c>
      <c r="B36" s="28">
        <f>외인!B36+기관!B36</f>
        <v>8433579.2599999998</v>
      </c>
      <c r="C36" s="28">
        <f>외인!C36+기관!C36</f>
        <v>-7121.11</v>
      </c>
      <c r="D36" s="28">
        <f>외인!D36+기관!D36</f>
        <v>1225558.02</v>
      </c>
      <c r="E36" s="28">
        <f>외인!E36+기관!E36</f>
        <v>-277.52</v>
      </c>
      <c r="F36" s="28">
        <f>외인!F36+기관!F36</f>
        <v>3581236.94</v>
      </c>
      <c r="G36" s="28">
        <f>외인!G36+기관!G36</f>
        <v>-6966.8600000000006</v>
      </c>
      <c r="H36" s="28">
        <f>외인!H36+기관!H36</f>
        <v>578006.69999999995</v>
      </c>
      <c r="I36" s="28">
        <f>외인!I36+기관!I36</f>
        <v>1362.26</v>
      </c>
      <c r="J36" s="28">
        <f>외인!J36+기관!J36</f>
        <v>78142.06</v>
      </c>
      <c r="K36" s="28">
        <f>외인!K36+기관!K36</f>
        <v>52.220000000000006</v>
      </c>
      <c r="L36" s="28">
        <f>외인!L36+기관!L36</f>
        <v>535341.42000000004</v>
      </c>
      <c r="M36" s="28">
        <f>외인!M36+기관!M36</f>
        <v>1243.03</v>
      </c>
      <c r="N36" s="28">
        <f>외인!N36+기관!N36</f>
        <v>445817.04</v>
      </c>
      <c r="O36" s="28">
        <f>외인!O36+기관!O36</f>
        <v>-421.61</v>
      </c>
      <c r="P36" s="28">
        <f>외인!P36+기관!P36</f>
        <v>390898.4</v>
      </c>
      <c r="Q36" s="28">
        <f>외인!Q36+기관!Q36</f>
        <v>228.84</v>
      </c>
      <c r="R36" s="28">
        <f>외인!R36+기관!R36</f>
        <v>243927.34</v>
      </c>
      <c r="S36" s="28">
        <f>외인!S36+기관!S36</f>
        <v>-95.37</v>
      </c>
      <c r="T36" s="28">
        <f>외인!T36+기관!T36</f>
        <v>17123.16</v>
      </c>
      <c r="U36" s="28">
        <f>외인!U36+기관!U36</f>
        <v>6.4599999999999991</v>
      </c>
      <c r="V36" s="28">
        <f>외인!V36+기관!V36</f>
        <v>201574.64</v>
      </c>
      <c r="W36" s="28">
        <f>외인!W36+기관!W36</f>
        <v>-32.08</v>
      </c>
      <c r="X36" s="28">
        <f>외인!X36+기관!X36</f>
        <v>3527263.54</v>
      </c>
      <c r="Y36" s="28">
        <f>외인!Y36+기관!Y36</f>
        <v>-8649.4600000000009</v>
      </c>
      <c r="Z36" s="28">
        <f>외인!Z36+기관!Z36</f>
        <v>87014.48</v>
      </c>
      <c r="AA36" s="28">
        <f>외인!AA36+기관!AA36</f>
        <v>-17.320000000000007</v>
      </c>
      <c r="AB36" s="28">
        <f>외인!AB36+기관!AB36</f>
        <v>389406.38</v>
      </c>
      <c r="AC36" s="28">
        <f>외인!AC36+기관!AC36</f>
        <v>23.370000000000061</v>
      </c>
      <c r="AD36" s="28">
        <f>외인!AD36+기관!AD36</f>
        <v>38448</v>
      </c>
      <c r="AE36" s="28">
        <f>외인!AE36+기관!AE36</f>
        <v>9.77</v>
      </c>
      <c r="AF36" s="28">
        <f>외인!AF36+기관!AF36</f>
        <v>46475.34</v>
      </c>
      <c r="AG36" s="28">
        <f>외인!AG36+기관!AG36</f>
        <v>21.060000000000002</v>
      </c>
      <c r="AH36" s="28">
        <f>외인!AH36+기관!AH36</f>
        <v>354102.12</v>
      </c>
      <c r="AI36" s="28">
        <f>외인!AI36+기관!AI36</f>
        <v>-181.67000000000002</v>
      </c>
      <c r="AJ36" s="28">
        <f>외인!AJ36+기관!AJ36</f>
        <v>217006.9</v>
      </c>
      <c r="AK36" s="28">
        <f>외인!AK36+기관!AK36</f>
        <v>95.010000000000019</v>
      </c>
      <c r="AL36" s="28">
        <f>외인!AL36+기관!AL36</f>
        <v>167350.07999999999</v>
      </c>
      <c r="AM36" s="28">
        <f>외인!AM36+기관!AM36</f>
        <v>69.11</v>
      </c>
      <c r="AN36" s="28">
        <f>외인!AN36+기관!AN36</f>
        <v>315527.98</v>
      </c>
      <c r="AO36" s="28">
        <f>외인!AO36+기관!AO36</f>
        <v>-486.13</v>
      </c>
      <c r="AP36" s="28">
        <f>외인!AP36+기관!AP36</f>
        <v>219322.8</v>
      </c>
      <c r="AQ36" s="28">
        <f>외인!AQ36+기관!AQ36</f>
        <v>323.66999999999996</v>
      </c>
      <c r="AR36" s="28">
        <f>외인!AR36+기관!AR36</f>
        <v>47207.5</v>
      </c>
      <c r="AS36" s="28">
        <f>외인!AS36+기관!AS36</f>
        <v>25.419999999999998</v>
      </c>
      <c r="AT36" s="28">
        <f>외인!AT36+기관!AT36</f>
        <v>149138.06</v>
      </c>
      <c r="AU36" s="28">
        <f>외인!AU36+기관!AU36</f>
        <v>56.709999999999994</v>
      </c>
      <c r="AV36" s="28">
        <f>외인!AV36+기관!AV36</f>
        <v>93996.84</v>
      </c>
      <c r="AW36" s="28">
        <f>외인!AW36+기관!AW36</f>
        <v>74.86</v>
      </c>
      <c r="AX36" s="28">
        <f>외인!AX36+기관!AX36</f>
        <v>112813.58</v>
      </c>
      <c r="AY36" s="28">
        <f>외인!AY36+기관!AY36</f>
        <v>-165.51999999999998</v>
      </c>
      <c r="AZ36" s="28">
        <f>외인!AZ36+기관!AZ36</f>
        <v>3786743.72</v>
      </c>
      <c r="BA36" s="28">
        <f>외인!BA36+기관!BA36</f>
        <v>-8366.9599999999991</v>
      </c>
      <c r="BB36" s="28">
        <f>외인!BB36+기관!BB36</f>
        <v>190531.8</v>
      </c>
      <c r="BC36" s="28">
        <f>외인!BC36+기관!BC36</f>
        <v>13.969999999999999</v>
      </c>
      <c r="BD36" s="28">
        <f>외인!BD36+기관!BD36</f>
        <v>72755.179999999993</v>
      </c>
      <c r="BE36" s="28">
        <f>외인!BE36+기관!BE36</f>
        <v>-70</v>
      </c>
      <c r="BF36" s="28">
        <f>외인!BF36+기관!BF36</f>
        <v>0</v>
      </c>
      <c r="BG36" s="28">
        <f>외인!BG36+기관!BG36</f>
        <v>0</v>
      </c>
      <c r="BH36" s="28">
        <f>외인!BH36+기관!BH36</f>
        <v>174137.1</v>
      </c>
      <c r="BI36" s="28">
        <f>외인!BI36+기관!BI36</f>
        <v>113.58000000000001</v>
      </c>
      <c r="BJ36" s="28">
        <f>외인!BJ36+기관!BJ36</f>
        <v>231579.58</v>
      </c>
      <c r="BK36" s="28">
        <f>외인!BK36+기관!BK36</f>
        <v>249.38</v>
      </c>
      <c r="BL36" s="28">
        <f>외인!BL36+기관!BL36</f>
        <v>91163.24</v>
      </c>
      <c r="BM36" s="28">
        <f>외인!BM36+기관!BM36</f>
        <v>-46.43</v>
      </c>
      <c r="BN36" s="28">
        <f>외인!BN36+기관!BN36</f>
        <v>87762.46</v>
      </c>
      <c r="BO36" s="28">
        <f>외인!BO36+기관!BO36</f>
        <v>59.9</v>
      </c>
      <c r="BP36" s="28">
        <f>외인!BP36+기관!BP36</f>
        <v>134012.14000000001</v>
      </c>
      <c r="BQ36" s="28">
        <f>외인!BQ36+기관!BQ36</f>
        <v>-191.77</v>
      </c>
      <c r="BR36" s="28">
        <f>외인!BR36+기관!BR36</f>
        <v>458406.68</v>
      </c>
      <c r="BS36" s="28">
        <f>외인!BS36+기관!BS36</f>
        <v>154.21</v>
      </c>
      <c r="BT36" s="28">
        <f>외인!BT36+기관!BT36</f>
        <v>3598499.14</v>
      </c>
      <c r="BU36" s="28">
        <f>외인!BU36+기관!BU36</f>
        <v>-8667.3700000000008</v>
      </c>
      <c r="BV36" s="28">
        <f>외인!BV36+기관!BV36</f>
        <v>697194.94</v>
      </c>
      <c r="BW36" s="28">
        <f>외인!BW36+기관!BW36</f>
        <v>233.68</v>
      </c>
      <c r="BX36" s="28">
        <f>외인!BX36+기관!BX36</f>
        <v>144287.76</v>
      </c>
      <c r="BY36" s="28">
        <f>외인!BY36+기관!BY36</f>
        <v>39.56</v>
      </c>
      <c r="BZ36" s="28">
        <f>외인!BZ36+기관!BZ36</f>
        <v>482878.06</v>
      </c>
      <c r="CA36" s="28">
        <f>외인!CA36+기관!CA36</f>
        <v>-417.01000000000005</v>
      </c>
      <c r="CB36" s="28">
        <f>외인!CB36+기관!CB36</f>
        <v>24855.52</v>
      </c>
      <c r="CC36" s="28">
        <f>외인!CC36+기관!CC36</f>
        <v>-4.8599999999999994</v>
      </c>
      <c r="CD36" s="28">
        <f>외인!CD36+기관!CD36</f>
        <v>61661.38</v>
      </c>
      <c r="CE36" s="28">
        <f>외인!CE36+기관!CE36</f>
        <v>19.689999999999998</v>
      </c>
      <c r="CF36" s="28">
        <f>외인!CF36+기관!CF36</f>
        <v>48584.08</v>
      </c>
      <c r="CG36" s="28">
        <f>외인!CG36+기관!CG36</f>
        <v>47.239999999999995</v>
      </c>
      <c r="CH36" s="28">
        <f>외인!CH36+기관!CH36</f>
        <v>130929.28</v>
      </c>
      <c r="CI36" s="28">
        <f>외인!CI36+기관!CI36</f>
        <v>88.759999999999991</v>
      </c>
      <c r="CJ36" s="28">
        <f>외인!CJ36+기관!CJ36</f>
        <v>781432.04</v>
      </c>
      <c r="CK36" s="28">
        <f>외인!CK36+기관!CK36</f>
        <v>283</v>
      </c>
      <c r="CL36" s="28">
        <f>외인!CL36+기관!CL36</f>
        <v>444810.36</v>
      </c>
      <c r="CM36" s="28">
        <f>외인!CM36+기관!CM36</f>
        <v>-0.20000000000004547</v>
      </c>
      <c r="CN36" s="28">
        <f>외인!CN36+기관!CN36</f>
        <v>225825.18</v>
      </c>
      <c r="CO36" s="28">
        <f>외인!CO36+기관!CO36</f>
        <v>-73.349999999999994</v>
      </c>
      <c r="CP36" s="28">
        <f>외인!CP36+기관!CP36</f>
        <v>191678.86</v>
      </c>
      <c r="CQ36" s="28">
        <f>외인!CQ36+기관!CQ36</f>
        <v>12.579999999999998</v>
      </c>
      <c r="CR36" s="28">
        <f>외인!CR36+기관!CR36</f>
        <v>312394.02</v>
      </c>
      <c r="CS36" s="28">
        <f>외인!CS36+기관!CS36</f>
        <v>-32.459999999999994</v>
      </c>
      <c r="CT36" s="28">
        <f>외인!CT36+기관!CT36</f>
        <v>215384.08</v>
      </c>
      <c r="CU36" s="28">
        <f>외인!CU36+기관!CU36</f>
        <v>40.799999999999983</v>
      </c>
      <c r="CV36" s="28">
        <f>외인!CV36+기관!CV36</f>
        <v>3598499.14</v>
      </c>
      <c r="CW36" s="28">
        <f>외인!CW36+기관!CW36</f>
        <v>-8667.3700000000008</v>
      </c>
      <c r="CX36" s="28">
        <f>외인!CX36+기관!CX36</f>
        <v>407779.8</v>
      </c>
      <c r="CY36" s="28">
        <f>외인!CY36+기관!CY36</f>
        <v>1006.1</v>
      </c>
      <c r="CZ36" s="28">
        <f>외인!CZ36+기관!CZ36</f>
        <v>33067.279999999999</v>
      </c>
      <c r="DA36" s="28">
        <f>외인!DA36+기관!DA36</f>
        <v>-18.810000000000002</v>
      </c>
      <c r="DB36" s="28">
        <f>외인!DB36+기관!DB36</f>
        <v>72755.179999999993</v>
      </c>
      <c r="DC36" s="28">
        <f>외인!DC36+기관!DC36</f>
        <v>-70</v>
      </c>
      <c r="DD36" s="28">
        <f>외인!DD36+기관!DD36</f>
        <v>17123.16</v>
      </c>
      <c r="DE36" s="28">
        <f>외인!DE36+기관!DE36</f>
        <v>6.4599999999999991</v>
      </c>
      <c r="DF36" s="28">
        <f>외인!DF36+기관!DF36</f>
        <v>107740.44</v>
      </c>
      <c r="DG36" s="28">
        <f>외인!DG36+기관!DG36</f>
        <v>31.68</v>
      </c>
      <c r="DH36" s="28">
        <f>외인!DH36+기관!DH36</f>
        <v>45807.06</v>
      </c>
      <c r="DI36" s="28">
        <f>외인!DI36+기관!DI36</f>
        <v>29.02</v>
      </c>
      <c r="DJ36" s="28">
        <f>외인!DJ36+기관!DJ36</f>
        <v>1076919.6200000001</v>
      </c>
      <c r="DK36" s="28">
        <f>외인!DK36+기관!DK36</f>
        <v>850</v>
      </c>
      <c r="DL36" s="28">
        <f>외인!DL36+기관!DL36</f>
        <v>176744.56</v>
      </c>
      <c r="DM36" s="28">
        <f>외인!DM36+기관!DM36</f>
        <v>-77.98</v>
      </c>
      <c r="DN36" s="28">
        <f>외인!DN36+기관!DN36</f>
        <v>3598499.14</v>
      </c>
      <c r="DO36" s="28">
        <f>외인!DO36+기관!DO36</f>
        <v>-8667.3700000000008</v>
      </c>
      <c r="DP36" s="28">
        <f>외인!DP36+기관!DP36</f>
        <v>165825.06</v>
      </c>
      <c r="DQ36" s="28">
        <f>외인!DQ36+기관!DQ36</f>
        <v>-4.6900000000000119</v>
      </c>
      <c r="DR36" s="28">
        <f>외인!DR36+기관!DR36</f>
        <v>81952.22</v>
      </c>
      <c r="DS36" s="28">
        <f>외인!DS36+기관!DS36</f>
        <v>75.81</v>
      </c>
      <c r="DT36" s="28">
        <f>외인!DT36+기관!DT36</f>
        <v>243927.34</v>
      </c>
      <c r="DU36" s="28">
        <f>외인!DU36+기관!DU36</f>
        <v>-95.37</v>
      </c>
      <c r="DV36" s="28">
        <f>외인!DV36+기관!DV36</f>
        <v>67904.100000000006</v>
      </c>
      <c r="DW36" s="28">
        <f>외인!DW36+기관!DW36</f>
        <v>62.91</v>
      </c>
      <c r="DX36" s="28">
        <f>외인!DX36+기관!DX36</f>
        <v>201574.64</v>
      </c>
      <c r="DY36" s="28">
        <f>외인!DY36+기관!DY36</f>
        <v>-32.08</v>
      </c>
      <c r="DZ36" s="28">
        <f>외인!DZ36+기관!DZ36</f>
        <v>17196.34</v>
      </c>
      <c r="EA36" s="28">
        <f>외인!EA36+기관!EA36</f>
        <v>-5.6</v>
      </c>
      <c r="EB36" s="28">
        <f>외인!EB36+기관!EB36</f>
        <v>24969.88</v>
      </c>
      <c r="EC36" s="28">
        <f>외인!EC36+기관!EC36</f>
        <v>4.8699999999999974</v>
      </c>
      <c r="ED36" s="28">
        <f>외인!ED36+기관!ED36</f>
        <v>20010.16</v>
      </c>
      <c r="EE36" s="28">
        <f>외인!EE36+기관!EE36</f>
        <v>2.1000000000000014</v>
      </c>
      <c r="EF36" s="28">
        <f>외인!EF36+기관!EF36</f>
        <v>514532.2</v>
      </c>
      <c r="EG36" s="28">
        <f>외인!EG36+기관!EG36</f>
        <v>278.65000000000003</v>
      </c>
      <c r="EH36" s="28">
        <f>외인!EH36+기관!EH36</f>
        <v>332937.53999999998</v>
      </c>
      <c r="EI36" s="28">
        <f>외인!EI36+기관!EI36</f>
        <v>-141.74</v>
      </c>
      <c r="EJ36" s="28">
        <f>외인!EJ36+기관!EJ36</f>
        <v>190339.98</v>
      </c>
      <c r="EK36" s="28">
        <f>외인!EK36+기관!EK36</f>
        <v>172.33999999999997</v>
      </c>
      <c r="EL36" s="28">
        <f>외인!EL36+기관!EL36</f>
        <v>66766.52</v>
      </c>
      <c r="EM36" s="28">
        <f>외인!EM36+기관!EM36</f>
        <v>26.950000000000003</v>
      </c>
      <c r="EN36" s="28">
        <f>외인!EN36+기관!EN36</f>
        <v>81952.22</v>
      </c>
      <c r="EO36" s="28">
        <f>외인!EO36+기관!EO36</f>
        <v>75.81</v>
      </c>
      <c r="EP36" s="28">
        <f>외인!EP36+기관!EP36</f>
        <v>314352.52</v>
      </c>
      <c r="EQ36" s="28">
        <f>외인!EQ36+기관!EQ36</f>
        <v>347.68</v>
      </c>
      <c r="ER36" s="28">
        <f>외인!ER36+기관!ER36</f>
        <v>27693.78</v>
      </c>
      <c r="ES36" s="28">
        <f>외인!ES36+기관!ES36</f>
        <v>-71.160000000000011</v>
      </c>
      <c r="ET36" s="28">
        <f>외인!ET36+기관!ET36</f>
        <v>219322.8</v>
      </c>
      <c r="EU36" s="28">
        <f>외인!EU36+기관!EU36</f>
        <v>323.66999999999996</v>
      </c>
      <c r="EV36" s="28">
        <f>외인!EV36+기관!EV36</f>
        <v>87014.48</v>
      </c>
      <c r="EW36" s="28">
        <f>외인!EW36+기관!EW36</f>
        <v>-17.320000000000007</v>
      </c>
      <c r="EX36" s="28">
        <f>외인!EX36+기관!EX36</f>
        <v>104664.38</v>
      </c>
      <c r="EY36" s="28">
        <f>외인!EY36+기관!EY36</f>
        <v>29.900000000000002</v>
      </c>
    </row>
    <row r="37" spans="1:155">
      <c r="A37" s="27">
        <f>외인!A37</f>
        <v>46112</v>
      </c>
      <c r="B37" s="28">
        <f>외인!B37+기관!B37</f>
        <v>8070378.7199999997</v>
      </c>
      <c r="C37" s="28">
        <f>외인!C37+기관!C37</f>
        <v>-8916.64</v>
      </c>
      <c r="D37" s="28">
        <f>외인!D37+기관!D37</f>
        <v>1165094.82</v>
      </c>
      <c r="E37" s="28">
        <f>외인!E37+기관!E37</f>
        <v>-416.52</v>
      </c>
      <c r="F37" s="28">
        <f>외인!F37+기관!F37</f>
        <v>3421669.08</v>
      </c>
      <c r="G37" s="28">
        <f>외인!G37+기관!G37</f>
        <v>-7385.46</v>
      </c>
      <c r="H37" s="28">
        <f>외인!H37+기관!H37</f>
        <v>554652.69999999995</v>
      </c>
      <c r="I37" s="28">
        <f>외인!I37+기관!I37</f>
        <v>819.25</v>
      </c>
      <c r="J37" s="28">
        <f>외인!J37+기관!J37</f>
        <v>78593.88</v>
      </c>
      <c r="K37" s="28">
        <f>외인!K37+기관!K37</f>
        <v>86.19</v>
      </c>
      <c r="L37" s="28">
        <f>외인!L37+기관!L37</f>
        <v>513379.5</v>
      </c>
      <c r="M37" s="28">
        <f>외인!M37+기관!M37</f>
        <v>771.07</v>
      </c>
      <c r="N37" s="28">
        <f>외인!N37+기관!N37</f>
        <v>426177.86</v>
      </c>
      <c r="O37" s="28">
        <f>외인!O37+기관!O37</f>
        <v>-242.54999999999998</v>
      </c>
      <c r="P37" s="28">
        <f>외인!P37+기관!P37</f>
        <v>381259.84</v>
      </c>
      <c r="Q37" s="28">
        <f>외인!Q37+기관!Q37</f>
        <v>219.32000000000002</v>
      </c>
      <c r="R37" s="28">
        <f>외인!R37+기관!R37</f>
        <v>236783.7</v>
      </c>
      <c r="S37" s="28">
        <f>외인!S37+기관!S37</f>
        <v>-143.31</v>
      </c>
      <c r="T37" s="28">
        <f>외인!T37+기관!T37</f>
        <v>17118.259999999998</v>
      </c>
      <c r="U37" s="28">
        <f>외인!U37+기관!U37</f>
        <v>17.100000000000001</v>
      </c>
      <c r="V37" s="28">
        <f>외인!V37+기관!V37</f>
        <v>192984.62</v>
      </c>
      <c r="W37" s="28">
        <f>외인!W37+기관!W37</f>
        <v>-36.57</v>
      </c>
      <c r="X37" s="28">
        <f>외인!X37+기관!X37</f>
        <v>3318016.98</v>
      </c>
      <c r="Y37" s="28">
        <f>외인!Y37+기관!Y37</f>
        <v>-10208.09</v>
      </c>
      <c r="Z37" s="28">
        <f>외인!Z37+기관!Z37</f>
        <v>85588.64</v>
      </c>
      <c r="AA37" s="28">
        <f>외인!AA37+기관!AA37</f>
        <v>-28.809999999999988</v>
      </c>
      <c r="AB37" s="28">
        <f>외인!AB37+기관!AB37</f>
        <v>380909.06</v>
      </c>
      <c r="AC37" s="28">
        <f>외인!AC37+기관!AC37</f>
        <v>54.69</v>
      </c>
      <c r="AD37" s="28">
        <f>외인!AD37+기관!AD37</f>
        <v>37030.199999999997</v>
      </c>
      <c r="AE37" s="28">
        <f>외인!AE37+기관!AE37</f>
        <v>3.8099999999999996</v>
      </c>
      <c r="AF37" s="28">
        <f>외인!AF37+기관!AF37</f>
        <v>47063.26</v>
      </c>
      <c r="AG37" s="28">
        <f>외인!AG37+기관!AG37</f>
        <v>-4.75</v>
      </c>
      <c r="AH37" s="28">
        <f>외인!AH37+기관!AH37</f>
        <v>350337.92</v>
      </c>
      <c r="AI37" s="28">
        <f>외인!AI37+기관!AI37</f>
        <v>-198.74</v>
      </c>
      <c r="AJ37" s="28">
        <f>외인!AJ37+기관!AJ37</f>
        <v>213846.04</v>
      </c>
      <c r="AK37" s="28">
        <f>외인!AK37+기관!AK37</f>
        <v>148.51</v>
      </c>
      <c r="AL37" s="28">
        <f>외인!AL37+기관!AL37</f>
        <v>161572.35999999999</v>
      </c>
      <c r="AM37" s="28">
        <f>외인!AM37+기관!AM37</f>
        <v>41.87</v>
      </c>
      <c r="AN37" s="28">
        <f>외인!AN37+기관!AN37</f>
        <v>300684.38</v>
      </c>
      <c r="AO37" s="28">
        <f>외인!AO37+기관!AO37</f>
        <v>-283.69</v>
      </c>
      <c r="AP37" s="28">
        <f>외인!AP37+기관!AP37</f>
        <v>210284.18</v>
      </c>
      <c r="AQ37" s="28">
        <f>외인!AQ37+기관!AQ37</f>
        <v>331.42</v>
      </c>
      <c r="AR37" s="28">
        <f>외인!AR37+기관!AR37</f>
        <v>45588.98</v>
      </c>
      <c r="AS37" s="28">
        <f>외인!AS37+기관!AS37</f>
        <v>-9.9999999999997868E-3</v>
      </c>
      <c r="AT37" s="28">
        <f>외인!AT37+기관!AT37</f>
        <v>145988.54</v>
      </c>
      <c r="AU37" s="28">
        <f>외인!AU37+기관!AU37</f>
        <v>49.160000000000004</v>
      </c>
      <c r="AV37" s="28">
        <f>외인!AV37+기관!AV37</f>
        <v>93702.32</v>
      </c>
      <c r="AW37" s="28">
        <f>외인!AW37+기관!AW37</f>
        <v>61.990000000000009</v>
      </c>
      <c r="AX37" s="28">
        <f>외인!AX37+기관!AX37</f>
        <v>109666.68</v>
      </c>
      <c r="AY37" s="28">
        <f>외인!AY37+기관!AY37</f>
        <v>-49.8</v>
      </c>
      <c r="AZ37" s="28">
        <f>외인!AZ37+기관!AZ37</f>
        <v>3568631.68</v>
      </c>
      <c r="BA37" s="28">
        <f>외인!BA37+기관!BA37</f>
        <v>-10022.44</v>
      </c>
      <c r="BB37" s="28">
        <f>외인!BB37+기관!BB37</f>
        <v>184975.3</v>
      </c>
      <c r="BC37" s="28">
        <f>외인!BC37+기관!BC37</f>
        <v>-1.5499999999999972</v>
      </c>
      <c r="BD37" s="28">
        <f>외인!BD37+기관!BD37</f>
        <v>71544.320000000007</v>
      </c>
      <c r="BE37" s="28">
        <f>외인!BE37+기관!BE37</f>
        <v>-55.410000000000004</v>
      </c>
      <c r="BF37" s="28">
        <f>외인!BF37+기관!BF37</f>
        <v>0</v>
      </c>
      <c r="BG37" s="28">
        <f>외인!BG37+기관!BG37</f>
        <v>0</v>
      </c>
      <c r="BH37" s="28">
        <f>외인!BH37+기관!BH37</f>
        <v>166728.78</v>
      </c>
      <c r="BI37" s="28">
        <f>외인!BI37+기관!BI37</f>
        <v>165.44</v>
      </c>
      <c r="BJ37" s="28">
        <f>외인!BJ37+기관!BJ37</f>
        <v>221650.3</v>
      </c>
      <c r="BK37" s="28">
        <f>외인!BK37+기관!BK37</f>
        <v>19.040000000000006</v>
      </c>
      <c r="BL37" s="28">
        <f>외인!BL37+기관!BL37</f>
        <v>88439.9</v>
      </c>
      <c r="BM37" s="28">
        <f>외인!BM37+기관!BM37</f>
        <v>-53.12</v>
      </c>
      <c r="BN37" s="28">
        <f>외인!BN37+기관!BN37</f>
        <v>85314.34</v>
      </c>
      <c r="BO37" s="28">
        <f>외인!BO37+기관!BO37</f>
        <v>-18.379999999999995</v>
      </c>
      <c r="BP37" s="28">
        <f>외인!BP37+기관!BP37</f>
        <v>130158.58</v>
      </c>
      <c r="BQ37" s="28">
        <f>외인!BQ37+기관!BQ37</f>
        <v>-88.789999999999992</v>
      </c>
      <c r="BR37" s="28">
        <f>외인!BR37+기관!BR37</f>
        <v>443488.12</v>
      </c>
      <c r="BS37" s="28">
        <f>외인!BS37+기관!BS37</f>
        <v>301.16000000000003</v>
      </c>
      <c r="BT37" s="28">
        <f>외인!BT37+기관!BT37</f>
        <v>3385413.26</v>
      </c>
      <c r="BU37" s="28">
        <f>외인!BU37+기관!BU37</f>
        <v>-10252.76</v>
      </c>
      <c r="BV37" s="28">
        <f>외인!BV37+기관!BV37</f>
        <v>654748.24</v>
      </c>
      <c r="BW37" s="28">
        <f>외인!BW37+기관!BW37</f>
        <v>81.93</v>
      </c>
      <c r="BX37" s="28">
        <f>외인!BX37+기관!BX37</f>
        <v>141931.42000000001</v>
      </c>
      <c r="BY37" s="28">
        <f>외인!BY37+기관!BY37</f>
        <v>-0.67999999999999994</v>
      </c>
      <c r="BZ37" s="28">
        <f>외인!BZ37+기관!BZ37</f>
        <v>462256.74</v>
      </c>
      <c r="CA37" s="28">
        <f>외인!CA37+기관!CA37</f>
        <v>-241.82999999999998</v>
      </c>
      <c r="CB37" s="28">
        <f>외인!CB37+기관!CB37</f>
        <v>24075.08</v>
      </c>
      <c r="CC37" s="28">
        <f>외인!CC37+기관!CC37</f>
        <v>-23.03</v>
      </c>
      <c r="CD37" s="28">
        <f>외인!CD37+기관!CD37</f>
        <v>60897.04</v>
      </c>
      <c r="CE37" s="28">
        <f>외인!CE37+기관!CE37</f>
        <v>51.91</v>
      </c>
      <c r="CF37" s="28">
        <f>외인!CF37+기관!CF37</f>
        <v>47762.94</v>
      </c>
      <c r="CG37" s="28">
        <f>외인!CG37+기관!CG37</f>
        <v>70.61999999999999</v>
      </c>
      <c r="CH37" s="28">
        <f>외인!CH37+기관!CH37</f>
        <v>131097</v>
      </c>
      <c r="CI37" s="28">
        <f>외인!CI37+기관!CI37</f>
        <v>84.01</v>
      </c>
      <c r="CJ37" s="28">
        <f>외인!CJ37+기관!CJ37</f>
        <v>741002.4</v>
      </c>
      <c r="CK37" s="28">
        <f>외인!CK37+기관!CK37</f>
        <v>128.42000000000002</v>
      </c>
      <c r="CL37" s="28">
        <f>외인!CL37+기관!CL37</f>
        <v>435001.82</v>
      </c>
      <c r="CM37" s="28">
        <f>외인!CM37+기관!CM37</f>
        <v>56.810000000000059</v>
      </c>
      <c r="CN37" s="28">
        <f>외인!CN37+기관!CN37</f>
        <v>220098.72</v>
      </c>
      <c r="CO37" s="28">
        <f>외인!CO37+기관!CO37</f>
        <v>15.649999999999991</v>
      </c>
      <c r="CP37" s="28">
        <f>외인!CP37+기관!CP37</f>
        <v>186066.64</v>
      </c>
      <c r="CQ37" s="28">
        <f>외인!CQ37+기관!CQ37</f>
        <v>-2.7999999999999972</v>
      </c>
      <c r="CR37" s="28">
        <f>외인!CR37+기관!CR37</f>
        <v>305704.09999999998</v>
      </c>
      <c r="CS37" s="28">
        <f>외인!CS37+기관!CS37</f>
        <v>-42.389999999999986</v>
      </c>
      <c r="CT37" s="28">
        <f>외인!CT37+기관!CT37</f>
        <v>204892.88</v>
      </c>
      <c r="CU37" s="28">
        <f>외인!CU37+기관!CU37</f>
        <v>43.960000000000008</v>
      </c>
      <c r="CV37" s="28">
        <f>외인!CV37+기관!CV37</f>
        <v>3385413.26</v>
      </c>
      <c r="CW37" s="28">
        <f>외인!CW37+기관!CW37</f>
        <v>-10252.76</v>
      </c>
      <c r="CX37" s="28">
        <f>외인!CX37+기관!CX37</f>
        <v>392852.54</v>
      </c>
      <c r="CY37" s="28">
        <f>외인!CY37+기관!CY37</f>
        <v>738.4</v>
      </c>
      <c r="CZ37" s="28">
        <f>외인!CZ37+기관!CZ37</f>
        <v>32133.94</v>
      </c>
      <c r="DA37" s="28">
        <f>외인!DA37+기관!DA37</f>
        <v>-26.08</v>
      </c>
      <c r="DB37" s="28">
        <f>외인!DB37+기관!DB37</f>
        <v>71544.320000000007</v>
      </c>
      <c r="DC37" s="28">
        <f>외인!DC37+기관!DC37</f>
        <v>-55.410000000000004</v>
      </c>
      <c r="DD37" s="28">
        <f>외인!DD37+기관!DD37</f>
        <v>17118.259999999998</v>
      </c>
      <c r="DE37" s="28">
        <f>외인!DE37+기관!DE37</f>
        <v>17.100000000000001</v>
      </c>
      <c r="DF37" s="28">
        <f>외인!DF37+기관!DF37</f>
        <v>106230.26</v>
      </c>
      <c r="DG37" s="28">
        <f>외인!DG37+기관!DG37</f>
        <v>8.27</v>
      </c>
      <c r="DH37" s="28">
        <f>외인!DH37+기관!DH37</f>
        <v>45232.74</v>
      </c>
      <c r="DI37" s="28">
        <f>외인!DI37+기관!DI37</f>
        <v>64.08</v>
      </c>
      <c r="DJ37" s="28">
        <f>외인!DJ37+기관!DJ37</f>
        <v>1042562.1</v>
      </c>
      <c r="DK37" s="28">
        <f>외인!DK37+기관!DK37</f>
        <v>595.30999999999995</v>
      </c>
      <c r="DL37" s="28">
        <f>외인!DL37+기관!DL37</f>
        <v>172251.78</v>
      </c>
      <c r="DM37" s="28">
        <f>외인!DM37+기관!DM37</f>
        <v>7.4799999999999995</v>
      </c>
      <c r="DN37" s="28">
        <f>외인!DN37+기관!DN37</f>
        <v>3385413.26</v>
      </c>
      <c r="DO37" s="28">
        <f>외인!DO37+기관!DO37</f>
        <v>-10252.76</v>
      </c>
      <c r="DP37" s="28">
        <f>외인!DP37+기관!DP37</f>
        <v>158193.07999999999</v>
      </c>
      <c r="DQ37" s="28">
        <f>외인!DQ37+기관!DQ37</f>
        <v>-7.9099999999999966</v>
      </c>
      <c r="DR37" s="28">
        <f>외인!DR37+기관!DR37</f>
        <v>81899.92</v>
      </c>
      <c r="DS37" s="28">
        <f>외인!DS37+기관!DS37</f>
        <v>93.28</v>
      </c>
      <c r="DT37" s="28">
        <f>외인!DT37+기관!DT37</f>
        <v>236783.7</v>
      </c>
      <c r="DU37" s="28">
        <f>외인!DU37+기관!DU37</f>
        <v>-143.31</v>
      </c>
      <c r="DV37" s="28">
        <f>외인!DV37+기관!DV37</f>
        <v>68357.52</v>
      </c>
      <c r="DW37" s="28">
        <f>외인!DW37+기관!DW37</f>
        <v>100.88000000000001</v>
      </c>
      <c r="DX37" s="28">
        <f>외인!DX37+기관!DX37</f>
        <v>192984.62</v>
      </c>
      <c r="DY37" s="28">
        <f>외인!DY37+기관!DY37</f>
        <v>-36.57</v>
      </c>
      <c r="DZ37" s="28">
        <f>외인!DZ37+기관!DZ37</f>
        <v>16905.560000000001</v>
      </c>
      <c r="EA37" s="28">
        <f>외인!EA37+기관!EA37</f>
        <v>-3.33</v>
      </c>
      <c r="EB37" s="28">
        <f>외인!EB37+기관!EB37</f>
        <v>24601.22</v>
      </c>
      <c r="EC37" s="28">
        <f>외인!EC37+기관!EC37</f>
        <v>5.490000000000002</v>
      </c>
      <c r="ED37" s="28">
        <f>외인!ED37+기관!ED37</f>
        <v>19517.54</v>
      </c>
      <c r="EE37" s="28">
        <f>외인!EE37+기관!EE37</f>
        <v>2.120000000000001</v>
      </c>
      <c r="EF37" s="28">
        <f>외인!EF37+기관!EF37</f>
        <v>485264.52</v>
      </c>
      <c r="EG37" s="28">
        <f>외인!EG37+기관!EG37</f>
        <v>120.77</v>
      </c>
      <c r="EH37" s="28">
        <f>외인!EH37+기관!EH37</f>
        <v>310366.40000000002</v>
      </c>
      <c r="EI37" s="28">
        <f>외인!EI37+기관!EI37</f>
        <v>-240.77</v>
      </c>
      <c r="EJ37" s="28">
        <f>외인!EJ37+기관!EJ37</f>
        <v>190568.6</v>
      </c>
      <c r="EK37" s="28">
        <f>외인!EK37+기관!EK37</f>
        <v>203.45000000000002</v>
      </c>
      <c r="EL37" s="28">
        <f>외인!EL37+기관!EL37</f>
        <v>65923.58</v>
      </c>
      <c r="EM37" s="28">
        <f>외인!EM37+기관!EM37</f>
        <v>57.95</v>
      </c>
      <c r="EN37" s="28">
        <f>외인!EN37+기관!EN37</f>
        <v>81899.92</v>
      </c>
      <c r="EO37" s="28">
        <f>외인!EO37+기관!EO37</f>
        <v>93.28</v>
      </c>
      <c r="EP37" s="28">
        <f>외인!EP37+기관!EP37</f>
        <v>296136.28000000003</v>
      </c>
      <c r="EQ37" s="28">
        <f>외인!EQ37+기관!EQ37</f>
        <v>301.05</v>
      </c>
      <c r="ER37" s="28">
        <f>외인!ER37+기관!ER37</f>
        <v>25612.76</v>
      </c>
      <c r="ES37" s="28">
        <f>외인!ES37+기관!ES37</f>
        <v>-8.4700000000000006</v>
      </c>
      <c r="ET37" s="28">
        <f>외인!ET37+기관!ET37</f>
        <v>210284.18</v>
      </c>
      <c r="EU37" s="28">
        <f>외인!EU37+기관!EU37</f>
        <v>331.42</v>
      </c>
      <c r="EV37" s="28">
        <f>외인!EV37+기관!EV37</f>
        <v>85588.64</v>
      </c>
      <c r="EW37" s="28">
        <f>외인!EW37+기관!EW37</f>
        <v>-28.809999999999988</v>
      </c>
      <c r="EX37" s="28">
        <f>외인!EX37+기관!EX37</f>
        <v>100478</v>
      </c>
      <c r="EY37" s="28">
        <f>외인!EY37+기관!EY37</f>
        <v>26</v>
      </c>
    </row>
    <row r="38" spans="1:155">
      <c r="A38" s="27">
        <f>외인!A38</f>
        <v>46113</v>
      </c>
      <c r="B38" s="28">
        <f>외인!B38+기관!B38</f>
        <v>8750840</v>
      </c>
      <c r="C38" s="28">
        <f>외인!C38+기관!C38</f>
        <v>-6549.3</v>
      </c>
      <c r="D38" s="28">
        <f>외인!D38+기관!D38</f>
        <v>1234908.98</v>
      </c>
      <c r="E38" s="28">
        <f>외인!E38+기관!E38</f>
        <v>87.240000000000009</v>
      </c>
      <c r="F38" s="28">
        <f>외인!F38+기관!F38</f>
        <v>3771779.52</v>
      </c>
      <c r="G38" s="28">
        <f>외인!G38+기관!G38</f>
        <v>-5349.16</v>
      </c>
      <c r="H38" s="28">
        <f>외인!H38+기관!H38</f>
        <v>579157.16</v>
      </c>
      <c r="I38" s="28">
        <f>외인!I38+기관!I38</f>
        <v>736.54</v>
      </c>
      <c r="J38" s="28">
        <f>외인!J38+기관!J38</f>
        <v>81142.179999999993</v>
      </c>
      <c r="K38" s="28">
        <f>외인!K38+기관!K38</f>
        <v>136.91</v>
      </c>
      <c r="L38" s="28">
        <f>외인!L38+기관!L38</f>
        <v>535924.88</v>
      </c>
      <c r="M38" s="28">
        <f>외인!M38+기관!M38</f>
        <v>698.26</v>
      </c>
      <c r="N38" s="28">
        <f>외인!N38+기관!N38</f>
        <v>459999.16</v>
      </c>
      <c r="O38" s="28">
        <f>외인!O38+기관!O38</f>
        <v>-116.58000000000001</v>
      </c>
      <c r="P38" s="28">
        <f>외인!P38+기관!P38</f>
        <v>400212.16</v>
      </c>
      <c r="Q38" s="28">
        <f>외인!Q38+기관!Q38</f>
        <v>296.13</v>
      </c>
      <c r="R38" s="28">
        <f>외인!R38+기관!R38</f>
        <v>248459.48</v>
      </c>
      <c r="S38" s="28">
        <f>외인!S38+기관!S38</f>
        <v>-23.29</v>
      </c>
      <c r="T38" s="28">
        <f>외인!T38+기관!T38</f>
        <v>17182.34</v>
      </c>
      <c r="U38" s="28">
        <f>외인!U38+기관!U38</f>
        <v>19.02</v>
      </c>
      <c r="V38" s="28">
        <f>외인!V38+기관!V38</f>
        <v>211318.7</v>
      </c>
      <c r="W38" s="28">
        <f>외인!W38+기관!W38</f>
        <v>-61.390000000000015</v>
      </c>
      <c r="X38" s="28">
        <f>외인!X38+기관!X38</f>
        <v>3724147.16</v>
      </c>
      <c r="Y38" s="28">
        <f>외인!Y38+기관!Y38</f>
        <v>-8193</v>
      </c>
      <c r="Z38" s="28">
        <f>외인!Z38+기관!Z38</f>
        <v>88000.82</v>
      </c>
      <c r="AA38" s="28">
        <f>외인!AA38+기관!AA38</f>
        <v>-49.589999999999989</v>
      </c>
      <c r="AB38" s="28">
        <f>외인!AB38+기관!AB38</f>
        <v>398168.22</v>
      </c>
      <c r="AC38" s="28">
        <f>외인!AC38+기관!AC38</f>
        <v>43.879999999999995</v>
      </c>
      <c r="AD38" s="28">
        <f>외인!AD38+기관!AD38</f>
        <v>39263.120000000003</v>
      </c>
      <c r="AE38" s="28">
        <f>외인!AE38+기관!AE38</f>
        <v>-1.9200000000000002</v>
      </c>
      <c r="AF38" s="28">
        <f>외인!AF38+기관!AF38</f>
        <v>48607.9</v>
      </c>
      <c r="AG38" s="28">
        <f>외인!AG38+기관!AG38</f>
        <v>30</v>
      </c>
      <c r="AH38" s="28">
        <f>외인!AH38+기관!AH38</f>
        <v>363882.76</v>
      </c>
      <c r="AI38" s="28">
        <f>외인!AI38+기관!AI38</f>
        <v>-228.32999999999998</v>
      </c>
      <c r="AJ38" s="28">
        <f>외인!AJ38+기관!AJ38</f>
        <v>220394.48</v>
      </c>
      <c r="AK38" s="28">
        <f>외인!AK38+기관!AK38</f>
        <v>160.55000000000001</v>
      </c>
      <c r="AL38" s="28">
        <f>외인!AL38+기관!AL38</f>
        <v>171409.46</v>
      </c>
      <c r="AM38" s="28">
        <f>외인!AM38+기관!AM38</f>
        <v>60.230000000000004</v>
      </c>
      <c r="AN38" s="28">
        <f>외인!AN38+기관!AN38</f>
        <v>325923.90000000002</v>
      </c>
      <c r="AO38" s="28">
        <f>외인!AO38+기관!AO38</f>
        <v>-184.79</v>
      </c>
      <c r="AP38" s="28">
        <f>외인!AP38+기관!AP38</f>
        <v>228793.32</v>
      </c>
      <c r="AQ38" s="28">
        <f>외인!AQ38+기관!AQ38</f>
        <v>204.35</v>
      </c>
      <c r="AR38" s="28">
        <f>외인!AR38+기관!AR38</f>
        <v>47297.18</v>
      </c>
      <c r="AS38" s="28">
        <f>외인!AS38+기관!AS38</f>
        <v>5.58</v>
      </c>
      <c r="AT38" s="28">
        <f>외인!AT38+기관!AT38</f>
        <v>151754.64000000001</v>
      </c>
      <c r="AU38" s="28">
        <f>외인!AU38+기관!AU38</f>
        <v>50.02</v>
      </c>
      <c r="AV38" s="28">
        <f>외인!AV38+기관!AV38</f>
        <v>97616.98</v>
      </c>
      <c r="AW38" s="28">
        <f>외인!AW38+기관!AW38</f>
        <v>130.68</v>
      </c>
      <c r="AX38" s="28">
        <f>외인!AX38+기관!AX38</f>
        <v>121274.02</v>
      </c>
      <c r="AY38" s="28">
        <f>외인!AY38+기관!AY38</f>
        <v>141.1</v>
      </c>
      <c r="AZ38" s="28">
        <f>외인!AZ38+기관!AZ38</f>
        <v>3992556.74</v>
      </c>
      <c r="BA38" s="28">
        <f>외인!BA38+기관!BA38</f>
        <v>-7828.2800000000007</v>
      </c>
      <c r="BB38" s="28">
        <f>외인!BB38+기관!BB38</f>
        <v>194714.04</v>
      </c>
      <c r="BC38" s="28">
        <f>외인!BC38+기관!BC38</f>
        <v>-28.159999999999997</v>
      </c>
      <c r="BD38" s="28">
        <f>외인!BD38+기관!BD38</f>
        <v>75777.820000000007</v>
      </c>
      <c r="BE38" s="28">
        <f>외인!BE38+기관!BE38</f>
        <v>-25.55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175423.14</v>
      </c>
      <c r="BI38" s="28">
        <f>외인!BI38+기관!BI38</f>
        <v>196.04000000000002</v>
      </c>
      <c r="BJ38" s="28">
        <f>외인!BJ38+기관!BJ38</f>
        <v>232271</v>
      </c>
      <c r="BK38" s="28">
        <f>외인!BK38+기관!BK38</f>
        <v>47.819999999999993</v>
      </c>
      <c r="BL38" s="28">
        <f>외인!BL38+기관!BL38</f>
        <v>93323.88</v>
      </c>
      <c r="BM38" s="28">
        <f>외인!BM38+기관!BM38</f>
        <v>-32.64</v>
      </c>
      <c r="BN38" s="28">
        <f>외인!BN38+기관!BN38</f>
        <v>89422.54</v>
      </c>
      <c r="BO38" s="28">
        <f>외인!BO38+기관!BO38</f>
        <v>23.259999999999998</v>
      </c>
      <c r="BP38" s="28">
        <f>외인!BP38+기관!BP38</f>
        <v>141943.1</v>
      </c>
      <c r="BQ38" s="28">
        <f>외인!BQ38+기관!BQ38</f>
        <v>109.12</v>
      </c>
      <c r="BR38" s="28">
        <f>외인!BR38+기관!BR38</f>
        <v>481466</v>
      </c>
      <c r="BS38" s="28">
        <f>외인!BS38+기관!BS38</f>
        <v>301.73999999999995</v>
      </c>
      <c r="BT38" s="28">
        <f>외인!BT38+기관!BT38</f>
        <v>3797223.5</v>
      </c>
      <c r="BU38" s="28">
        <f>외인!BU38+기관!BU38</f>
        <v>-8255.56</v>
      </c>
      <c r="BV38" s="28">
        <f>외인!BV38+기관!BV38</f>
        <v>713323.44</v>
      </c>
      <c r="BW38" s="28">
        <f>외인!BW38+기관!BW38</f>
        <v>74.800000000000011</v>
      </c>
      <c r="BX38" s="28">
        <f>외인!BX38+기관!BX38</f>
        <v>147981.06</v>
      </c>
      <c r="BY38" s="28">
        <f>외인!BY38+기관!BY38</f>
        <v>24.369999999999997</v>
      </c>
      <c r="BZ38" s="28">
        <f>외인!BZ38+기관!BZ38</f>
        <v>497333.36</v>
      </c>
      <c r="CA38" s="28">
        <f>외인!CA38+기관!CA38</f>
        <v>-124.56000000000003</v>
      </c>
      <c r="CB38" s="28">
        <f>외인!CB38+기관!CB38</f>
        <v>24943.279999999999</v>
      </c>
      <c r="CC38" s="28">
        <f>외인!CC38+기관!CC38</f>
        <v>-11.879999999999999</v>
      </c>
      <c r="CD38" s="28">
        <f>외인!CD38+기관!CD38</f>
        <v>60785.3</v>
      </c>
      <c r="CE38" s="28">
        <f>외인!CE38+기관!CE38</f>
        <v>0.8199999999999994</v>
      </c>
      <c r="CF38" s="28">
        <f>외인!CF38+기관!CF38</f>
        <v>48732.22</v>
      </c>
      <c r="CG38" s="28">
        <f>외인!CG38+기관!CG38</f>
        <v>60.190000000000005</v>
      </c>
      <c r="CH38" s="28">
        <f>외인!CH38+기관!CH38</f>
        <v>135210.9</v>
      </c>
      <c r="CI38" s="28">
        <f>외인!CI38+기관!CI38</f>
        <v>149.96999999999997</v>
      </c>
      <c r="CJ38" s="28">
        <f>외인!CJ38+기관!CJ38</f>
        <v>772721.8</v>
      </c>
      <c r="CK38" s="28">
        <f>외인!CK38+기관!CK38</f>
        <v>319.01</v>
      </c>
      <c r="CL38" s="28">
        <f>외인!CL38+기관!CL38</f>
        <v>453565.82</v>
      </c>
      <c r="CM38" s="28">
        <f>외인!CM38+기관!CM38</f>
        <v>33.740000000000009</v>
      </c>
      <c r="CN38" s="28">
        <f>외인!CN38+기관!CN38</f>
        <v>236028.2</v>
      </c>
      <c r="CO38" s="28">
        <f>외인!CO38+기관!CO38</f>
        <v>112.8</v>
      </c>
      <c r="CP38" s="28">
        <f>외인!CP38+기관!CP38</f>
        <v>195835.26</v>
      </c>
      <c r="CQ38" s="28">
        <f>외인!CQ38+기관!CQ38</f>
        <v>-29.08</v>
      </c>
      <c r="CR38" s="28">
        <f>외인!CR38+기관!CR38</f>
        <v>319653.21999999997</v>
      </c>
      <c r="CS38" s="28">
        <f>외인!CS38+기관!CS38</f>
        <v>103.33000000000001</v>
      </c>
      <c r="CT38" s="28">
        <f>외인!CT38+기관!CT38</f>
        <v>225154.46</v>
      </c>
      <c r="CU38" s="28">
        <f>외인!CU38+기관!CU38</f>
        <v>48.039999999999992</v>
      </c>
      <c r="CV38" s="28">
        <f>외인!CV38+기관!CV38</f>
        <v>3797223.5</v>
      </c>
      <c r="CW38" s="28">
        <f>외인!CW38+기관!CW38</f>
        <v>-8255.56</v>
      </c>
      <c r="CX38" s="28">
        <f>외인!CX38+기관!CX38</f>
        <v>411974.84</v>
      </c>
      <c r="CY38" s="28">
        <f>외인!CY38+기관!CY38</f>
        <v>672.82</v>
      </c>
      <c r="CZ38" s="28">
        <f>외인!CZ38+기관!CZ38</f>
        <v>33538.019999999997</v>
      </c>
      <c r="DA38" s="28">
        <f>외인!DA38+기관!DA38</f>
        <v>-41.67</v>
      </c>
      <c r="DB38" s="28">
        <f>외인!DB38+기관!DB38</f>
        <v>75777.820000000007</v>
      </c>
      <c r="DC38" s="28">
        <f>외인!DC38+기관!DC38</f>
        <v>-25.55</v>
      </c>
      <c r="DD38" s="28">
        <f>외인!DD38+기관!DD38</f>
        <v>17182.34</v>
      </c>
      <c r="DE38" s="28">
        <f>외인!DE38+기관!DE38</f>
        <v>19.02</v>
      </c>
      <c r="DF38" s="28">
        <f>외인!DF38+기관!DF38</f>
        <v>110773.96</v>
      </c>
      <c r="DG38" s="28">
        <f>외인!DG38+기관!DG38</f>
        <v>34.32</v>
      </c>
      <c r="DH38" s="28">
        <f>외인!DH38+기관!DH38</f>
        <v>44860.54</v>
      </c>
      <c r="DI38" s="28">
        <f>외인!DI38+기관!DI38</f>
        <v>10.809999999999999</v>
      </c>
      <c r="DJ38" s="28">
        <f>외인!DJ38+기관!DJ38</f>
        <v>1105350.94</v>
      </c>
      <c r="DK38" s="28">
        <f>외인!DK38+기관!DK38</f>
        <v>340</v>
      </c>
      <c r="DL38" s="28">
        <f>외인!DL38+기관!DL38</f>
        <v>186026.96</v>
      </c>
      <c r="DM38" s="28">
        <f>외인!DM38+기관!DM38</f>
        <v>104.38000000000001</v>
      </c>
      <c r="DN38" s="28">
        <f>외인!DN38+기관!DN38</f>
        <v>3797223.5</v>
      </c>
      <c r="DO38" s="28">
        <f>외인!DO38+기관!DO38</f>
        <v>-8255.56</v>
      </c>
      <c r="DP38" s="28">
        <f>외인!DP38+기관!DP38</f>
        <v>166755.57999999999</v>
      </c>
      <c r="DQ38" s="28">
        <f>외인!DQ38+기관!DQ38</f>
        <v>69.53</v>
      </c>
      <c r="DR38" s="28">
        <f>외인!DR38+기관!DR38</f>
        <v>84488.14</v>
      </c>
      <c r="DS38" s="28">
        <f>외인!DS38+기관!DS38</f>
        <v>132.93</v>
      </c>
      <c r="DT38" s="28">
        <f>외인!DT38+기관!DT38</f>
        <v>248459.48</v>
      </c>
      <c r="DU38" s="28">
        <f>외인!DU38+기관!DU38</f>
        <v>-23.29</v>
      </c>
      <c r="DV38" s="28">
        <f>외인!DV38+기관!DV38</f>
        <v>70632.539999999994</v>
      </c>
      <c r="DW38" s="28">
        <f>외인!DW38+기관!DW38</f>
        <v>126.81</v>
      </c>
      <c r="DX38" s="28">
        <f>외인!DX38+기관!DX38</f>
        <v>211318.7</v>
      </c>
      <c r="DY38" s="28">
        <f>외인!DY38+기관!DY38</f>
        <v>-61.390000000000015</v>
      </c>
      <c r="DZ38" s="28">
        <f>외인!DZ38+기관!DZ38</f>
        <v>17467.62</v>
      </c>
      <c r="EA38" s="28">
        <f>외인!EA38+기관!EA38</f>
        <v>3.31</v>
      </c>
      <c r="EB38" s="28">
        <f>외인!EB38+기관!EB38</f>
        <v>25123.119999999999</v>
      </c>
      <c r="EC38" s="28">
        <f>외인!EC38+기관!EC38</f>
        <v>3.49</v>
      </c>
      <c r="ED38" s="28">
        <f>외인!ED38+기관!ED38</f>
        <v>20673.32</v>
      </c>
      <c r="EE38" s="28">
        <f>외인!EE38+기관!EE38</f>
        <v>15.02</v>
      </c>
      <c r="EF38" s="28">
        <f>외인!EF38+기관!EF38</f>
        <v>502678.14</v>
      </c>
      <c r="EG38" s="28">
        <f>외인!EG38+기관!EG38</f>
        <v>211.67999999999998</v>
      </c>
      <c r="EH38" s="28">
        <f>외인!EH38+기관!EH38</f>
        <v>332970.18</v>
      </c>
      <c r="EI38" s="28">
        <f>외인!EI38+기관!EI38</f>
        <v>-317.52</v>
      </c>
      <c r="EJ38" s="28">
        <f>외인!EJ38+기관!EJ38</f>
        <v>196122.2</v>
      </c>
      <c r="EK38" s="28">
        <f>외인!EK38+기관!EK38</f>
        <v>291.63</v>
      </c>
      <c r="EL38" s="28">
        <f>외인!EL38+기관!EL38</f>
        <v>65861.8</v>
      </c>
      <c r="EM38" s="28">
        <f>외인!EM38+기관!EM38</f>
        <v>7.9899999999999993</v>
      </c>
      <c r="EN38" s="28">
        <f>외인!EN38+기관!EN38</f>
        <v>84488.14</v>
      </c>
      <c r="EO38" s="28">
        <f>외인!EO38+기관!EO38</f>
        <v>132.93</v>
      </c>
      <c r="EP38" s="28">
        <f>외인!EP38+기관!EP38</f>
        <v>329801.09999999998</v>
      </c>
      <c r="EQ38" s="28">
        <f>외인!EQ38+기관!EQ38</f>
        <v>334.45</v>
      </c>
      <c r="ER38" s="28">
        <f>외인!ER38+기관!ER38</f>
        <v>28040.28</v>
      </c>
      <c r="ES38" s="28">
        <f>외인!ES38+기관!ES38</f>
        <v>62.699999999999996</v>
      </c>
      <c r="ET38" s="28">
        <f>외인!ET38+기관!ET38</f>
        <v>228793.32</v>
      </c>
      <c r="EU38" s="28">
        <f>외인!EU38+기관!EU38</f>
        <v>204.35</v>
      </c>
      <c r="EV38" s="28">
        <f>외인!EV38+기관!EV38</f>
        <v>88000.82</v>
      </c>
      <c r="EW38" s="28">
        <f>외인!EW38+기관!EW38</f>
        <v>-49.589999999999989</v>
      </c>
      <c r="EX38" s="28">
        <f>외인!EX38+기관!EX38</f>
        <v>107834.44</v>
      </c>
      <c r="EY38" s="28">
        <f>외인!EY38+기관!EY38</f>
        <v>20.509999999999998</v>
      </c>
    </row>
    <row r="39" spans="1:155">
      <c r="A39" s="27">
        <f>외인!A39</f>
        <v>46114</v>
      </c>
      <c r="B39" s="28">
        <f>외인!B39+기관!B39</f>
        <v>8360371.7599999998</v>
      </c>
      <c r="C39" s="28">
        <f>외인!C39+기관!C39</f>
        <v>-4900.8700000000008</v>
      </c>
      <c r="D39" s="28">
        <f>외인!D39+기관!D39</f>
        <v>1168923.26</v>
      </c>
      <c r="E39" s="28">
        <f>외인!E39+기관!E39</f>
        <v>-74.55</v>
      </c>
      <c r="F39" s="28">
        <f>외인!F39+기관!F39</f>
        <v>3588322.36</v>
      </c>
      <c r="G39" s="28">
        <f>외인!G39+기관!G39</f>
        <v>-3780.67</v>
      </c>
      <c r="H39" s="28">
        <f>외인!H39+기관!H39</f>
        <v>574094.84</v>
      </c>
      <c r="I39" s="28">
        <f>외인!I39+기관!I39</f>
        <v>1046.48</v>
      </c>
      <c r="J39" s="28">
        <f>외인!J39+기관!J39</f>
        <v>78406.98</v>
      </c>
      <c r="K39" s="28">
        <f>외인!K39+기관!K39</f>
        <v>156.18</v>
      </c>
      <c r="L39" s="28">
        <f>외인!L39+기관!L39</f>
        <v>532797.80000000005</v>
      </c>
      <c r="M39" s="28">
        <f>외인!M39+기관!M39</f>
        <v>1051.6499999999999</v>
      </c>
      <c r="N39" s="28">
        <f>외인!N39+기관!N39</f>
        <v>440519.66</v>
      </c>
      <c r="O39" s="28">
        <f>외인!O39+기관!O39</f>
        <v>-140.03</v>
      </c>
      <c r="P39" s="28">
        <f>외인!P39+기관!P39</f>
        <v>387357.3</v>
      </c>
      <c r="Q39" s="28">
        <f>외인!Q39+기관!Q39</f>
        <v>17.090000000000003</v>
      </c>
      <c r="R39" s="28">
        <f>외인!R39+기관!R39</f>
        <v>235661</v>
      </c>
      <c r="S39" s="28">
        <f>외인!S39+기관!S39</f>
        <v>-186.32999999999998</v>
      </c>
      <c r="T39" s="28">
        <f>외인!T39+기관!T39</f>
        <v>16806.12</v>
      </c>
      <c r="U39" s="28">
        <f>외인!U39+기관!U39</f>
        <v>12.219999999999999</v>
      </c>
      <c r="V39" s="28">
        <f>외인!V39+기관!V39</f>
        <v>197853.46</v>
      </c>
      <c r="W39" s="28">
        <f>외인!W39+기관!W39</f>
        <v>78.239999999999995</v>
      </c>
      <c r="X39" s="28">
        <f>외인!X39+기관!X39</f>
        <v>3488786.96</v>
      </c>
      <c r="Y39" s="28">
        <f>외인!Y39+기관!Y39</f>
        <v>-5968.59</v>
      </c>
      <c r="Z39" s="28">
        <f>외인!Z39+기관!Z39</f>
        <v>85212.98</v>
      </c>
      <c r="AA39" s="28">
        <f>외인!AA39+기관!AA39</f>
        <v>-23.590000000000003</v>
      </c>
      <c r="AB39" s="28">
        <f>외인!AB39+기관!AB39</f>
        <v>390192.38</v>
      </c>
      <c r="AC39" s="28">
        <f>외인!AC39+기관!AC39</f>
        <v>21.5</v>
      </c>
      <c r="AD39" s="28">
        <f>외인!AD39+기관!AD39</f>
        <v>37300.92</v>
      </c>
      <c r="AE39" s="28">
        <f>외인!AE39+기관!AE39</f>
        <v>-15.000000000000002</v>
      </c>
      <c r="AF39" s="28">
        <f>외인!AF39+기관!AF39</f>
        <v>48371.72</v>
      </c>
      <c r="AG39" s="28">
        <f>외인!AG39+기관!AG39</f>
        <v>17.420000000000002</v>
      </c>
      <c r="AH39" s="28">
        <f>외인!AH39+기관!AH39</f>
        <v>349779.26</v>
      </c>
      <c r="AI39" s="28">
        <f>외인!AI39+기관!AI39</f>
        <v>-329.21</v>
      </c>
      <c r="AJ39" s="28">
        <f>외인!AJ39+기관!AJ39</f>
        <v>206702.44</v>
      </c>
      <c r="AK39" s="28">
        <f>외인!AK39+기관!AK39</f>
        <v>-66.02000000000001</v>
      </c>
      <c r="AL39" s="28">
        <f>외인!AL39+기관!AL39</f>
        <v>163709.6</v>
      </c>
      <c r="AM39" s="28">
        <f>외인!AM39+기관!AM39</f>
        <v>30.05</v>
      </c>
      <c r="AN39" s="28">
        <f>외인!AN39+기관!AN39</f>
        <v>312830.96000000002</v>
      </c>
      <c r="AO39" s="28">
        <f>외인!AO39+기관!AO39</f>
        <v>-186.92000000000002</v>
      </c>
      <c r="AP39" s="28">
        <f>외인!AP39+기관!AP39</f>
        <v>219368.12</v>
      </c>
      <c r="AQ39" s="28">
        <f>외인!AQ39+기관!AQ39</f>
        <v>185.34</v>
      </c>
      <c r="AR39" s="28">
        <f>외인!AR39+기관!AR39</f>
        <v>45222.34</v>
      </c>
      <c r="AS39" s="28">
        <f>외인!AS39+기관!AS39</f>
        <v>-21.449999999999996</v>
      </c>
      <c r="AT39" s="28">
        <f>외인!AT39+기관!AT39</f>
        <v>146663.67999999999</v>
      </c>
      <c r="AU39" s="28">
        <f>외인!AU39+기관!AU39</f>
        <v>47.26</v>
      </c>
      <c r="AV39" s="28">
        <f>외인!AV39+기관!AV39</f>
        <v>94896.74</v>
      </c>
      <c r="AW39" s="28">
        <f>외인!AW39+기관!AW39</f>
        <v>142.21</v>
      </c>
      <c r="AX39" s="28">
        <f>외인!AX39+기관!AX39</f>
        <v>112950.86</v>
      </c>
      <c r="AY39" s="28">
        <f>외인!AY39+기관!AY39</f>
        <v>-92.389999999999986</v>
      </c>
      <c r="AZ39" s="28">
        <f>외인!AZ39+기관!AZ39</f>
        <v>3749363.18</v>
      </c>
      <c r="BA39" s="28">
        <f>외인!BA39+기관!BA39</f>
        <v>-5522.3799999999992</v>
      </c>
      <c r="BB39" s="28">
        <f>외인!BB39+기관!BB39</f>
        <v>187308.42</v>
      </c>
      <c r="BC39" s="28">
        <f>외인!BC39+기관!BC39</f>
        <v>-5.3999999999999986</v>
      </c>
      <c r="BD39" s="28">
        <f>외인!BD39+기관!BD39</f>
        <v>71404.320000000007</v>
      </c>
      <c r="BE39" s="28">
        <f>외인!BE39+기관!BE39</f>
        <v>-47.03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170147.86</v>
      </c>
      <c r="BI39" s="28">
        <f>외인!BI39+기관!BI39</f>
        <v>208.78</v>
      </c>
      <c r="BJ39" s="28">
        <f>외인!BJ39+기관!BJ39</f>
        <v>225634.66</v>
      </c>
      <c r="BK39" s="28">
        <f>외인!BK39+기관!BK39</f>
        <v>7.9500000000000028</v>
      </c>
      <c r="BL39" s="28">
        <f>외인!BL39+기관!BL39</f>
        <v>90795.86</v>
      </c>
      <c r="BM39" s="28">
        <f>외인!BM39+기관!BM39</f>
        <v>-21.39</v>
      </c>
      <c r="BN39" s="28">
        <f>외인!BN39+기관!BN39</f>
        <v>87280.06</v>
      </c>
      <c r="BO39" s="28">
        <f>외인!BO39+기관!BO39</f>
        <v>3.1999999999999957</v>
      </c>
      <c r="BP39" s="28">
        <f>외인!BP39+기관!BP39</f>
        <v>132188.16</v>
      </c>
      <c r="BQ39" s="28">
        <f>외인!BQ39+기관!BQ39</f>
        <v>-136.59</v>
      </c>
      <c r="BR39" s="28">
        <f>외인!BR39+기관!BR39</f>
        <v>460357.5</v>
      </c>
      <c r="BS39" s="28">
        <f>외인!BS39+기관!BS39</f>
        <v>221.85999999999999</v>
      </c>
      <c r="BT39" s="28">
        <f>외인!BT39+기관!BT39</f>
        <v>3557214.18</v>
      </c>
      <c r="BU39" s="28">
        <f>외인!BU39+기관!BU39</f>
        <v>-6015.4</v>
      </c>
      <c r="BV39" s="28">
        <f>외인!BV39+기관!BV39</f>
        <v>706420.32</v>
      </c>
      <c r="BW39" s="28">
        <f>외인!BW39+기관!BW39</f>
        <v>526.19000000000005</v>
      </c>
      <c r="BX39" s="28">
        <f>외인!BX39+기관!BX39</f>
        <v>144117.48000000001</v>
      </c>
      <c r="BY39" s="28">
        <f>외인!BY39+기관!BY39</f>
        <v>8.9999999999996305E-2</v>
      </c>
      <c r="BZ39" s="28">
        <f>외인!BZ39+기관!BZ39</f>
        <v>476540.56</v>
      </c>
      <c r="CA39" s="28">
        <f>외인!CA39+기관!CA39</f>
        <v>-156.88</v>
      </c>
      <c r="CB39" s="28">
        <f>외인!CB39+기관!CB39</f>
        <v>23954.02</v>
      </c>
      <c r="CC39" s="28">
        <f>외인!CC39+기관!CC39</f>
        <v>-26.9</v>
      </c>
      <c r="CD39" s="28">
        <f>외인!CD39+기관!CD39</f>
        <v>57547.28</v>
      </c>
      <c r="CE39" s="28">
        <f>외인!CE39+기관!CE39</f>
        <v>-58.08</v>
      </c>
      <c r="CF39" s="28">
        <f>외인!CF39+기관!CF39</f>
        <v>46822</v>
      </c>
      <c r="CG39" s="28">
        <f>외인!CG39+기관!CG39</f>
        <v>63.26</v>
      </c>
      <c r="CH39" s="28">
        <f>외인!CH39+기관!CH39</f>
        <v>131226.48000000001</v>
      </c>
      <c r="CI39" s="28">
        <f>외인!CI39+기관!CI39</f>
        <v>153.19</v>
      </c>
      <c r="CJ39" s="28">
        <f>외인!CJ39+기관!CJ39</f>
        <v>734671.92</v>
      </c>
      <c r="CK39" s="28">
        <f>외인!CK39+기관!CK39</f>
        <v>-329.58</v>
      </c>
      <c r="CL39" s="28">
        <f>외인!CL39+기관!CL39</f>
        <v>444196.1</v>
      </c>
      <c r="CM39" s="28">
        <f>외인!CM39+기관!CM39</f>
        <v>-14.660000000000025</v>
      </c>
      <c r="CN39" s="28">
        <f>외인!CN39+기관!CN39</f>
        <v>221445.6</v>
      </c>
      <c r="CO39" s="28">
        <f>외인!CO39+기관!CO39</f>
        <v>-21.310000000000002</v>
      </c>
      <c r="CP39" s="28">
        <f>외인!CP39+기관!CP39</f>
        <v>188392.22</v>
      </c>
      <c r="CQ39" s="28">
        <f>외인!CQ39+기관!CQ39</f>
        <v>-6.259999999999998</v>
      </c>
      <c r="CR39" s="28">
        <f>외인!CR39+기관!CR39</f>
        <v>302769.2</v>
      </c>
      <c r="CS39" s="28">
        <f>외인!CS39+기관!CS39</f>
        <v>-67.480000000000018</v>
      </c>
      <c r="CT39" s="28">
        <f>외인!CT39+기관!CT39</f>
        <v>213466.22</v>
      </c>
      <c r="CU39" s="28">
        <f>외인!CU39+기관!CU39</f>
        <v>64.17</v>
      </c>
      <c r="CV39" s="28">
        <f>외인!CV39+기관!CV39</f>
        <v>3557214.18</v>
      </c>
      <c r="CW39" s="28">
        <f>외인!CW39+기관!CW39</f>
        <v>-6015.4</v>
      </c>
      <c r="CX39" s="28">
        <f>외인!CX39+기관!CX39</f>
        <v>409239.3</v>
      </c>
      <c r="CY39" s="28">
        <f>외인!CY39+기관!CY39</f>
        <v>985.55</v>
      </c>
      <c r="CZ39" s="28">
        <f>외인!CZ39+기관!CZ39</f>
        <v>32107.040000000001</v>
      </c>
      <c r="DA39" s="28">
        <f>외인!DA39+기관!DA39</f>
        <v>-20.350000000000001</v>
      </c>
      <c r="DB39" s="28">
        <f>외인!DB39+기관!DB39</f>
        <v>71404.320000000007</v>
      </c>
      <c r="DC39" s="28">
        <f>외인!DC39+기관!DC39</f>
        <v>-47.03</v>
      </c>
      <c r="DD39" s="28">
        <f>외인!DD39+기관!DD39</f>
        <v>16806.12</v>
      </c>
      <c r="DE39" s="28">
        <f>외인!DE39+기관!DE39</f>
        <v>12.219999999999999</v>
      </c>
      <c r="DF39" s="28">
        <f>외인!DF39+기관!DF39</f>
        <v>108008.16</v>
      </c>
      <c r="DG39" s="28">
        <f>외인!DG39+기관!DG39</f>
        <v>13.11</v>
      </c>
      <c r="DH39" s="28">
        <f>외인!DH39+기관!DH39</f>
        <v>42070.32</v>
      </c>
      <c r="DI39" s="28">
        <f>외인!DI39+기관!DI39</f>
        <v>-47.38</v>
      </c>
      <c r="DJ39" s="28">
        <f>외인!DJ39+기관!DJ39</f>
        <v>1073106.3</v>
      </c>
      <c r="DK39" s="28">
        <f>외인!DK39+기관!DK39</f>
        <v>407.66</v>
      </c>
      <c r="DL39" s="28">
        <f>외인!DL39+기관!DL39</f>
        <v>173285.6</v>
      </c>
      <c r="DM39" s="28">
        <f>외인!DM39+기관!DM39</f>
        <v>-23.899999999999991</v>
      </c>
      <c r="DN39" s="28">
        <f>외인!DN39+기관!DN39</f>
        <v>3557214.18</v>
      </c>
      <c r="DO39" s="28">
        <f>외인!DO39+기관!DO39</f>
        <v>-6015.4</v>
      </c>
      <c r="DP39" s="28">
        <f>외인!DP39+기관!DP39</f>
        <v>156233.06</v>
      </c>
      <c r="DQ39" s="28">
        <f>외인!DQ39+기관!DQ39</f>
        <v>-178.98999999999998</v>
      </c>
      <c r="DR39" s="28">
        <f>외인!DR39+기관!DR39</f>
        <v>81620.179999999993</v>
      </c>
      <c r="DS39" s="28">
        <f>외인!DS39+기관!DS39</f>
        <v>145.69999999999999</v>
      </c>
      <c r="DT39" s="28">
        <f>외인!DT39+기관!DT39</f>
        <v>235661</v>
      </c>
      <c r="DU39" s="28">
        <f>외인!DU39+기관!DU39</f>
        <v>-186.32999999999998</v>
      </c>
      <c r="DV39" s="28">
        <f>외인!DV39+기관!DV39</f>
        <v>66550.62</v>
      </c>
      <c r="DW39" s="28">
        <f>외인!DW39+기관!DW39</f>
        <v>118.91</v>
      </c>
      <c r="DX39" s="28">
        <f>외인!DX39+기관!DX39</f>
        <v>197853.46</v>
      </c>
      <c r="DY39" s="28">
        <f>외인!DY39+기관!DY39</f>
        <v>78.239999999999995</v>
      </c>
      <c r="DZ39" s="28">
        <f>외인!DZ39+기관!DZ39</f>
        <v>16759.919999999998</v>
      </c>
      <c r="EA39" s="28">
        <f>외인!EA39+기관!EA39</f>
        <v>-2.2999999999999998</v>
      </c>
      <c r="EB39" s="28">
        <f>외인!EB39+기관!EB39</f>
        <v>24041.46</v>
      </c>
      <c r="EC39" s="28">
        <f>외인!EC39+기관!EC39</f>
        <v>-10.489999999999998</v>
      </c>
      <c r="ED39" s="28">
        <f>외인!ED39+기관!ED39</f>
        <v>20066.400000000001</v>
      </c>
      <c r="EE39" s="28">
        <f>외인!EE39+기관!EE39</f>
        <v>-2.1799999999999997</v>
      </c>
      <c r="EF39" s="28">
        <f>외인!EF39+기관!EF39</f>
        <v>478674.76</v>
      </c>
      <c r="EG39" s="28">
        <f>외인!EG39+기관!EG39</f>
        <v>-161.85999999999996</v>
      </c>
      <c r="EH39" s="28">
        <f>외인!EH39+기관!EH39</f>
        <v>315799.24</v>
      </c>
      <c r="EI39" s="28">
        <f>외인!EI39+기관!EI39</f>
        <v>-250.03</v>
      </c>
      <c r="EJ39" s="28">
        <f>외인!EJ39+기관!EJ39</f>
        <v>189788.3</v>
      </c>
      <c r="EK39" s="28">
        <f>외인!EK39+기관!EK39</f>
        <v>305.47000000000003</v>
      </c>
      <c r="EL39" s="28">
        <f>외인!EL39+기관!EL39</f>
        <v>62519.16</v>
      </c>
      <c r="EM39" s="28">
        <f>외인!EM39+기관!EM39</f>
        <v>-53</v>
      </c>
      <c r="EN39" s="28">
        <f>외인!EN39+기관!EN39</f>
        <v>81620.179999999993</v>
      </c>
      <c r="EO39" s="28">
        <f>외인!EO39+기관!EO39</f>
        <v>145.69999999999999</v>
      </c>
      <c r="EP39" s="28">
        <f>외인!EP39+기관!EP39</f>
        <v>338870.28</v>
      </c>
      <c r="EQ39" s="28">
        <f>외인!EQ39+기관!EQ39</f>
        <v>700.03</v>
      </c>
      <c r="ER39" s="28">
        <f>외인!ER39+기관!ER39</f>
        <v>26704.76</v>
      </c>
      <c r="ES39" s="28">
        <f>외인!ES39+기관!ES39</f>
        <v>92.05</v>
      </c>
      <c r="ET39" s="28">
        <f>외인!ET39+기관!ET39</f>
        <v>219368.12</v>
      </c>
      <c r="EU39" s="28">
        <f>외인!EU39+기관!EU39</f>
        <v>185.34</v>
      </c>
      <c r="EV39" s="28">
        <f>외인!EV39+기관!EV39</f>
        <v>85212.98</v>
      </c>
      <c r="EW39" s="28">
        <f>외인!EW39+기관!EW39</f>
        <v>-23.590000000000003</v>
      </c>
      <c r="EX39" s="28">
        <f>외인!EX39+기관!EX39</f>
        <v>103179.24</v>
      </c>
      <c r="EY39" s="28">
        <f>외인!EY39+기관!EY39</f>
        <v>17.329999999999998</v>
      </c>
    </row>
    <row r="40" spans="1:155">
      <c r="A40" s="27">
        <f>외인!A40</f>
        <v>46115</v>
      </c>
      <c r="B40" s="28">
        <f>외인!B40+기관!B40</f>
        <v>8589084.5600000005</v>
      </c>
      <c r="C40" s="28">
        <f>외인!C40+기관!C40</f>
        <v>-708.25</v>
      </c>
      <c r="D40" s="28">
        <f>외인!D40+기관!D40</f>
        <v>1177202.1399999999</v>
      </c>
      <c r="E40" s="28">
        <f>외인!E40+기관!E40</f>
        <v>-305.44999999999993</v>
      </c>
      <c r="F40" s="28">
        <f>외인!F40+기관!F40</f>
        <v>3690116.66</v>
      </c>
      <c r="G40" s="28">
        <f>외인!G40+기관!G40</f>
        <v>-1546.38</v>
      </c>
      <c r="H40" s="28">
        <f>외인!H40+기관!H40</f>
        <v>572327.43999999994</v>
      </c>
      <c r="I40" s="28">
        <f>외인!I40+기관!I40</f>
        <v>797.93</v>
      </c>
      <c r="J40" s="28">
        <f>외인!J40+기관!J40</f>
        <v>76973.88</v>
      </c>
      <c r="K40" s="28">
        <f>외인!K40+기관!K40</f>
        <v>48.209999999999994</v>
      </c>
      <c r="L40" s="28">
        <f>외인!L40+기관!L40</f>
        <v>530715.5</v>
      </c>
      <c r="M40" s="28">
        <f>외인!M40+기관!M40</f>
        <v>852.51</v>
      </c>
      <c r="N40" s="28">
        <f>외인!N40+기관!N40</f>
        <v>442249.46</v>
      </c>
      <c r="O40" s="28">
        <f>외인!O40+기관!O40</f>
        <v>-147.61000000000001</v>
      </c>
      <c r="P40" s="28">
        <f>외인!P40+기관!P40</f>
        <v>384381.38</v>
      </c>
      <c r="Q40" s="28">
        <f>외인!Q40+기관!Q40</f>
        <v>-43.61</v>
      </c>
      <c r="R40" s="28">
        <f>외인!R40+기관!R40</f>
        <v>237275.78</v>
      </c>
      <c r="S40" s="28">
        <f>외인!S40+기관!S40</f>
        <v>-207.24</v>
      </c>
      <c r="T40" s="28">
        <f>외인!T40+기관!T40</f>
        <v>16854.740000000002</v>
      </c>
      <c r="U40" s="28">
        <f>외인!U40+기관!U40</f>
        <v>18.53</v>
      </c>
      <c r="V40" s="28">
        <f>외인!V40+기관!V40</f>
        <v>199757.72</v>
      </c>
      <c r="W40" s="28">
        <f>외인!W40+기관!W40</f>
        <v>70.28</v>
      </c>
      <c r="X40" s="28">
        <f>외인!X40+기관!X40</f>
        <v>3650847.78</v>
      </c>
      <c r="Y40" s="28">
        <f>외인!Y40+기관!Y40</f>
        <v>-2507.3000000000002</v>
      </c>
      <c r="Z40" s="28">
        <f>외인!Z40+기관!Z40</f>
        <v>84842.14</v>
      </c>
      <c r="AA40" s="28">
        <f>외인!AA40+기관!AA40</f>
        <v>-16.169999999999998</v>
      </c>
      <c r="AB40" s="28">
        <f>외인!AB40+기관!AB40</f>
        <v>388221.92</v>
      </c>
      <c r="AC40" s="28">
        <f>외인!AC40+기관!AC40</f>
        <v>-34.700000000000045</v>
      </c>
      <c r="AD40" s="28">
        <f>외인!AD40+기관!AD40</f>
        <v>36928.660000000003</v>
      </c>
      <c r="AE40" s="28">
        <f>외인!AE40+기관!AE40</f>
        <v>-65.63</v>
      </c>
      <c r="AF40" s="28">
        <f>외인!AF40+기관!AF40</f>
        <v>48424.800000000003</v>
      </c>
      <c r="AG40" s="28">
        <f>외인!AG40+기관!AG40</f>
        <v>26.5</v>
      </c>
      <c r="AH40" s="28">
        <f>외인!AH40+기관!AH40</f>
        <v>372704.72</v>
      </c>
      <c r="AI40" s="28">
        <f>외인!AI40+기관!AI40</f>
        <v>-119.63</v>
      </c>
      <c r="AJ40" s="28">
        <f>외인!AJ40+기관!AJ40</f>
        <v>206642.46</v>
      </c>
      <c r="AK40" s="28">
        <f>외인!AK40+기관!AK40</f>
        <v>-128</v>
      </c>
      <c r="AL40" s="28">
        <f>외인!AL40+기관!AL40</f>
        <v>163955.74</v>
      </c>
      <c r="AM40" s="28">
        <f>외인!AM40+기관!AM40</f>
        <v>-15.93</v>
      </c>
      <c r="AN40" s="28">
        <f>외인!AN40+기관!AN40</f>
        <v>314789.26</v>
      </c>
      <c r="AO40" s="28">
        <f>외인!AO40+기관!AO40</f>
        <v>-150.44</v>
      </c>
      <c r="AP40" s="28">
        <f>외인!AP40+기관!AP40</f>
        <v>221806</v>
      </c>
      <c r="AQ40" s="28">
        <f>외인!AQ40+기관!AQ40</f>
        <v>-6.4199999999999875</v>
      </c>
      <c r="AR40" s="28">
        <f>외인!AR40+기관!AR40</f>
        <v>44634.46</v>
      </c>
      <c r="AS40" s="28">
        <f>외인!AS40+기관!AS40</f>
        <v>-128.52000000000001</v>
      </c>
      <c r="AT40" s="28">
        <f>외인!AT40+기관!AT40</f>
        <v>145287.06</v>
      </c>
      <c r="AU40" s="28">
        <f>외인!AU40+기관!AU40</f>
        <v>-53.59</v>
      </c>
      <c r="AV40" s="28">
        <f>외인!AV40+기관!AV40</f>
        <v>94898.42</v>
      </c>
      <c r="AW40" s="28">
        <f>외인!AW40+기관!AW40</f>
        <v>128.80000000000001</v>
      </c>
      <c r="AX40" s="28">
        <f>외인!AX40+기관!AX40</f>
        <v>117547.12</v>
      </c>
      <c r="AY40" s="28">
        <f>외인!AY40+기관!AY40</f>
        <v>14.939999999999998</v>
      </c>
      <c r="AZ40" s="28">
        <f>외인!AZ40+기관!AZ40</f>
        <v>3915768.8</v>
      </c>
      <c r="BA40" s="28">
        <f>외인!BA40+기관!BA40</f>
        <v>-1878.1699999999996</v>
      </c>
      <c r="BB40" s="28">
        <f>외인!BB40+기관!BB40</f>
        <v>188655.04</v>
      </c>
      <c r="BC40" s="28">
        <f>외인!BC40+기관!BC40</f>
        <v>2.34</v>
      </c>
      <c r="BD40" s="28">
        <f>외인!BD40+기관!BD40</f>
        <v>70918.36</v>
      </c>
      <c r="BE40" s="28">
        <f>외인!BE40+기관!BE40</f>
        <v>-43.96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178446.4</v>
      </c>
      <c r="BI40" s="28">
        <f>외인!BI40+기관!BI40</f>
        <v>548.56999999999994</v>
      </c>
      <c r="BJ40" s="28">
        <f>외인!BJ40+기관!BJ40</f>
        <v>228130.7</v>
      </c>
      <c r="BK40" s="28">
        <f>외인!BK40+기관!BK40</f>
        <v>-45.44</v>
      </c>
      <c r="BL40" s="28">
        <f>외인!BL40+기관!BL40</f>
        <v>91922.64</v>
      </c>
      <c r="BM40" s="28">
        <f>외인!BM40+기관!BM40</f>
        <v>8.61</v>
      </c>
      <c r="BN40" s="28">
        <f>외인!BN40+기관!BN40</f>
        <v>89627.36</v>
      </c>
      <c r="BO40" s="28">
        <f>외인!BO40+기관!BO40</f>
        <v>31.940000000000005</v>
      </c>
      <c r="BP40" s="28">
        <f>외인!BP40+기관!BP40</f>
        <v>136729.72</v>
      </c>
      <c r="BQ40" s="28">
        <f>외인!BQ40+기관!BQ40</f>
        <v>-39.340000000000003</v>
      </c>
      <c r="BR40" s="28">
        <f>외인!BR40+기관!BR40</f>
        <v>468114.38</v>
      </c>
      <c r="BS40" s="28">
        <f>외인!BS40+기관!BS40</f>
        <v>123.80999999999997</v>
      </c>
      <c r="BT40" s="28">
        <f>외인!BT40+기관!BT40</f>
        <v>3718768.74</v>
      </c>
      <c r="BU40" s="28">
        <f>외인!BU40+기관!BU40</f>
        <v>-2537.92</v>
      </c>
      <c r="BV40" s="28">
        <f>외인!BV40+기관!BV40</f>
        <v>725965.92</v>
      </c>
      <c r="BW40" s="28">
        <f>외인!BW40+기관!BW40</f>
        <v>886.57</v>
      </c>
      <c r="BX40" s="28">
        <f>외인!BX40+기관!BX40</f>
        <v>143698.72</v>
      </c>
      <c r="BY40" s="28">
        <f>외인!BY40+기관!BY40</f>
        <v>-54.769999999999996</v>
      </c>
      <c r="BZ40" s="28">
        <f>외인!BZ40+기관!BZ40</f>
        <v>478745</v>
      </c>
      <c r="CA40" s="28">
        <f>외인!CA40+기관!CA40</f>
        <v>-166.37</v>
      </c>
      <c r="CB40" s="28">
        <f>외인!CB40+기관!CB40</f>
        <v>23525.34</v>
      </c>
      <c r="CC40" s="28">
        <f>외인!CC40+기관!CC40</f>
        <v>-60.7</v>
      </c>
      <c r="CD40" s="28">
        <f>외인!CD40+기관!CD40</f>
        <v>57802.26</v>
      </c>
      <c r="CE40" s="28">
        <f>외인!CE40+기관!CE40</f>
        <v>-52.95</v>
      </c>
      <c r="CF40" s="28">
        <f>외인!CF40+기관!CF40</f>
        <v>46525.120000000003</v>
      </c>
      <c r="CG40" s="28">
        <f>외인!CG40+기관!CG40</f>
        <v>17.160000000000004</v>
      </c>
      <c r="CH40" s="28">
        <f>외인!CH40+기관!CH40</f>
        <v>131630.16</v>
      </c>
      <c r="CI40" s="28">
        <f>외인!CI40+기관!CI40</f>
        <v>137.23000000000002</v>
      </c>
      <c r="CJ40" s="28">
        <f>외인!CJ40+기관!CJ40</f>
        <v>731197.38</v>
      </c>
      <c r="CK40" s="28">
        <f>외인!CK40+기관!CK40</f>
        <v>-583.09</v>
      </c>
      <c r="CL40" s="28">
        <f>외인!CL40+기관!CL40</f>
        <v>442707.08</v>
      </c>
      <c r="CM40" s="28">
        <f>외인!CM40+기관!CM40</f>
        <v>-46.910000000000025</v>
      </c>
      <c r="CN40" s="28">
        <f>외인!CN40+기관!CN40</f>
        <v>224367.76</v>
      </c>
      <c r="CO40" s="28">
        <f>외인!CO40+기관!CO40</f>
        <v>-37.330000000000013</v>
      </c>
      <c r="CP40" s="28">
        <f>외인!CP40+기관!CP40</f>
        <v>189765.1</v>
      </c>
      <c r="CQ40" s="28">
        <f>외인!CQ40+기관!CQ40</f>
        <v>1.759999999999998</v>
      </c>
      <c r="CR40" s="28">
        <f>외인!CR40+기관!CR40</f>
        <v>303820.44</v>
      </c>
      <c r="CS40" s="28">
        <f>외인!CS40+기관!CS40</f>
        <v>-138.57</v>
      </c>
      <c r="CT40" s="28">
        <f>외인!CT40+기관!CT40</f>
        <v>221752.42</v>
      </c>
      <c r="CU40" s="28">
        <f>외인!CU40+기관!CU40</f>
        <v>394.26</v>
      </c>
      <c r="CV40" s="28">
        <f>외인!CV40+기관!CV40</f>
        <v>3718768.74</v>
      </c>
      <c r="CW40" s="28">
        <f>외인!CW40+기관!CW40</f>
        <v>-2537.92</v>
      </c>
      <c r="CX40" s="28">
        <f>외인!CX40+기관!CX40</f>
        <v>406168.64</v>
      </c>
      <c r="CY40" s="28">
        <f>외인!CY40+기관!CY40</f>
        <v>790.39</v>
      </c>
      <c r="CZ40" s="28">
        <f>외인!CZ40+기관!CZ40</f>
        <v>31888.9</v>
      </c>
      <c r="DA40" s="28">
        <f>외인!DA40+기관!DA40</f>
        <v>-37.369999999999997</v>
      </c>
      <c r="DB40" s="28">
        <f>외인!DB40+기관!DB40</f>
        <v>70918.36</v>
      </c>
      <c r="DC40" s="28">
        <f>외인!DC40+기관!DC40</f>
        <v>-43.96</v>
      </c>
      <c r="DD40" s="28">
        <f>외인!DD40+기관!DD40</f>
        <v>16854.740000000002</v>
      </c>
      <c r="DE40" s="28">
        <f>외인!DE40+기관!DE40</f>
        <v>18.53</v>
      </c>
      <c r="DF40" s="28">
        <f>외인!DF40+기관!DF40</f>
        <v>107748.14</v>
      </c>
      <c r="DG40" s="28">
        <f>외인!DG40+기관!DG40</f>
        <v>-41.100000000000009</v>
      </c>
      <c r="DH40" s="28">
        <f>외인!DH40+기관!DH40</f>
        <v>42147.22</v>
      </c>
      <c r="DI40" s="28">
        <f>외인!DI40+기관!DI40</f>
        <v>-44.010000000000005</v>
      </c>
      <c r="DJ40" s="28">
        <f>외인!DJ40+기관!DJ40</f>
        <v>1099975.1399999999</v>
      </c>
      <c r="DK40" s="28">
        <f>외인!DK40+기관!DK40</f>
        <v>400.38</v>
      </c>
      <c r="DL40" s="28">
        <f>외인!DL40+기관!DL40</f>
        <v>175940.38</v>
      </c>
      <c r="DM40" s="28">
        <f>외인!DM40+기관!DM40</f>
        <v>-35.520000000000003</v>
      </c>
      <c r="DN40" s="28">
        <f>외인!DN40+기관!DN40</f>
        <v>3718768.74</v>
      </c>
      <c r="DO40" s="28">
        <f>외인!DO40+기관!DO40</f>
        <v>-2537.92</v>
      </c>
      <c r="DP40" s="28">
        <f>외인!DP40+기관!DP40</f>
        <v>155974.1</v>
      </c>
      <c r="DQ40" s="28">
        <f>외인!DQ40+기관!DQ40</f>
        <v>-269.03999999999996</v>
      </c>
      <c r="DR40" s="28">
        <f>외인!DR40+기관!DR40</f>
        <v>80151.86</v>
      </c>
      <c r="DS40" s="28">
        <f>외인!DS40+기관!DS40</f>
        <v>45.05</v>
      </c>
      <c r="DT40" s="28">
        <f>외인!DT40+기관!DT40</f>
        <v>237275.78</v>
      </c>
      <c r="DU40" s="28">
        <f>외인!DU40+기관!DU40</f>
        <v>-207.24</v>
      </c>
      <c r="DV40" s="28">
        <f>외인!DV40+기관!DV40</f>
        <v>65976.740000000005</v>
      </c>
      <c r="DW40" s="28">
        <f>외인!DW40+기관!DW40</f>
        <v>68.419999999999987</v>
      </c>
      <c r="DX40" s="28">
        <f>외인!DX40+기관!DX40</f>
        <v>199757.72</v>
      </c>
      <c r="DY40" s="28">
        <f>외인!DY40+기관!DY40</f>
        <v>70.28</v>
      </c>
      <c r="DZ40" s="28">
        <f>외인!DZ40+기관!DZ40</f>
        <v>16995.560000000001</v>
      </c>
      <c r="EA40" s="28">
        <f>외인!EA40+기관!EA40</f>
        <v>1.25</v>
      </c>
      <c r="EB40" s="28">
        <f>외인!EB40+기관!EB40</f>
        <v>24018.9</v>
      </c>
      <c r="EC40" s="28">
        <f>외인!EC40+기관!EC40</f>
        <v>-16.740000000000002</v>
      </c>
      <c r="ED40" s="28">
        <f>외인!ED40+기관!ED40</f>
        <v>20315.900000000001</v>
      </c>
      <c r="EE40" s="28">
        <f>외인!EE40+기관!EE40</f>
        <v>-8.0400000000000009</v>
      </c>
      <c r="EF40" s="28">
        <f>외인!EF40+기관!EF40</f>
        <v>475582.5</v>
      </c>
      <c r="EG40" s="28">
        <f>외인!EG40+기관!EG40</f>
        <v>-287.79000000000002</v>
      </c>
      <c r="EH40" s="28">
        <f>외인!EH40+기관!EH40</f>
        <v>321831.14</v>
      </c>
      <c r="EI40" s="28">
        <f>외인!EI40+기관!EI40</f>
        <v>-174.75</v>
      </c>
      <c r="EJ40" s="28">
        <f>외인!EJ40+기관!EJ40</f>
        <v>188290.12</v>
      </c>
      <c r="EK40" s="28">
        <f>외인!EK40+기관!EK40</f>
        <v>202.38000000000002</v>
      </c>
      <c r="EL40" s="28">
        <f>외인!EL40+기관!EL40</f>
        <v>62782.94</v>
      </c>
      <c r="EM40" s="28">
        <f>외인!EM40+기관!EM40</f>
        <v>-48.22</v>
      </c>
      <c r="EN40" s="28">
        <f>외인!EN40+기관!EN40</f>
        <v>80151.86</v>
      </c>
      <c r="EO40" s="28">
        <f>외인!EO40+기관!EO40</f>
        <v>45.05</v>
      </c>
      <c r="EP40" s="28">
        <f>외인!EP40+기관!EP40</f>
        <v>350225.66</v>
      </c>
      <c r="EQ40" s="28">
        <f>외인!EQ40+기관!EQ40</f>
        <v>938.58</v>
      </c>
      <c r="ER40" s="28">
        <f>외인!ER40+기관!ER40</f>
        <v>27237.22</v>
      </c>
      <c r="ES40" s="28">
        <f>외인!ES40+기관!ES40</f>
        <v>104.47</v>
      </c>
      <c r="ET40" s="28">
        <f>외인!ET40+기관!ET40</f>
        <v>221806</v>
      </c>
      <c r="EU40" s="28">
        <f>외인!EU40+기관!EU40</f>
        <v>-6.4199999999999875</v>
      </c>
      <c r="EV40" s="28">
        <f>외인!EV40+기관!EV40</f>
        <v>84842.14</v>
      </c>
      <c r="EW40" s="28">
        <f>외인!EW40+기관!EW40</f>
        <v>-16.169999999999998</v>
      </c>
      <c r="EX40" s="28">
        <f>외인!EX40+기관!EX40</f>
        <v>104922.96</v>
      </c>
      <c r="EY40" s="28">
        <f>외인!EY40+기관!EY40</f>
        <v>17.940000000000001</v>
      </c>
    </row>
    <row r="41" spans="1:155">
      <c r="A41" s="27">
        <f>외인!A41</f>
        <v>46118</v>
      </c>
      <c r="B41" s="28">
        <f>외인!B41+기관!B41</f>
        <v>8705302.5199999996</v>
      </c>
      <c r="C41" s="28">
        <f>외인!C41+기관!C41</f>
        <v>1218.8800000000001</v>
      </c>
      <c r="D41" s="28">
        <f>외인!D41+기관!D41</f>
        <v>1159325.72</v>
      </c>
      <c r="E41" s="28">
        <f>외인!E41+기관!E41</f>
        <v>-328.52</v>
      </c>
      <c r="F41" s="28">
        <f>외인!F41+기관!F41</f>
        <v>3782333.28</v>
      </c>
      <c r="G41" s="28">
        <f>외인!G41+기관!G41</f>
        <v>-402.42000000000007</v>
      </c>
      <c r="H41" s="28">
        <f>외인!H41+기관!H41</f>
        <v>587805.84</v>
      </c>
      <c r="I41" s="28">
        <f>외인!I41+기관!I41</f>
        <v>786.39</v>
      </c>
      <c r="J41" s="28">
        <f>외인!J41+기관!J41</f>
        <v>76913.919999999998</v>
      </c>
      <c r="K41" s="28">
        <f>외인!K41+기관!K41</f>
        <v>44.04</v>
      </c>
      <c r="L41" s="28">
        <f>외인!L41+기관!L41</f>
        <v>545089.96</v>
      </c>
      <c r="M41" s="28">
        <f>외인!M41+기관!M41</f>
        <v>800.75</v>
      </c>
      <c r="N41" s="28">
        <f>외인!N41+기관!N41</f>
        <v>442410.9</v>
      </c>
      <c r="O41" s="28">
        <f>외인!O41+기관!O41</f>
        <v>-110.89</v>
      </c>
      <c r="P41" s="28">
        <f>외인!P41+기관!P41</f>
        <v>383012.58</v>
      </c>
      <c r="Q41" s="28">
        <f>외인!Q41+기관!Q41</f>
        <v>30.5</v>
      </c>
      <c r="R41" s="28">
        <f>외인!R41+기관!R41</f>
        <v>237432.02</v>
      </c>
      <c r="S41" s="28">
        <f>외인!S41+기관!S41</f>
        <v>-263.10000000000002</v>
      </c>
      <c r="T41" s="28">
        <f>외인!T41+기관!T41</f>
        <v>17037.439999999999</v>
      </c>
      <c r="U41" s="28">
        <f>외인!U41+기관!U41</f>
        <v>14.820000000000002</v>
      </c>
      <c r="V41" s="28">
        <f>외인!V41+기관!V41</f>
        <v>197710.22</v>
      </c>
      <c r="W41" s="28">
        <f>외인!W41+기관!W41</f>
        <v>205.89999999999998</v>
      </c>
      <c r="X41" s="28">
        <f>외인!X41+기관!X41</f>
        <v>3743816.48</v>
      </c>
      <c r="Y41" s="28">
        <f>외인!Y41+기관!Y41</f>
        <v>-484.84000000000015</v>
      </c>
      <c r="Z41" s="28">
        <f>외인!Z41+기관!Z41</f>
        <v>85194.26</v>
      </c>
      <c r="AA41" s="28">
        <f>외인!AA41+기관!AA41</f>
        <v>-18.919999999999998</v>
      </c>
      <c r="AB41" s="28">
        <f>외인!AB41+기관!AB41</f>
        <v>394086.1</v>
      </c>
      <c r="AC41" s="28">
        <f>외인!AC41+기관!AC41</f>
        <v>15.740000000000009</v>
      </c>
      <c r="AD41" s="28">
        <f>외인!AD41+기관!AD41</f>
        <v>36897.879999999997</v>
      </c>
      <c r="AE41" s="28">
        <f>외인!AE41+기관!AE41</f>
        <v>-60.4</v>
      </c>
      <c r="AF41" s="28">
        <f>외인!AF41+기관!AF41</f>
        <v>48311.54</v>
      </c>
      <c r="AG41" s="28">
        <f>외인!AG41+기관!AG41</f>
        <v>30.560000000000002</v>
      </c>
      <c r="AH41" s="28">
        <f>외인!AH41+기관!AH41</f>
        <v>363608.76</v>
      </c>
      <c r="AI41" s="28">
        <f>외인!AI41+기관!AI41</f>
        <v>-142.53000000000003</v>
      </c>
      <c r="AJ41" s="28">
        <f>외인!AJ41+기관!AJ41</f>
        <v>204927.54</v>
      </c>
      <c r="AK41" s="28">
        <f>외인!AK41+기관!AK41</f>
        <v>-134.51</v>
      </c>
      <c r="AL41" s="28">
        <f>외인!AL41+기관!AL41</f>
        <v>163382.24</v>
      </c>
      <c r="AM41" s="28">
        <f>외인!AM41+기관!AM41</f>
        <v>-15.130000000000003</v>
      </c>
      <c r="AN41" s="28">
        <f>외인!AN41+기관!AN41</f>
        <v>314984.7</v>
      </c>
      <c r="AO41" s="28">
        <f>외인!AO41+기관!AO41</f>
        <v>-104.98</v>
      </c>
      <c r="AP41" s="28">
        <f>외인!AP41+기관!AP41</f>
        <v>226244.88</v>
      </c>
      <c r="AQ41" s="28">
        <f>외인!AQ41+기관!AQ41</f>
        <v>32.740000000000009</v>
      </c>
      <c r="AR41" s="28">
        <f>외인!AR41+기관!AR41</f>
        <v>44811.54</v>
      </c>
      <c r="AS41" s="28">
        <f>외인!AS41+기관!AS41</f>
        <v>-115.10000000000001</v>
      </c>
      <c r="AT41" s="28">
        <f>외인!AT41+기관!AT41</f>
        <v>145713.94</v>
      </c>
      <c r="AU41" s="28">
        <f>외인!AU41+기관!AU41</f>
        <v>-54.059999999999995</v>
      </c>
      <c r="AV41" s="28">
        <f>외인!AV41+기관!AV41</f>
        <v>94450.96</v>
      </c>
      <c r="AW41" s="28">
        <f>외인!AW41+기관!AW41</f>
        <v>153.49</v>
      </c>
      <c r="AX41" s="28">
        <f>외인!AX41+기관!AX41</f>
        <v>120186.94</v>
      </c>
      <c r="AY41" s="28">
        <f>외인!AY41+기관!AY41</f>
        <v>-56.890000000000015</v>
      </c>
      <c r="AZ41" s="28">
        <f>외인!AZ41+기관!AZ41</f>
        <v>4013218.02</v>
      </c>
      <c r="BA41" s="28">
        <f>외인!BA41+기관!BA41</f>
        <v>136.67999999999984</v>
      </c>
      <c r="BB41" s="28">
        <f>외인!BB41+기관!BB41</f>
        <v>191104.16</v>
      </c>
      <c r="BC41" s="28">
        <f>외인!BC41+기관!BC41</f>
        <v>-0.83000000000000007</v>
      </c>
      <c r="BD41" s="28">
        <f>외인!BD41+기관!BD41</f>
        <v>70590.64</v>
      </c>
      <c r="BE41" s="28">
        <f>외인!BE41+기관!BE41</f>
        <v>-55.37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180406.9</v>
      </c>
      <c r="BI41" s="28">
        <f>외인!BI41+기관!BI41</f>
        <v>428.88</v>
      </c>
      <c r="BJ41" s="28">
        <f>외인!BJ41+기관!BJ41</f>
        <v>230684.08</v>
      </c>
      <c r="BK41" s="28">
        <f>외인!BK41+기관!BK41</f>
        <v>-43.63</v>
      </c>
      <c r="BL41" s="28">
        <f>외인!BL41+기관!BL41</f>
        <v>92995.78</v>
      </c>
      <c r="BM41" s="28">
        <f>외인!BM41+기관!BM41</f>
        <v>-50.849999999999994</v>
      </c>
      <c r="BN41" s="28">
        <f>외인!BN41+기관!BN41</f>
        <v>89488.84</v>
      </c>
      <c r="BO41" s="28">
        <f>외인!BO41+기관!BO41</f>
        <v>19.170000000000002</v>
      </c>
      <c r="BP41" s="28">
        <f>외인!BP41+기관!BP41</f>
        <v>139415.57999999999</v>
      </c>
      <c r="BQ41" s="28">
        <f>외인!BQ41+기관!BQ41</f>
        <v>-96.949999999999989</v>
      </c>
      <c r="BR41" s="28">
        <f>외인!BR41+기관!BR41</f>
        <v>470396.56</v>
      </c>
      <c r="BS41" s="28">
        <f>외인!BS41+기관!BS41</f>
        <v>103.6</v>
      </c>
      <c r="BT41" s="28">
        <f>외인!BT41+기관!BT41</f>
        <v>3811213.28</v>
      </c>
      <c r="BU41" s="28">
        <f>외인!BU41+기관!BU41</f>
        <v>-473.36999999999989</v>
      </c>
      <c r="BV41" s="28">
        <f>외인!BV41+기관!BV41</f>
        <v>722585.66</v>
      </c>
      <c r="BW41" s="28">
        <f>외인!BW41+기관!BW41</f>
        <v>835.12</v>
      </c>
      <c r="BX41" s="28">
        <f>외인!BX41+기관!BX41</f>
        <v>143364.06</v>
      </c>
      <c r="BY41" s="28">
        <f>외인!BY41+기관!BY41</f>
        <v>-44.460000000000008</v>
      </c>
      <c r="BZ41" s="28">
        <f>외인!BZ41+기관!BZ41</f>
        <v>478366.96</v>
      </c>
      <c r="CA41" s="28">
        <f>외인!CA41+기관!CA41</f>
        <v>-120.1</v>
      </c>
      <c r="CB41" s="28">
        <f>외인!CB41+기관!CB41</f>
        <v>23478.38</v>
      </c>
      <c r="CC41" s="28">
        <f>외인!CC41+기관!CC41</f>
        <v>-56.03</v>
      </c>
      <c r="CD41" s="28">
        <f>외인!CD41+기관!CD41</f>
        <v>57650.78</v>
      </c>
      <c r="CE41" s="28">
        <f>외인!CE41+기관!CE41</f>
        <v>-53.69</v>
      </c>
      <c r="CF41" s="28">
        <f>외인!CF41+기관!CF41</f>
        <v>47099.3</v>
      </c>
      <c r="CG41" s="28">
        <f>외인!CG41+기관!CG41</f>
        <v>19.04</v>
      </c>
      <c r="CH41" s="28">
        <f>외인!CH41+기관!CH41</f>
        <v>131398.68</v>
      </c>
      <c r="CI41" s="28">
        <f>외인!CI41+기관!CI41</f>
        <v>159.20999999999998</v>
      </c>
      <c r="CJ41" s="28">
        <f>외인!CJ41+기관!CJ41</f>
        <v>718844.72</v>
      </c>
      <c r="CK41" s="28">
        <f>외인!CK41+기관!CK41</f>
        <v>-544.58000000000004</v>
      </c>
      <c r="CL41" s="28">
        <f>외인!CL41+기관!CL41</f>
        <v>449078.38</v>
      </c>
      <c r="CM41" s="28">
        <f>외인!CM41+기관!CM41</f>
        <v>18.739999999999981</v>
      </c>
      <c r="CN41" s="28">
        <f>외인!CN41+기관!CN41</f>
        <v>225459.78</v>
      </c>
      <c r="CO41" s="28">
        <f>외인!CO41+기관!CO41</f>
        <v>25.64</v>
      </c>
      <c r="CP41" s="28">
        <f>외인!CP41+기관!CP41</f>
        <v>192196.3</v>
      </c>
      <c r="CQ41" s="28">
        <f>외인!CQ41+기관!CQ41</f>
        <v>-0.61999999999999922</v>
      </c>
      <c r="CR41" s="28">
        <f>외인!CR41+기관!CR41</f>
        <v>302691.44</v>
      </c>
      <c r="CS41" s="28">
        <f>외인!CS41+기관!CS41</f>
        <v>-205.25</v>
      </c>
      <c r="CT41" s="28">
        <f>외인!CT41+기관!CT41</f>
        <v>223282.44</v>
      </c>
      <c r="CU41" s="28">
        <f>외인!CU41+기관!CU41</f>
        <v>352.23</v>
      </c>
      <c r="CV41" s="28">
        <f>외인!CV41+기관!CV41</f>
        <v>3811213.28</v>
      </c>
      <c r="CW41" s="28">
        <f>외인!CW41+기관!CW41</f>
        <v>-473.36999999999989</v>
      </c>
      <c r="CX41" s="28">
        <f>외인!CX41+기관!CX41</f>
        <v>416292.4</v>
      </c>
      <c r="CY41" s="28">
        <f>외인!CY41+기관!CY41</f>
        <v>739.28</v>
      </c>
      <c r="CZ41" s="28">
        <f>외인!CZ41+기관!CZ41</f>
        <v>32039.759999999998</v>
      </c>
      <c r="DA41" s="28">
        <f>외인!DA41+기관!DA41</f>
        <v>-37.15</v>
      </c>
      <c r="DB41" s="28">
        <f>외인!DB41+기관!DB41</f>
        <v>70590.64</v>
      </c>
      <c r="DC41" s="28">
        <f>외인!DC41+기관!DC41</f>
        <v>-55.37</v>
      </c>
      <c r="DD41" s="28">
        <f>외인!DD41+기관!DD41</f>
        <v>17037.439999999999</v>
      </c>
      <c r="DE41" s="28">
        <f>외인!DE41+기관!DE41</f>
        <v>14.820000000000002</v>
      </c>
      <c r="DF41" s="28">
        <f>외인!DF41+기관!DF41</f>
        <v>107637.66</v>
      </c>
      <c r="DG41" s="28">
        <f>외인!DG41+기관!DG41</f>
        <v>-22.17</v>
      </c>
      <c r="DH41" s="28">
        <f>외인!DH41+기관!DH41</f>
        <v>42023.62</v>
      </c>
      <c r="DI41" s="28">
        <f>외인!DI41+기관!DI41</f>
        <v>-43.789999999999992</v>
      </c>
      <c r="DJ41" s="28">
        <f>외인!DJ41+기관!DJ41</f>
        <v>1103507.6399999999</v>
      </c>
      <c r="DK41" s="28">
        <f>외인!DK41+기관!DK41</f>
        <v>413.58000000000004</v>
      </c>
      <c r="DL41" s="28">
        <f>외인!DL41+기관!DL41</f>
        <v>177454.78</v>
      </c>
      <c r="DM41" s="28">
        <f>외인!DM41+기관!DM41</f>
        <v>23</v>
      </c>
      <c r="DN41" s="28">
        <f>외인!DN41+기관!DN41</f>
        <v>3811213.28</v>
      </c>
      <c r="DO41" s="28">
        <f>외인!DO41+기관!DO41</f>
        <v>-473.36999999999989</v>
      </c>
      <c r="DP41" s="28">
        <f>외인!DP41+기관!DP41</f>
        <v>152661.29999999999</v>
      </c>
      <c r="DQ41" s="28">
        <f>외인!DQ41+기관!DQ41</f>
        <v>-189.01999999999998</v>
      </c>
      <c r="DR41" s="28">
        <f>외인!DR41+기관!DR41</f>
        <v>80277.679999999993</v>
      </c>
      <c r="DS41" s="28">
        <f>외인!DS41+기관!DS41</f>
        <v>44.199999999999996</v>
      </c>
      <c r="DT41" s="28">
        <f>외인!DT41+기관!DT41</f>
        <v>237432.02</v>
      </c>
      <c r="DU41" s="28">
        <f>외인!DU41+기관!DU41</f>
        <v>-263.10000000000002</v>
      </c>
      <c r="DV41" s="28">
        <f>외인!DV41+기관!DV41</f>
        <v>64673.68</v>
      </c>
      <c r="DW41" s="28">
        <f>외인!DW41+기관!DW41</f>
        <v>57.91</v>
      </c>
      <c r="DX41" s="28">
        <f>외인!DX41+기관!DX41</f>
        <v>197710.22</v>
      </c>
      <c r="DY41" s="28">
        <f>외인!DY41+기관!DY41</f>
        <v>205.89999999999998</v>
      </c>
      <c r="DZ41" s="28">
        <f>외인!DZ41+기관!DZ41</f>
        <v>16862.38</v>
      </c>
      <c r="EA41" s="28">
        <f>외인!EA41+기관!EA41</f>
        <v>16.07</v>
      </c>
      <c r="EB41" s="28">
        <f>외인!EB41+기관!EB41</f>
        <v>23815.34</v>
      </c>
      <c r="EC41" s="28">
        <f>외인!EC41+기관!EC41</f>
        <v>-17.52</v>
      </c>
      <c r="ED41" s="28">
        <f>외인!ED41+기관!ED41</f>
        <v>19726.52</v>
      </c>
      <c r="EE41" s="28">
        <f>외인!EE41+기관!EE41</f>
        <v>-1.1700000000000008</v>
      </c>
      <c r="EF41" s="28">
        <f>외인!EF41+기관!EF41</f>
        <v>471796.22</v>
      </c>
      <c r="EG41" s="28">
        <f>외인!EG41+기관!EG41</f>
        <v>-308.67</v>
      </c>
      <c r="EH41" s="28">
        <f>외인!EH41+기관!EH41</f>
        <v>325876.2</v>
      </c>
      <c r="EI41" s="28">
        <f>외인!EI41+기관!EI41</f>
        <v>-80.84</v>
      </c>
      <c r="EJ41" s="28">
        <f>외인!EJ41+기관!EJ41</f>
        <v>187999.82</v>
      </c>
      <c r="EK41" s="28">
        <f>외인!EK41+기관!EK41</f>
        <v>176.70000000000005</v>
      </c>
      <c r="EL41" s="28">
        <f>외인!EL41+기관!EL41</f>
        <v>62573.64</v>
      </c>
      <c r="EM41" s="28">
        <f>외인!EM41+기관!EM41</f>
        <v>-49.97</v>
      </c>
      <c r="EN41" s="28">
        <f>외인!EN41+기관!EN41</f>
        <v>80277.679999999993</v>
      </c>
      <c r="EO41" s="28">
        <f>외인!EO41+기관!EO41</f>
        <v>44.199999999999996</v>
      </c>
      <c r="EP41" s="28">
        <f>외인!EP41+기관!EP41</f>
        <v>344308.02</v>
      </c>
      <c r="EQ41" s="28">
        <f>외인!EQ41+기관!EQ41</f>
        <v>808.53</v>
      </c>
      <c r="ER41" s="28">
        <f>외인!ER41+기관!ER41</f>
        <v>26174.639999999999</v>
      </c>
      <c r="ES41" s="28">
        <f>외인!ES41+기관!ES41</f>
        <v>23.529999999999998</v>
      </c>
      <c r="ET41" s="28">
        <f>외인!ET41+기관!ET41</f>
        <v>226244.88</v>
      </c>
      <c r="EU41" s="28">
        <f>외인!EU41+기관!EU41</f>
        <v>32.740000000000009</v>
      </c>
      <c r="EV41" s="28">
        <f>외인!EV41+기관!EV41</f>
        <v>85194.26</v>
      </c>
      <c r="EW41" s="28">
        <f>외인!EW41+기관!EW41</f>
        <v>-18.919999999999998</v>
      </c>
      <c r="EX41" s="28">
        <f>외인!EX41+기관!EX41</f>
        <v>107002.04</v>
      </c>
      <c r="EY41" s="28">
        <f>외인!EY41+기관!EY41</f>
        <v>18.3</v>
      </c>
    </row>
    <row r="42" spans="1:155">
      <c r="A42" s="27">
        <f>외인!A42</f>
        <v>46119</v>
      </c>
      <c r="B42" s="28">
        <f>외인!B42+기관!B42</f>
        <v>8776268.8800000008</v>
      </c>
      <c r="C42" s="28">
        <f>외인!C42+기관!C42</f>
        <v>4002.66</v>
      </c>
      <c r="D42" s="28">
        <f>외인!D42+기관!D42</f>
        <v>1147853.3</v>
      </c>
      <c r="E42" s="28">
        <f>외인!E42+기관!E42</f>
        <v>-318.86</v>
      </c>
      <c r="F42" s="28">
        <f>외인!F42+기관!F42</f>
        <v>3818210.02</v>
      </c>
      <c r="G42" s="28">
        <f>외인!G42+기관!G42</f>
        <v>933.17</v>
      </c>
      <c r="H42" s="28">
        <f>외인!H42+기관!H42</f>
        <v>588881.84</v>
      </c>
      <c r="I42" s="28">
        <f>외인!I42+기관!I42</f>
        <v>1134.98</v>
      </c>
      <c r="J42" s="28">
        <f>외인!J42+기관!J42</f>
        <v>75133.039999999994</v>
      </c>
      <c r="K42" s="28">
        <f>외인!K42+기관!K42</f>
        <v>2.7199999999999989</v>
      </c>
      <c r="L42" s="28">
        <f>외인!L42+기관!L42</f>
        <v>545292.76</v>
      </c>
      <c r="M42" s="28">
        <f>외인!M42+기관!M42</f>
        <v>1096.45</v>
      </c>
      <c r="N42" s="28">
        <f>외인!N42+기관!N42</f>
        <v>442778.8</v>
      </c>
      <c r="O42" s="28">
        <f>외인!O42+기관!O42</f>
        <v>-164.01</v>
      </c>
      <c r="P42" s="28">
        <f>외인!P42+기관!P42</f>
        <v>384414.3</v>
      </c>
      <c r="Q42" s="28">
        <f>외인!Q42+기관!Q42</f>
        <v>31.039999999999992</v>
      </c>
      <c r="R42" s="28">
        <f>외인!R42+기관!R42</f>
        <v>237037.94</v>
      </c>
      <c r="S42" s="28">
        <f>외인!S42+기관!S42</f>
        <v>-255.86</v>
      </c>
      <c r="T42" s="28">
        <f>외인!T42+기관!T42</f>
        <v>16856.099999999999</v>
      </c>
      <c r="U42" s="28">
        <f>외인!U42+기관!U42</f>
        <v>4.51</v>
      </c>
      <c r="V42" s="28">
        <f>외인!V42+기관!V42</f>
        <v>198912.6</v>
      </c>
      <c r="W42" s="28">
        <f>외인!W42+기관!W42</f>
        <v>140.38999999999999</v>
      </c>
      <c r="X42" s="28">
        <f>외인!X42+기관!X42</f>
        <v>3828060.48</v>
      </c>
      <c r="Y42" s="28">
        <f>외인!Y42+기관!Y42</f>
        <v>2039.33</v>
      </c>
      <c r="Z42" s="28">
        <f>외인!Z42+기관!Z42</f>
        <v>84876.32</v>
      </c>
      <c r="AA42" s="28">
        <f>외인!AA42+기관!AA42</f>
        <v>-19.62</v>
      </c>
      <c r="AB42" s="28">
        <f>외인!AB42+기관!AB42</f>
        <v>389348.38</v>
      </c>
      <c r="AC42" s="28">
        <f>외인!AC42+기관!AC42</f>
        <v>11.52000000000001</v>
      </c>
      <c r="AD42" s="28">
        <f>외인!AD42+기관!AD42</f>
        <v>36779.24</v>
      </c>
      <c r="AE42" s="28">
        <f>외인!AE42+기관!AE42</f>
        <v>-51.63</v>
      </c>
      <c r="AF42" s="28">
        <f>외인!AF42+기관!AF42</f>
        <v>48259.519999999997</v>
      </c>
      <c r="AG42" s="28">
        <f>외인!AG42+기관!AG42</f>
        <v>53.12</v>
      </c>
      <c r="AH42" s="28">
        <f>외인!AH42+기관!AH42</f>
        <v>361228.98</v>
      </c>
      <c r="AI42" s="28">
        <f>외인!AI42+기관!AI42</f>
        <v>-120.19999999999999</v>
      </c>
      <c r="AJ42" s="28">
        <f>외인!AJ42+기관!AJ42</f>
        <v>203291.08</v>
      </c>
      <c r="AK42" s="28">
        <f>외인!AK42+기관!AK42</f>
        <v>-202.66000000000003</v>
      </c>
      <c r="AL42" s="28">
        <f>외인!AL42+기관!AL42</f>
        <v>162343.72</v>
      </c>
      <c r="AM42" s="28">
        <f>외인!AM42+기관!AM42</f>
        <v>-6.8900000000000006</v>
      </c>
      <c r="AN42" s="28">
        <f>외인!AN42+기관!AN42</f>
        <v>315983.98</v>
      </c>
      <c r="AO42" s="28">
        <f>외인!AO42+기관!AO42</f>
        <v>-166.74</v>
      </c>
      <c r="AP42" s="28">
        <f>외인!AP42+기관!AP42</f>
        <v>223028.1</v>
      </c>
      <c r="AQ42" s="28">
        <f>외인!AQ42+기관!AQ42</f>
        <v>-51.55</v>
      </c>
      <c r="AR42" s="28">
        <f>외인!AR42+기관!AR42</f>
        <v>44847.82</v>
      </c>
      <c r="AS42" s="28">
        <f>외인!AS42+기관!AS42</f>
        <v>-92.31</v>
      </c>
      <c r="AT42" s="28">
        <f>외인!AT42+기관!AT42</f>
        <v>145731.22</v>
      </c>
      <c r="AU42" s="28">
        <f>외인!AU42+기관!AU42</f>
        <v>-100.49000000000001</v>
      </c>
      <c r="AV42" s="28">
        <f>외인!AV42+기관!AV42</f>
        <v>93557.18</v>
      </c>
      <c r="AW42" s="28">
        <f>외인!AW42+기관!AW42</f>
        <v>144.51</v>
      </c>
      <c r="AX42" s="28">
        <f>외인!AX42+기관!AX42</f>
        <v>121159.2</v>
      </c>
      <c r="AY42" s="28">
        <f>외인!AY42+기관!AY42</f>
        <v>-75.420000000000016</v>
      </c>
      <c r="AZ42" s="28">
        <f>외인!AZ42+기관!AZ42</f>
        <v>4096417.32</v>
      </c>
      <c r="BA42" s="28">
        <f>외인!BA42+기관!BA42</f>
        <v>2755.89</v>
      </c>
      <c r="BB42" s="28">
        <f>외인!BB42+기관!BB42</f>
        <v>188715.9</v>
      </c>
      <c r="BC42" s="28">
        <f>외인!BC42+기관!BC42</f>
        <v>-1.370000000000001</v>
      </c>
      <c r="BD42" s="28">
        <f>외인!BD42+기관!BD42</f>
        <v>69820.52</v>
      </c>
      <c r="BE42" s="28">
        <f>외인!BE42+기관!BE42</f>
        <v>-78.11</v>
      </c>
      <c r="BF42" s="28">
        <f>외인!BF42+기관!BF42</f>
        <v>0</v>
      </c>
      <c r="BG42" s="28">
        <f>외인!BG42+기관!BG42</f>
        <v>0</v>
      </c>
      <c r="BH42" s="28">
        <f>외인!BH42+기관!BH42</f>
        <v>176058.86</v>
      </c>
      <c r="BI42" s="28">
        <f>외인!BI42+기관!BI42</f>
        <v>373.42999999999995</v>
      </c>
      <c r="BJ42" s="28">
        <f>외인!BJ42+기관!BJ42</f>
        <v>230878.18</v>
      </c>
      <c r="BK42" s="28">
        <f>외인!BK42+기관!BK42</f>
        <v>107.03999999999999</v>
      </c>
      <c r="BL42" s="28">
        <f>외인!BL42+기관!BL42</f>
        <v>92127.98</v>
      </c>
      <c r="BM42" s="28">
        <f>외인!BM42+기관!BM42</f>
        <v>-98.69</v>
      </c>
      <c r="BN42" s="28">
        <f>외인!BN42+기관!BN42</f>
        <v>88818.16</v>
      </c>
      <c r="BO42" s="28">
        <f>외인!BO42+기관!BO42</f>
        <v>27.6</v>
      </c>
      <c r="BP42" s="28">
        <f>외인!BP42+기관!BP42</f>
        <v>140573.85999999999</v>
      </c>
      <c r="BQ42" s="28">
        <f>외인!BQ42+기관!BQ42</f>
        <v>-117.11000000000001</v>
      </c>
      <c r="BR42" s="28">
        <f>외인!BR42+기관!BR42</f>
        <v>465094.08</v>
      </c>
      <c r="BS42" s="28">
        <f>외인!BS42+기관!BS42</f>
        <v>-30.639999999999986</v>
      </c>
      <c r="BT42" s="28">
        <f>외인!BT42+기관!BT42</f>
        <v>3895315.32</v>
      </c>
      <c r="BU42" s="28">
        <f>외인!BU42+기관!BU42</f>
        <v>2040.35</v>
      </c>
      <c r="BV42" s="28">
        <f>외인!BV42+기관!BV42</f>
        <v>735341.62</v>
      </c>
      <c r="BW42" s="28">
        <f>외인!BW42+기관!BW42</f>
        <v>1183.8600000000001</v>
      </c>
      <c r="BX42" s="28">
        <f>외인!BX42+기관!BX42</f>
        <v>142839.07999999999</v>
      </c>
      <c r="BY42" s="28">
        <f>외인!BY42+기관!BY42</f>
        <v>-18.97999999999999</v>
      </c>
      <c r="BZ42" s="28">
        <f>외인!BZ42+기관!BZ42</f>
        <v>478327.7</v>
      </c>
      <c r="CA42" s="28">
        <f>외인!CA42+기관!CA42</f>
        <v>-173.63</v>
      </c>
      <c r="CB42" s="28">
        <f>외인!CB42+기관!CB42</f>
        <v>23438.44</v>
      </c>
      <c r="CC42" s="28">
        <f>외인!CC42+기관!CC42</f>
        <v>-49.1</v>
      </c>
      <c r="CD42" s="28">
        <f>외인!CD42+기관!CD42</f>
        <v>55954.76</v>
      </c>
      <c r="CE42" s="28">
        <f>외인!CE42+기관!CE42</f>
        <v>-90.949999999999989</v>
      </c>
      <c r="CF42" s="28">
        <f>외인!CF42+기관!CF42</f>
        <v>47191.82</v>
      </c>
      <c r="CG42" s="28">
        <f>외인!CG42+기관!CG42</f>
        <v>5.4000000000000021</v>
      </c>
      <c r="CH42" s="28">
        <f>외인!CH42+기관!CH42</f>
        <v>129901.26</v>
      </c>
      <c r="CI42" s="28">
        <f>외인!CI42+기관!CI42</f>
        <v>131.80000000000001</v>
      </c>
      <c r="CJ42" s="28">
        <f>외인!CJ42+기관!CJ42</f>
        <v>713799.64</v>
      </c>
      <c r="CK42" s="28">
        <f>외인!CK42+기관!CK42</f>
        <v>-323.82999999999993</v>
      </c>
      <c r="CL42" s="28">
        <f>외인!CL42+기관!CL42</f>
        <v>443909.62</v>
      </c>
      <c r="CM42" s="28">
        <f>외인!CM42+기관!CM42</f>
        <v>-14.140000000000015</v>
      </c>
      <c r="CN42" s="28">
        <f>외인!CN42+기관!CN42</f>
        <v>222457.68</v>
      </c>
      <c r="CO42" s="28">
        <f>외인!CO42+기관!CO42</f>
        <v>-12.18</v>
      </c>
      <c r="CP42" s="28">
        <f>외인!CP42+기관!CP42</f>
        <v>189797.28</v>
      </c>
      <c r="CQ42" s="28">
        <f>외인!CQ42+기관!CQ42</f>
        <v>-1.2599999999999998</v>
      </c>
      <c r="CR42" s="28">
        <f>외인!CR42+기관!CR42</f>
        <v>301047.59999999998</v>
      </c>
      <c r="CS42" s="28">
        <f>외인!CS42+기관!CS42</f>
        <v>-236.61</v>
      </c>
      <c r="CT42" s="28">
        <f>외인!CT42+기관!CT42</f>
        <v>221170.88</v>
      </c>
      <c r="CU42" s="28">
        <f>외인!CU42+기관!CU42</f>
        <v>358.98</v>
      </c>
      <c r="CV42" s="28">
        <f>외인!CV42+기관!CV42</f>
        <v>3895315.32</v>
      </c>
      <c r="CW42" s="28">
        <f>외인!CW42+기관!CW42</f>
        <v>2040.35</v>
      </c>
      <c r="CX42" s="28">
        <f>외인!CX42+기관!CX42</f>
        <v>415854.88</v>
      </c>
      <c r="CY42" s="28">
        <f>외인!CY42+기관!CY42</f>
        <v>820.05000000000007</v>
      </c>
      <c r="CZ42" s="28">
        <f>외인!CZ42+기관!CZ42</f>
        <v>32261.7</v>
      </c>
      <c r="DA42" s="28">
        <f>외인!DA42+기관!DA42</f>
        <v>-24.43</v>
      </c>
      <c r="DB42" s="28">
        <f>외인!DB42+기관!DB42</f>
        <v>69820.52</v>
      </c>
      <c r="DC42" s="28">
        <f>외인!DC42+기관!DC42</f>
        <v>-78.11</v>
      </c>
      <c r="DD42" s="28">
        <f>외인!DD42+기관!DD42</f>
        <v>16856.099999999999</v>
      </c>
      <c r="DE42" s="28">
        <f>외인!DE42+기관!DE42</f>
        <v>4.51</v>
      </c>
      <c r="DF42" s="28">
        <f>외인!DF42+기관!DF42</f>
        <v>107249.96</v>
      </c>
      <c r="DG42" s="28">
        <f>외인!DG42+기관!DG42</f>
        <v>-2.8200000000000074</v>
      </c>
      <c r="DH42" s="28">
        <f>외인!DH42+기관!DH42</f>
        <v>40430.18</v>
      </c>
      <c r="DI42" s="28">
        <f>외인!DI42+기관!DI42</f>
        <v>-80.12</v>
      </c>
      <c r="DJ42" s="28">
        <f>외인!DJ42+기관!DJ42</f>
        <v>1098314.8600000001</v>
      </c>
      <c r="DK42" s="28">
        <f>외인!DK42+기관!DK42</f>
        <v>563.03</v>
      </c>
      <c r="DL42" s="28">
        <f>외인!DL42+기관!DL42</f>
        <v>174640.76</v>
      </c>
      <c r="DM42" s="28">
        <f>외인!DM42+기관!DM42</f>
        <v>-16.68</v>
      </c>
      <c r="DN42" s="28">
        <f>외인!DN42+기관!DN42</f>
        <v>3895315.32</v>
      </c>
      <c r="DO42" s="28">
        <f>외인!DO42+기관!DO42</f>
        <v>2040.35</v>
      </c>
      <c r="DP42" s="28">
        <f>외인!DP42+기관!DP42</f>
        <v>152124.96</v>
      </c>
      <c r="DQ42" s="28">
        <f>외인!DQ42+기관!DQ42</f>
        <v>-181.70999999999998</v>
      </c>
      <c r="DR42" s="28">
        <f>외인!DR42+기관!DR42</f>
        <v>78388.52</v>
      </c>
      <c r="DS42" s="28">
        <f>외인!DS42+기관!DS42</f>
        <v>10</v>
      </c>
      <c r="DT42" s="28">
        <f>외인!DT42+기관!DT42</f>
        <v>237037.94</v>
      </c>
      <c r="DU42" s="28">
        <f>외인!DU42+기관!DU42</f>
        <v>-255.86</v>
      </c>
      <c r="DV42" s="28">
        <f>외인!DV42+기관!DV42</f>
        <v>63439.64</v>
      </c>
      <c r="DW42" s="28">
        <f>외인!DW42+기관!DW42</f>
        <v>18.66</v>
      </c>
      <c r="DX42" s="28">
        <f>외인!DX42+기관!DX42</f>
        <v>198912.6</v>
      </c>
      <c r="DY42" s="28">
        <f>외인!DY42+기관!DY42</f>
        <v>140.38999999999999</v>
      </c>
      <c r="DZ42" s="28">
        <f>외인!DZ42+기관!DZ42</f>
        <v>16562.599999999999</v>
      </c>
      <c r="EA42" s="28">
        <f>외인!EA42+기관!EA42</f>
        <v>9.4199999999999982</v>
      </c>
      <c r="EB42" s="28">
        <f>외인!EB42+기관!EB42</f>
        <v>23486.400000000001</v>
      </c>
      <c r="EC42" s="28">
        <f>외인!EC42+기관!EC42</f>
        <v>-28.52</v>
      </c>
      <c r="ED42" s="28">
        <f>외인!ED42+기관!ED42</f>
        <v>19400.28</v>
      </c>
      <c r="EE42" s="28">
        <f>외인!EE42+기관!EE42</f>
        <v>-1.5400000000000009</v>
      </c>
      <c r="EF42" s="28">
        <f>외인!EF42+기관!EF42</f>
        <v>468217.92</v>
      </c>
      <c r="EG42" s="28">
        <f>외인!EG42+기관!EG42</f>
        <v>-105</v>
      </c>
      <c r="EH42" s="28">
        <f>외인!EH42+기관!EH42</f>
        <v>329128.90000000002</v>
      </c>
      <c r="EI42" s="28">
        <f>외인!EI42+기관!EI42</f>
        <v>-9.41</v>
      </c>
      <c r="EJ42" s="28">
        <f>외인!EJ42+기관!EJ42</f>
        <v>184836.36</v>
      </c>
      <c r="EK42" s="28">
        <f>외인!EK42+기관!EK42</f>
        <v>95.11</v>
      </c>
      <c r="EL42" s="28">
        <f>외인!EL42+기관!EL42</f>
        <v>60862.62</v>
      </c>
      <c r="EM42" s="28">
        <f>외인!EM42+기관!EM42</f>
        <v>-89.01</v>
      </c>
      <c r="EN42" s="28">
        <f>외인!EN42+기관!EN42</f>
        <v>78388.52</v>
      </c>
      <c r="EO42" s="28">
        <f>외인!EO42+기관!EO42</f>
        <v>10</v>
      </c>
      <c r="EP42" s="28">
        <f>외인!EP42+기관!EP42</f>
        <v>355243.1</v>
      </c>
      <c r="EQ42" s="28">
        <f>외인!EQ42+기관!EQ42</f>
        <v>1080.3600000000001</v>
      </c>
      <c r="ER42" s="28">
        <f>외인!ER42+기관!ER42</f>
        <v>25388.959999999999</v>
      </c>
      <c r="ES42" s="28">
        <f>외인!ES42+기관!ES42</f>
        <v>-10.98</v>
      </c>
      <c r="ET42" s="28">
        <f>외인!ET42+기관!ET42</f>
        <v>223028.1</v>
      </c>
      <c r="EU42" s="28">
        <f>외인!EU42+기관!EU42</f>
        <v>-51.55</v>
      </c>
      <c r="EV42" s="28">
        <f>외인!EV42+기관!EV42</f>
        <v>84876.32</v>
      </c>
      <c r="EW42" s="28">
        <f>외인!EW42+기관!EW42</f>
        <v>-19.62</v>
      </c>
      <c r="EX42" s="28">
        <f>외인!EX42+기관!EX42</f>
        <v>104920.96000000001</v>
      </c>
      <c r="EY42" s="28">
        <f>외인!EY42+기관!EY42</f>
        <v>18.36</v>
      </c>
    </row>
    <row r="43" spans="1:155">
      <c r="A43" s="27">
        <f>외인!A43</f>
        <v>46120</v>
      </c>
      <c r="B43" s="28">
        <f>외인!B43+기관!B43</f>
        <v>9379042.8000000007</v>
      </c>
      <c r="C43" s="28">
        <f>외인!C43+기관!C43</f>
        <v>5237.49</v>
      </c>
      <c r="D43" s="28">
        <f>외인!D43+기관!D43</f>
        <v>1206200.58</v>
      </c>
      <c r="E43" s="28">
        <f>외인!E43+기관!E43</f>
        <v>-605.6099999999999</v>
      </c>
      <c r="F43" s="28">
        <f>외인!F43+기관!F43</f>
        <v>4082122.94</v>
      </c>
      <c r="G43" s="28">
        <f>외인!G43+기관!G43</f>
        <v>619.21</v>
      </c>
      <c r="H43" s="28">
        <f>외인!H43+기관!H43</f>
        <v>601944.62</v>
      </c>
      <c r="I43" s="28">
        <f>외인!I43+기관!I43</f>
        <v>972.29</v>
      </c>
      <c r="J43" s="28">
        <f>외인!J43+기관!J43</f>
        <v>78180.44</v>
      </c>
      <c r="K43" s="28">
        <f>외인!K43+기관!K43</f>
        <v>-34.729999999999997</v>
      </c>
      <c r="L43" s="28">
        <f>외인!L43+기관!L43</f>
        <v>557210.12</v>
      </c>
      <c r="M43" s="28">
        <f>외인!M43+기관!M43</f>
        <v>975.83</v>
      </c>
      <c r="N43" s="28">
        <f>외인!N43+기관!N43</f>
        <v>471526.8</v>
      </c>
      <c r="O43" s="28">
        <f>외인!O43+기관!O43</f>
        <v>-150.19</v>
      </c>
      <c r="P43" s="28">
        <f>외인!P43+기관!P43</f>
        <v>396618.18</v>
      </c>
      <c r="Q43" s="28">
        <f>외인!Q43+기관!Q43</f>
        <v>-1.0700000000000003</v>
      </c>
      <c r="R43" s="28">
        <f>외인!R43+기관!R43</f>
        <v>247652.24</v>
      </c>
      <c r="S43" s="28">
        <f>외인!S43+기관!S43</f>
        <v>-292.70999999999998</v>
      </c>
      <c r="T43" s="28">
        <f>외인!T43+기관!T43</f>
        <v>16829.84</v>
      </c>
      <c r="U43" s="28">
        <f>외인!U43+기관!U43</f>
        <v>0.12000000000000011</v>
      </c>
      <c r="V43" s="28">
        <f>외인!V43+기관!V43</f>
        <v>215828.64</v>
      </c>
      <c r="W43" s="28">
        <f>외인!W43+기관!W43</f>
        <v>122.99999999999999</v>
      </c>
      <c r="X43" s="28">
        <f>외인!X43+기관!X43</f>
        <v>4178582.84</v>
      </c>
      <c r="Y43" s="28">
        <f>외인!Y43+기관!Y43</f>
        <v>3559.08</v>
      </c>
      <c r="Z43" s="28">
        <f>외인!Z43+기관!Z43</f>
        <v>88214.720000000001</v>
      </c>
      <c r="AA43" s="28">
        <f>외인!AA43+기관!AA43</f>
        <v>-20.78</v>
      </c>
      <c r="AB43" s="28">
        <f>외인!AB43+기관!AB43</f>
        <v>410062.68</v>
      </c>
      <c r="AC43" s="28">
        <f>외인!AC43+기관!AC43</f>
        <v>45.35</v>
      </c>
      <c r="AD43" s="28">
        <f>외인!AD43+기관!AD43</f>
        <v>39384.019999999997</v>
      </c>
      <c r="AE43" s="28">
        <f>외인!AE43+기관!AE43</f>
        <v>-23.369999999999997</v>
      </c>
      <c r="AF43" s="28">
        <f>외인!AF43+기관!AF43</f>
        <v>48908.14</v>
      </c>
      <c r="AG43" s="28">
        <f>외인!AG43+기관!AG43</f>
        <v>20.85</v>
      </c>
      <c r="AH43" s="28">
        <f>외인!AH43+기관!AH43</f>
        <v>377084.54</v>
      </c>
      <c r="AI43" s="28">
        <f>외인!AI43+기관!AI43</f>
        <v>-6.4300000000000068</v>
      </c>
      <c r="AJ43" s="28">
        <f>외인!AJ43+기관!AJ43</f>
        <v>208489.26</v>
      </c>
      <c r="AK43" s="28">
        <f>외인!AK43+기관!AK43</f>
        <v>-317.02999999999997</v>
      </c>
      <c r="AL43" s="28">
        <f>외인!AL43+기관!AL43</f>
        <v>171355.08</v>
      </c>
      <c r="AM43" s="28">
        <f>외인!AM43+기관!AM43</f>
        <v>-6.730000000000004</v>
      </c>
      <c r="AN43" s="28">
        <f>외인!AN43+기관!AN43</f>
        <v>337073.02</v>
      </c>
      <c r="AO43" s="28">
        <f>외인!AO43+기관!AO43</f>
        <v>-130.47</v>
      </c>
      <c r="AP43" s="28">
        <f>외인!AP43+기관!AP43</f>
        <v>240777.42</v>
      </c>
      <c r="AQ43" s="28">
        <f>외인!AQ43+기관!AQ43</f>
        <v>88.74</v>
      </c>
      <c r="AR43" s="28">
        <f>외인!AR43+기관!AR43</f>
        <v>47106.54</v>
      </c>
      <c r="AS43" s="28">
        <f>외인!AS43+기관!AS43</f>
        <v>-62.34</v>
      </c>
      <c r="AT43" s="28">
        <f>외인!AT43+기관!AT43</f>
        <v>152722.84</v>
      </c>
      <c r="AU43" s="28">
        <f>외인!AU43+기관!AU43</f>
        <v>-40.910000000000011</v>
      </c>
      <c r="AV43" s="28">
        <f>외인!AV43+기관!AV43</f>
        <v>94481.02</v>
      </c>
      <c r="AW43" s="28">
        <f>외인!AW43+기관!AW43</f>
        <v>58.870000000000005</v>
      </c>
      <c r="AX43" s="28">
        <f>외인!AX43+기관!AX43</f>
        <v>140477.32</v>
      </c>
      <c r="AY43" s="28">
        <f>외인!AY43+기관!AY43</f>
        <v>16.399999999999977</v>
      </c>
      <c r="AZ43" s="28">
        <f>외인!AZ43+기관!AZ43</f>
        <v>4465341.24</v>
      </c>
      <c r="BA43" s="28">
        <f>외인!BA43+기관!BA43</f>
        <v>4237.78</v>
      </c>
      <c r="BB43" s="28">
        <f>외인!BB43+기관!BB43</f>
        <v>199619.74</v>
      </c>
      <c r="BC43" s="28">
        <f>외인!BC43+기관!BC43</f>
        <v>8.9699999999999989</v>
      </c>
      <c r="BD43" s="28">
        <f>외인!BD43+기관!BD43</f>
        <v>76344.86</v>
      </c>
      <c r="BE43" s="28">
        <f>외인!BE43+기관!BE43</f>
        <v>-42.34</v>
      </c>
      <c r="BF43" s="28">
        <f>외인!BF43+기관!BF43</f>
        <v>0</v>
      </c>
      <c r="BG43" s="28">
        <f>외인!BG43+기관!BG43</f>
        <v>0</v>
      </c>
      <c r="BH43" s="28">
        <f>외인!BH43+기관!BH43</f>
        <v>181776.4</v>
      </c>
      <c r="BI43" s="28">
        <f>외인!BI43+기관!BI43</f>
        <v>317.25</v>
      </c>
      <c r="BJ43" s="28">
        <f>외인!BJ43+기관!BJ43</f>
        <v>241348.3</v>
      </c>
      <c r="BK43" s="28">
        <f>외인!BK43+기관!BK43</f>
        <v>144.16999999999999</v>
      </c>
      <c r="BL43" s="28">
        <f>외인!BL43+기관!BL43</f>
        <v>97256.84</v>
      </c>
      <c r="BM43" s="28">
        <f>외인!BM43+기관!BM43</f>
        <v>-599.55000000000007</v>
      </c>
      <c r="BN43" s="28">
        <f>외인!BN43+기관!BN43</f>
        <v>93239.039999999994</v>
      </c>
      <c r="BO43" s="28">
        <f>외인!BO43+기관!BO43</f>
        <v>58.13</v>
      </c>
      <c r="BP43" s="28">
        <f>외인!BP43+기관!BP43</f>
        <v>161026.04</v>
      </c>
      <c r="BQ43" s="28">
        <f>외인!BQ43+기관!BQ43</f>
        <v>-30.53</v>
      </c>
      <c r="BR43" s="28">
        <f>외인!BR43+기관!BR43</f>
        <v>500861.12</v>
      </c>
      <c r="BS43" s="28">
        <f>외인!BS43+기관!BS43</f>
        <v>125.83</v>
      </c>
      <c r="BT43" s="28">
        <f>외인!BT43+기관!BT43</f>
        <v>4250879.5</v>
      </c>
      <c r="BU43" s="28">
        <f>외인!BU43+기관!BU43</f>
        <v>3525.12</v>
      </c>
      <c r="BV43" s="28">
        <f>외인!BV43+기관!BV43</f>
        <v>771972.58</v>
      </c>
      <c r="BW43" s="28">
        <f>외인!BW43+기관!BW43</f>
        <v>1183.43</v>
      </c>
      <c r="BX43" s="28">
        <f>외인!BX43+기관!BX43</f>
        <v>148327.51999999999</v>
      </c>
      <c r="BY43" s="28">
        <f>외인!BY43+기관!BY43</f>
        <v>-29.18</v>
      </c>
      <c r="BZ43" s="28">
        <f>외인!BZ43+기관!BZ43</f>
        <v>508428.1</v>
      </c>
      <c r="CA43" s="28">
        <f>외인!CA43+기관!CA43</f>
        <v>-137.19999999999999</v>
      </c>
      <c r="CB43" s="28">
        <f>외인!CB43+기관!CB43</f>
        <v>24060.959999999999</v>
      </c>
      <c r="CC43" s="28">
        <f>외인!CC43+기관!CC43</f>
        <v>-58.56</v>
      </c>
      <c r="CD43" s="28">
        <f>외인!CD43+기관!CD43</f>
        <v>57313.94</v>
      </c>
      <c r="CE43" s="28">
        <f>외인!CE43+기관!CE43</f>
        <v>-82.17</v>
      </c>
      <c r="CF43" s="28">
        <f>외인!CF43+기관!CF43</f>
        <v>48388.68</v>
      </c>
      <c r="CG43" s="28">
        <f>외인!CG43+기관!CG43</f>
        <v>34.620000000000005</v>
      </c>
      <c r="CH43" s="28">
        <f>외인!CH43+기관!CH43</f>
        <v>131701.85999999999</v>
      </c>
      <c r="CI43" s="28">
        <f>외인!CI43+기관!CI43</f>
        <v>49.78</v>
      </c>
      <c r="CJ43" s="28">
        <f>외인!CJ43+기관!CJ43</f>
        <v>732974.48</v>
      </c>
      <c r="CK43" s="28">
        <f>외인!CK43+기관!CK43</f>
        <v>-586.5</v>
      </c>
      <c r="CL43" s="28">
        <f>외인!CL43+기관!CL43</f>
        <v>465909.9</v>
      </c>
      <c r="CM43" s="28">
        <f>외인!CM43+기관!CM43</f>
        <v>41.15</v>
      </c>
      <c r="CN43" s="28">
        <f>외인!CN43+기관!CN43</f>
        <v>243690.72</v>
      </c>
      <c r="CO43" s="28">
        <f>외인!CO43+기관!CO43</f>
        <v>9.49</v>
      </c>
      <c r="CP43" s="28">
        <f>외인!CP43+기관!CP43</f>
        <v>200759.34</v>
      </c>
      <c r="CQ43" s="28">
        <f>외인!CQ43+기관!CQ43</f>
        <v>9.57</v>
      </c>
      <c r="CR43" s="28">
        <f>외인!CR43+기관!CR43</f>
        <v>312863.8</v>
      </c>
      <c r="CS43" s="28">
        <f>외인!CS43+기관!CS43</f>
        <v>-340.49</v>
      </c>
      <c r="CT43" s="28">
        <f>외인!CT43+기관!CT43</f>
        <v>240350.46</v>
      </c>
      <c r="CU43" s="28">
        <f>외인!CU43+기관!CU43</f>
        <v>342.65</v>
      </c>
      <c r="CV43" s="28">
        <f>외인!CV43+기관!CV43</f>
        <v>4250879.5</v>
      </c>
      <c r="CW43" s="28">
        <f>외인!CW43+기관!CW43</f>
        <v>3525.12</v>
      </c>
      <c r="CX43" s="28">
        <f>외인!CX43+기관!CX43</f>
        <v>424245.66</v>
      </c>
      <c r="CY43" s="28">
        <f>외인!CY43+기관!CY43</f>
        <v>600.79</v>
      </c>
      <c r="CZ43" s="28">
        <f>외인!CZ43+기관!CZ43</f>
        <v>34256.36</v>
      </c>
      <c r="DA43" s="28">
        <f>외인!DA43+기관!DA43</f>
        <v>4.5199999999999996</v>
      </c>
      <c r="DB43" s="28">
        <f>외인!DB43+기관!DB43</f>
        <v>76344.86</v>
      </c>
      <c r="DC43" s="28">
        <f>외인!DC43+기관!DC43</f>
        <v>-42.34</v>
      </c>
      <c r="DD43" s="28">
        <f>외인!DD43+기관!DD43</f>
        <v>16829.84</v>
      </c>
      <c r="DE43" s="28">
        <f>외인!DE43+기관!DE43</f>
        <v>0.12000000000000011</v>
      </c>
      <c r="DF43" s="28">
        <f>외인!DF43+기관!DF43</f>
        <v>111472.6</v>
      </c>
      <c r="DG43" s="28">
        <f>외인!DG43+기관!DG43</f>
        <v>-12.639999999999993</v>
      </c>
      <c r="DH43" s="28">
        <f>외인!DH43+기관!DH43</f>
        <v>41609.06</v>
      </c>
      <c r="DI43" s="28">
        <f>외인!DI43+기관!DI43</f>
        <v>-72.819999999999993</v>
      </c>
      <c r="DJ43" s="28">
        <f>외인!DJ43+기관!DJ43</f>
        <v>1145911.68</v>
      </c>
      <c r="DK43" s="28">
        <f>외인!DK43+기관!DK43</f>
        <v>680.68999999999994</v>
      </c>
      <c r="DL43" s="28">
        <f>외인!DL43+기관!DL43</f>
        <v>192937.52</v>
      </c>
      <c r="DM43" s="28">
        <f>외인!DM43+기관!DM43</f>
        <v>-3.8599999999999994</v>
      </c>
      <c r="DN43" s="28">
        <f>외인!DN43+기관!DN43</f>
        <v>4250879.5</v>
      </c>
      <c r="DO43" s="28">
        <f>외인!DO43+기관!DO43</f>
        <v>3525.12</v>
      </c>
      <c r="DP43" s="28">
        <f>외인!DP43+기관!DP43</f>
        <v>158260.66</v>
      </c>
      <c r="DQ43" s="28">
        <f>외인!DQ43+기관!DQ43</f>
        <v>-241.48000000000002</v>
      </c>
      <c r="DR43" s="28">
        <f>외인!DR43+기관!DR43</f>
        <v>81476.7</v>
      </c>
      <c r="DS43" s="28">
        <f>외인!DS43+기관!DS43</f>
        <v>-31.440000000000005</v>
      </c>
      <c r="DT43" s="28">
        <f>외인!DT43+기관!DT43</f>
        <v>247652.24</v>
      </c>
      <c r="DU43" s="28">
        <f>외인!DU43+기관!DU43</f>
        <v>-292.70999999999998</v>
      </c>
      <c r="DV43" s="28">
        <f>외인!DV43+기관!DV43</f>
        <v>64652.12</v>
      </c>
      <c r="DW43" s="28">
        <f>외인!DW43+기관!DW43</f>
        <v>-48.21</v>
      </c>
      <c r="DX43" s="28">
        <f>외인!DX43+기관!DX43</f>
        <v>215828.64</v>
      </c>
      <c r="DY43" s="28">
        <f>외인!DY43+기관!DY43</f>
        <v>122.99999999999999</v>
      </c>
      <c r="DZ43" s="28">
        <f>외인!DZ43+기관!DZ43</f>
        <v>17092.900000000001</v>
      </c>
      <c r="EA43" s="28">
        <f>외인!EA43+기관!EA43</f>
        <v>13.440000000000001</v>
      </c>
      <c r="EB43" s="28">
        <f>외인!EB43+기관!EB43</f>
        <v>24264.42</v>
      </c>
      <c r="EC43" s="28">
        <f>외인!EC43+기관!EC43</f>
        <v>-17.84</v>
      </c>
      <c r="ED43" s="28">
        <f>외인!ED43+기관!ED43</f>
        <v>20332.72</v>
      </c>
      <c r="EE43" s="28">
        <f>외인!EE43+기관!EE43</f>
        <v>-4.83</v>
      </c>
      <c r="EF43" s="28">
        <f>외인!EF43+기관!EF43</f>
        <v>477980.42</v>
      </c>
      <c r="EG43" s="28">
        <f>외인!EG43+기관!EG43</f>
        <v>-280.35000000000002</v>
      </c>
      <c r="EH43" s="28">
        <f>외인!EH43+기관!EH43</f>
        <v>370459.24</v>
      </c>
      <c r="EI43" s="28">
        <f>외인!EI43+기관!EI43</f>
        <v>174.21</v>
      </c>
      <c r="EJ43" s="28">
        <f>외인!EJ43+기관!EJ43</f>
        <v>188798.36</v>
      </c>
      <c r="EK43" s="28">
        <f>외인!EK43+기관!EK43</f>
        <v>-35.330000000000005</v>
      </c>
      <c r="EL43" s="28">
        <f>외인!EL43+기관!EL43</f>
        <v>62235.1</v>
      </c>
      <c r="EM43" s="28">
        <f>외인!EM43+기관!EM43</f>
        <v>-83.61</v>
      </c>
      <c r="EN43" s="28">
        <f>외인!EN43+기관!EN43</f>
        <v>81476.7</v>
      </c>
      <c r="EO43" s="28">
        <f>외인!EO43+기관!EO43</f>
        <v>-31.440000000000005</v>
      </c>
      <c r="EP43" s="28">
        <f>외인!EP43+기관!EP43</f>
        <v>351907.16</v>
      </c>
      <c r="EQ43" s="28">
        <f>외인!EQ43+기관!EQ43</f>
        <v>977.27</v>
      </c>
      <c r="ER43" s="28">
        <f>외인!ER43+기관!ER43</f>
        <v>27790.42</v>
      </c>
      <c r="ES43" s="28">
        <f>외인!ES43+기관!ES43</f>
        <v>5.4599999999999991</v>
      </c>
      <c r="ET43" s="28">
        <f>외인!ET43+기관!ET43</f>
        <v>240777.42</v>
      </c>
      <c r="EU43" s="28">
        <f>외인!EU43+기관!EU43</f>
        <v>88.74</v>
      </c>
      <c r="EV43" s="28">
        <f>외인!EV43+기관!EV43</f>
        <v>88214.720000000001</v>
      </c>
      <c r="EW43" s="28">
        <f>외인!EW43+기관!EW43</f>
        <v>-20.78</v>
      </c>
      <c r="EX43" s="28">
        <f>외인!EX43+기관!EX43</f>
        <v>112544.62</v>
      </c>
      <c r="EY43" s="28">
        <f>외인!EY43+기관!EY43</f>
        <v>30.349999999999998</v>
      </c>
    </row>
    <row r="44" spans="1:155">
      <c r="A44" s="27">
        <f>외인!A44</f>
        <v>46121</v>
      </c>
      <c r="B44" s="28">
        <f>외인!B44+기관!B44</f>
        <v>9228508.2799999993</v>
      </c>
      <c r="C44" s="28">
        <f>외인!C44+기관!C44</f>
        <v>6161.16</v>
      </c>
      <c r="D44" s="28">
        <f>외인!D44+기관!D44</f>
        <v>1191393.04</v>
      </c>
      <c r="E44" s="28">
        <f>외인!E44+기관!E44</f>
        <v>-946.75</v>
      </c>
      <c r="F44" s="28">
        <f>외인!F44+기관!F44</f>
        <v>3981847.06</v>
      </c>
      <c r="G44" s="28">
        <f>외인!G44+기관!G44</f>
        <v>1030.3899999999999</v>
      </c>
      <c r="H44" s="28">
        <f>외인!H44+기관!H44</f>
        <v>611965.96</v>
      </c>
      <c r="I44" s="28">
        <f>외인!I44+기관!I44</f>
        <v>736.23</v>
      </c>
      <c r="J44" s="28">
        <f>외인!J44+기관!J44</f>
        <v>81322.64</v>
      </c>
      <c r="K44" s="28">
        <f>외인!K44+기관!K44</f>
        <v>40.900000000000006</v>
      </c>
      <c r="L44" s="28">
        <f>외인!L44+기관!L44</f>
        <v>567308.26</v>
      </c>
      <c r="M44" s="28">
        <f>외인!M44+기관!M44</f>
        <v>742.47</v>
      </c>
      <c r="N44" s="28">
        <f>외인!N44+기관!N44</f>
        <v>456231.74</v>
      </c>
      <c r="O44" s="28">
        <f>외인!O44+기관!O44</f>
        <v>-235.45999999999998</v>
      </c>
      <c r="P44" s="28">
        <f>외인!P44+기관!P44</f>
        <v>393251.72</v>
      </c>
      <c r="Q44" s="28">
        <f>외인!Q44+기관!Q44</f>
        <v>58.18</v>
      </c>
      <c r="R44" s="28">
        <f>외인!R44+기관!R44</f>
        <v>245044.88</v>
      </c>
      <c r="S44" s="28">
        <f>외인!S44+기관!S44</f>
        <v>-220.24</v>
      </c>
      <c r="T44" s="28">
        <f>외인!T44+기관!T44</f>
        <v>16762.18</v>
      </c>
      <c r="U44" s="28">
        <f>외인!U44+기관!U44</f>
        <v>5.9500000000000011</v>
      </c>
      <c r="V44" s="28">
        <f>외인!V44+기관!V44</f>
        <v>211621.62</v>
      </c>
      <c r="W44" s="28">
        <f>외인!W44+기관!W44</f>
        <v>5.5299999999999994</v>
      </c>
      <c r="X44" s="28">
        <f>외인!X44+기관!X44</f>
        <v>4050099.32</v>
      </c>
      <c r="Y44" s="28">
        <f>외인!Y44+기관!Y44</f>
        <v>3992.09</v>
      </c>
      <c r="Z44" s="28">
        <f>외인!Z44+기관!Z44</f>
        <v>87182.28</v>
      </c>
      <c r="AA44" s="28">
        <f>외인!AA44+기관!AA44</f>
        <v>-18.82</v>
      </c>
      <c r="AB44" s="28">
        <f>외인!AB44+기관!AB44</f>
        <v>407957.7</v>
      </c>
      <c r="AC44" s="28">
        <f>외인!AC44+기관!AC44</f>
        <v>30.22</v>
      </c>
      <c r="AD44" s="28">
        <f>외인!AD44+기관!AD44</f>
        <v>38366.639999999999</v>
      </c>
      <c r="AE44" s="28">
        <f>외인!AE44+기관!AE44</f>
        <v>-17.66</v>
      </c>
      <c r="AF44" s="28">
        <f>외인!AF44+기관!AF44</f>
        <v>49404.92</v>
      </c>
      <c r="AG44" s="28">
        <f>외인!AG44+기관!AG44</f>
        <v>36.92</v>
      </c>
      <c r="AH44" s="28">
        <f>외인!AH44+기관!AH44</f>
        <v>372133.16</v>
      </c>
      <c r="AI44" s="28">
        <f>외인!AI44+기관!AI44</f>
        <v>-23.800000000000011</v>
      </c>
      <c r="AJ44" s="28">
        <f>외인!AJ44+기관!AJ44</f>
        <v>207982.48</v>
      </c>
      <c r="AK44" s="28">
        <f>외인!AK44+기관!AK44</f>
        <v>-164.39</v>
      </c>
      <c r="AL44" s="28">
        <f>외인!AL44+기관!AL44</f>
        <v>170073</v>
      </c>
      <c r="AM44" s="28">
        <f>외인!AM44+기관!AM44</f>
        <v>18.790000000000006</v>
      </c>
      <c r="AN44" s="28">
        <f>외인!AN44+기관!AN44</f>
        <v>322692.98</v>
      </c>
      <c r="AO44" s="28">
        <f>외인!AO44+기관!AO44</f>
        <v>-239.16</v>
      </c>
      <c r="AP44" s="28">
        <f>외인!AP44+기관!AP44</f>
        <v>237929.56</v>
      </c>
      <c r="AQ44" s="28">
        <f>외인!AQ44+기관!AQ44</f>
        <v>112.91</v>
      </c>
      <c r="AR44" s="28">
        <f>외인!AR44+기관!AR44</f>
        <v>46833.48</v>
      </c>
      <c r="AS44" s="28">
        <f>외인!AS44+기관!AS44</f>
        <v>-32.659999999999997</v>
      </c>
      <c r="AT44" s="28">
        <f>외인!AT44+기관!AT44</f>
        <v>152757.96</v>
      </c>
      <c r="AU44" s="28">
        <f>외인!AU44+기관!AU44</f>
        <v>-20.289999999999992</v>
      </c>
      <c r="AV44" s="28">
        <f>외인!AV44+기관!AV44</f>
        <v>94644.46</v>
      </c>
      <c r="AW44" s="28">
        <f>외인!AW44+기관!AW44</f>
        <v>43.07</v>
      </c>
      <c r="AX44" s="28">
        <f>외인!AX44+기관!AX44</f>
        <v>139473.42000000001</v>
      </c>
      <c r="AY44" s="28">
        <f>외인!AY44+기관!AY44</f>
        <v>161.03</v>
      </c>
      <c r="AZ44" s="28">
        <f>외인!AZ44+기관!AZ44</f>
        <v>4335582.22</v>
      </c>
      <c r="BA44" s="28">
        <f>외인!BA44+기관!BA44</f>
        <v>4561.1099999999997</v>
      </c>
      <c r="BB44" s="28">
        <f>외인!BB44+기관!BB44</f>
        <v>195068.84</v>
      </c>
      <c r="BC44" s="28">
        <f>외인!BC44+기관!BC44</f>
        <v>2.1700000000000017</v>
      </c>
      <c r="BD44" s="28">
        <f>외인!BD44+기관!BD44</f>
        <v>75372.84</v>
      </c>
      <c r="BE44" s="28">
        <f>외인!BE44+기관!BE44</f>
        <v>-39.799999999999997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184342.24</v>
      </c>
      <c r="BI44" s="28">
        <f>외인!BI44+기관!BI44</f>
        <v>277.94</v>
      </c>
      <c r="BJ44" s="28">
        <f>외인!BJ44+기관!BJ44</f>
        <v>242765.64</v>
      </c>
      <c r="BK44" s="28">
        <f>외인!BK44+기관!BK44</f>
        <v>188.56</v>
      </c>
      <c r="BL44" s="28">
        <f>외인!BL44+기관!BL44</f>
        <v>94913.54</v>
      </c>
      <c r="BM44" s="28">
        <f>외인!BM44+기관!BM44</f>
        <v>-598.64</v>
      </c>
      <c r="BN44" s="28">
        <f>외인!BN44+기관!BN44</f>
        <v>94814.399999999994</v>
      </c>
      <c r="BO44" s="28">
        <f>외인!BO44+기관!BO44</f>
        <v>102.64999999999999</v>
      </c>
      <c r="BP44" s="28">
        <f>외인!BP44+기관!BP44</f>
        <v>159772.70000000001</v>
      </c>
      <c r="BQ44" s="28">
        <f>외인!BQ44+기관!BQ44</f>
        <v>134.66</v>
      </c>
      <c r="BR44" s="28">
        <f>외인!BR44+기관!BR44</f>
        <v>495343.46</v>
      </c>
      <c r="BS44" s="28">
        <f>외인!BS44+기관!BS44</f>
        <v>218.26</v>
      </c>
      <c r="BT44" s="28">
        <f>외인!BT44+기관!BT44</f>
        <v>4120497.06</v>
      </c>
      <c r="BU44" s="28">
        <f>외인!BU44+기관!BU44</f>
        <v>3988.83</v>
      </c>
      <c r="BV44" s="28">
        <f>외인!BV44+기관!BV44</f>
        <v>768328.54</v>
      </c>
      <c r="BW44" s="28">
        <f>외인!BW44+기관!BW44</f>
        <v>717.3900000000001</v>
      </c>
      <c r="BX44" s="28">
        <f>외인!BX44+기관!BX44</f>
        <v>146583.56</v>
      </c>
      <c r="BY44" s="28">
        <f>외인!BY44+기관!BY44</f>
        <v>-14.170000000000002</v>
      </c>
      <c r="BZ44" s="28">
        <f>외인!BZ44+기관!BZ44</f>
        <v>492765.96</v>
      </c>
      <c r="CA44" s="28">
        <f>외인!CA44+기관!CA44</f>
        <v>-220.37000000000003</v>
      </c>
      <c r="CB44" s="28">
        <f>외인!CB44+기관!CB44</f>
        <v>24169.360000000001</v>
      </c>
      <c r="CC44" s="28">
        <f>외인!CC44+기관!CC44</f>
        <v>-51.22</v>
      </c>
      <c r="CD44" s="28">
        <f>외인!CD44+기관!CD44</f>
        <v>56552.28</v>
      </c>
      <c r="CE44" s="28">
        <f>외인!CE44+기관!CE44</f>
        <v>-69.180000000000007</v>
      </c>
      <c r="CF44" s="28">
        <f>외인!CF44+기관!CF44</f>
        <v>49893.2</v>
      </c>
      <c r="CG44" s="28">
        <f>외인!CG44+기관!CG44</f>
        <v>69.72</v>
      </c>
      <c r="CH44" s="28">
        <f>외인!CH44+기관!CH44</f>
        <v>132937.12</v>
      </c>
      <c r="CI44" s="28">
        <f>외인!CI44+기관!CI44</f>
        <v>46.430000000000007</v>
      </c>
      <c r="CJ44" s="28">
        <f>외인!CJ44+기관!CJ44</f>
        <v>728982.48</v>
      </c>
      <c r="CK44" s="28">
        <f>외인!CK44+기관!CK44</f>
        <v>-464.82</v>
      </c>
      <c r="CL44" s="28">
        <f>외인!CL44+기관!CL44</f>
        <v>463552.94</v>
      </c>
      <c r="CM44" s="28">
        <f>외인!CM44+기관!CM44</f>
        <v>43.7</v>
      </c>
      <c r="CN44" s="28">
        <f>외인!CN44+기관!CN44</f>
        <v>240679.88</v>
      </c>
      <c r="CO44" s="28">
        <f>외인!CO44+기관!CO44</f>
        <v>173.26</v>
      </c>
      <c r="CP44" s="28">
        <f>외인!CP44+기관!CP44</f>
        <v>196186.78</v>
      </c>
      <c r="CQ44" s="28">
        <f>외인!CQ44+기관!CQ44</f>
        <v>2.8500000000000014</v>
      </c>
      <c r="CR44" s="28">
        <f>외인!CR44+기관!CR44</f>
        <v>310988.38</v>
      </c>
      <c r="CS44" s="28">
        <f>외인!CS44+기관!CS44</f>
        <v>-216.40999999999997</v>
      </c>
      <c r="CT44" s="28">
        <f>외인!CT44+기관!CT44</f>
        <v>238264.26</v>
      </c>
      <c r="CU44" s="28">
        <f>외인!CU44+기관!CU44</f>
        <v>252.07</v>
      </c>
      <c r="CV44" s="28">
        <f>외인!CV44+기관!CV44</f>
        <v>4120497.06</v>
      </c>
      <c r="CW44" s="28">
        <f>외인!CW44+기관!CW44</f>
        <v>3988.83</v>
      </c>
      <c r="CX44" s="28">
        <f>외인!CX44+기관!CX44</f>
        <v>431320.46</v>
      </c>
      <c r="CY44" s="28">
        <f>외인!CY44+기관!CY44</f>
        <v>309.75</v>
      </c>
      <c r="CZ44" s="28">
        <f>외인!CZ44+기관!CZ44</f>
        <v>33916.28</v>
      </c>
      <c r="DA44" s="28">
        <f>외인!DA44+기관!DA44</f>
        <v>-5.4200000000000008</v>
      </c>
      <c r="DB44" s="28">
        <f>외인!DB44+기관!DB44</f>
        <v>75372.84</v>
      </c>
      <c r="DC44" s="28">
        <f>외인!DC44+기관!DC44</f>
        <v>-39.799999999999997</v>
      </c>
      <c r="DD44" s="28">
        <f>외인!DD44+기관!DD44</f>
        <v>16762.18</v>
      </c>
      <c r="DE44" s="28">
        <f>외인!DE44+기관!DE44</f>
        <v>5.9500000000000011</v>
      </c>
      <c r="DF44" s="28">
        <f>외인!DF44+기관!DF44</f>
        <v>110299.46</v>
      </c>
      <c r="DG44" s="28">
        <f>외인!DG44+기관!DG44</f>
        <v>0.65999999999999659</v>
      </c>
      <c r="DH44" s="28">
        <f>외인!DH44+기관!DH44</f>
        <v>40822.82</v>
      </c>
      <c r="DI44" s="28">
        <f>외인!DI44+기관!DI44</f>
        <v>-64.61</v>
      </c>
      <c r="DJ44" s="28">
        <f>외인!DJ44+기관!DJ44</f>
        <v>1140559.1000000001</v>
      </c>
      <c r="DK44" s="28">
        <f>외인!DK44+기관!DK44</f>
        <v>486.04999999999995</v>
      </c>
      <c r="DL44" s="28">
        <f>외인!DL44+기관!DL44</f>
        <v>190499.7</v>
      </c>
      <c r="DM44" s="28">
        <f>외인!DM44+기관!DM44</f>
        <v>157.36000000000001</v>
      </c>
      <c r="DN44" s="28">
        <f>외인!DN44+기관!DN44</f>
        <v>4120497.06</v>
      </c>
      <c r="DO44" s="28">
        <f>외인!DO44+기관!DO44</f>
        <v>3988.83</v>
      </c>
      <c r="DP44" s="28">
        <f>외인!DP44+기관!DP44</f>
        <v>156575.67999999999</v>
      </c>
      <c r="DQ44" s="28">
        <f>외인!DQ44+기관!DQ44</f>
        <v>-142.22000000000003</v>
      </c>
      <c r="DR44" s="28">
        <f>외인!DR44+기관!DR44</f>
        <v>84312.62</v>
      </c>
      <c r="DS44" s="28">
        <f>외인!DS44+기관!DS44</f>
        <v>26.47</v>
      </c>
      <c r="DT44" s="28">
        <f>외인!DT44+기관!DT44</f>
        <v>245044.88</v>
      </c>
      <c r="DU44" s="28">
        <f>외인!DU44+기관!DU44</f>
        <v>-220.24</v>
      </c>
      <c r="DV44" s="28">
        <f>외인!DV44+기관!DV44</f>
        <v>65387.8</v>
      </c>
      <c r="DW44" s="28">
        <f>외인!DW44+기관!DW44</f>
        <v>3.61</v>
      </c>
      <c r="DX44" s="28">
        <f>외인!DX44+기관!DX44</f>
        <v>211621.62</v>
      </c>
      <c r="DY44" s="28">
        <f>외인!DY44+기관!DY44</f>
        <v>5.5299999999999994</v>
      </c>
      <c r="DZ44" s="28">
        <f>외인!DZ44+기관!DZ44</f>
        <v>16767.88</v>
      </c>
      <c r="EA44" s="28">
        <f>외인!EA44+기관!EA44</f>
        <v>8</v>
      </c>
      <c r="EB44" s="28">
        <f>외인!EB44+기관!EB44</f>
        <v>23990.28</v>
      </c>
      <c r="EC44" s="28">
        <f>외인!EC44+기관!EC44</f>
        <v>-16.929999999999996</v>
      </c>
      <c r="ED44" s="28">
        <f>외인!ED44+기관!ED44</f>
        <v>19873.62</v>
      </c>
      <c r="EE44" s="28">
        <f>외인!EE44+기관!EE44</f>
        <v>3.0500000000000007</v>
      </c>
      <c r="EF44" s="28">
        <f>외인!EF44+기관!EF44</f>
        <v>476333.6</v>
      </c>
      <c r="EG44" s="28">
        <f>외인!EG44+기관!EG44</f>
        <v>-236.49</v>
      </c>
      <c r="EH44" s="28">
        <f>외인!EH44+기관!EH44</f>
        <v>364915.12</v>
      </c>
      <c r="EI44" s="28">
        <f>외인!EI44+기관!EI44</f>
        <v>209.75</v>
      </c>
      <c r="EJ44" s="28">
        <f>외인!EJ44+기관!EJ44</f>
        <v>193293.68</v>
      </c>
      <c r="EK44" s="28">
        <f>외인!EK44+기관!EK44</f>
        <v>-15.349999999999994</v>
      </c>
      <c r="EL44" s="28">
        <f>외인!EL44+기관!EL44</f>
        <v>61457.62</v>
      </c>
      <c r="EM44" s="28">
        <f>외인!EM44+기관!EM44</f>
        <v>-69.42</v>
      </c>
      <c r="EN44" s="28">
        <f>외인!EN44+기관!EN44</f>
        <v>84312.62</v>
      </c>
      <c r="EO44" s="28">
        <f>외인!EO44+기관!EO44</f>
        <v>26.47</v>
      </c>
      <c r="EP44" s="28">
        <f>외인!EP44+기관!EP44</f>
        <v>353350.58</v>
      </c>
      <c r="EQ44" s="28">
        <f>외인!EQ44+기관!EQ44</f>
        <v>508.19000000000005</v>
      </c>
      <c r="ER44" s="28">
        <f>외인!ER44+기관!ER44</f>
        <v>26466.12</v>
      </c>
      <c r="ES44" s="28">
        <f>외인!ES44+기관!ES44</f>
        <v>-115.49</v>
      </c>
      <c r="ET44" s="28">
        <f>외인!ET44+기관!ET44</f>
        <v>237929.56</v>
      </c>
      <c r="EU44" s="28">
        <f>외인!EU44+기관!EU44</f>
        <v>112.91</v>
      </c>
      <c r="EV44" s="28">
        <f>외인!EV44+기관!EV44</f>
        <v>87182.28</v>
      </c>
      <c r="EW44" s="28">
        <f>외인!EW44+기관!EW44</f>
        <v>-18.82</v>
      </c>
      <c r="EX44" s="28">
        <f>외인!EX44+기관!EX44</f>
        <v>109004.5</v>
      </c>
      <c r="EY44" s="28">
        <f>외인!EY44+기관!EY44</f>
        <v>21.669999999999998</v>
      </c>
    </row>
    <row r="45" spans="1:155">
      <c r="A45" s="27">
        <f>외인!A45</f>
        <v>46122</v>
      </c>
      <c r="B45" s="28">
        <f>외인!B45+기관!B45</f>
        <v>9356068.9399999995</v>
      </c>
      <c r="C45" s="28">
        <f>외인!C45+기관!C45</f>
        <v>5479.69</v>
      </c>
      <c r="D45" s="28">
        <f>외인!D45+기관!D45</f>
        <v>1209968.3999999999</v>
      </c>
      <c r="E45" s="28">
        <f>외인!E45+기관!E45</f>
        <v>-441.65000000000003</v>
      </c>
      <c r="F45" s="28">
        <f>외인!F45+기관!F45</f>
        <v>4027095.9</v>
      </c>
      <c r="G45" s="28">
        <f>외인!G45+기관!G45</f>
        <v>480.94000000000005</v>
      </c>
      <c r="H45" s="28">
        <f>외인!H45+기관!H45</f>
        <v>607796.98</v>
      </c>
      <c r="I45" s="28">
        <f>외인!I45+기관!I45</f>
        <v>799.57999999999993</v>
      </c>
      <c r="J45" s="28">
        <f>외인!J45+기관!J45</f>
        <v>83732.62</v>
      </c>
      <c r="K45" s="28">
        <f>외인!K45+기관!K45</f>
        <v>108.02</v>
      </c>
      <c r="L45" s="28">
        <f>외인!L45+기관!L45</f>
        <v>560681.66</v>
      </c>
      <c r="M45" s="28">
        <f>외인!M45+기관!M45</f>
        <v>784.46</v>
      </c>
      <c r="N45" s="28">
        <f>외인!N45+기관!N45</f>
        <v>455850.08</v>
      </c>
      <c r="O45" s="28">
        <f>외인!O45+기관!O45</f>
        <v>-531.59</v>
      </c>
      <c r="P45" s="28">
        <f>외인!P45+기관!P45</f>
        <v>392917.32</v>
      </c>
      <c r="Q45" s="28">
        <f>외인!Q45+기관!Q45</f>
        <v>17.029999999999998</v>
      </c>
      <c r="R45" s="28">
        <f>외인!R45+기관!R45</f>
        <v>246926.72</v>
      </c>
      <c r="S45" s="28">
        <f>외인!S45+기관!S45</f>
        <v>-206.57999999999998</v>
      </c>
      <c r="T45" s="28">
        <f>외인!T45+기관!T45</f>
        <v>16896.2</v>
      </c>
      <c r="U45" s="28">
        <f>외인!U45+기관!U45</f>
        <v>4.1499999999999986</v>
      </c>
      <c r="V45" s="28">
        <f>외인!V45+기관!V45</f>
        <v>215899.48</v>
      </c>
      <c r="W45" s="28">
        <f>외인!W45+기관!W45</f>
        <v>214.12</v>
      </c>
      <c r="X45" s="28">
        <f>외인!X45+기관!X45</f>
        <v>4117091.34</v>
      </c>
      <c r="Y45" s="28">
        <f>외인!Y45+기관!Y45</f>
        <v>3840.1</v>
      </c>
      <c r="Z45" s="28">
        <f>외인!Z45+기관!Z45</f>
        <v>88589.64</v>
      </c>
      <c r="AA45" s="28">
        <f>외인!AA45+기관!AA45</f>
        <v>-9.1299999999999955</v>
      </c>
      <c r="AB45" s="28">
        <f>외인!AB45+기관!AB45</f>
        <v>418041.64</v>
      </c>
      <c r="AC45" s="28">
        <f>외인!AC45+기관!AC45</f>
        <v>170.51999999999998</v>
      </c>
      <c r="AD45" s="28">
        <f>외인!AD45+기관!AD45</f>
        <v>39636.199999999997</v>
      </c>
      <c r="AE45" s="28">
        <f>외인!AE45+기관!AE45</f>
        <v>33.65</v>
      </c>
      <c r="AF45" s="28">
        <f>외인!AF45+기관!AF45</f>
        <v>51718.62</v>
      </c>
      <c r="AG45" s="28">
        <f>외인!AG45+기관!AG45</f>
        <v>79.16</v>
      </c>
      <c r="AH45" s="28">
        <f>외인!AH45+기관!AH45</f>
        <v>374532.7</v>
      </c>
      <c r="AI45" s="28">
        <f>외인!AI45+기관!AI45</f>
        <v>-183.75</v>
      </c>
      <c r="AJ45" s="28">
        <f>외인!AJ45+기관!AJ45</f>
        <v>209119.76</v>
      </c>
      <c r="AK45" s="28">
        <f>외인!AK45+기관!AK45</f>
        <v>-158.22</v>
      </c>
      <c r="AL45" s="28">
        <f>외인!AL45+기관!AL45</f>
        <v>171548.52</v>
      </c>
      <c r="AM45" s="28">
        <f>외인!AM45+기관!AM45</f>
        <v>45.669999999999987</v>
      </c>
      <c r="AN45" s="28">
        <f>외인!AN45+기관!AN45</f>
        <v>321673.28000000003</v>
      </c>
      <c r="AO45" s="28">
        <f>외인!AO45+기관!AO45</f>
        <v>-548</v>
      </c>
      <c r="AP45" s="28">
        <f>외인!AP45+기관!AP45</f>
        <v>243495.46</v>
      </c>
      <c r="AQ45" s="28">
        <f>외인!AQ45+기관!AQ45</f>
        <v>245.14</v>
      </c>
      <c r="AR45" s="28">
        <f>외인!AR45+기관!AR45</f>
        <v>47736.4</v>
      </c>
      <c r="AS45" s="28">
        <f>외인!AS45+기관!AS45</f>
        <v>51.27</v>
      </c>
      <c r="AT45" s="28">
        <f>외인!AT45+기관!AT45</f>
        <v>154713.44</v>
      </c>
      <c r="AU45" s="28">
        <f>외인!AU45+기관!AU45</f>
        <v>55.31</v>
      </c>
      <c r="AV45" s="28">
        <f>외인!AV45+기관!AV45</f>
        <v>97055.56</v>
      </c>
      <c r="AW45" s="28">
        <f>외인!AW45+기관!AW45</f>
        <v>71.37</v>
      </c>
      <c r="AX45" s="28">
        <f>외인!AX45+기관!AX45</f>
        <v>139753.94</v>
      </c>
      <c r="AY45" s="28">
        <f>외인!AY45+기관!AY45</f>
        <v>-113.03999999999996</v>
      </c>
      <c r="AZ45" s="28">
        <f>외인!AZ45+기관!AZ45</f>
        <v>4412758.9000000004</v>
      </c>
      <c r="BA45" s="28">
        <f>외인!BA45+기관!BA45</f>
        <v>4394.79</v>
      </c>
      <c r="BB45" s="28">
        <f>외인!BB45+기관!BB45</f>
        <v>198325.82</v>
      </c>
      <c r="BC45" s="28">
        <f>외인!BC45+기관!BC45</f>
        <v>11.61</v>
      </c>
      <c r="BD45" s="28">
        <f>외인!BD45+기관!BD45</f>
        <v>75117.36</v>
      </c>
      <c r="BE45" s="28">
        <f>외인!BE45+기관!BE45</f>
        <v>-42.42</v>
      </c>
      <c r="BF45" s="28">
        <f>외인!BF45+기관!BF45</f>
        <v>0</v>
      </c>
      <c r="BG45" s="28">
        <f>외인!BG45+기관!BG45</f>
        <v>0</v>
      </c>
      <c r="BH45" s="28">
        <f>외인!BH45+기관!BH45</f>
        <v>187375.9</v>
      </c>
      <c r="BI45" s="28">
        <f>외인!BI45+기관!BI45</f>
        <v>32.28</v>
      </c>
      <c r="BJ45" s="28">
        <f>외인!BJ45+기관!BJ45</f>
        <v>242163.24</v>
      </c>
      <c r="BK45" s="28">
        <f>외인!BK45+기관!BK45</f>
        <v>161.60000000000002</v>
      </c>
      <c r="BL45" s="28">
        <f>외인!BL45+기관!BL45</f>
        <v>97482.46</v>
      </c>
      <c r="BM45" s="28">
        <f>외인!BM45+기관!BM45</f>
        <v>-573.20999999999992</v>
      </c>
      <c r="BN45" s="28">
        <f>외인!BN45+기관!BN45</f>
        <v>93998.12</v>
      </c>
      <c r="BO45" s="28">
        <f>외인!BO45+기관!BO45</f>
        <v>72.849999999999994</v>
      </c>
      <c r="BP45" s="28">
        <f>외인!BP45+기관!BP45</f>
        <v>160800.95999999999</v>
      </c>
      <c r="BQ45" s="28">
        <f>외인!BQ45+기관!BQ45</f>
        <v>-112.69999999999999</v>
      </c>
      <c r="BR45" s="28">
        <f>외인!BR45+기관!BR45</f>
        <v>502990.04</v>
      </c>
      <c r="BS45" s="28">
        <f>외인!BS45+기관!BS45</f>
        <v>383.87</v>
      </c>
      <c r="BT45" s="28">
        <f>외인!BT45+기관!BT45</f>
        <v>4190560.1</v>
      </c>
      <c r="BU45" s="28">
        <f>외인!BU45+기관!BU45</f>
        <v>3883.31</v>
      </c>
      <c r="BV45" s="28">
        <f>외인!BV45+기관!BV45</f>
        <v>780480.12</v>
      </c>
      <c r="BW45" s="28">
        <f>외인!BW45+기관!BW45</f>
        <v>531.33999999999992</v>
      </c>
      <c r="BX45" s="28">
        <f>외인!BX45+기관!BX45</f>
        <v>151416.35999999999</v>
      </c>
      <c r="BY45" s="28">
        <f>외인!BY45+기관!BY45</f>
        <v>84.110000000000014</v>
      </c>
      <c r="BZ45" s="28">
        <f>외인!BZ45+기관!BZ45</f>
        <v>493221.8</v>
      </c>
      <c r="CA45" s="28">
        <f>외인!CA45+기관!CA45</f>
        <v>-502.32</v>
      </c>
      <c r="CB45" s="28">
        <f>외인!CB45+기관!CB45</f>
        <v>24548.68</v>
      </c>
      <c r="CC45" s="28">
        <f>외인!CC45+기관!CC45</f>
        <v>-23.650000000000002</v>
      </c>
      <c r="CD45" s="28">
        <f>외인!CD45+기관!CD45</f>
        <v>56944.36</v>
      </c>
      <c r="CE45" s="28">
        <f>외인!CE45+기관!CE45</f>
        <v>-98.039999999999992</v>
      </c>
      <c r="CF45" s="28">
        <f>외인!CF45+기관!CF45</f>
        <v>49080.24</v>
      </c>
      <c r="CG45" s="28">
        <f>외인!CG45+기관!CG45</f>
        <v>81.150000000000006</v>
      </c>
      <c r="CH45" s="28">
        <f>외인!CH45+기관!CH45</f>
        <v>135612.44</v>
      </c>
      <c r="CI45" s="28">
        <f>외인!CI45+기관!CI45</f>
        <v>71.59</v>
      </c>
      <c r="CJ45" s="28">
        <f>외인!CJ45+기관!CJ45</f>
        <v>733252.78</v>
      </c>
      <c r="CK45" s="28">
        <f>외인!CK45+기관!CK45</f>
        <v>-304.57</v>
      </c>
      <c r="CL45" s="28">
        <f>외인!CL45+기관!CL45</f>
        <v>474370.54</v>
      </c>
      <c r="CM45" s="28">
        <f>외인!CM45+기관!CM45</f>
        <v>176.82999999999998</v>
      </c>
      <c r="CN45" s="28">
        <f>외인!CN45+기관!CN45</f>
        <v>242075</v>
      </c>
      <c r="CO45" s="28">
        <f>외인!CO45+기관!CO45</f>
        <v>132.51</v>
      </c>
      <c r="CP45" s="28">
        <f>외인!CP45+기관!CP45</f>
        <v>199463.82</v>
      </c>
      <c r="CQ45" s="28">
        <f>외인!CQ45+기관!CQ45</f>
        <v>12.07</v>
      </c>
      <c r="CR45" s="28">
        <f>외인!CR45+기관!CR45</f>
        <v>313409.98</v>
      </c>
      <c r="CS45" s="28">
        <f>외인!CS45+기관!CS45</f>
        <v>-183.13</v>
      </c>
      <c r="CT45" s="28">
        <f>외인!CT45+기관!CT45</f>
        <v>252973.28</v>
      </c>
      <c r="CU45" s="28">
        <f>외인!CU45+기관!CU45</f>
        <v>379.44</v>
      </c>
      <c r="CV45" s="28">
        <f>외인!CV45+기관!CV45</f>
        <v>4190560.1</v>
      </c>
      <c r="CW45" s="28">
        <f>외인!CW45+기관!CW45</f>
        <v>3883.31</v>
      </c>
      <c r="CX45" s="28">
        <f>외인!CX45+기관!CX45</f>
        <v>428587.22</v>
      </c>
      <c r="CY45" s="28">
        <f>외인!CY45+기관!CY45</f>
        <v>455.73</v>
      </c>
      <c r="CZ45" s="28">
        <f>외인!CZ45+기관!CZ45</f>
        <v>35533.360000000001</v>
      </c>
      <c r="DA45" s="28">
        <f>외인!DA45+기관!DA45</f>
        <v>79.58</v>
      </c>
      <c r="DB45" s="28">
        <f>외인!DB45+기관!DB45</f>
        <v>75117.36</v>
      </c>
      <c r="DC45" s="28">
        <f>외인!DC45+기관!DC45</f>
        <v>-42.42</v>
      </c>
      <c r="DD45" s="28">
        <f>외인!DD45+기관!DD45</f>
        <v>16896.2</v>
      </c>
      <c r="DE45" s="28">
        <f>외인!DE45+기관!DE45</f>
        <v>4.1499999999999986</v>
      </c>
      <c r="DF45" s="28">
        <f>외인!DF45+기관!DF45</f>
        <v>113899.22</v>
      </c>
      <c r="DG45" s="28">
        <f>외인!DG45+기관!DG45</f>
        <v>92.830000000000013</v>
      </c>
      <c r="DH45" s="28">
        <f>외인!DH45+기관!DH45</f>
        <v>40729.480000000003</v>
      </c>
      <c r="DI45" s="28">
        <f>외인!DI45+기관!DI45</f>
        <v>-96.47999999999999</v>
      </c>
      <c r="DJ45" s="28">
        <f>외인!DJ45+기관!DJ45</f>
        <v>1145387.1599999999</v>
      </c>
      <c r="DK45" s="28">
        <f>외인!DK45+기관!DK45</f>
        <v>429.14</v>
      </c>
      <c r="DL45" s="28">
        <f>외인!DL45+기관!DL45</f>
        <v>191966.54</v>
      </c>
      <c r="DM45" s="28">
        <f>외인!DM45+기관!DM45</f>
        <v>114.47999999999999</v>
      </c>
      <c r="DN45" s="28">
        <f>외인!DN45+기관!DN45</f>
        <v>4190560.1</v>
      </c>
      <c r="DO45" s="28">
        <f>외인!DO45+기관!DO45</f>
        <v>3883.31</v>
      </c>
      <c r="DP45" s="28">
        <f>외인!DP45+기관!DP45</f>
        <v>156678.88</v>
      </c>
      <c r="DQ45" s="28">
        <f>외인!DQ45+기관!DQ45</f>
        <v>-138.63999999999999</v>
      </c>
      <c r="DR45" s="28">
        <f>외인!DR45+기관!DR45</f>
        <v>86832.54</v>
      </c>
      <c r="DS45" s="28">
        <f>외인!DS45+기관!DS45</f>
        <v>92.65</v>
      </c>
      <c r="DT45" s="28">
        <f>외인!DT45+기관!DT45</f>
        <v>246926.72</v>
      </c>
      <c r="DU45" s="28">
        <f>외인!DU45+기관!DU45</f>
        <v>-206.57999999999998</v>
      </c>
      <c r="DV45" s="28">
        <f>외인!DV45+기관!DV45</f>
        <v>65923.98</v>
      </c>
      <c r="DW45" s="28">
        <f>외인!DW45+기관!DW45</f>
        <v>23.31</v>
      </c>
      <c r="DX45" s="28">
        <f>외인!DX45+기관!DX45</f>
        <v>215899.48</v>
      </c>
      <c r="DY45" s="28">
        <f>외인!DY45+기관!DY45</f>
        <v>214.12</v>
      </c>
      <c r="DZ45" s="28">
        <f>외인!DZ45+기관!DZ45</f>
        <v>17291.259999999998</v>
      </c>
      <c r="EA45" s="28">
        <f>외인!EA45+기관!EA45</f>
        <v>11.559999999999999</v>
      </c>
      <c r="EB45" s="28">
        <f>외인!EB45+기관!EB45</f>
        <v>24354.16</v>
      </c>
      <c r="EC45" s="28">
        <f>외인!EC45+기관!EC45</f>
        <v>-10.5</v>
      </c>
      <c r="ED45" s="28">
        <f>외인!ED45+기관!ED45</f>
        <v>20255.36</v>
      </c>
      <c r="EE45" s="28">
        <f>외인!EE45+기관!EE45</f>
        <v>12.14</v>
      </c>
      <c r="EF45" s="28">
        <f>외인!EF45+기관!EF45</f>
        <v>478569.8</v>
      </c>
      <c r="EG45" s="28">
        <f>외인!EG45+기관!EG45</f>
        <v>-108.78</v>
      </c>
      <c r="EH45" s="28">
        <f>외인!EH45+기관!EH45</f>
        <v>369330.18</v>
      </c>
      <c r="EI45" s="28">
        <f>외인!EI45+기관!EI45</f>
        <v>237.64</v>
      </c>
      <c r="EJ45" s="28">
        <f>외인!EJ45+기관!EJ45</f>
        <v>197074.52</v>
      </c>
      <c r="EK45" s="28">
        <f>외인!EK45+기관!EK45</f>
        <v>57.420000000000016</v>
      </c>
      <c r="EL45" s="28">
        <f>외인!EL45+기관!EL45</f>
        <v>61876.04</v>
      </c>
      <c r="EM45" s="28">
        <f>외인!EM45+기관!EM45</f>
        <v>-100.82</v>
      </c>
      <c r="EN45" s="28">
        <f>외인!EN45+기관!EN45</f>
        <v>86832.54</v>
      </c>
      <c r="EO45" s="28">
        <f>외인!EO45+기관!EO45</f>
        <v>92.65</v>
      </c>
      <c r="EP45" s="28">
        <f>외인!EP45+기관!EP45</f>
        <v>360844.34</v>
      </c>
      <c r="EQ45" s="28">
        <f>외인!EQ45+기관!EQ45</f>
        <v>331.04999999999995</v>
      </c>
      <c r="ER45" s="28">
        <f>외인!ER45+기관!ER45</f>
        <v>26312.66</v>
      </c>
      <c r="ES45" s="28">
        <f>외인!ES45+기관!ES45</f>
        <v>-198.59</v>
      </c>
      <c r="ET45" s="28">
        <f>외인!ET45+기관!ET45</f>
        <v>243495.46</v>
      </c>
      <c r="EU45" s="28">
        <f>외인!EU45+기관!EU45</f>
        <v>245.14</v>
      </c>
      <c r="EV45" s="28">
        <f>외인!EV45+기관!EV45</f>
        <v>88589.64</v>
      </c>
      <c r="EW45" s="28">
        <f>외인!EW45+기관!EW45</f>
        <v>-9.1299999999999955</v>
      </c>
      <c r="EX45" s="28">
        <f>외인!EX45+기관!EX45</f>
        <v>110874.18</v>
      </c>
      <c r="EY45" s="28">
        <f>외인!EY45+기관!EY45</f>
        <v>21.21</v>
      </c>
    </row>
    <row r="46" spans="1:155">
      <c r="A46" s="27">
        <f>외인!A46</f>
        <v>46125</v>
      </c>
      <c r="B46" s="28">
        <f>외인!B46+기관!B46</f>
        <v>9271922.5199999996</v>
      </c>
      <c r="C46" s="28">
        <f>외인!C46+기관!C46</f>
        <v>3674.3900000000003</v>
      </c>
      <c r="D46" s="28">
        <f>외인!D46+기관!D46</f>
        <v>1218297.08</v>
      </c>
      <c r="E46" s="28">
        <f>외인!E46+기관!E46</f>
        <v>-410.72</v>
      </c>
      <c r="F46" s="28">
        <f>외인!F46+기관!F46</f>
        <v>3952786.2</v>
      </c>
      <c r="G46" s="28">
        <f>외인!G46+기관!G46</f>
        <v>-928.65000000000009</v>
      </c>
      <c r="H46" s="28">
        <f>외인!H46+기관!H46</f>
        <v>595509.76000000001</v>
      </c>
      <c r="I46" s="28">
        <f>외인!I46+기관!I46</f>
        <v>326.91000000000003</v>
      </c>
      <c r="J46" s="28">
        <f>외인!J46+기관!J46</f>
        <v>85209.9</v>
      </c>
      <c r="K46" s="28">
        <f>외인!K46+기관!K46</f>
        <v>194.32999999999998</v>
      </c>
      <c r="L46" s="28">
        <f>외인!L46+기관!L46</f>
        <v>549039.06000000006</v>
      </c>
      <c r="M46" s="28">
        <f>외인!M46+기관!M46</f>
        <v>357.44</v>
      </c>
      <c r="N46" s="28">
        <f>외인!N46+기관!N46</f>
        <v>446524.64</v>
      </c>
      <c r="O46" s="28">
        <f>외인!O46+기관!O46</f>
        <v>-589.04999999999995</v>
      </c>
      <c r="P46" s="28">
        <f>외인!P46+기관!P46</f>
        <v>383777.58</v>
      </c>
      <c r="Q46" s="28">
        <f>외인!Q46+기관!Q46</f>
        <v>-32.909999999999997</v>
      </c>
      <c r="R46" s="28">
        <f>외인!R46+기관!R46</f>
        <v>244216.58</v>
      </c>
      <c r="S46" s="28">
        <f>외인!S46+기관!S46</f>
        <v>-154.88</v>
      </c>
      <c r="T46" s="28">
        <f>외인!T46+기관!T46</f>
        <v>16703.98</v>
      </c>
      <c r="U46" s="28">
        <f>외인!U46+기관!U46</f>
        <v>-0.64000000000000057</v>
      </c>
      <c r="V46" s="28">
        <f>외인!V46+기관!V46</f>
        <v>216878.5</v>
      </c>
      <c r="W46" s="28">
        <f>외인!W46+기관!W46</f>
        <v>82.079999999999984</v>
      </c>
      <c r="X46" s="28">
        <f>외인!X46+기관!X46</f>
        <v>4073609.7</v>
      </c>
      <c r="Y46" s="28">
        <f>외인!Y46+기관!Y46</f>
        <v>2617.7400000000002</v>
      </c>
      <c r="Z46" s="28">
        <f>외인!Z46+기관!Z46</f>
        <v>88138.34</v>
      </c>
      <c r="AA46" s="28">
        <f>외인!AA46+기관!AA46</f>
        <v>-14.710000000000008</v>
      </c>
      <c r="AB46" s="28">
        <f>외인!AB46+기관!AB46</f>
        <v>416306.76</v>
      </c>
      <c r="AC46" s="28">
        <f>외인!AC46+기관!AC46</f>
        <v>137.66999999999999</v>
      </c>
      <c r="AD46" s="28">
        <f>외인!AD46+기관!AD46</f>
        <v>37979.74</v>
      </c>
      <c r="AE46" s="28">
        <f>외인!AE46+기관!AE46</f>
        <v>21.509999999999998</v>
      </c>
      <c r="AF46" s="28">
        <f>외인!AF46+기관!AF46</f>
        <v>50783.14</v>
      </c>
      <c r="AG46" s="28">
        <f>외인!AG46+기관!AG46</f>
        <v>34.15</v>
      </c>
      <c r="AH46" s="28">
        <f>외인!AH46+기관!AH46</f>
        <v>367112.22</v>
      </c>
      <c r="AI46" s="28">
        <f>외인!AI46+기관!AI46</f>
        <v>-186.38</v>
      </c>
      <c r="AJ46" s="28">
        <f>외인!AJ46+기관!AJ46</f>
        <v>207667</v>
      </c>
      <c r="AK46" s="28">
        <f>외인!AK46+기관!AK46</f>
        <v>-162.07999999999998</v>
      </c>
      <c r="AL46" s="28">
        <f>외인!AL46+기관!AL46</f>
        <v>167838.48</v>
      </c>
      <c r="AM46" s="28">
        <f>외인!AM46+기관!AM46</f>
        <v>21.97999999999999</v>
      </c>
      <c r="AN46" s="28">
        <f>외인!AN46+기관!AN46</f>
        <v>315911.8</v>
      </c>
      <c r="AO46" s="28">
        <f>외인!AO46+기관!AO46</f>
        <v>-584.95000000000005</v>
      </c>
      <c r="AP46" s="28">
        <f>외인!AP46+기관!AP46</f>
        <v>254611.62</v>
      </c>
      <c r="AQ46" s="28">
        <f>외인!AQ46+기관!AQ46</f>
        <v>208.21</v>
      </c>
      <c r="AR46" s="28">
        <f>외인!AR46+기관!AR46</f>
        <v>46708.14</v>
      </c>
      <c r="AS46" s="28">
        <f>외인!AS46+기관!AS46</f>
        <v>39.72</v>
      </c>
      <c r="AT46" s="28">
        <f>외인!AT46+기관!AT46</f>
        <v>152398.76</v>
      </c>
      <c r="AU46" s="28">
        <f>외인!AU46+기관!AU46</f>
        <v>87.9</v>
      </c>
      <c r="AV46" s="28">
        <f>외인!AV46+기관!AV46</f>
        <v>97178.98</v>
      </c>
      <c r="AW46" s="28">
        <f>외인!AW46+기관!AW46</f>
        <v>73.169999999999987</v>
      </c>
      <c r="AX46" s="28">
        <f>외인!AX46+기관!AX46</f>
        <v>137602.18</v>
      </c>
      <c r="AY46" s="28">
        <f>외인!AY46+기관!AY46</f>
        <v>-231.2</v>
      </c>
      <c r="AZ46" s="28">
        <f>외인!AZ46+기관!AZ46</f>
        <v>4367433.04</v>
      </c>
      <c r="BA46" s="28">
        <f>외인!BA46+기관!BA46</f>
        <v>3014.85</v>
      </c>
      <c r="BB46" s="28">
        <f>외인!BB46+기관!BB46</f>
        <v>197957.98</v>
      </c>
      <c r="BC46" s="28">
        <f>외인!BC46+기관!BC46</f>
        <v>0.28000000000000114</v>
      </c>
      <c r="BD46" s="28">
        <f>외인!BD46+기관!BD46</f>
        <v>73593.14</v>
      </c>
      <c r="BE46" s="28">
        <f>외인!BE46+기관!BE46</f>
        <v>-42.02</v>
      </c>
      <c r="BF46" s="28">
        <f>외인!BF46+기관!BF46</f>
        <v>0</v>
      </c>
      <c r="BG46" s="28">
        <f>외인!BG46+기관!BG46</f>
        <v>0</v>
      </c>
      <c r="BH46" s="28">
        <f>외인!BH46+기관!BH46</f>
        <v>186031.62</v>
      </c>
      <c r="BI46" s="28">
        <f>외인!BI46+기관!BI46</f>
        <v>57.1</v>
      </c>
      <c r="BJ46" s="28">
        <f>외인!BJ46+기관!BJ46</f>
        <v>237961.94</v>
      </c>
      <c r="BK46" s="28">
        <f>외인!BK46+기관!BK46</f>
        <v>29.429999999999993</v>
      </c>
      <c r="BL46" s="28">
        <f>외인!BL46+기관!BL46</f>
        <v>101714.54</v>
      </c>
      <c r="BM46" s="28">
        <f>외인!BM46+기관!BM46</f>
        <v>-476.18</v>
      </c>
      <c r="BN46" s="28">
        <f>외인!BN46+기관!BN46</f>
        <v>92197.52</v>
      </c>
      <c r="BO46" s="28">
        <f>외인!BO46+기관!BO46</f>
        <v>40.6</v>
      </c>
      <c r="BP46" s="28">
        <f>외인!BP46+기관!BP46</f>
        <v>157626.54</v>
      </c>
      <c r="BQ46" s="28">
        <f>외인!BQ46+기관!BQ46</f>
        <v>-242.92000000000002</v>
      </c>
      <c r="BR46" s="28">
        <f>외인!BR46+기관!BR46</f>
        <v>511777.56</v>
      </c>
      <c r="BS46" s="28">
        <f>외인!BS46+기관!BS46</f>
        <v>401.72</v>
      </c>
      <c r="BT46" s="28">
        <f>외인!BT46+기관!BT46</f>
        <v>4149380.14</v>
      </c>
      <c r="BU46" s="28">
        <f>외인!BU46+기관!BU46</f>
        <v>2718.42</v>
      </c>
      <c r="BV46" s="28">
        <f>외인!BV46+기관!BV46</f>
        <v>779809.2</v>
      </c>
      <c r="BW46" s="28">
        <f>외인!BW46+기관!BW46</f>
        <v>507.87</v>
      </c>
      <c r="BX46" s="28">
        <f>외인!BX46+기관!BX46</f>
        <v>147552.94</v>
      </c>
      <c r="BY46" s="28">
        <f>외인!BY46+기관!BY46</f>
        <v>14.480000000000004</v>
      </c>
      <c r="BZ46" s="28">
        <f>외인!BZ46+기관!BZ46</f>
        <v>483750.28</v>
      </c>
      <c r="CA46" s="28">
        <f>외인!CA46+기관!CA46</f>
        <v>-562.96</v>
      </c>
      <c r="CB46" s="28">
        <f>외인!CB46+기관!CB46</f>
        <v>24155.26</v>
      </c>
      <c r="CC46" s="28">
        <f>외인!CC46+기관!CC46</f>
        <v>-29.740000000000002</v>
      </c>
      <c r="CD46" s="28">
        <f>외인!CD46+기관!CD46</f>
        <v>56594.48</v>
      </c>
      <c r="CE46" s="28">
        <f>외인!CE46+기관!CE46</f>
        <v>-100.16</v>
      </c>
      <c r="CF46" s="28">
        <f>외인!CF46+기관!CF46</f>
        <v>48978.9</v>
      </c>
      <c r="CG46" s="28">
        <f>외인!CG46+기관!CG46</f>
        <v>119.84</v>
      </c>
      <c r="CH46" s="28">
        <f>외인!CH46+기관!CH46</f>
        <v>136032.04</v>
      </c>
      <c r="CI46" s="28">
        <f>외인!CI46+기관!CI46</f>
        <v>76.25</v>
      </c>
      <c r="CJ46" s="28">
        <f>외인!CJ46+기관!CJ46</f>
        <v>729247.94</v>
      </c>
      <c r="CK46" s="28">
        <f>외인!CK46+기관!CK46</f>
        <v>-197.58</v>
      </c>
      <c r="CL46" s="28">
        <f>외인!CL46+기관!CL46</f>
        <v>472802.4</v>
      </c>
      <c r="CM46" s="28">
        <f>외인!CM46+기관!CM46</f>
        <v>144.60999999999999</v>
      </c>
      <c r="CN46" s="28">
        <f>외인!CN46+기관!CN46</f>
        <v>240363.18</v>
      </c>
      <c r="CO46" s="28">
        <f>외인!CO46+기관!CO46</f>
        <v>95.71</v>
      </c>
      <c r="CP46" s="28">
        <f>외인!CP46+기관!CP46</f>
        <v>199089.72</v>
      </c>
      <c r="CQ46" s="28">
        <f>외인!CQ46+기관!CQ46</f>
        <v>1.2000000000000028</v>
      </c>
      <c r="CR46" s="28">
        <f>외인!CR46+기관!CR46</f>
        <v>311175.3</v>
      </c>
      <c r="CS46" s="28">
        <f>외인!CS46+기관!CS46</f>
        <v>-128.5</v>
      </c>
      <c r="CT46" s="28">
        <f>외인!CT46+기관!CT46</f>
        <v>255419.88</v>
      </c>
      <c r="CU46" s="28">
        <f>외인!CU46+기관!CU46</f>
        <v>292.63</v>
      </c>
      <c r="CV46" s="28">
        <f>외인!CV46+기관!CV46</f>
        <v>4149380.14</v>
      </c>
      <c r="CW46" s="28">
        <f>외인!CW46+기관!CW46</f>
        <v>2718.42</v>
      </c>
      <c r="CX46" s="28">
        <f>외인!CX46+기관!CX46</f>
        <v>421330.08</v>
      </c>
      <c r="CY46" s="28">
        <f>외인!CY46+기관!CY46</f>
        <v>188.01999999999998</v>
      </c>
      <c r="CZ46" s="28">
        <f>외인!CZ46+기관!CZ46</f>
        <v>35389</v>
      </c>
      <c r="DA46" s="28">
        <f>외인!DA46+기관!DA46</f>
        <v>90.5</v>
      </c>
      <c r="DB46" s="28">
        <f>외인!DB46+기관!DB46</f>
        <v>73593.14</v>
      </c>
      <c r="DC46" s="28">
        <f>외인!DC46+기관!DC46</f>
        <v>-42.02</v>
      </c>
      <c r="DD46" s="28">
        <f>외인!DD46+기관!DD46</f>
        <v>16703.98</v>
      </c>
      <c r="DE46" s="28">
        <f>외인!DE46+기관!DE46</f>
        <v>-0.64000000000000057</v>
      </c>
      <c r="DF46" s="28">
        <f>외인!DF46+기관!DF46</f>
        <v>111150.62</v>
      </c>
      <c r="DG46" s="28">
        <f>외인!DG46+기관!DG46</f>
        <v>28.810000000000002</v>
      </c>
      <c r="DH46" s="28">
        <f>외인!DH46+기관!DH46</f>
        <v>40334.480000000003</v>
      </c>
      <c r="DI46" s="28">
        <f>외인!DI46+기관!DI46</f>
        <v>-98.13</v>
      </c>
      <c r="DJ46" s="28">
        <f>외인!DJ46+기관!DJ46</f>
        <v>1139068.8600000001</v>
      </c>
      <c r="DK46" s="28">
        <f>외인!DK46+기관!DK46</f>
        <v>118.49999999999999</v>
      </c>
      <c r="DL46" s="28">
        <f>외인!DL46+기관!DL46</f>
        <v>190914.74</v>
      </c>
      <c r="DM46" s="28">
        <f>외인!DM46+기관!DM46</f>
        <v>79.64</v>
      </c>
      <c r="DN46" s="28">
        <f>외인!DN46+기관!DN46</f>
        <v>4149380.14</v>
      </c>
      <c r="DO46" s="28">
        <f>외인!DO46+기관!DO46</f>
        <v>2718.42</v>
      </c>
      <c r="DP46" s="28">
        <f>외인!DP46+기관!DP46</f>
        <v>155437.5</v>
      </c>
      <c r="DQ46" s="28">
        <f>외인!DQ46+기관!DQ46</f>
        <v>-143.02000000000001</v>
      </c>
      <c r="DR46" s="28">
        <f>외인!DR46+기관!DR46</f>
        <v>87747.98</v>
      </c>
      <c r="DS46" s="28">
        <f>외인!DS46+기관!DS46</f>
        <v>130.07</v>
      </c>
      <c r="DT46" s="28">
        <f>외인!DT46+기관!DT46</f>
        <v>244216.58</v>
      </c>
      <c r="DU46" s="28">
        <f>외인!DU46+기관!DU46</f>
        <v>-154.88</v>
      </c>
      <c r="DV46" s="28">
        <f>외인!DV46+기관!DV46</f>
        <v>66401.240000000005</v>
      </c>
      <c r="DW46" s="28">
        <f>외인!DW46+기관!DW46</f>
        <v>26.319999999999997</v>
      </c>
      <c r="DX46" s="28">
        <f>외인!DX46+기관!DX46</f>
        <v>216878.5</v>
      </c>
      <c r="DY46" s="28">
        <f>외인!DY46+기관!DY46</f>
        <v>82.079999999999984</v>
      </c>
      <c r="DZ46" s="28">
        <f>외인!DZ46+기관!DZ46</f>
        <v>16999.52</v>
      </c>
      <c r="EA46" s="28">
        <f>외인!EA46+기관!EA46</f>
        <v>3.45</v>
      </c>
      <c r="EB46" s="28">
        <f>외인!EB46+기관!EB46</f>
        <v>24337.86</v>
      </c>
      <c r="EC46" s="28">
        <f>외인!EC46+기관!EC46</f>
        <v>-10.54</v>
      </c>
      <c r="ED46" s="28">
        <f>외인!ED46+기관!ED46</f>
        <v>20138.080000000002</v>
      </c>
      <c r="EE46" s="28">
        <f>외인!EE46+기관!EE46</f>
        <v>10.82</v>
      </c>
      <c r="EF46" s="28">
        <f>외인!EF46+기관!EF46</f>
        <v>472087.2</v>
      </c>
      <c r="EG46" s="28">
        <f>외인!EG46+기관!EG46</f>
        <v>-41.89</v>
      </c>
      <c r="EH46" s="28">
        <f>외인!EH46+기관!EH46</f>
        <v>367048.14</v>
      </c>
      <c r="EI46" s="28">
        <f>외인!EI46+기관!EI46</f>
        <v>251.19</v>
      </c>
      <c r="EJ46" s="28">
        <f>외인!EJ46+기관!EJ46</f>
        <v>197951.58</v>
      </c>
      <c r="EK46" s="28">
        <f>외인!EK46+기관!EK46</f>
        <v>98.88</v>
      </c>
      <c r="EL46" s="28">
        <f>외인!EL46+기관!EL46</f>
        <v>61494.720000000001</v>
      </c>
      <c r="EM46" s="28">
        <f>외인!EM46+기관!EM46</f>
        <v>-103.06</v>
      </c>
      <c r="EN46" s="28">
        <f>외인!EN46+기관!EN46</f>
        <v>87747.98</v>
      </c>
      <c r="EO46" s="28">
        <f>외인!EO46+기관!EO46</f>
        <v>130.07</v>
      </c>
      <c r="EP46" s="28">
        <f>외인!EP46+기관!EP46</f>
        <v>362561.16</v>
      </c>
      <c r="EQ46" s="28">
        <f>외인!EQ46+기관!EQ46</f>
        <v>300.89</v>
      </c>
      <c r="ER46" s="28">
        <f>외인!ER46+기관!ER46</f>
        <v>27383.06</v>
      </c>
      <c r="ES46" s="28">
        <f>외인!ES46+기관!ES46</f>
        <v>-129.01</v>
      </c>
      <c r="ET46" s="28">
        <f>외인!ET46+기관!ET46</f>
        <v>254611.62</v>
      </c>
      <c r="EU46" s="28">
        <f>외인!EU46+기관!EU46</f>
        <v>208.21</v>
      </c>
      <c r="EV46" s="28">
        <f>외인!EV46+기관!EV46</f>
        <v>88138.34</v>
      </c>
      <c r="EW46" s="28">
        <f>외인!EW46+기관!EW46</f>
        <v>-14.710000000000008</v>
      </c>
      <c r="EX46" s="28">
        <f>외인!EX46+기관!EX46</f>
        <v>110951.38</v>
      </c>
      <c r="EY46" s="28">
        <f>외인!EY46+기관!EY46</f>
        <v>15.91</v>
      </c>
    </row>
    <row r="47" spans="1:155">
      <c r="A47" s="27">
        <f>외인!A47</f>
        <v>46126</v>
      </c>
      <c r="B47" s="28">
        <f>외인!B47+기관!B47</f>
        <v>9495144.5600000005</v>
      </c>
      <c r="C47" s="28">
        <f>외인!C47+기관!C47</f>
        <v>5786.1900000000005</v>
      </c>
      <c r="D47" s="28">
        <f>외인!D47+기관!D47</f>
        <v>1242730.1599999999</v>
      </c>
      <c r="E47" s="28">
        <f>외인!E47+기관!E47</f>
        <v>-605.62</v>
      </c>
      <c r="F47" s="28">
        <f>외인!F47+기관!F47</f>
        <v>4015194.9</v>
      </c>
      <c r="G47" s="28">
        <f>외인!G47+기관!G47</f>
        <v>324.1099999999999</v>
      </c>
      <c r="H47" s="28">
        <f>외인!H47+기관!H47</f>
        <v>592812.1</v>
      </c>
      <c r="I47" s="28">
        <f>외인!I47+기관!I47</f>
        <v>-173.12</v>
      </c>
      <c r="J47" s="28">
        <f>외인!J47+기관!J47</f>
        <v>83772.28</v>
      </c>
      <c r="K47" s="28">
        <f>외인!K47+기관!K47</f>
        <v>215.63</v>
      </c>
      <c r="L47" s="28">
        <f>외인!L47+기관!L47</f>
        <v>546717.5</v>
      </c>
      <c r="M47" s="28">
        <f>외인!M47+기관!M47</f>
        <v>-46.21</v>
      </c>
      <c r="N47" s="28">
        <f>외인!N47+기관!N47</f>
        <v>457164.42</v>
      </c>
      <c r="O47" s="28">
        <f>외인!O47+기관!O47</f>
        <v>-447.97</v>
      </c>
      <c r="P47" s="28">
        <f>외인!P47+기관!P47</f>
        <v>385383.88</v>
      </c>
      <c r="Q47" s="28">
        <f>외인!Q47+기관!Q47</f>
        <v>-92.85</v>
      </c>
      <c r="R47" s="28">
        <f>외인!R47+기관!R47</f>
        <v>249506.46</v>
      </c>
      <c r="S47" s="28">
        <f>외인!S47+기관!S47</f>
        <v>-99.57</v>
      </c>
      <c r="T47" s="28">
        <f>외인!T47+기관!T47</f>
        <v>16720.96</v>
      </c>
      <c r="U47" s="28">
        <f>외인!U47+기관!U47</f>
        <v>-0.23000000000000043</v>
      </c>
      <c r="V47" s="28">
        <f>외인!V47+기관!V47</f>
        <v>223158.92</v>
      </c>
      <c r="W47" s="28">
        <f>외인!W47+기관!W47</f>
        <v>97.690000000000012</v>
      </c>
      <c r="X47" s="28">
        <f>외인!X47+기관!X47</f>
        <v>4201623.76</v>
      </c>
      <c r="Y47" s="28">
        <f>외인!Y47+기관!Y47</f>
        <v>4350.22</v>
      </c>
      <c r="Z47" s="28">
        <f>외인!Z47+기관!Z47</f>
        <v>90894.68</v>
      </c>
      <c r="AA47" s="28">
        <f>외인!AA47+기관!AA47</f>
        <v>1.8100000000000023</v>
      </c>
      <c r="AB47" s="28">
        <f>외인!AB47+기관!AB47</f>
        <v>417966.2</v>
      </c>
      <c r="AC47" s="28">
        <f>외인!AC47+기관!AC47</f>
        <v>127.32</v>
      </c>
      <c r="AD47" s="28">
        <f>외인!AD47+기관!AD47</f>
        <v>38772.699999999997</v>
      </c>
      <c r="AE47" s="28">
        <f>외인!AE47+기관!AE47</f>
        <v>27.75</v>
      </c>
      <c r="AF47" s="28">
        <f>외인!AF47+기관!AF47</f>
        <v>50180.08</v>
      </c>
      <c r="AG47" s="28">
        <f>외인!AG47+기관!AG47</f>
        <v>11.809999999999999</v>
      </c>
      <c r="AH47" s="28">
        <f>외인!AH47+기관!AH47</f>
        <v>376613.7</v>
      </c>
      <c r="AI47" s="28">
        <f>외인!AI47+기관!AI47</f>
        <v>-150.59</v>
      </c>
      <c r="AJ47" s="28">
        <f>외인!AJ47+기관!AJ47</f>
        <v>209855.38</v>
      </c>
      <c r="AK47" s="28">
        <f>외인!AK47+기관!AK47</f>
        <v>-176.63</v>
      </c>
      <c r="AL47" s="28">
        <f>외인!AL47+기관!AL47</f>
        <v>172391</v>
      </c>
      <c r="AM47" s="28">
        <f>외인!AM47+기관!AM47</f>
        <v>65.689999999999984</v>
      </c>
      <c r="AN47" s="28">
        <f>외인!AN47+기관!AN47</f>
        <v>322824.90000000002</v>
      </c>
      <c r="AO47" s="28">
        <f>외인!AO47+기관!AO47</f>
        <v>-473.51</v>
      </c>
      <c r="AP47" s="28">
        <f>외인!AP47+기관!AP47</f>
        <v>262277.42</v>
      </c>
      <c r="AQ47" s="28">
        <f>외인!AQ47+기관!AQ47</f>
        <v>143.81</v>
      </c>
      <c r="AR47" s="28">
        <f>외인!AR47+기관!AR47</f>
        <v>47784.04</v>
      </c>
      <c r="AS47" s="28">
        <f>외인!AS47+기관!AS47</f>
        <v>52.72</v>
      </c>
      <c r="AT47" s="28">
        <f>외인!AT47+기관!AT47</f>
        <v>156144.20000000001</v>
      </c>
      <c r="AU47" s="28">
        <f>외인!AU47+기관!AU47</f>
        <v>155.93</v>
      </c>
      <c r="AV47" s="28">
        <f>외인!AV47+기관!AV47</f>
        <v>97456.74</v>
      </c>
      <c r="AW47" s="28">
        <f>외인!AW47+기관!AW47</f>
        <v>33.44</v>
      </c>
      <c r="AX47" s="28">
        <f>외인!AX47+기관!AX47</f>
        <v>139704.46</v>
      </c>
      <c r="AY47" s="28">
        <f>외인!AY47+기관!AY47</f>
        <v>-294.02999999999997</v>
      </c>
      <c r="AZ47" s="28">
        <f>외인!AZ47+기관!AZ47</f>
        <v>4500101.5199999996</v>
      </c>
      <c r="BA47" s="28">
        <f>외인!BA47+기관!BA47</f>
        <v>4723.2700000000004</v>
      </c>
      <c r="BB47" s="28">
        <f>외인!BB47+기관!BB47</f>
        <v>205235.04</v>
      </c>
      <c r="BC47" s="28">
        <f>외인!BC47+기관!BC47</f>
        <v>33.309999999999995</v>
      </c>
      <c r="BD47" s="28">
        <f>외인!BD47+기관!BD47</f>
        <v>76947.320000000007</v>
      </c>
      <c r="BE47" s="28">
        <f>외인!BE47+기관!BE47</f>
        <v>13.17</v>
      </c>
      <c r="BF47" s="28">
        <f>외인!BF47+기관!BF47</f>
        <v>0</v>
      </c>
      <c r="BG47" s="28">
        <f>외인!BG47+기관!BG47</f>
        <v>0</v>
      </c>
      <c r="BH47" s="28">
        <f>외인!BH47+기관!BH47</f>
        <v>187303.82</v>
      </c>
      <c r="BI47" s="28">
        <f>외인!BI47+기관!BI47</f>
        <v>47.739999999999995</v>
      </c>
      <c r="BJ47" s="28">
        <f>외인!BJ47+기관!BJ47</f>
        <v>239018.04</v>
      </c>
      <c r="BK47" s="28">
        <f>외인!BK47+기관!BK47</f>
        <v>-18.489999999999998</v>
      </c>
      <c r="BL47" s="28">
        <f>외인!BL47+기관!BL47</f>
        <v>101420.48</v>
      </c>
      <c r="BM47" s="28">
        <f>외인!BM47+기관!BM47</f>
        <v>-424.6</v>
      </c>
      <c r="BN47" s="28">
        <f>외인!BN47+기관!BN47</f>
        <v>92927.84</v>
      </c>
      <c r="BO47" s="28">
        <f>외인!BO47+기관!BO47</f>
        <v>87.72</v>
      </c>
      <c r="BP47" s="28">
        <f>외인!BP47+기관!BP47</f>
        <v>160962.07999999999</v>
      </c>
      <c r="BQ47" s="28">
        <f>외인!BQ47+기관!BQ47</f>
        <v>-280.13</v>
      </c>
      <c r="BR47" s="28">
        <f>외인!BR47+기관!BR47</f>
        <v>522910.12</v>
      </c>
      <c r="BS47" s="28">
        <f>외인!BS47+기관!BS47</f>
        <v>416.65</v>
      </c>
      <c r="BT47" s="28">
        <f>외인!BT47+기관!BT47</f>
        <v>4281853.88</v>
      </c>
      <c r="BU47" s="28">
        <f>외인!BU47+기관!BU47</f>
        <v>4542.12</v>
      </c>
      <c r="BV47" s="28">
        <f>외인!BV47+기관!BV47</f>
        <v>801947.54</v>
      </c>
      <c r="BW47" s="28">
        <f>외인!BW47+기관!BW47</f>
        <v>370.73</v>
      </c>
      <c r="BX47" s="28">
        <f>외인!BX47+기관!BX47</f>
        <v>148967.06</v>
      </c>
      <c r="BY47" s="28">
        <f>외인!BY47+기관!BY47</f>
        <v>-2.8699999999999974</v>
      </c>
      <c r="BZ47" s="28">
        <f>외인!BZ47+기관!BZ47</f>
        <v>495215.92</v>
      </c>
      <c r="CA47" s="28">
        <f>외인!CA47+기관!CA47</f>
        <v>-407.82</v>
      </c>
      <c r="CB47" s="28">
        <f>외인!CB47+기관!CB47</f>
        <v>24754.74</v>
      </c>
      <c r="CC47" s="28">
        <f>외인!CC47+기관!CC47</f>
        <v>-17.3</v>
      </c>
      <c r="CD47" s="28">
        <f>외인!CD47+기관!CD47</f>
        <v>56657.52</v>
      </c>
      <c r="CE47" s="28">
        <f>외인!CE47+기관!CE47</f>
        <v>-117.36</v>
      </c>
      <c r="CF47" s="28">
        <f>외인!CF47+기관!CF47</f>
        <v>49893.74</v>
      </c>
      <c r="CG47" s="28">
        <f>외인!CG47+기관!CG47</f>
        <v>120.55</v>
      </c>
      <c r="CH47" s="28">
        <f>외인!CH47+기관!CH47</f>
        <v>136884.06</v>
      </c>
      <c r="CI47" s="28">
        <f>외인!CI47+기관!CI47</f>
        <v>52.58</v>
      </c>
      <c r="CJ47" s="28">
        <f>외인!CJ47+기관!CJ47</f>
        <v>733982.42</v>
      </c>
      <c r="CK47" s="28">
        <f>외인!CK47+기관!CK47</f>
        <v>-418.26</v>
      </c>
      <c r="CL47" s="28">
        <f>외인!CL47+기관!CL47</f>
        <v>476652.08</v>
      </c>
      <c r="CM47" s="28">
        <f>외인!CM47+기관!CM47</f>
        <v>180.44</v>
      </c>
      <c r="CN47" s="28">
        <f>외인!CN47+기관!CN47</f>
        <v>255057.72</v>
      </c>
      <c r="CO47" s="28">
        <f>외인!CO47+기관!CO47</f>
        <v>186.12</v>
      </c>
      <c r="CP47" s="28">
        <f>외인!CP47+기관!CP47</f>
        <v>206407.42</v>
      </c>
      <c r="CQ47" s="28">
        <f>외인!CQ47+기관!CQ47</f>
        <v>34.119999999999997</v>
      </c>
      <c r="CR47" s="28">
        <f>외인!CR47+기관!CR47</f>
        <v>317145.03999999998</v>
      </c>
      <c r="CS47" s="28">
        <f>외인!CS47+기관!CS47</f>
        <v>-65.459999999999994</v>
      </c>
      <c r="CT47" s="28">
        <f>외인!CT47+기관!CT47</f>
        <v>262724.84000000003</v>
      </c>
      <c r="CU47" s="28">
        <f>외인!CU47+기관!CU47</f>
        <v>279.45</v>
      </c>
      <c r="CV47" s="28">
        <f>외인!CV47+기관!CV47</f>
        <v>4281853.88</v>
      </c>
      <c r="CW47" s="28">
        <f>외인!CW47+기관!CW47</f>
        <v>4542.12</v>
      </c>
      <c r="CX47" s="28">
        <f>외인!CX47+기관!CX47</f>
        <v>422252.68</v>
      </c>
      <c r="CY47" s="28">
        <f>외인!CY47+기관!CY47</f>
        <v>-39.660000000000011</v>
      </c>
      <c r="CZ47" s="28">
        <f>외인!CZ47+기관!CZ47</f>
        <v>36272.980000000003</v>
      </c>
      <c r="DA47" s="28">
        <f>외인!DA47+기관!DA47</f>
        <v>98.960000000000008</v>
      </c>
      <c r="DB47" s="28">
        <f>외인!DB47+기관!DB47</f>
        <v>76947.320000000007</v>
      </c>
      <c r="DC47" s="28">
        <f>외인!DC47+기관!DC47</f>
        <v>13.17</v>
      </c>
      <c r="DD47" s="28">
        <f>외인!DD47+기관!DD47</f>
        <v>16720.96</v>
      </c>
      <c r="DE47" s="28">
        <f>외인!DE47+기관!DE47</f>
        <v>-0.23000000000000043</v>
      </c>
      <c r="DF47" s="28">
        <f>외인!DF47+기관!DF47</f>
        <v>112245.56</v>
      </c>
      <c r="DG47" s="28">
        <f>외인!DG47+기관!DG47</f>
        <v>15.270000000000003</v>
      </c>
      <c r="DH47" s="28">
        <f>외인!DH47+기관!DH47</f>
        <v>40204.620000000003</v>
      </c>
      <c r="DI47" s="28">
        <f>외인!DI47+기관!DI47</f>
        <v>-117.84</v>
      </c>
      <c r="DJ47" s="28">
        <f>외인!DJ47+기관!DJ47</f>
        <v>1155372.6200000001</v>
      </c>
      <c r="DK47" s="28">
        <f>외인!DK47+기관!DK47</f>
        <v>-74.11</v>
      </c>
      <c r="DL47" s="28">
        <f>외인!DL47+기관!DL47</f>
        <v>203655.06</v>
      </c>
      <c r="DM47" s="28">
        <f>외인!DM47+기관!DM47</f>
        <v>163.98000000000002</v>
      </c>
      <c r="DN47" s="28">
        <f>외인!DN47+기관!DN47</f>
        <v>4281853.88</v>
      </c>
      <c r="DO47" s="28">
        <f>외인!DO47+기관!DO47</f>
        <v>4542.12</v>
      </c>
      <c r="DP47" s="28">
        <f>외인!DP47+기관!DP47</f>
        <v>156857.92000000001</v>
      </c>
      <c r="DQ47" s="28">
        <f>외인!DQ47+기관!DQ47</f>
        <v>-169.1</v>
      </c>
      <c r="DR47" s="28">
        <f>외인!DR47+기관!DR47</f>
        <v>86367.84</v>
      </c>
      <c r="DS47" s="28">
        <f>외인!DS47+기관!DS47</f>
        <v>154.13</v>
      </c>
      <c r="DT47" s="28">
        <f>외인!DT47+기관!DT47</f>
        <v>249506.46</v>
      </c>
      <c r="DU47" s="28">
        <f>외인!DU47+기관!DU47</f>
        <v>-99.57</v>
      </c>
      <c r="DV47" s="28">
        <f>외인!DV47+기관!DV47</f>
        <v>67084.42</v>
      </c>
      <c r="DW47" s="28">
        <f>외인!DW47+기관!DW47</f>
        <v>34.29</v>
      </c>
      <c r="DX47" s="28">
        <f>외인!DX47+기관!DX47</f>
        <v>223158.92</v>
      </c>
      <c r="DY47" s="28">
        <f>외인!DY47+기관!DY47</f>
        <v>97.690000000000012</v>
      </c>
      <c r="DZ47" s="28">
        <f>외인!DZ47+기관!DZ47</f>
        <v>17620.62</v>
      </c>
      <c r="EA47" s="28">
        <f>외인!EA47+기관!EA47</f>
        <v>8.89</v>
      </c>
      <c r="EB47" s="28">
        <f>외인!EB47+기관!EB47</f>
        <v>24704.639999999999</v>
      </c>
      <c r="EC47" s="28">
        <f>외인!EC47+기관!EC47</f>
        <v>-7.6100000000000012</v>
      </c>
      <c r="ED47" s="28">
        <f>외인!ED47+기관!ED47</f>
        <v>20800.080000000002</v>
      </c>
      <c r="EE47" s="28">
        <f>외인!EE47+기관!EE47</f>
        <v>22.57</v>
      </c>
      <c r="EF47" s="28">
        <f>외인!EF47+기관!EF47</f>
        <v>473134.24</v>
      </c>
      <c r="EG47" s="28">
        <f>외인!EG47+기관!EG47</f>
        <v>-203.48999999999998</v>
      </c>
      <c r="EH47" s="28">
        <f>외인!EH47+기관!EH47</f>
        <v>388008.06</v>
      </c>
      <c r="EI47" s="28">
        <f>외인!EI47+기관!EI47</f>
        <v>375.55</v>
      </c>
      <c r="EJ47" s="28">
        <f>외인!EJ47+기관!EJ47</f>
        <v>197400.95999999999</v>
      </c>
      <c r="EK47" s="28">
        <f>외인!EK47+기관!EK47</f>
        <v>118.08</v>
      </c>
      <c r="EL47" s="28">
        <f>외인!EL47+기관!EL47</f>
        <v>61646.6</v>
      </c>
      <c r="EM47" s="28">
        <f>외인!EM47+기관!EM47</f>
        <v>-120.30000000000001</v>
      </c>
      <c r="EN47" s="28">
        <f>외인!EN47+기관!EN47</f>
        <v>86367.84</v>
      </c>
      <c r="EO47" s="28">
        <f>외인!EO47+기관!EO47</f>
        <v>154.13</v>
      </c>
      <c r="EP47" s="28">
        <f>외인!EP47+기관!EP47</f>
        <v>364284.7</v>
      </c>
      <c r="EQ47" s="28">
        <f>외인!EQ47+기관!EQ47</f>
        <v>68.55</v>
      </c>
      <c r="ER47" s="28">
        <f>외인!ER47+기관!ER47</f>
        <v>28501.32</v>
      </c>
      <c r="ES47" s="28">
        <f>외인!ES47+기관!ES47</f>
        <v>-152.54</v>
      </c>
      <c r="ET47" s="28">
        <f>외인!ET47+기관!ET47</f>
        <v>262277.42</v>
      </c>
      <c r="EU47" s="28">
        <f>외인!EU47+기관!EU47</f>
        <v>143.81</v>
      </c>
      <c r="EV47" s="28">
        <f>외인!EV47+기관!EV47</f>
        <v>90894.68</v>
      </c>
      <c r="EW47" s="28">
        <f>외인!EW47+기관!EW47</f>
        <v>1.8100000000000023</v>
      </c>
      <c r="EX47" s="28">
        <f>외인!EX47+기관!EX47</f>
        <v>115512.74</v>
      </c>
      <c r="EY47" s="28">
        <f>외인!EY47+기관!EY47</f>
        <v>32.31</v>
      </c>
    </row>
    <row r="48" spans="1:155">
      <c r="A48" s="27">
        <f>외인!A48</f>
        <v>46127</v>
      </c>
      <c r="B48" s="28">
        <f>외인!B48+기관!B48</f>
        <v>9691339.6199999992</v>
      </c>
      <c r="C48" s="28">
        <f>외인!C48+기관!C48</f>
        <v>1684.6799999999998</v>
      </c>
      <c r="D48" s="28">
        <f>외인!D48+기관!D48</f>
        <v>1277804.42</v>
      </c>
      <c r="E48" s="28">
        <f>외인!E48+기관!E48</f>
        <v>-820.64</v>
      </c>
      <c r="F48" s="28">
        <f>외인!F48+기관!F48</f>
        <v>4097400.94</v>
      </c>
      <c r="G48" s="28">
        <f>외인!G48+기관!G48</f>
        <v>-508.09999999999991</v>
      </c>
      <c r="H48" s="28">
        <f>외인!H48+기관!H48</f>
        <v>603565.78</v>
      </c>
      <c r="I48" s="28">
        <f>외인!I48+기관!I48</f>
        <v>-192.78</v>
      </c>
      <c r="J48" s="28">
        <f>외인!J48+기관!J48</f>
        <v>86383.1</v>
      </c>
      <c r="K48" s="28">
        <f>외인!K48+기관!K48</f>
        <v>255.83</v>
      </c>
      <c r="L48" s="28">
        <f>외인!L48+기관!L48</f>
        <v>556063.30000000005</v>
      </c>
      <c r="M48" s="28">
        <f>외인!M48+기관!M48</f>
        <v>-113.78</v>
      </c>
      <c r="N48" s="28">
        <f>외인!N48+기관!N48</f>
        <v>467903.98</v>
      </c>
      <c r="O48" s="28">
        <f>외인!O48+기관!O48</f>
        <v>-461.76</v>
      </c>
      <c r="P48" s="28">
        <f>외인!P48+기관!P48</f>
        <v>403059.74</v>
      </c>
      <c r="Q48" s="28">
        <f>외인!Q48+기관!Q48</f>
        <v>59.09</v>
      </c>
      <c r="R48" s="28">
        <f>외인!R48+기관!R48</f>
        <v>262204.3</v>
      </c>
      <c r="S48" s="28">
        <f>외인!S48+기관!S48</f>
        <v>-36.97</v>
      </c>
      <c r="T48" s="28">
        <f>외인!T48+기관!T48</f>
        <v>16760.16</v>
      </c>
      <c r="U48" s="28">
        <f>외인!U48+기관!U48</f>
        <v>-3.5700000000000003</v>
      </c>
      <c r="V48" s="28">
        <f>외인!V48+기관!V48</f>
        <v>227607.2</v>
      </c>
      <c r="W48" s="28">
        <f>외인!W48+기관!W48</f>
        <v>-1.5100000000000016</v>
      </c>
      <c r="X48" s="28">
        <f>외인!X48+기관!X48</f>
        <v>4306841.9800000004</v>
      </c>
      <c r="Y48" s="28">
        <f>외인!Y48+기관!Y48</f>
        <v>584.61999999999989</v>
      </c>
      <c r="Z48" s="28">
        <f>외인!Z48+기관!Z48</f>
        <v>89686.68</v>
      </c>
      <c r="AA48" s="28">
        <f>외인!AA48+기관!AA48</f>
        <v>-8.730000000000004</v>
      </c>
      <c r="AB48" s="28">
        <f>외인!AB48+기관!AB48</f>
        <v>422323.06</v>
      </c>
      <c r="AC48" s="28">
        <f>외인!AC48+기관!AC48</f>
        <v>99.410000000000011</v>
      </c>
      <c r="AD48" s="28">
        <f>외인!AD48+기관!AD48</f>
        <v>39257.040000000001</v>
      </c>
      <c r="AE48" s="28">
        <f>외인!AE48+기관!AE48</f>
        <v>-21.14</v>
      </c>
      <c r="AF48" s="28">
        <f>외인!AF48+기관!AF48</f>
        <v>50508.1</v>
      </c>
      <c r="AG48" s="28">
        <f>외인!AG48+기관!AG48</f>
        <v>0.56000000000000005</v>
      </c>
      <c r="AH48" s="28">
        <f>외인!AH48+기관!AH48</f>
        <v>378399.66</v>
      </c>
      <c r="AI48" s="28">
        <f>외인!AI48+기관!AI48</f>
        <v>-213.7</v>
      </c>
      <c r="AJ48" s="28">
        <f>외인!AJ48+기관!AJ48</f>
        <v>215687.98</v>
      </c>
      <c r="AK48" s="28">
        <f>외인!AK48+기관!AK48</f>
        <v>-117.44</v>
      </c>
      <c r="AL48" s="28">
        <f>외인!AL48+기관!AL48</f>
        <v>174649.52</v>
      </c>
      <c r="AM48" s="28">
        <f>외인!AM48+기관!AM48</f>
        <v>16.459999999999994</v>
      </c>
      <c r="AN48" s="28">
        <f>외인!AN48+기관!AN48</f>
        <v>331415.34000000003</v>
      </c>
      <c r="AO48" s="28">
        <f>외인!AO48+기관!AO48</f>
        <v>-469.15999999999997</v>
      </c>
      <c r="AP48" s="28">
        <f>외인!AP48+기관!AP48</f>
        <v>269196.2</v>
      </c>
      <c r="AQ48" s="28">
        <f>외인!AQ48+기관!AQ48</f>
        <v>69.94</v>
      </c>
      <c r="AR48" s="28">
        <f>외인!AR48+기관!AR48</f>
        <v>48292.84</v>
      </c>
      <c r="AS48" s="28">
        <f>외인!AS48+기관!AS48</f>
        <v>9.1000000000000014</v>
      </c>
      <c r="AT48" s="28">
        <f>외인!AT48+기관!AT48</f>
        <v>157856.54</v>
      </c>
      <c r="AU48" s="28">
        <f>외인!AU48+기관!AU48</f>
        <v>116.50999999999999</v>
      </c>
      <c r="AV48" s="28">
        <f>외인!AV48+기관!AV48</f>
        <v>98724.06</v>
      </c>
      <c r="AW48" s="28">
        <f>외인!AW48+기관!AW48</f>
        <v>43.29</v>
      </c>
      <c r="AX48" s="28">
        <f>외인!AX48+기관!AX48</f>
        <v>146320.54</v>
      </c>
      <c r="AY48" s="28">
        <f>외인!AY48+기관!AY48</f>
        <v>-319.43</v>
      </c>
      <c r="AZ48" s="28">
        <f>외인!AZ48+기관!AZ48</f>
        <v>4617503.4400000004</v>
      </c>
      <c r="BA48" s="28">
        <f>외인!BA48+기관!BA48</f>
        <v>1001.1200000000001</v>
      </c>
      <c r="BB48" s="28">
        <f>외인!BB48+기관!BB48</f>
        <v>208886.72</v>
      </c>
      <c r="BC48" s="28">
        <f>외인!BC48+기관!BC48</f>
        <v>22.21</v>
      </c>
      <c r="BD48" s="28">
        <f>외인!BD48+기관!BD48</f>
        <v>77478.7</v>
      </c>
      <c r="BE48" s="28">
        <f>외인!BE48+기관!BE48</f>
        <v>-65.2</v>
      </c>
      <c r="BF48" s="28">
        <f>외인!BF48+기관!BF48</f>
        <v>0</v>
      </c>
      <c r="BG48" s="28">
        <f>외인!BG48+기관!BG48</f>
        <v>0</v>
      </c>
      <c r="BH48" s="28">
        <f>외인!BH48+기관!BH48</f>
        <v>188474.34</v>
      </c>
      <c r="BI48" s="28">
        <f>외인!BI48+기관!BI48</f>
        <v>31.069999999999997</v>
      </c>
      <c r="BJ48" s="28">
        <f>외인!BJ48+기관!BJ48</f>
        <v>246399.02</v>
      </c>
      <c r="BK48" s="28">
        <f>외인!BK48+기관!BK48</f>
        <v>-59.379999999999995</v>
      </c>
      <c r="BL48" s="28">
        <f>외인!BL48+기관!BL48</f>
        <v>101582.48</v>
      </c>
      <c r="BM48" s="28">
        <f>외인!BM48+기관!BM48</f>
        <v>27.17</v>
      </c>
      <c r="BN48" s="28">
        <f>외인!BN48+기관!BN48</f>
        <v>94087.82</v>
      </c>
      <c r="BO48" s="28">
        <f>외인!BO48+기관!BO48</f>
        <v>20.58</v>
      </c>
      <c r="BP48" s="28">
        <f>외인!BP48+기관!BP48</f>
        <v>167715.79999999999</v>
      </c>
      <c r="BQ48" s="28">
        <f>외인!BQ48+기관!BQ48</f>
        <v>-313.2</v>
      </c>
      <c r="BR48" s="28">
        <f>외인!BR48+기관!BR48</f>
        <v>537360.6</v>
      </c>
      <c r="BS48" s="28">
        <f>외인!BS48+기관!BS48</f>
        <v>340.65999999999997</v>
      </c>
      <c r="BT48" s="28">
        <f>외인!BT48+기관!BT48</f>
        <v>4388371.74</v>
      </c>
      <c r="BU48" s="28">
        <f>외인!BU48+기관!BU48</f>
        <v>768.5600000000004</v>
      </c>
      <c r="BV48" s="28">
        <f>외인!BV48+기관!BV48</f>
        <v>808858.22</v>
      </c>
      <c r="BW48" s="28">
        <f>외인!BW48+기관!BW48</f>
        <v>119.29</v>
      </c>
      <c r="BX48" s="28">
        <f>외인!BX48+기관!BX48</f>
        <v>149974.22</v>
      </c>
      <c r="BY48" s="28">
        <f>외인!BY48+기관!BY48</f>
        <v>-80.319999999999993</v>
      </c>
      <c r="BZ48" s="28">
        <f>외인!BZ48+기관!BZ48</f>
        <v>506064.86</v>
      </c>
      <c r="CA48" s="28">
        <f>외인!CA48+기관!CA48</f>
        <v>-452.69</v>
      </c>
      <c r="CB48" s="28">
        <f>외인!CB48+기관!CB48</f>
        <v>25036.1</v>
      </c>
      <c r="CC48" s="28">
        <f>외인!CC48+기관!CC48</f>
        <v>-14.659999999999998</v>
      </c>
      <c r="CD48" s="28">
        <f>외인!CD48+기관!CD48</f>
        <v>57909.74</v>
      </c>
      <c r="CE48" s="28">
        <f>외인!CE48+기관!CE48</f>
        <v>-99.85</v>
      </c>
      <c r="CF48" s="28">
        <f>외인!CF48+기관!CF48</f>
        <v>50376.42</v>
      </c>
      <c r="CG48" s="28">
        <f>외인!CG48+기관!CG48</f>
        <v>99.85</v>
      </c>
      <c r="CH48" s="28">
        <f>외인!CH48+기관!CH48</f>
        <v>138682.94</v>
      </c>
      <c r="CI48" s="28">
        <f>외인!CI48+기관!CI48</f>
        <v>66.92</v>
      </c>
      <c r="CJ48" s="28">
        <f>외인!CJ48+기관!CJ48</f>
        <v>764579.94</v>
      </c>
      <c r="CK48" s="28">
        <f>외인!CK48+기관!CK48</f>
        <v>-92.61999999999999</v>
      </c>
      <c r="CL48" s="28">
        <f>외인!CL48+기관!CL48</f>
        <v>480989.48</v>
      </c>
      <c r="CM48" s="28">
        <f>외인!CM48+기관!CM48</f>
        <v>159.19999999999999</v>
      </c>
      <c r="CN48" s="28">
        <f>외인!CN48+기관!CN48</f>
        <v>251135.8</v>
      </c>
      <c r="CO48" s="28">
        <f>외인!CO48+기관!CO48</f>
        <v>-45.940000000000026</v>
      </c>
      <c r="CP48" s="28">
        <f>외인!CP48+기관!CP48</f>
        <v>210036.74</v>
      </c>
      <c r="CQ48" s="28">
        <f>외인!CQ48+기관!CQ48</f>
        <v>22.319999999999993</v>
      </c>
      <c r="CR48" s="28">
        <f>외인!CR48+기관!CR48</f>
        <v>330079.64</v>
      </c>
      <c r="CS48" s="28">
        <f>외인!CS48+기관!CS48</f>
        <v>-5.16</v>
      </c>
      <c r="CT48" s="28">
        <f>외인!CT48+기관!CT48</f>
        <v>271904.46000000002</v>
      </c>
      <c r="CU48" s="28">
        <f>외인!CU48+기관!CU48</f>
        <v>60.4</v>
      </c>
      <c r="CV48" s="28">
        <f>외인!CV48+기관!CV48</f>
        <v>4388371.74</v>
      </c>
      <c r="CW48" s="28">
        <f>외인!CW48+기관!CW48</f>
        <v>768.5600000000004</v>
      </c>
      <c r="CX48" s="28">
        <f>외인!CX48+기관!CX48</f>
        <v>428841.1</v>
      </c>
      <c r="CY48" s="28">
        <f>외인!CY48+기관!CY48</f>
        <v>-85.039999999999992</v>
      </c>
      <c r="CZ48" s="28">
        <f>외인!CZ48+기관!CZ48</f>
        <v>37382.160000000003</v>
      </c>
      <c r="DA48" s="28">
        <f>외인!DA48+기관!DA48</f>
        <v>80.540000000000006</v>
      </c>
      <c r="DB48" s="28">
        <f>외인!DB48+기관!DB48</f>
        <v>77478.7</v>
      </c>
      <c r="DC48" s="28">
        <f>외인!DC48+기관!DC48</f>
        <v>-65.2</v>
      </c>
      <c r="DD48" s="28">
        <f>외인!DD48+기관!DD48</f>
        <v>16760.16</v>
      </c>
      <c r="DE48" s="28">
        <f>외인!DE48+기관!DE48</f>
        <v>-3.5700000000000003</v>
      </c>
      <c r="DF48" s="28">
        <f>외인!DF48+기관!DF48</f>
        <v>112819.44</v>
      </c>
      <c r="DG48" s="28">
        <f>외인!DG48+기관!DG48</f>
        <v>-51.680000000000007</v>
      </c>
      <c r="DH48" s="28">
        <f>외인!DH48+기관!DH48</f>
        <v>41386.339999999997</v>
      </c>
      <c r="DI48" s="28">
        <f>외인!DI48+기관!DI48</f>
        <v>-97.72999999999999</v>
      </c>
      <c r="DJ48" s="28">
        <f>외인!DJ48+기관!DJ48</f>
        <v>1175346</v>
      </c>
      <c r="DK48" s="28">
        <f>외인!DK48+기관!DK48</f>
        <v>-197.79000000000002</v>
      </c>
      <c r="DL48" s="28">
        <f>외인!DL48+기관!DL48</f>
        <v>199916.38</v>
      </c>
      <c r="DM48" s="28">
        <f>외인!DM48+기관!DM48</f>
        <v>-51.839999999999989</v>
      </c>
      <c r="DN48" s="28">
        <f>외인!DN48+기관!DN48</f>
        <v>4388371.74</v>
      </c>
      <c r="DO48" s="28">
        <f>외인!DO48+기관!DO48</f>
        <v>768.5600000000004</v>
      </c>
      <c r="DP48" s="28">
        <f>외인!DP48+기관!DP48</f>
        <v>164774.16</v>
      </c>
      <c r="DQ48" s="28">
        <f>외인!DQ48+기관!DQ48</f>
        <v>-63.320000000000007</v>
      </c>
      <c r="DR48" s="28">
        <f>외인!DR48+기관!DR48</f>
        <v>89232.639999999999</v>
      </c>
      <c r="DS48" s="28">
        <f>외인!DS48+기관!DS48</f>
        <v>215.56</v>
      </c>
      <c r="DT48" s="28">
        <f>외인!DT48+기관!DT48</f>
        <v>262204.3</v>
      </c>
      <c r="DU48" s="28">
        <f>외인!DU48+기관!DU48</f>
        <v>-36.97</v>
      </c>
      <c r="DV48" s="28">
        <f>외인!DV48+기관!DV48</f>
        <v>67330.960000000006</v>
      </c>
      <c r="DW48" s="28">
        <f>외인!DW48+기관!DW48</f>
        <v>31.369999999999997</v>
      </c>
      <c r="DX48" s="28">
        <f>외인!DX48+기관!DX48</f>
        <v>227607.2</v>
      </c>
      <c r="DY48" s="28">
        <f>외인!DY48+기관!DY48</f>
        <v>-1.5100000000000016</v>
      </c>
      <c r="DZ48" s="28">
        <f>외인!DZ48+기관!DZ48</f>
        <v>17773.52</v>
      </c>
      <c r="EA48" s="28">
        <f>외인!EA48+기관!EA48</f>
        <v>-2.09</v>
      </c>
      <c r="EB48" s="28">
        <f>외인!EB48+기관!EB48</f>
        <v>25060.2</v>
      </c>
      <c r="EC48" s="28">
        <f>외인!EC48+기관!EC48</f>
        <v>-17.579999999999998</v>
      </c>
      <c r="ED48" s="28">
        <f>외인!ED48+기관!ED48</f>
        <v>21022.06</v>
      </c>
      <c r="EE48" s="28">
        <f>외인!EE48+기관!EE48</f>
        <v>1.7100000000000009</v>
      </c>
      <c r="EF48" s="28">
        <f>외인!EF48+기관!EF48</f>
        <v>492403.3</v>
      </c>
      <c r="EG48" s="28">
        <f>외인!EG48+기관!EG48</f>
        <v>-10.98</v>
      </c>
      <c r="EH48" s="28">
        <f>외인!EH48+기관!EH48</f>
        <v>399228.12</v>
      </c>
      <c r="EI48" s="28">
        <f>외인!EI48+기관!EI48</f>
        <v>285.53999999999996</v>
      </c>
      <c r="EJ48" s="28">
        <f>외인!EJ48+기관!EJ48</f>
        <v>201977.04</v>
      </c>
      <c r="EK48" s="28">
        <f>외인!EK48+기관!EK48</f>
        <v>204.10999999999999</v>
      </c>
      <c r="EL48" s="28">
        <f>외인!EL48+기관!EL48</f>
        <v>62908.480000000003</v>
      </c>
      <c r="EM48" s="28">
        <f>외인!EM48+기관!EM48</f>
        <v>-103.36999999999999</v>
      </c>
      <c r="EN48" s="28">
        <f>외인!EN48+기관!EN48</f>
        <v>89232.639999999999</v>
      </c>
      <c r="EO48" s="28">
        <f>외인!EO48+기관!EO48</f>
        <v>215.56</v>
      </c>
      <c r="EP48" s="28">
        <f>외인!EP48+기관!EP48</f>
        <v>359648.92</v>
      </c>
      <c r="EQ48" s="28">
        <f>외인!EQ48+기관!EQ48</f>
        <v>-134.51</v>
      </c>
      <c r="ER48" s="28">
        <f>외인!ER48+기관!ER48</f>
        <v>28599.02</v>
      </c>
      <c r="ES48" s="28">
        <f>외인!ES48+기관!ES48</f>
        <v>-208.41</v>
      </c>
      <c r="ET48" s="28">
        <f>외인!ET48+기관!ET48</f>
        <v>269196.2</v>
      </c>
      <c r="EU48" s="28">
        <f>외인!EU48+기관!EU48</f>
        <v>69.94</v>
      </c>
      <c r="EV48" s="28">
        <f>외인!EV48+기관!EV48</f>
        <v>89686.68</v>
      </c>
      <c r="EW48" s="28">
        <f>외인!EW48+기관!EW48</f>
        <v>-8.730000000000004</v>
      </c>
      <c r="EX48" s="28">
        <f>외인!EX48+기관!EX48</f>
        <v>120350.04</v>
      </c>
      <c r="EY48" s="28">
        <f>외인!EY48+기관!EY48</f>
        <v>31.049999999999997</v>
      </c>
    </row>
    <row r="49" spans="1:155">
      <c r="A49" s="27">
        <f>외인!A49</f>
        <v>46128</v>
      </c>
      <c r="B49" s="28">
        <f>외인!B49+기관!B49</f>
        <v>9903999.4800000004</v>
      </c>
      <c r="C49" s="28">
        <f>외인!C49+기관!C49</f>
        <v>3909.2200000000003</v>
      </c>
      <c r="D49" s="28">
        <f>외인!D49+기관!D49</f>
        <v>1290076.76</v>
      </c>
      <c r="E49" s="28">
        <f>외인!E49+기관!E49</f>
        <v>-198.03</v>
      </c>
      <c r="F49" s="28">
        <f>외인!F49+기관!F49</f>
        <v>4200700</v>
      </c>
      <c r="G49" s="28">
        <f>외인!G49+기관!G49</f>
        <v>1051.76</v>
      </c>
      <c r="H49" s="28">
        <f>외인!H49+기관!H49</f>
        <v>615436.76</v>
      </c>
      <c r="I49" s="28">
        <f>외인!I49+기관!I49</f>
        <v>-142.68</v>
      </c>
      <c r="J49" s="28">
        <f>외인!J49+기관!J49</f>
        <v>87448.74</v>
      </c>
      <c r="K49" s="28">
        <f>외인!K49+기관!K49</f>
        <v>208.1</v>
      </c>
      <c r="L49" s="28">
        <f>외인!L49+기관!L49</f>
        <v>566986.07999999996</v>
      </c>
      <c r="M49" s="28">
        <f>외인!M49+기관!M49</f>
        <v>-119.62</v>
      </c>
      <c r="N49" s="28">
        <f>외인!N49+기관!N49</f>
        <v>486600.58</v>
      </c>
      <c r="O49" s="28">
        <f>외인!O49+기관!O49</f>
        <v>-138.51999999999998</v>
      </c>
      <c r="P49" s="28">
        <f>외인!P49+기관!P49</f>
        <v>406789.38</v>
      </c>
      <c r="Q49" s="28">
        <f>외인!Q49+기관!Q49</f>
        <v>92.63</v>
      </c>
      <c r="R49" s="28">
        <f>외인!R49+기관!R49</f>
        <v>271836.24</v>
      </c>
      <c r="S49" s="28">
        <f>외인!S49+기관!S49</f>
        <v>75.179999999999993</v>
      </c>
      <c r="T49" s="28">
        <f>외인!T49+기관!T49</f>
        <v>16959.86</v>
      </c>
      <c r="U49" s="28">
        <f>외인!U49+기관!U49</f>
        <v>1.8900000000000001</v>
      </c>
      <c r="V49" s="28">
        <f>외인!V49+기관!V49</f>
        <v>232410.76</v>
      </c>
      <c r="W49" s="28">
        <f>외인!W49+기관!W49</f>
        <v>208.29000000000002</v>
      </c>
      <c r="X49" s="28">
        <f>외인!X49+기관!X49</f>
        <v>4413392.26</v>
      </c>
      <c r="Y49" s="28">
        <f>외인!Y49+기관!Y49</f>
        <v>1913.9900000000002</v>
      </c>
      <c r="Z49" s="28">
        <f>외인!Z49+기관!Z49</f>
        <v>91022.8</v>
      </c>
      <c r="AA49" s="28">
        <f>외인!AA49+기관!AA49</f>
        <v>11.129999999999995</v>
      </c>
      <c r="AB49" s="28">
        <f>외인!AB49+기관!AB49</f>
        <v>427905.66</v>
      </c>
      <c r="AC49" s="28">
        <f>외인!AC49+기관!AC49</f>
        <v>137.14000000000001</v>
      </c>
      <c r="AD49" s="28">
        <f>외인!AD49+기관!AD49</f>
        <v>40067.96</v>
      </c>
      <c r="AE49" s="28">
        <f>외인!AE49+기관!AE49</f>
        <v>-0.49000000000000021</v>
      </c>
      <c r="AF49" s="28">
        <f>외인!AF49+기관!AF49</f>
        <v>51044.52</v>
      </c>
      <c r="AG49" s="28">
        <f>외인!AG49+기관!AG49</f>
        <v>1.0099999999999998</v>
      </c>
      <c r="AH49" s="28">
        <f>외인!AH49+기관!AH49</f>
        <v>388367.22</v>
      </c>
      <c r="AI49" s="28">
        <f>외인!AI49+기관!AI49</f>
        <v>46.929999999999993</v>
      </c>
      <c r="AJ49" s="28">
        <f>외인!AJ49+기관!AJ49</f>
        <v>223040.46</v>
      </c>
      <c r="AK49" s="28">
        <f>외인!AK49+기관!AK49</f>
        <v>-2.8599999999999994</v>
      </c>
      <c r="AL49" s="28">
        <f>외인!AL49+기관!AL49</f>
        <v>178528.04</v>
      </c>
      <c r="AM49" s="28">
        <f>외인!AM49+기관!AM49</f>
        <v>1.3900000000000006</v>
      </c>
      <c r="AN49" s="28">
        <f>외인!AN49+기관!AN49</f>
        <v>347179.44</v>
      </c>
      <c r="AO49" s="28">
        <f>외인!AO49+기관!AO49</f>
        <v>-106.07</v>
      </c>
      <c r="AP49" s="28">
        <f>외인!AP49+기관!AP49</f>
        <v>272797.94</v>
      </c>
      <c r="AQ49" s="28">
        <f>외인!AQ49+기관!AQ49</f>
        <v>41.620000000000005</v>
      </c>
      <c r="AR49" s="28">
        <f>외인!AR49+기관!AR49</f>
        <v>49367.68</v>
      </c>
      <c r="AS49" s="28">
        <f>외인!AS49+기관!AS49</f>
        <v>67.759999999999991</v>
      </c>
      <c r="AT49" s="28">
        <f>외인!AT49+기관!AT49</f>
        <v>162763.94</v>
      </c>
      <c r="AU49" s="28">
        <f>외인!AU49+기관!AU49</f>
        <v>215.43</v>
      </c>
      <c r="AV49" s="28">
        <f>외인!AV49+기관!AV49</f>
        <v>100583.9</v>
      </c>
      <c r="AW49" s="28">
        <f>외인!AW49+기관!AW49</f>
        <v>77.710000000000008</v>
      </c>
      <c r="AX49" s="28">
        <f>외인!AX49+기관!AX49</f>
        <v>146183.79999999999</v>
      </c>
      <c r="AY49" s="28">
        <f>외인!AY49+기관!AY49</f>
        <v>-460.45</v>
      </c>
      <c r="AZ49" s="28">
        <f>외인!AZ49+기관!AZ49</f>
        <v>4732813.24</v>
      </c>
      <c r="BA49" s="28">
        <f>외인!BA49+기관!BA49</f>
        <v>2361.56</v>
      </c>
      <c r="BB49" s="28">
        <f>외인!BB49+기관!BB49</f>
        <v>210340.58</v>
      </c>
      <c r="BC49" s="28">
        <f>외인!BC49+기관!BC49</f>
        <v>57.54</v>
      </c>
      <c r="BD49" s="28">
        <f>외인!BD49+기관!BD49</f>
        <v>80267.600000000006</v>
      </c>
      <c r="BE49" s="28">
        <f>외인!BE49+기관!BE49</f>
        <v>-21.860000000000003</v>
      </c>
      <c r="BF49" s="28">
        <f>외인!BF49+기관!BF49</f>
        <v>0</v>
      </c>
      <c r="BG49" s="28">
        <f>외인!BG49+기관!BG49</f>
        <v>0</v>
      </c>
      <c r="BH49" s="28">
        <f>외인!BH49+기관!BH49</f>
        <v>191740.58</v>
      </c>
      <c r="BI49" s="28">
        <f>외인!BI49+기관!BI49</f>
        <v>52.07</v>
      </c>
      <c r="BJ49" s="28">
        <f>외인!BJ49+기관!BJ49</f>
        <v>252810.44</v>
      </c>
      <c r="BK49" s="28">
        <f>외인!BK49+기관!BK49</f>
        <v>3.7400000000000091</v>
      </c>
      <c r="BL49" s="28">
        <f>외인!BL49+기관!BL49</f>
        <v>103441.56</v>
      </c>
      <c r="BM49" s="28">
        <f>외인!BM49+기관!BM49</f>
        <v>64.490000000000009</v>
      </c>
      <c r="BN49" s="28">
        <f>외인!BN49+기관!BN49</f>
        <v>94696.42</v>
      </c>
      <c r="BO49" s="28">
        <f>외인!BO49+기관!BO49</f>
        <v>-16.68</v>
      </c>
      <c r="BP49" s="28">
        <f>외인!BP49+기관!BP49</f>
        <v>166704.26</v>
      </c>
      <c r="BQ49" s="28">
        <f>외인!BQ49+기관!BQ49</f>
        <v>-483.89000000000004</v>
      </c>
      <c r="BR49" s="28">
        <f>외인!BR49+기관!BR49</f>
        <v>550914.9</v>
      </c>
      <c r="BS49" s="28">
        <f>외인!BS49+기관!BS49</f>
        <v>714.59</v>
      </c>
      <c r="BT49" s="28">
        <f>외인!BT49+기관!BT49</f>
        <v>4496316.18</v>
      </c>
      <c r="BU49" s="28">
        <f>외인!BU49+기관!BU49</f>
        <v>2099.1799999999998</v>
      </c>
      <c r="BV49" s="28">
        <f>외인!BV49+기관!BV49</f>
        <v>818848.56</v>
      </c>
      <c r="BW49" s="28">
        <f>외인!BW49+기관!BW49</f>
        <v>118.07000000000001</v>
      </c>
      <c r="BX49" s="28">
        <f>외인!BX49+기관!BX49</f>
        <v>152863.96</v>
      </c>
      <c r="BY49" s="28">
        <f>외인!BY49+기관!BY49</f>
        <v>-42.660000000000004</v>
      </c>
      <c r="BZ49" s="28">
        <f>외인!BZ49+기관!BZ49</f>
        <v>525707.48</v>
      </c>
      <c r="CA49" s="28">
        <f>외인!CA49+기관!CA49</f>
        <v>-104.68</v>
      </c>
      <c r="CB49" s="28">
        <f>외인!CB49+기관!CB49</f>
        <v>25465.58</v>
      </c>
      <c r="CC49" s="28">
        <f>외인!CC49+기관!CC49</f>
        <v>-0.16000000000000014</v>
      </c>
      <c r="CD49" s="28">
        <f>외인!CD49+기관!CD49</f>
        <v>59972.14</v>
      </c>
      <c r="CE49" s="28">
        <f>외인!CE49+기관!CE49</f>
        <v>-64.41</v>
      </c>
      <c r="CF49" s="28">
        <f>외인!CF49+기관!CF49</f>
        <v>53345.599999999999</v>
      </c>
      <c r="CG49" s="28">
        <f>외인!CG49+기관!CG49</f>
        <v>149.24</v>
      </c>
      <c r="CH49" s="28">
        <f>외인!CH49+기관!CH49</f>
        <v>140684.82</v>
      </c>
      <c r="CI49" s="28">
        <f>외인!CI49+기관!CI49</f>
        <v>95.04</v>
      </c>
      <c r="CJ49" s="28">
        <f>외인!CJ49+기관!CJ49</f>
        <v>770281.32</v>
      </c>
      <c r="CK49" s="28">
        <f>외인!CK49+기관!CK49</f>
        <v>5.3900000000000006</v>
      </c>
      <c r="CL49" s="28">
        <f>외인!CL49+기관!CL49</f>
        <v>486657.5</v>
      </c>
      <c r="CM49" s="28">
        <f>외인!CM49+기관!CM49</f>
        <v>171.53000000000003</v>
      </c>
      <c r="CN49" s="28">
        <f>외인!CN49+기관!CN49</f>
        <v>253136.02</v>
      </c>
      <c r="CO49" s="28">
        <f>외인!CO49+기관!CO49</f>
        <v>-89.8</v>
      </c>
      <c r="CP49" s="28">
        <f>외인!CP49+기관!CP49</f>
        <v>211504.16</v>
      </c>
      <c r="CQ49" s="28">
        <f>외인!CQ49+기관!CQ49</f>
        <v>57.68</v>
      </c>
      <c r="CR49" s="28">
        <f>외인!CR49+기관!CR49</f>
        <v>342161.8</v>
      </c>
      <c r="CS49" s="28">
        <f>외인!CS49+기관!CS49</f>
        <v>109.35</v>
      </c>
      <c r="CT49" s="28">
        <f>외인!CT49+기관!CT49</f>
        <v>274589.64</v>
      </c>
      <c r="CU49" s="28">
        <f>외인!CU49+기관!CU49</f>
        <v>216.83999999999997</v>
      </c>
      <c r="CV49" s="28">
        <f>외인!CV49+기관!CV49</f>
        <v>4496316.18</v>
      </c>
      <c r="CW49" s="28">
        <f>외인!CW49+기관!CW49</f>
        <v>2099.1799999999998</v>
      </c>
      <c r="CX49" s="28">
        <f>외인!CX49+기관!CX49</f>
        <v>436985.2</v>
      </c>
      <c r="CY49" s="28">
        <f>외인!CY49+기관!CY49</f>
        <v>-5.0699999999999967</v>
      </c>
      <c r="CZ49" s="28">
        <f>외인!CZ49+기관!CZ49</f>
        <v>38424.54</v>
      </c>
      <c r="DA49" s="28">
        <f>외인!DA49+기관!DA49</f>
        <v>108.28999999999999</v>
      </c>
      <c r="DB49" s="28">
        <f>외인!DB49+기관!DB49</f>
        <v>80267.600000000006</v>
      </c>
      <c r="DC49" s="28">
        <f>외인!DC49+기관!DC49</f>
        <v>-21.860000000000003</v>
      </c>
      <c r="DD49" s="28">
        <f>외인!DD49+기관!DD49</f>
        <v>16959.86</v>
      </c>
      <c r="DE49" s="28">
        <f>외인!DE49+기관!DE49</f>
        <v>1.8900000000000001</v>
      </c>
      <c r="DF49" s="28">
        <f>외인!DF49+기관!DF49</f>
        <v>115201.44</v>
      </c>
      <c r="DG49" s="28">
        <f>외인!DG49+기관!DG49</f>
        <v>-31.200000000000003</v>
      </c>
      <c r="DH49" s="28">
        <f>외인!DH49+기관!DH49</f>
        <v>43323.56</v>
      </c>
      <c r="DI49" s="28">
        <f>외인!DI49+기관!DI49</f>
        <v>-64.400000000000006</v>
      </c>
      <c r="DJ49" s="28">
        <f>외인!DJ49+기관!DJ49</f>
        <v>1204961.1399999999</v>
      </c>
      <c r="DK49" s="28">
        <f>외인!DK49+기관!DK49</f>
        <v>490.36</v>
      </c>
      <c r="DL49" s="28">
        <f>외인!DL49+기관!DL49</f>
        <v>201429.76000000001</v>
      </c>
      <c r="DM49" s="28">
        <f>외인!DM49+기관!DM49</f>
        <v>-96.21</v>
      </c>
      <c r="DN49" s="28">
        <f>외인!DN49+기관!DN49</f>
        <v>4496316.18</v>
      </c>
      <c r="DO49" s="28">
        <f>외인!DO49+기관!DO49</f>
        <v>2099.1799999999998</v>
      </c>
      <c r="DP49" s="28">
        <f>외인!DP49+기관!DP49</f>
        <v>166718.62</v>
      </c>
      <c r="DQ49" s="28">
        <f>외인!DQ49+기관!DQ49</f>
        <v>-3.9699999999999989</v>
      </c>
      <c r="DR49" s="28">
        <f>외인!DR49+기관!DR49</f>
        <v>90143.62</v>
      </c>
      <c r="DS49" s="28">
        <f>외인!DS49+기관!DS49</f>
        <v>178.19</v>
      </c>
      <c r="DT49" s="28">
        <f>외인!DT49+기관!DT49</f>
        <v>271836.24</v>
      </c>
      <c r="DU49" s="28">
        <f>외인!DU49+기관!DU49</f>
        <v>75.179999999999993</v>
      </c>
      <c r="DV49" s="28">
        <f>외인!DV49+기관!DV49</f>
        <v>69785.600000000006</v>
      </c>
      <c r="DW49" s="28">
        <f>외인!DW49+기관!DW49</f>
        <v>32.739999999999995</v>
      </c>
      <c r="DX49" s="28">
        <f>외인!DX49+기관!DX49</f>
        <v>232410.76</v>
      </c>
      <c r="DY49" s="28">
        <f>외인!DY49+기관!DY49</f>
        <v>208.29000000000002</v>
      </c>
      <c r="DZ49" s="28">
        <f>외인!DZ49+기관!DZ49</f>
        <v>17790.16</v>
      </c>
      <c r="EA49" s="28">
        <f>외인!EA49+기관!EA49</f>
        <v>5.63</v>
      </c>
      <c r="EB49" s="28">
        <f>외인!EB49+기관!EB49</f>
        <v>25905.68</v>
      </c>
      <c r="EC49" s="28">
        <f>외인!EC49+기관!EC49</f>
        <v>5.1199999999999992</v>
      </c>
      <c r="ED49" s="28">
        <f>외인!ED49+기관!ED49</f>
        <v>21654.74</v>
      </c>
      <c r="EE49" s="28">
        <f>외인!EE49+기관!EE49</f>
        <v>22</v>
      </c>
      <c r="EF49" s="28">
        <f>외인!EF49+기관!EF49</f>
        <v>496309.76000000001</v>
      </c>
      <c r="EG49" s="28">
        <f>외인!EG49+기관!EG49</f>
        <v>42.129999999999995</v>
      </c>
      <c r="EH49" s="28">
        <f>외인!EH49+기관!EH49</f>
        <v>406677.92</v>
      </c>
      <c r="EI49" s="28">
        <f>외인!EI49+기관!EI49</f>
        <v>328.05</v>
      </c>
      <c r="EJ49" s="28">
        <f>외인!EJ49+기관!EJ49</f>
        <v>205251.46</v>
      </c>
      <c r="EK49" s="28">
        <f>외인!EK49+기관!EK49</f>
        <v>224.04999999999998</v>
      </c>
      <c r="EL49" s="28">
        <f>외인!EL49+기관!EL49</f>
        <v>65057.24</v>
      </c>
      <c r="EM49" s="28">
        <f>외인!EM49+기관!EM49</f>
        <v>-66.069999999999993</v>
      </c>
      <c r="EN49" s="28">
        <f>외인!EN49+기관!EN49</f>
        <v>90143.62</v>
      </c>
      <c r="EO49" s="28">
        <f>외인!EO49+기관!EO49</f>
        <v>178.19</v>
      </c>
      <c r="EP49" s="28">
        <f>외인!EP49+기관!EP49</f>
        <v>361761.34</v>
      </c>
      <c r="EQ49" s="28">
        <f>외인!EQ49+기관!EQ49</f>
        <v>-169.79000000000002</v>
      </c>
      <c r="ER49" s="28">
        <f>외인!ER49+기관!ER49</f>
        <v>28950.58</v>
      </c>
      <c r="ES49" s="28">
        <f>외인!ES49+기관!ES49</f>
        <v>-142.88</v>
      </c>
      <c r="ET49" s="28">
        <f>외인!ET49+기관!ET49</f>
        <v>272797.94</v>
      </c>
      <c r="EU49" s="28">
        <f>외인!EU49+기관!EU49</f>
        <v>41.620000000000005</v>
      </c>
      <c r="EV49" s="28">
        <f>외인!EV49+기관!EV49</f>
        <v>91022.8</v>
      </c>
      <c r="EW49" s="28">
        <f>외인!EW49+기관!EW49</f>
        <v>11.129999999999995</v>
      </c>
      <c r="EX49" s="28">
        <f>외인!EX49+기관!EX49</f>
        <v>120481.36</v>
      </c>
      <c r="EY49" s="28">
        <f>외인!EY49+기관!EY49</f>
        <v>46.56</v>
      </c>
    </row>
    <row r="50" spans="1:155">
      <c r="A50" s="27">
        <f>외인!A50</f>
        <v>46129</v>
      </c>
      <c r="B50" s="28">
        <f>외인!B50+기관!B50</f>
        <v>9848537.4600000009</v>
      </c>
      <c r="C50" s="28">
        <f>외인!C50+기관!C50</f>
        <v>1200.8799999999999</v>
      </c>
      <c r="D50" s="28">
        <f>외인!D50+기관!D50</f>
        <v>1297659.2</v>
      </c>
      <c r="E50" s="28">
        <f>외인!E50+기관!E50</f>
        <v>-262.20999999999998</v>
      </c>
      <c r="F50" s="28">
        <f>외인!F50+기관!F50</f>
        <v>4181187</v>
      </c>
      <c r="G50" s="28">
        <f>외인!G50+기관!G50</f>
        <v>566.79999999999995</v>
      </c>
      <c r="H50" s="28">
        <f>외인!H50+기관!H50</f>
        <v>631690.98</v>
      </c>
      <c r="I50" s="28">
        <f>외인!I50+기관!I50</f>
        <v>442.98</v>
      </c>
      <c r="J50" s="28">
        <f>외인!J50+기관!J50</f>
        <v>88475.62</v>
      </c>
      <c r="K50" s="28">
        <f>외인!K50+기관!K50</f>
        <v>188.21</v>
      </c>
      <c r="L50" s="28">
        <f>외인!L50+기관!L50</f>
        <v>581140.04</v>
      </c>
      <c r="M50" s="28">
        <f>외인!M50+기관!M50</f>
        <v>395.21</v>
      </c>
      <c r="N50" s="28">
        <f>외인!N50+기관!N50</f>
        <v>489240.82</v>
      </c>
      <c r="O50" s="28">
        <f>외인!O50+기관!O50</f>
        <v>101.39999999999999</v>
      </c>
      <c r="P50" s="28">
        <f>외인!P50+기관!P50</f>
        <v>402526</v>
      </c>
      <c r="Q50" s="28">
        <f>외인!Q50+기관!Q50</f>
        <v>95.100000000000009</v>
      </c>
      <c r="R50" s="28">
        <f>외인!R50+기관!R50</f>
        <v>268241.71999999997</v>
      </c>
      <c r="S50" s="28">
        <f>외인!S50+기관!S50</f>
        <v>18.129999999999995</v>
      </c>
      <c r="T50" s="28">
        <f>외인!T50+기관!T50</f>
        <v>17012.68</v>
      </c>
      <c r="U50" s="28">
        <f>외인!U50+기관!U50</f>
        <v>-1.4299999999999997</v>
      </c>
      <c r="V50" s="28">
        <f>외인!V50+기관!V50</f>
        <v>234880.22</v>
      </c>
      <c r="W50" s="28">
        <f>외인!W50+기관!W50</f>
        <v>231.51999999999998</v>
      </c>
      <c r="X50" s="28">
        <f>외인!X50+기관!X50</f>
        <v>4357680.24</v>
      </c>
      <c r="Y50" s="28">
        <f>외인!Y50+기관!Y50</f>
        <v>-220.94</v>
      </c>
      <c r="Z50" s="28">
        <f>외인!Z50+기관!Z50</f>
        <v>89257.24</v>
      </c>
      <c r="AA50" s="28">
        <f>외인!AA50+기관!AA50</f>
        <v>-3.3799999999999955</v>
      </c>
      <c r="AB50" s="28">
        <f>외인!AB50+기관!AB50</f>
        <v>427463.56</v>
      </c>
      <c r="AC50" s="28">
        <f>외인!AC50+기관!AC50</f>
        <v>50.109999999999985</v>
      </c>
      <c r="AD50" s="28">
        <f>외인!AD50+기관!AD50</f>
        <v>39960.1</v>
      </c>
      <c r="AE50" s="28">
        <f>외인!AE50+기관!AE50</f>
        <v>-13.91</v>
      </c>
      <c r="AF50" s="28">
        <f>외인!AF50+기관!AF50</f>
        <v>50527.26</v>
      </c>
      <c r="AG50" s="28">
        <f>외인!AG50+기관!AG50</f>
        <v>-60.19</v>
      </c>
      <c r="AH50" s="28">
        <f>외인!AH50+기관!AH50</f>
        <v>397579.9</v>
      </c>
      <c r="AI50" s="28">
        <f>외인!AI50+기관!AI50</f>
        <v>63.009999999999991</v>
      </c>
      <c r="AJ50" s="28">
        <f>외인!AJ50+기관!AJ50</f>
        <v>221507</v>
      </c>
      <c r="AK50" s="28">
        <f>외인!AK50+기관!AK50</f>
        <v>-94.85</v>
      </c>
      <c r="AL50" s="28">
        <f>외인!AL50+기관!AL50</f>
        <v>178662.42</v>
      </c>
      <c r="AM50" s="28">
        <f>외인!AM50+기관!AM50</f>
        <v>-50.82</v>
      </c>
      <c r="AN50" s="28">
        <f>외인!AN50+기관!AN50</f>
        <v>349891.6</v>
      </c>
      <c r="AO50" s="28">
        <f>외인!AO50+기관!AO50</f>
        <v>163.98</v>
      </c>
      <c r="AP50" s="28">
        <f>외인!AP50+기관!AP50</f>
        <v>271410.36</v>
      </c>
      <c r="AQ50" s="28">
        <f>외인!AQ50+기관!AQ50</f>
        <v>-136.06</v>
      </c>
      <c r="AR50" s="28">
        <f>외인!AR50+기관!AR50</f>
        <v>49233.06</v>
      </c>
      <c r="AS50" s="28">
        <f>외인!AS50+기관!AS50</f>
        <v>41.9</v>
      </c>
      <c r="AT50" s="28">
        <f>외인!AT50+기관!AT50</f>
        <v>161939.34</v>
      </c>
      <c r="AU50" s="28">
        <f>외인!AU50+기관!AU50</f>
        <v>177.24</v>
      </c>
      <c r="AV50" s="28">
        <f>외인!AV50+기관!AV50</f>
        <v>100622.48</v>
      </c>
      <c r="AW50" s="28">
        <f>외인!AW50+기관!AW50</f>
        <v>48.45</v>
      </c>
      <c r="AX50" s="28">
        <f>외인!AX50+기관!AX50</f>
        <v>144808.72</v>
      </c>
      <c r="AY50" s="28">
        <f>외인!AY50+기관!AY50</f>
        <v>-345.79</v>
      </c>
      <c r="AZ50" s="28">
        <f>외인!AZ50+기관!AZ50</f>
        <v>4688025.88</v>
      </c>
      <c r="BA50" s="28">
        <f>외인!BA50+기관!BA50</f>
        <v>417.49</v>
      </c>
      <c r="BB50" s="28">
        <f>외인!BB50+기관!BB50</f>
        <v>206677.84</v>
      </c>
      <c r="BC50" s="28">
        <f>외인!BC50+기관!BC50</f>
        <v>39.959999999999994</v>
      </c>
      <c r="BD50" s="28">
        <f>외인!BD50+기관!BD50</f>
        <v>79923.899999999994</v>
      </c>
      <c r="BE50" s="28">
        <f>외인!BE50+기관!BE50</f>
        <v>-12.89</v>
      </c>
      <c r="BF50" s="28">
        <f>외인!BF50+기관!BF50</f>
        <v>0</v>
      </c>
      <c r="BG50" s="28">
        <f>외인!BG50+기관!BG50</f>
        <v>0</v>
      </c>
      <c r="BH50" s="28">
        <f>외인!BH50+기관!BH50</f>
        <v>191528.42</v>
      </c>
      <c r="BI50" s="28">
        <f>외인!BI50+기관!BI50</f>
        <v>-15.990000000000002</v>
      </c>
      <c r="BJ50" s="28">
        <f>외인!BJ50+기관!BJ50</f>
        <v>255470.54</v>
      </c>
      <c r="BK50" s="28">
        <f>외인!BK50+기관!BK50</f>
        <v>148.87</v>
      </c>
      <c r="BL50" s="28">
        <f>외인!BL50+기관!BL50</f>
        <v>102814.42</v>
      </c>
      <c r="BM50" s="28">
        <f>외인!BM50+기관!BM50</f>
        <v>42.150000000000006</v>
      </c>
      <c r="BN50" s="28">
        <f>외인!BN50+기관!BN50</f>
        <v>97312.68</v>
      </c>
      <c r="BO50" s="28">
        <f>외인!BO50+기관!BO50</f>
        <v>56.43</v>
      </c>
      <c r="BP50" s="28">
        <f>외인!BP50+기관!BP50</f>
        <v>165371.44</v>
      </c>
      <c r="BQ50" s="28">
        <f>외인!BQ50+기관!BQ50</f>
        <v>-375.09999999999997</v>
      </c>
      <c r="BR50" s="28">
        <f>외인!BR50+기관!BR50</f>
        <v>548002</v>
      </c>
      <c r="BS50" s="28">
        <f>외인!BS50+기관!BS50</f>
        <v>421.77</v>
      </c>
      <c r="BT50" s="28">
        <f>외인!BT50+기관!BT50</f>
        <v>4442042.76</v>
      </c>
      <c r="BU50" s="28">
        <f>외인!BU50+기관!BU50</f>
        <v>-19.919999999999959</v>
      </c>
      <c r="BV50" s="28">
        <f>외인!BV50+기관!BV50</f>
        <v>805377.8</v>
      </c>
      <c r="BW50" s="28">
        <f>외인!BW50+기관!BW50</f>
        <v>-193.48000000000002</v>
      </c>
      <c r="BX50" s="28">
        <f>외인!BX50+기관!BX50</f>
        <v>152041.5</v>
      </c>
      <c r="BY50" s="28">
        <f>외인!BY50+기관!BY50</f>
        <v>-122.17000000000002</v>
      </c>
      <c r="BZ50" s="28">
        <f>외인!BZ50+기관!BZ50</f>
        <v>528554.02</v>
      </c>
      <c r="CA50" s="28">
        <f>외인!CA50+기관!CA50</f>
        <v>113.17</v>
      </c>
      <c r="CB50" s="28">
        <f>외인!CB50+기관!CB50</f>
        <v>25495.38</v>
      </c>
      <c r="CC50" s="28">
        <f>외인!CC50+기관!CC50</f>
        <v>-5.1800000000000006</v>
      </c>
      <c r="CD50" s="28">
        <f>외인!CD50+기관!CD50</f>
        <v>59533.16</v>
      </c>
      <c r="CE50" s="28">
        <f>외인!CE50+기관!CE50</f>
        <v>-97.31</v>
      </c>
      <c r="CF50" s="28">
        <f>외인!CF50+기관!CF50</f>
        <v>52747.32</v>
      </c>
      <c r="CG50" s="28">
        <f>외인!CG50+기관!CG50</f>
        <v>137.53</v>
      </c>
      <c r="CH50" s="28">
        <f>외인!CH50+기관!CH50</f>
        <v>140794.76</v>
      </c>
      <c r="CI50" s="28">
        <f>외인!CI50+기관!CI50</f>
        <v>66.09</v>
      </c>
      <c r="CJ50" s="28">
        <f>외인!CJ50+기관!CJ50</f>
        <v>766484.4</v>
      </c>
      <c r="CK50" s="28">
        <f>외인!CK50+기관!CK50</f>
        <v>-167.63</v>
      </c>
      <c r="CL50" s="28">
        <f>외인!CL50+기관!CL50</f>
        <v>487218.52</v>
      </c>
      <c r="CM50" s="28">
        <f>외인!CM50+기관!CM50</f>
        <v>98.75</v>
      </c>
      <c r="CN50" s="28">
        <f>외인!CN50+기관!CN50</f>
        <v>250968.54</v>
      </c>
      <c r="CO50" s="28">
        <f>외인!CO50+기관!CO50</f>
        <v>-114.15</v>
      </c>
      <c r="CP50" s="28">
        <f>외인!CP50+기관!CP50</f>
        <v>207823.38</v>
      </c>
      <c r="CQ50" s="28">
        <f>외인!CQ50+기관!CQ50</f>
        <v>39.880000000000003</v>
      </c>
      <c r="CR50" s="28">
        <f>외인!CR50+기관!CR50</f>
        <v>338790.46</v>
      </c>
      <c r="CS50" s="28">
        <f>외인!CS50+기관!CS50</f>
        <v>35.340000000000003</v>
      </c>
      <c r="CT50" s="28">
        <f>외인!CT50+기관!CT50</f>
        <v>283931.53999999998</v>
      </c>
      <c r="CU50" s="28">
        <f>외인!CU50+기관!CU50</f>
        <v>55.349999999999994</v>
      </c>
      <c r="CV50" s="28">
        <f>외인!CV50+기관!CV50</f>
        <v>4442042.76</v>
      </c>
      <c r="CW50" s="28">
        <f>외인!CW50+기관!CW50</f>
        <v>-19.919999999999959</v>
      </c>
      <c r="CX50" s="28">
        <f>외인!CX50+기관!CX50</f>
        <v>446050.22</v>
      </c>
      <c r="CY50" s="28">
        <f>외인!CY50+기관!CY50</f>
        <v>342.47</v>
      </c>
      <c r="CZ50" s="28">
        <f>외인!CZ50+기관!CZ50</f>
        <v>39411.660000000003</v>
      </c>
      <c r="DA50" s="28">
        <f>외인!DA50+기관!DA50</f>
        <v>99.539999999999992</v>
      </c>
      <c r="DB50" s="28">
        <f>외인!DB50+기관!DB50</f>
        <v>79923.899999999994</v>
      </c>
      <c r="DC50" s="28">
        <f>외인!DC50+기관!DC50</f>
        <v>-12.89</v>
      </c>
      <c r="DD50" s="28">
        <f>외인!DD50+기관!DD50</f>
        <v>17012.68</v>
      </c>
      <c r="DE50" s="28">
        <f>외인!DE50+기관!DE50</f>
        <v>-1.4299999999999997</v>
      </c>
      <c r="DF50" s="28">
        <f>외인!DF50+기관!DF50</f>
        <v>114461.78</v>
      </c>
      <c r="DG50" s="28">
        <f>외인!DG50+기관!DG50</f>
        <v>-104.13</v>
      </c>
      <c r="DH50" s="28">
        <f>외인!DH50+기관!DH50</f>
        <v>42779.88</v>
      </c>
      <c r="DI50" s="28">
        <f>외인!DI50+기관!DI50</f>
        <v>-91.78</v>
      </c>
      <c r="DJ50" s="28">
        <f>외인!DJ50+기관!DJ50</f>
        <v>1214866.8799999999</v>
      </c>
      <c r="DK50" s="28">
        <f>외인!DK50+기관!DK50</f>
        <v>490.57000000000005</v>
      </c>
      <c r="DL50" s="28">
        <f>외인!DL50+기관!DL50</f>
        <v>199694.22</v>
      </c>
      <c r="DM50" s="28">
        <f>외인!DM50+기관!DM50</f>
        <v>-115.91000000000001</v>
      </c>
      <c r="DN50" s="28">
        <f>외인!DN50+기관!DN50</f>
        <v>4442042.76</v>
      </c>
      <c r="DO50" s="28">
        <f>외인!DO50+기관!DO50</f>
        <v>-19.919999999999959</v>
      </c>
      <c r="DP50" s="28">
        <f>외인!DP50+기관!DP50</f>
        <v>165529.20000000001</v>
      </c>
      <c r="DQ50" s="28">
        <f>외인!DQ50+기관!DQ50</f>
        <v>-50.34</v>
      </c>
      <c r="DR50" s="28">
        <f>외인!DR50+기관!DR50</f>
        <v>91267.38</v>
      </c>
      <c r="DS50" s="28">
        <f>외인!DS50+기관!DS50</f>
        <v>165.38</v>
      </c>
      <c r="DT50" s="28">
        <f>외인!DT50+기관!DT50</f>
        <v>268241.71999999997</v>
      </c>
      <c r="DU50" s="28">
        <f>외인!DU50+기관!DU50</f>
        <v>18.129999999999995</v>
      </c>
      <c r="DV50" s="28">
        <f>외인!DV50+기관!DV50</f>
        <v>69999.759999999995</v>
      </c>
      <c r="DW50" s="28">
        <f>외인!DW50+기관!DW50</f>
        <v>15.869999999999997</v>
      </c>
      <c r="DX50" s="28">
        <f>외인!DX50+기관!DX50</f>
        <v>234880.22</v>
      </c>
      <c r="DY50" s="28">
        <f>외인!DY50+기관!DY50</f>
        <v>231.51999999999998</v>
      </c>
      <c r="DZ50" s="28">
        <f>외인!DZ50+기관!DZ50</f>
        <v>17799.939999999999</v>
      </c>
      <c r="EA50" s="28">
        <f>외인!EA50+기관!EA50</f>
        <v>-3.34</v>
      </c>
      <c r="EB50" s="28">
        <f>외인!EB50+기관!EB50</f>
        <v>25894.38</v>
      </c>
      <c r="EC50" s="28">
        <f>외인!EC50+기관!EC50</f>
        <v>-4.7800000000000011</v>
      </c>
      <c r="ED50" s="28">
        <f>외인!ED50+기관!ED50</f>
        <v>21806.84</v>
      </c>
      <c r="EE50" s="28">
        <f>외인!EE50+기관!EE50</f>
        <v>8.8500000000000014</v>
      </c>
      <c r="EF50" s="28">
        <f>외인!EF50+기관!EF50</f>
        <v>493283.56</v>
      </c>
      <c r="EG50" s="28">
        <f>외인!EG50+기관!EG50</f>
        <v>-46.07</v>
      </c>
      <c r="EH50" s="28">
        <f>외인!EH50+기관!EH50</f>
        <v>402873.72</v>
      </c>
      <c r="EI50" s="28">
        <f>외인!EI50+기관!EI50</f>
        <v>292.67</v>
      </c>
      <c r="EJ50" s="28">
        <f>외인!EJ50+기관!EJ50</f>
        <v>205838.06</v>
      </c>
      <c r="EK50" s="28">
        <f>외인!EK50+기관!EK50</f>
        <v>192.14</v>
      </c>
      <c r="EL50" s="28">
        <f>외인!EL50+기관!EL50</f>
        <v>64638.66</v>
      </c>
      <c r="EM50" s="28">
        <f>외인!EM50+기관!EM50</f>
        <v>-98.240000000000009</v>
      </c>
      <c r="EN50" s="28">
        <f>외인!EN50+기관!EN50</f>
        <v>91267.38</v>
      </c>
      <c r="EO50" s="28">
        <f>외인!EO50+기관!EO50</f>
        <v>165.38</v>
      </c>
      <c r="EP50" s="28">
        <f>외인!EP50+기관!EP50</f>
        <v>351353.46</v>
      </c>
      <c r="EQ50" s="28">
        <f>외인!EQ50+기관!EQ50</f>
        <v>-444.83000000000004</v>
      </c>
      <c r="ER50" s="28">
        <f>외인!ER50+기관!ER50</f>
        <v>29533.18</v>
      </c>
      <c r="ES50" s="28">
        <f>외인!ES50+기관!ES50</f>
        <v>-35.24</v>
      </c>
      <c r="ET50" s="28">
        <f>외인!ET50+기관!ET50</f>
        <v>271410.36</v>
      </c>
      <c r="EU50" s="28">
        <f>외인!EU50+기관!EU50</f>
        <v>-136.06</v>
      </c>
      <c r="EV50" s="28">
        <f>외인!EV50+기관!EV50</f>
        <v>89257.24</v>
      </c>
      <c r="EW50" s="28">
        <f>외인!EW50+기관!EW50</f>
        <v>-3.3799999999999955</v>
      </c>
      <c r="EX50" s="28">
        <f>외인!EX50+기관!EX50</f>
        <v>118566.14</v>
      </c>
      <c r="EY50" s="28">
        <f>외인!EY50+기관!EY50</f>
        <v>43.27</v>
      </c>
    </row>
    <row r="51" spans="1:155">
      <c r="A51" s="27">
        <f>외인!A51</f>
        <v>46132</v>
      </c>
      <c r="B51" s="28">
        <f>외인!B51+기관!B51</f>
        <v>9891353.8399999999</v>
      </c>
      <c r="C51" s="28">
        <f>외인!C51+기관!C51</f>
        <v>2388.62</v>
      </c>
      <c r="D51" s="28">
        <f>외인!D51+기관!D51</f>
        <v>1303141.1000000001</v>
      </c>
      <c r="E51" s="28">
        <f>외인!E51+기관!E51</f>
        <v>-159.66</v>
      </c>
      <c r="F51" s="28">
        <f>외인!F51+기관!F51</f>
        <v>4153109.48</v>
      </c>
      <c r="G51" s="28">
        <f>외인!G51+기관!G51</f>
        <v>703.32</v>
      </c>
      <c r="H51" s="28">
        <f>외인!H51+기관!H51</f>
        <v>644440.6</v>
      </c>
      <c r="I51" s="28">
        <f>외인!I51+기관!I51</f>
        <v>777.68000000000006</v>
      </c>
      <c r="J51" s="28">
        <f>외인!J51+기관!J51</f>
        <v>87590.76</v>
      </c>
      <c r="K51" s="28">
        <f>외인!K51+기관!K51</f>
        <v>95.509999999999991</v>
      </c>
      <c r="L51" s="28">
        <f>외인!L51+기관!L51</f>
        <v>592839.22</v>
      </c>
      <c r="M51" s="28">
        <f>외인!M51+기관!M51</f>
        <v>690.68999999999994</v>
      </c>
      <c r="N51" s="28">
        <f>외인!N51+기관!N51</f>
        <v>481787.86</v>
      </c>
      <c r="O51" s="28">
        <f>외인!O51+기관!O51</f>
        <v>89.56</v>
      </c>
      <c r="P51" s="28">
        <f>외인!P51+기관!P51</f>
        <v>401606.32</v>
      </c>
      <c r="Q51" s="28">
        <f>외인!Q51+기관!Q51</f>
        <v>155.37</v>
      </c>
      <c r="R51" s="28">
        <f>외인!R51+기관!R51</f>
        <v>266116.56</v>
      </c>
      <c r="S51" s="28">
        <f>외인!S51+기관!S51</f>
        <v>-13.339999999999989</v>
      </c>
      <c r="T51" s="28">
        <f>외인!T51+기관!T51</f>
        <v>16948.52</v>
      </c>
      <c r="U51" s="28">
        <f>외인!U51+기관!U51</f>
        <v>-0.14000000000000057</v>
      </c>
      <c r="V51" s="28">
        <f>외인!V51+기관!V51</f>
        <v>236420.02</v>
      </c>
      <c r="W51" s="28">
        <f>외인!W51+기관!W51</f>
        <v>321.60000000000002</v>
      </c>
      <c r="X51" s="28">
        <f>외인!X51+기관!X51</f>
        <v>4398329.74</v>
      </c>
      <c r="Y51" s="28">
        <f>외인!Y51+기관!Y51</f>
        <v>424.26</v>
      </c>
      <c r="Z51" s="28">
        <f>외인!Z51+기관!Z51</f>
        <v>88246.9</v>
      </c>
      <c r="AA51" s="28">
        <f>외인!AA51+기관!AA51</f>
        <v>-7.43</v>
      </c>
      <c r="AB51" s="28">
        <f>외인!AB51+기관!AB51</f>
        <v>426577.5</v>
      </c>
      <c r="AC51" s="28">
        <f>외인!AC51+기관!AC51</f>
        <v>63.47</v>
      </c>
      <c r="AD51" s="28">
        <f>외인!AD51+기관!AD51</f>
        <v>39833.74</v>
      </c>
      <c r="AE51" s="28">
        <f>외인!AE51+기관!AE51</f>
        <v>16.09</v>
      </c>
      <c r="AF51" s="28">
        <f>외인!AF51+기관!AF51</f>
        <v>50622.96</v>
      </c>
      <c r="AG51" s="28">
        <f>외인!AG51+기관!AG51</f>
        <v>-21.25</v>
      </c>
      <c r="AH51" s="28">
        <f>외인!AH51+기관!AH51</f>
        <v>396694.58</v>
      </c>
      <c r="AI51" s="28">
        <f>외인!AI51+기관!AI51</f>
        <v>38.120000000000005</v>
      </c>
      <c r="AJ51" s="28">
        <f>외인!AJ51+기관!AJ51</f>
        <v>219178.9</v>
      </c>
      <c r="AK51" s="28">
        <f>외인!AK51+기관!AK51</f>
        <v>-181.59</v>
      </c>
      <c r="AL51" s="28">
        <f>외인!AL51+기관!AL51</f>
        <v>177113.38</v>
      </c>
      <c r="AM51" s="28">
        <f>외인!AM51+기관!AM51</f>
        <v>-31</v>
      </c>
      <c r="AN51" s="28">
        <f>외인!AN51+기관!AN51</f>
        <v>343908.5</v>
      </c>
      <c r="AO51" s="28">
        <f>외인!AO51+기관!AO51</f>
        <v>140.13</v>
      </c>
      <c r="AP51" s="28">
        <f>외인!AP51+기관!AP51</f>
        <v>272529.26</v>
      </c>
      <c r="AQ51" s="28">
        <f>외인!AQ51+기관!AQ51</f>
        <v>-152.67000000000002</v>
      </c>
      <c r="AR51" s="28">
        <f>외인!AR51+기관!AR51</f>
        <v>48993.62</v>
      </c>
      <c r="AS51" s="28">
        <f>외인!AS51+기관!AS51</f>
        <v>65.94</v>
      </c>
      <c r="AT51" s="28">
        <f>외인!AT51+기관!AT51</f>
        <v>161707</v>
      </c>
      <c r="AU51" s="28">
        <f>외인!AU51+기관!AU51</f>
        <v>172.66000000000003</v>
      </c>
      <c r="AV51" s="28">
        <f>외인!AV51+기관!AV51</f>
        <v>100352.84</v>
      </c>
      <c r="AW51" s="28">
        <f>외인!AW51+기관!AW51</f>
        <v>35.4</v>
      </c>
      <c r="AX51" s="28">
        <f>외인!AX51+기관!AX51</f>
        <v>142356.92000000001</v>
      </c>
      <c r="AY51" s="28">
        <f>외인!AY51+기관!AY51</f>
        <v>-259.37</v>
      </c>
      <c r="AZ51" s="28">
        <f>외인!AZ51+기관!AZ51</f>
        <v>4734990.0199999996</v>
      </c>
      <c r="BA51" s="28">
        <f>외인!BA51+기관!BA51</f>
        <v>1240.94</v>
      </c>
      <c r="BB51" s="28">
        <f>외인!BB51+기관!BB51</f>
        <v>205632.9</v>
      </c>
      <c r="BC51" s="28">
        <f>외인!BC51+기관!BC51</f>
        <v>40.319999999999993</v>
      </c>
      <c r="BD51" s="28">
        <f>외인!BD51+기관!BD51</f>
        <v>79851.259999999995</v>
      </c>
      <c r="BE51" s="28">
        <f>외인!BE51+기관!BE51</f>
        <v>-37.549999999999997</v>
      </c>
      <c r="BF51" s="28">
        <f>외인!BF51+기관!BF51</f>
        <v>0</v>
      </c>
      <c r="BG51" s="28">
        <f>외인!BG51+기관!BG51</f>
        <v>0</v>
      </c>
      <c r="BH51" s="28">
        <f>외인!BH51+기관!BH51</f>
        <v>191441.7</v>
      </c>
      <c r="BI51" s="28">
        <f>외인!BI51+기관!BI51</f>
        <v>23.239999999999995</v>
      </c>
      <c r="BJ51" s="28">
        <f>외인!BJ51+기관!BJ51</f>
        <v>257723.66</v>
      </c>
      <c r="BK51" s="28">
        <f>외인!BK51+기관!BK51</f>
        <v>255.60999999999999</v>
      </c>
      <c r="BL51" s="28">
        <f>외인!BL51+기관!BL51</f>
        <v>102107.66</v>
      </c>
      <c r="BM51" s="28">
        <f>외인!BM51+기관!BM51</f>
        <v>-4.5599999999999952</v>
      </c>
      <c r="BN51" s="28">
        <f>외인!BN51+기관!BN51</f>
        <v>97487.32</v>
      </c>
      <c r="BO51" s="28">
        <f>외인!BO51+기관!BO51</f>
        <v>81.740000000000009</v>
      </c>
      <c r="BP51" s="28">
        <f>외인!BP51+기관!BP51</f>
        <v>163505.88</v>
      </c>
      <c r="BQ51" s="28">
        <f>외인!BQ51+기관!BQ51</f>
        <v>-294.46999999999997</v>
      </c>
      <c r="BR51" s="28">
        <f>외인!BR51+기관!BR51</f>
        <v>551841.56000000006</v>
      </c>
      <c r="BS51" s="28">
        <f>외인!BS51+기관!BS51</f>
        <v>576.89</v>
      </c>
      <c r="BT51" s="28">
        <f>외인!BT51+기관!BT51</f>
        <v>4481923.6399999997</v>
      </c>
      <c r="BU51" s="28">
        <f>외인!BU51+기관!BU51</f>
        <v>535.65</v>
      </c>
      <c r="BV51" s="28">
        <f>외인!BV51+기관!BV51</f>
        <v>815135.62</v>
      </c>
      <c r="BW51" s="28">
        <f>외인!BW51+기관!BW51</f>
        <v>-9.8199999999999932</v>
      </c>
      <c r="BX51" s="28">
        <f>외인!BX51+기관!BX51</f>
        <v>151863.54</v>
      </c>
      <c r="BY51" s="28">
        <f>외인!BY51+기관!BY51</f>
        <v>-30.949999999999996</v>
      </c>
      <c r="BZ51" s="28">
        <f>외인!BZ51+기관!BZ51</f>
        <v>521021.86</v>
      </c>
      <c r="CA51" s="28">
        <f>외인!CA51+기관!CA51</f>
        <v>109.11999999999999</v>
      </c>
      <c r="CB51" s="28">
        <f>외인!CB51+기관!CB51</f>
        <v>25259.7</v>
      </c>
      <c r="CC51" s="28">
        <f>외인!CC51+기관!CC51</f>
        <v>-4.8099999999999996</v>
      </c>
      <c r="CD51" s="28">
        <f>외인!CD51+기관!CD51</f>
        <v>58599.7</v>
      </c>
      <c r="CE51" s="28">
        <f>외인!CE51+기관!CE51</f>
        <v>-142.94999999999999</v>
      </c>
      <c r="CF51" s="28">
        <f>외인!CF51+기관!CF51</f>
        <v>52740.44</v>
      </c>
      <c r="CG51" s="28">
        <f>외인!CG51+기관!CG51</f>
        <v>111.49000000000001</v>
      </c>
      <c r="CH51" s="28">
        <f>외인!CH51+기관!CH51</f>
        <v>140566.07999999999</v>
      </c>
      <c r="CI51" s="28">
        <f>외인!CI51+기관!CI51</f>
        <v>51.559999999999995</v>
      </c>
      <c r="CJ51" s="28">
        <f>외인!CJ51+기관!CJ51</f>
        <v>764693.94</v>
      </c>
      <c r="CK51" s="28">
        <f>외인!CK51+기관!CK51</f>
        <v>-236.86999999999998</v>
      </c>
      <c r="CL51" s="28">
        <f>외인!CL51+기관!CL51</f>
        <v>486425.34</v>
      </c>
      <c r="CM51" s="28">
        <f>외인!CM51+기관!CM51</f>
        <v>82.25</v>
      </c>
      <c r="CN51" s="28">
        <f>외인!CN51+기관!CN51</f>
        <v>248829</v>
      </c>
      <c r="CO51" s="28">
        <f>외인!CO51+기관!CO51</f>
        <v>-109.64999999999999</v>
      </c>
      <c r="CP51" s="28">
        <f>외인!CP51+기관!CP51</f>
        <v>206783.32</v>
      </c>
      <c r="CQ51" s="28">
        <f>외인!CQ51+기관!CQ51</f>
        <v>39.89</v>
      </c>
      <c r="CR51" s="28">
        <f>외인!CR51+기관!CR51</f>
        <v>337252.22</v>
      </c>
      <c r="CS51" s="28">
        <f>외인!CS51+기관!CS51</f>
        <v>-3.3699999999999903</v>
      </c>
      <c r="CT51" s="28">
        <f>외인!CT51+기관!CT51</f>
        <v>287957.42</v>
      </c>
      <c r="CU51" s="28">
        <f>외인!CU51+기관!CU51</f>
        <v>241.18</v>
      </c>
      <c r="CV51" s="28">
        <f>외인!CV51+기관!CV51</f>
        <v>4481923.6399999997</v>
      </c>
      <c r="CW51" s="28">
        <f>외인!CW51+기관!CW51</f>
        <v>535.65</v>
      </c>
      <c r="CX51" s="28">
        <f>외인!CX51+기관!CX51</f>
        <v>456224.58</v>
      </c>
      <c r="CY51" s="28">
        <f>외인!CY51+기관!CY51</f>
        <v>550.52</v>
      </c>
      <c r="CZ51" s="28">
        <f>외인!CZ51+기관!CZ51</f>
        <v>39542.76</v>
      </c>
      <c r="DA51" s="28">
        <f>외인!DA51+기관!DA51</f>
        <v>103.54</v>
      </c>
      <c r="DB51" s="28">
        <f>외인!DB51+기관!DB51</f>
        <v>79851.259999999995</v>
      </c>
      <c r="DC51" s="28">
        <f>외인!DC51+기관!DC51</f>
        <v>-37.549999999999997</v>
      </c>
      <c r="DD51" s="28">
        <f>외인!DD51+기관!DD51</f>
        <v>16948.52</v>
      </c>
      <c r="DE51" s="28">
        <f>외인!DE51+기관!DE51</f>
        <v>-0.14000000000000057</v>
      </c>
      <c r="DF51" s="28">
        <f>외인!DF51+기관!DF51</f>
        <v>114387.48</v>
      </c>
      <c r="DG51" s="28">
        <f>외인!DG51+기관!DG51</f>
        <v>-28.89</v>
      </c>
      <c r="DH51" s="28">
        <f>외인!DH51+기관!DH51</f>
        <v>41794.92</v>
      </c>
      <c r="DI51" s="28">
        <f>외인!DI51+기관!DI51</f>
        <v>-140.38</v>
      </c>
      <c r="DJ51" s="28">
        <f>외인!DJ51+기관!DJ51</f>
        <v>1225824.44</v>
      </c>
      <c r="DK51" s="28">
        <f>외인!DK51+기관!DK51</f>
        <v>825.95</v>
      </c>
      <c r="DL51" s="28">
        <f>외인!DL51+기관!DL51</f>
        <v>197992.76</v>
      </c>
      <c r="DM51" s="28">
        <f>외인!DM51+기관!DM51</f>
        <v>-109.38</v>
      </c>
      <c r="DN51" s="28">
        <f>외인!DN51+기관!DN51</f>
        <v>4481923.6399999997</v>
      </c>
      <c r="DO51" s="28">
        <f>외인!DO51+기관!DO51</f>
        <v>535.65</v>
      </c>
      <c r="DP51" s="28">
        <f>외인!DP51+기관!DP51</f>
        <v>165906.62</v>
      </c>
      <c r="DQ51" s="28">
        <f>외인!DQ51+기관!DQ51</f>
        <v>-80.91</v>
      </c>
      <c r="DR51" s="28">
        <f>외인!DR51+기관!DR51</f>
        <v>90574.6</v>
      </c>
      <c r="DS51" s="28">
        <f>외인!DS51+기관!DS51</f>
        <v>112.12</v>
      </c>
      <c r="DT51" s="28">
        <f>외인!DT51+기관!DT51</f>
        <v>266116.56</v>
      </c>
      <c r="DU51" s="28">
        <f>외인!DU51+기관!DU51</f>
        <v>-13.339999999999989</v>
      </c>
      <c r="DV51" s="28">
        <f>외인!DV51+기관!DV51</f>
        <v>70569.820000000007</v>
      </c>
      <c r="DW51" s="28">
        <f>외인!DW51+기관!DW51</f>
        <v>9.39</v>
      </c>
      <c r="DX51" s="28">
        <f>외인!DX51+기관!DX51</f>
        <v>236420.02</v>
      </c>
      <c r="DY51" s="28">
        <f>외인!DY51+기관!DY51</f>
        <v>321.60000000000002</v>
      </c>
      <c r="DZ51" s="28">
        <f>외인!DZ51+기관!DZ51</f>
        <v>17847.740000000002</v>
      </c>
      <c r="EA51" s="28">
        <f>외인!EA51+기관!EA51</f>
        <v>5.9300000000000006</v>
      </c>
      <c r="EB51" s="28">
        <f>외인!EB51+기관!EB51</f>
        <v>25606.36</v>
      </c>
      <c r="EC51" s="28">
        <f>외인!EC51+기관!EC51</f>
        <v>-6.76</v>
      </c>
      <c r="ED51" s="28">
        <f>외인!ED51+기관!ED51</f>
        <v>21861.62</v>
      </c>
      <c r="EE51" s="28">
        <f>외인!EE51+기관!EE51</f>
        <v>19.98</v>
      </c>
      <c r="EF51" s="28">
        <f>외인!EF51+기관!EF51</f>
        <v>492165.64</v>
      </c>
      <c r="EG51" s="28">
        <f>외인!EG51+기관!EG51</f>
        <v>-69.86</v>
      </c>
      <c r="EH51" s="28">
        <f>외인!EH51+기관!EH51</f>
        <v>408905.12</v>
      </c>
      <c r="EI51" s="28">
        <f>외인!EI51+기관!EI51</f>
        <v>299.06</v>
      </c>
      <c r="EJ51" s="28">
        <f>외인!EJ51+기관!EJ51</f>
        <v>204943.12</v>
      </c>
      <c r="EK51" s="28">
        <f>외인!EK51+기관!EK51</f>
        <v>144.25</v>
      </c>
      <c r="EL51" s="28">
        <f>외인!EL51+기관!EL51</f>
        <v>63749.26</v>
      </c>
      <c r="EM51" s="28">
        <f>외인!EM51+기관!EM51</f>
        <v>-143.70999999999998</v>
      </c>
      <c r="EN51" s="28">
        <f>외인!EN51+기관!EN51</f>
        <v>90574.6</v>
      </c>
      <c r="EO51" s="28">
        <f>외인!EO51+기관!EO51</f>
        <v>112.12</v>
      </c>
      <c r="EP51" s="28">
        <f>외인!EP51+기관!EP51</f>
        <v>354033.96</v>
      </c>
      <c r="EQ51" s="28">
        <f>외인!EQ51+기관!EQ51</f>
        <v>-294.98</v>
      </c>
      <c r="ER51" s="28">
        <f>외인!ER51+기관!ER51</f>
        <v>29184.58</v>
      </c>
      <c r="ES51" s="28">
        <f>외인!ES51+기관!ES51</f>
        <v>-76.72</v>
      </c>
      <c r="ET51" s="28">
        <f>외인!ET51+기관!ET51</f>
        <v>272529.26</v>
      </c>
      <c r="EU51" s="28">
        <f>외인!EU51+기관!EU51</f>
        <v>-152.67000000000002</v>
      </c>
      <c r="EV51" s="28">
        <f>외인!EV51+기관!EV51</f>
        <v>88246.9</v>
      </c>
      <c r="EW51" s="28">
        <f>외인!EW51+기관!EW51</f>
        <v>-7.43</v>
      </c>
      <c r="EX51" s="28">
        <f>외인!EX51+기관!EX51</f>
        <v>118536.42</v>
      </c>
      <c r="EY51" s="28">
        <f>외인!EY51+기관!EY51</f>
        <v>47.33</v>
      </c>
    </row>
    <row r="52" spans="1:155">
      <c r="A52" s="27">
        <f>외인!A52</f>
        <v>46133</v>
      </c>
      <c r="B52" s="28">
        <f>외인!B52+기관!B52</f>
        <v>10160619.699999999</v>
      </c>
      <c r="C52" s="28">
        <f>외인!C52+기관!C52</f>
        <v>2381.0500000000002</v>
      </c>
      <c r="D52" s="28">
        <f>외인!D52+기관!D52</f>
        <v>1306578.06</v>
      </c>
      <c r="E52" s="28">
        <f>외인!E52+기관!E52</f>
        <v>-427.72</v>
      </c>
      <c r="F52" s="28">
        <f>외인!F52+기관!F52</f>
        <v>4227334.78</v>
      </c>
      <c r="G52" s="28">
        <f>외인!G52+기관!G52</f>
        <v>746.90000000000009</v>
      </c>
      <c r="H52" s="28">
        <f>외인!H52+기관!H52</f>
        <v>708673.84</v>
      </c>
      <c r="I52" s="28">
        <f>외인!I52+기관!I52</f>
        <v>1804.24</v>
      </c>
      <c r="J52" s="28">
        <f>외인!J52+기관!J52</f>
        <v>87248.46</v>
      </c>
      <c r="K52" s="28">
        <f>외인!K52+기관!K52</f>
        <v>60.589999999999996</v>
      </c>
      <c r="L52" s="28">
        <f>외인!L52+기관!L52</f>
        <v>652007.66</v>
      </c>
      <c r="M52" s="28">
        <f>외인!M52+기관!M52</f>
        <v>1524.69</v>
      </c>
      <c r="N52" s="28">
        <f>외인!N52+기관!N52</f>
        <v>498456.12</v>
      </c>
      <c r="O52" s="28">
        <f>외인!O52+기관!O52</f>
        <v>169.25</v>
      </c>
      <c r="P52" s="28">
        <f>외인!P52+기관!P52</f>
        <v>396651.32</v>
      </c>
      <c r="Q52" s="28">
        <f>외인!Q52+기관!Q52</f>
        <v>96.390000000000015</v>
      </c>
      <c r="R52" s="28">
        <f>외인!R52+기관!R52</f>
        <v>267339.28000000003</v>
      </c>
      <c r="S52" s="28">
        <f>외인!S52+기관!S52</f>
        <v>-128.53</v>
      </c>
      <c r="T52" s="28">
        <f>외인!T52+기관!T52</f>
        <v>16928.88</v>
      </c>
      <c r="U52" s="28">
        <f>외인!U52+기관!U52</f>
        <v>0.98</v>
      </c>
      <c r="V52" s="28">
        <f>외인!V52+기관!V52</f>
        <v>241244.79999999999</v>
      </c>
      <c r="W52" s="28">
        <f>외인!W52+기관!W52</f>
        <v>315.17999999999995</v>
      </c>
      <c r="X52" s="28">
        <f>외인!X52+기관!X52</f>
        <v>4539496.28</v>
      </c>
      <c r="Y52" s="28">
        <f>외인!Y52+기관!Y52</f>
        <v>-329.80999999999995</v>
      </c>
      <c r="Z52" s="28">
        <f>외인!Z52+기관!Z52</f>
        <v>87235.08</v>
      </c>
      <c r="AA52" s="28">
        <f>외인!AA52+기관!AA52</f>
        <v>-45.19</v>
      </c>
      <c r="AB52" s="28">
        <f>외인!AB52+기관!AB52</f>
        <v>425584.4</v>
      </c>
      <c r="AC52" s="28">
        <f>외인!AC52+기관!AC52</f>
        <v>38.349999999999994</v>
      </c>
      <c r="AD52" s="28">
        <f>외인!AD52+기관!AD52</f>
        <v>40648.160000000003</v>
      </c>
      <c r="AE52" s="28">
        <f>외인!AE52+기관!AE52</f>
        <v>25.36</v>
      </c>
      <c r="AF52" s="28">
        <f>외인!AF52+기관!AF52</f>
        <v>50763.18</v>
      </c>
      <c r="AG52" s="28">
        <f>외인!AG52+기관!AG52</f>
        <v>-2.89</v>
      </c>
      <c r="AH52" s="28">
        <f>외인!AH52+기관!AH52</f>
        <v>419668.44</v>
      </c>
      <c r="AI52" s="28">
        <f>외인!AI52+기관!AI52</f>
        <v>207.10000000000002</v>
      </c>
      <c r="AJ52" s="28">
        <f>외인!AJ52+기관!AJ52</f>
        <v>217470.4</v>
      </c>
      <c r="AK52" s="28">
        <f>외인!AK52+기관!AK52</f>
        <v>-298.12</v>
      </c>
      <c r="AL52" s="28">
        <f>외인!AL52+기관!AL52</f>
        <v>184219.68</v>
      </c>
      <c r="AM52" s="28">
        <f>외인!AM52+기관!AM52</f>
        <v>-55.21</v>
      </c>
      <c r="AN52" s="28">
        <f>외인!AN52+기관!AN52</f>
        <v>353653.04</v>
      </c>
      <c r="AO52" s="28">
        <f>외인!AO52+기관!AO52</f>
        <v>225.86</v>
      </c>
      <c r="AP52" s="28">
        <f>외인!AP52+기관!AP52</f>
        <v>271777.52</v>
      </c>
      <c r="AQ52" s="28">
        <f>외인!AQ52+기관!AQ52</f>
        <v>-15.230000000000004</v>
      </c>
      <c r="AR52" s="28">
        <f>외인!AR52+기관!AR52</f>
        <v>49438.82</v>
      </c>
      <c r="AS52" s="28">
        <f>외인!AS52+기관!AS52</f>
        <v>53.31</v>
      </c>
      <c r="AT52" s="28">
        <f>외인!AT52+기관!AT52</f>
        <v>163161.07999999999</v>
      </c>
      <c r="AU52" s="28">
        <f>외인!AU52+기관!AU52</f>
        <v>141.91</v>
      </c>
      <c r="AV52" s="28">
        <f>외인!AV52+기관!AV52</f>
        <v>99767.2</v>
      </c>
      <c r="AW52" s="28">
        <f>외인!AW52+기관!AW52</f>
        <v>30.749999999999996</v>
      </c>
      <c r="AX52" s="28">
        <f>외인!AX52+기관!AX52</f>
        <v>148769.98000000001</v>
      </c>
      <c r="AY52" s="28">
        <f>외인!AY52+기관!AY52</f>
        <v>58.730000000000004</v>
      </c>
      <c r="AZ52" s="28">
        <f>외인!AZ52+기관!AZ52</f>
        <v>4911467.46</v>
      </c>
      <c r="BA52" s="28">
        <f>외인!BA52+기관!BA52</f>
        <v>637.61</v>
      </c>
      <c r="BB52" s="28">
        <f>외인!BB52+기관!BB52</f>
        <v>205599.26</v>
      </c>
      <c r="BC52" s="28">
        <f>외인!BC52+기관!BC52</f>
        <v>-10.409999999999997</v>
      </c>
      <c r="BD52" s="28">
        <f>외인!BD52+기관!BD52</f>
        <v>79775.14</v>
      </c>
      <c r="BE52" s="28">
        <f>외인!BE52+기관!BE52</f>
        <v>-106.24</v>
      </c>
      <c r="BF52" s="28">
        <f>외인!BF52+기관!BF52</f>
        <v>0</v>
      </c>
      <c r="BG52" s="28">
        <f>외인!BG52+기관!BG52</f>
        <v>0</v>
      </c>
      <c r="BH52" s="28">
        <f>외인!BH52+기관!BH52</f>
        <v>194704.34</v>
      </c>
      <c r="BI52" s="28">
        <f>외인!BI52+기관!BI52</f>
        <v>118.44</v>
      </c>
      <c r="BJ52" s="28">
        <f>외인!BJ52+기관!BJ52</f>
        <v>269839.06</v>
      </c>
      <c r="BK52" s="28">
        <f>외인!BK52+기관!BK52</f>
        <v>438.66</v>
      </c>
      <c r="BL52" s="28">
        <f>외인!BL52+기관!BL52</f>
        <v>102581.98</v>
      </c>
      <c r="BM52" s="28">
        <f>외인!BM52+기관!BM52</f>
        <v>-11.23</v>
      </c>
      <c r="BN52" s="28">
        <f>외인!BN52+기관!BN52</f>
        <v>103105.64</v>
      </c>
      <c r="BO52" s="28">
        <f>외인!BO52+기관!BO52</f>
        <v>242.53</v>
      </c>
      <c r="BP52" s="28">
        <f>외인!BP52+기관!BP52</f>
        <v>170796.46</v>
      </c>
      <c r="BQ52" s="28">
        <f>외인!BQ52+기관!BQ52</f>
        <v>11.5</v>
      </c>
      <c r="BR52" s="28">
        <f>외인!BR52+기관!BR52</f>
        <v>558124.31999999995</v>
      </c>
      <c r="BS52" s="28">
        <f>외인!BS52+기관!BS52</f>
        <v>773.92</v>
      </c>
      <c r="BT52" s="28">
        <f>외인!BT52+기관!BT52</f>
        <v>4623416.5199999996</v>
      </c>
      <c r="BU52" s="28">
        <f>외인!BU52+기관!BU52</f>
        <v>-348.04999999999995</v>
      </c>
      <c r="BV52" s="28">
        <f>외인!BV52+기관!BV52</f>
        <v>817873.84</v>
      </c>
      <c r="BW52" s="28">
        <f>외인!BW52+기관!BW52</f>
        <v>-341.38</v>
      </c>
      <c r="BX52" s="28">
        <f>외인!BX52+기관!BX52</f>
        <v>153951.38</v>
      </c>
      <c r="BY52" s="28">
        <f>외인!BY52+기관!BY52</f>
        <v>3.8200000000000003</v>
      </c>
      <c r="BZ52" s="28">
        <f>외인!BZ52+기관!BZ52</f>
        <v>537872.72</v>
      </c>
      <c r="CA52" s="28">
        <f>외인!CA52+기관!CA52</f>
        <v>170.65</v>
      </c>
      <c r="CB52" s="28">
        <f>외인!CB52+기관!CB52</f>
        <v>25207.62</v>
      </c>
      <c r="CC52" s="28">
        <f>외인!CC52+기관!CC52</f>
        <v>-28.439999999999998</v>
      </c>
      <c r="CD52" s="28">
        <f>외인!CD52+기관!CD52</f>
        <v>57842.5</v>
      </c>
      <c r="CE52" s="28">
        <f>외인!CE52+기관!CE52</f>
        <v>-165.41</v>
      </c>
      <c r="CF52" s="28">
        <f>외인!CF52+기관!CF52</f>
        <v>53087.9</v>
      </c>
      <c r="CG52" s="28">
        <f>외인!CG52+기관!CG52</f>
        <v>108.37</v>
      </c>
      <c r="CH52" s="28">
        <f>외인!CH52+기관!CH52</f>
        <v>140317.28</v>
      </c>
      <c r="CI52" s="28">
        <f>외인!CI52+기관!CI52</f>
        <v>41.64</v>
      </c>
      <c r="CJ52" s="28">
        <f>외인!CJ52+기관!CJ52</f>
        <v>748372.96</v>
      </c>
      <c r="CK52" s="28">
        <f>외인!CK52+기관!CK52</f>
        <v>-512.53</v>
      </c>
      <c r="CL52" s="28">
        <f>외인!CL52+기관!CL52</f>
        <v>485800.12</v>
      </c>
      <c r="CM52" s="28">
        <f>외인!CM52+기관!CM52</f>
        <v>5.9900000000000091</v>
      </c>
      <c r="CN52" s="28">
        <f>외인!CN52+기관!CN52</f>
        <v>250256.92</v>
      </c>
      <c r="CO52" s="28">
        <f>외인!CO52+기관!CO52</f>
        <v>-212.78</v>
      </c>
      <c r="CP52" s="28">
        <f>외인!CP52+기관!CP52</f>
        <v>206747.38</v>
      </c>
      <c r="CQ52" s="28">
        <f>외인!CQ52+기관!CQ52</f>
        <v>-10.830000000000013</v>
      </c>
      <c r="CR52" s="28">
        <f>외인!CR52+기관!CR52</f>
        <v>337353.54</v>
      </c>
      <c r="CS52" s="28">
        <f>외인!CS52+기관!CS52</f>
        <v>-152.59</v>
      </c>
      <c r="CT52" s="28">
        <f>외인!CT52+기관!CT52</f>
        <v>305601.5</v>
      </c>
      <c r="CU52" s="28">
        <f>외인!CU52+기관!CU52</f>
        <v>337.05</v>
      </c>
      <c r="CV52" s="28">
        <f>외인!CV52+기관!CV52</f>
        <v>4623416.5199999996</v>
      </c>
      <c r="CW52" s="28">
        <f>외인!CW52+기관!CW52</f>
        <v>-348.04999999999995</v>
      </c>
      <c r="CX52" s="28">
        <f>외인!CX52+기관!CX52</f>
        <v>504366.12</v>
      </c>
      <c r="CY52" s="28">
        <f>외인!CY52+기관!CY52</f>
        <v>1058.6400000000001</v>
      </c>
      <c r="CZ52" s="28">
        <f>외인!CZ52+기관!CZ52</f>
        <v>40321.06</v>
      </c>
      <c r="DA52" s="28">
        <f>외인!DA52+기관!DA52</f>
        <v>115.52</v>
      </c>
      <c r="DB52" s="28">
        <f>외인!DB52+기관!DB52</f>
        <v>79775.14</v>
      </c>
      <c r="DC52" s="28">
        <f>외인!DC52+기관!DC52</f>
        <v>-106.24</v>
      </c>
      <c r="DD52" s="28">
        <f>외인!DD52+기관!DD52</f>
        <v>16928.88</v>
      </c>
      <c r="DE52" s="28">
        <f>외인!DE52+기관!DE52</f>
        <v>0.98</v>
      </c>
      <c r="DF52" s="28">
        <f>외인!DF52+기관!DF52</f>
        <v>116074.12</v>
      </c>
      <c r="DG52" s="28">
        <f>외인!DG52+기관!DG52</f>
        <v>-6.82</v>
      </c>
      <c r="DH52" s="28">
        <f>외인!DH52+기관!DH52</f>
        <v>41110.92</v>
      </c>
      <c r="DI52" s="28">
        <f>외인!DI52+기관!DI52</f>
        <v>-160.23000000000002</v>
      </c>
      <c r="DJ52" s="28">
        <f>외인!DJ52+기관!DJ52</f>
        <v>1286937.6200000001</v>
      </c>
      <c r="DK52" s="28">
        <f>외인!DK52+기관!DK52</f>
        <v>1639.1299999999999</v>
      </c>
      <c r="DL52" s="28">
        <f>외인!DL52+기관!DL52</f>
        <v>199228.79999999999</v>
      </c>
      <c r="DM52" s="28">
        <f>외인!DM52+기관!DM52</f>
        <v>-206.23999999999998</v>
      </c>
      <c r="DN52" s="28">
        <f>외인!DN52+기관!DN52</f>
        <v>4623416.5199999996</v>
      </c>
      <c r="DO52" s="28">
        <f>외인!DO52+기관!DO52</f>
        <v>-348.04999999999995</v>
      </c>
      <c r="DP52" s="28">
        <f>외인!DP52+기관!DP52</f>
        <v>160962.9</v>
      </c>
      <c r="DQ52" s="28">
        <f>외인!DQ52+기관!DQ52</f>
        <v>-204.44</v>
      </c>
      <c r="DR52" s="28">
        <f>외인!DR52+기관!DR52</f>
        <v>89845.7</v>
      </c>
      <c r="DS52" s="28">
        <f>외인!DS52+기관!DS52</f>
        <v>53.14</v>
      </c>
      <c r="DT52" s="28">
        <f>외인!DT52+기관!DT52</f>
        <v>267339.28000000003</v>
      </c>
      <c r="DU52" s="28">
        <f>외인!DU52+기관!DU52</f>
        <v>-128.53</v>
      </c>
      <c r="DV52" s="28">
        <f>외인!DV52+기관!DV52</f>
        <v>69457.48</v>
      </c>
      <c r="DW52" s="28">
        <f>외인!DW52+기관!DW52</f>
        <v>-24.09</v>
      </c>
      <c r="DX52" s="28">
        <f>외인!DX52+기관!DX52</f>
        <v>241244.79999999999</v>
      </c>
      <c r="DY52" s="28">
        <f>외인!DY52+기관!DY52</f>
        <v>315.17999999999995</v>
      </c>
      <c r="DZ52" s="28">
        <f>외인!DZ52+기관!DZ52</f>
        <v>17630.86</v>
      </c>
      <c r="EA52" s="28">
        <f>외인!EA52+기관!EA52</f>
        <v>-6.75</v>
      </c>
      <c r="EB52" s="28">
        <f>외인!EB52+기관!EB52</f>
        <v>25386.38</v>
      </c>
      <c r="EC52" s="28">
        <f>외인!EC52+기관!EC52</f>
        <v>-15.630000000000003</v>
      </c>
      <c r="ED52" s="28">
        <f>외인!ED52+기관!ED52</f>
        <v>22234.18</v>
      </c>
      <c r="EE52" s="28">
        <f>외인!EE52+기관!EE52</f>
        <v>5.72</v>
      </c>
      <c r="EF52" s="28">
        <f>외인!EF52+기관!EF52</f>
        <v>483164.12</v>
      </c>
      <c r="EG52" s="28">
        <f>외인!EG52+기관!EG52</f>
        <v>-191.06</v>
      </c>
      <c r="EH52" s="28">
        <f>외인!EH52+기관!EH52</f>
        <v>415756.62</v>
      </c>
      <c r="EI52" s="28">
        <f>외인!EI52+기관!EI52</f>
        <v>128.81</v>
      </c>
      <c r="EJ52" s="28">
        <f>외인!EJ52+기관!EJ52</f>
        <v>204314.74</v>
      </c>
      <c r="EK52" s="28">
        <f>외인!EK52+기관!EK52</f>
        <v>80.399999999999991</v>
      </c>
      <c r="EL52" s="28">
        <f>외인!EL52+기관!EL52</f>
        <v>63011.5</v>
      </c>
      <c r="EM52" s="28">
        <f>외인!EM52+기관!EM52</f>
        <v>-165.67000000000002</v>
      </c>
      <c r="EN52" s="28">
        <f>외인!EN52+기관!EN52</f>
        <v>89845.7</v>
      </c>
      <c r="EO52" s="28">
        <f>외인!EO52+기관!EO52</f>
        <v>53.14</v>
      </c>
      <c r="EP52" s="28">
        <f>외인!EP52+기관!EP52</f>
        <v>349890.08</v>
      </c>
      <c r="EQ52" s="28">
        <f>외인!EQ52+기관!EQ52</f>
        <v>-479.44</v>
      </c>
      <c r="ER52" s="28">
        <f>외인!ER52+기관!ER52</f>
        <v>29131.98</v>
      </c>
      <c r="ES52" s="28">
        <f>외인!ES52+기관!ES52</f>
        <v>-110.12</v>
      </c>
      <c r="ET52" s="28">
        <f>외인!ET52+기관!ET52</f>
        <v>271777.52</v>
      </c>
      <c r="EU52" s="28">
        <f>외인!EU52+기관!EU52</f>
        <v>-15.230000000000004</v>
      </c>
      <c r="EV52" s="28">
        <f>외인!EV52+기관!EV52</f>
        <v>87235.08</v>
      </c>
      <c r="EW52" s="28">
        <f>외인!EW52+기관!EW52</f>
        <v>-45.19</v>
      </c>
      <c r="EX52" s="28">
        <f>외인!EX52+기관!EX52</f>
        <v>119512.28</v>
      </c>
      <c r="EY52" s="28">
        <f>외인!EY52+기관!EY52</f>
        <v>34.36</v>
      </c>
    </row>
    <row r="53" spans="1:155">
      <c r="A53" s="27">
        <f>외인!A53</f>
        <v>46134</v>
      </c>
      <c r="B53" s="28">
        <f>외인!B53+기관!B53</f>
        <v>10206762.32</v>
      </c>
      <c r="C53" s="28">
        <f>외인!C53+기관!C53</f>
        <v>766.12000000000012</v>
      </c>
      <c r="D53" s="28">
        <f>외인!D53+기관!D53</f>
        <v>1308590.8999999999</v>
      </c>
      <c r="E53" s="28">
        <f>외인!E53+기관!E53</f>
        <v>-1032.3599999999999</v>
      </c>
      <c r="F53" s="28">
        <f>외인!F53+기관!F53</f>
        <v>4194876.2</v>
      </c>
      <c r="G53" s="28">
        <f>외인!G53+기관!G53</f>
        <v>-227.39</v>
      </c>
      <c r="H53" s="28">
        <f>외인!H53+기관!H53</f>
        <v>715022.82</v>
      </c>
      <c r="I53" s="28">
        <f>외인!I53+기관!I53</f>
        <v>1322.67</v>
      </c>
      <c r="J53" s="28">
        <f>외인!J53+기관!J53</f>
        <v>89573.36</v>
      </c>
      <c r="K53" s="28">
        <f>외인!K53+기관!K53</f>
        <v>68.690000000000012</v>
      </c>
      <c r="L53" s="28">
        <f>외인!L53+기관!L53</f>
        <v>657415.56000000006</v>
      </c>
      <c r="M53" s="28">
        <f>외인!M53+기관!M53</f>
        <v>1146.3399999999999</v>
      </c>
      <c r="N53" s="28">
        <f>외인!N53+기관!N53</f>
        <v>498426.98</v>
      </c>
      <c r="O53" s="28">
        <f>외인!O53+기관!O53</f>
        <v>-60.410000000000011</v>
      </c>
      <c r="P53" s="28">
        <f>외인!P53+기관!P53</f>
        <v>391453.08</v>
      </c>
      <c r="Q53" s="28">
        <f>외인!Q53+기관!Q53</f>
        <v>-312.81</v>
      </c>
      <c r="R53" s="28">
        <f>외인!R53+기관!R53</f>
        <v>267157.86</v>
      </c>
      <c r="S53" s="28">
        <f>외인!S53+기관!S53</f>
        <v>-275.22000000000003</v>
      </c>
      <c r="T53" s="28">
        <f>외인!T53+기관!T53</f>
        <v>16936.599999999999</v>
      </c>
      <c r="U53" s="28">
        <f>외인!U53+기관!U53</f>
        <v>0.83000000000000029</v>
      </c>
      <c r="V53" s="28">
        <f>외인!V53+기관!V53</f>
        <v>246328.1</v>
      </c>
      <c r="W53" s="28">
        <f>외인!W53+기관!W53</f>
        <v>384.31</v>
      </c>
      <c r="X53" s="28">
        <f>외인!X53+기관!X53</f>
        <v>4525323.26</v>
      </c>
      <c r="Y53" s="28">
        <f>외인!Y53+기관!Y53</f>
        <v>-789.42000000000007</v>
      </c>
      <c r="Z53" s="28">
        <f>외인!Z53+기관!Z53</f>
        <v>85409.02</v>
      </c>
      <c r="AA53" s="28">
        <f>외인!AA53+기관!AA53</f>
        <v>-39.370000000000005</v>
      </c>
      <c r="AB53" s="28">
        <f>외인!AB53+기관!AB53</f>
        <v>417953.68</v>
      </c>
      <c r="AC53" s="28">
        <f>외인!AC53+기관!AC53</f>
        <v>-69.72</v>
      </c>
      <c r="AD53" s="28">
        <f>외인!AD53+기관!AD53</f>
        <v>39973.839999999997</v>
      </c>
      <c r="AE53" s="28">
        <f>외인!AE53+기관!AE53</f>
        <v>16.12</v>
      </c>
      <c r="AF53" s="28">
        <f>외인!AF53+기관!AF53</f>
        <v>50353.279999999999</v>
      </c>
      <c r="AG53" s="28">
        <f>외인!AG53+기관!AG53</f>
        <v>-6.16</v>
      </c>
      <c r="AH53" s="28">
        <f>외인!AH53+기관!AH53</f>
        <v>447030.98</v>
      </c>
      <c r="AI53" s="28">
        <f>외인!AI53+기관!AI53</f>
        <v>464.22999999999996</v>
      </c>
      <c r="AJ53" s="28">
        <f>외인!AJ53+기관!AJ53</f>
        <v>219510.72</v>
      </c>
      <c r="AK53" s="28">
        <f>외인!AK53+기관!AK53</f>
        <v>-337.57</v>
      </c>
      <c r="AL53" s="28">
        <f>외인!AL53+기관!AL53</f>
        <v>186560.42</v>
      </c>
      <c r="AM53" s="28">
        <f>외인!AM53+기관!AM53</f>
        <v>-79.95</v>
      </c>
      <c r="AN53" s="28">
        <f>외인!AN53+기관!AN53</f>
        <v>351595.88</v>
      </c>
      <c r="AO53" s="28">
        <f>외인!AO53+기관!AO53</f>
        <v>23.36</v>
      </c>
      <c r="AP53" s="28">
        <f>외인!AP53+기관!AP53</f>
        <v>281064.90000000002</v>
      </c>
      <c r="AQ53" s="28">
        <f>외인!AQ53+기관!AQ53</f>
        <v>-106.13</v>
      </c>
      <c r="AR53" s="28">
        <f>외인!AR53+기관!AR53</f>
        <v>49191.6</v>
      </c>
      <c r="AS53" s="28">
        <f>외인!AS53+기관!AS53</f>
        <v>58.83</v>
      </c>
      <c r="AT53" s="28">
        <f>외인!AT53+기관!AT53</f>
        <v>164716</v>
      </c>
      <c r="AU53" s="28">
        <f>외인!AU53+기관!AU53</f>
        <v>146.5</v>
      </c>
      <c r="AV53" s="28">
        <f>외인!AV53+기관!AV53</f>
        <v>99552.92</v>
      </c>
      <c r="AW53" s="28">
        <f>외인!AW53+기관!AW53</f>
        <v>22.83</v>
      </c>
      <c r="AX53" s="28">
        <f>외인!AX53+기관!AX53</f>
        <v>146555.32</v>
      </c>
      <c r="AY53" s="28">
        <f>외인!AY53+기관!AY53</f>
        <v>-315.22000000000003</v>
      </c>
      <c r="AZ53" s="28">
        <f>외인!AZ53+기관!AZ53</f>
        <v>4912087.26</v>
      </c>
      <c r="BA53" s="28">
        <f>외인!BA53+기관!BA53</f>
        <v>-246.28000000000009</v>
      </c>
      <c r="BB53" s="28">
        <f>외인!BB53+기관!BB53</f>
        <v>200657.04</v>
      </c>
      <c r="BC53" s="28">
        <f>외인!BC53+기관!BC53</f>
        <v>-30.22999999999999</v>
      </c>
      <c r="BD53" s="28">
        <f>외인!BD53+기관!BD53</f>
        <v>80398.64</v>
      </c>
      <c r="BE53" s="28">
        <f>외인!BE53+기관!BE53</f>
        <v>-68.91</v>
      </c>
      <c r="BF53" s="28">
        <f>외인!BF53+기관!BF53</f>
        <v>0</v>
      </c>
      <c r="BG53" s="28">
        <f>외인!BG53+기관!BG53</f>
        <v>0</v>
      </c>
      <c r="BH53" s="28">
        <f>외인!BH53+기관!BH53</f>
        <v>196134.32</v>
      </c>
      <c r="BI53" s="28">
        <f>외인!BI53+기관!BI53</f>
        <v>165.95</v>
      </c>
      <c r="BJ53" s="28">
        <f>외인!BJ53+기관!BJ53</f>
        <v>273416.5</v>
      </c>
      <c r="BK53" s="28">
        <f>외인!BK53+기관!BK53</f>
        <v>277.97000000000003</v>
      </c>
      <c r="BL53" s="28">
        <f>외인!BL53+기관!BL53</f>
        <v>104157.94</v>
      </c>
      <c r="BM53" s="28">
        <f>외인!BM53+기관!BM53</f>
        <v>37.79</v>
      </c>
      <c r="BN53" s="28">
        <f>외인!BN53+기관!BN53</f>
        <v>102669.34</v>
      </c>
      <c r="BO53" s="28">
        <f>외인!BO53+기관!BO53</f>
        <v>209.2</v>
      </c>
      <c r="BP53" s="28">
        <f>외인!BP53+기관!BP53</f>
        <v>168530.12</v>
      </c>
      <c r="BQ53" s="28">
        <f>외인!BQ53+기관!BQ53</f>
        <v>-308.19</v>
      </c>
      <c r="BR53" s="28">
        <f>외인!BR53+기관!BR53</f>
        <v>567612.06000000006</v>
      </c>
      <c r="BS53" s="28">
        <f>외인!BS53+기관!BS53</f>
        <v>335.75</v>
      </c>
      <c r="BT53" s="28">
        <f>외인!BT53+기관!BT53</f>
        <v>4610267.76</v>
      </c>
      <c r="BU53" s="28">
        <f>외인!BU53+기관!BU53</f>
        <v>-823.05000000000007</v>
      </c>
      <c r="BV53" s="28">
        <f>외인!BV53+기관!BV53</f>
        <v>832471.42</v>
      </c>
      <c r="BW53" s="28">
        <f>외인!BW53+기관!BW53</f>
        <v>-224.31</v>
      </c>
      <c r="BX53" s="28">
        <f>외인!BX53+기관!BX53</f>
        <v>153034.07999999999</v>
      </c>
      <c r="BY53" s="28">
        <f>외인!BY53+기관!BY53</f>
        <v>6.4600000000000009</v>
      </c>
      <c r="BZ53" s="28">
        <f>외인!BZ53+기관!BZ53</f>
        <v>538156.30000000005</v>
      </c>
      <c r="CA53" s="28">
        <f>외인!CA53+기관!CA53</f>
        <v>-56.580000000000013</v>
      </c>
      <c r="CB53" s="28">
        <f>외인!CB53+기관!CB53</f>
        <v>25217.72</v>
      </c>
      <c r="CC53" s="28">
        <f>외인!CC53+기관!CC53</f>
        <v>-28.1</v>
      </c>
      <c r="CD53" s="28">
        <f>외인!CD53+기관!CD53</f>
        <v>58034.66</v>
      </c>
      <c r="CE53" s="28">
        <f>외인!CE53+기관!CE53</f>
        <v>-178.41</v>
      </c>
      <c r="CF53" s="28">
        <f>외인!CF53+기관!CF53</f>
        <v>53184.56</v>
      </c>
      <c r="CG53" s="28">
        <f>외인!CG53+기관!CG53</f>
        <v>120.65</v>
      </c>
      <c r="CH53" s="28">
        <f>외인!CH53+기관!CH53</f>
        <v>139645.12</v>
      </c>
      <c r="CI53" s="28">
        <f>외인!CI53+기관!CI53</f>
        <v>24.300000000000004</v>
      </c>
      <c r="CJ53" s="28">
        <f>외인!CJ53+기관!CJ53</f>
        <v>737557.74</v>
      </c>
      <c r="CK53" s="28">
        <f>외인!CK53+기관!CK53</f>
        <v>-1173.1199999999999</v>
      </c>
      <c r="CL53" s="28">
        <f>외인!CL53+기관!CL53</f>
        <v>480197.04</v>
      </c>
      <c r="CM53" s="28">
        <f>외인!CM53+기관!CM53</f>
        <v>-72</v>
      </c>
      <c r="CN53" s="28">
        <f>외인!CN53+기관!CN53</f>
        <v>249694.74</v>
      </c>
      <c r="CO53" s="28">
        <f>외인!CO53+기관!CO53</f>
        <v>-200.96</v>
      </c>
      <c r="CP53" s="28">
        <f>외인!CP53+기관!CP53</f>
        <v>201807.7</v>
      </c>
      <c r="CQ53" s="28">
        <f>외인!CQ53+기관!CQ53</f>
        <v>-30.39</v>
      </c>
      <c r="CR53" s="28">
        <f>외인!CR53+기관!CR53</f>
        <v>339360.5</v>
      </c>
      <c r="CS53" s="28">
        <f>외인!CS53+기관!CS53</f>
        <v>-273.65000000000003</v>
      </c>
      <c r="CT53" s="28">
        <f>외인!CT53+기관!CT53</f>
        <v>321955.92</v>
      </c>
      <c r="CU53" s="28">
        <f>외인!CU53+기관!CU53</f>
        <v>383.65</v>
      </c>
      <c r="CV53" s="28">
        <f>외인!CV53+기관!CV53</f>
        <v>4610267.76</v>
      </c>
      <c r="CW53" s="28">
        <f>외인!CW53+기관!CW53</f>
        <v>-823.05000000000007</v>
      </c>
      <c r="CX53" s="28">
        <f>외인!CX53+기관!CX53</f>
        <v>512394.52</v>
      </c>
      <c r="CY53" s="28">
        <f>외인!CY53+기관!CY53</f>
        <v>826.72</v>
      </c>
      <c r="CZ53" s="28">
        <f>외인!CZ53+기관!CZ53</f>
        <v>41189.620000000003</v>
      </c>
      <c r="DA53" s="28">
        <f>외인!DA53+기관!DA53</f>
        <v>160.55000000000001</v>
      </c>
      <c r="DB53" s="28">
        <f>외인!DB53+기관!DB53</f>
        <v>80398.64</v>
      </c>
      <c r="DC53" s="28">
        <f>외인!DC53+기관!DC53</f>
        <v>-68.91</v>
      </c>
      <c r="DD53" s="28">
        <f>외인!DD53+기관!DD53</f>
        <v>16936.599999999999</v>
      </c>
      <c r="DE53" s="28">
        <f>외인!DE53+기관!DE53</f>
        <v>0.83000000000000029</v>
      </c>
      <c r="DF53" s="28">
        <f>외인!DF53+기관!DF53</f>
        <v>115410.54</v>
      </c>
      <c r="DG53" s="28">
        <f>외인!DG53+기관!DG53</f>
        <v>-7.8500000000000005</v>
      </c>
      <c r="DH53" s="28">
        <f>외인!DH53+기관!DH53</f>
        <v>41353.9</v>
      </c>
      <c r="DI53" s="28">
        <f>외인!DI53+기관!DI53</f>
        <v>-175.92000000000002</v>
      </c>
      <c r="DJ53" s="28">
        <f>외인!DJ53+기관!DJ53</f>
        <v>1329326.6000000001</v>
      </c>
      <c r="DK53" s="28">
        <f>외인!DK53+기관!DK53</f>
        <v>1470.18</v>
      </c>
      <c r="DL53" s="28">
        <f>외인!DL53+기관!DL53</f>
        <v>198992.46</v>
      </c>
      <c r="DM53" s="28">
        <f>외인!DM53+기관!DM53</f>
        <v>-195.76</v>
      </c>
      <c r="DN53" s="28">
        <f>외인!DN53+기관!DN53</f>
        <v>4610267.76</v>
      </c>
      <c r="DO53" s="28">
        <f>외인!DO53+기관!DO53</f>
        <v>-823.05000000000007</v>
      </c>
      <c r="DP53" s="28">
        <f>외인!DP53+기관!DP53</f>
        <v>158759.06</v>
      </c>
      <c r="DQ53" s="28">
        <f>외인!DQ53+기관!DQ53</f>
        <v>-457.59000000000003</v>
      </c>
      <c r="DR53" s="28">
        <f>외인!DR53+기관!DR53</f>
        <v>92252.44</v>
      </c>
      <c r="DS53" s="28">
        <f>외인!DS53+기관!DS53</f>
        <v>53.66</v>
      </c>
      <c r="DT53" s="28">
        <f>외인!DT53+기관!DT53</f>
        <v>267157.86</v>
      </c>
      <c r="DU53" s="28">
        <f>외인!DU53+기관!DU53</f>
        <v>-275.22000000000003</v>
      </c>
      <c r="DV53" s="28">
        <f>외인!DV53+기관!DV53</f>
        <v>71639.520000000004</v>
      </c>
      <c r="DW53" s="28">
        <f>외인!DW53+기관!DW53</f>
        <v>2.0399999999999991</v>
      </c>
      <c r="DX53" s="28">
        <f>외인!DX53+기관!DX53</f>
        <v>246328.1</v>
      </c>
      <c r="DY53" s="28">
        <f>외인!DY53+기관!DY53</f>
        <v>384.31</v>
      </c>
      <c r="DZ53" s="28">
        <f>외인!DZ53+기관!DZ53</f>
        <v>17503.38</v>
      </c>
      <c r="EA53" s="28">
        <f>외인!EA53+기관!EA53</f>
        <v>-14.39</v>
      </c>
      <c r="EB53" s="28">
        <f>외인!EB53+기관!EB53</f>
        <v>25505.360000000001</v>
      </c>
      <c r="EC53" s="28">
        <f>외인!EC53+기관!EC53</f>
        <v>-16.21</v>
      </c>
      <c r="ED53" s="28">
        <f>외인!ED53+기관!ED53</f>
        <v>22181.16</v>
      </c>
      <c r="EE53" s="28">
        <f>외인!EE53+기관!EE53</f>
        <v>-0.32000000000000028</v>
      </c>
      <c r="EF53" s="28">
        <f>외인!EF53+기관!EF53</f>
        <v>475079.64</v>
      </c>
      <c r="EG53" s="28">
        <f>외인!EG53+기관!EG53</f>
        <v>-541.09</v>
      </c>
      <c r="EH53" s="28">
        <f>외인!EH53+기관!EH53</f>
        <v>415736.82</v>
      </c>
      <c r="EI53" s="28">
        <f>외인!EI53+기관!EI53</f>
        <v>72.849999999999994</v>
      </c>
      <c r="EJ53" s="28">
        <f>외인!EJ53+기관!EJ53</f>
        <v>205746.46</v>
      </c>
      <c r="EK53" s="28">
        <f>외인!EK53+기관!EK53</f>
        <v>49.139999999999986</v>
      </c>
      <c r="EL53" s="28">
        <f>외인!EL53+기관!EL53</f>
        <v>63167.46</v>
      </c>
      <c r="EM53" s="28">
        <f>외인!EM53+기관!EM53</f>
        <v>-177.87</v>
      </c>
      <c r="EN53" s="28">
        <f>외인!EN53+기관!EN53</f>
        <v>92252.44</v>
      </c>
      <c r="EO53" s="28">
        <f>외인!EO53+기관!EO53</f>
        <v>53.66</v>
      </c>
      <c r="EP53" s="28">
        <f>외인!EP53+기관!EP53</f>
        <v>363156.56</v>
      </c>
      <c r="EQ53" s="28">
        <f>외인!EQ53+기관!EQ53</f>
        <v>-338.49</v>
      </c>
      <c r="ER53" s="28">
        <f>외인!ER53+기관!ER53</f>
        <v>29416.880000000001</v>
      </c>
      <c r="ES53" s="28">
        <f>외인!ES53+기관!ES53</f>
        <v>-101.34</v>
      </c>
      <c r="ET53" s="28">
        <f>외인!ET53+기관!ET53</f>
        <v>281064.90000000002</v>
      </c>
      <c r="EU53" s="28">
        <f>외인!EU53+기관!EU53</f>
        <v>-106.13</v>
      </c>
      <c r="EV53" s="28">
        <f>외인!EV53+기관!EV53</f>
        <v>85409.02</v>
      </c>
      <c r="EW53" s="28">
        <f>외인!EW53+기관!EW53</f>
        <v>-39.370000000000005</v>
      </c>
      <c r="EX53" s="28">
        <f>외인!EX53+기관!EX53</f>
        <v>116398.68</v>
      </c>
      <c r="EY53" s="28">
        <f>외인!EY53+기관!EY53</f>
        <v>8.98</v>
      </c>
    </row>
    <row r="54" spans="1:155">
      <c r="A54" s="27">
        <f>외인!A54</f>
        <v>46135</v>
      </c>
      <c r="B54" s="28">
        <f>외인!B54+기관!B54</f>
        <v>10296064.560000001</v>
      </c>
      <c r="C54" s="28">
        <f>외인!C54+기관!C54</f>
        <v>-1172.1599999999999</v>
      </c>
      <c r="D54" s="28">
        <f>외인!D54+기관!D54</f>
        <v>1301293.22</v>
      </c>
      <c r="E54" s="28">
        <f>외인!E54+기관!E54</f>
        <v>-1017.73</v>
      </c>
      <c r="F54" s="28">
        <f>외인!F54+기관!F54</f>
        <v>4285935.04</v>
      </c>
      <c r="G54" s="28">
        <f>외인!G54+기관!G54</f>
        <v>-508.61</v>
      </c>
      <c r="H54" s="28">
        <f>외인!H54+기관!H54</f>
        <v>691218.66</v>
      </c>
      <c r="I54" s="28">
        <f>외인!I54+기관!I54</f>
        <v>840.83</v>
      </c>
      <c r="J54" s="28">
        <f>외인!J54+기관!J54</f>
        <v>90253.74</v>
      </c>
      <c r="K54" s="28">
        <f>외인!K54+기관!K54</f>
        <v>62.149999999999991</v>
      </c>
      <c r="L54" s="28">
        <f>외인!L54+기관!L54</f>
        <v>635587.56000000006</v>
      </c>
      <c r="M54" s="28">
        <f>외인!M54+기관!M54</f>
        <v>760.95</v>
      </c>
      <c r="N54" s="28">
        <f>외인!N54+기관!N54</f>
        <v>490662.72</v>
      </c>
      <c r="O54" s="28">
        <f>외인!O54+기관!O54</f>
        <v>-432.83000000000004</v>
      </c>
      <c r="P54" s="28">
        <f>외인!P54+기관!P54</f>
        <v>390004.72</v>
      </c>
      <c r="Q54" s="28">
        <f>외인!Q54+기관!Q54</f>
        <v>-453.66999999999996</v>
      </c>
      <c r="R54" s="28">
        <f>외인!R54+기관!R54</f>
        <v>266693.74</v>
      </c>
      <c r="S54" s="28">
        <f>외인!S54+기관!S54</f>
        <v>-371.22</v>
      </c>
      <c r="T54" s="28">
        <f>외인!T54+기관!T54</f>
        <v>17127.740000000002</v>
      </c>
      <c r="U54" s="28">
        <f>외인!U54+기관!U54</f>
        <v>3.44</v>
      </c>
      <c r="V54" s="28">
        <f>외인!V54+기관!V54</f>
        <v>245610.78</v>
      </c>
      <c r="W54" s="28">
        <f>외인!W54+기관!W54</f>
        <v>388.91</v>
      </c>
      <c r="X54" s="28">
        <f>외인!X54+기관!X54</f>
        <v>4609612.5599999996</v>
      </c>
      <c r="Y54" s="28">
        <f>외인!Y54+기관!Y54</f>
        <v>-548.99</v>
      </c>
      <c r="Z54" s="28">
        <f>외인!Z54+기관!Z54</f>
        <v>85353.06</v>
      </c>
      <c r="AA54" s="28">
        <f>외인!AA54+기관!AA54</f>
        <v>-54.88</v>
      </c>
      <c r="AB54" s="28">
        <f>외인!AB54+기관!AB54</f>
        <v>419846.62</v>
      </c>
      <c r="AC54" s="28">
        <f>외인!AC54+기관!AC54</f>
        <v>-148.57</v>
      </c>
      <c r="AD54" s="28">
        <f>외인!AD54+기관!AD54</f>
        <v>39425.54</v>
      </c>
      <c r="AE54" s="28">
        <f>외인!AE54+기관!AE54</f>
        <v>-15.45</v>
      </c>
      <c r="AF54" s="28">
        <f>외인!AF54+기관!AF54</f>
        <v>50050.38</v>
      </c>
      <c r="AG54" s="28">
        <f>외인!AG54+기관!AG54</f>
        <v>-18.54</v>
      </c>
      <c r="AH54" s="28">
        <f>외인!AH54+기관!AH54</f>
        <v>452851.06</v>
      </c>
      <c r="AI54" s="28">
        <f>외인!AI54+기관!AI54</f>
        <v>449.26000000000005</v>
      </c>
      <c r="AJ54" s="28">
        <f>외인!AJ54+기관!AJ54</f>
        <v>219447.14</v>
      </c>
      <c r="AK54" s="28">
        <f>외인!AK54+기관!AK54</f>
        <v>-506.56</v>
      </c>
      <c r="AL54" s="28">
        <f>외인!AL54+기관!AL54</f>
        <v>183298.12</v>
      </c>
      <c r="AM54" s="28">
        <f>외인!AM54+기관!AM54</f>
        <v>-137.37</v>
      </c>
      <c r="AN54" s="28">
        <f>외인!AN54+기관!AN54</f>
        <v>346670.2</v>
      </c>
      <c r="AO54" s="28">
        <f>외인!AO54+기관!AO54</f>
        <v>-316.10000000000002</v>
      </c>
      <c r="AP54" s="28">
        <f>외인!AP54+기관!AP54</f>
        <v>297745.96000000002</v>
      </c>
      <c r="AQ54" s="28">
        <f>외인!AQ54+기관!AQ54</f>
        <v>-166.57999999999998</v>
      </c>
      <c r="AR54" s="28">
        <f>외인!AR54+기관!AR54</f>
        <v>48798.86</v>
      </c>
      <c r="AS54" s="28">
        <f>외인!AS54+기관!AS54</f>
        <v>-13.73</v>
      </c>
      <c r="AT54" s="28">
        <f>외인!AT54+기관!AT54</f>
        <v>163813.48000000001</v>
      </c>
      <c r="AU54" s="28">
        <f>외인!AU54+기관!AU54</f>
        <v>-4.5900000000000034</v>
      </c>
      <c r="AV54" s="28">
        <f>외인!AV54+기관!AV54</f>
        <v>99869.64</v>
      </c>
      <c r="AW54" s="28">
        <f>외인!AW54+기관!AW54</f>
        <v>-9.9600000000000009</v>
      </c>
      <c r="AX54" s="28">
        <f>외인!AX54+기관!AX54</f>
        <v>149472.48000000001</v>
      </c>
      <c r="AY54" s="28">
        <f>외인!AY54+기관!AY54</f>
        <v>-136.56</v>
      </c>
      <c r="AZ54" s="28">
        <f>외인!AZ54+기관!AZ54</f>
        <v>4980912.5599999996</v>
      </c>
      <c r="BA54" s="28">
        <f>외인!BA54+기관!BA54</f>
        <v>-481.08</v>
      </c>
      <c r="BB54" s="28">
        <f>외인!BB54+기관!BB54</f>
        <v>203701.86</v>
      </c>
      <c r="BC54" s="28">
        <f>외인!BC54+기관!BC54</f>
        <v>-41.569999999999993</v>
      </c>
      <c r="BD54" s="28">
        <f>외인!BD54+기관!BD54</f>
        <v>81147.88</v>
      </c>
      <c r="BE54" s="28">
        <f>외인!BE54+기관!BE54</f>
        <v>-92.389999999999986</v>
      </c>
      <c r="BF54" s="28">
        <f>외인!BF54+기관!BF54</f>
        <v>0</v>
      </c>
      <c r="BG54" s="28">
        <f>외인!BG54+기관!BG54</f>
        <v>0</v>
      </c>
      <c r="BH54" s="28">
        <f>외인!BH54+기관!BH54</f>
        <v>200931.66</v>
      </c>
      <c r="BI54" s="28">
        <f>외인!BI54+기관!BI54</f>
        <v>201.49</v>
      </c>
      <c r="BJ54" s="28">
        <f>외인!BJ54+기관!BJ54</f>
        <v>268561.3</v>
      </c>
      <c r="BK54" s="28">
        <f>외인!BK54+기관!BK54</f>
        <v>45.85</v>
      </c>
      <c r="BL54" s="28">
        <f>외인!BL54+기관!BL54</f>
        <v>102655.86</v>
      </c>
      <c r="BM54" s="28">
        <f>외인!BM54+기관!BM54</f>
        <v>-23.42</v>
      </c>
      <c r="BN54" s="28">
        <f>외인!BN54+기관!BN54</f>
        <v>101374.44</v>
      </c>
      <c r="BO54" s="28">
        <f>외인!BO54+기관!BO54</f>
        <v>191.76999999999998</v>
      </c>
      <c r="BP54" s="28">
        <f>외인!BP54+기관!BP54</f>
        <v>171016.26</v>
      </c>
      <c r="BQ54" s="28">
        <f>외인!BQ54+기관!BQ54</f>
        <v>-102.85</v>
      </c>
      <c r="BR54" s="28">
        <f>외인!BR54+기관!BR54</f>
        <v>592806.76</v>
      </c>
      <c r="BS54" s="28">
        <f>외인!BS54+기관!BS54</f>
        <v>63.510000000000005</v>
      </c>
      <c r="BT54" s="28">
        <f>외인!BT54+기관!BT54</f>
        <v>4695155.2</v>
      </c>
      <c r="BU54" s="28">
        <f>외인!BU54+기관!BU54</f>
        <v>-502.88</v>
      </c>
      <c r="BV54" s="28">
        <f>외인!BV54+기관!BV54</f>
        <v>835545.64</v>
      </c>
      <c r="BW54" s="28">
        <f>외인!BW54+기관!BW54</f>
        <v>-278</v>
      </c>
      <c r="BX54" s="28">
        <f>외인!BX54+기관!BX54</f>
        <v>151176.85999999999</v>
      </c>
      <c r="BY54" s="28">
        <f>외인!BY54+기관!BY54</f>
        <v>-86.009999999999991</v>
      </c>
      <c r="BZ54" s="28">
        <f>외인!BZ54+기관!BZ54</f>
        <v>529968.31999999995</v>
      </c>
      <c r="CA54" s="28">
        <f>외인!CA54+기관!CA54</f>
        <v>-453.48</v>
      </c>
      <c r="CB54" s="28">
        <f>외인!CB54+기관!CB54</f>
        <v>25048.98</v>
      </c>
      <c r="CC54" s="28">
        <f>외인!CC54+기관!CC54</f>
        <v>-45.71</v>
      </c>
      <c r="CD54" s="28">
        <f>외인!CD54+기관!CD54</f>
        <v>57551.78</v>
      </c>
      <c r="CE54" s="28">
        <f>외인!CE54+기관!CE54</f>
        <v>-219.35000000000002</v>
      </c>
      <c r="CF54" s="28">
        <f>외인!CF54+기관!CF54</f>
        <v>53659.92</v>
      </c>
      <c r="CG54" s="28">
        <f>외인!CG54+기관!CG54</f>
        <v>50.81</v>
      </c>
      <c r="CH54" s="28">
        <f>외인!CH54+기관!CH54</f>
        <v>139960.38</v>
      </c>
      <c r="CI54" s="28">
        <f>외인!CI54+기관!CI54</f>
        <v>-8.990000000000002</v>
      </c>
      <c r="CJ54" s="28">
        <f>외인!CJ54+기관!CJ54</f>
        <v>739995.1</v>
      </c>
      <c r="CK54" s="28">
        <f>외인!CK54+기관!CK54</f>
        <v>-1107.3499999999999</v>
      </c>
      <c r="CL54" s="28">
        <f>외인!CL54+기관!CL54</f>
        <v>482463.54</v>
      </c>
      <c r="CM54" s="28">
        <f>외인!CM54+기관!CM54</f>
        <v>-152.79999999999998</v>
      </c>
      <c r="CN54" s="28">
        <f>외인!CN54+기관!CN54</f>
        <v>248419.52</v>
      </c>
      <c r="CO54" s="28">
        <f>외인!CO54+기관!CO54</f>
        <v>-270.25</v>
      </c>
      <c r="CP54" s="28">
        <f>외인!CP54+기관!CP54</f>
        <v>204848.54</v>
      </c>
      <c r="CQ54" s="28">
        <f>외인!CQ54+기관!CQ54</f>
        <v>-41.709999999999994</v>
      </c>
      <c r="CR54" s="28">
        <f>외인!CR54+기관!CR54</f>
        <v>338212.24</v>
      </c>
      <c r="CS54" s="28">
        <f>외인!CS54+기관!CS54</f>
        <v>-413.65</v>
      </c>
      <c r="CT54" s="28">
        <f>외인!CT54+기관!CT54</f>
        <v>311777.88</v>
      </c>
      <c r="CU54" s="28">
        <f>외인!CU54+기관!CU54</f>
        <v>67.760000000000005</v>
      </c>
      <c r="CV54" s="28">
        <f>외인!CV54+기관!CV54</f>
        <v>4695155.2</v>
      </c>
      <c r="CW54" s="28">
        <f>외인!CW54+기관!CW54</f>
        <v>-502.88</v>
      </c>
      <c r="CX54" s="28">
        <f>외인!CX54+기관!CX54</f>
        <v>492337.78</v>
      </c>
      <c r="CY54" s="28">
        <f>외인!CY54+기관!CY54</f>
        <v>435.94</v>
      </c>
      <c r="CZ54" s="28">
        <f>외인!CZ54+기관!CZ54</f>
        <v>38381.94</v>
      </c>
      <c r="DA54" s="28">
        <f>외인!DA54+기관!DA54</f>
        <v>33.46</v>
      </c>
      <c r="DB54" s="28">
        <f>외인!DB54+기관!DB54</f>
        <v>81147.88</v>
      </c>
      <c r="DC54" s="28">
        <f>외인!DC54+기관!DC54</f>
        <v>-92.389999999999986</v>
      </c>
      <c r="DD54" s="28">
        <f>외인!DD54+기관!DD54</f>
        <v>17127.740000000002</v>
      </c>
      <c r="DE54" s="28">
        <f>외인!DE54+기관!DE54</f>
        <v>3.44</v>
      </c>
      <c r="DF54" s="28">
        <f>외인!DF54+기관!DF54</f>
        <v>113862.22</v>
      </c>
      <c r="DG54" s="28">
        <f>외인!DG54+기관!DG54</f>
        <v>-79.53</v>
      </c>
      <c r="DH54" s="28">
        <f>외인!DH54+기관!DH54</f>
        <v>40886.660000000003</v>
      </c>
      <c r="DI54" s="28">
        <f>외인!DI54+기관!DI54</f>
        <v>-215.23</v>
      </c>
      <c r="DJ54" s="28">
        <f>외인!DJ54+기관!DJ54</f>
        <v>1340836.04</v>
      </c>
      <c r="DK54" s="28">
        <f>외인!DK54+기관!DK54</f>
        <v>905.53</v>
      </c>
      <c r="DL54" s="28">
        <f>외인!DL54+기관!DL54</f>
        <v>197627.28</v>
      </c>
      <c r="DM54" s="28">
        <f>외인!DM54+기관!DM54</f>
        <v>-262.94</v>
      </c>
      <c r="DN54" s="28">
        <f>외인!DN54+기관!DN54</f>
        <v>4695155.2</v>
      </c>
      <c r="DO54" s="28">
        <f>외인!DO54+기관!DO54</f>
        <v>-502.88</v>
      </c>
      <c r="DP54" s="28">
        <f>외인!DP54+기관!DP54</f>
        <v>159767.32</v>
      </c>
      <c r="DQ54" s="28">
        <f>외인!DQ54+기관!DQ54</f>
        <v>-441.63</v>
      </c>
      <c r="DR54" s="28">
        <f>외인!DR54+기관!DR54</f>
        <v>92968.52</v>
      </c>
      <c r="DS54" s="28">
        <f>외인!DS54+기관!DS54</f>
        <v>56.309999999999988</v>
      </c>
      <c r="DT54" s="28">
        <f>외인!DT54+기관!DT54</f>
        <v>266693.74</v>
      </c>
      <c r="DU54" s="28">
        <f>외인!DU54+기관!DU54</f>
        <v>-371.22</v>
      </c>
      <c r="DV54" s="28">
        <f>외인!DV54+기관!DV54</f>
        <v>70972.679999999993</v>
      </c>
      <c r="DW54" s="28">
        <f>외인!DW54+기관!DW54</f>
        <v>-40.36</v>
      </c>
      <c r="DX54" s="28">
        <f>외인!DX54+기관!DX54</f>
        <v>245610.78</v>
      </c>
      <c r="DY54" s="28">
        <f>외인!DY54+기관!DY54</f>
        <v>388.91</v>
      </c>
      <c r="DZ54" s="28">
        <f>외인!DZ54+기관!DZ54</f>
        <v>17441.84</v>
      </c>
      <c r="EA54" s="28">
        <f>외인!EA54+기관!EA54</f>
        <v>-13.63</v>
      </c>
      <c r="EB54" s="28">
        <f>외인!EB54+기관!EB54</f>
        <v>25336.26</v>
      </c>
      <c r="EC54" s="28">
        <f>외인!EC54+기관!EC54</f>
        <v>-31.699999999999996</v>
      </c>
      <c r="ED54" s="28">
        <f>외인!ED54+기관!ED54</f>
        <v>21730.42</v>
      </c>
      <c r="EE54" s="28">
        <f>외인!EE54+기관!EE54</f>
        <v>-25.92</v>
      </c>
      <c r="EF54" s="28">
        <f>외인!EF54+기관!EF54</f>
        <v>474286.88</v>
      </c>
      <c r="EG54" s="28">
        <f>외인!EG54+기관!EG54</f>
        <v>-557.54</v>
      </c>
      <c r="EH54" s="28">
        <f>외인!EH54+기관!EH54</f>
        <v>423912.06</v>
      </c>
      <c r="EI54" s="28">
        <f>외인!EI54+기관!EI54</f>
        <v>93.86</v>
      </c>
      <c r="EJ54" s="28">
        <f>외인!EJ54+기관!EJ54</f>
        <v>206533.42</v>
      </c>
      <c r="EK54" s="28">
        <f>외인!EK54+기관!EK54</f>
        <v>0.36000000000001364</v>
      </c>
      <c r="EL54" s="28">
        <f>외인!EL54+기관!EL54</f>
        <v>62663.5</v>
      </c>
      <c r="EM54" s="28">
        <f>외인!EM54+기관!EM54</f>
        <v>-221.72</v>
      </c>
      <c r="EN54" s="28">
        <f>외인!EN54+기관!EN54</f>
        <v>92968.52</v>
      </c>
      <c r="EO54" s="28">
        <f>외인!EO54+기관!EO54</f>
        <v>56.309999999999988</v>
      </c>
      <c r="EP54" s="28">
        <f>외인!EP54+기관!EP54</f>
        <v>358481.36</v>
      </c>
      <c r="EQ54" s="28">
        <f>외인!EQ54+기관!EQ54</f>
        <v>-427.53999999999996</v>
      </c>
      <c r="ER54" s="28">
        <f>외인!ER54+기관!ER54</f>
        <v>28931.54</v>
      </c>
      <c r="ES54" s="28">
        <f>외인!ES54+기관!ES54</f>
        <v>-54.88</v>
      </c>
      <c r="ET54" s="28">
        <f>외인!ET54+기관!ET54</f>
        <v>297745.96000000002</v>
      </c>
      <c r="EU54" s="28">
        <f>외인!EU54+기관!EU54</f>
        <v>-166.57999999999998</v>
      </c>
      <c r="EV54" s="28">
        <f>외인!EV54+기관!EV54</f>
        <v>85353.06</v>
      </c>
      <c r="EW54" s="28">
        <f>외인!EW54+기관!EW54</f>
        <v>-54.88</v>
      </c>
      <c r="EX54" s="28">
        <f>외인!EX54+기관!EX54</f>
        <v>119495.48</v>
      </c>
      <c r="EY54" s="28">
        <f>외인!EY54+기관!EY54</f>
        <v>13.18</v>
      </c>
    </row>
    <row r="55" spans="1:155">
      <c r="A55" s="27">
        <f>외인!A55</f>
        <v>46136</v>
      </c>
      <c r="B55" s="28">
        <f>외인!B55+기관!B55</f>
        <v>10294592.98</v>
      </c>
      <c r="C55" s="28">
        <f>외인!C55+기관!C55</f>
        <v>-469.15000000000009</v>
      </c>
      <c r="D55" s="28">
        <f>외인!D55+기관!D55</f>
        <v>1333813</v>
      </c>
      <c r="E55" s="28">
        <f>외인!E55+기관!E55</f>
        <v>-123.52999999999997</v>
      </c>
      <c r="F55" s="28">
        <f>외인!F55+기관!F55</f>
        <v>4211428.12</v>
      </c>
      <c r="G55" s="28">
        <f>외인!G55+기관!G55</f>
        <v>-1435.41</v>
      </c>
      <c r="H55" s="28">
        <f>외인!H55+기관!H55</f>
        <v>706142.14</v>
      </c>
      <c r="I55" s="28">
        <f>외인!I55+기관!I55</f>
        <v>429.17999999999995</v>
      </c>
      <c r="J55" s="28">
        <f>외인!J55+기관!J55</f>
        <v>94357.72</v>
      </c>
      <c r="K55" s="28">
        <f>외인!K55+기관!K55</f>
        <v>109.09000000000002</v>
      </c>
      <c r="L55" s="28">
        <f>외인!L55+기관!L55</f>
        <v>647250.68000000005</v>
      </c>
      <c r="M55" s="28">
        <f>외인!M55+기관!M55</f>
        <v>402.62</v>
      </c>
      <c r="N55" s="28">
        <f>외인!N55+기관!N55</f>
        <v>475399.34</v>
      </c>
      <c r="O55" s="28">
        <f>외인!O55+기관!O55</f>
        <v>-768.46</v>
      </c>
      <c r="P55" s="28">
        <f>외인!P55+기관!P55</f>
        <v>394696.64</v>
      </c>
      <c r="Q55" s="28">
        <f>외인!Q55+기관!Q55</f>
        <v>-312.78000000000003</v>
      </c>
      <c r="R55" s="28">
        <f>외인!R55+기관!R55</f>
        <v>262969.71999999997</v>
      </c>
      <c r="S55" s="28">
        <f>외인!S55+기관!S55</f>
        <v>-446.48</v>
      </c>
      <c r="T55" s="28">
        <f>외인!T55+기관!T55</f>
        <v>17645.240000000002</v>
      </c>
      <c r="U55" s="28">
        <f>외인!U55+기관!U55</f>
        <v>16.03</v>
      </c>
      <c r="V55" s="28">
        <f>외인!V55+기관!V55</f>
        <v>255714.2</v>
      </c>
      <c r="W55" s="28">
        <f>외인!W55+기관!W55</f>
        <v>826.39</v>
      </c>
      <c r="X55" s="28">
        <f>외인!X55+기관!X55</f>
        <v>4556463.78</v>
      </c>
      <c r="Y55" s="28">
        <f>외인!Y55+기관!Y55</f>
        <v>-293.06</v>
      </c>
      <c r="Z55" s="28">
        <f>외인!Z55+기관!Z55</f>
        <v>85289.66</v>
      </c>
      <c r="AA55" s="28">
        <f>외인!AA55+기관!AA55</f>
        <v>-52.56</v>
      </c>
      <c r="AB55" s="28">
        <f>외인!AB55+기관!AB55</f>
        <v>420926.82</v>
      </c>
      <c r="AC55" s="28">
        <f>외인!AC55+기관!AC55</f>
        <v>-156.66</v>
      </c>
      <c r="AD55" s="28">
        <f>외인!AD55+기관!AD55</f>
        <v>39325.800000000003</v>
      </c>
      <c r="AE55" s="28">
        <f>외인!AE55+기관!AE55</f>
        <v>-13.370000000000001</v>
      </c>
      <c r="AF55" s="28">
        <f>외인!AF55+기관!AF55</f>
        <v>50736.74</v>
      </c>
      <c r="AG55" s="28">
        <f>외인!AG55+기관!AG55</f>
        <v>3.0100000000000016</v>
      </c>
      <c r="AH55" s="28">
        <f>외인!AH55+기관!AH55</f>
        <v>468610.46</v>
      </c>
      <c r="AI55" s="28">
        <f>외인!AI55+기관!AI55</f>
        <v>602.90000000000009</v>
      </c>
      <c r="AJ55" s="28">
        <f>외인!AJ55+기관!AJ55</f>
        <v>219685.74</v>
      </c>
      <c r="AK55" s="28">
        <f>외인!AK55+기관!AK55</f>
        <v>-449.5</v>
      </c>
      <c r="AL55" s="28">
        <f>외인!AL55+기관!AL55</f>
        <v>179882.44</v>
      </c>
      <c r="AM55" s="28">
        <f>외인!AM55+기관!AM55</f>
        <v>-171.01999999999998</v>
      </c>
      <c r="AN55" s="28">
        <f>외인!AN55+기관!AN55</f>
        <v>335132.58</v>
      </c>
      <c r="AO55" s="28">
        <f>외인!AO55+기관!AO55</f>
        <v>-612.85</v>
      </c>
      <c r="AP55" s="28">
        <f>외인!AP55+기관!AP55</f>
        <v>317699.58</v>
      </c>
      <c r="AQ55" s="28">
        <f>외인!AQ55+기관!AQ55</f>
        <v>243.14</v>
      </c>
      <c r="AR55" s="28">
        <f>외인!AR55+기관!AR55</f>
        <v>49789.48</v>
      </c>
      <c r="AS55" s="28">
        <f>외인!AS55+기관!AS55</f>
        <v>47.879999999999995</v>
      </c>
      <c r="AT55" s="28">
        <f>외인!AT55+기관!AT55</f>
        <v>166421.26</v>
      </c>
      <c r="AU55" s="28">
        <f>외인!AU55+기관!AU55</f>
        <v>56.290000000000006</v>
      </c>
      <c r="AV55" s="28">
        <f>외인!AV55+기관!AV55</f>
        <v>99526.94</v>
      </c>
      <c r="AW55" s="28">
        <f>외인!AW55+기관!AW55</f>
        <v>-4.1600000000000037</v>
      </c>
      <c r="AX55" s="28">
        <f>외인!AX55+기관!AX55</f>
        <v>150737.34</v>
      </c>
      <c r="AY55" s="28">
        <f>외인!AY55+기관!AY55</f>
        <v>-40.08</v>
      </c>
      <c r="AZ55" s="28">
        <f>외인!AZ55+기관!AZ55</f>
        <v>4933721.76</v>
      </c>
      <c r="BA55" s="28">
        <f>외인!BA55+기관!BA55</f>
        <v>-720.52</v>
      </c>
      <c r="BB55" s="28">
        <f>외인!BB55+기관!BB55</f>
        <v>198185.34</v>
      </c>
      <c r="BC55" s="28">
        <f>외인!BC55+기관!BC55</f>
        <v>-48.25</v>
      </c>
      <c r="BD55" s="28">
        <f>외인!BD55+기관!BD55</f>
        <v>81659.14</v>
      </c>
      <c r="BE55" s="28">
        <f>외인!BE55+기관!BE55</f>
        <v>-36.95000000000001</v>
      </c>
      <c r="BF55" s="28">
        <f>외인!BF55+기관!BF55</f>
        <v>0</v>
      </c>
      <c r="BG55" s="28">
        <f>외인!BG55+기관!BG55</f>
        <v>0</v>
      </c>
      <c r="BH55" s="28">
        <f>외인!BH55+기관!BH55</f>
        <v>202263.96</v>
      </c>
      <c r="BI55" s="28">
        <f>외인!BI55+기관!BI55</f>
        <v>325.39999999999998</v>
      </c>
      <c r="BJ55" s="28">
        <f>외인!BJ55+기관!BJ55</f>
        <v>273723.48</v>
      </c>
      <c r="BK55" s="28">
        <f>외인!BK55+기관!BK55</f>
        <v>30.97</v>
      </c>
      <c r="BL55" s="28">
        <f>외인!BL55+기관!BL55</f>
        <v>101538.9</v>
      </c>
      <c r="BM55" s="28">
        <f>외인!BM55+기관!BM55</f>
        <v>-27.98</v>
      </c>
      <c r="BN55" s="28">
        <f>외인!BN55+기관!BN55</f>
        <v>103027.94</v>
      </c>
      <c r="BO55" s="28">
        <f>외인!BO55+기관!BO55</f>
        <v>161.01</v>
      </c>
      <c r="BP55" s="28">
        <f>외인!BP55+기관!BP55</f>
        <v>171218.9</v>
      </c>
      <c r="BQ55" s="28">
        <f>외인!BQ55+기관!BQ55</f>
        <v>-72.600000000000009</v>
      </c>
      <c r="BR55" s="28">
        <f>외인!BR55+기관!BR55</f>
        <v>623716.56000000006</v>
      </c>
      <c r="BS55" s="28">
        <f>외인!BS55+기관!BS55</f>
        <v>850.44</v>
      </c>
      <c r="BT55" s="28">
        <f>외인!BT55+기관!BT55</f>
        <v>4644785.62</v>
      </c>
      <c r="BU55" s="28">
        <f>외인!BU55+기관!BU55</f>
        <v>-240.09000000000003</v>
      </c>
      <c r="BV55" s="28">
        <f>외인!BV55+기관!BV55</f>
        <v>839016.78</v>
      </c>
      <c r="BW55" s="28">
        <f>외인!BW55+기관!BW55</f>
        <v>-78.030000000000015</v>
      </c>
      <c r="BX55" s="28">
        <f>외인!BX55+기관!BX55</f>
        <v>150809.9</v>
      </c>
      <c r="BY55" s="28">
        <f>외인!BY55+기관!BY55</f>
        <v>-76.87</v>
      </c>
      <c r="BZ55" s="28">
        <f>외인!BZ55+기관!BZ55</f>
        <v>515015.02</v>
      </c>
      <c r="CA55" s="28">
        <f>외인!CA55+기관!CA55</f>
        <v>-783.8599999999999</v>
      </c>
      <c r="CB55" s="28">
        <f>외인!CB55+기관!CB55</f>
        <v>25630.26</v>
      </c>
      <c r="CC55" s="28">
        <f>외인!CC55+기관!CC55</f>
        <v>-42.16</v>
      </c>
      <c r="CD55" s="28">
        <f>외인!CD55+기관!CD55</f>
        <v>58350.76</v>
      </c>
      <c r="CE55" s="28">
        <f>외인!CE55+기관!CE55</f>
        <v>-159.65</v>
      </c>
      <c r="CF55" s="28">
        <f>외인!CF55+기관!CF55</f>
        <v>56124.26</v>
      </c>
      <c r="CG55" s="28">
        <f>외인!CG55+기관!CG55</f>
        <v>122.51</v>
      </c>
      <c r="CH55" s="28">
        <f>외인!CH55+기관!CH55</f>
        <v>140814.26</v>
      </c>
      <c r="CI55" s="28">
        <f>외인!CI55+기관!CI55</f>
        <v>13.61</v>
      </c>
      <c r="CJ55" s="28">
        <f>외인!CJ55+기관!CJ55</f>
        <v>751682.8</v>
      </c>
      <c r="CK55" s="28">
        <f>외인!CK55+기관!CK55</f>
        <v>-665.47</v>
      </c>
      <c r="CL55" s="28">
        <f>외인!CL55+기관!CL55</f>
        <v>485112.76</v>
      </c>
      <c r="CM55" s="28">
        <f>외인!CM55+기관!CM55</f>
        <v>-115.47999999999999</v>
      </c>
      <c r="CN55" s="28">
        <f>외인!CN55+기관!CN55</f>
        <v>246987.34</v>
      </c>
      <c r="CO55" s="28">
        <f>외인!CO55+기관!CO55</f>
        <v>-244.03000000000003</v>
      </c>
      <c r="CP55" s="28">
        <f>외인!CP55+기관!CP55</f>
        <v>199340.98</v>
      </c>
      <c r="CQ55" s="28">
        <f>외인!CQ55+기관!CQ55</f>
        <v>-48.12</v>
      </c>
      <c r="CR55" s="28">
        <f>외인!CR55+기관!CR55</f>
        <v>335702.58</v>
      </c>
      <c r="CS55" s="28">
        <f>외인!CS55+기관!CS55</f>
        <v>-467.37</v>
      </c>
      <c r="CT55" s="28">
        <f>외인!CT55+기관!CT55</f>
        <v>322616.32000000001</v>
      </c>
      <c r="CU55" s="28">
        <f>외인!CU55+기관!CU55</f>
        <v>165.66</v>
      </c>
      <c r="CV55" s="28">
        <f>외인!CV55+기관!CV55</f>
        <v>4644785.62</v>
      </c>
      <c r="CW55" s="28">
        <f>외인!CW55+기관!CW55</f>
        <v>-240.09000000000003</v>
      </c>
      <c r="CX55" s="28">
        <f>외인!CX55+기관!CX55</f>
        <v>503783.38</v>
      </c>
      <c r="CY55" s="28">
        <f>외인!CY55+기관!CY55</f>
        <v>147.10000000000002</v>
      </c>
      <c r="CZ55" s="28">
        <f>외인!CZ55+기관!CZ55</f>
        <v>38919.24</v>
      </c>
      <c r="DA55" s="28">
        <f>외인!DA55+기관!DA55</f>
        <v>-21.88</v>
      </c>
      <c r="DB55" s="28">
        <f>외인!DB55+기관!DB55</f>
        <v>81659.14</v>
      </c>
      <c r="DC55" s="28">
        <f>외인!DC55+기관!DC55</f>
        <v>-36.95000000000001</v>
      </c>
      <c r="DD55" s="28">
        <f>외인!DD55+기관!DD55</f>
        <v>17645.240000000002</v>
      </c>
      <c r="DE55" s="28">
        <f>외인!DE55+기관!DE55</f>
        <v>16.03</v>
      </c>
      <c r="DF55" s="28">
        <f>외인!DF55+기관!DF55</f>
        <v>113580.14</v>
      </c>
      <c r="DG55" s="28">
        <f>외인!DG55+기관!DG55</f>
        <v>-74.47999999999999</v>
      </c>
      <c r="DH55" s="28">
        <f>외인!DH55+기관!DH55</f>
        <v>41601.9</v>
      </c>
      <c r="DI55" s="28">
        <f>외인!DI55+기관!DI55</f>
        <v>-158.29</v>
      </c>
      <c r="DJ55" s="28">
        <f>외인!DJ55+기관!DJ55</f>
        <v>1392127.08</v>
      </c>
      <c r="DK55" s="28">
        <f>외인!DK55+기관!DK55</f>
        <v>1701.76</v>
      </c>
      <c r="DL55" s="28">
        <f>외인!DL55+기관!DL55</f>
        <v>196892.88</v>
      </c>
      <c r="DM55" s="28">
        <f>외인!DM55+기관!DM55</f>
        <v>-239.21</v>
      </c>
      <c r="DN55" s="28">
        <f>외인!DN55+기관!DN55</f>
        <v>4644785.62</v>
      </c>
      <c r="DO55" s="28">
        <f>외인!DO55+기관!DO55</f>
        <v>-240.09000000000003</v>
      </c>
      <c r="DP55" s="28">
        <f>외인!DP55+기관!DP55</f>
        <v>164338.92000000001</v>
      </c>
      <c r="DQ55" s="28">
        <f>외인!DQ55+기관!DQ55</f>
        <v>-178.02</v>
      </c>
      <c r="DR55" s="28">
        <f>외인!DR55+기관!DR55</f>
        <v>97472.62</v>
      </c>
      <c r="DS55" s="28">
        <f>외인!DS55+기관!DS55</f>
        <v>97.14</v>
      </c>
      <c r="DT55" s="28">
        <f>외인!DT55+기관!DT55</f>
        <v>262969.71999999997</v>
      </c>
      <c r="DU55" s="28">
        <f>외인!DU55+기관!DU55</f>
        <v>-446.48</v>
      </c>
      <c r="DV55" s="28">
        <f>외인!DV55+기관!DV55</f>
        <v>72176.639999999999</v>
      </c>
      <c r="DW55" s="28">
        <f>외인!DW55+기관!DW55</f>
        <v>-19.04</v>
      </c>
      <c r="DX55" s="28">
        <f>외인!DX55+기관!DX55</f>
        <v>255714.2</v>
      </c>
      <c r="DY55" s="28">
        <f>외인!DY55+기관!DY55</f>
        <v>826.39</v>
      </c>
      <c r="DZ55" s="28">
        <f>외인!DZ55+기관!DZ55</f>
        <v>17545.060000000001</v>
      </c>
      <c r="EA55" s="28">
        <f>외인!EA55+기관!EA55</f>
        <v>-9.3000000000000007</v>
      </c>
      <c r="EB55" s="28">
        <f>외인!EB55+기관!EB55</f>
        <v>25632.54</v>
      </c>
      <c r="EC55" s="28">
        <f>외인!EC55+기관!EC55</f>
        <v>-19.649999999999999</v>
      </c>
      <c r="ED55" s="28">
        <f>외인!ED55+기관!ED55</f>
        <v>21887.98</v>
      </c>
      <c r="EE55" s="28">
        <f>외인!EE55+기관!EE55</f>
        <v>-25.87</v>
      </c>
      <c r="EF55" s="28">
        <f>외인!EF55+기관!EF55</f>
        <v>479569.66</v>
      </c>
      <c r="EG55" s="28">
        <f>외인!EG55+기관!EG55</f>
        <v>-412.71000000000004</v>
      </c>
      <c r="EH55" s="28">
        <f>외인!EH55+기관!EH55</f>
        <v>424258.08</v>
      </c>
      <c r="EI55" s="28">
        <f>외인!EI55+기관!EI55</f>
        <v>145.38</v>
      </c>
      <c r="EJ55" s="28">
        <f>외인!EJ55+기관!EJ55</f>
        <v>211053.48</v>
      </c>
      <c r="EK55" s="28">
        <f>외인!EK55+기관!EK55</f>
        <v>84.51</v>
      </c>
      <c r="EL55" s="28">
        <f>외인!EL55+기관!EL55</f>
        <v>63525.68</v>
      </c>
      <c r="EM55" s="28">
        <f>외인!EM55+기관!EM55</f>
        <v>-162.10999999999999</v>
      </c>
      <c r="EN55" s="28">
        <f>외인!EN55+기관!EN55</f>
        <v>97472.62</v>
      </c>
      <c r="EO55" s="28">
        <f>외인!EO55+기관!EO55</f>
        <v>97.14</v>
      </c>
      <c r="EP55" s="28">
        <f>외인!EP55+기관!EP55</f>
        <v>360742.32</v>
      </c>
      <c r="EQ55" s="28">
        <f>외인!EQ55+기관!EQ55</f>
        <v>-290.63</v>
      </c>
      <c r="ER55" s="28">
        <f>외인!ER55+기관!ER55</f>
        <v>28922.66</v>
      </c>
      <c r="ES55" s="28">
        <f>외인!ES55+기관!ES55</f>
        <v>-85.79</v>
      </c>
      <c r="ET55" s="28">
        <f>외인!ET55+기관!ET55</f>
        <v>317699.58</v>
      </c>
      <c r="EU55" s="28">
        <f>외인!EU55+기관!EU55</f>
        <v>243.14</v>
      </c>
      <c r="EV55" s="28">
        <f>외인!EV55+기관!EV55</f>
        <v>85289.66</v>
      </c>
      <c r="EW55" s="28">
        <f>외인!EW55+기관!EW55</f>
        <v>-52.56</v>
      </c>
      <c r="EX55" s="28">
        <f>외인!EX55+기관!EX55</f>
        <v>114051.32</v>
      </c>
      <c r="EY55" s="28">
        <f>외인!EY55+기관!EY55</f>
        <v>4.4400000000000048</v>
      </c>
    </row>
    <row r="56" spans="1:155">
      <c r="A56" s="27">
        <f>외인!A56</f>
        <v>46139</v>
      </c>
      <c r="B56" s="28">
        <f>외인!B56+기관!B56</f>
        <v>10515691.48</v>
      </c>
      <c r="C56" s="28">
        <f>외인!C56+기관!C56</f>
        <v>1462.0899999999997</v>
      </c>
      <c r="D56" s="28">
        <f>외인!D56+기관!D56</f>
        <v>1359059.44</v>
      </c>
      <c r="E56" s="28">
        <f>외인!E56+기관!E56</f>
        <v>-71.96999999999997</v>
      </c>
      <c r="F56" s="28">
        <f>외인!F56+기관!F56</f>
        <v>4286401.22</v>
      </c>
      <c r="G56" s="28">
        <f>외인!G56+기관!G56</f>
        <v>712.8</v>
      </c>
      <c r="H56" s="28">
        <f>외인!H56+기관!H56</f>
        <v>695671.4</v>
      </c>
      <c r="I56" s="28">
        <f>외인!I56+기관!I56</f>
        <v>160.14999999999998</v>
      </c>
      <c r="J56" s="28">
        <f>외인!J56+기관!J56</f>
        <v>94659.68</v>
      </c>
      <c r="K56" s="28">
        <f>외인!K56+기관!K56</f>
        <v>80.190000000000012</v>
      </c>
      <c r="L56" s="28">
        <f>외인!L56+기관!L56</f>
        <v>636699.02</v>
      </c>
      <c r="M56" s="28">
        <f>외인!M56+기관!M56</f>
        <v>182.98999999999998</v>
      </c>
      <c r="N56" s="28">
        <f>외인!N56+기관!N56</f>
        <v>482289.44</v>
      </c>
      <c r="O56" s="28">
        <f>외인!O56+기관!O56</f>
        <v>-668.06</v>
      </c>
      <c r="P56" s="28">
        <f>외인!P56+기관!P56</f>
        <v>394300.9</v>
      </c>
      <c r="Q56" s="28">
        <f>외인!Q56+기관!Q56</f>
        <v>-407.71000000000004</v>
      </c>
      <c r="R56" s="28">
        <f>외인!R56+기관!R56</f>
        <v>265456.8</v>
      </c>
      <c r="S56" s="28">
        <f>외인!S56+기관!S56</f>
        <v>-398.95</v>
      </c>
      <c r="T56" s="28">
        <f>외인!T56+기관!T56</f>
        <v>17591.740000000002</v>
      </c>
      <c r="U56" s="28">
        <f>외인!U56+기관!U56</f>
        <v>18.47</v>
      </c>
      <c r="V56" s="28">
        <f>외인!V56+기관!V56</f>
        <v>258034.38</v>
      </c>
      <c r="W56" s="28">
        <f>외인!W56+기관!W56</f>
        <v>417.95</v>
      </c>
      <c r="X56" s="28">
        <f>외인!X56+기관!X56</f>
        <v>4731808.5999999996</v>
      </c>
      <c r="Y56" s="28">
        <f>외인!Y56+기관!Y56</f>
        <v>2478.9399999999996</v>
      </c>
      <c r="Z56" s="28">
        <f>외인!Z56+기관!Z56</f>
        <v>84993.44</v>
      </c>
      <c r="AA56" s="28">
        <f>외인!AA56+기관!AA56</f>
        <v>-50.27</v>
      </c>
      <c r="AB56" s="28">
        <f>외인!AB56+기관!AB56</f>
        <v>417103.26</v>
      </c>
      <c r="AC56" s="28">
        <f>외인!AC56+기관!AC56</f>
        <v>-346.62</v>
      </c>
      <c r="AD56" s="28">
        <f>외인!AD56+기관!AD56</f>
        <v>39161.82</v>
      </c>
      <c r="AE56" s="28">
        <f>외인!AE56+기관!AE56</f>
        <v>-33.11</v>
      </c>
      <c r="AF56" s="28">
        <f>외인!AF56+기관!AF56</f>
        <v>50313.18</v>
      </c>
      <c r="AG56" s="28">
        <f>외인!AG56+기관!AG56</f>
        <v>3.9899999999999984</v>
      </c>
      <c r="AH56" s="28">
        <f>외인!AH56+기관!AH56</f>
        <v>471023.02</v>
      </c>
      <c r="AI56" s="28">
        <f>외인!AI56+기관!AI56</f>
        <v>497.83</v>
      </c>
      <c r="AJ56" s="28">
        <f>외인!AJ56+기관!AJ56</f>
        <v>220178.44</v>
      </c>
      <c r="AK56" s="28">
        <f>외인!AK56+기관!AK56</f>
        <v>-398.66999999999996</v>
      </c>
      <c r="AL56" s="28">
        <f>외인!AL56+기관!AL56</f>
        <v>183240.72</v>
      </c>
      <c r="AM56" s="28">
        <f>외인!AM56+기관!AM56</f>
        <v>-148.51999999999998</v>
      </c>
      <c r="AN56" s="28">
        <f>외인!AN56+기관!AN56</f>
        <v>339091.32</v>
      </c>
      <c r="AO56" s="28">
        <f>외인!AO56+기관!AO56</f>
        <v>-535.07000000000005</v>
      </c>
      <c r="AP56" s="28">
        <f>외인!AP56+기관!AP56</f>
        <v>342942.04</v>
      </c>
      <c r="AQ56" s="28">
        <f>외인!AQ56+기관!AQ56</f>
        <v>211.59</v>
      </c>
      <c r="AR56" s="28">
        <f>외인!AR56+기관!AR56</f>
        <v>50337.2</v>
      </c>
      <c r="AS56" s="28">
        <f>외인!AS56+기관!AS56</f>
        <v>38</v>
      </c>
      <c r="AT56" s="28">
        <f>외인!AT56+기관!AT56</f>
        <v>168514.76</v>
      </c>
      <c r="AU56" s="28">
        <f>외인!AU56+기관!AU56</f>
        <v>21.980000000000004</v>
      </c>
      <c r="AV56" s="28">
        <f>외인!AV56+기관!AV56</f>
        <v>99206.6</v>
      </c>
      <c r="AW56" s="28">
        <f>외인!AW56+기관!AW56</f>
        <v>-18.370000000000005</v>
      </c>
      <c r="AX56" s="28">
        <f>외인!AX56+기관!AX56</f>
        <v>151528.76</v>
      </c>
      <c r="AY56" s="28">
        <f>외인!AY56+기관!AY56</f>
        <v>-25.119999999999997</v>
      </c>
      <c r="AZ56" s="28">
        <f>외인!AZ56+기관!AZ56</f>
        <v>5109560.1399999997</v>
      </c>
      <c r="BA56" s="28">
        <f>외인!BA56+기관!BA56</f>
        <v>1792.1599999999999</v>
      </c>
      <c r="BB56" s="28">
        <f>외인!BB56+기관!BB56</f>
        <v>199949.12</v>
      </c>
      <c r="BC56" s="28">
        <f>외인!BC56+기관!BC56</f>
        <v>-19.149999999999991</v>
      </c>
      <c r="BD56" s="28">
        <f>외인!BD56+기관!BD56</f>
        <v>81117.039999999994</v>
      </c>
      <c r="BE56" s="28">
        <f>외인!BE56+기관!BE56</f>
        <v>-24.049999999999997</v>
      </c>
      <c r="BF56" s="28">
        <f>외인!BF56+기관!BF56</f>
        <v>0</v>
      </c>
      <c r="BG56" s="28">
        <f>외인!BG56+기관!BG56</f>
        <v>0</v>
      </c>
      <c r="BH56" s="28">
        <f>외인!BH56+기관!BH56</f>
        <v>203021.46</v>
      </c>
      <c r="BI56" s="28">
        <f>외인!BI56+기관!BI56</f>
        <v>292.73</v>
      </c>
      <c r="BJ56" s="28">
        <f>외인!BJ56+기관!BJ56</f>
        <v>271899.5</v>
      </c>
      <c r="BK56" s="28">
        <f>외인!BK56+기관!BK56</f>
        <v>-54.16</v>
      </c>
      <c r="BL56" s="28">
        <f>외인!BL56+기관!BL56</f>
        <v>101967.38</v>
      </c>
      <c r="BM56" s="28">
        <f>외인!BM56+기관!BM56</f>
        <v>-19.88</v>
      </c>
      <c r="BN56" s="28">
        <f>외인!BN56+기관!BN56</f>
        <v>104634.42</v>
      </c>
      <c r="BO56" s="28">
        <f>외인!BO56+기관!BO56</f>
        <v>175.04</v>
      </c>
      <c r="BP56" s="28">
        <f>외인!BP56+기관!BP56</f>
        <v>171757.74</v>
      </c>
      <c r="BQ56" s="28">
        <f>외인!BQ56+기관!BQ56</f>
        <v>-46.61999999999999</v>
      </c>
      <c r="BR56" s="28">
        <f>외인!BR56+기관!BR56</f>
        <v>658198.38</v>
      </c>
      <c r="BS56" s="28">
        <f>외인!BS56+기관!BS56</f>
        <v>716.87</v>
      </c>
      <c r="BT56" s="28">
        <f>외인!BT56+기관!BT56</f>
        <v>4820564.0199999996</v>
      </c>
      <c r="BU56" s="28">
        <f>외인!BU56+기관!BU56</f>
        <v>2437.9899999999998</v>
      </c>
      <c r="BV56" s="28">
        <f>외인!BV56+기관!BV56</f>
        <v>854611.66</v>
      </c>
      <c r="BW56" s="28">
        <f>외인!BW56+기관!BW56</f>
        <v>-337.39</v>
      </c>
      <c r="BX56" s="28">
        <f>외인!BX56+기관!BX56</f>
        <v>151340.74</v>
      </c>
      <c r="BY56" s="28">
        <f>외인!BY56+기관!BY56</f>
        <v>-92.69</v>
      </c>
      <c r="BZ56" s="28">
        <f>외인!BZ56+기관!BZ56</f>
        <v>522332.04</v>
      </c>
      <c r="CA56" s="28">
        <f>외인!CA56+기관!CA56</f>
        <v>-683.61</v>
      </c>
      <c r="CB56" s="28">
        <f>외인!CB56+기관!CB56</f>
        <v>26189.46</v>
      </c>
      <c r="CC56" s="28">
        <f>외인!CC56+기관!CC56</f>
        <v>-36.76</v>
      </c>
      <c r="CD56" s="28">
        <f>외인!CD56+기관!CD56</f>
        <v>58111.88</v>
      </c>
      <c r="CE56" s="28">
        <f>외인!CE56+기관!CE56</f>
        <v>-159.52000000000001</v>
      </c>
      <c r="CF56" s="28">
        <f>외인!CF56+기관!CF56</f>
        <v>57264.98</v>
      </c>
      <c r="CG56" s="28">
        <f>외인!CG56+기관!CG56</f>
        <v>91.67</v>
      </c>
      <c r="CH56" s="28">
        <f>외인!CH56+기관!CH56</f>
        <v>140861.68</v>
      </c>
      <c r="CI56" s="28">
        <f>외인!CI56+기관!CI56</f>
        <v>2.4300000000000068</v>
      </c>
      <c r="CJ56" s="28">
        <f>외인!CJ56+기관!CJ56</f>
        <v>757729.48</v>
      </c>
      <c r="CK56" s="28">
        <f>외인!CK56+기관!CK56</f>
        <v>-595.67999999999995</v>
      </c>
      <c r="CL56" s="28">
        <f>외인!CL56+기관!CL56</f>
        <v>480752.64000000001</v>
      </c>
      <c r="CM56" s="28">
        <f>외인!CM56+기관!CM56</f>
        <v>-315.47000000000003</v>
      </c>
      <c r="CN56" s="28">
        <f>외인!CN56+기관!CN56</f>
        <v>250973.82</v>
      </c>
      <c r="CO56" s="28">
        <f>외인!CO56+기관!CO56</f>
        <v>-188.32999999999998</v>
      </c>
      <c r="CP56" s="28">
        <f>외인!CP56+기관!CP56</f>
        <v>201120.36</v>
      </c>
      <c r="CQ56" s="28">
        <f>외인!CQ56+기관!CQ56</f>
        <v>-18.940000000000012</v>
      </c>
      <c r="CR56" s="28">
        <f>외인!CR56+기관!CR56</f>
        <v>338196.22</v>
      </c>
      <c r="CS56" s="28">
        <f>외인!CS56+기관!CS56</f>
        <v>-406.5</v>
      </c>
      <c r="CT56" s="28">
        <f>외인!CT56+기관!CT56</f>
        <v>326234.62</v>
      </c>
      <c r="CU56" s="28">
        <f>외인!CU56+기관!CU56</f>
        <v>86.82</v>
      </c>
      <c r="CV56" s="28">
        <f>외인!CV56+기관!CV56</f>
        <v>4820564.0199999996</v>
      </c>
      <c r="CW56" s="28">
        <f>외인!CW56+기관!CW56</f>
        <v>2437.9899999999998</v>
      </c>
      <c r="CX56" s="28">
        <f>외인!CX56+기관!CX56</f>
        <v>497372.6</v>
      </c>
      <c r="CY56" s="28">
        <f>외인!CY56+기관!CY56</f>
        <v>-12.160000000000025</v>
      </c>
      <c r="CZ56" s="28">
        <f>외인!CZ56+기관!CZ56</f>
        <v>39727.4</v>
      </c>
      <c r="DA56" s="28">
        <f>외인!DA56+기관!DA56</f>
        <v>-32.1</v>
      </c>
      <c r="DB56" s="28">
        <f>외인!DB56+기관!DB56</f>
        <v>81117.039999999994</v>
      </c>
      <c r="DC56" s="28">
        <f>외인!DC56+기관!DC56</f>
        <v>-24.049999999999997</v>
      </c>
      <c r="DD56" s="28">
        <f>외인!DD56+기관!DD56</f>
        <v>17591.740000000002</v>
      </c>
      <c r="DE56" s="28">
        <f>외인!DE56+기관!DE56</f>
        <v>18.47</v>
      </c>
      <c r="DF56" s="28">
        <f>외인!DF56+기관!DF56</f>
        <v>113949.86</v>
      </c>
      <c r="DG56" s="28">
        <f>외인!DG56+기관!DG56</f>
        <v>-88.64</v>
      </c>
      <c r="DH56" s="28">
        <f>외인!DH56+기관!DH56</f>
        <v>41361.279999999999</v>
      </c>
      <c r="DI56" s="28">
        <f>외인!DI56+기관!DI56</f>
        <v>-153.95999999999998</v>
      </c>
      <c r="DJ56" s="28">
        <f>외인!DJ56+기관!DJ56</f>
        <v>1417671.88</v>
      </c>
      <c r="DK56" s="28">
        <f>외인!DK56+기관!DK56</f>
        <v>1251.8699999999999</v>
      </c>
      <c r="DL56" s="28">
        <f>외인!DL56+기관!DL56</f>
        <v>200592.96</v>
      </c>
      <c r="DM56" s="28">
        <f>외인!DM56+기관!DM56</f>
        <v>-188.07</v>
      </c>
      <c r="DN56" s="28">
        <f>외인!DN56+기관!DN56</f>
        <v>4820564.0199999996</v>
      </c>
      <c r="DO56" s="28">
        <f>외인!DO56+기관!DO56</f>
        <v>2437.9899999999998</v>
      </c>
      <c r="DP56" s="28">
        <f>외인!DP56+기관!DP56</f>
        <v>168908.94</v>
      </c>
      <c r="DQ56" s="28">
        <f>외인!DQ56+기관!DQ56</f>
        <v>-4.5499999999999972</v>
      </c>
      <c r="DR56" s="28">
        <f>외인!DR56+기관!DR56</f>
        <v>98354.72</v>
      </c>
      <c r="DS56" s="28">
        <f>외인!DS56+기관!DS56</f>
        <v>118.81</v>
      </c>
      <c r="DT56" s="28">
        <f>외인!DT56+기관!DT56</f>
        <v>265456.8</v>
      </c>
      <c r="DU56" s="28">
        <f>외인!DU56+기관!DU56</f>
        <v>-398.95</v>
      </c>
      <c r="DV56" s="28">
        <f>외인!DV56+기관!DV56</f>
        <v>72184.94</v>
      </c>
      <c r="DW56" s="28">
        <f>외인!DW56+기관!DW56</f>
        <v>-6.6900000000000048</v>
      </c>
      <c r="DX56" s="28">
        <f>외인!DX56+기관!DX56</f>
        <v>258034.38</v>
      </c>
      <c r="DY56" s="28">
        <f>외인!DY56+기관!DY56</f>
        <v>417.95</v>
      </c>
      <c r="DZ56" s="28">
        <f>외인!DZ56+기관!DZ56</f>
        <v>17585.52</v>
      </c>
      <c r="EA56" s="28">
        <f>외인!EA56+기관!EA56</f>
        <v>-7.8</v>
      </c>
      <c r="EB56" s="28">
        <f>외인!EB56+기관!EB56</f>
        <v>25566.36</v>
      </c>
      <c r="EC56" s="28">
        <f>외인!EC56+기관!EC56</f>
        <v>-25.5</v>
      </c>
      <c r="ED56" s="28">
        <f>외인!ED56+기관!ED56</f>
        <v>22489.96</v>
      </c>
      <c r="EE56" s="28">
        <f>외인!EE56+기관!EE56</f>
        <v>-22.92</v>
      </c>
      <c r="EF56" s="28">
        <f>외인!EF56+기관!EF56</f>
        <v>479225.48</v>
      </c>
      <c r="EG56" s="28">
        <f>외인!EG56+기관!EG56</f>
        <v>-534.46</v>
      </c>
      <c r="EH56" s="28">
        <f>외인!EH56+기관!EH56</f>
        <v>444027.36</v>
      </c>
      <c r="EI56" s="28">
        <f>외인!EI56+기관!EI56</f>
        <v>155.4</v>
      </c>
      <c r="EJ56" s="28">
        <f>외인!EJ56+기관!EJ56</f>
        <v>212274.56</v>
      </c>
      <c r="EK56" s="28">
        <f>외인!EK56+기관!EK56</f>
        <v>96.460000000000008</v>
      </c>
      <c r="EL56" s="28">
        <f>외인!EL56+기관!EL56</f>
        <v>63315.28</v>
      </c>
      <c r="EM56" s="28">
        <f>외인!EM56+기관!EM56</f>
        <v>-161.47</v>
      </c>
      <c r="EN56" s="28">
        <f>외인!EN56+기관!EN56</f>
        <v>98354.72</v>
      </c>
      <c r="EO56" s="28">
        <f>외인!EO56+기관!EO56</f>
        <v>118.81</v>
      </c>
      <c r="EP56" s="28">
        <f>외인!EP56+기관!EP56</f>
        <v>356494.18</v>
      </c>
      <c r="EQ56" s="28">
        <f>외인!EQ56+기관!EQ56</f>
        <v>-548.29999999999995</v>
      </c>
      <c r="ER56" s="28">
        <f>외인!ER56+기관!ER56</f>
        <v>29395.16</v>
      </c>
      <c r="ES56" s="28">
        <f>외인!ES56+기관!ES56</f>
        <v>-32.08</v>
      </c>
      <c r="ET56" s="28">
        <f>외인!ET56+기관!ET56</f>
        <v>342942.04</v>
      </c>
      <c r="EU56" s="28">
        <f>외인!EU56+기관!EU56</f>
        <v>211.59</v>
      </c>
      <c r="EV56" s="28">
        <f>외인!EV56+기관!EV56</f>
        <v>84993.44</v>
      </c>
      <c r="EW56" s="28">
        <f>외인!EW56+기관!EW56</f>
        <v>-50.27</v>
      </c>
      <c r="EX56" s="28">
        <f>외인!EX56+기관!EX56</f>
        <v>116126.9</v>
      </c>
      <c r="EY56" s="28">
        <f>외인!EY56+기관!EY56</f>
        <v>31.34</v>
      </c>
    </row>
    <row r="57" spans="1:155">
      <c r="A57" s="27">
        <f>외인!A57</f>
        <v>46140</v>
      </c>
      <c r="B57" s="28">
        <f>외인!B57+기관!B57</f>
        <v>10557040.66</v>
      </c>
      <c r="C57" s="28">
        <f>외인!C57+기관!C57</f>
        <v>-443.58000000000015</v>
      </c>
      <c r="D57" s="28">
        <f>외인!D57+기관!D57</f>
        <v>1347864.48</v>
      </c>
      <c r="E57" s="28">
        <f>외인!E57+기관!E57</f>
        <v>-417.94</v>
      </c>
      <c r="F57" s="28">
        <f>외인!F57+기관!F57</f>
        <v>4279001.3600000003</v>
      </c>
      <c r="G57" s="28">
        <f>외인!G57+기관!G57</f>
        <v>83.899999999999977</v>
      </c>
      <c r="H57" s="28">
        <f>외인!H57+기관!H57</f>
        <v>722759.56</v>
      </c>
      <c r="I57" s="28">
        <f>외인!I57+기관!I57</f>
        <v>-58.839999999999975</v>
      </c>
      <c r="J57" s="28">
        <f>외인!J57+기관!J57</f>
        <v>94420.3</v>
      </c>
      <c r="K57" s="28">
        <f>외인!K57+기관!K57</f>
        <v>91.300000000000011</v>
      </c>
      <c r="L57" s="28">
        <f>외인!L57+기관!L57</f>
        <v>663406.07999999996</v>
      </c>
      <c r="M57" s="28">
        <f>외인!M57+기관!M57</f>
        <v>137.88999999999999</v>
      </c>
      <c r="N57" s="28">
        <f>외인!N57+기관!N57</f>
        <v>500533.98</v>
      </c>
      <c r="O57" s="28">
        <f>외인!O57+기관!O57</f>
        <v>-298.05</v>
      </c>
      <c r="P57" s="28">
        <f>외인!P57+기관!P57</f>
        <v>390738.56</v>
      </c>
      <c r="Q57" s="28">
        <f>외인!Q57+기관!Q57</f>
        <v>-524.93000000000006</v>
      </c>
      <c r="R57" s="28">
        <f>외인!R57+기관!R57</f>
        <v>269702.09999999998</v>
      </c>
      <c r="S57" s="28">
        <f>외인!S57+기관!S57</f>
        <v>-273.31</v>
      </c>
      <c r="T57" s="28">
        <f>외인!T57+기관!T57</f>
        <v>17961.98</v>
      </c>
      <c r="U57" s="28">
        <f>외인!U57+기관!U57</f>
        <v>26.439999999999998</v>
      </c>
      <c r="V57" s="28">
        <f>외인!V57+기관!V57</f>
        <v>258493.2</v>
      </c>
      <c r="W57" s="28">
        <f>외인!W57+기관!W57</f>
        <v>444.38</v>
      </c>
      <c r="X57" s="28">
        <f>외인!X57+기관!X57</f>
        <v>4712271.84</v>
      </c>
      <c r="Y57" s="28">
        <f>외인!Y57+기관!Y57</f>
        <v>763.69</v>
      </c>
      <c r="Z57" s="28">
        <f>외인!Z57+기관!Z57</f>
        <v>87480.88</v>
      </c>
      <c r="AA57" s="28">
        <f>외인!AA57+기관!AA57</f>
        <v>-3.5799999999999983</v>
      </c>
      <c r="AB57" s="28">
        <f>외인!AB57+기관!AB57</f>
        <v>420972.82</v>
      </c>
      <c r="AC57" s="28">
        <f>외인!AC57+기관!AC57</f>
        <v>-248.55</v>
      </c>
      <c r="AD57" s="28">
        <f>외인!AD57+기관!AD57</f>
        <v>38928.28</v>
      </c>
      <c r="AE57" s="28">
        <f>외인!AE57+기관!AE57</f>
        <v>-57.05</v>
      </c>
      <c r="AF57" s="28">
        <f>외인!AF57+기관!AF57</f>
        <v>49917.4</v>
      </c>
      <c r="AG57" s="28">
        <f>외인!AG57+기관!AG57</f>
        <v>-3.3499999999999996</v>
      </c>
      <c r="AH57" s="28">
        <f>외인!AH57+기관!AH57</f>
        <v>465198.22</v>
      </c>
      <c r="AI57" s="28">
        <f>외인!AI57+기관!AI57</f>
        <v>273.86</v>
      </c>
      <c r="AJ57" s="28">
        <f>외인!AJ57+기관!AJ57</f>
        <v>223246.76</v>
      </c>
      <c r="AK57" s="28">
        <f>외인!AK57+기관!AK57</f>
        <v>-255.66</v>
      </c>
      <c r="AL57" s="28">
        <f>외인!AL57+기관!AL57</f>
        <v>186540.54</v>
      </c>
      <c r="AM57" s="28">
        <f>외인!AM57+기관!AM57</f>
        <v>-181.89999999999998</v>
      </c>
      <c r="AN57" s="28">
        <f>외인!AN57+기관!AN57</f>
        <v>354157.2</v>
      </c>
      <c r="AO57" s="28">
        <f>외인!AO57+기관!AO57</f>
        <v>-144.53</v>
      </c>
      <c r="AP57" s="28">
        <f>외인!AP57+기관!AP57</f>
        <v>339651.66</v>
      </c>
      <c r="AQ57" s="28">
        <f>외인!AQ57+기관!AQ57</f>
        <v>-326.45</v>
      </c>
      <c r="AR57" s="28">
        <f>외인!AR57+기관!AR57</f>
        <v>50472.92</v>
      </c>
      <c r="AS57" s="28">
        <f>외인!AS57+기관!AS57</f>
        <v>47.65</v>
      </c>
      <c r="AT57" s="28">
        <f>외인!AT57+기관!AT57</f>
        <v>172181.06</v>
      </c>
      <c r="AU57" s="28">
        <f>외인!AU57+기관!AU57</f>
        <v>57.870000000000005</v>
      </c>
      <c r="AV57" s="28">
        <f>외인!AV57+기관!AV57</f>
        <v>98674.240000000005</v>
      </c>
      <c r="AW57" s="28">
        <f>외인!AW57+기관!AW57</f>
        <v>-7.1299999999999955</v>
      </c>
      <c r="AX57" s="28">
        <f>외인!AX57+기관!AX57</f>
        <v>154639.34</v>
      </c>
      <c r="AY57" s="28">
        <f>외인!AY57+기관!AY57</f>
        <v>38.47999999999999</v>
      </c>
      <c r="AZ57" s="28">
        <f>외인!AZ57+기관!AZ57</f>
        <v>5107271.26</v>
      </c>
      <c r="BA57" s="28">
        <f>외인!BA57+기관!BA57</f>
        <v>69.869999999999891</v>
      </c>
      <c r="BB57" s="28">
        <f>외인!BB57+기관!BB57</f>
        <v>203056.1</v>
      </c>
      <c r="BC57" s="28">
        <f>외인!BC57+기관!BC57</f>
        <v>27.11</v>
      </c>
      <c r="BD57" s="28">
        <f>외인!BD57+기관!BD57</f>
        <v>79532.2</v>
      </c>
      <c r="BE57" s="28">
        <f>외인!BE57+기관!BE57</f>
        <v>-21.21</v>
      </c>
      <c r="BF57" s="28">
        <f>외인!BF57+기관!BF57</f>
        <v>0</v>
      </c>
      <c r="BG57" s="28">
        <f>외인!BG57+기관!BG57</f>
        <v>0</v>
      </c>
      <c r="BH57" s="28">
        <f>외인!BH57+기관!BH57</f>
        <v>204604.06</v>
      </c>
      <c r="BI57" s="28">
        <f>외인!BI57+기관!BI57</f>
        <v>355.02</v>
      </c>
      <c r="BJ57" s="28">
        <f>외인!BJ57+기관!BJ57</f>
        <v>279012.03999999998</v>
      </c>
      <c r="BK57" s="28">
        <f>외인!BK57+기관!BK57</f>
        <v>-58.499999999999993</v>
      </c>
      <c r="BL57" s="28">
        <f>외인!BL57+기관!BL57</f>
        <v>102012.96</v>
      </c>
      <c r="BM57" s="28">
        <f>외인!BM57+기관!BM57</f>
        <v>0.12000000000000099</v>
      </c>
      <c r="BN57" s="28">
        <f>외인!BN57+기관!BN57</f>
        <v>114331</v>
      </c>
      <c r="BO57" s="28">
        <f>외인!BO57+기관!BO57</f>
        <v>266.14</v>
      </c>
      <c r="BP57" s="28">
        <f>외인!BP57+기관!BP57</f>
        <v>175266.7</v>
      </c>
      <c r="BQ57" s="28">
        <f>외인!BQ57+기관!BQ57</f>
        <v>11.289999999999992</v>
      </c>
      <c r="BR57" s="28">
        <f>외인!BR57+기관!BR57</f>
        <v>652198.07999999996</v>
      </c>
      <c r="BS57" s="28">
        <f>외인!BS57+기관!BS57</f>
        <v>-3.3999999999999773</v>
      </c>
      <c r="BT57" s="28">
        <f>외인!BT57+기관!BT57</f>
        <v>4801480.76</v>
      </c>
      <c r="BU57" s="28">
        <f>외인!BU57+기관!BU57</f>
        <v>816.44999999999993</v>
      </c>
      <c r="BV57" s="28">
        <f>외인!BV57+기관!BV57</f>
        <v>854995.52</v>
      </c>
      <c r="BW57" s="28">
        <f>외인!BW57+기관!BW57</f>
        <v>-385.97999999999996</v>
      </c>
      <c r="BX57" s="28">
        <f>외인!BX57+기관!BX57</f>
        <v>151459.5</v>
      </c>
      <c r="BY57" s="28">
        <f>외인!BY57+기관!BY57</f>
        <v>-112.13000000000001</v>
      </c>
      <c r="BZ57" s="28">
        <f>외인!BZ57+기관!BZ57</f>
        <v>540697.72</v>
      </c>
      <c r="CA57" s="28">
        <f>외인!CA57+기관!CA57</f>
        <v>-326.44</v>
      </c>
      <c r="CB57" s="28">
        <f>외인!CB57+기관!CB57</f>
        <v>26253.14</v>
      </c>
      <c r="CC57" s="28">
        <f>외인!CC57+기관!CC57</f>
        <v>-27.68</v>
      </c>
      <c r="CD57" s="28">
        <f>외인!CD57+기관!CD57</f>
        <v>58202.84</v>
      </c>
      <c r="CE57" s="28">
        <f>외인!CE57+기관!CE57</f>
        <v>-127.55</v>
      </c>
      <c r="CF57" s="28">
        <f>외인!CF57+기관!CF57</f>
        <v>56956.5</v>
      </c>
      <c r="CG57" s="28">
        <f>외인!CG57+기관!CG57</f>
        <v>104.59</v>
      </c>
      <c r="CH57" s="28">
        <f>외인!CH57+기관!CH57</f>
        <v>140380.34</v>
      </c>
      <c r="CI57" s="28">
        <f>외인!CI57+기관!CI57</f>
        <v>11.329999999999998</v>
      </c>
      <c r="CJ57" s="28">
        <f>외인!CJ57+기관!CJ57</f>
        <v>749426.2</v>
      </c>
      <c r="CK57" s="28">
        <f>외인!CK57+기관!CK57</f>
        <v>-494.78000000000003</v>
      </c>
      <c r="CL57" s="28">
        <f>외인!CL57+기관!CL57</f>
        <v>484934.44</v>
      </c>
      <c r="CM57" s="28">
        <f>외인!CM57+기관!CM57</f>
        <v>-205.78</v>
      </c>
      <c r="CN57" s="28">
        <f>외인!CN57+기관!CN57</f>
        <v>250173.8</v>
      </c>
      <c r="CO57" s="28">
        <f>외인!CO57+기관!CO57</f>
        <v>-166.74</v>
      </c>
      <c r="CP57" s="28">
        <f>외인!CP57+기관!CP57</f>
        <v>204211.98</v>
      </c>
      <c r="CQ57" s="28">
        <f>외인!CQ57+기관!CQ57</f>
        <v>27.25</v>
      </c>
      <c r="CR57" s="28">
        <f>외인!CR57+기관!CR57</f>
        <v>343811.38</v>
      </c>
      <c r="CS57" s="28">
        <f>외인!CS57+기관!CS57</f>
        <v>-233.68</v>
      </c>
      <c r="CT57" s="28">
        <f>외인!CT57+기관!CT57</f>
        <v>330444.64</v>
      </c>
      <c r="CU57" s="28">
        <f>외인!CU57+기관!CU57</f>
        <v>-216.01</v>
      </c>
      <c r="CV57" s="28">
        <f>외인!CV57+기관!CV57</f>
        <v>4801480.76</v>
      </c>
      <c r="CW57" s="28">
        <f>외인!CW57+기관!CW57</f>
        <v>816.44999999999993</v>
      </c>
      <c r="CX57" s="28">
        <f>외인!CX57+기관!CX57</f>
        <v>513119.62</v>
      </c>
      <c r="CY57" s="28">
        <f>외인!CY57+기관!CY57</f>
        <v>-219.09</v>
      </c>
      <c r="CZ57" s="28">
        <f>외인!CZ57+기관!CZ57</f>
        <v>39122.559999999998</v>
      </c>
      <c r="DA57" s="28">
        <f>외인!DA57+기관!DA57</f>
        <v>-101.75999999999999</v>
      </c>
      <c r="DB57" s="28">
        <f>외인!DB57+기관!DB57</f>
        <v>79532.2</v>
      </c>
      <c r="DC57" s="28">
        <f>외인!DC57+기관!DC57</f>
        <v>-21.21</v>
      </c>
      <c r="DD57" s="28">
        <f>외인!DD57+기관!DD57</f>
        <v>17961.98</v>
      </c>
      <c r="DE57" s="28">
        <f>외인!DE57+기관!DE57</f>
        <v>26.439999999999998</v>
      </c>
      <c r="DF57" s="28">
        <f>외인!DF57+기관!DF57</f>
        <v>114042.9</v>
      </c>
      <c r="DG57" s="28">
        <f>외인!DG57+기관!DG57</f>
        <v>-104.45</v>
      </c>
      <c r="DH57" s="28">
        <f>외인!DH57+기관!DH57</f>
        <v>41531.199999999997</v>
      </c>
      <c r="DI57" s="28">
        <f>외인!DI57+기관!DI57</f>
        <v>-121.66</v>
      </c>
      <c r="DJ57" s="28">
        <f>외인!DJ57+기관!DJ57</f>
        <v>1418802.26</v>
      </c>
      <c r="DK57" s="28">
        <f>외인!DK57+기관!DK57</f>
        <v>171.11</v>
      </c>
      <c r="DL57" s="28">
        <f>외인!DL57+기관!DL57</f>
        <v>199723.94</v>
      </c>
      <c r="DM57" s="28">
        <f>외인!DM57+기관!DM57</f>
        <v>-170.94</v>
      </c>
      <c r="DN57" s="28">
        <f>외인!DN57+기관!DN57</f>
        <v>4801480.76</v>
      </c>
      <c r="DO57" s="28">
        <f>외인!DO57+기관!DO57</f>
        <v>816.44999999999993</v>
      </c>
      <c r="DP57" s="28">
        <f>외인!DP57+기관!DP57</f>
        <v>163228.06</v>
      </c>
      <c r="DQ57" s="28">
        <f>외인!DQ57+기관!DQ57</f>
        <v>-80.070000000000007</v>
      </c>
      <c r="DR57" s="28">
        <f>외인!DR57+기관!DR57</f>
        <v>98029.28</v>
      </c>
      <c r="DS57" s="28">
        <f>외인!DS57+기관!DS57</f>
        <v>164.41</v>
      </c>
      <c r="DT57" s="28">
        <f>외인!DT57+기관!DT57</f>
        <v>269702.09999999998</v>
      </c>
      <c r="DU57" s="28">
        <f>외인!DU57+기관!DU57</f>
        <v>-273.31</v>
      </c>
      <c r="DV57" s="28">
        <f>외인!DV57+기관!DV57</f>
        <v>73559.460000000006</v>
      </c>
      <c r="DW57" s="28">
        <f>외인!DW57+기관!DW57</f>
        <v>40.369999999999997</v>
      </c>
      <c r="DX57" s="28">
        <f>외인!DX57+기관!DX57</f>
        <v>258493.2</v>
      </c>
      <c r="DY57" s="28">
        <f>외인!DY57+기관!DY57</f>
        <v>444.38</v>
      </c>
      <c r="DZ57" s="28">
        <f>외인!DZ57+기관!DZ57</f>
        <v>17528.66</v>
      </c>
      <c r="EA57" s="28">
        <f>외인!EA57+기관!EA57</f>
        <v>-1.96</v>
      </c>
      <c r="EB57" s="28">
        <f>외인!EB57+기관!EB57</f>
        <v>25779.599999999999</v>
      </c>
      <c r="EC57" s="28">
        <f>외인!EC57+기관!EC57</f>
        <v>-16.450000000000003</v>
      </c>
      <c r="ED57" s="28">
        <f>외인!ED57+기관!ED57</f>
        <v>22431.82</v>
      </c>
      <c r="EE57" s="28">
        <f>외인!EE57+기관!EE57</f>
        <v>-34.43</v>
      </c>
      <c r="EF57" s="28">
        <f>외인!EF57+기관!EF57</f>
        <v>478062.52</v>
      </c>
      <c r="EG57" s="28">
        <f>외인!EG57+기관!EG57</f>
        <v>-354.88</v>
      </c>
      <c r="EH57" s="28">
        <f>외인!EH57+기관!EH57</f>
        <v>450638.16</v>
      </c>
      <c r="EI57" s="28">
        <f>외인!EI57+기관!EI57</f>
        <v>177.57</v>
      </c>
      <c r="EJ57" s="28">
        <f>외인!EJ57+기관!EJ57</f>
        <v>211102.18</v>
      </c>
      <c r="EK57" s="28">
        <f>외인!EK57+기관!EK57</f>
        <v>132.72</v>
      </c>
      <c r="EL57" s="28">
        <f>외인!EL57+기관!EL57</f>
        <v>63449.3</v>
      </c>
      <c r="EM57" s="28">
        <f>외인!EM57+기관!EM57</f>
        <v>-129.07</v>
      </c>
      <c r="EN57" s="28">
        <f>외인!EN57+기관!EN57</f>
        <v>98029.28</v>
      </c>
      <c r="EO57" s="28">
        <f>외인!EO57+기관!EO57</f>
        <v>164.41</v>
      </c>
      <c r="EP57" s="28">
        <f>외인!EP57+기관!EP57</f>
        <v>348914.28</v>
      </c>
      <c r="EQ57" s="28">
        <f>외인!EQ57+기관!EQ57</f>
        <v>-639.56999999999994</v>
      </c>
      <c r="ER57" s="28">
        <f>외인!ER57+기관!ER57</f>
        <v>28834.78</v>
      </c>
      <c r="ES57" s="28">
        <f>외인!ES57+기관!ES57</f>
        <v>-42.95</v>
      </c>
      <c r="ET57" s="28">
        <f>외인!ET57+기관!ET57</f>
        <v>339651.66</v>
      </c>
      <c r="EU57" s="28">
        <f>외인!EU57+기관!EU57</f>
        <v>-326.45</v>
      </c>
      <c r="EV57" s="28">
        <f>외인!EV57+기관!EV57</f>
        <v>87480.88</v>
      </c>
      <c r="EW57" s="28">
        <f>외인!EW57+기관!EW57</f>
        <v>-3.5799999999999983</v>
      </c>
      <c r="EX57" s="28">
        <f>외인!EX57+기관!EX57</f>
        <v>116731.12</v>
      </c>
      <c r="EY57" s="28">
        <f>외인!EY57+기관!EY57</f>
        <v>30.83</v>
      </c>
    </row>
    <row r="58" spans="1:155">
      <c r="A58" s="27">
        <f>외인!A58</f>
        <v>46141</v>
      </c>
      <c r="B58" s="28">
        <f>외인!B58+기관!B58</f>
        <v>10636511.1</v>
      </c>
      <c r="C58" s="28">
        <f>외인!C58+기관!C58</f>
        <v>507.20000000000005</v>
      </c>
      <c r="D58" s="28">
        <f>외인!D58+기관!D58</f>
        <v>1355222.12</v>
      </c>
      <c r="E58" s="28">
        <f>외인!E58+기관!E58</f>
        <v>-285.82</v>
      </c>
      <c r="F58" s="28">
        <f>외인!F58+기관!F58</f>
        <v>4332301.58</v>
      </c>
      <c r="G58" s="28">
        <f>외인!G58+기관!G58</f>
        <v>1319.34</v>
      </c>
      <c r="H58" s="28">
        <f>외인!H58+기관!H58</f>
        <v>735770.44</v>
      </c>
      <c r="I58" s="28">
        <f>외인!I58+기관!I58</f>
        <v>540.56999999999994</v>
      </c>
      <c r="J58" s="28">
        <f>외인!J58+기관!J58</f>
        <v>93492.98</v>
      </c>
      <c r="K58" s="28">
        <f>외인!K58+기관!K58</f>
        <v>-25.849999999999998</v>
      </c>
      <c r="L58" s="28">
        <f>외인!L58+기관!L58</f>
        <v>676244.9</v>
      </c>
      <c r="M58" s="28">
        <f>외인!M58+기관!M58</f>
        <v>706.54</v>
      </c>
      <c r="N58" s="28">
        <f>외인!N58+기관!N58</f>
        <v>500590.6</v>
      </c>
      <c r="O58" s="28">
        <f>외인!O58+기관!O58</f>
        <v>-317.92999999999995</v>
      </c>
      <c r="P58" s="28">
        <f>외인!P58+기관!P58</f>
        <v>385890.56</v>
      </c>
      <c r="Q58" s="28">
        <f>외인!Q58+기관!Q58</f>
        <v>-523.24</v>
      </c>
      <c r="R58" s="28">
        <f>외인!R58+기관!R58</f>
        <v>269219.34000000003</v>
      </c>
      <c r="S58" s="28">
        <f>외인!S58+기관!S58</f>
        <v>-313.69</v>
      </c>
      <c r="T58" s="28">
        <f>외인!T58+기관!T58</f>
        <v>18410.900000000001</v>
      </c>
      <c r="U58" s="28">
        <f>외인!U58+기관!U58</f>
        <v>30.27</v>
      </c>
      <c r="V58" s="28">
        <f>외인!V58+기관!V58</f>
        <v>257993.7</v>
      </c>
      <c r="W58" s="28">
        <f>외인!W58+기관!W58</f>
        <v>415</v>
      </c>
      <c r="X58" s="28">
        <f>외인!X58+기관!X58</f>
        <v>4747679.0199999996</v>
      </c>
      <c r="Y58" s="28">
        <f>외인!Y58+기관!Y58</f>
        <v>1889.94</v>
      </c>
      <c r="Z58" s="28">
        <f>외인!Z58+기관!Z58</f>
        <v>85569.2</v>
      </c>
      <c r="AA58" s="28">
        <f>외인!AA58+기관!AA58</f>
        <v>-22.590000000000003</v>
      </c>
      <c r="AB58" s="28">
        <f>외인!AB58+기관!AB58</f>
        <v>421993.9</v>
      </c>
      <c r="AC58" s="28">
        <f>외인!AC58+기관!AC58</f>
        <v>-153.91</v>
      </c>
      <c r="AD58" s="28">
        <f>외인!AD58+기관!AD58</f>
        <v>39308.22</v>
      </c>
      <c r="AE58" s="28">
        <f>외인!AE58+기관!AE58</f>
        <v>-39.269999999999996</v>
      </c>
      <c r="AF58" s="28">
        <f>외인!AF58+기관!AF58</f>
        <v>49781.82</v>
      </c>
      <c r="AG58" s="28">
        <f>외인!AG58+기관!AG58</f>
        <v>-1.4000000000000004</v>
      </c>
      <c r="AH58" s="28">
        <f>외인!AH58+기관!AH58</f>
        <v>473281.56</v>
      </c>
      <c r="AI58" s="28">
        <f>외인!AI58+기관!AI58</f>
        <v>110.15000000000003</v>
      </c>
      <c r="AJ58" s="28">
        <f>외인!AJ58+기관!AJ58</f>
        <v>223567.16</v>
      </c>
      <c r="AK58" s="28">
        <f>외인!AK58+기관!AK58</f>
        <v>-269.97000000000003</v>
      </c>
      <c r="AL58" s="28">
        <f>외인!AL58+기관!AL58</f>
        <v>185674.92</v>
      </c>
      <c r="AM58" s="28">
        <f>외인!AM58+기관!AM58</f>
        <v>-200.19</v>
      </c>
      <c r="AN58" s="28">
        <f>외인!AN58+기관!AN58</f>
        <v>355696.4</v>
      </c>
      <c r="AO58" s="28">
        <f>외인!AO58+기관!AO58</f>
        <v>-132.02000000000001</v>
      </c>
      <c r="AP58" s="28">
        <f>외인!AP58+기관!AP58</f>
        <v>352263.98</v>
      </c>
      <c r="AQ58" s="28">
        <f>외인!AQ58+기관!AQ58</f>
        <v>-385.84000000000003</v>
      </c>
      <c r="AR58" s="28">
        <f>외인!AR58+기관!AR58</f>
        <v>50921.599999999999</v>
      </c>
      <c r="AS58" s="28">
        <f>외인!AS58+기관!AS58</f>
        <v>54.66</v>
      </c>
      <c r="AT58" s="28">
        <f>외인!AT58+기관!AT58</f>
        <v>171627.16</v>
      </c>
      <c r="AU58" s="28">
        <f>외인!AU58+기관!AU58</f>
        <v>-15.419999999999987</v>
      </c>
      <c r="AV58" s="28">
        <f>외인!AV58+기관!AV58</f>
        <v>100444.9</v>
      </c>
      <c r="AW58" s="28">
        <f>외인!AW58+기관!AW58</f>
        <v>32.26</v>
      </c>
      <c r="AX58" s="28">
        <f>외인!AX58+기관!AX58</f>
        <v>154926.20000000001</v>
      </c>
      <c r="AY58" s="28">
        <f>외인!AY58+기관!AY58</f>
        <v>44.22</v>
      </c>
      <c r="AZ58" s="28">
        <f>외인!AZ58+기관!AZ58</f>
        <v>5145302.2</v>
      </c>
      <c r="BA58" s="28">
        <f>외인!BA58+기관!BA58</f>
        <v>1333.95</v>
      </c>
      <c r="BB58" s="28">
        <f>외인!BB58+기관!BB58</f>
        <v>201313.68</v>
      </c>
      <c r="BC58" s="28">
        <f>외인!BC58+기관!BC58</f>
        <v>12.540000000000006</v>
      </c>
      <c r="BD58" s="28">
        <f>외인!BD58+기관!BD58</f>
        <v>79386.460000000006</v>
      </c>
      <c r="BE58" s="28">
        <f>외인!BE58+기관!BE58</f>
        <v>-30.009999999999998</v>
      </c>
      <c r="BF58" s="28">
        <f>외인!BF58+기관!BF58</f>
        <v>0</v>
      </c>
      <c r="BG58" s="28">
        <f>외인!BG58+기관!BG58</f>
        <v>0</v>
      </c>
      <c r="BH58" s="28">
        <f>외인!BH58+기관!BH58</f>
        <v>217212.86</v>
      </c>
      <c r="BI58" s="28">
        <f>외인!BI58+기관!BI58</f>
        <v>547.12</v>
      </c>
      <c r="BJ58" s="28">
        <f>외인!BJ58+기관!BJ58</f>
        <v>285042.02</v>
      </c>
      <c r="BK58" s="28">
        <f>외인!BK58+기관!BK58</f>
        <v>72.22999999999999</v>
      </c>
      <c r="BL58" s="28">
        <f>외인!BL58+기관!BL58</f>
        <v>101054.92</v>
      </c>
      <c r="BM58" s="28">
        <f>외인!BM58+기관!BM58</f>
        <v>-67.08</v>
      </c>
      <c r="BN58" s="28">
        <f>외인!BN58+기관!BN58</f>
        <v>115049.42</v>
      </c>
      <c r="BO58" s="28">
        <f>외인!BO58+기관!BO58</f>
        <v>262.91999999999996</v>
      </c>
      <c r="BP58" s="28">
        <f>외인!BP58+기관!BP58</f>
        <v>175821.82</v>
      </c>
      <c r="BQ58" s="28">
        <f>외인!BQ58+기관!BQ58</f>
        <v>-36.830000000000013</v>
      </c>
      <c r="BR58" s="28">
        <f>외인!BR58+기관!BR58</f>
        <v>666584.66</v>
      </c>
      <c r="BS58" s="28">
        <f>외인!BS58+기관!BS58</f>
        <v>62.459999999999923</v>
      </c>
      <c r="BT58" s="28">
        <f>외인!BT58+기관!BT58</f>
        <v>4835751.1399999997</v>
      </c>
      <c r="BU58" s="28">
        <f>외인!BU58+기관!BU58</f>
        <v>1896.27</v>
      </c>
      <c r="BV58" s="28">
        <f>외인!BV58+기관!BV58</f>
        <v>868005.76</v>
      </c>
      <c r="BW58" s="28">
        <f>외인!BW58+기관!BW58</f>
        <v>-351.28</v>
      </c>
      <c r="BX58" s="28">
        <f>외인!BX58+기관!BX58</f>
        <v>152299.26</v>
      </c>
      <c r="BY58" s="28">
        <f>외인!BY58+기관!BY58</f>
        <v>-110.26</v>
      </c>
      <c r="BZ58" s="28">
        <f>외인!BZ58+기관!BZ58</f>
        <v>541371.30000000005</v>
      </c>
      <c r="CA58" s="28">
        <f>외인!CA58+기관!CA58</f>
        <v>-332.22</v>
      </c>
      <c r="CB58" s="28">
        <f>외인!CB58+기관!CB58</f>
        <v>26399.599999999999</v>
      </c>
      <c r="CC58" s="28">
        <f>외인!CC58+기관!CC58</f>
        <v>-23.08</v>
      </c>
      <c r="CD58" s="28">
        <f>외인!CD58+기관!CD58</f>
        <v>58831.96</v>
      </c>
      <c r="CE58" s="28">
        <f>외인!CE58+기관!CE58</f>
        <v>-117.46000000000001</v>
      </c>
      <c r="CF58" s="28">
        <f>외인!CF58+기관!CF58</f>
        <v>57416.56</v>
      </c>
      <c r="CG58" s="28">
        <f>외인!CG58+기관!CG58</f>
        <v>102.97</v>
      </c>
      <c r="CH58" s="28">
        <f>외인!CH58+기관!CH58</f>
        <v>141807.46</v>
      </c>
      <c r="CI58" s="28">
        <f>외인!CI58+기관!CI58</f>
        <v>55.28</v>
      </c>
      <c r="CJ58" s="28">
        <f>외인!CJ58+기관!CJ58</f>
        <v>744394.9</v>
      </c>
      <c r="CK58" s="28">
        <f>외인!CK58+기관!CK58</f>
        <v>-433.75</v>
      </c>
      <c r="CL58" s="28">
        <f>외인!CL58+기관!CL58</f>
        <v>483592.1</v>
      </c>
      <c r="CM58" s="28">
        <f>외인!CM58+기관!CM58</f>
        <v>-212.77</v>
      </c>
      <c r="CN58" s="28">
        <f>외인!CN58+기관!CN58</f>
        <v>245486.88</v>
      </c>
      <c r="CO58" s="28">
        <f>외인!CO58+기관!CO58</f>
        <v>-190.61</v>
      </c>
      <c r="CP58" s="28">
        <f>외인!CP58+기관!CP58</f>
        <v>202460.86</v>
      </c>
      <c r="CQ58" s="28">
        <f>외인!CQ58+기관!CQ58</f>
        <v>12.749999999999993</v>
      </c>
      <c r="CR58" s="28">
        <f>외인!CR58+기관!CR58</f>
        <v>343293.9</v>
      </c>
      <c r="CS58" s="28">
        <f>외인!CS58+기관!CS58</f>
        <v>-263.12</v>
      </c>
      <c r="CT58" s="28">
        <f>외인!CT58+기관!CT58</f>
        <v>330132.46000000002</v>
      </c>
      <c r="CU58" s="28">
        <f>외인!CU58+기관!CU58</f>
        <v>-431.74</v>
      </c>
      <c r="CV58" s="28">
        <f>외인!CV58+기관!CV58</f>
        <v>4835751.1399999997</v>
      </c>
      <c r="CW58" s="28">
        <f>외인!CW58+기관!CW58</f>
        <v>1896.27</v>
      </c>
      <c r="CX58" s="28">
        <f>외인!CX58+기관!CX58</f>
        <v>521913.7</v>
      </c>
      <c r="CY58" s="28">
        <f>외인!CY58+기관!CY58</f>
        <v>67.64</v>
      </c>
      <c r="CZ58" s="28">
        <f>외인!CZ58+기관!CZ58</f>
        <v>38629.14</v>
      </c>
      <c r="DA58" s="28">
        <f>외인!DA58+기관!DA58</f>
        <v>-190.16</v>
      </c>
      <c r="DB58" s="28">
        <f>외인!DB58+기관!DB58</f>
        <v>79386.460000000006</v>
      </c>
      <c r="DC58" s="28">
        <f>외인!DC58+기관!DC58</f>
        <v>-30.009999999999998</v>
      </c>
      <c r="DD58" s="28">
        <f>외인!DD58+기관!DD58</f>
        <v>18410.900000000001</v>
      </c>
      <c r="DE58" s="28">
        <f>외인!DE58+기관!DE58</f>
        <v>30.27</v>
      </c>
      <c r="DF58" s="28">
        <f>외인!DF58+기관!DF58</f>
        <v>115091.8</v>
      </c>
      <c r="DG58" s="28">
        <f>외인!DG58+기관!DG58</f>
        <v>-91.43</v>
      </c>
      <c r="DH58" s="28">
        <f>외인!DH58+기관!DH58</f>
        <v>42186.16</v>
      </c>
      <c r="DI58" s="28">
        <f>외인!DI58+기관!DI58</f>
        <v>-111.28999999999999</v>
      </c>
      <c r="DJ58" s="28">
        <f>외인!DJ58+기관!DJ58</f>
        <v>1438591.08</v>
      </c>
      <c r="DK58" s="28">
        <f>외인!DK58+기관!DK58</f>
        <v>104.63999999999999</v>
      </c>
      <c r="DL58" s="28">
        <f>외인!DL58+기관!DL58</f>
        <v>195505.2</v>
      </c>
      <c r="DM58" s="28">
        <f>외인!DM58+기관!DM58</f>
        <v>-189.34</v>
      </c>
      <c r="DN58" s="28">
        <f>외인!DN58+기관!DN58</f>
        <v>4835751.1399999997</v>
      </c>
      <c r="DO58" s="28">
        <f>외인!DO58+기관!DO58</f>
        <v>1896.27</v>
      </c>
      <c r="DP58" s="28">
        <f>외인!DP58+기관!DP58</f>
        <v>163920.24</v>
      </c>
      <c r="DQ58" s="28">
        <f>외인!DQ58+기관!DQ58</f>
        <v>-4.3299999999999983</v>
      </c>
      <c r="DR58" s="28">
        <f>외인!DR58+기관!DR58</f>
        <v>97068.94</v>
      </c>
      <c r="DS58" s="28">
        <f>외인!DS58+기관!DS58</f>
        <v>35.460000000000008</v>
      </c>
      <c r="DT58" s="28">
        <f>외인!DT58+기관!DT58</f>
        <v>269219.34000000003</v>
      </c>
      <c r="DU58" s="28">
        <f>외인!DU58+기관!DU58</f>
        <v>-313.69</v>
      </c>
      <c r="DV58" s="28">
        <f>외인!DV58+기관!DV58</f>
        <v>73524.460000000006</v>
      </c>
      <c r="DW58" s="28">
        <f>외인!DW58+기관!DW58</f>
        <v>51.150000000000006</v>
      </c>
      <c r="DX58" s="28">
        <f>외인!DX58+기관!DX58</f>
        <v>257993.7</v>
      </c>
      <c r="DY58" s="28">
        <f>외인!DY58+기관!DY58</f>
        <v>415</v>
      </c>
      <c r="DZ58" s="28">
        <f>외인!DZ58+기관!DZ58</f>
        <v>17841.2</v>
      </c>
      <c r="EA58" s="28">
        <f>외인!EA58+기관!EA58</f>
        <v>9.61</v>
      </c>
      <c r="EB58" s="28">
        <f>외인!EB58+기관!EB58</f>
        <v>26049.360000000001</v>
      </c>
      <c r="EC58" s="28">
        <f>외인!EC58+기관!EC58</f>
        <v>-14.23</v>
      </c>
      <c r="ED58" s="28">
        <f>외인!ED58+기관!ED58</f>
        <v>22637.8</v>
      </c>
      <c r="EE58" s="28">
        <f>외인!EE58+기관!EE58</f>
        <v>-23.080000000000002</v>
      </c>
      <c r="EF58" s="28">
        <f>외인!EF58+기관!EF58</f>
        <v>472154.12</v>
      </c>
      <c r="EG58" s="28">
        <f>외인!EG58+기관!EG58</f>
        <v>-370.6</v>
      </c>
      <c r="EH58" s="28">
        <f>외인!EH58+기관!EH58</f>
        <v>456331.7</v>
      </c>
      <c r="EI58" s="28">
        <f>외인!EI58+기관!EI58</f>
        <v>113.03999999999999</v>
      </c>
      <c r="EJ58" s="28">
        <f>외인!EJ58+기관!EJ58</f>
        <v>211210.98</v>
      </c>
      <c r="EK58" s="28">
        <f>외인!EK58+기관!EK58</f>
        <v>84.34</v>
      </c>
      <c r="EL58" s="28">
        <f>외인!EL58+기관!EL58</f>
        <v>64117.760000000002</v>
      </c>
      <c r="EM58" s="28">
        <f>외인!EM58+기관!EM58</f>
        <v>-117.77</v>
      </c>
      <c r="EN58" s="28">
        <f>외인!EN58+기관!EN58</f>
        <v>97068.94</v>
      </c>
      <c r="EO58" s="28">
        <f>외인!EO58+기관!EO58</f>
        <v>35.460000000000008</v>
      </c>
      <c r="EP58" s="28">
        <f>외인!EP58+기관!EP58</f>
        <v>356056</v>
      </c>
      <c r="EQ58" s="28">
        <f>외인!EQ58+기관!EQ58</f>
        <v>-517.54999999999995</v>
      </c>
      <c r="ER58" s="28">
        <f>외인!ER58+기관!ER58</f>
        <v>28585.9</v>
      </c>
      <c r="ES58" s="28">
        <f>외인!ES58+기관!ES58</f>
        <v>-43.36</v>
      </c>
      <c r="ET58" s="28">
        <f>외인!ET58+기관!ET58</f>
        <v>352263.98</v>
      </c>
      <c r="EU58" s="28">
        <f>외인!EU58+기관!EU58</f>
        <v>-385.84000000000003</v>
      </c>
      <c r="EV58" s="28">
        <f>외인!EV58+기관!EV58</f>
        <v>85569.2</v>
      </c>
      <c r="EW58" s="28">
        <f>외인!EW58+기관!EW58</f>
        <v>-22.590000000000003</v>
      </c>
      <c r="EX58" s="28">
        <f>외인!EX58+기관!EX58</f>
        <v>116891.66</v>
      </c>
      <c r="EY58" s="28">
        <f>외인!EY58+기관!EY58</f>
        <v>35.35</v>
      </c>
    </row>
    <row r="59" spans="1:155">
      <c r="A59" s="27">
        <f>외인!A59</f>
        <v>46142</v>
      </c>
      <c r="B59" s="28">
        <f>외인!B59+기관!B59</f>
        <v>10490345.779999999</v>
      </c>
      <c r="C59" s="28">
        <f>외인!C59+기관!C59</f>
        <v>-286.35999999999967</v>
      </c>
      <c r="D59" s="28">
        <f>외인!D59+기관!D59</f>
        <v>1323952.3999999999</v>
      </c>
      <c r="E59" s="28">
        <f>외인!E59+기관!E59</f>
        <v>-505.86</v>
      </c>
      <c r="F59" s="28">
        <f>외인!F59+기관!F59</f>
        <v>4246499.5</v>
      </c>
      <c r="G59" s="28">
        <f>외인!G59+기관!G59</f>
        <v>130.36000000000001</v>
      </c>
      <c r="H59" s="28">
        <f>외인!H59+기관!H59</f>
        <v>714238.18</v>
      </c>
      <c r="I59" s="28">
        <f>외인!I59+기관!I59</f>
        <v>628.11</v>
      </c>
      <c r="J59" s="28">
        <f>외인!J59+기관!J59</f>
        <v>89593.36</v>
      </c>
      <c r="K59" s="28">
        <f>외인!K59+기관!K59</f>
        <v>-57.04</v>
      </c>
      <c r="L59" s="28">
        <f>외인!L59+기관!L59</f>
        <v>657571.43999999994</v>
      </c>
      <c r="M59" s="28">
        <f>외인!M59+기관!M59</f>
        <v>732.94</v>
      </c>
      <c r="N59" s="28">
        <f>외인!N59+기관!N59</f>
        <v>482318.12</v>
      </c>
      <c r="O59" s="28">
        <f>외인!O59+기관!O59</f>
        <v>-495.68</v>
      </c>
      <c r="P59" s="28">
        <f>외인!P59+기관!P59</f>
        <v>378822.26</v>
      </c>
      <c r="Q59" s="28">
        <f>외인!Q59+기관!Q59</f>
        <v>-513.02</v>
      </c>
      <c r="R59" s="28">
        <f>외인!R59+기관!R59</f>
        <v>261657.48</v>
      </c>
      <c r="S59" s="28">
        <f>외인!S59+기관!S59</f>
        <v>-478.88</v>
      </c>
      <c r="T59" s="28">
        <f>외인!T59+기관!T59</f>
        <v>18460.14</v>
      </c>
      <c r="U59" s="28">
        <f>외인!U59+기관!U59</f>
        <v>30.43</v>
      </c>
      <c r="V59" s="28">
        <f>외인!V59+기관!V59</f>
        <v>253283.4</v>
      </c>
      <c r="W59" s="28">
        <f>외인!W59+기관!W59</f>
        <v>385.12</v>
      </c>
      <c r="X59" s="28">
        <f>외인!X59+기관!X59</f>
        <v>4672060.28</v>
      </c>
      <c r="Y59" s="28">
        <f>외인!Y59+기관!Y59</f>
        <v>1458.69</v>
      </c>
      <c r="Z59" s="28">
        <f>외인!Z59+기관!Z59</f>
        <v>84323.74</v>
      </c>
      <c r="AA59" s="28">
        <f>외인!AA59+기관!AA59</f>
        <v>-25.880000000000003</v>
      </c>
      <c r="AB59" s="28">
        <f>외인!AB59+기관!AB59</f>
        <v>421939.9</v>
      </c>
      <c r="AC59" s="28">
        <f>외인!AC59+기관!AC59</f>
        <v>-69.87</v>
      </c>
      <c r="AD59" s="28">
        <f>외인!AD59+기관!AD59</f>
        <v>38782.46</v>
      </c>
      <c r="AE59" s="28">
        <f>외인!AE59+기관!AE59</f>
        <v>-37.81</v>
      </c>
      <c r="AF59" s="28">
        <f>외인!AF59+기관!AF59</f>
        <v>49244.92</v>
      </c>
      <c r="AG59" s="28">
        <f>외인!AG59+기관!AG59</f>
        <v>-3.34</v>
      </c>
      <c r="AH59" s="28">
        <f>외인!AH59+기관!AH59</f>
        <v>469814.3</v>
      </c>
      <c r="AI59" s="28">
        <f>외인!AI59+기관!AI59</f>
        <v>61.759999999999991</v>
      </c>
      <c r="AJ59" s="28">
        <f>외인!AJ59+기관!AJ59</f>
        <v>218045.7</v>
      </c>
      <c r="AK59" s="28">
        <f>외인!AK59+기관!AK59</f>
        <v>-390.46000000000004</v>
      </c>
      <c r="AL59" s="28">
        <f>외인!AL59+기관!AL59</f>
        <v>181409.96</v>
      </c>
      <c r="AM59" s="28">
        <f>외인!AM59+기관!AM59</f>
        <v>-171.19</v>
      </c>
      <c r="AN59" s="28">
        <f>외인!AN59+기관!AN59</f>
        <v>341521.84</v>
      </c>
      <c r="AO59" s="28">
        <f>외인!AO59+기관!AO59</f>
        <v>-319.76</v>
      </c>
      <c r="AP59" s="28">
        <f>외인!AP59+기관!AP59</f>
        <v>360396.26</v>
      </c>
      <c r="AQ59" s="28">
        <f>외인!AQ59+기관!AQ59</f>
        <v>-283.12</v>
      </c>
      <c r="AR59" s="28">
        <f>외인!AR59+기관!AR59</f>
        <v>49938.94</v>
      </c>
      <c r="AS59" s="28">
        <f>외인!AS59+기관!AS59</f>
        <v>60.17</v>
      </c>
      <c r="AT59" s="28">
        <f>외인!AT59+기관!AT59</f>
        <v>171402.52</v>
      </c>
      <c r="AU59" s="28">
        <f>외인!AU59+기관!AU59</f>
        <v>88.52</v>
      </c>
      <c r="AV59" s="28">
        <f>외인!AV59+기관!AV59</f>
        <v>100041.02</v>
      </c>
      <c r="AW59" s="28">
        <f>외인!AW59+기관!AW59</f>
        <v>36.07</v>
      </c>
      <c r="AX59" s="28">
        <f>외인!AX59+기관!AX59</f>
        <v>149737.24</v>
      </c>
      <c r="AY59" s="28">
        <f>외인!AY59+기관!AY59</f>
        <v>-124.33</v>
      </c>
      <c r="AZ59" s="28">
        <f>외인!AZ59+기관!AZ59</f>
        <v>5064719.2</v>
      </c>
      <c r="BA59" s="28">
        <f>외인!BA59+기관!BA59</f>
        <v>1289.2599999999998</v>
      </c>
      <c r="BB59" s="28">
        <f>외인!BB59+기관!BB59</f>
        <v>198542.3</v>
      </c>
      <c r="BC59" s="28">
        <f>외인!BC59+기관!BC59</f>
        <v>-0.85999999999999943</v>
      </c>
      <c r="BD59" s="28">
        <f>외인!BD59+기관!BD59</f>
        <v>77639.7</v>
      </c>
      <c r="BE59" s="28">
        <f>외인!BE59+기관!BE59</f>
        <v>-27.86</v>
      </c>
      <c r="BF59" s="28">
        <f>외인!BF59+기관!BF59</f>
        <v>0</v>
      </c>
      <c r="BG59" s="28">
        <f>외인!BG59+기관!BG59</f>
        <v>0</v>
      </c>
      <c r="BH59" s="28">
        <f>외인!BH59+기관!BH59</f>
        <v>216677.16</v>
      </c>
      <c r="BI59" s="28">
        <f>외인!BI59+기관!BI59</f>
        <v>643.57999999999993</v>
      </c>
      <c r="BJ59" s="28">
        <f>외인!BJ59+기관!BJ59</f>
        <v>276527.09999999998</v>
      </c>
      <c r="BK59" s="28">
        <f>외인!BK59+기관!BK59</f>
        <v>110.25</v>
      </c>
      <c r="BL59" s="28">
        <f>외인!BL59+기관!BL59</f>
        <v>99261.58</v>
      </c>
      <c r="BM59" s="28">
        <f>외인!BM59+기관!BM59</f>
        <v>-103.32</v>
      </c>
      <c r="BN59" s="28">
        <f>외인!BN59+기관!BN59</f>
        <v>112590.88</v>
      </c>
      <c r="BO59" s="28">
        <f>외인!BO59+기관!BO59</f>
        <v>234.68</v>
      </c>
      <c r="BP59" s="28">
        <f>외인!BP59+기관!BP59</f>
        <v>170113.76</v>
      </c>
      <c r="BQ59" s="28">
        <f>외인!BQ59+기관!BQ59</f>
        <v>-209.92000000000002</v>
      </c>
      <c r="BR59" s="28">
        <f>외인!BR59+기관!BR59</f>
        <v>670562.56000000006</v>
      </c>
      <c r="BS59" s="28">
        <f>외인!BS59+기관!BS59</f>
        <v>-177.4799999999999</v>
      </c>
      <c r="BT59" s="28">
        <f>외인!BT59+기관!BT59</f>
        <v>4759334.12</v>
      </c>
      <c r="BU59" s="28">
        <f>외인!BU59+기관!BU59</f>
        <v>1366.45</v>
      </c>
      <c r="BV59" s="28">
        <f>외인!BV59+기관!BV59</f>
        <v>867702.08</v>
      </c>
      <c r="BW59" s="28">
        <f>외인!BW59+기관!BW59</f>
        <v>-280.95999999999998</v>
      </c>
      <c r="BX59" s="28">
        <f>외인!BX59+기관!BX59</f>
        <v>149741.4</v>
      </c>
      <c r="BY59" s="28">
        <f>외인!BY59+기관!BY59</f>
        <v>-102.08</v>
      </c>
      <c r="BZ59" s="28">
        <f>외인!BZ59+기관!BZ59</f>
        <v>522931.8</v>
      </c>
      <c r="CA59" s="28">
        <f>외인!CA59+기관!CA59</f>
        <v>-490.95</v>
      </c>
      <c r="CB59" s="28">
        <f>외인!CB59+기관!CB59</f>
        <v>25889.5</v>
      </c>
      <c r="CC59" s="28">
        <f>외인!CC59+기관!CC59</f>
        <v>-22.81</v>
      </c>
      <c r="CD59" s="28">
        <f>외인!CD59+기관!CD59</f>
        <v>59434.28</v>
      </c>
      <c r="CE59" s="28">
        <f>외인!CE59+기관!CE59</f>
        <v>-109.00999999999999</v>
      </c>
      <c r="CF59" s="28">
        <f>외인!CF59+기관!CF59</f>
        <v>56654.22</v>
      </c>
      <c r="CG59" s="28">
        <f>외인!CG59+기관!CG59</f>
        <v>121.21</v>
      </c>
      <c r="CH59" s="28">
        <f>외인!CH59+기관!CH59</f>
        <v>141811.54</v>
      </c>
      <c r="CI59" s="28">
        <f>외인!CI59+기관!CI59</f>
        <v>66.599999999999994</v>
      </c>
      <c r="CJ59" s="28">
        <f>외인!CJ59+기관!CJ59</f>
        <v>726453.26</v>
      </c>
      <c r="CK59" s="28">
        <f>외인!CK59+기관!CK59</f>
        <v>-641.29</v>
      </c>
      <c r="CL59" s="28">
        <f>외인!CL59+기관!CL59</f>
        <v>482771.82</v>
      </c>
      <c r="CM59" s="28">
        <f>외인!CM59+기관!CM59</f>
        <v>-117.74000000000001</v>
      </c>
      <c r="CN59" s="28">
        <f>외인!CN59+기관!CN59</f>
        <v>237288.04</v>
      </c>
      <c r="CO59" s="28">
        <f>외인!CO59+기관!CO59</f>
        <v>-216.1</v>
      </c>
      <c r="CP59" s="28">
        <f>외인!CP59+기관!CP59</f>
        <v>199682.32</v>
      </c>
      <c r="CQ59" s="28">
        <f>외인!CQ59+기관!CQ59</f>
        <v>-0.33999999999999631</v>
      </c>
      <c r="CR59" s="28">
        <f>외인!CR59+기관!CR59</f>
        <v>333353.38</v>
      </c>
      <c r="CS59" s="28">
        <f>외인!CS59+기관!CS59</f>
        <v>-400.4</v>
      </c>
      <c r="CT59" s="28">
        <f>외인!CT59+기관!CT59</f>
        <v>328334.36</v>
      </c>
      <c r="CU59" s="28">
        <f>외인!CU59+기관!CU59</f>
        <v>-120.06</v>
      </c>
      <c r="CV59" s="28">
        <f>외인!CV59+기관!CV59</f>
        <v>4759334.12</v>
      </c>
      <c r="CW59" s="28">
        <f>외인!CW59+기관!CW59</f>
        <v>1366.45</v>
      </c>
      <c r="CX59" s="28">
        <f>외인!CX59+기관!CX59</f>
        <v>510249.32</v>
      </c>
      <c r="CY59" s="28">
        <f>외인!CY59+기관!CY59</f>
        <v>227.27999999999997</v>
      </c>
      <c r="CZ59" s="28">
        <f>외인!CZ59+기관!CZ59</f>
        <v>38538.720000000001</v>
      </c>
      <c r="DA59" s="28">
        <f>외인!DA59+기관!DA59</f>
        <v>-94.33</v>
      </c>
      <c r="DB59" s="28">
        <f>외인!DB59+기관!DB59</f>
        <v>77639.7</v>
      </c>
      <c r="DC59" s="28">
        <f>외인!DC59+기관!DC59</f>
        <v>-27.86</v>
      </c>
      <c r="DD59" s="28">
        <f>외인!DD59+기관!DD59</f>
        <v>18460.14</v>
      </c>
      <c r="DE59" s="28">
        <f>외인!DE59+기관!DE59</f>
        <v>30.43</v>
      </c>
      <c r="DF59" s="28">
        <f>외인!DF59+기관!DF59</f>
        <v>112378.16</v>
      </c>
      <c r="DG59" s="28">
        <f>외인!DG59+기관!DG59</f>
        <v>-85.990000000000009</v>
      </c>
      <c r="DH59" s="28">
        <f>외인!DH59+기관!DH59</f>
        <v>42621.68</v>
      </c>
      <c r="DI59" s="28">
        <f>외인!DI59+기관!DI59</f>
        <v>-110.88</v>
      </c>
      <c r="DJ59" s="28">
        <f>외인!DJ59+기관!DJ59</f>
        <v>1426967.68</v>
      </c>
      <c r="DK59" s="28">
        <f>외인!DK59+기관!DK59</f>
        <v>4.6800000000000637</v>
      </c>
      <c r="DL59" s="28">
        <f>외인!DL59+기관!DL59</f>
        <v>188341.82</v>
      </c>
      <c r="DM59" s="28">
        <f>외인!DM59+기관!DM59</f>
        <v>-212.36</v>
      </c>
      <c r="DN59" s="28">
        <f>외인!DN59+기관!DN59</f>
        <v>4759334.12</v>
      </c>
      <c r="DO59" s="28">
        <f>외인!DO59+기관!DO59</f>
        <v>1366.45</v>
      </c>
      <c r="DP59" s="28">
        <f>외인!DP59+기관!DP59</f>
        <v>158116.29999999999</v>
      </c>
      <c r="DQ59" s="28">
        <f>외인!DQ59+기관!DQ59</f>
        <v>-96.9</v>
      </c>
      <c r="DR59" s="28">
        <f>외인!DR59+기관!DR59</f>
        <v>92887.76</v>
      </c>
      <c r="DS59" s="28">
        <f>외인!DS59+기관!DS59</f>
        <v>-19.560000000000002</v>
      </c>
      <c r="DT59" s="28">
        <f>외인!DT59+기관!DT59</f>
        <v>261657.48</v>
      </c>
      <c r="DU59" s="28">
        <f>외인!DU59+기관!DU59</f>
        <v>-478.88</v>
      </c>
      <c r="DV59" s="28">
        <f>외인!DV59+기관!DV59</f>
        <v>71145.94</v>
      </c>
      <c r="DW59" s="28">
        <f>외인!DW59+기관!DW59</f>
        <v>78.509999999999991</v>
      </c>
      <c r="DX59" s="28">
        <f>외인!DX59+기관!DX59</f>
        <v>253283.4</v>
      </c>
      <c r="DY59" s="28">
        <f>외인!DY59+기관!DY59</f>
        <v>385.12</v>
      </c>
      <c r="DZ59" s="28">
        <f>외인!DZ59+기관!DZ59</f>
        <v>17249.900000000001</v>
      </c>
      <c r="EA59" s="28">
        <f>외인!EA59+기관!EA59</f>
        <v>-12.71</v>
      </c>
      <c r="EB59" s="28">
        <f>외인!EB59+기관!EB59</f>
        <v>25615.78</v>
      </c>
      <c r="EC59" s="28">
        <f>외인!EC59+기관!EC59</f>
        <v>-23.84</v>
      </c>
      <c r="ED59" s="28">
        <f>외인!ED59+기관!ED59</f>
        <v>22259.08</v>
      </c>
      <c r="EE59" s="28">
        <f>외인!EE59+기관!EE59</f>
        <v>-7.9</v>
      </c>
      <c r="EF59" s="28">
        <f>외인!EF59+기관!EF59</f>
        <v>462731.34</v>
      </c>
      <c r="EG59" s="28">
        <f>외인!EG59+기관!EG59</f>
        <v>-446.90999999999997</v>
      </c>
      <c r="EH59" s="28">
        <f>외인!EH59+기관!EH59</f>
        <v>456641.28000000003</v>
      </c>
      <c r="EI59" s="28">
        <f>외인!EI59+기관!EI59</f>
        <v>-11.109999999999992</v>
      </c>
      <c r="EJ59" s="28">
        <f>외인!EJ59+기관!EJ59</f>
        <v>208052.62</v>
      </c>
      <c r="EK59" s="28">
        <f>외인!EK59+기관!EK59</f>
        <v>76.790000000000006</v>
      </c>
      <c r="EL59" s="28">
        <f>외인!EL59+기관!EL59</f>
        <v>64699.76</v>
      </c>
      <c r="EM59" s="28">
        <f>외인!EM59+기관!EM59</f>
        <v>-111.07</v>
      </c>
      <c r="EN59" s="28">
        <f>외인!EN59+기관!EN59</f>
        <v>92887.76</v>
      </c>
      <c r="EO59" s="28">
        <f>외인!EO59+기관!EO59</f>
        <v>-19.560000000000002</v>
      </c>
      <c r="EP59" s="28">
        <f>외인!EP59+기관!EP59</f>
        <v>355161.64</v>
      </c>
      <c r="EQ59" s="28">
        <f>외인!EQ59+기관!EQ59</f>
        <v>-329.97</v>
      </c>
      <c r="ER59" s="28">
        <f>외인!ER59+기관!ER59</f>
        <v>28053.84</v>
      </c>
      <c r="ES59" s="28">
        <f>외인!ES59+기관!ES59</f>
        <v>-40.99</v>
      </c>
      <c r="ET59" s="28">
        <f>외인!ET59+기관!ET59</f>
        <v>360396.26</v>
      </c>
      <c r="EU59" s="28">
        <f>외인!EU59+기관!EU59</f>
        <v>-283.12</v>
      </c>
      <c r="EV59" s="28">
        <f>외인!EV59+기관!EV59</f>
        <v>84323.74</v>
      </c>
      <c r="EW59" s="28">
        <f>외인!EW59+기관!EW59</f>
        <v>-25.880000000000003</v>
      </c>
      <c r="EX59" s="28">
        <f>외인!EX59+기관!EX59</f>
        <v>115358.58</v>
      </c>
      <c r="EY59" s="28">
        <f>외인!EY59+기관!EY59</f>
        <v>25.55</v>
      </c>
    </row>
    <row r="60" spans="1:155">
      <c r="A60" s="27">
        <f>외인!A60</f>
        <v>46146</v>
      </c>
      <c r="B60" s="28">
        <f>외인!B60+기관!B60</f>
        <v>11027473.02</v>
      </c>
      <c r="C60" s="28">
        <f>외인!C60+기관!C60</f>
        <v>5798.51</v>
      </c>
      <c r="D60" s="28">
        <f>외인!D60+기관!D60</f>
        <v>1347724.56</v>
      </c>
      <c r="E60" s="28">
        <f>외인!E60+기관!E60</f>
        <v>-945.2</v>
      </c>
      <c r="F60" s="28">
        <f>외인!F60+기관!F60</f>
        <v>4421273.26</v>
      </c>
      <c r="G60" s="28">
        <f>외인!G60+기관!G60</f>
        <v>3975.39</v>
      </c>
      <c r="H60" s="28">
        <f>외인!H60+기관!H60</f>
        <v>741775.78</v>
      </c>
      <c r="I60" s="28">
        <f>외인!I60+기관!I60</f>
        <v>916.72</v>
      </c>
      <c r="J60" s="28">
        <f>외인!J60+기관!J60</f>
        <v>90849.34</v>
      </c>
      <c r="K60" s="28">
        <f>외인!K60+기관!K60</f>
        <v>-113.27000000000001</v>
      </c>
      <c r="L60" s="28">
        <f>외인!L60+기관!L60</f>
        <v>682467.52</v>
      </c>
      <c r="M60" s="28">
        <f>외인!M60+기관!M60</f>
        <v>984.47</v>
      </c>
      <c r="N60" s="28">
        <f>외인!N60+기관!N60</f>
        <v>490845.18</v>
      </c>
      <c r="O60" s="28">
        <f>외인!O60+기관!O60</f>
        <v>12.520000000000001</v>
      </c>
      <c r="P60" s="28">
        <f>외인!P60+기관!P60</f>
        <v>378483.26</v>
      </c>
      <c r="Q60" s="28">
        <f>외인!Q60+기관!Q60</f>
        <v>-754.61</v>
      </c>
      <c r="R60" s="28">
        <f>외인!R60+기관!R60</f>
        <v>261793.46</v>
      </c>
      <c r="S60" s="28">
        <f>외인!S60+기관!S60</f>
        <v>-480.69</v>
      </c>
      <c r="T60" s="28">
        <f>외인!T60+기관!T60</f>
        <v>17891.5</v>
      </c>
      <c r="U60" s="28">
        <f>외인!U60+기관!U60</f>
        <v>15.030000000000001</v>
      </c>
      <c r="V60" s="28">
        <f>외인!V60+기관!V60</f>
        <v>262081.76</v>
      </c>
      <c r="W60" s="28">
        <f>외인!W60+기관!W60</f>
        <v>29.79</v>
      </c>
      <c r="X60" s="28">
        <f>외인!X60+기관!X60</f>
        <v>5048517.4400000004</v>
      </c>
      <c r="Y60" s="28">
        <f>외인!Y60+기관!Y60</f>
        <v>7599.4400000000005</v>
      </c>
      <c r="Z60" s="28">
        <f>외인!Z60+기관!Z60</f>
        <v>85384.24</v>
      </c>
      <c r="AA60" s="28">
        <f>외인!AA60+기관!AA60</f>
        <v>-22.559999999999995</v>
      </c>
      <c r="AB60" s="28">
        <f>외인!AB60+기관!AB60</f>
        <v>416329.14</v>
      </c>
      <c r="AC60" s="28">
        <f>외인!AC60+기관!AC60</f>
        <v>-223.65</v>
      </c>
      <c r="AD60" s="28">
        <f>외인!AD60+기관!AD60</f>
        <v>38672.42</v>
      </c>
      <c r="AE60" s="28">
        <f>외인!AE60+기관!AE60</f>
        <v>-55.01</v>
      </c>
      <c r="AF60" s="28">
        <f>외인!AF60+기관!AF60</f>
        <v>50575.74</v>
      </c>
      <c r="AG60" s="28">
        <f>외인!AG60+기관!AG60</f>
        <v>-44.21</v>
      </c>
      <c r="AH60" s="28">
        <f>외인!AH60+기관!AH60</f>
        <v>469854.98</v>
      </c>
      <c r="AI60" s="28">
        <f>외인!AI60+기관!AI60</f>
        <v>-220.73999999999998</v>
      </c>
      <c r="AJ60" s="28">
        <f>외인!AJ60+기관!AJ60</f>
        <v>218610.98</v>
      </c>
      <c r="AK60" s="28">
        <f>외인!AK60+기관!AK60</f>
        <v>-508.53999999999996</v>
      </c>
      <c r="AL60" s="28">
        <f>외인!AL60+기관!AL60</f>
        <v>185058.14</v>
      </c>
      <c r="AM60" s="28">
        <f>외인!AM60+기관!AM60</f>
        <v>-35.65</v>
      </c>
      <c r="AN60" s="28">
        <f>외인!AN60+기관!AN60</f>
        <v>346439.16</v>
      </c>
      <c r="AO60" s="28">
        <f>외인!AO60+기관!AO60</f>
        <v>49.44</v>
      </c>
      <c r="AP60" s="28">
        <f>외인!AP60+기관!AP60</f>
        <v>390176.48</v>
      </c>
      <c r="AQ60" s="28">
        <f>외인!AQ60+기관!AQ60</f>
        <v>-622.82999999999993</v>
      </c>
      <c r="AR60" s="28">
        <f>외인!AR60+기관!AR60</f>
        <v>49884.94</v>
      </c>
      <c r="AS60" s="28">
        <f>외인!AS60+기관!AS60</f>
        <v>-17.700000000000003</v>
      </c>
      <c r="AT60" s="28">
        <f>외인!AT60+기관!AT60</f>
        <v>173380.06</v>
      </c>
      <c r="AU60" s="28">
        <f>외인!AU60+기관!AU60</f>
        <v>32.47</v>
      </c>
      <c r="AV60" s="28">
        <f>외인!AV60+기관!AV60</f>
        <v>99588.12</v>
      </c>
      <c r="AW60" s="28">
        <f>외인!AW60+기관!AW60</f>
        <v>-12.850000000000001</v>
      </c>
      <c r="AX60" s="28">
        <f>외인!AX60+기관!AX60</f>
        <v>147795.35999999999</v>
      </c>
      <c r="AY60" s="28">
        <f>외인!AY60+기관!AY60</f>
        <v>-250.38</v>
      </c>
      <c r="AZ60" s="28">
        <f>외인!AZ60+기관!AZ60</f>
        <v>5457137.6799999997</v>
      </c>
      <c r="BA60" s="28">
        <f>외인!BA60+기관!BA60</f>
        <v>7543.96</v>
      </c>
      <c r="BB60" s="28">
        <f>외인!BB60+기관!BB60</f>
        <v>206198.88</v>
      </c>
      <c r="BC60" s="28">
        <f>외인!BC60+기관!BC60</f>
        <v>22.589999999999996</v>
      </c>
      <c r="BD60" s="28">
        <f>외인!BD60+기관!BD60</f>
        <v>78645</v>
      </c>
      <c r="BE60" s="28">
        <f>외인!BE60+기관!BE60</f>
        <v>-49.3</v>
      </c>
      <c r="BF60" s="28">
        <f>외인!BF60+기관!BF60</f>
        <v>0</v>
      </c>
      <c r="BG60" s="28">
        <f>외인!BG60+기관!BG60</f>
        <v>0</v>
      </c>
      <c r="BH60" s="28">
        <f>외인!BH60+기관!BH60</f>
        <v>221657.1</v>
      </c>
      <c r="BI60" s="28">
        <f>외인!BI60+기관!BI60</f>
        <v>493.42</v>
      </c>
      <c r="BJ60" s="28">
        <f>외인!BJ60+기관!BJ60</f>
        <v>284537.14</v>
      </c>
      <c r="BK60" s="28">
        <f>외인!BK60+기관!BK60</f>
        <v>220.14</v>
      </c>
      <c r="BL60" s="28">
        <f>외인!BL60+기관!BL60</f>
        <v>101465.72</v>
      </c>
      <c r="BM60" s="28">
        <f>외인!BM60+기관!BM60</f>
        <v>-81.839999999999989</v>
      </c>
      <c r="BN60" s="28">
        <f>외인!BN60+기관!BN60</f>
        <v>118542.2</v>
      </c>
      <c r="BO60" s="28">
        <f>외인!BO60+기관!BO60</f>
        <v>360.15</v>
      </c>
      <c r="BP60" s="28">
        <f>외인!BP60+기관!BP60</f>
        <v>168910.68</v>
      </c>
      <c r="BQ60" s="28">
        <f>외인!BQ60+기관!BQ60</f>
        <v>-296.05</v>
      </c>
      <c r="BR60" s="28">
        <f>외인!BR60+기관!BR60</f>
        <v>703005.44</v>
      </c>
      <c r="BS60" s="28">
        <f>외인!BS60+기관!BS60</f>
        <v>-840.58</v>
      </c>
      <c r="BT60" s="28">
        <f>외인!BT60+기관!BT60</f>
        <v>5140395.0999999996</v>
      </c>
      <c r="BU60" s="28">
        <f>외인!BU60+기관!BU60</f>
        <v>7552.5</v>
      </c>
      <c r="BV60" s="28">
        <f>외인!BV60+기관!BV60</f>
        <v>929495.36</v>
      </c>
      <c r="BW60" s="28">
        <f>외인!BW60+기관!BW60</f>
        <v>-62.400000000000006</v>
      </c>
      <c r="BX60" s="28">
        <f>외인!BX60+기관!BX60</f>
        <v>150580.46</v>
      </c>
      <c r="BY60" s="28">
        <f>외인!BY60+기관!BY60</f>
        <v>-169.70000000000002</v>
      </c>
      <c r="BZ60" s="28">
        <f>외인!BZ60+기관!BZ60</f>
        <v>531497.30000000005</v>
      </c>
      <c r="CA60" s="28">
        <f>외인!CA60+기관!CA60</f>
        <v>13.790000000000006</v>
      </c>
      <c r="CB60" s="28">
        <f>외인!CB60+기관!CB60</f>
        <v>25932.36</v>
      </c>
      <c r="CC60" s="28">
        <f>외인!CC60+기관!CC60</f>
        <v>-32.840000000000003</v>
      </c>
      <c r="CD60" s="28">
        <f>외인!CD60+기관!CD60</f>
        <v>58693.599999999999</v>
      </c>
      <c r="CE60" s="28">
        <f>외인!CE60+기관!CE60</f>
        <v>-178.05</v>
      </c>
      <c r="CF60" s="28">
        <f>외인!CF60+기관!CF60</f>
        <v>56582.92</v>
      </c>
      <c r="CG60" s="28">
        <f>외인!CG60+기관!CG60</f>
        <v>45.499999999999993</v>
      </c>
      <c r="CH60" s="28">
        <f>외인!CH60+기관!CH60</f>
        <v>141658.34</v>
      </c>
      <c r="CI60" s="28">
        <f>외인!CI60+기관!CI60</f>
        <v>3.24</v>
      </c>
      <c r="CJ60" s="28">
        <f>외인!CJ60+기관!CJ60</f>
        <v>724378.66</v>
      </c>
      <c r="CK60" s="28">
        <f>외인!CK60+기관!CK60</f>
        <v>-1022.8299999999999</v>
      </c>
      <c r="CL60" s="28">
        <f>외인!CL60+기관!CL60</f>
        <v>476422.04</v>
      </c>
      <c r="CM60" s="28">
        <f>외인!CM60+기관!CM60</f>
        <v>-330.67</v>
      </c>
      <c r="CN60" s="28">
        <f>외인!CN60+기관!CN60</f>
        <v>257054.74</v>
      </c>
      <c r="CO60" s="28">
        <f>외인!CO60+기관!CO60</f>
        <v>57.05</v>
      </c>
      <c r="CP60" s="28">
        <f>외인!CP60+기관!CP60</f>
        <v>207328.58</v>
      </c>
      <c r="CQ60" s="28">
        <f>외인!CQ60+기관!CQ60</f>
        <v>22.940000000000005</v>
      </c>
      <c r="CR60" s="28">
        <f>외인!CR60+기관!CR60</f>
        <v>335466.14</v>
      </c>
      <c r="CS60" s="28">
        <f>외인!CS60+기관!CS60</f>
        <v>-408.52</v>
      </c>
      <c r="CT60" s="28">
        <f>외인!CT60+기관!CT60</f>
        <v>346869.98</v>
      </c>
      <c r="CU60" s="28">
        <f>외인!CU60+기관!CU60</f>
        <v>-100.92999999999999</v>
      </c>
      <c r="CV60" s="28">
        <f>외인!CV60+기관!CV60</f>
        <v>5140395.0999999996</v>
      </c>
      <c r="CW60" s="28">
        <f>외인!CW60+기관!CW60</f>
        <v>7552.5</v>
      </c>
      <c r="CX60" s="28">
        <f>외인!CX60+기관!CX60</f>
        <v>523322.66</v>
      </c>
      <c r="CY60" s="28">
        <f>외인!CY60+기관!CY60</f>
        <v>237.2</v>
      </c>
      <c r="CZ60" s="28">
        <f>외인!CZ60+기관!CZ60</f>
        <v>39429.22</v>
      </c>
      <c r="DA60" s="28">
        <f>외인!DA60+기관!DA60</f>
        <v>-100.05000000000001</v>
      </c>
      <c r="DB60" s="28">
        <f>외인!DB60+기관!DB60</f>
        <v>78645</v>
      </c>
      <c r="DC60" s="28">
        <f>외인!DC60+기관!DC60</f>
        <v>-49.3</v>
      </c>
      <c r="DD60" s="28">
        <f>외인!DD60+기관!DD60</f>
        <v>17891.5</v>
      </c>
      <c r="DE60" s="28">
        <f>외인!DE60+기관!DE60</f>
        <v>15.030000000000001</v>
      </c>
      <c r="DF60" s="28">
        <f>외인!DF60+기관!DF60</f>
        <v>113405.54</v>
      </c>
      <c r="DG60" s="28">
        <f>외인!DG60+기관!DG60</f>
        <v>-138.43</v>
      </c>
      <c r="DH60" s="28">
        <f>외인!DH60+기관!DH60</f>
        <v>42027.68</v>
      </c>
      <c r="DI60" s="28">
        <f>외인!DI60+기관!DI60</f>
        <v>-169.64</v>
      </c>
      <c r="DJ60" s="28">
        <f>외인!DJ60+기관!DJ60</f>
        <v>1469809.84</v>
      </c>
      <c r="DK60" s="28">
        <f>외인!DK60+기관!DK60</f>
        <v>-759.91000000000008</v>
      </c>
      <c r="DL60" s="28">
        <f>외인!DL60+기관!DL60</f>
        <v>207226.08</v>
      </c>
      <c r="DM60" s="28">
        <f>외인!DM60+기관!DM60</f>
        <v>57.239999999999995</v>
      </c>
      <c r="DN60" s="28">
        <f>외인!DN60+기관!DN60</f>
        <v>5140395.0999999996</v>
      </c>
      <c r="DO60" s="28">
        <f>외인!DO60+기관!DO60</f>
        <v>7552.5</v>
      </c>
      <c r="DP60" s="28">
        <f>외인!DP60+기관!DP60</f>
        <v>159347.9</v>
      </c>
      <c r="DQ60" s="28">
        <f>외인!DQ60+기관!DQ60</f>
        <v>-237.74</v>
      </c>
      <c r="DR60" s="28">
        <f>외인!DR60+기관!DR60</f>
        <v>93910.24</v>
      </c>
      <c r="DS60" s="28">
        <f>외인!DS60+기관!DS60</f>
        <v>-84.669999999999987</v>
      </c>
      <c r="DT60" s="28">
        <f>외인!DT60+기관!DT60</f>
        <v>261793.46</v>
      </c>
      <c r="DU60" s="28">
        <f>외인!DU60+기관!DU60</f>
        <v>-480.69</v>
      </c>
      <c r="DV60" s="28">
        <f>외인!DV60+기관!DV60</f>
        <v>73127.460000000006</v>
      </c>
      <c r="DW60" s="28">
        <f>외인!DW60+기관!DW60</f>
        <v>72.510000000000005</v>
      </c>
      <c r="DX60" s="28">
        <f>외인!DX60+기관!DX60</f>
        <v>262081.76</v>
      </c>
      <c r="DY60" s="28">
        <f>외인!DY60+기관!DY60</f>
        <v>29.79</v>
      </c>
      <c r="DZ60" s="28">
        <f>외인!DZ60+기관!DZ60</f>
        <v>17596.48</v>
      </c>
      <c r="EA60" s="28">
        <f>외인!EA60+기관!EA60</f>
        <v>-9.23</v>
      </c>
      <c r="EB60" s="28">
        <f>외인!EB60+기관!EB60</f>
        <v>25453.32</v>
      </c>
      <c r="EC60" s="28">
        <f>외인!EC60+기관!EC60</f>
        <v>-36.71</v>
      </c>
      <c r="ED60" s="28">
        <f>외인!ED60+기관!ED60</f>
        <v>22528.22</v>
      </c>
      <c r="EE60" s="28">
        <f>외인!EE60+기관!EE60</f>
        <v>-0.88999999999999879</v>
      </c>
      <c r="EF60" s="28">
        <f>외인!EF60+기관!EF60</f>
        <v>460493.74</v>
      </c>
      <c r="EG60" s="28">
        <f>외인!EG60+기관!EG60</f>
        <v>-689.58999999999992</v>
      </c>
      <c r="EH60" s="28">
        <f>외인!EH60+기관!EH60</f>
        <v>508695.98</v>
      </c>
      <c r="EI60" s="28">
        <f>외인!EI60+기관!EI60</f>
        <v>-50.789999999999992</v>
      </c>
      <c r="EJ60" s="28">
        <f>외인!EJ60+기관!EJ60</f>
        <v>208642.6</v>
      </c>
      <c r="EK60" s="28">
        <f>외인!EK60+기관!EK60</f>
        <v>-64.98</v>
      </c>
      <c r="EL60" s="28">
        <f>외인!EL60+기관!EL60</f>
        <v>63893.919999999998</v>
      </c>
      <c r="EM60" s="28">
        <f>외인!EM60+기관!EM60</f>
        <v>-181.19</v>
      </c>
      <c r="EN60" s="28">
        <f>외인!EN60+기관!EN60</f>
        <v>93910.24</v>
      </c>
      <c r="EO60" s="28">
        <f>외인!EO60+기관!EO60</f>
        <v>-84.669999999999987</v>
      </c>
      <c r="EP60" s="28">
        <f>외인!EP60+기관!EP60</f>
        <v>365610.28</v>
      </c>
      <c r="EQ60" s="28">
        <f>외인!EQ60+기관!EQ60</f>
        <v>-47.47</v>
      </c>
      <c r="ER60" s="28">
        <f>외인!ER60+기관!ER60</f>
        <v>28497.5</v>
      </c>
      <c r="ES60" s="28">
        <f>외인!ES60+기관!ES60</f>
        <v>-19.740000000000002</v>
      </c>
      <c r="ET60" s="28">
        <f>외인!ET60+기관!ET60</f>
        <v>390176.48</v>
      </c>
      <c r="EU60" s="28">
        <f>외인!EU60+기관!EU60</f>
        <v>-622.82999999999993</v>
      </c>
      <c r="EV60" s="28">
        <f>외인!EV60+기관!EV60</f>
        <v>85384.24</v>
      </c>
      <c r="EW60" s="28">
        <f>외인!EW60+기관!EW60</f>
        <v>-22.559999999999995</v>
      </c>
      <c r="EX60" s="28">
        <f>외인!EX60+기관!EX60</f>
        <v>121944.34</v>
      </c>
      <c r="EY60" s="28">
        <f>외인!EY60+기관!EY60</f>
        <v>45.5</v>
      </c>
    </row>
    <row r="61" spans="1:155">
      <c r="A61" s="27">
        <f>외인!A61</f>
        <v>46148</v>
      </c>
      <c r="B61" s="28">
        <f>외인!B61+기관!B61</f>
        <v>11737484.66</v>
      </c>
      <c r="C61" s="28">
        <f>외인!C61+기관!C61</f>
        <v>4626.3500000000004</v>
      </c>
      <c r="D61" s="28">
        <f>외인!D61+기관!D61</f>
        <v>1343434.26</v>
      </c>
      <c r="E61" s="28">
        <f>외인!E61+기관!E61</f>
        <v>-1462.86</v>
      </c>
      <c r="F61" s="28">
        <f>외인!F61+기관!F61</f>
        <v>4853459.4800000004</v>
      </c>
      <c r="G61" s="28">
        <f>외인!G61+기관!G61</f>
        <v>4726.2199999999993</v>
      </c>
      <c r="H61" s="28">
        <f>외인!H61+기관!H61</f>
        <v>756031.1</v>
      </c>
      <c r="I61" s="28">
        <f>외인!I61+기관!I61</f>
        <v>1077.06</v>
      </c>
      <c r="J61" s="28">
        <f>외인!J61+기관!J61</f>
        <v>88980.92</v>
      </c>
      <c r="K61" s="28">
        <f>외인!K61+기관!K61</f>
        <v>-118.51</v>
      </c>
      <c r="L61" s="28">
        <f>외인!L61+기관!L61</f>
        <v>697261.02</v>
      </c>
      <c r="M61" s="28">
        <f>외인!M61+기관!M61</f>
        <v>1159.1100000000001</v>
      </c>
      <c r="N61" s="28">
        <f>외인!N61+기관!N61</f>
        <v>495610.52</v>
      </c>
      <c r="O61" s="28">
        <f>외인!O61+기관!O61</f>
        <v>108.74999999999999</v>
      </c>
      <c r="P61" s="28">
        <f>외인!P61+기관!P61</f>
        <v>373784.72</v>
      </c>
      <c r="Q61" s="28">
        <f>외인!Q61+기관!Q61</f>
        <v>-858.24</v>
      </c>
      <c r="R61" s="28">
        <f>외인!R61+기관!R61</f>
        <v>262965.5</v>
      </c>
      <c r="S61" s="28">
        <f>외인!S61+기관!S61</f>
        <v>-570.51</v>
      </c>
      <c r="T61" s="28">
        <f>외인!T61+기관!T61</f>
        <v>17630.68</v>
      </c>
      <c r="U61" s="28">
        <f>외인!U61+기관!U61</f>
        <v>15.52</v>
      </c>
      <c r="V61" s="28">
        <f>외인!V61+기관!V61</f>
        <v>265318.02</v>
      </c>
      <c r="W61" s="28">
        <f>외인!W61+기관!W61</f>
        <v>105.80000000000001</v>
      </c>
      <c r="X61" s="28">
        <f>외인!X61+기관!X61</f>
        <v>5666258.3200000003</v>
      </c>
      <c r="Y61" s="28">
        <f>외인!Y61+기관!Y61</f>
        <v>6819.5</v>
      </c>
      <c r="Z61" s="28">
        <f>외인!Z61+기관!Z61</f>
        <v>85146.76</v>
      </c>
      <c r="AA61" s="28">
        <f>외인!AA61+기관!AA61</f>
        <v>-44.45</v>
      </c>
      <c r="AB61" s="28">
        <f>외인!AB61+기관!AB61</f>
        <v>414184.26</v>
      </c>
      <c r="AC61" s="28">
        <f>외인!AC61+기관!AC61</f>
        <v>-90.179999999999993</v>
      </c>
      <c r="AD61" s="28">
        <f>외인!AD61+기관!AD61</f>
        <v>38286.22</v>
      </c>
      <c r="AE61" s="28">
        <f>외인!AE61+기관!AE61</f>
        <v>-50.04</v>
      </c>
      <c r="AF61" s="28">
        <f>외인!AF61+기관!AF61</f>
        <v>49307.199999999997</v>
      </c>
      <c r="AG61" s="28">
        <f>외인!AG61+기관!AG61</f>
        <v>-43.39</v>
      </c>
      <c r="AH61" s="28">
        <f>외인!AH61+기관!AH61</f>
        <v>452803.22</v>
      </c>
      <c r="AI61" s="28">
        <f>외인!AI61+기관!AI61</f>
        <v>-288.20999999999998</v>
      </c>
      <c r="AJ61" s="28">
        <f>외인!AJ61+기관!AJ61</f>
        <v>214383.14</v>
      </c>
      <c r="AK61" s="28">
        <f>외인!AK61+기관!AK61</f>
        <v>-637.54</v>
      </c>
      <c r="AL61" s="28">
        <f>외인!AL61+기관!AL61</f>
        <v>183814.84</v>
      </c>
      <c r="AM61" s="28">
        <f>외인!AM61+기관!AM61</f>
        <v>-85.48</v>
      </c>
      <c r="AN61" s="28">
        <f>외인!AN61+기관!AN61</f>
        <v>351250.52</v>
      </c>
      <c r="AO61" s="28">
        <f>외인!AO61+기관!AO61</f>
        <v>175.07999999999998</v>
      </c>
      <c r="AP61" s="28">
        <f>외인!AP61+기관!AP61</f>
        <v>416359.38</v>
      </c>
      <c r="AQ61" s="28">
        <f>외인!AQ61+기관!AQ61</f>
        <v>-617.79000000000008</v>
      </c>
      <c r="AR61" s="28">
        <f>외인!AR61+기관!AR61</f>
        <v>49221.2</v>
      </c>
      <c r="AS61" s="28">
        <f>외인!AS61+기관!AS61</f>
        <v>-32.590000000000003</v>
      </c>
      <c r="AT61" s="28">
        <f>외인!AT61+기관!AT61</f>
        <v>173923.26</v>
      </c>
      <c r="AU61" s="28">
        <f>외인!AU61+기관!AU61</f>
        <v>175.98</v>
      </c>
      <c r="AV61" s="28">
        <f>외인!AV61+기관!AV61</f>
        <v>97208.1</v>
      </c>
      <c r="AW61" s="28">
        <f>외인!AW61+기관!AW61</f>
        <v>-56.84</v>
      </c>
      <c r="AX61" s="28">
        <f>외인!AX61+기관!AX61</f>
        <v>147071.9</v>
      </c>
      <c r="AY61" s="28">
        <f>외인!AY61+기관!AY61</f>
        <v>-212.28</v>
      </c>
      <c r="AZ61" s="28">
        <f>외인!AZ61+기관!AZ61</f>
        <v>6076271.46</v>
      </c>
      <c r="BA61" s="28">
        <f>외인!BA61+기관!BA61</f>
        <v>6542.16</v>
      </c>
      <c r="BB61" s="28">
        <f>외인!BB61+기관!BB61</f>
        <v>219491.28</v>
      </c>
      <c r="BC61" s="28">
        <f>외인!BC61+기관!BC61</f>
        <v>-16.960000000000004</v>
      </c>
      <c r="BD61" s="28">
        <f>외인!BD61+기관!BD61</f>
        <v>78879.360000000001</v>
      </c>
      <c r="BE61" s="28">
        <f>외인!BE61+기관!BE61</f>
        <v>-64.78</v>
      </c>
      <c r="BF61" s="28">
        <f>외인!BF61+기관!BF61</f>
        <v>0</v>
      </c>
      <c r="BG61" s="28">
        <f>외인!BG61+기관!BG61</f>
        <v>0</v>
      </c>
      <c r="BH61" s="28">
        <f>외인!BH61+기관!BH61</f>
        <v>225308.64</v>
      </c>
      <c r="BI61" s="28">
        <f>외인!BI61+기관!BI61</f>
        <v>464.86</v>
      </c>
      <c r="BJ61" s="28">
        <f>외인!BJ61+기관!BJ61</f>
        <v>290165.44</v>
      </c>
      <c r="BK61" s="28">
        <f>외인!BK61+기관!BK61</f>
        <v>340.37</v>
      </c>
      <c r="BL61" s="28">
        <f>외인!BL61+기관!BL61</f>
        <v>105686.12</v>
      </c>
      <c r="BM61" s="28">
        <f>외인!BM61+기관!BM61</f>
        <v>-20.010000000000002</v>
      </c>
      <c r="BN61" s="28">
        <f>외인!BN61+기관!BN61</f>
        <v>118570.2</v>
      </c>
      <c r="BO61" s="28">
        <f>외인!BO61+기관!BO61</f>
        <v>307.09000000000003</v>
      </c>
      <c r="BP61" s="28">
        <f>외인!BP61+기관!BP61</f>
        <v>168522.76</v>
      </c>
      <c r="BQ61" s="28">
        <f>외인!BQ61+기관!BQ61</f>
        <v>-224.7</v>
      </c>
      <c r="BR61" s="28">
        <f>외인!BR61+기관!BR61</f>
        <v>727001.92</v>
      </c>
      <c r="BS61" s="28">
        <f>외인!BS61+기관!BS61</f>
        <v>-1035.04</v>
      </c>
      <c r="BT61" s="28">
        <f>외인!BT61+기관!BT61</f>
        <v>5758190.5999999996</v>
      </c>
      <c r="BU61" s="28">
        <f>외인!BU61+기관!BU61</f>
        <v>6792.17</v>
      </c>
      <c r="BV61" s="28">
        <f>외인!BV61+기관!BV61</f>
        <v>970167.2</v>
      </c>
      <c r="BW61" s="28">
        <f>외인!BW61+기관!BW61</f>
        <v>-197.34999999999997</v>
      </c>
      <c r="BX61" s="28">
        <f>외인!BX61+기관!BX61</f>
        <v>147672.6</v>
      </c>
      <c r="BY61" s="28">
        <f>외인!BY61+기관!BY61</f>
        <v>-200.01</v>
      </c>
      <c r="BZ61" s="28">
        <f>외인!BZ61+기관!BZ61</f>
        <v>535065.38</v>
      </c>
      <c r="CA61" s="28">
        <f>외인!CA61+기관!CA61</f>
        <v>89.59</v>
      </c>
      <c r="CB61" s="28">
        <f>외인!CB61+기관!CB61</f>
        <v>25317.82</v>
      </c>
      <c r="CC61" s="28">
        <f>외인!CC61+기관!CC61</f>
        <v>-60.339999999999996</v>
      </c>
      <c r="CD61" s="28">
        <f>외인!CD61+기관!CD61</f>
        <v>56647.74</v>
      </c>
      <c r="CE61" s="28">
        <f>외인!CE61+기관!CE61</f>
        <v>-228.05</v>
      </c>
      <c r="CF61" s="28">
        <f>외인!CF61+기관!CF61</f>
        <v>55527.08</v>
      </c>
      <c r="CG61" s="28">
        <f>외인!CG61+기관!CG61</f>
        <v>74.239999999999995</v>
      </c>
      <c r="CH61" s="28">
        <f>외인!CH61+기관!CH61</f>
        <v>138305.82</v>
      </c>
      <c r="CI61" s="28">
        <f>외인!CI61+기관!CI61</f>
        <v>-53.8</v>
      </c>
      <c r="CJ61" s="28">
        <f>외인!CJ61+기관!CJ61</f>
        <v>710990.82</v>
      </c>
      <c r="CK61" s="28">
        <f>외인!CK61+기관!CK61</f>
        <v>-1263.96</v>
      </c>
      <c r="CL61" s="28">
        <f>외인!CL61+기관!CL61</f>
        <v>473058.3</v>
      </c>
      <c r="CM61" s="28">
        <f>외인!CM61+기관!CM61</f>
        <v>-184.19</v>
      </c>
      <c r="CN61" s="28">
        <f>외인!CN61+기관!CN61</f>
        <v>284546.3</v>
      </c>
      <c r="CO61" s="28">
        <f>외인!CO61+기관!CO61</f>
        <v>51.92</v>
      </c>
      <c r="CP61" s="28">
        <f>외인!CP61+기관!CP61</f>
        <v>220604.96</v>
      </c>
      <c r="CQ61" s="28">
        <f>외인!CQ61+기관!CQ61</f>
        <v>-16.520000000000003</v>
      </c>
      <c r="CR61" s="28">
        <f>외인!CR61+기관!CR61</f>
        <v>334837.26</v>
      </c>
      <c r="CS61" s="28">
        <f>외인!CS61+기관!CS61</f>
        <v>-513.73</v>
      </c>
      <c r="CT61" s="28">
        <f>외인!CT61+기관!CT61</f>
        <v>352021.08</v>
      </c>
      <c r="CU61" s="28">
        <f>외인!CU61+기관!CU61</f>
        <v>-347.65000000000003</v>
      </c>
      <c r="CV61" s="28">
        <f>외인!CV61+기관!CV61</f>
        <v>5758190.5999999996</v>
      </c>
      <c r="CW61" s="28">
        <f>외인!CW61+기관!CW61</f>
        <v>6792.17</v>
      </c>
      <c r="CX61" s="28">
        <f>외인!CX61+기관!CX61</f>
        <v>534840.42000000004</v>
      </c>
      <c r="CY61" s="28">
        <f>외인!CY61+기관!CY61</f>
        <v>423.15999999999997</v>
      </c>
      <c r="CZ61" s="28">
        <f>외인!CZ61+기관!CZ61</f>
        <v>39974.400000000001</v>
      </c>
      <c r="DA61" s="28">
        <f>외인!DA61+기관!DA61</f>
        <v>-108.41</v>
      </c>
      <c r="DB61" s="28">
        <f>외인!DB61+기관!DB61</f>
        <v>78879.360000000001</v>
      </c>
      <c r="DC61" s="28">
        <f>외인!DC61+기관!DC61</f>
        <v>-64.78</v>
      </c>
      <c r="DD61" s="28">
        <f>외인!DD61+기관!DD61</f>
        <v>17630.68</v>
      </c>
      <c r="DE61" s="28">
        <f>외인!DE61+기관!DE61</f>
        <v>15.52</v>
      </c>
      <c r="DF61" s="28">
        <f>외인!DF61+기관!DF61</f>
        <v>111191.7</v>
      </c>
      <c r="DG61" s="28">
        <f>외인!DG61+기관!DG61</f>
        <v>-152.81</v>
      </c>
      <c r="DH61" s="28">
        <f>외인!DH61+기관!DH61</f>
        <v>40406.58</v>
      </c>
      <c r="DI61" s="28">
        <f>외인!DI61+기관!DI61</f>
        <v>-208.63</v>
      </c>
      <c r="DJ61" s="28">
        <f>외인!DJ61+기관!DJ61</f>
        <v>1494314.52</v>
      </c>
      <c r="DK61" s="28">
        <f>외인!DK61+기관!DK61</f>
        <v>-583.26</v>
      </c>
      <c r="DL61" s="28">
        <f>외인!DL61+기관!DL61</f>
        <v>234769.02</v>
      </c>
      <c r="DM61" s="28">
        <f>외인!DM61+기관!DM61</f>
        <v>67.64</v>
      </c>
      <c r="DN61" s="28">
        <f>외인!DN61+기관!DN61</f>
        <v>5758190.5999999996</v>
      </c>
      <c r="DO61" s="28">
        <f>외인!DO61+기관!DO61</f>
        <v>6792.17</v>
      </c>
      <c r="DP61" s="28">
        <f>외인!DP61+기관!DP61</f>
        <v>155324.84</v>
      </c>
      <c r="DQ61" s="28">
        <f>외인!DQ61+기관!DQ61</f>
        <v>-402.36</v>
      </c>
      <c r="DR61" s="28">
        <f>외인!DR61+기관!DR61</f>
        <v>91559.72</v>
      </c>
      <c r="DS61" s="28">
        <f>외인!DS61+기관!DS61</f>
        <v>-145.97999999999999</v>
      </c>
      <c r="DT61" s="28">
        <f>외인!DT61+기관!DT61</f>
        <v>262965.5</v>
      </c>
      <c r="DU61" s="28">
        <f>외인!DU61+기관!DU61</f>
        <v>-570.51</v>
      </c>
      <c r="DV61" s="28">
        <f>외인!DV61+기관!DV61</f>
        <v>71339.259999999995</v>
      </c>
      <c r="DW61" s="28">
        <f>외인!DW61+기관!DW61</f>
        <v>57.31</v>
      </c>
      <c r="DX61" s="28">
        <f>외인!DX61+기관!DX61</f>
        <v>265318.02</v>
      </c>
      <c r="DY61" s="28">
        <f>외인!DY61+기관!DY61</f>
        <v>105.80000000000001</v>
      </c>
      <c r="DZ61" s="28">
        <f>외인!DZ61+기관!DZ61</f>
        <v>17107.32</v>
      </c>
      <c r="EA61" s="28">
        <f>외인!EA61+기관!EA61</f>
        <v>-25.42</v>
      </c>
      <c r="EB61" s="28">
        <f>외인!EB61+기관!EB61</f>
        <v>24678.94</v>
      </c>
      <c r="EC61" s="28">
        <f>외인!EC61+기관!EC61</f>
        <v>-52.68</v>
      </c>
      <c r="ED61" s="28">
        <f>외인!ED61+기관!ED61</f>
        <v>21775.64</v>
      </c>
      <c r="EE61" s="28">
        <f>외인!EE61+기관!EE61</f>
        <v>-24.21</v>
      </c>
      <c r="EF61" s="28">
        <f>외인!EF61+기관!EF61</f>
        <v>453040.82</v>
      </c>
      <c r="EG61" s="28">
        <f>외인!EG61+기관!EG61</f>
        <v>-761.3</v>
      </c>
      <c r="EH61" s="28">
        <f>외인!EH61+기관!EH61</f>
        <v>556122.19999999995</v>
      </c>
      <c r="EI61" s="28">
        <f>외인!EI61+기관!EI61</f>
        <v>-382.44999999999993</v>
      </c>
      <c r="EJ61" s="28">
        <f>외인!EJ61+기관!EJ61</f>
        <v>203585.2</v>
      </c>
      <c r="EK61" s="28">
        <f>외인!EK61+기관!EK61</f>
        <v>-170.92000000000002</v>
      </c>
      <c r="EL61" s="28">
        <f>외인!EL61+기관!EL61</f>
        <v>61723.78</v>
      </c>
      <c r="EM61" s="28">
        <f>외인!EM61+기관!EM61</f>
        <v>-231.64</v>
      </c>
      <c r="EN61" s="28">
        <f>외인!EN61+기관!EN61</f>
        <v>91559.72</v>
      </c>
      <c r="EO61" s="28">
        <f>외인!EO61+기관!EO61</f>
        <v>-145.97999999999999</v>
      </c>
      <c r="EP61" s="28">
        <f>외인!EP61+기관!EP61</f>
        <v>360636.4</v>
      </c>
      <c r="EQ61" s="28">
        <f>외인!EQ61+기관!EQ61</f>
        <v>189.48000000000002</v>
      </c>
      <c r="ER61" s="28">
        <f>외인!ER61+기관!ER61</f>
        <v>28351.94</v>
      </c>
      <c r="ES61" s="28">
        <f>외인!ES61+기관!ES61</f>
        <v>-30.33</v>
      </c>
      <c r="ET61" s="28">
        <f>외인!ET61+기관!ET61</f>
        <v>416359.38</v>
      </c>
      <c r="EU61" s="28">
        <f>외인!EU61+기관!EU61</f>
        <v>-617.79000000000008</v>
      </c>
      <c r="EV61" s="28">
        <f>외인!EV61+기관!EV61</f>
        <v>85146.76</v>
      </c>
      <c r="EW61" s="28">
        <f>외인!EW61+기관!EW61</f>
        <v>-44.45</v>
      </c>
      <c r="EX61" s="28">
        <f>외인!EX61+기관!EX61</f>
        <v>135458.20000000001</v>
      </c>
      <c r="EY61" s="28">
        <f>외인!EY61+기관!EY61</f>
        <v>27.929999999999996</v>
      </c>
    </row>
    <row r="62" spans="1:155">
      <c r="A62" s="27">
        <f>외인!A62</f>
        <v>46149</v>
      </c>
      <c r="B62" s="28">
        <f>외인!B62+기관!B62</f>
        <v>11904977.859999999</v>
      </c>
      <c r="C62" s="28">
        <f>외인!C62+기관!C62</f>
        <v>-1349.4799999999998</v>
      </c>
      <c r="D62" s="28">
        <f>외인!D62+기관!D62</f>
        <v>1333312.3600000001</v>
      </c>
      <c r="E62" s="28">
        <f>외인!E62+기관!E62</f>
        <v>-671.36999999999989</v>
      </c>
      <c r="F62" s="28">
        <f>외인!F62+기관!F62</f>
        <v>4942794.5599999996</v>
      </c>
      <c r="G62" s="28">
        <f>외인!G62+기관!G62</f>
        <v>1417.8899999999999</v>
      </c>
      <c r="H62" s="28">
        <f>외인!H62+기관!H62</f>
        <v>758732.72</v>
      </c>
      <c r="I62" s="28">
        <f>외인!I62+기관!I62</f>
        <v>605.18000000000006</v>
      </c>
      <c r="J62" s="28">
        <f>외인!J62+기관!J62</f>
        <v>87547.64</v>
      </c>
      <c r="K62" s="28">
        <f>외인!K62+기관!K62</f>
        <v>-181.04000000000002</v>
      </c>
      <c r="L62" s="28">
        <f>외인!L62+기관!L62</f>
        <v>701600.9</v>
      </c>
      <c r="M62" s="28">
        <f>외인!M62+기관!M62</f>
        <v>662.04</v>
      </c>
      <c r="N62" s="28">
        <f>외인!N62+기관!N62</f>
        <v>509421.4</v>
      </c>
      <c r="O62" s="28">
        <f>외인!O62+기관!O62</f>
        <v>-450.94</v>
      </c>
      <c r="P62" s="28">
        <f>외인!P62+기관!P62</f>
        <v>375295.02</v>
      </c>
      <c r="Q62" s="28">
        <f>외인!Q62+기관!Q62</f>
        <v>-660.78</v>
      </c>
      <c r="R62" s="28">
        <f>외인!R62+기관!R62</f>
        <v>261616.56</v>
      </c>
      <c r="S62" s="28">
        <f>외인!S62+기관!S62</f>
        <v>-741.18000000000006</v>
      </c>
      <c r="T62" s="28">
        <f>외인!T62+기관!T62</f>
        <v>17637.52</v>
      </c>
      <c r="U62" s="28">
        <f>외인!U62+기관!U62</f>
        <v>9.379999999999999</v>
      </c>
      <c r="V62" s="28">
        <f>외인!V62+기관!V62</f>
        <v>262224.53999999998</v>
      </c>
      <c r="W62" s="28">
        <f>외인!W62+기관!W62</f>
        <v>96.570000000000022</v>
      </c>
      <c r="X62" s="28">
        <f>외인!X62+기관!X62</f>
        <v>5804747.1799999997</v>
      </c>
      <c r="Y62" s="28">
        <f>외인!Y62+기관!Y62</f>
        <v>3137.7200000000003</v>
      </c>
      <c r="Z62" s="28">
        <f>외인!Z62+기관!Z62</f>
        <v>86294.96</v>
      </c>
      <c r="AA62" s="28">
        <f>외인!AA62+기관!AA62</f>
        <v>-37.14</v>
      </c>
      <c r="AB62" s="28">
        <f>외인!AB62+기관!AB62</f>
        <v>419335.54</v>
      </c>
      <c r="AC62" s="28">
        <f>외인!AC62+기관!AC62</f>
        <v>-108.8</v>
      </c>
      <c r="AD62" s="28">
        <f>외인!AD62+기관!AD62</f>
        <v>40307.14</v>
      </c>
      <c r="AE62" s="28">
        <f>외인!AE62+기관!AE62</f>
        <v>28.189999999999998</v>
      </c>
      <c r="AF62" s="28">
        <f>외인!AF62+기관!AF62</f>
        <v>50533.8</v>
      </c>
      <c r="AG62" s="28">
        <f>외인!AG62+기관!AG62</f>
        <v>-10.67</v>
      </c>
      <c r="AH62" s="28">
        <f>외인!AH62+기관!AH62</f>
        <v>469197.48</v>
      </c>
      <c r="AI62" s="28">
        <f>외인!AI62+기관!AI62</f>
        <v>-129.17000000000002</v>
      </c>
      <c r="AJ62" s="28">
        <f>외인!AJ62+기관!AJ62</f>
        <v>210250.34</v>
      </c>
      <c r="AK62" s="28">
        <f>외인!AK62+기관!AK62</f>
        <v>-785.44</v>
      </c>
      <c r="AL62" s="28">
        <f>외인!AL62+기관!AL62</f>
        <v>186082.72</v>
      </c>
      <c r="AM62" s="28">
        <f>외인!AM62+기관!AM62</f>
        <v>-96.559999999999988</v>
      </c>
      <c r="AN62" s="28">
        <f>외인!AN62+기관!AN62</f>
        <v>362583.42</v>
      </c>
      <c r="AO62" s="28">
        <f>외인!AO62+기관!AO62</f>
        <v>-356.3</v>
      </c>
      <c r="AP62" s="28">
        <f>외인!AP62+기관!AP62</f>
        <v>416355.18</v>
      </c>
      <c r="AQ62" s="28">
        <f>외인!AQ62+기관!AQ62</f>
        <v>-294.98</v>
      </c>
      <c r="AR62" s="28">
        <f>외인!AR62+기관!AR62</f>
        <v>51095.62</v>
      </c>
      <c r="AS62" s="28">
        <f>외인!AS62+기관!AS62</f>
        <v>29.2</v>
      </c>
      <c r="AT62" s="28">
        <f>외인!AT62+기관!AT62</f>
        <v>174801.8</v>
      </c>
      <c r="AU62" s="28">
        <f>외인!AU62+기관!AU62</f>
        <v>131.53</v>
      </c>
      <c r="AV62" s="28">
        <f>외인!AV62+기관!AV62</f>
        <v>96632.74</v>
      </c>
      <c r="AW62" s="28">
        <f>외인!AW62+기관!AW62</f>
        <v>-67.599999999999994</v>
      </c>
      <c r="AX62" s="28">
        <f>외인!AX62+기관!AX62</f>
        <v>154406.39999999999</v>
      </c>
      <c r="AY62" s="28">
        <f>외인!AY62+기관!AY62</f>
        <v>-494.78999999999996</v>
      </c>
      <c r="AZ62" s="28">
        <f>외인!AZ62+기관!AZ62</f>
        <v>6214121.6799999997</v>
      </c>
      <c r="BA62" s="28">
        <f>외인!BA62+기관!BA62</f>
        <v>2554.54</v>
      </c>
      <c r="BB62" s="28">
        <f>외인!BB62+기관!BB62</f>
        <v>220719.08</v>
      </c>
      <c r="BC62" s="28">
        <f>외인!BC62+기관!BC62</f>
        <v>-12.16</v>
      </c>
      <c r="BD62" s="28">
        <f>외인!BD62+기관!BD62</f>
        <v>78634.66</v>
      </c>
      <c r="BE62" s="28">
        <f>외인!BE62+기관!BE62</f>
        <v>-73.13</v>
      </c>
      <c r="BF62" s="28">
        <f>외인!BF62+기관!BF62</f>
        <v>0</v>
      </c>
      <c r="BG62" s="28">
        <f>외인!BG62+기관!BG62</f>
        <v>0</v>
      </c>
      <c r="BH62" s="28">
        <f>외인!BH62+기관!BH62</f>
        <v>223315.36</v>
      </c>
      <c r="BI62" s="28">
        <f>외인!BI62+기관!BI62</f>
        <v>335.46999999999997</v>
      </c>
      <c r="BJ62" s="28">
        <f>외인!BJ62+기관!BJ62</f>
        <v>289264.52</v>
      </c>
      <c r="BK62" s="28">
        <f>외인!BK62+기관!BK62</f>
        <v>156.84999999999997</v>
      </c>
      <c r="BL62" s="28">
        <f>외인!BL62+기관!BL62</f>
        <v>97549.18</v>
      </c>
      <c r="BM62" s="28">
        <f>외인!BM62+기관!BM62</f>
        <v>-186.09</v>
      </c>
      <c r="BN62" s="28">
        <f>외인!BN62+기관!BN62</f>
        <v>123163.08</v>
      </c>
      <c r="BO62" s="28">
        <f>외인!BO62+기관!BO62</f>
        <v>104.56</v>
      </c>
      <c r="BP62" s="28">
        <f>외인!BP62+기관!BP62</f>
        <v>175274.98</v>
      </c>
      <c r="BQ62" s="28">
        <f>외인!BQ62+기관!BQ62</f>
        <v>-536.70000000000005</v>
      </c>
      <c r="BR62" s="28">
        <f>외인!BR62+기관!BR62</f>
        <v>738924.54</v>
      </c>
      <c r="BS62" s="28">
        <f>외인!BS62+기관!BS62</f>
        <v>-278.12</v>
      </c>
      <c r="BT62" s="28">
        <f>외인!BT62+기관!BT62</f>
        <v>5894430.6399999997</v>
      </c>
      <c r="BU62" s="28">
        <f>외인!BU62+기관!BU62</f>
        <v>2971.71</v>
      </c>
      <c r="BV62" s="28">
        <f>외인!BV62+기관!BV62</f>
        <v>956382.16</v>
      </c>
      <c r="BW62" s="28">
        <f>외인!BW62+기관!BW62</f>
        <v>-488.90999999999997</v>
      </c>
      <c r="BX62" s="28">
        <f>외인!BX62+기관!BX62</f>
        <v>152516.78</v>
      </c>
      <c r="BY62" s="28">
        <f>외인!BY62+기관!BY62</f>
        <v>-101.30000000000001</v>
      </c>
      <c r="BZ62" s="28">
        <f>외인!BZ62+기관!BZ62</f>
        <v>548666.14</v>
      </c>
      <c r="CA62" s="28">
        <f>외인!CA62+기관!CA62</f>
        <v>-452.85</v>
      </c>
      <c r="CB62" s="28">
        <f>외인!CB62+기관!CB62</f>
        <v>25562.880000000001</v>
      </c>
      <c r="CC62" s="28">
        <f>외인!CC62+기관!CC62</f>
        <v>-56.46</v>
      </c>
      <c r="CD62" s="28">
        <f>외인!CD62+기관!CD62</f>
        <v>56107.32</v>
      </c>
      <c r="CE62" s="28">
        <f>외인!CE62+기관!CE62</f>
        <v>-228.81</v>
      </c>
      <c r="CF62" s="28">
        <f>외인!CF62+기관!CF62</f>
        <v>57328.98</v>
      </c>
      <c r="CG62" s="28">
        <f>외인!CG62+기관!CG62</f>
        <v>109.38000000000001</v>
      </c>
      <c r="CH62" s="28">
        <f>외인!CH62+기관!CH62</f>
        <v>138025.32</v>
      </c>
      <c r="CI62" s="28">
        <f>외인!CI62+기관!CI62</f>
        <v>-64.150000000000006</v>
      </c>
      <c r="CJ62" s="28">
        <f>외인!CJ62+기관!CJ62</f>
        <v>710889.48</v>
      </c>
      <c r="CK62" s="28">
        <f>외인!CK62+기관!CK62</f>
        <v>-978.39</v>
      </c>
      <c r="CL62" s="28">
        <f>외인!CL62+기관!CL62</f>
        <v>478102.38</v>
      </c>
      <c r="CM62" s="28">
        <f>외인!CM62+기관!CM62</f>
        <v>-195.59</v>
      </c>
      <c r="CN62" s="28">
        <f>외인!CN62+기관!CN62</f>
        <v>273698.84000000003</v>
      </c>
      <c r="CO62" s="28">
        <f>외인!CO62+기관!CO62</f>
        <v>-53.000000000000007</v>
      </c>
      <c r="CP62" s="28">
        <f>외인!CP62+기관!CP62</f>
        <v>221821.08</v>
      </c>
      <c r="CQ62" s="28">
        <f>외인!CQ62+기관!CQ62</f>
        <v>-11.3</v>
      </c>
      <c r="CR62" s="28">
        <f>외인!CR62+기관!CR62</f>
        <v>330859.18</v>
      </c>
      <c r="CS62" s="28">
        <f>외인!CS62+기관!CS62</f>
        <v>-736.04</v>
      </c>
      <c r="CT62" s="28">
        <f>외인!CT62+기관!CT62</f>
        <v>352296.82</v>
      </c>
      <c r="CU62" s="28">
        <f>외인!CU62+기관!CU62</f>
        <v>-72.430000000000007</v>
      </c>
      <c r="CV62" s="28">
        <f>외인!CV62+기관!CV62</f>
        <v>5894430.6399999997</v>
      </c>
      <c r="CW62" s="28">
        <f>외인!CW62+기관!CW62</f>
        <v>2971.71</v>
      </c>
      <c r="CX62" s="28">
        <f>외인!CX62+기관!CX62</f>
        <v>532154.54</v>
      </c>
      <c r="CY62" s="28">
        <f>외인!CY62+기관!CY62</f>
        <v>204.89</v>
      </c>
      <c r="CZ62" s="28">
        <f>외인!CZ62+기관!CZ62</f>
        <v>39532.400000000001</v>
      </c>
      <c r="DA62" s="28">
        <f>외인!DA62+기관!DA62</f>
        <v>-74.349999999999994</v>
      </c>
      <c r="DB62" s="28">
        <f>외인!DB62+기관!DB62</f>
        <v>78634.66</v>
      </c>
      <c r="DC62" s="28">
        <f>외인!DC62+기관!DC62</f>
        <v>-73.13</v>
      </c>
      <c r="DD62" s="28">
        <f>외인!DD62+기관!DD62</f>
        <v>17637.52</v>
      </c>
      <c r="DE62" s="28">
        <f>외인!DE62+기관!DE62</f>
        <v>9.379999999999999</v>
      </c>
      <c r="DF62" s="28">
        <f>외인!DF62+기관!DF62</f>
        <v>115486.39999999999</v>
      </c>
      <c r="DG62" s="28">
        <f>외인!DG62+기관!DG62</f>
        <v>-55.55</v>
      </c>
      <c r="DH62" s="28">
        <f>외인!DH62+기관!DH62</f>
        <v>39821.18</v>
      </c>
      <c r="DI62" s="28">
        <f>외인!DI62+기관!DI62</f>
        <v>-216.53</v>
      </c>
      <c r="DJ62" s="28">
        <f>외인!DJ62+기관!DJ62</f>
        <v>1517361</v>
      </c>
      <c r="DK62" s="28">
        <f>외인!DK62+기관!DK62</f>
        <v>115.68</v>
      </c>
      <c r="DL62" s="28">
        <f>외인!DL62+기관!DL62</f>
        <v>223794.82</v>
      </c>
      <c r="DM62" s="28">
        <f>외인!DM62+기관!DM62</f>
        <v>-30.439999999999998</v>
      </c>
      <c r="DN62" s="28">
        <f>외인!DN62+기관!DN62</f>
        <v>5894430.6399999997</v>
      </c>
      <c r="DO62" s="28">
        <f>외인!DO62+기관!DO62</f>
        <v>2971.71</v>
      </c>
      <c r="DP62" s="28">
        <f>외인!DP62+기관!DP62</f>
        <v>155243.20000000001</v>
      </c>
      <c r="DQ62" s="28">
        <f>외인!DQ62+기관!DQ62</f>
        <v>-195.94</v>
      </c>
      <c r="DR62" s="28">
        <f>외인!DR62+기관!DR62</f>
        <v>89912.92</v>
      </c>
      <c r="DS62" s="28">
        <f>외인!DS62+기관!DS62</f>
        <v>-225.73000000000002</v>
      </c>
      <c r="DT62" s="28">
        <f>외인!DT62+기관!DT62</f>
        <v>261616.56</v>
      </c>
      <c r="DU62" s="28">
        <f>외인!DU62+기관!DU62</f>
        <v>-741.18000000000006</v>
      </c>
      <c r="DV62" s="28">
        <f>외인!DV62+기관!DV62</f>
        <v>68710.66</v>
      </c>
      <c r="DW62" s="28">
        <f>외인!DW62+기관!DW62</f>
        <v>5.4899999999999949</v>
      </c>
      <c r="DX62" s="28">
        <f>외인!DX62+기관!DX62</f>
        <v>262224.53999999998</v>
      </c>
      <c r="DY62" s="28">
        <f>외인!DY62+기관!DY62</f>
        <v>96.570000000000022</v>
      </c>
      <c r="DZ62" s="28">
        <f>외인!DZ62+기관!DZ62</f>
        <v>16829.86</v>
      </c>
      <c r="EA62" s="28">
        <f>외인!EA62+기관!EA62</f>
        <v>-23.669999999999998</v>
      </c>
      <c r="EB62" s="28">
        <f>외인!EB62+기관!EB62</f>
        <v>24371.18</v>
      </c>
      <c r="EC62" s="28">
        <f>외인!EC62+기관!EC62</f>
        <v>-57.67</v>
      </c>
      <c r="ED62" s="28">
        <f>외인!ED62+기관!ED62</f>
        <v>21685.62</v>
      </c>
      <c r="EE62" s="28">
        <f>외인!EE62+기관!EE62</f>
        <v>-14.86</v>
      </c>
      <c r="EF62" s="28">
        <f>외인!EF62+기관!EF62</f>
        <v>455639.94</v>
      </c>
      <c r="EG62" s="28">
        <f>외인!EG62+기관!EG62</f>
        <v>-698.6</v>
      </c>
      <c r="EH62" s="28">
        <f>외인!EH62+기관!EH62</f>
        <v>570249.18000000005</v>
      </c>
      <c r="EI62" s="28">
        <f>외인!EI62+기관!EI62</f>
        <v>-456.89</v>
      </c>
      <c r="EJ62" s="28">
        <f>외인!EJ62+기관!EJ62</f>
        <v>202517.08</v>
      </c>
      <c r="EK62" s="28">
        <f>외인!EK62+기관!EK62</f>
        <v>-242.58999999999997</v>
      </c>
      <c r="EL62" s="28">
        <f>외인!EL62+기관!EL62</f>
        <v>61161.7</v>
      </c>
      <c r="EM62" s="28">
        <f>외인!EM62+기관!EM62</f>
        <v>-231.76</v>
      </c>
      <c r="EN62" s="28">
        <f>외인!EN62+기관!EN62</f>
        <v>89912.92</v>
      </c>
      <c r="EO62" s="28">
        <f>외인!EO62+기관!EO62</f>
        <v>-225.73000000000002</v>
      </c>
      <c r="EP62" s="28">
        <f>외인!EP62+기관!EP62</f>
        <v>333868.53999999998</v>
      </c>
      <c r="EQ62" s="28">
        <f>외인!EQ62+기관!EQ62</f>
        <v>-9.9200000000000017</v>
      </c>
      <c r="ER62" s="28">
        <f>외인!ER62+기관!ER62</f>
        <v>27570.799999999999</v>
      </c>
      <c r="ES62" s="28">
        <f>외인!ES62+기관!ES62</f>
        <v>-23.130000000000003</v>
      </c>
      <c r="ET62" s="28">
        <f>외인!ET62+기관!ET62</f>
        <v>416355.18</v>
      </c>
      <c r="EU62" s="28">
        <f>외인!EU62+기관!EU62</f>
        <v>-294.98</v>
      </c>
      <c r="EV62" s="28">
        <f>외인!EV62+기관!EV62</f>
        <v>86294.96</v>
      </c>
      <c r="EW62" s="28">
        <f>외인!EW62+기관!EW62</f>
        <v>-37.14</v>
      </c>
      <c r="EX62" s="28">
        <f>외인!EX62+기관!EX62</f>
        <v>135526.12</v>
      </c>
      <c r="EY62" s="28">
        <f>외인!EY62+기관!EY62</f>
        <v>25.83</v>
      </c>
    </row>
    <row r="63" spans="1:155">
      <c r="A63" s="27">
        <f>외인!A63</f>
        <v>46150</v>
      </c>
      <c r="B63" s="28">
        <f>외인!B63+기관!B63</f>
        <v>11917731.199999999</v>
      </c>
      <c r="C63" s="28">
        <f>외인!C63+기관!C63</f>
        <v>-5261.91</v>
      </c>
      <c r="D63" s="28">
        <f>외인!D63+기관!D63</f>
        <v>1345093.52</v>
      </c>
      <c r="E63" s="28">
        <f>외인!E63+기관!E63</f>
        <v>-111.52999999999997</v>
      </c>
      <c r="F63" s="28">
        <f>외인!F63+기관!F63</f>
        <v>4938941.8</v>
      </c>
      <c r="G63" s="28">
        <f>외인!G63+기관!G63</f>
        <v>-873.33000000000015</v>
      </c>
      <c r="H63" s="28">
        <f>외인!H63+기관!H63</f>
        <v>745840.7</v>
      </c>
      <c r="I63" s="28">
        <f>외인!I63+기관!I63</f>
        <v>152.35999999999999</v>
      </c>
      <c r="J63" s="28">
        <f>외인!J63+기관!J63</f>
        <v>90531.1</v>
      </c>
      <c r="K63" s="28">
        <f>외인!K63+기관!K63</f>
        <v>-95.61</v>
      </c>
      <c r="L63" s="28">
        <f>외인!L63+기관!L63</f>
        <v>689727.62</v>
      </c>
      <c r="M63" s="28">
        <f>외인!M63+기관!M63</f>
        <v>197.23000000000002</v>
      </c>
      <c r="N63" s="28">
        <f>외인!N63+기관!N63</f>
        <v>543990.18000000005</v>
      </c>
      <c r="O63" s="28">
        <f>외인!O63+기관!O63</f>
        <v>359.36</v>
      </c>
      <c r="P63" s="28">
        <f>외인!P63+기관!P63</f>
        <v>372447.64</v>
      </c>
      <c r="Q63" s="28">
        <f>외인!Q63+기관!Q63</f>
        <v>-636.55999999999995</v>
      </c>
      <c r="R63" s="28">
        <f>외인!R63+기관!R63</f>
        <v>272275.68</v>
      </c>
      <c r="S63" s="28">
        <f>외인!S63+기관!S63</f>
        <v>-487.09000000000003</v>
      </c>
      <c r="T63" s="28">
        <f>외인!T63+기관!T63</f>
        <v>17688.740000000002</v>
      </c>
      <c r="U63" s="28">
        <f>외인!U63+기관!U63</f>
        <v>4.9500000000000011</v>
      </c>
      <c r="V63" s="28">
        <f>외인!V63+기관!V63</f>
        <v>263813.52</v>
      </c>
      <c r="W63" s="28">
        <f>외인!W63+기관!W63</f>
        <v>192.69</v>
      </c>
      <c r="X63" s="28">
        <f>외인!X63+기관!X63</f>
        <v>5817760.5</v>
      </c>
      <c r="Y63" s="28">
        <f>외인!Y63+기관!Y63</f>
        <v>-569.87000000000035</v>
      </c>
      <c r="Z63" s="28">
        <f>외인!Z63+기관!Z63</f>
        <v>87022.399999999994</v>
      </c>
      <c r="AA63" s="28">
        <f>외인!AA63+기관!AA63</f>
        <v>-3.0300000000000011</v>
      </c>
      <c r="AB63" s="28">
        <f>외인!AB63+기관!AB63</f>
        <v>416570.4</v>
      </c>
      <c r="AC63" s="28">
        <f>외인!AC63+기관!AC63</f>
        <v>-129.09</v>
      </c>
      <c r="AD63" s="28">
        <f>외인!AD63+기관!AD63</f>
        <v>40870.86</v>
      </c>
      <c r="AE63" s="28">
        <f>외인!AE63+기관!AE63</f>
        <v>41.019999999999996</v>
      </c>
      <c r="AF63" s="28">
        <f>외인!AF63+기관!AF63</f>
        <v>49708.86</v>
      </c>
      <c r="AG63" s="28">
        <f>외인!AG63+기관!AG63</f>
        <v>-14.63</v>
      </c>
      <c r="AH63" s="28">
        <f>외인!AH63+기관!AH63</f>
        <v>449079.24</v>
      </c>
      <c r="AI63" s="28">
        <f>외인!AI63+기관!AI63</f>
        <v>-544.44000000000005</v>
      </c>
      <c r="AJ63" s="28">
        <f>외인!AJ63+기관!AJ63</f>
        <v>213071.18</v>
      </c>
      <c r="AK63" s="28">
        <f>외인!AK63+기관!AK63</f>
        <v>-730.94</v>
      </c>
      <c r="AL63" s="28">
        <f>외인!AL63+기관!AL63</f>
        <v>199454.4</v>
      </c>
      <c r="AM63" s="28">
        <f>외인!AM63+기관!AM63</f>
        <v>115.69999999999999</v>
      </c>
      <c r="AN63" s="28">
        <f>외인!AN63+기관!AN63</f>
        <v>384676.78</v>
      </c>
      <c r="AO63" s="28">
        <f>외인!AO63+기관!AO63</f>
        <v>271.58</v>
      </c>
      <c r="AP63" s="28">
        <f>외인!AP63+기관!AP63</f>
        <v>419376.36</v>
      </c>
      <c r="AQ63" s="28">
        <f>외인!AQ63+기관!AQ63</f>
        <v>-257.13</v>
      </c>
      <c r="AR63" s="28">
        <f>외인!AR63+기관!AR63</f>
        <v>51198.78</v>
      </c>
      <c r="AS63" s="28">
        <f>외인!AS63+기관!AS63</f>
        <v>31.06</v>
      </c>
      <c r="AT63" s="28">
        <f>외인!AT63+기관!AT63</f>
        <v>176325.5</v>
      </c>
      <c r="AU63" s="28">
        <f>외인!AU63+기관!AU63</f>
        <v>241.52</v>
      </c>
      <c r="AV63" s="28">
        <f>외인!AV63+기관!AV63</f>
        <v>98570.04</v>
      </c>
      <c r="AW63" s="28">
        <f>외인!AW63+기관!AW63</f>
        <v>-26.39</v>
      </c>
      <c r="AX63" s="28">
        <f>외인!AX63+기관!AX63</f>
        <v>152026.98000000001</v>
      </c>
      <c r="AY63" s="28">
        <f>외인!AY63+기관!AY63</f>
        <v>-425.87</v>
      </c>
      <c r="AZ63" s="28">
        <f>외인!AZ63+기관!AZ63</f>
        <v>6228922.5999999996</v>
      </c>
      <c r="BA63" s="28">
        <f>외인!BA63+기관!BA63</f>
        <v>-1179.4899999999998</v>
      </c>
      <c r="BB63" s="28">
        <f>외인!BB63+기관!BB63</f>
        <v>219241.28</v>
      </c>
      <c r="BC63" s="28">
        <f>외인!BC63+기관!BC63</f>
        <v>18</v>
      </c>
      <c r="BD63" s="28">
        <f>외인!BD63+기관!BD63</f>
        <v>76745.02</v>
      </c>
      <c r="BE63" s="28">
        <f>외인!BE63+기관!BE63</f>
        <v>-113.4</v>
      </c>
      <c r="BF63" s="28">
        <f>외인!BF63+기관!BF63</f>
        <v>0</v>
      </c>
      <c r="BG63" s="28">
        <f>외인!BG63+기관!BG63</f>
        <v>0</v>
      </c>
      <c r="BH63" s="28">
        <f>외인!BH63+기관!BH63</f>
        <v>222148.58</v>
      </c>
      <c r="BI63" s="28">
        <f>외인!BI63+기관!BI63</f>
        <v>23.29000000000002</v>
      </c>
      <c r="BJ63" s="28">
        <f>외인!BJ63+기관!BJ63</f>
        <v>285654.38</v>
      </c>
      <c r="BK63" s="28">
        <f>외인!BK63+기관!BK63</f>
        <v>11</v>
      </c>
      <c r="BL63" s="28">
        <f>외인!BL63+기관!BL63</f>
        <v>97616.1</v>
      </c>
      <c r="BM63" s="28">
        <f>외인!BM63+기관!BM63</f>
        <v>-157.17999999999998</v>
      </c>
      <c r="BN63" s="28">
        <f>외인!BN63+기관!BN63</f>
        <v>121537.9</v>
      </c>
      <c r="BO63" s="28">
        <f>외인!BO63+기관!BO63</f>
        <v>76.27</v>
      </c>
      <c r="BP63" s="28">
        <f>외인!BP63+기관!BP63</f>
        <v>172197.5</v>
      </c>
      <c r="BQ63" s="28">
        <f>외인!BQ63+기관!BQ63</f>
        <v>-451.65999999999997</v>
      </c>
      <c r="BR63" s="28">
        <f>외인!BR63+기관!BR63</f>
        <v>738432.12</v>
      </c>
      <c r="BS63" s="28">
        <f>외인!BS63+기관!BS63</f>
        <v>-297.09000000000003</v>
      </c>
      <c r="BT63" s="28">
        <f>외인!BT63+기관!BT63</f>
        <v>5906874.3200000003</v>
      </c>
      <c r="BU63" s="28">
        <f>외인!BU63+기관!BU63</f>
        <v>-714.86999999999989</v>
      </c>
      <c r="BV63" s="28">
        <f>외인!BV63+기관!BV63</f>
        <v>953495.56</v>
      </c>
      <c r="BW63" s="28">
        <f>외인!BW63+기관!BW63</f>
        <v>-827.53</v>
      </c>
      <c r="BX63" s="28">
        <f>외인!BX63+기관!BX63</f>
        <v>155502.48000000001</v>
      </c>
      <c r="BY63" s="28">
        <f>외인!BY63+기관!BY63</f>
        <v>-16.990000000000002</v>
      </c>
      <c r="BZ63" s="28">
        <f>외인!BZ63+기관!BZ63</f>
        <v>584131.18000000005</v>
      </c>
      <c r="CA63" s="28">
        <f>외인!CA63+기관!CA63</f>
        <v>387.28</v>
      </c>
      <c r="CB63" s="28">
        <f>외인!CB63+기관!CB63</f>
        <v>25338.560000000001</v>
      </c>
      <c r="CC63" s="28">
        <f>외인!CC63+기관!CC63</f>
        <v>-65.45</v>
      </c>
      <c r="CD63" s="28">
        <f>외인!CD63+기관!CD63</f>
        <v>56381.52</v>
      </c>
      <c r="CE63" s="28">
        <f>외인!CE63+기관!CE63</f>
        <v>-235.94</v>
      </c>
      <c r="CF63" s="28">
        <f>외인!CF63+기관!CF63</f>
        <v>57742.3</v>
      </c>
      <c r="CG63" s="28">
        <f>외인!CG63+기관!CG63</f>
        <v>132.28</v>
      </c>
      <c r="CH63" s="28">
        <f>외인!CH63+기관!CH63</f>
        <v>140932.4</v>
      </c>
      <c r="CI63" s="28">
        <f>외인!CI63+기관!CI63</f>
        <v>-12.09</v>
      </c>
      <c r="CJ63" s="28">
        <f>외인!CJ63+기관!CJ63</f>
        <v>712946.54</v>
      </c>
      <c r="CK63" s="28">
        <f>외인!CK63+기관!CK63</f>
        <v>-860.04</v>
      </c>
      <c r="CL63" s="28">
        <f>외인!CL63+기관!CL63</f>
        <v>476102.40000000002</v>
      </c>
      <c r="CM63" s="28">
        <f>외인!CM63+기관!CM63</f>
        <v>-171.53</v>
      </c>
      <c r="CN63" s="28">
        <f>외인!CN63+기관!CN63</f>
        <v>269856.36</v>
      </c>
      <c r="CO63" s="28">
        <f>외인!CO63+기관!CO63</f>
        <v>-11.650000000000006</v>
      </c>
      <c r="CP63" s="28">
        <f>외인!CP63+기관!CP63</f>
        <v>220337.48</v>
      </c>
      <c r="CQ63" s="28">
        <f>외인!CQ63+기관!CQ63</f>
        <v>18.91</v>
      </c>
      <c r="CR63" s="28">
        <f>외인!CR63+기관!CR63</f>
        <v>341077.38</v>
      </c>
      <c r="CS63" s="28">
        <f>외인!CS63+기관!CS63</f>
        <v>-558.25</v>
      </c>
      <c r="CT63" s="28">
        <f>외인!CT63+기관!CT63</f>
        <v>351655.36</v>
      </c>
      <c r="CU63" s="28">
        <f>외인!CU63+기관!CU63</f>
        <v>119.53</v>
      </c>
      <c r="CV63" s="28">
        <f>외인!CV63+기관!CV63</f>
        <v>5906874.3200000003</v>
      </c>
      <c r="CW63" s="28">
        <f>외인!CW63+기관!CW63</f>
        <v>-714.86999999999989</v>
      </c>
      <c r="CX63" s="28">
        <f>외인!CX63+기관!CX63</f>
        <v>529216.16</v>
      </c>
      <c r="CY63" s="28">
        <f>외인!CY63+기관!CY63</f>
        <v>141.58000000000001</v>
      </c>
      <c r="CZ63" s="28">
        <f>외인!CZ63+기관!CZ63</f>
        <v>40133.32</v>
      </c>
      <c r="DA63" s="28">
        <f>외인!DA63+기관!DA63</f>
        <v>-40.72</v>
      </c>
      <c r="DB63" s="28">
        <f>외인!DB63+기관!DB63</f>
        <v>76745.02</v>
      </c>
      <c r="DC63" s="28">
        <f>외인!DC63+기관!DC63</f>
        <v>-113.4</v>
      </c>
      <c r="DD63" s="28">
        <f>외인!DD63+기관!DD63</f>
        <v>17688.740000000002</v>
      </c>
      <c r="DE63" s="28">
        <f>외인!DE63+기관!DE63</f>
        <v>4.9500000000000011</v>
      </c>
      <c r="DF63" s="28">
        <f>외인!DF63+기관!DF63</f>
        <v>118332.18</v>
      </c>
      <c r="DG63" s="28">
        <f>외인!DG63+기관!DG63</f>
        <v>15.730000000000004</v>
      </c>
      <c r="DH63" s="28">
        <f>외인!DH63+기관!DH63</f>
        <v>39986.980000000003</v>
      </c>
      <c r="DI63" s="28">
        <f>외인!DI63+기관!DI63</f>
        <v>-225.35</v>
      </c>
      <c r="DJ63" s="28">
        <f>외인!DJ63+기관!DJ63</f>
        <v>1487174.3</v>
      </c>
      <c r="DK63" s="28">
        <f>외인!DK63+기관!DK63</f>
        <v>-617.13</v>
      </c>
      <c r="DL63" s="28">
        <f>외인!DL63+기관!DL63</f>
        <v>220350.42</v>
      </c>
      <c r="DM63" s="28">
        <f>외인!DM63+기관!DM63</f>
        <v>8.4699999999999989</v>
      </c>
      <c r="DN63" s="28">
        <f>외인!DN63+기관!DN63</f>
        <v>5906874.3200000003</v>
      </c>
      <c r="DO63" s="28">
        <f>외인!DO63+기관!DO63</f>
        <v>-714.86999999999989</v>
      </c>
      <c r="DP63" s="28">
        <f>외인!DP63+기관!DP63</f>
        <v>157507.74</v>
      </c>
      <c r="DQ63" s="28">
        <f>외인!DQ63+기관!DQ63</f>
        <v>-167.38</v>
      </c>
      <c r="DR63" s="28">
        <f>외인!DR63+기관!DR63</f>
        <v>92681.72</v>
      </c>
      <c r="DS63" s="28">
        <f>외인!DS63+기관!DS63</f>
        <v>-131.55000000000001</v>
      </c>
      <c r="DT63" s="28">
        <f>외인!DT63+기관!DT63</f>
        <v>272275.68</v>
      </c>
      <c r="DU63" s="28">
        <f>외인!DU63+기관!DU63</f>
        <v>-487.09000000000003</v>
      </c>
      <c r="DV63" s="28">
        <f>외인!DV63+기관!DV63</f>
        <v>68265.06</v>
      </c>
      <c r="DW63" s="28">
        <f>외인!DW63+기관!DW63</f>
        <v>-70.61</v>
      </c>
      <c r="DX63" s="28">
        <f>외인!DX63+기관!DX63</f>
        <v>263813.52</v>
      </c>
      <c r="DY63" s="28">
        <f>외인!DY63+기관!DY63</f>
        <v>192.69</v>
      </c>
      <c r="DZ63" s="28">
        <f>외인!DZ63+기관!DZ63</f>
        <v>16749.88</v>
      </c>
      <c r="EA63" s="28">
        <f>외인!EA63+기관!EA63</f>
        <v>-23.11</v>
      </c>
      <c r="EB63" s="28">
        <f>외인!EB63+기관!EB63</f>
        <v>24179.4</v>
      </c>
      <c r="EC63" s="28">
        <f>외인!EC63+기관!EC63</f>
        <v>-74.14</v>
      </c>
      <c r="ED63" s="28">
        <f>외인!ED63+기관!ED63</f>
        <v>22511.32</v>
      </c>
      <c r="EE63" s="28">
        <f>외인!EE63+기관!EE63</f>
        <v>19.239999999999998</v>
      </c>
      <c r="EF63" s="28">
        <f>외인!EF63+기관!EF63</f>
        <v>454825.36</v>
      </c>
      <c r="EG63" s="28">
        <f>외인!EG63+기관!EG63</f>
        <v>-594.97</v>
      </c>
      <c r="EH63" s="28">
        <f>외인!EH63+기관!EH63</f>
        <v>574685.38</v>
      </c>
      <c r="EI63" s="28">
        <f>외인!EI63+기관!EI63</f>
        <v>-436.7</v>
      </c>
      <c r="EJ63" s="28">
        <f>외인!EJ63+기관!EJ63</f>
        <v>208975.18</v>
      </c>
      <c r="EK63" s="28">
        <f>외인!EK63+기관!EK63</f>
        <v>-73.239999999999995</v>
      </c>
      <c r="EL63" s="28">
        <f>외인!EL63+기관!EL63</f>
        <v>61480.34</v>
      </c>
      <c r="EM63" s="28">
        <f>외인!EM63+기관!EM63</f>
        <v>-238.76999999999998</v>
      </c>
      <c r="EN63" s="28">
        <f>외인!EN63+기관!EN63</f>
        <v>92681.72</v>
      </c>
      <c r="EO63" s="28">
        <f>외인!EO63+기관!EO63</f>
        <v>-131.55000000000001</v>
      </c>
      <c r="EP63" s="28">
        <f>외인!EP63+기관!EP63</f>
        <v>327714.38</v>
      </c>
      <c r="EQ63" s="28">
        <f>외인!EQ63+기관!EQ63</f>
        <v>-348.87</v>
      </c>
      <c r="ER63" s="28">
        <f>외인!ER63+기관!ER63</f>
        <v>27476.94</v>
      </c>
      <c r="ES63" s="28">
        <f>외인!ES63+기관!ES63</f>
        <v>-13.14</v>
      </c>
      <c r="ET63" s="28">
        <f>외인!ET63+기관!ET63</f>
        <v>419376.36</v>
      </c>
      <c r="EU63" s="28">
        <f>외인!EU63+기관!EU63</f>
        <v>-257.13</v>
      </c>
      <c r="EV63" s="28">
        <f>외인!EV63+기관!EV63</f>
        <v>87022.399999999994</v>
      </c>
      <c r="EW63" s="28">
        <f>외인!EW63+기관!EW63</f>
        <v>-3.0300000000000011</v>
      </c>
      <c r="EX63" s="28">
        <f>외인!EX63+기관!EX63</f>
        <v>133315.07999999999</v>
      </c>
      <c r="EY63" s="28">
        <f>외인!EY63+기관!EY63</f>
        <v>21.949999999999996</v>
      </c>
    </row>
    <row r="64" spans="1:155">
      <c r="A64" s="27">
        <f>외인!A64</f>
        <v>46153</v>
      </c>
      <c r="B64" s="28">
        <f>외인!B64+기관!B64</f>
        <v>12433112.4</v>
      </c>
      <c r="C64" s="28">
        <f>외인!C64+기관!C64</f>
        <v>-6950.3200000000006</v>
      </c>
      <c r="D64" s="28">
        <f>외인!D64+기관!D64</f>
        <v>1347193.34</v>
      </c>
      <c r="E64" s="28">
        <f>외인!E64+기관!E64</f>
        <v>357.13</v>
      </c>
      <c r="F64" s="28">
        <f>외인!F64+기관!F64</f>
        <v>5169623.76</v>
      </c>
      <c r="G64" s="28">
        <f>외인!G64+기관!G64</f>
        <v>-2021.39</v>
      </c>
      <c r="H64" s="28">
        <f>외인!H64+기관!H64</f>
        <v>729349.26</v>
      </c>
      <c r="I64" s="28">
        <f>외인!I64+기관!I64</f>
        <v>231.13</v>
      </c>
      <c r="J64" s="28">
        <f>외인!J64+기관!J64</f>
        <v>90793.04</v>
      </c>
      <c r="K64" s="28">
        <f>외인!K64+기관!K64</f>
        <v>-51.64</v>
      </c>
      <c r="L64" s="28">
        <f>외인!L64+기관!L64</f>
        <v>675060.76</v>
      </c>
      <c r="M64" s="28">
        <f>외인!M64+기관!M64</f>
        <v>282.25999999999993</v>
      </c>
      <c r="N64" s="28">
        <f>외인!N64+기관!N64</f>
        <v>574782.07999999996</v>
      </c>
      <c r="O64" s="28">
        <f>외인!O64+기관!O64</f>
        <v>832.3900000000001</v>
      </c>
      <c r="P64" s="28">
        <f>외인!P64+기관!P64</f>
        <v>365123.2</v>
      </c>
      <c r="Q64" s="28">
        <f>외인!Q64+기관!Q64</f>
        <v>-601.05999999999995</v>
      </c>
      <c r="R64" s="28">
        <f>외인!R64+기관!R64</f>
        <v>271924.44</v>
      </c>
      <c r="S64" s="28">
        <f>외인!S64+기관!S64</f>
        <v>-265.27</v>
      </c>
      <c r="T64" s="28">
        <f>외인!T64+기관!T64</f>
        <v>17526.48</v>
      </c>
      <c r="U64" s="28">
        <f>외인!U64+기관!U64</f>
        <v>-1.3299999999999998</v>
      </c>
      <c r="V64" s="28">
        <f>외인!V64+기관!V64</f>
        <v>271517.18</v>
      </c>
      <c r="W64" s="28">
        <f>외인!W64+기관!W64</f>
        <v>193.36</v>
      </c>
      <c r="X64" s="28">
        <f>외인!X64+기관!X64</f>
        <v>6303324.7400000002</v>
      </c>
      <c r="Y64" s="28">
        <f>외인!Y64+기관!Y64</f>
        <v>-3349.9399999999996</v>
      </c>
      <c r="Z64" s="28">
        <f>외인!Z64+기관!Z64</f>
        <v>86761.96</v>
      </c>
      <c r="AA64" s="28">
        <f>외인!AA64+기관!AA64</f>
        <v>13.61999999999999</v>
      </c>
      <c r="AB64" s="28">
        <f>외인!AB64+기관!AB64</f>
        <v>411872.68</v>
      </c>
      <c r="AC64" s="28">
        <f>외인!AC64+기관!AC64</f>
        <v>-194.59000000000003</v>
      </c>
      <c r="AD64" s="28">
        <f>외인!AD64+기관!AD64</f>
        <v>39350.300000000003</v>
      </c>
      <c r="AE64" s="28">
        <f>외인!AE64+기관!AE64</f>
        <v>37.81</v>
      </c>
      <c r="AF64" s="28">
        <f>외인!AF64+기관!AF64</f>
        <v>48477.08</v>
      </c>
      <c r="AG64" s="28">
        <f>외인!AG64+기관!AG64</f>
        <v>-8.3100000000000023</v>
      </c>
      <c r="AH64" s="28">
        <f>외인!AH64+기관!AH64</f>
        <v>465423.16</v>
      </c>
      <c r="AI64" s="28">
        <f>외인!AI64+기관!AI64</f>
        <v>-374.98</v>
      </c>
      <c r="AJ64" s="28">
        <f>외인!AJ64+기관!AJ64</f>
        <v>210655.46</v>
      </c>
      <c r="AK64" s="28">
        <f>외인!AK64+기관!AK64</f>
        <v>-565.42000000000007</v>
      </c>
      <c r="AL64" s="28">
        <f>외인!AL64+기관!AL64</f>
        <v>208244.74</v>
      </c>
      <c r="AM64" s="28">
        <f>외인!AM64+기관!AM64</f>
        <v>104.47</v>
      </c>
      <c r="AN64" s="28">
        <f>외인!AN64+기관!AN64</f>
        <v>405999.54</v>
      </c>
      <c r="AO64" s="28">
        <f>외인!AO64+기관!AO64</f>
        <v>725.22</v>
      </c>
      <c r="AP64" s="28">
        <f>외인!AP64+기관!AP64</f>
        <v>410745.8</v>
      </c>
      <c r="AQ64" s="28">
        <f>외인!AQ64+기관!AQ64</f>
        <v>-486.52</v>
      </c>
      <c r="AR64" s="28">
        <f>외인!AR64+기관!AR64</f>
        <v>49336.02</v>
      </c>
      <c r="AS64" s="28">
        <f>외인!AS64+기관!AS64</f>
        <v>-1.7999999999999989</v>
      </c>
      <c r="AT64" s="28">
        <f>외인!AT64+기관!AT64</f>
        <v>176677.68</v>
      </c>
      <c r="AU64" s="28">
        <f>외인!AU64+기관!AU64</f>
        <v>151.24</v>
      </c>
      <c r="AV64" s="28">
        <f>외인!AV64+기관!AV64</f>
        <v>96571.5</v>
      </c>
      <c r="AW64" s="28">
        <f>외인!AW64+기관!AW64</f>
        <v>-57.54</v>
      </c>
      <c r="AX64" s="28">
        <f>외인!AX64+기관!AX64</f>
        <v>148929.35999999999</v>
      </c>
      <c r="AY64" s="28">
        <f>외인!AY64+기관!AY64</f>
        <v>-286.58</v>
      </c>
      <c r="AZ64" s="28">
        <f>외인!AZ64+기관!AZ64</f>
        <v>6718042.6600000001</v>
      </c>
      <c r="BA64" s="28">
        <f>외인!BA64+기관!BA64</f>
        <v>-3875.21</v>
      </c>
      <c r="BB64" s="28">
        <f>외인!BB64+기관!BB64</f>
        <v>220417.48</v>
      </c>
      <c r="BC64" s="28">
        <f>외인!BC64+기관!BC64</f>
        <v>22.46</v>
      </c>
      <c r="BD64" s="28">
        <f>외인!BD64+기관!BD64</f>
        <v>75247</v>
      </c>
      <c r="BE64" s="28">
        <f>외인!BE64+기관!BE64</f>
        <v>-124.68</v>
      </c>
      <c r="BF64" s="28">
        <f>외인!BF64+기관!BF64</f>
        <v>0</v>
      </c>
      <c r="BG64" s="28">
        <f>외인!BG64+기관!BG64</f>
        <v>0</v>
      </c>
      <c r="BH64" s="28">
        <f>외인!BH64+기관!BH64</f>
        <v>220577.38</v>
      </c>
      <c r="BI64" s="28">
        <f>외인!BI64+기관!BI64</f>
        <v>-263.77999999999997</v>
      </c>
      <c r="BJ64" s="28">
        <f>외인!BJ64+기관!BJ64</f>
        <v>278879.44</v>
      </c>
      <c r="BK64" s="28">
        <f>외인!BK64+기관!BK64</f>
        <v>3.6400000000000432</v>
      </c>
      <c r="BL64" s="28">
        <f>외인!BL64+기관!BL64</f>
        <v>96432.34</v>
      </c>
      <c r="BM64" s="28">
        <f>외인!BM64+기관!BM64</f>
        <v>-77.38</v>
      </c>
      <c r="BN64" s="28">
        <f>외인!BN64+기관!BN64</f>
        <v>118792.98</v>
      </c>
      <c r="BO64" s="28">
        <f>외인!BO64+기관!BO64</f>
        <v>154.41999999999999</v>
      </c>
      <c r="BP64" s="28">
        <f>외인!BP64+기관!BP64</f>
        <v>168202.36</v>
      </c>
      <c r="BQ64" s="28">
        <f>외인!BQ64+기관!BQ64</f>
        <v>-293.8</v>
      </c>
      <c r="BR64" s="28">
        <f>외인!BR64+기관!BR64</f>
        <v>732869.68</v>
      </c>
      <c r="BS64" s="28">
        <f>외인!BS64+기관!BS64</f>
        <v>-363.98</v>
      </c>
      <c r="BT64" s="28">
        <f>외인!BT64+기관!BT64</f>
        <v>6393377.0599999996</v>
      </c>
      <c r="BU64" s="28">
        <f>외인!BU64+기관!BU64</f>
        <v>-3422.6500000000005</v>
      </c>
      <c r="BV64" s="28">
        <f>외인!BV64+기관!BV64</f>
        <v>985207.66</v>
      </c>
      <c r="BW64" s="28">
        <f>외인!BW64+기관!BW64</f>
        <v>-801.32</v>
      </c>
      <c r="BX64" s="28">
        <f>외인!BX64+기관!BX64</f>
        <v>152316.82</v>
      </c>
      <c r="BY64" s="28">
        <f>외인!BY64+기관!BY64</f>
        <v>-31.300000000000004</v>
      </c>
      <c r="BZ64" s="28">
        <f>외인!BZ64+기관!BZ64</f>
        <v>614244.30000000005</v>
      </c>
      <c r="CA64" s="28">
        <f>외인!CA64+기관!CA64</f>
        <v>829.69</v>
      </c>
      <c r="CB64" s="28">
        <f>외인!CB64+기관!CB64</f>
        <v>24514.68</v>
      </c>
      <c r="CC64" s="28">
        <f>외인!CC64+기관!CC64</f>
        <v>-78.59</v>
      </c>
      <c r="CD64" s="28">
        <f>외인!CD64+기관!CD64</f>
        <v>55017.66</v>
      </c>
      <c r="CE64" s="28">
        <f>외인!CE64+기관!CE64</f>
        <v>-251.32</v>
      </c>
      <c r="CF64" s="28">
        <f>외인!CF64+기관!CF64</f>
        <v>57872.26</v>
      </c>
      <c r="CG64" s="28">
        <f>외인!CG64+기관!CG64</f>
        <v>103.66</v>
      </c>
      <c r="CH64" s="28">
        <f>외인!CH64+기관!CH64</f>
        <v>138756.14000000001</v>
      </c>
      <c r="CI64" s="28">
        <f>외인!CI64+기관!CI64</f>
        <v>-49.78</v>
      </c>
      <c r="CJ64" s="28">
        <f>외인!CJ64+기관!CJ64</f>
        <v>702085.48</v>
      </c>
      <c r="CK64" s="28">
        <f>외인!CK64+기관!CK64</f>
        <v>-695.69</v>
      </c>
      <c r="CL64" s="28">
        <f>외인!CL64+기관!CL64</f>
        <v>471500.16</v>
      </c>
      <c r="CM64" s="28">
        <f>외인!CM64+기관!CM64</f>
        <v>-216.84000000000003</v>
      </c>
      <c r="CN64" s="28">
        <f>외인!CN64+기관!CN64</f>
        <v>268046.48</v>
      </c>
      <c r="CO64" s="28">
        <f>외인!CO64+기관!CO64</f>
        <v>-2.9900000000000091</v>
      </c>
      <c r="CP64" s="28">
        <f>외인!CP64+기관!CP64</f>
        <v>221482.14</v>
      </c>
      <c r="CQ64" s="28">
        <f>외인!CQ64+기관!CQ64</f>
        <v>23.299999999999997</v>
      </c>
      <c r="CR64" s="28">
        <f>외인!CR64+기관!CR64</f>
        <v>341258.6</v>
      </c>
      <c r="CS64" s="28">
        <f>외인!CS64+기관!CS64</f>
        <v>-324.13</v>
      </c>
      <c r="CT64" s="28">
        <f>외인!CT64+기관!CT64</f>
        <v>355656.3</v>
      </c>
      <c r="CU64" s="28">
        <f>외인!CU64+기관!CU64</f>
        <v>84.030000000000015</v>
      </c>
      <c r="CV64" s="28">
        <f>외인!CV64+기관!CV64</f>
        <v>6393377.0599999996</v>
      </c>
      <c r="CW64" s="28">
        <f>외인!CW64+기관!CW64</f>
        <v>-3422.6500000000005</v>
      </c>
      <c r="CX64" s="28">
        <f>외인!CX64+기관!CX64</f>
        <v>523399.52</v>
      </c>
      <c r="CY64" s="28">
        <f>외인!CY64+기관!CY64</f>
        <v>251.45999999999998</v>
      </c>
      <c r="CZ64" s="28">
        <f>외인!CZ64+기관!CZ64</f>
        <v>40013.519999999997</v>
      </c>
      <c r="DA64" s="28">
        <f>외인!DA64+기관!DA64</f>
        <v>-54.49</v>
      </c>
      <c r="DB64" s="28">
        <f>외인!DB64+기관!DB64</f>
        <v>75247</v>
      </c>
      <c r="DC64" s="28">
        <f>외인!DC64+기관!DC64</f>
        <v>-124.68</v>
      </c>
      <c r="DD64" s="28">
        <f>외인!DD64+기관!DD64</f>
        <v>17526.48</v>
      </c>
      <c r="DE64" s="28">
        <f>외인!DE64+기관!DE64</f>
        <v>-1.3299999999999998</v>
      </c>
      <c r="DF64" s="28">
        <f>외인!DF64+기관!DF64</f>
        <v>115872</v>
      </c>
      <c r="DG64" s="28">
        <f>외인!DG64+기관!DG64</f>
        <v>8.4699999999999989</v>
      </c>
      <c r="DH64" s="28">
        <f>외인!DH64+기관!DH64</f>
        <v>38962.519999999997</v>
      </c>
      <c r="DI64" s="28">
        <f>외인!DI64+기관!DI64</f>
        <v>-229.25</v>
      </c>
      <c r="DJ64" s="28">
        <f>외인!DJ64+기관!DJ64</f>
        <v>1482717.64</v>
      </c>
      <c r="DK64" s="28">
        <f>외인!DK64+기관!DK64</f>
        <v>-726.48</v>
      </c>
      <c r="DL64" s="28">
        <f>외인!DL64+기관!DL64</f>
        <v>218903.96</v>
      </c>
      <c r="DM64" s="28">
        <f>외인!DM64+기관!DM64</f>
        <v>11.180000000000007</v>
      </c>
      <c r="DN64" s="28">
        <f>외인!DN64+기관!DN64</f>
        <v>6393377.0599999996</v>
      </c>
      <c r="DO64" s="28">
        <f>외인!DO64+기관!DO64</f>
        <v>-3422.6500000000005</v>
      </c>
      <c r="DP64" s="28">
        <f>외인!DP64+기관!DP64</f>
        <v>156852.88</v>
      </c>
      <c r="DQ64" s="28">
        <f>외인!DQ64+기관!DQ64</f>
        <v>-65.670000000000016</v>
      </c>
      <c r="DR64" s="28">
        <f>외인!DR64+기관!DR64</f>
        <v>92945.02</v>
      </c>
      <c r="DS64" s="28">
        <f>외인!DS64+기관!DS64</f>
        <v>-48.47</v>
      </c>
      <c r="DT64" s="28">
        <f>외인!DT64+기관!DT64</f>
        <v>271924.44</v>
      </c>
      <c r="DU64" s="28">
        <f>외인!DU64+기관!DU64</f>
        <v>-265.27</v>
      </c>
      <c r="DV64" s="28">
        <f>외인!DV64+기관!DV64</f>
        <v>68814.899999999994</v>
      </c>
      <c r="DW64" s="28">
        <f>외인!DW64+기관!DW64</f>
        <v>-58.07</v>
      </c>
      <c r="DX64" s="28">
        <f>외인!DX64+기관!DX64</f>
        <v>271517.18</v>
      </c>
      <c r="DY64" s="28">
        <f>외인!DY64+기관!DY64</f>
        <v>193.36</v>
      </c>
      <c r="DZ64" s="28">
        <f>외인!DZ64+기관!DZ64</f>
        <v>16422.2</v>
      </c>
      <c r="EA64" s="28">
        <f>외인!EA64+기관!EA64</f>
        <v>3.1300000000000003</v>
      </c>
      <c r="EB64" s="28">
        <f>외인!EB64+기관!EB64</f>
        <v>23547.48</v>
      </c>
      <c r="EC64" s="28">
        <f>외인!EC64+기관!EC64</f>
        <v>-71.099999999999994</v>
      </c>
      <c r="ED64" s="28">
        <f>외인!ED64+기관!ED64</f>
        <v>22345.02</v>
      </c>
      <c r="EE64" s="28">
        <f>외인!EE64+기관!EE64</f>
        <v>-0.83999999999999986</v>
      </c>
      <c r="EF64" s="28">
        <f>외인!EF64+기관!EF64</f>
        <v>445276.96</v>
      </c>
      <c r="EG64" s="28">
        <f>외인!EG64+기관!EG64</f>
        <v>-538.96</v>
      </c>
      <c r="EH64" s="28">
        <f>외인!EH64+기관!EH64</f>
        <v>605159.22</v>
      </c>
      <c r="EI64" s="28">
        <f>외인!EI64+기관!EI64</f>
        <v>-383.47</v>
      </c>
      <c r="EJ64" s="28">
        <f>외인!EJ64+기관!EJ64</f>
        <v>207157.36</v>
      </c>
      <c r="EK64" s="28">
        <f>외인!EK64+기관!EK64</f>
        <v>-38.049999999999997</v>
      </c>
      <c r="EL64" s="28">
        <f>외인!EL64+기관!EL64</f>
        <v>60017.98</v>
      </c>
      <c r="EM64" s="28">
        <f>외인!EM64+기관!EM64</f>
        <v>-250.94</v>
      </c>
      <c r="EN64" s="28">
        <f>외인!EN64+기관!EN64</f>
        <v>92945.02</v>
      </c>
      <c r="EO64" s="28">
        <f>외인!EO64+기관!EO64</f>
        <v>-48.47</v>
      </c>
      <c r="EP64" s="28">
        <f>외인!EP64+기관!EP64</f>
        <v>330333.78000000003</v>
      </c>
      <c r="EQ64" s="28">
        <f>외인!EQ64+기관!EQ64</f>
        <v>-357.06</v>
      </c>
      <c r="ER64" s="28">
        <f>외인!ER64+기관!ER64</f>
        <v>27927.14</v>
      </c>
      <c r="ES64" s="28">
        <f>외인!ES64+기관!ES64</f>
        <v>32.51</v>
      </c>
      <c r="ET64" s="28">
        <f>외인!ET64+기관!ET64</f>
        <v>410745.8</v>
      </c>
      <c r="EU64" s="28">
        <f>외인!EU64+기관!EU64</f>
        <v>-486.52</v>
      </c>
      <c r="EV64" s="28">
        <f>외인!EV64+기관!EV64</f>
        <v>86761.96</v>
      </c>
      <c r="EW64" s="28">
        <f>외인!EW64+기관!EW64</f>
        <v>13.61999999999999</v>
      </c>
      <c r="EX64" s="28">
        <f>외인!EX64+기관!EX64</f>
        <v>134720.18</v>
      </c>
      <c r="EY64" s="28">
        <f>외인!EY64+기관!EY64</f>
        <v>9.6899999999999977</v>
      </c>
    </row>
    <row r="65" spans="1:155">
      <c r="A65" s="27">
        <f>외인!A65</f>
        <v>46154</v>
      </c>
      <c r="B65" s="28">
        <f>외인!B65+기관!B65</f>
        <v>12148689.039999999</v>
      </c>
      <c r="C65" s="28">
        <f>외인!C65+기관!C65</f>
        <v>-18713.66</v>
      </c>
      <c r="D65" s="28">
        <f>외인!D65+기관!D65</f>
        <v>1317628.1000000001</v>
      </c>
      <c r="E65" s="28">
        <f>외인!E65+기관!E65</f>
        <v>138.45999999999992</v>
      </c>
      <c r="F65" s="28">
        <f>외인!F65+기관!F65</f>
        <v>5061043.84</v>
      </c>
      <c r="G65" s="28">
        <f>외인!G65+기관!G65</f>
        <v>-7051.1</v>
      </c>
      <c r="H65" s="28">
        <f>외인!H65+기관!H65</f>
        <v>684749.48</v>
      </c>
      <c r="I65" s="28">
        <f>외인!I65+기관!I65</f>
        <v>-329.24</v>
      </c>
      <c r="J65" s="28">
        <f>외인!J65+기관!J65</f>
        <v>88531.08</v>
      </c>
      <c r="K65" s="28">
        <f>외인!K65+기관!K65</f>
        <v>-63.959999999999994</v>
      </c>
      <c r="L65" s="28">
        <f>외인!L65+기관!L65</f>
        <v>632626.12</v>
      </c>
      <c r="M65" s="28">
        <f>외인!M65+기관!M65</f>
        <v>-251.39999999999998</v>
      </c>
      <c r="N65" s="28">
        <f>외인!N65+기관!N65</f>
        <v>565779.19999999995</v>
      </c>
      <c r="O65" s="28">
        <f>외인!O65+기관!O65</f>
        <v>168.52999999999997</v>
      </c>
      <c r="P65" s="28">
        <f>외인!P65+기관!P65</f>
        <v>369547.4</v>
      </c>
      <c r="Q65" s="28">
        <f>외인!Q65+기관!Q65</f>
        <v>-232.88</v>
      </c>
      <c r="R65" s="28">
        <f>외인!R65+기관!R65</f>
        <v>267370.56</v>
      </c>
      <c r="S65" s="28">
        <f>외인!S65+기관!S65</f>
        <v>-150.66</v>
      </c>
      <c r="T65" s="28">
        <f>외인!T65+기관!T65</f>
        <v>17385.28</v>
      </c>
      <c r="U65" s="28">
        <f>외인!U65+기관!U65</f>
        <v>2.1900000000000004</v>
      </c>
      <c r="V65" s="28">
        <f>외인!V65+기관!V65</f>
        <v>257172.46</v>
      </c>
      <c r="W65" s="28">
        <f>외인!W65+기관!W65</f>
        <v>89.699999999999989</v>
      </c>
      <c r="X65" s="28">
        <f>외인!X65+기관!X65</f>
        <v>6146809.04</v>
      </c>
      <c r="Y65" s="28">
        <f>외인!Y65+기관!Y65</f>
        <v>-14377.64</v>
      </c>
      <c r="Z65" s="28">
        <f>외인!Z65+기관!Z65</f>
        <v>86528.2</v>
      </c>
      <c r="AA65" s="28">
        <f>외인!AA65+기관!AA65</f>
        <v>22.89</v>
      </c>
      <c r="AB65" s="28">
        <f>외인!AB65+기관!AB65</f>
        <v>403485.84</v>
      </c>
      <c r="AC65" s="28">
        <f>외인!AC65+기관!AC65</f>
        <v>-84.6</v>
      </c>
      <c r="AD65" s="28">
        <f>외인!AD65+기관!AD65</f>
        <v>38389.980000000003</v>
      </c>
      <c r="AE65" s="28">
        <f>외인!AE65+기관!AE65</f>
        <v>44.11</v>
      </c>
      <c r="AF65" s="28">
        <f>외인!AF65+기관!AF65</f>
        <v>47953.66</v>
      </c>
      <c r="AG65" s="28">
        <f>외인!AG65+기관!AG65</f>
        <v>-6.6199999999999974</v>
      </c>
      <c r="AH65" s="28">
        <f>외인!AH65+기관!AH65</f>
        <v>455761.38</v>
      </c>
      <c r="AI65" s="28">
        <f>외인!AI65+기관!AI65</f>
        <v>-481.93</v>
      </c>
      <c r="AJ65" s="28">
        <f>외인!AJ65+기관!AJ65</f>
        <v>204778.72</v>
      </c>
      <c r="AK65" s="28">
        <f>외인!AK65+기관!AK65</f>
        <v>-443.29999999999995</v>
      </c>
      <c r="AL65" s="28">
        <f>외인!AL65+기관!AL65</f>
        <v>204017.9</v>
      </c>
      <c r="AM65" s="28">
        <f>외인!AM65+기관!AM65</f>
        <v>-220.36999999999998</v>
      </c>
      <c r="AN65" s="28">
        <f>외인!AN65+기관!AN65</f>
        <v>400998.08</v>
      </c>
      <c r="AO65" s="28">
        <f>외인!AO65+기관!AO65</f>
        <v>378.27</v>
      </c>
      <c r="AP65" s="28">
        <f>외인!AP65+기관!AP65</f>
        <v>398046.56</v>
      </c>
      <c r="AQ65" s="28">
        <f>외인!AQ65+기관!AQ65</f>
        <v>-248.36999999999998</v>
      </c>
      <c r="AR65" s="28">
        <f>외인!AR65+기관!AR65</f>
        <v>47950.44</v>
      </c>
      <c r="AS65" s="28">
        <f>외인!AS65+기관!AS65</f>
        <v>17.45</v>
      </c>
      <c r="AT65" s="28">
        <f>외인!AT65+기관!AT65</f>
        <v>184132.06</v>
      </c>
      <c r="AU65" s="28">
        <f>외인!AU65+기관!AU65</f>
        <v>323.89999999999998</v>
      </c>
      <c r="AV65" s="28">
        <f>외인!AV65+기관!AV65</f>
        <v>95329.38</v>
      </c>
      <c r="AW65" s="28">
        <f>외인!AW65+기관!AW65</f>
        <v>-30.61</v>
      </c>
      <c r="AX65" s="28">
        <f>외인!AX65+기관!AX65</f>
        <v>142061.54</v>
      </c>
      <c r="AY65" s="28">
        <f>외인!AY65+기관!AY65</f>
        <v>-170.16</v>
      </c>
      <c r="AZ65" s="28">
        <f>외인!AZ65+기관!AZ65</f>
        <v>6560740.7000000002</v>
      </c>
      <c r="BA65" s="28">
        <f>외인!BA65+기관!BA65</f>
        <v>-14620.49</v>
      </c>
      <c r="BB65" s="28">
        <f>외인!BB65+기관!BB65</f>
        <v>220201.4</v>
      </c>
      <c r="BC65" s="28">
        <f>외인!BC65+기관!BC65</f>
        <v>34.56</v>
      </c>
      <c r="BD65" s="28">
        <f>외인!BD65+기관!BD65</f>
        <v>72094.64</v>
      </c>
      <c r="BE65" s="28">
        <f>외인!BE65+기관!BE65</f>
        <v>-169.1</v>
      </c>
      <c r="BF65" s="28">
        <f>외인!BF65+기관!BF65</f>
        <v>0</v>
      </c>
      <c r="BG65" s="28">
        <f>외인!BG65+기관!BG65</f>
        <v>0</v>
      </c>
      <c r="BH65" s="28">
        <f>외인!BH65+기관!BH65</f>
        <v>214019.64</v>
      </c>
      <c r="BI65" s="28">
        <f>외인!BI65+기관!BI65</f>
        <v>-191.84000000000003</v>
      </c>
      <c r="BJ65" s="28">
        <f>외인!BJ65+기관!BJ65</f>
        <v>263990.52</v>
      </c>
      <c r="BK65" s="28">
        <f>외인!BK65+기관!BK65</f>
        <v>-233.01000000000005</v>
      </c>
      <c r="BL65" s="28">
        <f>외인!BL65+기관!BL65</f>
        <v>94966.38</v>
      </c>
      <c r="BM65" s="28">
        <f>외인!BM65+기관!BM65</f>
        <v>-93.039999999999992</v>
      </c>
      <c r="BN65" s="28">
        <f>외인!BN65+기관!BN65</f>
        <v>112210.62</v>
      </c>
      <c r="BO65" s="28">
        <f>외인!BO65+기관!BO65</f>
        <v>51.910000000000011</v>
      </c>
      <c r="BP65" s="28">
        <f>외인!BP65+기관!BP65</f>
        <v>159495.28</v>
      </c>
      <c r="BQ65" s="28">
        <f>외인!BQ65+기관!BQ65</f>
        <v>-154.06</v>
      </c>
      <c r="BR65" s="28">
        <f>외인!BR65+기관!BR65</f>
        <v>715235.46</v>
      </c>
      <c r="BS65" s="28">
        <f>외인!BS65+기관!BS65</f>
        <v>-41.489999999999981</v>
      </c>
      <c r="BT65" s="28">
        <f>외인!BT65+기관!BT65</f>
        <v>6232376.6200000001</v>
      </c>
      <c r="BU65" s="28">
        <f>외인!BU65+기관!BU65</f>
        <v>-14525.119999999999</v>
      </c>
      <c r="BV65" s="28">
        <f>외인!BV65+기관!BV65</f>
        <v>954391.6</v>
      </c>
      <c r="BW65" s="28">
        <f>외인!BW65+기관!BW65</f>
        <v>-1024.51</v>
      </c>
      <c r="BX65" s="28">
        <f>외인!BX65+기관!BX65</f>
        <v>152698.62</v>
      </c>
      <c r="BY65" s="28">
        <f>외인!BY65+기관!BY65</f>
        <v>36.479999999999997</v>
      </c>
      <c r="BZ65" s="28">
        <f>외인!BZ65+기관!BZ65</f>
        <v>605015.98</v>
      </c>
      <c r="CA65" s="28">
        <f>외인!CA65+기관!CA65</f>
        <v>157.88</v>
      </c>
      <c r="CB65" s="28">
        <f>외인!CB65+기관!CB65</f>
        <v>23856.12</v>
      </c>
      <c r="CC65" s="28">
        <f>외인!CC65+기관!CC65</f>
        <v>-73.2</v>
      </c>
      <c r="CD65" s="28">
        <f>외인!CD65+기관!CD65</f>
        <v>53654.78</v>
      </c>
      <c r="CE65" s="28">
        <f>외인!CE65+기관!CE65</f>
        <v>-189.20999999999998</v>
      </c>
      <c r="CF65" s="28">
        <f>외인!CF65+기관!CF65</f>
        <v>57367.94</v>
      </c>
      <c r="CG65" s="28">
        <f>외인!CG65+기관!CG65</f>
        <v>128.87</v>
      </c>
      <c r="CH65" s="28">
        <f>외인!CH65+기관!CH65</f>
        <v>137926.82</v>
      </c>
      <c r="CI65" s="28">
        <f>외인!CI65+기관!CI65</f>
        <v>-20.709999999999994</v>
      </c>
      <c r="CJ65" s="28">
        <f>외인!CJ65+기관!CJ65</f>
        <v>708315.88</v>
      </c>
      <c r="CK65" s="28">
        <f>외인!CK65+기관!CK65</f>
        <v>-220.23000000000002</v>
      </c>
      <c r="CL65" s="28">
        <f>외인!CL65+기관!CL65</f>
        <v>461386.92</v>
      </c>
      <c r="CM65" s="28">
        <f>외인!CM65+기관!CM65</f>
        <v>-127.82</v>
      </c>
      <c r="CN65" s="28">
        <f>외인!CN65+기관!CN65</f>
        <v>252122.86</v>
      </c>
      <c r="CO65" s="28">
        <f>외인!CO65+기관!CO65</f>
        <v>-466.19</v>
      </c>
      <c r="CP65" s="28">
        <f>외인!CP65+기관!CP65</f>
        <v>221273.58</v>
      </c>
      <c r="CQ65" s="28">
        <f>외인!CQ65+기관!CQ65</f>
        <v>35.07</v>
      </c>
      <c r="CR65" s="28">
        <f>외인!CR65+기관!CR65</f>
        <v>335318.78000000003</v>
      </c>
      <c r="CS65" s="28">
        <f>외인!CS65+기관!CS65</f>
        <v>-220.39000000000001</v>
      </c>
      <c r="CT65" s="28">
        <f>외인!CT65+기관!CT65</f>
        <v>359917.4</v>
      </c>
      <c r="CU65" s="28">
        <f>외인!CU65+기관!CU65</f>
        <v>145.56</v>
      </c>
      <c r="CV65" s="28">
        <f>외인!CV65+기관!CV65</f>
        <v>6232376.6200000001</v>
      </c>
      <c r="CW65" s="28">
        <f>외인!CW65+기관!CW65</f>
        <v>-14525.119999999999</v>
      </c>
      <c r="CX65" s="28">
        <f>외인!CX65+기관!CX65</f>
        <v>504509.22</v>
      </c>
      <c r="CY65" s="28">
        <f>외인!CY65+기관!CY65</f>
        <v>194.78999999999996</v>
      </c>
      <c r="CZ65" s="28">
        <f>외인!CZ65+기관!CZ65</f>
        <v>39243.58</v>
      </c>
      <c r="DA65" s="28">
        <f>외인!DA65+기관!DA65</f>
        <v>-20.48</v>
      </c>
      <c r="DB65" s="28">
        <f>외인!DB65+기관!DB65</f>
        <v>72094.64</v>
      </c>
      <c r="DC65" s="28">
        <f>외인!DC65+기관!DC65</f>
        <v>-169.1</v>
      </c>
      <c r="DD65" s="28">
        <f>외인!DD65+기관!DD65</f>
        <v>17385.28</v>
      </c>
      <c r="DE65" s="28">
        <f>외인!DE65+기관!DE65</f>
        <v>2.1900000000000004</v>
      </c>
      <c r="DF65" s="28">
        <f>외인!DF65+기관!DF65</f>
        <v>116641.44</v>
      </c>
      <c r="DG65" s="28">
        <f>외인!DG65+기관!DG65</f>
        <v>71.08</v>
      </c>
      <c r="DH65" s="28">
        <f>외인!DH65+기관!DH65</f>
        <v>37718.160000000003</v>
      </c>
      <c r="DI65" s="28">
        <f>외인!DI65+기관!DI65</f>
        <v>-181.51</v>
      </c>
      <c r="DJ65" s="28">
        <f>외인!DJ65+기관!DJ65</f>
        <v>1434535</v>
      </c>
      <c r="DK65" s="28">
        <f>외인!DK65+기관!DK65</f>
        <v>-876.23</v>
      </c>
      <c r="DL65" s="28">
        <f>외인!DL65+기관!DL65</f>
        <v>205187.42</v>
      </c>
      <c r="DM65" s="28">
        <f>외인!DM65+기관!DM65</f>
        <v>-438.39</v>
      </c>
      <c r="DN65" s="28">
        <f>외인!DN65+기관!DN65</f>
        <v>6232376.6200000001</v>
      </c>
      <c r="DO65" s="28">
        <f>외인!DO65+기관!DO65</f>
        <v>-14525.119999999999</v>
      </c>
      <c r="DP65" s="28">
        <f>외인!DP65+기관!DP65</f>
        <v>160456.88</v>
      </c>
      <c r="DQ65" s="28">
        <f>외인!DQ65+기관!DQ65</f>
        <v>48.34</v>
      </c>
      <c r="DR65" s="28">
        <f>외인!DR65+기관!DR65</f>
        <v>91259.18</v>
      </c>
      <c r="DS65" s="28">
        <f>외인!DS65+기관!DS65</f>
        <v>-35.259999999999991</v>
      </c>
      <c r="DT65" s="28">
        <f>외인!DT65+기관!DT65</f>
        <v>267370.56</v>
      </c>
      <c r="DU65" s="28">
        <f>외인!DU65+기관!DU65</f>
        <v>-150.66</v>
      </c>
      <c r="DV65" s="28">
        <f>외인!DV65+기관!DV65</f>
        <v>67422.240000000005</v>
      </c>
      <c r="DW65" s="28">
        <f>외인!DW65+기관!DW65</f>
        <v>-69.13</v>
      </c>
      <c r="DX65" s="28">
        <f>외인!DX65+기관!DX65</f>
        <v>257172.46</v>
      </c>
      <c r="DY65" s="28">
        <f>외인!DY65+기관!DY65</f>
        <v>89.699999999999989</v>
      </c>
      <c r="DZ65" s="28">
        <f>외인!DZ65+기관!DZ65</f>
        <v>16214.52</v>
      </c>
      <c r="EA65" s="28">
        <f>외인!EA65+기관!EA65</f>
        <v>2.1999999999999997</v>
      </c>
      <c r="EB65" s="28">
        <f>외인!EB65+기관!EB65</f>
        <v>23047.599999999999</v>
      </c>
      <c r="EC65" s="28">
        <f>외인!EC65+기관!EC65</f>
        <v>-68.790000000000006</v>
      </c>
      <c r="ED65" s="28">
        <f>외인!ED65+기관!ED65</f>
        <v>21813.46</v>
      </c>
      <c r="EE65" s="28">
        <f>외인!EE65+기관!EE65</f>
        <v>-15.19</v>
      </c>
      <c r="EF65" s="28">
        <f>외인!EF65+기관!EF65</f>
        <v>449389.58</v>
      </c>
      <c r="EG65" s="28">
        <f>외인!EG65+기관!EG65</f>
        <v>-183.29999999999998</v>
      </c>
      <c r="EH65" s="28">
        <f>외인!EH65+기관!EH65</f>
        <v>582879.52</v>
      </c>
      <c r="EI65" s="28">
        <f>외인!EI65+기관!EI65</f>
        <v>-391.10999999999996</v>
      </c>
      <c r="EJ65" s="28">
        <f>외인!EJ65+기관!EJ65</f>
        <v>204216.04</v>
      </c>
      <c r="EK65" s="28">
        <f>외인!EK65+기관!EK65</f>
        <v>-14.129999999999995</v>
      </c>
      <c r="EL65" s="28">
        <f>외인!EL65+기관!EL65</f>
        <v>58601.82</v>
      </c>
      <c r="EM65" s="28">
        <f>외인!EM65+기관!EM65</f>
        <v>-189.14999999999998</v>
      </c>
      <c r="EN65" s="28">
        <f>외인!EN65+기관!EN65</f>
        <v>91259.18</v>
      </c>
      <c r="EO65" s="28">
        <f>외인!EO65+기관!EO65</f>
        <v>-35.259999999999991</v>
      </c>
      <c r="EP65" s="28">
        <f>외인!EP65+기관!EP65</f>
        <v>322795.09999999998</v>
      </c>
      <c r="EQ65" s="28">
        <f>외인!EQ65+기관!EQ65</f>
        <v>-570.47</v>
      </c>
      <c r="ER65" s="28">
        <f>외인!ER65+기관!ER65</f>
        <v>26896.76</v>
      </c>
      <c r="ES65" s="28">
        <f>외인!ES65+기관!ES65</f>
        <v>18.11</v>
      </c>
      <c r="ET65" s="28">
        <f>외인!ET65+기관!ET65</f>
        <v>398046.56</v>
      </c>
      <c r="EU65" s="28">
        <f>외인!EU65+기관!EU65</f>
        <v>-248.36999999999998</v>
      </c>
      <c r="EV65" s="28">
        <f>외인!EV65+기관!EV65</f>
        <v>86528.2</v>
      </c>
      <c r="EW65" s="28">
        <f>외인!EW65+기관!EW65</f>
        <v>22.89</v>
      </c>
      <c r="EX65" s="28">
        <f>외인!EX65+기관!EX65</f>
        <v>134745.38</v>
      </c>
      <c r="EY65" s="28">
        <f>외인!EY65+기관!EY65</f>
        <v>12.170000000000002</v>
      </c>
    </row>
    <row r="66" spans="1:155">
      <c r="A66" s="27">
        <f>외인!A66</f>
        <v>46155</v>
      </c>
      <c r="B66" s="28">
        <f>외인!B66+기관!B66</f>
        <v>12467915.32</v>
      </c>
      <c r="C66" s="28">
        <f>외인!C66+기관!C66</f>
        <v>-21567.78</v>
      </c>
      <c r="D66" s="28">
        <f>외인!D66+기관!D66</f>
        <v>1312069.3</v>
      </c>
      <c r="E66" s="28">
        <f>외인!E66+기관!E66</f>
        <v>145.67000000000007</v>
      </c>
      <c r="F66" s="28">
        <f>외인!F66+기관!F66</f>
        <v>5157584.92</v>
      </c>
      <c r="G66" s="28">
        <f>외인!G66+기관!G66</f>
        <v>-9854.2800000000007</v>
      </c>
      <c r="H66" s="28">
        <f>외인!H66+기관!H66</f>
        <v>672415.4</v>
      </c>
      <c r="I66" s="28">
        <f>외인!I66+기관!I66</f>
        <v>-582.87000000000012</v>
      </c>
      <c r="J66" s="28">
        <f>외인!J66+기관!J66</f>
        <v>85954.94</v>
      </c>
      <c r="K66" s="28">
        <f>외인!K66+기관!K66</f>
        <v>-89.58</v>
      </c>
      <c r="L66" s="28">
        <f>외인!L66+기관!L66</f>
        <v>622369.81999999995</v>
      </c>
      <c r="M66" s="28">
        <f>외인!M66+기관!M66</f>
        <v>-527.40000000000009</v>
      </c>
      <c r="N66" s="28">
        <f>외인!N66+기관!N66</f>
        <v>619512.57999999996</v>
      </c>
      <c r="O66" s="28">
        <f>외인!O66+기관!O66</f>
        <v>547.54</v>
      </c>
      <c r="P66" s="28">
        <f>외인!P66+기관!P66</f>
        <v>362352.38</v>
      </c>
      <c r="Q66" s="28">
        <f>외인!Q66+기관!Q66</f>
        <v>-192.2</v>
      </c>
      <c r="R66" s="28">
        <f>외인!R66+기관!R66</f>
        <v>268247.74</v>
      </c>
      <c r="S66" s="28">
        <f>외인!S66+기관!S66</f>
        <v>-123.82999999999998</v>
      </c>
      <c r="T66" s="28">
        <f>외인!T66+기관!T66</f>
        <v>17440.919999999998</v>
      </c>
      <c r="U66" s="28">
        <f>외인!U66+기관!U66</f>
        <v>-0.49</v>
      </c>
      <c r="V66" s="28">
        <f>외인!V66+기관!V66</f>
        <v>270655.56</v>
      </c>
      <c r="W66" s="28">
        <f>외인!W66+기관!W66</f>
        <v>504.81</v>
      </c>
      <c r="X66" s="28">
        <f>외인!X66+기관!X66</f>
        <v>6422568.4199999999</v>
      </c>
      <c r="Y66" s="28">
        <f>외인!Y66+기관!Y66</f>
        <v>-18280.060000000001</v>
      </c>
      <c r="Z66" s="28">
        <f>외인!Z66+기관!Z66</f>
        <v>85542.22</v>
      </c>
      <c r="AA66" s="28">
        <f>외인!AA66+기관!AA66</f>
        <v>51.179999999999993</v>
      </c>
      <c r="AB66" s="28">
        <f>외인!AB66+기관!AB66</f>
        <v>397497.16</v>
      </c>
      <c r="AC66" s="28">
        <f>외인!AC66+기관!AC66</f>
        <v>-95.06</v>
      </c>
      <c r="AD66" s="28">
        <f>외인!AD66+기관!AD66</f>
        <v>39340.959999999999</v>
      </c>
      <c r="AE66" s="28">
        <f>외인!AE66+기관!AE66</f>
        <v>59.489999999999995</v>
      </c>
      <c r="AF66" s="28">
        <f>외인!AF66+기관!AF66</f>
        <v>48317.54</v>
      </c>
      <c r="AG66" s="28">
        <f>외인!AG66+기관!AG66</f>
        <v>-4.4000000000000004</v>
      </c>
      <c r="AH66" s="28">
        <f>외인!AH66+기관!AH66</f>
        <v>459638.96</v>
      </c>
      <c r="AI66" s="28">
        <f>외인!AI66+기관!AI66</f>
        <v>-369.22</v>
      </c>
      <c r="AJ66" s="28">
        <f>외인!AJ66+기관!AJ66</f>
        <v>203665.6</v>
      </c>
      <c r="AK66" s="28">
        <f>외인!AK66+기관!AK66</f>
        <v>-392.51</v>
      </c>
      <c r="AL66" s="28">
        <f>외인!AL66+기관!AL66</f>
        <v>223325.42</v>
      </c>
      <c r="AM66" s="28">
        <f>외인!AM66+기관!AM66</f>
        <v>-234.84999999999997</v>
      </c>
      <c r="AN66" s="28">
        <f>외인!AN66+기관!AN66</f>
        <v>435832.6</v>
      </c>
      <c r="AO66" s="28">
        <f>외인!AO66+기관!AO66</f>
        <v>770.91</v>
      </c>
      <c r="AP66" s="28">
        <f>외인!AP66+기관!AP66</f>
        <v>391228.54</v>
      </c>
      <c r="AQ66" s="28">
        <f>외인!AQ66+기관!AQ66</f>
        <v>-192.62</v>
      </c>
      <c r="AR66" s="28">
        <f>외인!AR66+기관!AR66</f>
        <v>48431.64</v>
      </c>
      <c r="AS66" s="28">
        <f>외인!AS66+기관!AS66</f>
        <v>32.980000000000004</v>
      </c>
      <c r="AT66" s="28">
        <f>외인!AT66+기관!AT66</f>
        <v>187394.12</v>
      </c>
      <c r="AU66" s="28">
        <f>외인!AU66+기관!AU66</f>
        <v>198.73</v>
      </c>
      <c r="AV66" s="28">
        <f>외인!AV66+기관!AV66</f>
        <v>93920.12</v>
      </c>
      <c r="AW66" s="28">
        <f>외인!AW66+기관!AW66</f>
        <v>-25.650000000000002</v>
      </c>
      <c r="AX66" s="28">
        <f>외인!AX66+기관!AX66</f>
        <v>140764.70000000001</v>
      </c>
      <c r="AY66" s="28">
        <f>외인!AY66+기관!AY66</f>
        <v>-156.79</v>
      </c>
      <c r="AZ66" s="28">
        <f>외인!AZ66+기관!AZ66</f>
        <v>6853592.2400000002</v>
      </c>
      <c r="BA66" s="28">
        <f>외인!BA66+기관!BA66</f>
        <v>-18032.379999999997</v>
      </c>
      <c r="BB66" s="28">
        <f>외인!BB66+기관!BB66</f>
        <v>221951.86</v>
      </c>
      <c r="BC66" s="28">
        <f>외인!BC66+기관!BC66</f>
        <v>63.999999999999993</v>
      </c>
      <c r="BD66" s="28">
        <f>외인!BD66+기관!BD66</f>
        <v>70710.3</v>
      </c>
      <c r="BE66" s="28">
        <f>외인!BE66+기관!BE66</f>
        <v>-157.18</v>
      </c>
      <c r="BF66" s="28">
        <f>외인!BF66+기관!BF66</f>
        <v>0</v>
      </c>
      <c r="BG66" s="28">
        <f>외인!BG66+기관!BG66</f>
        <v>0</v>
      </c>
      <c r="BH66" s="28">
        <f>외인!BH66+기관!BH66</f>
        <v>214500.54</v>
      </c>
      <c r="BI66" s="28">
        <f>외인!BI66+기관!BI66</f>
        <v>-175.30999999999997</v>
      </c>
      <c r="BJ66" s="28">
        <f>외인!BJ66+기관!BJ66</f>
        <v>260635.24</v>
      </c>
      <c r="BK66" s="28">
        <f>외인!BK66+기관!BK66</f>
        <v>-350.68</v>
      </c>
      <c r="BL66" s="28">
        <f>외인!BL66+기관!BL66</f>
        <v>94366.32</v>
      </c>
      <c r="BM66" s="28">
        <f>외인!BM66+기관!BM66</f>
        <v>-158.07</v>
      </c>
      <c r="BN66" s="28">
        <f>외인!BN66+기관!BN66</f>
        <v>112908.56</v>
      </c>
      <c r="BO66" s="28">
        <f>외인!BO66+기관!BO66</f>
        <v>93.02</v>
      </c>
      <c r="BP66" s="28">
        <f>외인!BP66+기관!BP66</f>
        <v>158089.51999999999</v>
      </c>
      <c r="BQ66" s="28">
        <f>외인!BQ66+기관!BQ66</f>
        <v>-156.06</v>
      </c>
      <c r="BR66" s="28">
        <f>외인!BR66+기관!BR66</f>
        <v>703173.12</v>
      </c>
      <c r="BS66" s="28">
        <f>외인!BS66+기관!BS66</f>
        <v>-49.370000000000005</v>
      </c>
      <c r="BT66" s="28">
        <f>외인!BT66+기관!BT66</f>
        <v>6511933.0599999996</v>
      </c>
      <c r="BU66" s="28">
        <f>외인!BU66+기관!BU66</f>
        <v>-18258.810000000001</v>
      </c>
      <c r="BV66" s="28">
        <f>외인!BV66+기관!BV66</f>
        <v>964817.42</v>
      </c>
      <c r="BW66" s="28">
        <f>외인!BW66+기관!BW66</f>
        <v>-820.65</v>
      </c>
      <c r="BX66" s="28">
        <f>외인!BX66+기관!BX66</f>
        <v>157105.22</v>
      </c>
      <c r="BY66" s="28">
        <f>외인!BY66+기관!BY66</f>
        <v>92.06</v>
      </c>
      <c r="BZ66" s="28">
        <f>외인!BZ66+기관!BZ66</f>
        <v>659158.02</v>
      </c>
      <c r="CA66" s="28">
        <f>외인!CA66+기관!CA66</f>
        <v>536.06000000000006</v>
      </c>
      <c r="CB66" s="28">
        <f>외인!CB66+기관!CB66</f>
        <v>23761.200000000001</v>
      </c>
      <c r="CC66" s="28">
        <f>외인!CC66+기관!CC66</f>
        <v>-56.25</v>
      </c>
      <c r="CD66" s="28">
        <f>외인!CD66+기관!CD66</f>
        <v>53087.22</v>
      </c>
      <c r="CE66" s="28">
        <f>외인!CE66+기관!CE66</f>
        <v>-112.67</v>
      </c>
      <c r="CF66" s="28">
        <f>외인!CF66+기관!CF66</f>
        <v>58638.74</v>
      </c>
      <c r="CG66" s="28">
        <f>외인!CG66+기관!CG66</f>
        <v>128.44999999999999</v>
      </c>
      <c r="CH66" s="28">
        <f>외인!CH66+기관!CH66</f>
        <v>135574.42000000001</v>
      </c>
      <c r="CI66" s="28">
        <f>외인!CI66+기관!CI66</f>
        <v>-11.870000000000005</v>
      </c>
      <c r="CJ66" s="28">
        <f>외인!CJ66+기관!CJ66</f>
        <v>690149.78</v>
      </c>
      <c r="CK66" s="28">
        <f>외인!CK66+기관!CK66</f>
        <v>-342.09000000000003</v>
      </c>
      <c r="CL66" s="28">
        <f>외인!CL66+기관!CL66</f>
        <v>454297.1</v>
      </c>
      <c r="CM66" s="28">
        <f>외인!CM66+기관!CM66</f>
        <v>-143.97999999999999</v>
      </c>
      <c r="CN66" s="28">
        <f>외인!CN66+기관!CN66</f>
        <v>248847.28</v>
      </c>
      <c r="CO66" s="28">
        <f>외인!CO66+기관!CO66</f>
        <v>-590.29999999999995</v>
      </c>
      <c r="CP66" s="28">
        <f>외인!CP66+기관!CP66</f>
        <v>222991.3</v>
      </c>
      <c r="CQ66" s="28">
        <f>외인!CQ66+기관!CQ66</f>
        <v>64.099999999999994</v>
      </c>
      <c r="CR66" s="28">
        <f>외인!CR66+기관!CR66</f>
        <v>336960</v>
      </c>
      <c r="CS66" s="28">
        <f>외인!CS66+기관!CS66</f>
        <v>-240.16000000000003</v>
      </c>
      <c r="CT66" s="28">
        <f>외인!CT66+기관!CT66</f>
        <v>373681.52</v>
      </c>
      <c r="CU66" s="28">
        <f>외인!CU66+기관!CU66</f>
        <v>469.24</v>
      </c>
      <c r="CV66" s="28">
        <f>외인!CV66+기관!CV66</f>
        <v>6511933.0599999996</v>
      </c>
      <c r="CW66" s="28">
        <f>외인!CW66+기관!CW66</f>
        <v>-18258.810000000001</v>
      </c>
      <c r="CX66" s="28">
        <f>외인!CX66+기관!CX66</f>
        <v>497460.98</v>
      </c>
      <c r="CY66" s="28">
        <f>외인!CY66+기관!CY66</f>
        <v>-68.69</v>
      </c>
      <c r="CZ66" s="28">
        <f>외인!CZ66+기관!CZ66</f>
        <v>41316.04</v>
      </c>
      <c r="DA66" s="28">
        <f>외인!DA66+기관!DA66</f>
        <v>87.410000000000011</v>
      </c>
      <c r="DB66" s="28">
        <f>외인!DB66+기관!DB66</f>
        <v>70710.3</v>
      </c>
      <c r="DC66" s="28">
        <f>외인!DC66+기관!DC66</f>
        <v>-157.18</v>
      </c>
      <c r="DD66" s="28">
        <f>외인!DD66+기관!DD66</f>
        <v>17440.919999999998</v>
      </c>
      <c r="DE66" s="28">
        <f>외인!DE66+기관!DE66</f>
        <v>-0.49</v>
      </c>
      <c r="DF66" s="28">
        <f>외인!DF66+기관!DF66</f>
        <v>120344.86</v>
      </c>
      <c r="DG66" s="28">
        <f>외인!DG66+기관!DG66</f>
        <v>112.46999999999998</v>
      </c>
      <c r="DH66" s="28">
        <f>외인!DH66+기관!DH66</f>
        <v>37333.74</v>
      </c>
      <c r="DI66" s="28">
        <f>외인!DI66+기관!DI66</f>
        <v>-113.42</v>
      </c>
      <c r="DJ66" s="28">
        <f>외인!DJ66+기관!DJ66</f>
        <v>1412424.14</v>
      </c>
      <c r="DK66" s="28">
        <f>외인!DK66+기관!DK66</f>
        <v>-1137.78</v>
      </c>
      <c r="DL66" s="28">
        <f>외인!DL66+기관!DL66</f>
        <v>202465.14</v>
      </c>
      <c r="DM66" s="28">
        <f>외인!DM66+기관!DM66</f>
        <v>-567.43000000000006</v>
      </c>
      <c r="DN66" s="28">
        <f>외인!DN66+기관!DN66</f>
        <v>6511933.0599999996</v>
      </c>
      <c r="DO66" s="28">
        <f>외인!DO66+기관!DO66</f>
        <v>-18258.810000000001</v>
      </c>
      <c r="DP66" s="28">
        <f>외인!DP66+기관!DP66</f>
        <v>154487.88</v>
      </c>
      <c r="DQ66" s="28">
        <f>외인!DQ66+기관!DQ66</f>
        <v>-73.39</v>
      </c>
      <c r="DR66" s="28">
        <f>외인!DR66+기관!DR66</f>
        <v>88407.96</v>
      </c>
      <c r="DS66" s="28">
        <f>외인!DS66+기관!DS66</f>
        <v>-59.08</v>
      </c>
      <c r="DT66" s="28">
        <f>외인!DT66+기관!DT66</f>
        <v>268247.74</v>
      </c>
      <c r="DU66" s="28">
        <f>외인!DU66+기관!DU66</f>
        <v>-123.82999999999998</v>
      </c>
      <c r="DV66" s="28">
        <f>외인!DV66+기관!DV66</f>
        <v>68176.66</v>
      </c>
      <c r="DW66" s="28">
        <f>외인!DW66+기관!DW66</f>
        <v>-116.03999999999999</v>
      </c>
      <c r="DX66" s="28">
        <f>외인!DX66+기관!DX66</f>
        <v>270655.56</v>
      </c>
      <c r="DY66" s="28">
        <f>외인!DY66+기관!DY66</f>
        <v>504.81</v>
      </c>
      <c r="DZ66" s="28">
        <f>외인!DZ66+기관!DZ66</f>
        <v>15912.14</v>
      </c>
      <c r="EA66" s="28">
        <f>외인!EA66+기관!EA66</f>
        <v>11.36</v>
      </c>
      <c r="EB66" s="28">
        <f>외인!EB66+기관!EB66</f>
        <v>22734.84</v>
      </c>
      <c r="EC66" s="28">
        <f>외인!EC66+기관!EC66</f>
        <v>-51.61</v>
      </c>
      <c r="ED66" s="28">
        <f>외인!ED66+기관!ED66</f>
        <v>22178.28</v>
      </c>
      <c r="EE66" s="28">
        <f>외인!EE66+기관!EE66</f>
        <v>-11.399999999999999</v>
      </c>
      <c r="EF66" s="28">
        <f>외인!EF66+기관!EF66</f>
        <v>439347.4</v>
      </c>
      <c r="EG66" s="28">
        <f>외인!EG66+기관!EG66</f>
        <v>-139.13</v>
      </c>
      <c r="EH66" s="28">
        <f>외인!EH66+기관!EH66</f>
        <v>596480.22</v>
      </c>
      <c r="EI66" s="28">
        <f>외인!EI66+기관!EI66</f>
        <v>-138.12</v>
      </c>
      <c r="EJ66" s="28">
        <f>외인!EJ66+기관!EJ66</f>
        <v>199469.28</v>
      </c>
      <c r="EK66" s="28">
        <f>외인!EK66+기관!EK66</f>
        <v>-46.809999999999995</v>
      </c>
      <c r="EL66" s="28">
        <f>외인!EL66+기관!EL66</f>
        <v>57948.46</v>
      </c>
      <c r="EM66" s="28">
        <f>외인!EM66+기관!EM66</f>
        <v>-112.78</v>
      </c>
      <c r="EN66" s="28">
        <f>외인!EN66+기관!EN66</f>
        <v>88407.96</v>
      </c>
      <c r="EO66" s="28">
        <f>외인!EO66+기관!EO66</f>
        <v>-59.08</v>
      </c>
      <c r="EP66" s="28">
        <f>외인!EP66+기관!EP66</f>
        <v>320359.40000000002</v>
      </c>
      <c r="EQ66" s="28">
        <f>외인!EQ66+기관!EQ66</f>
        <v>-636.06999999999994</v>
      </c>
      <c r="ER66" s="28">
        <f>외인!ER66+기관!ER66</f>
        <v>25861.74</v>
      </c>
      <c r="ES66" s="28">
        <f>외인!ES66+기관!ES66</f>
        <v>-30.369999999999997</v>
      </c>
      <c r="ET66" s="28">
        <f>외인!ET66+기관!ET66</f>
        <v>391228.54</v>
      </c>
      <c r="EU66" s="28">
        <f>외인!EU66+기관!EU66</f>
        <v>-192.62</v>
      </c>
      <c r="EV66" s="28">
        <f>외인!EV66+기관!EV66</f>
        <v>85542.22</v>
      </c>
      <c r="EW66" s="28">
        <f>외인!EW66+기관!EW66</f>
        <v>51.179999999999993</v>
      </c>
      <c r="EX66" s="28">
        <f>외인!EX66+기관!EX66</f>
        <v>137449.07999999999</v>
      </c>
      <c r="EY66" s="28">
        <f>외인!EY66+기관!EY66</f>
        <v>12.910000000000004</v>
      </c>
    </row>
    <row r="67" spans="1:155">
      <c r="A67" s="27">
        <f>외인!A67</f>
        <v>46156</v>
      </c>
      <c r="B67" s="28">
        <f>외인!B67+기관!B67</f>
        <v>12686259.92</v>
      </c>
      <c r="C67" s="28">
        <f>외인!C67+기관!C67</f>
        <v>-17713.07</v>
      </c>
      <c r="D67" s="28">
        <f>외인!D67+기관!D67</f>
        <v>1327442.06</v>
      </c>
      <c r="E67" s="28">
        <f>외인!E67+기관!E67</f>
        <v>27.979999999999961</v>
      </c>
      <c r="F67" s="28">
        <f>외인!F67+기관!F67</f>
        <v>5334036.9400000004</v>
      </c>
      <c r="G67" s="28">
        <f>외인!G67+기관!G67</f>
        <v>-6440.47</v>
      </c>
      <c r="H67" s="28">
        <f>외인!H67+기관!H67</f>
        <v>685371.24</v>
      </c>
      <c r="I67" s="28">
        <f>외인!I67+기관!I67</f>
        <v>-888.29</v>
      </c>
      <c r="J67" s="28">
        <f>외인!J67+기관!J67</f>
        <v>91435.28</v>
      </c>
      <c r="K67" s="28">
        <f>외인!K67+기관!K67</f>
        <v>84.02000000000001</v>
      </c>
      <c r="L67" s="28">
        <f>외인!L67+기관!L67</f>
        <v>633777.93999999994</v>
      </c>
      <c r="M67" s="28">
        <f>외인!M67+기관!M67</f>
        <v>-832.17000000000007</v>
      </c>
      <c r="N67" s="28">
        <f>외인!N67+기관!N67</f>
        <v>620403.1</v>
      </c>
      <c r="O67" s="28">
        <f>외인!O67+기관!O67</f>
        <v>-80.049999999999955</v>
      </c>
      <c r="P67" s="28">
        <f>외인!P67+기관!P67</f>
        <v>373645.92</v>
      </c>
      <c r="Q67" s="28">
        <f>외인!Q67+기관!Q67</f>
        <v>-37.459999999999994</v>
      </c>
      <c r="R67" s="28">
        <f>외인!R67+기관!R67</f>
        <v>279774.46000000002</v>
      </c>
      <c r="S67" s="28">
        <f>외인!S67+기관!S67</f>
        <v>136.63</v>
      </c>
      <c r="T67" s="28">
        <f>외인!T67+기관!T67</f>
        <v>17766.2</v>
      </c>
      <c r="U67" s="28">
        <f>외인!U67+기관!U67</f>
        <v>2.4699999999999998</v>
      </c>
      <c r="V67" s="28">
        <f>외인!V67+기관!V67</f>
        <v>273827.32</v>
      </c>
      <c r="W67" s="28">
        <f>외인!W67+기관!W67</f>
        <v>512.55999999999995</v>
      </c>
      <c r="X67" s="28">
        <f>외인!X67+기관!X67</f>
        <v>6558667.2199999997</v>
      </c>
      <c r="Y67" s="28">
        <f>외인!Y67+기관!Y67</f>
        <v>-15470.52</v>
      </c>
      <c r="Z67" s="28">
        <f>외인!Z67+기관!Z67</f>
        <v>92027.36</v>
      </c>
      <c r="AA67" s="28">
        <f>외인!AA67+기관!AA67</f>
        <v>72.580000000000013</v>
      </c>
      <c r="AB67" s="28">
        <f>외인!AB67+기관!AB67</f>
        <v>408427.3</v>
      </c>
      <c r="AC67" s="28">
        <f>외인!AC67+기관!AC67</f>
        <v>-111.37</v>
      </c>
      <c r="AD67" s="28">
        <f>외인!AD67+기관!AD67</f>
        <v>42483.74</v>
      </c>
      <c r="AE67" s="28">
        <f>외인!AE67+기관!AE67</f>
        <v>33.57</v>
      </c>
      <c r="AF67" s="28">
        <f>외인!AF67+기관!AF67</f>
        <v>48908.06</v>
      </c>
      <c r="AG67" s="28">
        <f>외인!AG67+기관!AG67</f>
        <v>-28.32</v>
      </c>
      <c r="AH67" s="28">
        <f>외인!AH67+기관!AH67</f>
        <v>436134.06</v>
      </c>
      <c r="AI67" s="28">
        <f>외인!AI67+기관!AI67</f>
        <v>-838.44</v>
      </c>
      <c r="AJ67" s="28">
        <f>외인!AJ67+기관!AJ67</f>
        <v>214769.26</v>
      </c>
      <c r="AK67" s="28">
        <f>외인!AK67+기관!AK67</f>
        <v>-135.59</v>
      </c>
      <c r="AL67" s="28">
        <f>외인!AL67+기관!AL67</f>
        <v>223977.92</v>
      </c>
      <c r="AM67" s="28">
        <f>외인!AM67+기관!AM67</f>
        <v>-516.72</v>
      </c>
      <c r="AN67" s="28">
        <f>외인!AN67+기관!AN67</f>
        <v>435603.28</v>
      </c>
      <c r="AO67" s="28">
        <f>외인!AO67+기관!AO67</f>
        <v>410.35999999999996</v>
      </c>
      <c r="AP67" s="28">
        <f>외인!AP67+기관!AP67</f>
        <v>380247.22</v>
      </c>
      <c r="AQ67" s="28">
        <f>외인!AQ67+기관!AQ67</f>
        <v>-212.61</v>
      </c>
      <c r="AR67" s="28">
        <f>외인!AR67+기관!AR67</f>
        <v>51536.44</v>
      </c>
      <c r="AS67" s="28">
        <f>외인!AS67+기관!AS67</f>
        <v>13.97</v>
      </c>
      <c r="AT67" s="28">
        <f>외인!AT67+기관!AT67</f>
        <v>203151.06</v>
      </c>
      <c r="AU67" s="28">
        <f>외인!AU67+기관!AU67</f>
        <v>202.18</v>
      </c>
      <c r="AV67" s="28">
        <f>외인!AV67+기관!AV67</f>
        <v>99531.12</v>
      </c>
      <c r="AW67" s="28">
        <f>외인!AW67+기관!AW67</f>
        <v>136.18</v>
      </c>
      <c r="AX67" s="28">
        <f>외인!AX67+기관!AX67</f>
        <v>147212.94</v>
      </c>
      <c r="AY67" s="28">
        <f>외인!AY67+기관!AY67</f>
        <v>-94.33</v>
      </c>
      <c r="AZ67" s="28">
        <f>외인!AZ67+기관!AZ67</f>
        <v>6991292.2000000002</v>
      </c>
      <c r="BA67" s="28">
        <f>외인!BA67+기관!BA67</f>
        <v>-15132.25</v>
      </c>
      <c r="BB67" s="28">
        <f>외인!BB67+기관!BB67</f>
        <v>239133.4</v>
      </c>
      <c r="BC67" s="28">
        <f>외인!BC67+기관!BC67</f>
        <v>118.89</v>
      </c>
      <c r="BD67" s="28">
        <f>외인!BD67+기관!BD67</f>
        <v>69290.62</v>
      </c>
      <c r="BE67" s="28">
        <f>외인!BE67+기관!BE67</f>
        <v>-200.24</v>
      </c>
      <c r="BF67" s="28">
        <f>외인!BF67+기관!BF67</f>
        <v>0</v>
      </c>
      <c r="BG67" s="28">
        <f>외인!BG67+기관!BG67</f>
        <v>0</v>
      </c>
      <c r="BH67" s="28">
        <f>외인!BH67+기관!BH67</f>
        <v>215026.02</v>
      </c>
      <c r="BI67" s="28">
        <f>외인!BI67+기관!BI67</f>
        <v>-51.040000000000006</v>
      </c>
      <c r="BJ67" s="28">
        <f>외인!BJ67+기관!BJ67</f>
        <v>267150.96000000002</v>
      </c>
      <c r="BK67" s="28">
        <f>외인!BK67+기관!BK67</f>
        <v>-377.7</v>
      </c>
      <c r="BL67" s="28">
        <f>외인!BL67+기관!BL67</f>
        <v>95742.44</v>
      </c>
      <c r="BM67" s="28">
        <f>외인!BM67+기관!BM67</f>
        <v>11.23</v>
      </c>
      <c r="BN67" s="28">
        <f>외인!BN67+기관!BN67</f>
        <v>115129.44</v>
      </c>
      <c r="BO67" s="28">
        <f>외인!BO67+기관!BO67</f>
        <v>39.28</v>
      </c>
      <c r="BP67" s="28">
        <f>외인!BP67+기관!BP67</f>
        <v>164671.76</v>
      </c>
      <c r="BQ67" s="28">
        <f>외인!BQ67+기관!BQ67</f>
        <v>-64.89</v>
      </c>
      <c r="BR67" s="28">
        <f>외인!BR67+기관!BR67</f>
        <v>687487.14</v>
      </c>
      <c r="BS67" s="28">
        <f>외인!BS67+기관!BS67</f>
        <v>-619.33999999999992</v>
      </c>
      <c r="BT67" s="28">
        <f>외인!BT67+기관!BT67</f>
        <v>6648791</v>
      </c>
      <c r="BU67" s="28">
        <f>외인!BU67+기관!BU67</f>
        <v>-15302.22</v>
      </c>
      <c r="BV67" s="28">
        <f>외인!BV67+기관!BV67</f>
        <v>976895.02</v>
      </c>
      <c r="BW67" s="28">
        <f>외인!BW67+기관!BW67</f>
        <v>-194.49</v>
      </c>
      <c r="BX67" s="28">
        <f>외인!BX67+기관!BX67</f>
        <v>158244.70000000001</v>
      </c>
      <c r="BY67" s="28">
        <f>외인!BY67+기관!BY67</f>
        <v>-39.870000000000005</v>
      </c>
      <c r="BZ67" s="28">
        <f>외인!BZ67+기관!BZ67</f>
        <v>659581.22</v>
      </c>
      <c r="CA67" s="28">
        <f>외인!CA67+기관!CA67</f>
        <v>-106.36000000000001</v>
      </c>
      <c r="CB67" s="28">
        <f>외인!CB67+기관!CB67</f>
        <v>25021.7</v>
      </c>
      <c r="CC67" s="28">
        <f>외인!CC67+기관!CC67</f>
        <v>-43.199999999999996</v>
      </c>
      <c r="CD67" s="28">
        <f>외인!CD67+기관!CD67</f>
        <v>55631.040000000001</v>
      </c>
      <c r="CE67" s="28">
        <f>외인!CE67+기관!CE67</f>
        <v>-63.62</v>
      </c>
      <c r="CF67" s="28">
        <f>외인!CF67+기관!CF67</f>
        <v>63351.44</v>
      </c>
      <c r="CG67" s="28">
        <f>외인!CG67+기관!CG67</f>
        <v>147.04</v>
      </c>
      <c r="CH67" s="28">
        <f>외인!CH67+기관!CH67</f>
        <v>143710.42000000001</v>
      </c>
      <c r="CI67" s="28">
        <f>외인!CI67+기관!CI67</f>
        <v>163.29</v>
      </c>
      <c r="CJ67" s="28">
        <f>외인!CJ67+기관!CJ67</f>
        <v>706211.1</v>
      </c>
      <c r="CK67" s="28">
        <f>외인!CK67+기관!CK67</f>
        <v>-92.240000000000009</v>
      </c>
      <c r="CL67" s="28">
        <f>외인!CL67+기관!CL67</f>
        <v>466456.08</v>
      </c>
      <c r="CM67" s="28">
        <f>외인!CM67+기관!CM67</f>
        <v>-167.77</v>
      </c>
      <c r="CN67" s="28">
        <f>외인!CN67+기관!CN67</f>
        <v>252457.98</v>
      </c>
      <c r="CO67" s="28">
        <f>외인!CO67+기관!CO67</f>
        <v>-487.95</v>
      </c>
      <c r="CP67" s="28">
        <f>외인!CP67+기관!CP67</f>
        <v>240219.92</v>
      </c>
      <c r="CQ67" s="28">
        <f>외인!CQ67+기관!CQ67</f>
        <v>119.05</v>
      </c>
      <c r="CR67" s="28">
        <f>외인!CR67+기관!CR67</f>
        <v>351055.08</v>
      </c>
      <c r="CS67" s="28">
        <f>외인!CS67+기관!CS67</f>
        <v>88.18</v>
      </c>
      <c r="CT67" s="28">
        <f>외인!CT67+기관!CT67</f>
        <v>373005.78</v>
      </c>
      <c r="CU67" s="28">
        <f>외인!CU67+기관!CU67</f>
        <v>299.78999999999996</v>
      </c>
      <c r="CV67" s="28">
        <f>외인!CV67+기관!CV67</f>
        <v>6648791</v>
      </c>
      <c r="CW67" s="28">
        <f>외인!CW67+기관!CW67</f>
        <v>-15302.22</v>
      </c>
      <c r="CX67" s="28">
        <f>외인!CX67+기관!CX67</f>
        <v>514382.72</v>
      </c>
      <c r="CY67" s="28">
        <f>외인!CY67+기관!CY67</f>
        <v>-258.12</v>
      </c>
      <c r="CZ67" s="28">
        <f>외인!CZ67+기관!CZ67</f>
        <v>42883.7</v>
      </c>
      <c r="DA67" s="28">
        <f>외인!DA67+기관!DA67</f>
        <v>189.05</v>
      </c>
      <c r="DB67" s="28">
        <f>외인!DB67+기관!DB67</f>
        <v>69290.62</v>
      </c>
      <c r="DC67" s="28">
        <f>외인!DC67+기관!DC67</f>
        <v>-200.24</v>
      </c>
      <c r="DD67" s="28">
        <f>외인!DD67+기관!DD67</f>
        <v>17766.2</v>
      </c>
      <c r="DE67" s="28">
        <f>외인!DE67+기관!DE67</f>
        <v>2.4699999999999998</v>
      </c>
      <c r="DF67" s="28">
        <f>외인!DF67+기관!DF67</f>
        <v>119482.68</v>
      </c>
      <c r="DG67" s="28">
        <f>외인!DG67+기관!DG67</f>
        <v>-32.509999999999991</v>
      </c>
      <c r="DH67" s="28">
        <f>외인!DH67+기관!DH67</f>
        <v>39638.92</v>
      </c>
      <c r="DI67" s="28">
        <f>외인!DI67+기관!DI67</f>
        <v>-64.84</v>
      </c>
      <c r="DJ67" s="28">
        <f>외인!DJ67+기관!DJ67</f>
        <v>1386288.34</v>
      </c>
      <c r="DK67" s="28">
        <f>외인!DK67+기관!DK67</f>
        <v>-2193.41</v>
      </c>
      <c r="DL67" s="28">
        <f>외인!DL67+기관!DL67</f>
        <v>204686.58</v>
      </c>
      <c r="DM67" s="28">
        <f>외인!DM67+기관!DM67</f>
        <v>-472.15999999999997</v>
      </c>
      <c r="DN67" s="28">
        <f>외인!DN67+기관!DN67</f>
        <v>6648791</v>
      </c>
      <c r="DO67" s="28">
        <f>외인!DO67+기관!DO67</f>
        <v>-15302.22</v>
      </c>
      <c r="DP67" s="28">
        <f>외인!DP67+기관!DP67</f>
        <v>157303.48000000001</v>
      </c>
      <c r="DQ67" s="28">
        <f>외인!DQ67+기관!DQ67</f>
        <v>71.12</v>
      </c>
      <c r="DR67" s="28">
        <f>외인!DR67+기관!DR67</f>
        <v>93063.22</v>
      </c>
      <c r="DS67" s="28">
        <f>외인!DS67+기관!DS67</f>
        <v>94.22</v>
      </c>
      <c r="DT67" s="28">
        <f>외인!DT67+기관!DT67</f>
        <v>279774.46000000002</v>
      </c>
      <c r="DU67" s="28">
        <f>외인!DU67+기관!DU67</f>
        <v>136.63</v>
      </c>
      <c r="DV67" s="28">
        <f>외인!DV67+기관!DV67</f>
        <v>70740.94</v>
      </c>
      <c r="DW67" s="28">
        <f>외인!DW67+기관!DW67</f>
        <v>-48.37</v>
      </c>
      <c r="DX67" s="28">
        <f>외인!DX67+기관!DX67</f>
        <v>273827.32</v>
      </c>
      <c r="DY67" s="28">
        <f>외인!DY67+기관!DY67</f>
        <v>512.55999999999995</v>
      </c>
      <c r="DZ67" s="28">
        <f>외인!DZ67+기관!DZ67</f>
        <v>16209.58</v>
      </c>
      <c r="EA67" s="28">
        <f>외인!EA67+기관!EA67</f>
        <v>22.39</v>
      </c>
      <c r="EB67" s="28">
        <f>외인!EB67+기관!EB67</f>
        <v>23612.5</v>
      </c>
      <c r="EC67" s="28">
        <f>외인!EC67+기관!EC67</f>
        <v>-40.089999999999996</v>
      </c>
      <c r="ED67" s="28">
        <f>외인!ED67+기관!ED67</f>
        <v>21909.32</v>
      </c>
      <c r="EE67" s="28">
        <f>외인!EE67+기관!EE67</f>
        <v>-20.049999999999997</v>
      </c>
      <c r="EF67" s="28">
        <f>외인!EF67+기관!EF67</f>
        <v>449984.58</v>
      </c>
      <c r="EG67" s="28">
        <f>외인!EG67+기관!EG67</f>
        <v>-106.34</v>
      </c>
      <c r="EH67" s="28">
        <f>외인!EH67+기관!EH67</f>
        <v>601419.48</v>
      </c>
      <c r="EI67" s="28">
        <f>외인!EI67+기관!EI67</f>
        <v>22.639999999999986</v>
      </c>
      <c r="EJ67" s="28">
        <f>외인!EJ67+기관!EJ67</f>
        <v>212949.38</v>
      </c>
      <c r="EK67" s="28">
        <f>외인!EK67+기관!EK67</f>
        <v>283.97999999999996</v>
      </c>
      <c r="EL67" s="28">
        <f>외인!EL67+기관!EL67</f>
        <v>60524.18</v>
      </c>
      <c r="EM67" s="28">
        <f>외인!EM67+기관!EM67</f>
        <v>-64.22</v>
      </c>
      <c r="EN67" s="28">
        <f>외인!EN67+기관!EN67</f>
        <v>93063.22</v>
      </c>
      <c r="EO67" s="28">
        <f>외인!EO67+기관!EO67</f>
        <v>94.22</v>
      </c>
      <c r="EP67" s="28">
        <f>외인!EP67+기관!EP67</f>
        <v>326123.59999999998</v>
      </c>
      <c r="EQ67" s="28">
        <f>외인!EQ67+기관!EQ67</f>
        <v>-174.28</v>
      </c>
      <c r="ER67" s="28">
        <f>외인!ER67+기관!ER67</f>
        <v>25685.1</v>
      </c>
      <c r="ES67" s="28">
        <f>외인!ES67+기관!ES67</f>
        <v>4.84</v>
      </c>
      <c r="ET67" s="28">
        <f>외인!ET67+기관!ET67</f>
        <v>380247.22</v>
      </c>
      <c r="EU67" s="28">
        <f>외인!EU67+기관!EU67</f>
        <v>-212.61</v>
      </c>
      <c r="EV67" s="28">
        <f>외인!EV67+기관!EV67</f>
        <v>92027.36</v>
      </c>
      <c r="EW67" s="28">
        <f>외인!EW67+기관!EW67</f>
        <v>72.580000000000013</v>
      </c>
      <c r="EX67" s="28">
        <f>외인!EX67+기관!EX67</f>
        <v>148192.56</v>
      </c>
      <c r="EY67" s="28">
        <f>외인!EY67+기관!EY67</f>
        <v>46.480000000000004</v>
      </c>
    </row>
    <row r="68" spans="1:155">
      <c r="A68" s="27">
        <f>외인!A68</f>
        <v>46157</v>
      </c>
      <c r="B68" s="28">
        <f>외인!B68+기관!B68</f>
        <v>11906686.76</v>
      </c>
      <c r="C68" s="28">
        <f>외인!C68+기관!C68</f>
        <v>-21009.31</v>
      </c>
      <c r="D68" s="28">
        <f>외인!D68+기관!D68</f>
        <v>1259886.48</v>
      </c>
      <c r="E68" s="28">
        <f>외인!E68+기관!E68</f>
        <v>-216.16999999999996</v>
      </c>
      <c r="F68" s="28">
        <f>외인!F68+기관!F68</f>
        <v>4960232.62</v>
      </c>
      <c r="G68" s="28">
        <f>외인!G68+기관!G68</f>
        <v>-8055.9800000000005</v>
      </c>
      <c r="H68" s="28">
        <f>외인!H68+기관!H68</f>
        <v>647998.62</v>
      </c>
      <c r="I68" s="28">
        <f>외인!I68+기관!I68</f>
        <v>-737.68</v>
      </c>
      <c r="J68" s="28">
        <f>외인!J68+기관!J68</f>
        <v>86441.4</v>
      </c>
      <c r="K68" s="28">
        <f>외인!K68+기관!K68</f>
        <v>44.69</v>
      </c>
      <c r="L68" s="28">
        <f>외인!L68+기관!L68</f>
        <v>600089.36</v>
      </c>
      <c r="M68" s="28">
        <f>외인!M68+기관!M68</f>
        <v>-663.79</v>
      </c>
      <c r="N68" s="28">
        <f>외인!N68+기관!N68</f>
        <v>604056.5</v>
      </c>
      <c r="O68" s="28">
        <f>외인!O68+기관!O68</f>
        <v>-953.52</v>
      </c>
      <c r="P68" s="28">
        <f>외인!P68+기관!P68</f>
        <v>362202.28</v>
      </c>
      <c r="Q68" s="28">
        <f>외인!Q68+기관!Q68</f>
        <v>54.039999999999992</v>
      </c>
      <c r="R68" s="28">
        <f>외인!R68+기관!R68</f>
        <v>269261.38</v>
      </c>
      <c r="S68" s="28">
        <f>외인!S68+기관!S68</f>
        <v>-99.97</v>
      </c>
      <c r="T68" s="28">
        <f>외인!T68+기관!T68</f>
        <v>18001.740000000002</v>
      </c>
      <c r="U68" s="28">
        <f>외인!U68+기관!U68</f>
        <v>16.559999999999999</v>
      </c>
      <c r="V68" s="28">
        <f>외인!V68+기관!V68</f>
        <v>251856</v>
      </c>
      <c r="W68" s="28">
        <f>외인!W68+기관!W68</f>
        <v>423.06</v>
      </c>
      <c r="X68" s="28">
        <f>외인!X68+기관!X68</f>
        <v>6018542.4199999999</v>
      </c>
      <c r="Y68" s="28">
        <f>외인!Y68+기관!Y68</f>
        <v>-18550.25</v>
      </c>
      <c r="Z68" s="28">
        <f>외인!Z68+기관!Z68</f>
        <v>92544.76</v>
      </c>
      <c r="AA68" s="28">
        <f>외인!AA68+기관!AA68</f>
        <v>96.56</v>
      </c>
      <c r="AB68" s="28">
        <f>외인!AB68+기관!AB68</f>
        <v>399069.44</v>
      </c>
      <c r="AC68" s="28">
        <f>외인!AC68+기관!AC68</f>
        <v>-107.27</v>
      </c>
      <c r="AD68" s="28">
        <f>외인!AD68+기관!AD68</f>
        <v>40757.480000000003</v>
      </c>
      <c r="AE68" s="28">
        <f>외인!AE68+기관!AE68</f>
        <v>19.560000000000002</v>
      </c>
      <c r="AF68" s="28">
        <f>외인!AF68+기관!AF68</f>
        <v>48333.46</v>
      </c>
      <c r="AG68" s="28">
        <f>외인!AG68+기관!AG68</f>
        <v>-12.780000000000001</v>
      </c>
      <c r="AH68" s="28">
        <f>외인!AH68+기관!AH68</f>
        <v>419100.28</v>
      </c>
      <c r="AI68" s="28">
        <f>외인!AI68+기관!AI68</f>
        <v>-450.43</v>
      </c>
      <c r="AJ68" s="28">
        <f>외인!AJ68+기관!AJ68</f>
        <v>207384.76</v>
      </c>
      <c r="AK68" s="28">
        <f>외인!AK68+기관!AK68</f>
        <v>-127.02000000000001</v>
      </c>
      <c r="AL68" s="28">
        <f>외인!AL68+기관!AL68</f>
        <v>219162.06</v>
      </c>
      <c r="AM68" s="28">
        <f>외인!AM68+기관!AM68</f>
        <v>-619.71</v>
      </c>
      <c r="AN68" s="28">
        <f>외인!AN68+기관!AN68</f>
        <v>422748.54</v>
      </c>
      <c r="AO68" s="28">
        <f>외인!AO68+기관!AO68</f>
        <v>-372.64</v>
      </c>
      <c r="AP68" s="28">
        <f>외인!AP68+기관!AP68</f>
        <v>351429.62</v>
      </c>
      <c r="AQ68" s="28">
        <f>외인!AQ68+기관!AQ68</f>
        <v>-310.40000000000003</v>
      </c>
      <c r="AR68" s="28">
        <f>외인!AR68+기관!AR68</f>
        <v>49705.24</v>
      </c>
      <c r="AS68" s="28">
        <f>외인!AS68+기관!AS68</f>
        <v>20.52</v>
      </c>
      <c r="AT68" s="28">
        <f>외인!AT68+기관!AT68</f>
        <v>209264.74</v>
      </c>
      <c r="AU68" s="28">
        <f>외인!AU68+기관!AU68</f>
        <v>-83.199999999999989</v>
      </c>
      <c r="AV68" s="28">
        <f>외인!AV68+기관!AV68</f>
        <v>99165.9</v>
      </c>
      <c r="AW68" s="28">
        <f>외인!AW68+기관!AW68</f>
        <v>136.04</v>
      </c>
      <c r="AX68" s="28">
        <f>외인!AX68+기관!AX68</f>
        <v>135936.20000000001</v>
      </c>
      <c r="AY68" s="28">
        <f>외인!AY68+기관!AY68</f>
        <v>-219.74</v>
      </c>
      <c r="AZ68" s="28">
        <f>외인!AZ68+기관!AZ68</f>
        <v>6441618.8200000003</v>
      </c>
      <c r="BA68" s="28">
        <f>외인!BA68+기관!BA68</f>
        <v>-18190.870000000003</v>
      </c>
      <c r="BB68" s="28">
        <f>외인!BB68+기관!BB68</f>
        <v>231410.06</v>
      </c>
      <c r="BC68" s="28">
        <f>외인!BC68+기관!BC68</f>
        <v>163.18</v>
      </c>
      <c r="BD68" s="28">
        <f>외인!BD68+기관!BD68</f>
        <v>67394.58</v>
      </c>
      <c r="BE68" s="28">
        <f>외인!BE68+기관!BE68</f>
        <v>-178.32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203266.38</v>
      </c>
      <c r="BI68" s="28">
        <f>외인!BI68+기관!BI68</f>
        <v>-104.45</v>
      </c>
      <c r="BJ68" s="28">
        <f>외인!BJ68+기관!BJ68</f>
        <v>249999.58</v>
      </c>
      <c r="BK68" s="28">
        <f>외인!BK68+기관!BK68</f>
        <v>-400.91999999999996</v>
      </c>
      <c r="BL68" s="28">
        <f>외인!BL68+기관!BL68</f>
        <v>90986.78</v>
      </c>
      <c r="BM68" s="28">
        <f>외인!BM68+기관!BM68</f>
        <v>6.8500000000000005</v>
      </c>
      <c r="BN68" s="28">
        <f>외인!BN68+기관!BN68</f>
        <v>111833.18</v>
      </c>
      <c r="BO68" s="28">
        <f>외인!BO68+기관!BO68</f>
        <v>187.42</v>
      </c>
      <c r="BP68" s="28">
        <f>외인!BP68+기관!BP68</f>
        <v>153227.38</v>
      </c>
      <c r="BQ68" s="28">
        <f>외인!BQ68+기관!BQ68</f>
        <v>-193.03</v>
      </c>
      <c r="BR68" s="28">
        <f>외인!BR68+기관!BR68</f>
        <v>648151.98</v>
      </c>
      <c r="BS68" s="28">
        <f>외인!BS68+기관!BS68</f>
        <v>-573.52</v>
      </c>
      <c r="BT68" s="28">
        <f>외인!BT68+기관!BT68</f>
        <v>6103327.7800000003</v>
      </c>
      <c r="BU68" s="28">
        <f>외인!BU68+기관!BU68</f>
        <v>-18282.97</v>
      </c>
      <c r="BV68" s="28">
        <f>외인!BV68+기관!BV68</f>
        <v>918934.92</v>
      </c>
      <c r="BW68" s="28">
        <f>외인!BW68+기관!BW68</f>
        <v>15.099999999999994</v>
      </c>
      <c r="BX68" s="28">
        <f>외인!BX68+기관!BX68</f>
        <v>152426.76</v>
      </c>
      <c r="BY68" s="28">
        <f>외인!BY68+기관!BY68</f>
        <v>-133.69</v>
      </c>
      <c r="BZ68" s="28">
        <f>외인!BZ68+기관!BZ68</f>
        <v>641910.57999999996</v>
      </c>
      <c r="CA68" s="28">
        <f>외인!CA68+기관!CA68</f>
        <v>-992.34999999999991</v>
      </c>
      <c r="CB68" s="28">
        <f>외인!CB68+기관!CB68</f>
        <v>24484.9</v>
      </c>
      <c r="CC68" s="28">
        <f>외인!CC68+기관!CC68</f>
        <v>-24.32</v>
      </c>
      <c r="CD68" s="28">
        <f>외인!CD68+기관!CD68</f>
        <v>55248.04</v>
      </c>
      <c r="CE68" s="28">
        <f>외인!CE68+기관!CE68</f>
        <v>6.5000000000000036</v>
      </c>
      <c r="CF68" s="28">
        <f>외인!CF68+기관!CF68</f>
        <v>61173.52</v>
      </c>
      <c r="CG68" s="28">
        <f>외인!CG68+기관!CG68</f>
        <v>123.03999999999999</v>
      </c>
      <c r="CH68" s="28">
        <f>외인!CH68+기관!CH68</f>
        <v>137318.12</v>
      </c>
      <c r="CI68" s="28">
        <f>외인!CI68+기관!CI68</f>
        <v>143.23000000000002</v>
      </c>
      <c r="CJ68" s="28">
        <f>외인!CJ68+기관!CJ68</f>
        <v>684895.98</v>
      </c>
      <c r="CK68" s="28">
        <f>외인!CK68+기관!CK68</f>
        <v>27.060000000000002</v>
      </c>
      <c r="CL68" s="28">
        <f>외인!CL68+기관!CL68</f>
        <v>455737.18</v>
      </c>
      <c r="CM68" s="28">
        <f>외인!CM68+기관!CM68</f>
        <v>-170.76999999999998</v>
      </c>
      <c r="CN68" s="28">
        <f>외인!CN68+기관!CN68</f>
        <v>242604.3</v>
      </c>
      <c r="CO68" s="28">
        <f>외인!CO68+기관!CO68</f>
        <v>-480.25</v>
      </c>
      <c r="CP68" s="28">
        <f>외인!CP68+기관!CP68</f>
        <v>232467.52</v>
      </c>
      <c r="CQ68" s="28">
        <f>외인!CQ68+기관!CQ68</f>
        <v>163.06</v>
      </c>
      <c r="CR68" s="28">
        <f>외인!CR68+기관!CR68</f>
        <v>337816.9</v>
      </c>
      <c r="CS68" s="28">
        <f>외인!CS68+기관!CS68</f>
        <v>-91.3</v>
      </c>
      <c r="CT68" s="28">
        <f>외인!CT68+기관!CT68</f>
        <v>359650.96</v>
      </c>
      <c r="CU68" s="28">
        <f>외인!CU68+기관!CU68</f>
        <v>229.60000000000002</v>
      </c>
      <c r="CV68" s="28">
        <f>외인!CV68+기관!CV68</f>
        <v>6103327.7800000003</v>
      </c>
      <c r="CW68" s="28">
        <f>외인!CW68+기관!CW68</f>
        <v>-18282.97</v>
      </c>
      <c r="CX68" s="28">
        <f>외인!CX68+기관!CX68</f>
        <v>497031.56</v>
      </c>
      <c r="CY68" s="28">
        <f>외인!CY68+기관!CY68</f>
        <v>-452.57000000000005</v>
      </c>
      <c r="CZ68" s="28">
        <f>외인!CZ68+기관!CZ68</f>
        <v>40064.94</v>
      </c>
      <c r="DA68" s="28">
        <f>외인!DA68+기관!DA68</f>
        <v>165.17</v>
      </c>
      <c r="DB68" s="28">
        <f>외인!DB68+기관!DB68</f>
        <v>67394.58</v>
      </c>
      <c r="DC68" s="28">
        <f>외인!DC68+기관!DC68</f>
        <v>-178.32</v>
      </c>
      <c r="DD68" s="28">
        <f>외인!DD68+기관!DD68</f>
        <v>18001.740000000002</v>
      </c>
      <c r="DE68" s="28">
        <f>외인!DE68+기관!DE68</f>
        <v>16.559999999999999</v>
      </c>
      <c r="DF68" s="28">
        <f>외인!DF68+기관!DF68</f>
        <v>114434.82</v>
      </c>
      <c r="DG68" s="28">
        <f>외인!DG68+기관!DG68</f>
        <v>-108.78999999999999</v>
      </c>
      <c r="DH68" s="28">
        <f>외인!DH68+기관!DH68</f>
        <v>39357.279999999999</v>
      </c>
      <c r="DI68" s="28">
        <f>외인!DI68+기관!DI68</f>
        <v>-8.4700000000000006</v>
      </c>
      <c r="DJ68" s="28">
        <f>외인!DJ68+기관!DJ68</f>
        <v>1309493.8799999999</v>
      </c>
      <c r="DK68" s="28">
        <f>외인!DK68+기관!DK68</f>
        <v>-1723.04</v>
      </c>
      <c r="DL68" s="28">
        <f>외인!DL68+기관!DL68</f>
        <v>196600.26</v>
      </c>
      <c r="DM68" s="28">
        <f>외인!DM68+기관!DM68</f>
        <v>-457.99</v>
      </c>
      <c r="DN68" s="28">
        <f>외인!DN68+기관!DN68</f>
        <v>6103327.7800000003</v>
      </c>
      <c r="DO68" s="28">
        <f>외인!DO68+기관!DO68</f>
        <v>-18282.97</v>
      </c>
      <c r="DP68" s="28">
        <f>외인!DP68+기관!DP68</f>
        <v>151864.14000000001</v>
      </c>
      <c r="DQ68" s="28">
        <f>외인!DQ68+기관!DQ68</f>
        <v>84.48</v>
      </c>
      <c r="DR68" s="28">
        <f>외인!DR68+기관!DR68</f>
        <v>88361.18</v>
      </c>
      <c r="DS68" s="28">
        <f>외인!DS68+기관!DS68</f>
        <v>63.78</v>
      </c>
      <c r="DT68" s="28">
        <f>외인!DT68+기관!DT68</f>
        <v>269261.38</v>
      </c>
      <c r="DU68" s="28">
        <f>외인!DU68+기관!DU68</f>
        <v>-99.97</v>
      </c>
      <c r="DV68" s="28">
        <f>외인!DV68+기관!DV68</f>
        <v>68009.84</v>
      </c>
      <c r="DW68" s="28">
        <f>외인!DW68+기관!DW68</f>
        <v>8.4200000000000017</v>
      </c>
      <c r="DX68" s="28">
        <f>외인!DX68+기관!DX68</f>
        <v>251856</v>
      </c>
      <c r="DY68" s="28">
        <f>외인!DY68+기관!DY68</f>
        <v>423.06</v>
      </c>
      <c r="DZ68" s="28">
        <f>외인!DZ68+기관!DZ68</f>
        <v>15866.02</v>
      </c>
      <c r="EA68" s="28">
        <f>외인!EA68+기관!EA68</f>
        <v>24.91</v>
      </c>
      <c r="EB68" s="28">
        <f>외인!EB68+기관!EB68</f>
        <v>23461.86</v>
      </c>
      <c r="EC68" s="28">
        <f>외인!EC68+기관!EC68</f>
        <v>1.7200000000000024</v>
      </c>
      <c r="ED68" s="28">
        <f>외인!ED68+기관!ED68</f>
        <v>21075.72</v>
      </c>
      <c r="EE68" s="28">
        <f>외인!EE68+기관!EE68</f>
        <v>-32.130000000000003</v>
      </c>
      <c r="EF68" s="28">
        <f>외인!EF68+기관!EF68</f>
        <v>437328.08</v>
      </c>
      <c r="EG68" s="28">
        <f>외인!EG68+기관!EG68</f>
        <v>-29.459999999999994</v>
      </c>
      <c r="EH68" s="28">
        <f>외인!EH68+기관!EH68</f>
        <v>566149.52</v>
      </c>
      <c r="EI68" s="28">
        <f>외인!EI68+기관!EI68</f>
        <v>43.56</v>
      </c>
      <c r="EJ68" s="28">
        <f>외인!EJ68+기관!EJ68</f>
        <v>201984.3</v>
      </c>
      <c r="EK68" s="28">
        <f>외인!EK68+기관!EK68</f>
        <v>176.60000000000002</v>
      </c>
      <c r="EL68" s="28">
        <f>외인!EL68+기관!EL68</f>
        <v>60124.78</v>
      </c>
      <c r="EM68" s="28">
        <f>외인!EM68+기관!EM68</f>
        <v>7.1400000000000006</v>
      </c>
      <c r="EN68" s="28">
        <f>외인!EN68+기관!EN68</f>
        <v>88361.18</v>
      </c>
      <c r="EO68" s="28">
        <f>외인!EO68+기관!EO68</f>
        <v>63.78</v>
      </c>
      <c r="EP68" s="28">
        <f>외인!EP68+기관!EP68</f>
        <v>304520.88</v>
      </c>
      <c r="EQ68" s="28">
        <f>외인!EQ68+기관!EQ68</f>
        <v>-17.730000000000004</v>
      </c>
      <c r="ER68" s="28">
        <f>외인!ER68+기관!ER68</f>
        <v>24600.04</v>
      </c>
      <c r="ES68" s="28">
        <f>외인!ES68+기관!ES68</f>
        <v>31.240000000000002</v>
      </c>
      <c r="ET68" s="28">
        <f>외인!ET68+기관!ET68</f>
        <v>351429.62</v>
      </c>
      <c r="EU68" s="28">
        <f>외인!EU68+기관!EU68</f>
        <v>-310.40000000000003</v>
      </c>
      <c r="EV68" s="28">
        <f>외인!EV68+기관!EV68</f>
        <v>92544.76</v>
      </c>
      <c r="EW68" s="28">
        <f>외인!EW68+기관!EW68</f>
        <v>96.56</v>
      </c>
      <c r="EX68" s="28">
        <f>외인!EX68+기관!EX68</f>
        <v>139922.74</v>
      </c>
      <c r="EY68" s="28">
        <f>외인!EY68+기관!EY68</f>
        <v>66.5</v>
      </c>
    </row>
    <row r="69" spans="1:155">
      <c r="A69" s="27">
        <f>외인!A69</f>
        <v>46160</v>
      </c>
      <c r="B69" s="28">
        <f>외인!B69+기관!B69</f>
        <v>11943212.779999999</v>
      </c>
      <c r="C69" s="28">
        <f>외인!C69+기관!C69</f>
        <v>-20407.560000000001</v>
      </c>
      <c r="D69" s="28">
        <f>외인!D69+기관!D69</f>
        <v>1238876.06</v>
      </c>
      <c r="E69" s="28">
        <f>외인!E69+기관!E69</f>
        <v>-186.23999999999995</v>
      </c>
      <c r="F69" s="28">
        <f>외인!F69+기관!F69</f>
        <v>5035294.42</v>
      </c>
      <c r="G69" s="28">
        <f>외인!G69+기관!G69</f>
        <v>-7385.2300000000005</v>
      </c>
      <c r="H69" s="28">
        <f>외인!H69+기관!H69</f>
        <v>641333.62</v>
      </c>
      <c r="I69" s="28">
        <f>외인!I69+기관!I69</f>
        <v>-579.28</v>
      </c>
      <c r="J69" s="28">
        <f>외인!J69+기관!J69</f>
        <v>84790.54</v>
      </c>
      <c r="K69" s="28">
        <f>외인!K69+기관!K69</f>
        <v>16.63</v>
      </c>
      <c r="L69" s="28">
        <f>외인!L69+기관!L69</f>
        <v>593751.78</v>
      </c>
      <c r="M69" s="28">
        <f>외인!M69+기관!M69</f>
        <v>-533.86999999999989</v>
      </c>
      <c r="N69" s="28">
        <f>외인!N69+기관!N69</f>
        <v>571888</v>
      </c>
      <c r="O69" s="28">
        <f>외인!O69+기관!O69</f>
        <v>-1418.7399999999998</v>
      </c>
      <c r="P69" s="28">
        <f>외인!P69+기관!P69</f>
        <v>350004.66</v>
      </c>
      <c r="Q69" s="28">
        <f>외인!Q69+기관!Q69</f>
        <v>40.080000000000005</v>
      </c>
      <c r="R69" s="28">
        <f>외인!R69+기관!R69</f>
        <v>259919.34</v>
      </c>
      <c r="S69" s="28">
        <f>외인!S69+기관!S69</f>
        <v>-158.13</v>
      </c>
      <c r="T69" s="28">
        <f>외인!T69+기관!T69</f>
        <v>17029.04</v>
      </c>
      <c r="U69" s="28">
        <f>외인!U69+기관!U69</f>
        <v>12.73</v>
      </c>
      <c r="V69" s="28">
        <f>외인!V69+기관!V69</f>
        <v>256208.2</v>
      </c>
      <c r="W69" s="28">
        <f>외인!W69+기관!W69</f>
        <v>459.82</v>
      </c>
      <c r="X69" s="28">
        <f>외인!X69+기관!X69</f>
        <v>6166392.9199999999</v>
      </c>
      <c r="Y69" s="28">
        <f>외인!Y69+기관!Y69</f>
        <v>-17061.16</v>
      </c>
      <c r="Z69" s="28">
        <f>외인!Z69+기관!Z69</f>
        <v>93547</v>
      </c>
      <c r="AA69" s="28">
        <f>외인!AA69+기관!AA69</f>
        <v>160.19</v>
      </c>
      <c r="AB69" s="28">
        <f>외인!AB69+기관!AB69</f>
        <v>391158.08</v>
      </c>
      <c r="AC69" s="28">
        <f>외인!AC69+기관!AC69</f>
        <v>-74.740000000000009</v>
      </c>
      <c r="AD69" s="28">
        <f>외인!AD69+기관!AD69</f>
        <v>39306.160000000003</v>
      </c>
      <c r="AE69" s="28">
        <f>외인!AE69+기관!AE69</f>
        <v>38.89</v>
      </c>
      <c r="AF69" s="28">
        <f>외인!AF69+기관!AF69</f>
        <v>48320.12</v>
      </c>
      <c r="AG69" s="28">
        <f>외인!AG69+기관!AG69</f>
        <v>-0.19000000000000039</v>
      </c>
      <c r="AH69" s="28">
        <f>외인!AH69+기관!AH69</f>
        <v>411100.74</v>
      </c>
      <c r="AI69" s="28">
        <f>외인!AI69+기관!AI69</f>
        <v>-729.66000000000008</v>
      </c>
      <c r="AJ69" s="28">
        <f>외인!AJ69+기관!AJ69</f>
        <v>201932.22</v>
      </c>
      <c r="AK69" s="28">
        <f>외인!AK69+기관!AK69</f>
        <v>-94.18</v>
      </c>
      <c r="AL69" s="28">
        <f>외인!AL69+기관!AL69</f>
        <v>206081.54</v>
      </c>
      <c r="AM69" s="28">
        <f>외인!AM69+기관!AM69</f>
        <v>-689.04</v>
      </c>
      <c r="AN69" s="28">
        <f>외인!AN69+기관!AN69</f>
        <v>403194.5</v>
      </c>
      <c r="AO69" s="28">
        <f>외인!AO69+기관!AO69</f>
        <v>-733.98</v>
      </c>
      <c r="AP69" s="28">
        <f>외인!AP69+기관!AP69</f>
        <v>351465.18</v>
      </c>
      <c r="AQ69" s="28">
        <f>외인!AQ69+기관!AQ69</f>
        <v>-168.28000000000003</v>
      </c>
      <c r="AR69" s="28">
        <f>외인!AR69+기관!AR69</f>
        <v>48387.8</v>
      </c>
      <c r="AS69" s="28">
        <f>외인!AS69+기관!AS69</f>
        <v>55.36</v>
      </c>
      <c r="AT69" s="28">
        <f>외인!AT69+기관!AT69</f>
        <v>196762.26</v>
      </c>
      <c r="AU69" s="28">
        <f>외인!AU69+기관!AU69</f>
        <v>-291.94</v>
      </c>
      <c r="AV69" s="28">
        <f>외인!AV69+기관!AV69</f>
        <v>95968.08</v>
      </c>
      <c r="AW69" s="28">
        <f>외인!AW69+기관!AW69</f>
        <v>156.97999999999999</v>
      </c>
      <c r="AX69" s="28">
        <f>외인!AX69+기관!AX69</f>
        <v>132486.48000000001</v>
      </c>
      <c r="AY69" s="28">
        <f>외인!AY69+기관!AY69</f>
        <v>-108.19999999999999</v>
      </c>
      <c r="AZ69" s="28">
        <f>외인!AZ69+기관!AZ69</f>
        <v>6588265.2199999997</v>
      </c>
      <c r="BA69" s="28">
        <f>외인!BA69+기관!BA69</f>
        <v>-16817.060000000001</v>
      </c>
      <c r="BB69" s="28">
        <f>외인!BB69+기관!BB69</f>
        <v>234258.98</v>
      </c>
      <c r="BC69" s="28">
        <f>외인!BC69+기관!BC69</f>
        <v>239.38</v>
      </c>
      <c r="BD69" s="28">
        <f>외인!BD69+기관!BD69</f>
        <v>65685</v>
      </c>
      <c r="BE69" s="28">
        <f>외인!BE69+기관!BE69</f>
        <v>-178.08999999999997</v>
      </c>
      <c r="BF69" s="28">
        <f>외인!BF69+기관!BF69</f>
        <v>0</v>
      </c>
      <c r="BG69" s="28">
        <f>외인!BG69+기관!BG69</f>
        <v>0</v>
      </c>
      <c r="BH69" s="28">
        <f>외인!BH69+기관!BH69</f>
        <v>207219.5</v>
      </c>
      <c r="BI69" s="28">
        <f>외인!BI69+기관!BI69</f>
        <v>101.10999999999999</v>
      </c>
      <c r="BJ69" s="28">
        <f>외인!BJ69+기관!BJ69</f>
        <v>248088.94</v>
      </c>
      <c r="BK69" s="28">
        <f>외인!BK69+기관!BK69</f>
        <v>-261.97999999999996</v>
      </c>
      <c r="BL69" s="28">
        <f>외인!BL69+기관!BL69</f>
        <v>90867.92</v>
      </c>
      <c r="BM69" s="28">
        <f>외인!BM69+기관!BM69</f>
        <v>9.73</v>
      </c>
      <c r="BN69" s="28">
        <f>외인!BN69+기관!BN69</f>
        <v>110109.12</v>
      </c>
      <c r="BO69" s="28">
        <f>외인!BO69+기관!BO69</f>
        <v>163.94</v>
      </c>
      <c r="BP69" s="28">
        <f>외인!BP69+기관!BP69</f>
        <v>149950.72</v>
      </c>
      <c r="BQ69" s="28">
        <f>외인!BQ69+기관!BQ69</f>
        <v>-97.990000000000009</v>
      </c>
      <c r="BR69" s="28">
        <f>외인!BR69+기관!BR69</f>
        <v>642709.72</v>
      </c>
      <c r="BS69" s="28">
        <f>외인!BS69+기관!BS69</f>
        <v>-661.08</v>
      </c>
      <c r="BT69" s="28">
        <f>외인!BT69+기관!BT69</f>
        <v>6250741.5800000001</v>
      </c>
      <c r="BU69" s="28">
        <f>외인!BU69+기관!BU69</f>
        <v>-16808.71</v>
      </c>
      <c r="BV69" s="28">
        <f>외인!BV69+기관!BV69</f>
        <v>911420.16</v>
      </c>
      <c r="BW69" s="28">
        <f>외인!BW69+기관!BW69</f>
        <v>-172.56999999999996</v>
      </c>
      <c r="BX69" s="28">
        <f>외인!BX69+기관!BX69</f>
        <v>148562.84</v>
      </c>
      <c r="BY69" s="28">
        <f>외인!BY69+기관!BY69</f>
        <v>-73.77</v>
      </c>
      <c r="BZ69" s="28">
        <f>외인!BZ69+기관!BZ69</f>
        <v>609276.02</v>
      </c>
      <c r="CA69" s="28">
        <f>외인!CA69+기관!CA69</f>
        <v>-1423.02</v>
      </c>
      <c r="CB69" s="28">
        <f>외인!CB69+기관!CB69</f>
        <v>23613.42</v>
      </c>
      <c r="CC69" s="28">
        <f>외인!CC69+기관!CC69</f>
        <v>-10.34</v>
      </c>
      <c r="CD69" s="28">
        <f>외인!CD69+기관!CD69</f>
        <v>53487.24</v>
      </c>
      <c r="CE69" s="28">
        <f>외인!CE69+기관!CE69</f>
        <v>39.89</v>
      </c>
      <c r="CF69" s="28">
        <f>외인!CF69+기관!CF69</f>
        <v>58576.160000000003</v>
      </c>
      <c r="CG69" s="28">
        <f>외인!CG69+기관!CG69</f>
        <v>127.97</v>
      </c>
      <c r="CH69" s="28">
        <f>외인!CH69+기관!CH69</f>
        <v>133781.66</v>
      </c>
      <c r="CI69" s="28">
        <f>외인!CI69+기관!CI69</f>
        <v>163.21</v>
      </c>
      <c r="CJ69" s="28">
        <f>외인!CJ69+기관!CJ69</f>
        <v>656992.62</v>
      </c>
      <c r="CK69" s="28">
        <f>외인!CK69+기관!CK69</f>
        <v>0.62000000000000455</v>
      </c>
      <c r="CL69" s="28">
        <f>외인!CL69+기관!CL69</f>
        <v>448745.34</v>
      </c>
      <c r="CM69" s="28">
        <f>외인!CM69+기관!CM69</f>
        <v>-97.72</v>
      </c>
      <c r="CN69" s="28">
        <f>외인!CN69+기관!CN69</f>
        <v>239876.96</v>
      </c>
      <c r="CO69" s="28">
        <f>외인!CO69+기관!CO69</f>
        <v>-449.25</v>
      </c>
      <c r="CP69" s="28">
        <f>외인!CP69+기관!CP69</f>
        <v>235365.28</v>
      </c>
      <c r="CQ69" s="28">
        <f>외인!CQ69+기관!CQ69</f>
        <v>239.99</v>
      </c>
      <c r="CR69" s="28">
        <f>외인!CR69+기관!CR69</f>
        <v>326891.59999999998</v>
      </c>
      <c r="CS69" s="28">
        <f>외인!CS69+기관!CS69</f>
        <v>-151.26999999999998</v>
      </c>
      <c r="CT69" s="28">
        <f>외인!CT69+기관!CT69</f>
        <v>365322.74</v>
      </c>
      <c r="CU69" s="28">
        <f>외인!CU69+기관!CU69</f>
        <v>188.82000000000005</v>
      </c>
      <c r="CV69" s="28">
        <f>외인!CV69+기관!CV69</f>
        <v>6250741.5800000001</v>
      </c>
      <c r="CW69" s="28">
        <f>외인!CW69+기관!CW69</f>
        <v>-16808.71</v>
      </c>
      <c r="CX69" s="28">
        <f>외인!CX69+기관!CX69</f>
        <v>483492.3</v>
      </c>
      <c r="CY69" s="28">
        <f>외인!CY69+기관!CY69</f>
        <v>-657.91000000000008</v>
      </c>
      <c r="CZ69" s="28">
        <f>외인!CZ69+기관!CZ69</f>
        <v>39180.44</v>
      </c>
      <c r="DA69" s="28">
        <f>외인!DA69+기관!DA69</f>
        <v>188.07000000000002</v>
      </c>
      <c r="DB69" s="28">
        <f>외인!DB69+기관!DB69</f>
        <v>65685</v>
      </c>
      <c r="DC69" s="28">
        <f>외인!DC69+기관!DC69</f>
        <v>-178.08999999999997</v>
      </c>
      <c r="DD69" s="28">
        <f>외인!DD69+기관!DD69</f>
        <v>17029.04</v>
      </c>
      <c r="DE69" s="28">
        <f>외인!DE69+기관!DE69</f>
        <v>12.73</v>
      </c>
      <c r="DF69" s="28">
        <f>외인!DF69+기관!DF69</f>
        <v>112111.78</v>
      </c>
      <c r="DG69" s="28">
        <f>외인!DG69+기관!DG69</f>
        <v>-56.759999999999991</v>
      </c>
      <c r="DH69" s="28">
        <f>외인!DH69+기관!DH69</f>
        <v>37733.06</v>
      </c>
      <c r="DI69" s="28">
        <f>외인!DI69+기관!DI69</f>
        <v>20.119999999999997</v>
      </c>
      <c r="DJ69" s="28">
        <f>외인!DJ69+기관!DJ69</f>
        <v>1292921.02</v>
      </c>
      <c r="DK69" s="28">
        <f>외인!DK69+기관!DK69</f>
        <v>-1885.63</v>
      </c>
      <c r="DL69" s="28">
        <f>외인!DL69+기관!DL69</f>
        <v>193650.46</v>
      </c>
      <c r="DM69" s="28">
        <f>외인!DM69+기관!DM69</f>
        <v>-430.1</v>
      </c>
      <c r="DN69" s="28">
        <f>외인!DN69+기관!DN69</f>
        <v>6250741.5800000001</v>
      </c>
      <c r="DO69" s="28">
        <f>외인!DO69+기관!DO69</f>
        <v>-16808.71</v>
      </c>
      <c r="DP69" s="28">
        <f>외인!DP69+기관!DP69</f>
        <v>144036.84</v>
      </c>
      <c r="DQ69" s="28">
        <f>외인!DQ69+기관!DQ69</f>
        <v>32.620000000000005</v>
      </c>
      <c r="DR69" s="28">
        <f>외인!DR69+기관!DR69</f>
        <v>86518.2</v>
      </c>
      <c r="DS69" s="28">
        <f>외인!DS69+기관!DS69</f>
        <v>12.089999999999996</v>
      </c>
      <c r="DT69" s="28">
        <f>외인!DT69+기관!DT69</f>
        <v>259919.34</v>
      </c>
      <c r="DU69" s="28">
        <f>외인!DU69+기관!DU69</f>
        <v>-158.13</v>
      </c>
      <c r="DV69" s="28">
        <f>외인!DV69+기관!DV69</f>
        <v>66432.2</v>
      </c>
      <c r="DW69" s="28">
        <f>외인!DW69+기관!DW69</f>
        <v>6.37</v>
      </c>
      <c r="DX69" s="28">
        <f>외인!DX69+기관!DX69</f>
        <v>256208.2</v>
      </c>
      <c r="DY69" s="28">
        <f>외인!DY69+기관!DY69</f>
        <v>459.82</v>
      </c>
      <c r="DZ69" s="28">
        <f>외인!DZ69+기관!DZ69</f>
        <v>15535.44</v>
      </c>
      <c r="EA69" s="28">
        <f>외인!EA69+기관!EA69</f>
        <v>27.67</v>
      </c>
      <c r="EB69" s="28">
        <f>외인!EB69+기관!EB69</f>
        <v>22605.98</v>
      </c>
      <c r="EC69" s="28">
        <f>외인!EC69+기관!EC69</f>
        <v>8.3299999999999983</v>
      </c>
      <c r="ED69" s="28">
        <f>외인!ED69+기관!ED69</f>
        <v>21001.200000000001</v>
      </c>
      <c r="EE69" s="28">
        <f>외인!EE69+기관!EE69</f>
        <v>-1.6600000000000001</v>
      </c>
      <c r="EF69" s="28">
        <f>외인!EF69+기관!EF69</f>
        <v>421781.44</v>
      </c>
      <c r="EG69" s="28">
        <f>외인!EG69+기관!EG69</f>
        <v>-29.35</v>
      </c>
      <c r="EH69" s="28">
        <f>외인!EH69+기관!EH69</f>
        <v>555953.46</v>
      </c>
      <c r="EI69" s="28">
        <f>외인!EI69+기관!EI69</f>
        <v>-125.63</v>
      </c>
      <c r="EJ69" s="28">
        <f>외인!EJ69+기관!EJ69</f>
        <v>196978.64</v>
      </c>
      <c r="EK69" s="28">
        <f>외인!EK69+기관!EK69</f>
        <v>136.84</v>
      </c>
      <c r="EL69" s="28">
        <f>외인!EL69+기관!EL69</f>
        <v>58301.2</v>
      </c>
      <c r="EM69" s="28">
        <f>외인!EM69+기관!EM69</f>
        <v>37.72</v>
      </c>
      <c r="EN69" s="28">
        <f>외인!EN69+기관!EN69</f>
        <v>86518.2</v>
      </c>
      <c r="EO69" s="28">
        <f>외인!EO69+기관!EO69</f>
        <v>12.089999999999996</v>
      </c>
      <c r="EP69" s="28">
        <f>외인!EP69+기관!EP69</f>
        <v>307795.32</v>
      </c>
      <c r="EQ69" s="28">
        <f>외인!EQ69+기관!EQ69</f>
        <v>-41.87</v>
      </c>
      <c r="ER69" s="28">
        <f>외인!ER69+기관!ER69</f>
        <v>25881.439999999999</v>
      </c>
      <c r="ES69" s="28">
        <f>외인!ES69+기관!ES69</f>
        <v>0.83999999999999897</v>
      </c>
      <c r="ET69" s="28">
        <f>외인!ET69+기관!ET69</f>
        <v>351465.18</v>
      </c>
      <c r="EU69" s="28">
        <f>외인!EU69+기관!EU69</f>
        <v>-168.28000000000003</v>
      </c>
      <c r="EV69" s="28">
        <f>외인!EV69+기관!EV69</f>
        <v>93547</v>
      </c>
      <c r="EW69" s="28">
        <f>외인!EW69+기관!EW69</f>
        <v>160.19</v>
      </c>
      <c r="EX69" s="28">
        <f>외인!EX69+기관!EX69</f>
        <v>141818.26</v>
      </c>
      <c r="EY69" s="28">
        <f>외인!EY69+기관!EY69</f>
        <v>79.81</v>
      </c>
    </row>
    <row r="70" spans="1:155">
      <c r="A70" s="27">
        <f>외인!A70</f>
        <v>46161</v>
      </c>
      <c r="B70" s="28">
        <f>외인!B70+기관!B70</f>
        <v>11554961.6</v>
      </c>
      <c r="C70" s="28">
        <f>외인!C70+기관!C70</f>
        <v>-19151.560000000001</v>
      </c>
      <c r="D70" s="28">
        <f>외인!D70+기관!D70</f>
        <v>1209657.1399999999</v>
      </c>
      <c r="E70" s="28">
        <f>외인!E70+기관!E70</f>
        <v>-384.69</v>
      </c>
      <c r="F70" s="28">
        <f>외인!F70+기관!F70</f>
        <v>4912447.28</v>
      </c>
      <c r="G70" s="28">
        <f>외인!G70+기관!G70</f>
        <v>-7519.98</v>
      </c>
      <c r="H70" s="28">
        <f>외인!H70+기관!H70</f>
        <v>618035.78</v>
      </c>
      <c r="I70" s="28">
        <f>외인!I70+기관!I70</f>
        <v>-460.57</v>
      </c>
      <c r="J70" s="28">
        <f>외인!J70+기관!J70</f>
        <v>83963.72</v>
      </c>
      <c r="K70" s="28">
        <f>외인!K70+기관!K70</f>
        <v>42.84</v>
      </c>
      <c r="L70" s="28">
        <f>외인!L70+기관!L70</f>
        <v>572481.22</v>
      </c>
      <c r="M70" s="28">
        <f>외인!M70+기관!M70</f>
        <v>-374.54</v>
      </c>
      <c r="N70" s="28">
        <f>외인!N70+기관!N70</f>
        <v>530423.78</v>
      </c>
      <c r="O70" s="28">
        <f>외인!O70+기관!O70</f>
        <v>-1454.05</v>
      </c>
      <c r="P70" s="28">
        <f>외인!P70+기관!P70</f>
        <v>344559.62</v>
      </c>
      <c r="Q70" s="28">
        <f>외인!Q70+기관!Q70</f>
        <v>-156.75</v>
      </c>
      <c r="R70" s="28">
        <f>외인!R70+기관!R70</f>
        <v>250800.66</v>
      </c>
      <c r="S70" s="28">
        <f>외인!S70+기관!S70</f>
        <v>-194.16</v>
      </c>
      <c r="T70" s="28">
        <f>외인!T70+기관!T70</f>
        <v>16841.419999999998</v>
      </c>
      <c r="U70" s="28">
        <f>외인!U70+기관!U70</f>
        <v>17.03</v>
      </c>
      <c r="V70" s="28">
        <f>외인!V70+기관!V70</f>
        <v>248855.62</v>
      </c>
      <c r="W70" s="28">
        <f>외인!W70+기관!W70</f>
        <v>357.91999999999996</v>
      </c>
      <c r="X70" s="28">
        <f>외인!X70+기관!X70</f>
        <v>5954824.5</v>
      </c>
      <c r="Y70" s="28">
        <f>외인!Y70+기관!Y70</f>
        <v>-15353.310000000001</v>
      </c>
      <c r="Z70" s="28">
        <f>외인!Z70+기관!Z70</f>
        <v>94328.28</v>
      </c>
      <c r="AA70" s="28">
        <f>외인!AA70+기관!AA70</f>
        <v>203.59</v>
      </c>
      <c r="AB70" s="28">
        <f>외인!AB70+기관!AB70</f>
        <v>391958.66</v>
      </c>
      <c r="AC70" s="28">
        <f>외인!AC70+기관!AC70</f>
        <v>-14.559999999999988</v>
      </c>
      <c r="AD70" s="28">
        <f>외인!AD70+기관!AD70</f>
        <v>39410.800000000003</v>
      </c>
      <c r="AE70" s="28">
        <f>외인!AE70+기관!AE70</f>
        <v>52.46</v>
      </c>
      <c r="AF70" s="28">
        <f>외인!AF70+기관!AF70</f>
        <v>48089.42</v>
      </c>
      <c r="AG70" s="28">
        <f>외인!AG70+기관!AG70</f>
        <v>28.68</v>
      </c>
      <c r="AH70" s="28">
        <f>외인!AH70+기관!AH70</f>
        <v>400401.08</v>
      </c>
      <c r="AI70" s="28">
        <f>외인!AI70+기관!AI70</f>
        <v>-561.58999999999992</v>
      </c>
      <c r="AJ70" s="28">
        <f>외인!AJ70+기관!AJ70</f>
        <v>200848.86</v>
      </c>
      <c r="AK70" s="28">
        <f>외인!AK70+기관!AK70</f>
        <v>-71.800000000000011</v>
      </c>
      <c r="AL70" s="28">
        <f>외인!AL70+기관!AL70</f>
        <v>193772.66</v>
      </c>
      <c r="AM70" s="28">
        <f>외인!AM70+기관!AM70</f>
        <v>-496.47</v>
      </c>
      <c r="AN70" s="28">
        <f>외인!AN70+기관!AN70</f>
        <v>372978.42</v>
      </c>
      <c r="AO70" s="28">
        <f>외인!AO70+기관!AO70</f>
        <v>-956.51</v>
      </c>
      <c r="AP70" s="28">
        <f>외인!AP70+기관!AP70</f>
        <v>338611.02</v>
      </c>
      <c r="AQ70" s="28">
        <f>외인!AQ70+기관!AQ70</f>
        <v>-507.13</v>
      </c>
      <c r="AR70" s="28">
        <f>외인!AR70+기관!AR70</f>
        <v>48161.54</v>
      </c>
      <c r="AS70" s="28">
        <f>외인!AS70+기관!AS70</f>
        <v>63.060000000000009</v>
      </c>
      <c r="AT70" s="28">
        <f>외인!AT70+기관!AT70</f>
        <v>187296.54</v>
      </c>
      <c r="AU70" s="28">
        <f>외인!AU70+기관!AU70</f>
        <v>-469.87</v>
      </c>
      <c r="AV70" s="28">
        <f>외인!AV70+기관!AV70</f>
        <v>96096.92</v>
      </c>
      <c r="AW70" s="28">
        <f>외인!AW70+기관!AW70</f>
        <v>184.85</v>
      </c>
      <c r="AX70" s="28">
        <f>외인!AX70+기관!AX70</f>
        <v>126541.6</v>
      </c>
      <c r="AY70" s="28">
        <f>외인!AY70+기관!AY70</f>
        <v>-73.790000000000006</v>
      </c>
      <c r="AZ70" s="28">
        <f>외인!AZ70+기관!AZ70</f>
        <v>6356196.7400000002</v>
      </c>
      <c r="BA70" s="28">
        <f>외인!BA70+기관!BA70</f>
        <v>-15437.43</v>
      </c>
      <c r="BB70" s="28">
        <f>외인!BB70+기관!BB70</f>
        <v>234688.6</v>
      </c>
      <c r="BC70" s="28">
        <f>외인!BC70+기관!BC70</f>
        <v>274.93</v>
      </c>
      <c r="BD70" s="28">
        <f>외인!BD70+기관!BD70</f>
        <v>67113.600000000006</v>
      </c>
      <c r="BE70" s="28">
        <f>외인!BE70+기관!BE70</f>
        <v>-127.25</v>
      </c>
      <c r="BF70" s="28">
        <f>외인!BF70+기관!BF70</f>
        <v>0</v>
      </c>
      <c r="BG70" s="28">
        <f>외인!BG70+기관!BG70</f>
        <v>0</v>
      </c>
      <c r="BH70" s="28">
        <f>외인!BH70+기관!BH70</f>
        <v>201996.42</v>
      </c>
      <c r="BI70" s="28">
        <f>외인!BI70+기관!BI70</f>
        <v>89.28</v>
      </c>
      <c r="BJ70" s="28">
        <f>외인!BJ70+기관!BJ70</f>
        <v>238252.04</v>
      </c>
      <c r="BK70" s="28">
        <f>외인!BK70+기관!BK70</f>
        <v>-199.87</v>
      </c>
      <c r="BL70" s="28">
        <f>외인!BL70+기관!BL70</f>
        <v>88537.04</v>
      </c>
      <c r="BM70" s="28">
        <f>외인!BM70+기관!BM70</f>
        <v>7.7600000000000051</v>
      </c>
      <c r="BN70" s="28">
        <f>외인!BN70+기관!BN70</f>
        <v>104657.96</v>
      </c>
      <c r="BO70" s="28">
        <f>외인!BO70+기관!BO70</f>
        <v>35.69</v>
      </c>
      <c r="BP70" s="28">
        <f>외인!BP70+기관!BP70</f>
        <v>144199.29999999999</v>
      </c>
      <c r="BQ70" s="28">
        <f>외인!BQ70+기관!BQ70</f>
        <v>-72.899999999999991</v>
      </c>
      <c r="BR70" s="28">
        <f>외인!BR70+기관!BR70</f>
        <v>612868.38</v>
      </c>
      <c r="BS70" s="28">
        <f>외인!BS70+기관!BS70</f>
        <v>-1070.8499999999999</v>
      </c>
      <c r="BT70" s="28">
        <f>외인!BT70+기관!BT70</f>
        <v>6036347.0800000001</v>
      </c>
      <c r="BU70" s="28">
        <f>외인!BU70+기관!BU70</f>
        <v>-15102.589999999998</v>
      </c>
      <c r="BV70" s="28">
        <f>외인!BV70+기관!BV70</f>
        <v>883720.12</v>
      </c>
      <c r="BW70" s="28">
        <f>외인!BW70+기관!BW70</f>
        <v>-97.639999999999986</v>
      </c>
      <c r="BX70" s="28">
        <f>외인!BX70+기관!BX70</f>
        <v>145837</v>
      </c>
      <c r="BY70" s="28">
        <f>외인!BY70+기관!BY70</f>
        <v>-101.74000000000001</v>
      </c>
      <c r="BZ70" s="28">
        <f>외인!BZ70+기관!BZ70</f>
        <v>566751.07999999996</v>
      </c>
      <c r="CA70" s="28">
        <f>외인!CA70+기관!CA70</f>
        <v>-1452.98</v>
      </c>
      <c r="CB70" s="28">
        <f>외인!CB70+기관!CB70</f>
        <v>23311.1</v>
      </c>
      <c r="CC70" s="28">
        <f>외인!CC70+기관!CC70</f>
        <v>-4.2700000000000031</v>
      </c>
      <c r="CD70" s="28">
        <f>외인!CD70+기관!CD70</f>
        <v>53709.279999999999</v>
      </c>
      <c r="CE70" s="28">
        <f>외인!CE70+기관!CE70</f>
        <v>57.600000000000009</v>
      </c>
      <c r="CF70" s="28">
        <f>외인!CF70+기관!CF70</f>
        <v>57719.86</v>
      </c>
      <c r="CG70" s="28">
        <f>외인!CG70+기관!CG70</f>
        <v>119.87</v>
      </c>
      <c r="CH70" s="28">
        <f>외인!CH70+기관!CH70</f>
        <v>133698.22</v>
      </c>
      <c r="CI70" s="28">
        <f>외인!CI70+기관!CI70</f>
        <v>188.78</v>
      </c>
      <c r="CJ70" s="28">
        <f>외인!CJ70+기관!CJ70</f>
        <v>650968.96</v>
      </c>
      <c r="CK70" s="28">
        <f>외인!CK70+기관!CK70</f>
        <v>-214.69</v>
      </c>
      <c r="CL70" s="28">
        <f>외인!CL70+기관!CL70</f>
        <v>448857.7</v>
      </c>
      <c r="CM70" s="28">
        <f>외인!CM70+기관!CM70</f>
        <v>-47.180000000000007</v>
      </c>
      <c r="CN70" s="28">
        <f>외인!CN70+기관!CN70</f>
        <v>231600.32</v>
      </c>
      <c r="CO70" s="28">
        <f>외인!CO70+기관!CO70</f>
        <v>-260.02999999999997</v>
      </c>
      <c r="CP70" s="28">
        <f>외인!CP70+기관!CP70</f>
        <v>235808.38</v>
      </c>
      <c r="CQ70" s="28">
        <f>외인!CQ70+기관!CQ70</f>
        <v>275.75</v>
      </c>
      <c r="CR70" s="28">
        <f>외인!CR70+기관!CR70</f>
        <v>317846.84000000003</v>
      </c>
      <c r="CS70" s="28">
        <f>외인!CS70+기관!CS70</f>
        <v>-180.17</v>
      </c>
      <c r="CT70" s="28">
        <f>외인!CT70+기관!CT70</f>
        <v>353142.8</v>
      </c>
      <c r="CU70" s="28">
        <f>외인!CU70+기관!CU70</f>
        <v>-363.34999999999997</v>
      </c>
      <c r="CV70" s="28">
        <f>외인!CV70+기관!CV70</f>
        <v>6036347.0800000001</v>
      </c>
      <c r="CW70" s="28">
        <f>외인!CW70+기관!CW70</f>
        <v>-15102.589999999998</v>
      </c>
      <c r="CX70" s="28">
        <f>외인!CX70+기관!CX70</f>
        <v>462625.8</v>
      </c>
      <c r="CY70" s="28">
        <f>외인!CY70+기관!CY70</f>
        <v>-669.66000000000008</v>
      </c>
      <c r="CZ70" s="28">
        <f>외인!CZ70+기관!CZ70</f>
        <v>37868.22</v>
      </c>
      <c r="DA70" s="28">
        <f>외인!DA70+기관!DA70</f>
        <v>161.19</v>
      </c>
      <c r="DB70" s="28">
        <f>외인!DB70+기관!DB70</f>
        <v>67113.600000000006</v>
      </c>
      <c r="DC70" s="28">
        <f>외인!DC70+기관!DC70</f>
        <v>-127.25</v>
      </c>
      <c r="DD70" s="28">
        <f>외인!DD70+기관!DD70</f>
        <v>16841.419999999998</v>
      </c>
      <c r="DE70" s="28">
        <f>외인!DE70+기관!DE70</f>
        <v>17.03</v>
      </c>
      <c r="DF70" s="28">
        <f>외인!DF70+기관!DF70</f>
        <v>109487.96</v>
      </c>
      <c r="DG70" s="28">
        <f>외인!DG70+기관!DG70</f>
        <v>-82.76</v>
      </c>
      <c r="DH70" s="28">
        <f>외인!DH70+기관!DH70</f>
        <v>38057.919999999998</v>
      </c>
      <c r="DI70" s="28">
        <f>외인!DI70+기관!DI70</f>
        <v>43.05</v>
      </c>
      <c r="DJ70" s="28">
        <f>외인!DJ70+기관!DJ70</f>
        <v>1246776.8400000001</v>
      </c>
      <c r="DK70" s="28">
        <f>외인!DK70+기관!DK70</f>
        <v>-2059.86</v>
      </c>
      <c r="DL70" s="28">
        <f>외인!DL70+기관!DL70</f>
        <v>184953.24</v>
      </c>
      <c r="DM70" s="28">
        <f>외인!DM70+기관!DM70</f>
        <v>-258.86</v>
      </c>
      <c r="DN70" s="28">
        <f>외인!DN70+기관!DN70</f>
        <v>6036347.0800000001</v>
      </c>
      <c r="DO70" s="28">
        <f>외인!DO70+기관!DO70</f>
        <v>-15102.589999999998</v>
      </c>
      <c r="DP70" s="28">
        <f>외인!DP70+기관!DP70</f>
        <v>144712.66</v>
      </c>
      <c r="DQ70" s="28">
        <f>외인!DQ70+기관!DQ70</f>
        <v>-37.699999999999996</v>
      </c>
      <c r="DR70" s="28">
        <f>외인!DR70+기관!DR70</f>
        <v>85629</v>
      </c>
      <c r="DS70" s="28">
        <f>외인!DS70+기관!DS70</f>
        <v>5.41</v>
      </c>
      <c r="DT70" s="28">
        <f>외인!DT70+기관!DT70</f>
        <v>250800.66</v>
      </c>
      <c r="DU70" s="28">
        <f>외인!DU70+기관!DU70</f>
        <v>-194.16</v>
      </c>
      <c r="DV70" s="28">
        <f>외인!DV70+기관!DV70</f>
        <v>66500.38</v>
      </c>
      <c r="DW70" s="28">
        <f>외인!DW70+기관!DW70</f>
        <v>13.57</v>
      </c>
      <c r="DX70" s="28">
        <f>외인!DX70+기관!DX70</f>
        <v>248855.62</v>
      </c>
      <c r="DY70" s="28">
        <f>외인!DY70+기관!DY70</f>
        <v>357.91999999999996</v>
      </c>
      <c r="DZ70" s="28">
        <f>외인!DZ70+기관!DZ70</f>
        <v>15443.58</v>
      </c>
      <c r="EA70" s="28">
        <f>외인!EA70+기관!EA70</f>
        <v>23.709999999999997</v>
      </c>
      <c r="EB70" s="28">
        <f>외인!EB70+기관!EB70</f>
        <v>22708.58</v>
      </c>
      <c r="EC70" s="28">
        <f>외인!EC70+기관!EC70</f>
        <v>21.47</v>
      </c>
      <c r="ED70" s="28">
        <f>외인!ED70+기관!ED70</f>
        <v>20282.400000000001</v>
      </c>
      <c r="EE70" s="28">
        <f>외인!EE70+기관!EE70</f>
        <v>6.9</v>
      </c>
      <c r="EF70" s="28">
        <f>외인!EF70+기관!EF70</f>
        <v>414764.66</v>
      </c>
      <c r="EG70" s="28">
        <f>외인!EG70+기관!EG70</f>
        <v>-182.51999999999998</v>
      </c>
      <c r="EH70" s="28">
        <f>외인!EH70+기관!EH70</f>
        <v>523790.24</v>
      </c>
      <c r="EI70" s="28">
        <f>외인!EI70+기관!EI70</f>
        <v>-171.72000000000003</v>
      </c>
      <c r="EJ70" s="28">
        <f>외인!EJ70+기관!EJ70</f>
        <v>195966.12</v>
      </c>
      <c r="EK70" s="28">
        <f>외인!EK70+기관!EK70</f>
        <v>172.35</v>
      </c>
      <c r="EL70" s="28">
        <f>외인!EL70+기관!EL70</f>
        <v>58468.02</v>
      </c>
      <c r="EM70" s="28">
        <f>외인!EM70+기관!EM70</f>
        <v>55.95</v>
      </c>
      <c r="EN70" s="28">
        <f>외인!EN70+기관!EN70</f>
        <v>85629</v>
      </c>
      <c r="EO70" s="28">
        <f>외인!EO70+기관!EO70</f>
        <v>5.41</v>
      </c>
      <c r="EP70" s="28">
        <f>외인!EP70+기관!EP70</f>
        <v>312576.96000000002</v>
      </c>
      <c r="EQ70" s="28">
        <f>외인!EQ70+기관!EQ70</f>
        <v>71.06</v>
      </c>
      <c r="ER70" s="28">
        <f>외인!ER70+기관!ER70</f>
        <v>25581.46</v>
      </c>
      <c r="ES70" s="28">
        <f>외인!ES70+기관!ES70</f>
        <v>-27.37</v>
      </c>
      <c r="ET70" s="28">
        <f>외인!ET70+기관!ET70</f>
        <v>338611.02</v>
      </c>
      <c r="EU70" s="28">
        <f>외인!EU70+기관!EU70</f>
        <v>-507.13</v>
      </c>
      <c r="EV70" s="28">
        <f>외인!EV70+기관!EV70</f>
        <v>94328.28</v>
      </c>
      <c r="EW70" s="28">
        <f>외인!EW70+기관!EW70</f>
        <v>203.59</v>
      </c>
      <c r="EX70" s="28">
        <f>외인!EX70+기관!EX70</f>
        <v>141480.1</v>
      </c>
      <c r="EY70" s="28">
        <f>외인!EY70+기관!EY70</f>
        <v>72.16</v>
      </c>
    </row>
    <row r="71" spans="1:155">
      <c r="A71" s="27">
        <f>외인!A71</f>
        <v>46162</v>
      </c>
      <c r="B71" s="28">
        <f>외인!B71+기관!B71</f>
        <v>11455436.779999999</v>
      </c>
      <c r="C71" s="28">
        <f>외인!C71+기관!C71</f>
        <v>-18940.5</v>
      </c>
      <c r="D71" s="28">
        <f>외인!D71+기관!D71</f>
        <v>1180451.98</v>
      </c>
      <c r="E71" s="28">
        <f>외인!E71+기관!E71</f>
        <v>277.24</v>
      </c>
      <c r="F71" s="28">
        <f>외인!F71+기관!F71</f>
        <v>4890292.26</v>
      </c>
      <c r="G71" s="28">
        <f>외인!G71+기관!G71</f>
        <v>-7859.6900000000005</v>
      </c>
      <c r="H71" s="28">
        <f>외인!H71+기관!H71</f>
        <v>593840.81999999995</v>
      </c>
      <c r="I71" s="28">
        <f>외인!I71+기관!I71</f>
        <v>-107.83000000000001</v>
      </c>
      <c r="J71" s="28">
        <f>외인!J71+기관!J71</f>
        <v>81544.179999999993</v>
      </c>
      <c r="K71" s="28">
        <f>외인!K71+기관!K71</f>
        <v>103.84</v>
      </c>
      <c r="L71" s="28">
        <f>외인!L71+기관!L71</f>
        <v>550469</v>
      </c>
      <c r="M71" s="28">
        <f>외인!M71+기관!M71</f>
        <v>-70.369999999999976</v>
      </c>
      <c r="N71" s="28">
        <f>외인!N71+기관!N71</f>
        <v>520557.04</v>
      </c>
      <c r="O71" s="28">
        <f>외인!O71+기관!O71</f>
        <v>-2119.91</v>
      </c>
      <c r="P71" s="28">
        <f>외인!P71+기관!P71</f>
        <v>338086.68</v>
      </c>
      <c r="Q71" s="28">
        <f>외인!Q71+기관!Q71</f>
        <v>1.2199999999999989</v>
      </c>
      <c r="R71" s="28">
        <f>외인!R71+기관!R71</f>
        <v>246177.86</v>
      </c>
      <c r="S71" s="28">
        <f>외인!S71+기관!S71</f>
        <v>-150.98000000000002</v>
      </c>
      <c r="T71" s="28">
        <f>외인!T71+기관!T71</f>
        <v>16486.84</v>
      </c>
      <c r="U71" s="28">
        <f>외인!U71+기관!U71</f>
        <v>16.73</v>
      </c>
      <c r="V71" s="28">
        <f>외인!V71+기관!V71</f>
        <v>249047.38</v>
      </c>
      <c r="W71" s="28">
        <f>외인!W71+기관!W71</f>
        <v>230.26</v>
      </c>
      <c r="X71" s="28">
        <f>외인!X71+기관!X71</f>
        <v>5961095.8399999999</v>
      </c>
      <c r="Y71" s="28">
        <f>외인!Y71+기관!Y71</f>
        <v>-15403.21</v>
      </c>
      <c r="Z71" s="28">
        <f>외인!Z71+기관!Z71</f>
        <v>91594.54</v>
      </c>
      <c r="AA71" s="28">
        <f>외인!AA71+기관!AA71</f>
        <v>212.51</v>
      </c>
      <c r="AB71" s="28">
        <f>외인!AB71+기관!AB71</f>
        <v>389659.58</v>
      </c>
      <c r="AC71" s="28">
        <f>외인!AC71+기관!AC71</f>
        <v>43.299999999999983</v>
      </c>
      <c r="AD71" s="28">
        <f>외인!AD71+기관!AD71</f>
        <v>38208.379999999997</v>
      </c>
      <c r="AE71" s="28">
        <f>외인!AE71+기관!AE71</f>
        <v>31.35</v>
      </c>
      <c r="AF71" s="28">
        <f>외인!AF71+기관!AF71</f>
        <v>47416.58</v>
      </c>
      <c r="AG71" s="28">
        <f>외인!AG71+기관!AG71</f>
        <v>37.99</v>
      </c>
      <c r="AH71" s="28">
        <f>외인!AH71+기관!AH71</f>
        <v>404998.42</v>
      </c>
      <c r="AI71" s="28">
        <f>외인!AI71+기관!AI71</f>
        <v>-419</v>
      </c>
      <c r="AJ71" s="28">
        <f>외인!AJ71+기관!AJ71</f>
        <v>193862.58</v>
      </c>
      <c r="AK71" s="28">
        <f>외인!AK71+기관!AK71</f>
        <v>24.129999999999995</v>
      </c>
      <c r="AL71" s="28">
        <f>외인!AL71+기관!AL71</f>
        <v>192008.88</v>
      </c>
      <c r="AM71" s="28">
        <f>외인!AM71+기관!AM71</f>
        <v>-601.93000000000006</v>
      </c>
      <c r="AN71" s="28">
        <f>외인!AN71+기관!AN71</f>
        <v>363627.52000000002</v>
      </c>
      <c r="AO71" s="28">
        <f>외인!AO71+기관!AO71</f>
        <v>-1497.82</v>
      </c>
      <c r="AP71" s="28">
        <f>외인!AP71+기관!AP71</f>
        <v>329203.76</v>
      </c>
      <c r="AQ71" s="28">
        <f>외인!AQ71+기관!AQ71</f>
        <v>-484.34</v>
      </c>
      <c r="AR71" s="28">
        <f>외인!AR71+기관!AR71</f>
        <v>46696.9</v>
      </c>
      <c r="AS71" s="28">
        <f>외인!AS71+기관!AS71</f>
        <v>54.149999999999991</v>
      </c>
      <c r="AT71" s="28">
        <f>외인!AT71+기관!AT71</f>
        <v>180341.3</v>
      </c>
      <c r="AU71" s="28">
        <f>외인!AU71+기관!AU71</f>
        <v>-473.11</v>
      </c>
      <c r="AV71" s="28">
        <f>외인!AV71+기관!AV71</f>
        <v>94102.46</v>
      </c>
      <c r="AW71" s="28">
        <f>외인!AW71+기관!AW71</f>
        <v>234.27999999999997</v>
      </c>
      <c r="AX71" s="28">
        <f>외인!AX71+기관!AX71</f>
        <v>123155.74</v>
      </c>
      <c r="AY71" s="28">
        <f>외인!AY71+기관!AY71</f>
        <v>32.92</v>
      </c>
      <c r="AZ71" s="28">
        <f>외인!AZ71+기관!AZ71</f>
        <v>6365765.5599999996</v>
      </c>
      <c r="BA71" s="28">
        <f>외인!BA71+기관!BA71</f>
        <v>-15655.800000000001</v>
      </c>
      <c r="BB71" s="28">
        <f>외인!BB71+기관!BB71</f>
        <v>230875.38</v>
      </c>
      <c r="BC71" s="28">
        <f>외인!BC71+기관!BC71</f>
        <v>282.14999999999998</v>
      </c>
      <c r="BD71" s="28">
        <f>외인!BD71+기관!BD71</f>
        <v>63696.78</v>
      </c>
      <c r="BE71" s="28">
        <f>외인!BE71+기관!BE71</f>
        <v>-117.86</v>
      </c>
      <c r="BF71" s="28">
        <f>외인!BF71+기관!BF71</f>
        <v>0</v>
      </c>
      <c r="BG71" s="28">
        <f>외인!BG71+기관!BG71</f>
        <v>0</v>
      </c>
      <c r="BH71" s="28">
        <f>외인!BH71+기관!BH71</f>
        <v>199706.36</v>
      </c>
      <c r="BI71" s="28">
        <f>외인!BI71+기관!BI71</f>
        <v>138.63</v>
      </c>
      <c r="BJ71" s="28">
        <f>외인!BJ71+기관!BJ71</f>
        <v>228892.42</v>
      </c>
      <c r="BK71" s="28">
        <f>외인!BK71+기관!BK71</f>
        <v>-97.95</v>
      </c>
      <c r="BL71" s="28">
        <f>외인!BL71+기관!BL71</f>
        <v>84510.62</v>
      </c>
      <c r="BM71" s="28">
        <f>외인!BM71+기관!BM71</f>
        <v>20.93</v>
      </c>
      <c r="BN71" s="28">
        <f>외인!BN71+기관!BN71</f>
        <v>99014.6</v>
      </c>
      <c r="BO71" s="28">
        <f>외인!BO71+기관!BO71</f>
        <v>51.78</v>
      </c>
      <c r="BP71" s="28">
        <f>외인!BP71+기관!BP71</f>
        <v>140275.4</v>
      </c>
      <c r="BQ71" s="28">
        <f>외인!BQ71+기관!BQ71</f>
        <v>25.399999999999991</v>
      </c>
      <c r="BR71" s="28">
        <f>외인!BR71+기관!BR71</f>
        <v>592541.19999999995</v>
      </c>
      <c r="BS71" s="28">
        <f>외인!BS71+기관!BS71</f>
        <v>-914.81999999999994</v>
      </c>
      <c r="BT71" s="28">
        <f>외인!BT71+기관!BT71</f>
        <v>6042294.46</v>
      </c>
      <c r="BU71" s="28">
        <f>외인!BU71+기관!BU71</f>
        <v>-15188.06</v>
      </c>
      <c r="BV71" s="28">
        <f>외인!BV71+기관!BV71</f>
        <v>868809.14</v>
      </c>
      <c r="BW71" s="28">
        <f>외인!BW71+기관!BW71</f>
        <v>96.019999999999982</v>
      </c>
      <c r="BX71" s="28">
        <f>외인!BX71+기관!BX71</f>
        <v>143034.56</v>
      </c>
      <c r="BY71" s="28">
        <f>외인!BY71+기관!BY71</f>
        <v>-145.75</v>
      </c>
      <c r="BZ71" s="28">
        <f>외인!BZ71+기관!BZ71</f>
        <v>555636.4</v>
      </c>
      <c r="CA71" s="28">
        <f>외인!CA71+기관!CA71</f>
        <v>-2099.75</v>
      </c>
      <c r="CB71" s="28">
        <f>외인!CB71+기관!CB71</f>
        <v>22727.439999999999</v>
      </c>
      <c r="CC71" s="28">
        <f>외인!CC71+기관!CC71</f>
        <v>3.7600000000000051</v>
      </c>
      <c r="CD71" s="28">
        <f>외인!CD71+기관!CD71</f>
        <v>51562.32</v>
      </c>
      <c r="CE71" s="28">
        <f>외인!CE71+기관!CE71</f>
        <v>67.88000000000001</v>
      </c>
      <c r="CF71" s="28">
        <f>외인!CF71+기관!CF71</f>
        <v>55650.96</v>
      </c>
      <c r="CG71" s="28">
        <f>외인!CG71+기관!CG71</f>
        <v>111.50999999999999</v>
      </c>
      <c r="CH71" s="28">
        <f>외인!CH71+기관!CH71</f>
        <v>131907.18</v>
      </c>
      <c r="CI71" s="28">
        <f>외인!CI71+기관!CI71</f>
        <v>245.07999999999998</v>
      </c>
      <c r="CJ71" s="28">
        <f>외인!CJ71+기관!CJ71</f>
        <v>635327.42000000004</v>
      </c>
      <c r="CK71" s="28">
        <f>외인!CK71+기관!CK71</f>
        <v>196.42000000000002</v>
      </c>
      <c r="CL71" s="28">
        <f>외인!CL71+기관!CL71</f>
        <v>444445.34</v>
      </c>
      <c r="CM71" s="28">
        <f>외인!CM71+기관!CM71</f>
        <v>39.31</v>
      </c>
      <c r="CN71" s="28">
        <f>외인!CN71+기관!CN71</f>
        <v>223745.5</v>
      </c>
      <c r="CO71" s="28">
        <f>외인!CO71+기관!CO71</f>
        <v>-171.42000000000002</v>
      </c>
      <c r="CP71" s="28">
        <f>외인!CP71+기관!CP71</f>
        <v>231966.62</v>
      </c>
      <c r="CQ71" s="28">
        <f>외인!CQ71+기관!CQ71</f>
        <v>283.31</v>
      </c>
      <c r="CR71" s="28">
        <f>외인!CR71+기관!CR71</f>
        <v>311178.32</v>
      </c>
      <c r="CS71" s="28">
        <f>외인!CS71+기관!CS71</f>
        <v>-64.570000000000007</v>
      </c>
      <c r="CT71" s="28">
        <f>외인!CT71+기관!CT71</f>
        <v>359957.02</v>
      </c>
      <c r="CU71" s="28">
        <f>외인!CU71+기관!CU71</f>
        <v>-466.52</v>
      </c>
      <c r="CV71" s="28">
        <f>외인!CV71+기관!CV71</f>
        <v>6042294.46</v>
      </c>
      <c r="CW71" s="28">
        <f>외인!CW71+기관!CW71</f>
        <v>-15188.06</v>
      </c>
      <c r="CX71" s="28">
        <f>외인!CX71+기관!CX71</f>
        <v>445612.56</v>
      </c>
      <c r="CY71" s="28">
        <f>외인!CY71+기관!CY71</f>
        <v>-417.79</v>
      </c>
      <c r="CZ71" s="28">
        <f>외인!CZ71+기관!CZ71</f>
        <v>36697.9</v>
      </c>
      <c r="DA71" s="28">
        <f>외인!DA71+기관!DA71</f>
        <v>54.94</v>
      </c>
      <c r="DB71" s="28">
        <f>외인!DB71+기관!DB71</f>
        <v>63696.78</v>
      </c>
      <c r="DC71" s="28">
        <f>외인!DC71+기관!DC71</f>
        <v>-117.86</v>
      </c>
      <c r="DD71" s="28">
        <f>외인!DD71+기관!DD71</f>
        <v>16486.84</v>
      </c>
      <c r="DE71" s="28">
        <f>외인!DE71+기관!DE71</f>
        <v>16.73</v>
      </c>
      <c r="DF71" s="28">
        <f>외인!DF71+기관!DF71</f>
        <v>107322.56</v>
      </c>
      <c r="DG71" s="28">
        <f>외인!DG71+기관!DG71</f>
        <v>-115.75</v>
      </c>
      <c r="DH71" s="28">
        <f>외인!DH71+기관!DH71</f>
        <v>36381.980000000003</v>
      </c>
      <c r="DI71" s="28">
        <f>외인!DI71+기관!DI71</f>
        <v>53.53</v>
      </c>
      <c r="DJ71" s="28">
        <f>외인!DJ71+기관!DJ71</f>
        <v>1221217.1599999999</v>
      </c>
      <c r="DK71" s="28">
        <f>외인!DK71+기관!DK71</f>
        <v>-1607.85</v>
      </c>
      <c r="DL71" s="28">
        <f>외인!DL71+기관!DL71</f>
        <v>177631.38</v>
      </c>
      <c r="DM71" s="28">
        <f>외인!DM71+기관!DM71</f>
        <v>-181.01</v>
      </c>
      <c r="DN71" s="28">
        <f>외인!DN71+기관!DN71</f>
        <v>6042294.46</v>
      </c>
      <c r="DO71" s="28">
        <f>외인!DO71+기관!DO71</f>
        <v>-15188.06</v>
      </c>
      <c r="DP71" s="28">
        <f>외인!DP71+기관!DP71</f>
        <v>139870.38</v>
      </c>
      <c r="DQ71" s="28">
        <f>외인!DQ71+기관!DQ71</f>
        <v>135.56</v>
      </c>
      <c r="DR71" s="28">
        <f>외인!DR71+기관!DR71</f>
        <v>83312.039999999994</v>
      </c>
      <c r="DS71" s="28">
        <f>외인!DS71+기관!DS71</f>
        <v>68.53</v>
      </c>
      <c r="DT71" s="28">
        <f>외인!DT71+기관!DT71</f>
        <v>246177.86</v>
      </c>
      <c r="DU71" s="28">
        <f>외인!DU71+기관!DU71</f>
        <v>-150.98000000000002</v>
      </c>
      <c r="DV71" s="28">
        <f>외인!DV71+기관!DV71</f>
        <v>64457.02</v>
      </c>
      <c r="DW71" s="28">
        <f>외인!DW71+기관!DW71</f>
        <v>86.17</v>
      </c>
      <c r="DX71" s="28">
        <f>외인!DX71+기관!DX71</f>
        <v>249047.38</v>
      </c>
      <c r="DY71" s="28">
        <f>외인!DY71+기관!DY71</f>
        <v>230.26</v>
      </c>
      <c r="DZ71" s="28">
        <f>외인!DZ71+기관!DZ71</f>
        <v>15151.6</v>
      </c>
      <c r="EA71" s="28">
        <f>외인!EA71+기관!EA71</f>
        <v>30.630000000000003</v>
      </c>
      <c r="EB71" s="28">
        <f>외인!EB71+기관!EB71</f>
        <v>21758.400000000001</v>
      </c>
      <c r="EC71" s="28">
        <f>외인!EC71+기관!EC71</f>
        <v>25.9</v>
      </c>
      <c r="ED71" s="28">
        <f>외인!ED71+기관!ED71</f>
        <v>19387.84</v>
      </c>
      <c r="EE71" s="28">
        <f>외인!EE71+기관!EE71</f>
        <v>19.579999999999998</v>
      </c>
      <c r="EF71" s="28">
        <f>외인!EF71+기관!EF71</f>
        <v>405434.76</v>
      </c>
      <c r="EG71" s="28">
        <f>외인!EG71+기관!EG71</f>
        <v>3.0600000000000023</v>
      </c>
      <c r="EH71" s="28">
        <f>외인!EH71+기관!EH71</f>
        <v>520216.84</v>
      </c>
      <c r="EI71" s="28">
        <f>외인!EI71+기관!EI71</f>
        <v>-122.82</v>
      </c>
      <c r="EJ71" s="28">
        <f>외인!EJ71+기관!EJ71</f>
        <v>192097.64</v>
      </c>
      <c r="EK71" s="28">
        <f>외인!EK71+기관!EK71</f>
        <v>288.11</v>
      </c>
      <c r="EL71" s="28">
        <f>외인!EL71+기관!EL71</f>
        <v>56206.94</v>
      </c>
      <c r="EM71" s="28">
        <f>외인!EM71+기관!EM71</f>
        <v>66.5</v>
      </c>
      <c r="EN71" s="28">
        <f>외인!EN71+기관!EN71</f>
        <v>83312.039999999994</v>
      </c>
      <c r="EO71" s="28">
        <f>외인!EO71+기관!EO71</f>
        <v>68.53</v>
      </c>
      <c r="EP71" s="28">
        <f>외인!EP71+기관!EP71</f>
        <v>302592.18</v>
      </c>
      <c r="EQ71" s="28">
        <f>외인!EQ71+기관!EQ71</f>
        <v>197.76000000000002</v>
      </c>
      <c r="ER71" s="28">
        <f>외인!ER71+기관!ER71</f>
        <v>23605.74</v>
      </c>
      <c r="ES71" s="28">
        <f>외인!ES71+기관!ES71</f>
        <v>26.080000000000002</v>
      </c>
      <c r="ET71" s="28">
        <f>외인!ET71+기관!ET71</f>
        <v>329203.76</v>
      </c>
      <c r="EU71" s="28">
        <f>외인!EU71+기관!EU71</f>
        <v>-484.34</v>
      </c>
      <c r="EV71" s="28">
        <f>외인!EV71+기관!EV71</f>
        <v>91594.54</v>
      </c>
      <c r="EW71" s="28">
        <f>외인!EW71+기관!EW71</f>
        <v>212.51</v>
      </c>
      <c r="EX71" s="28">
        <f>외인!EX71+기관!EX71</f>
        <v>140372.07999999999</v>
      </c>
      <c r="EY71" s="28">
        <f>외인!EY71+기관!EY71</f>
        <v>70.8</v>
      </c>
    </row>
    <row r="72" spans="1:155">
      <c r="A72" s="27">
        <f>외인!A72</f>
        <v>46163</v>
      </c>
      <c r="B72" s="28">
        <f>외인!B72+기관!B72</f>
        <v>12419034.52</v>
      </c>
      <c r="C72" s="28">
        <f>외인!C72+기관!C72</f>
        <v>-14308.579999999998</v>
      </c>
      <c r="D72" s="28">
        <f>외인!D72+기관!D72</f>
        <v>1235830.8799999999</v>
      </c>
      <c r="E72" s="28">
        <f>외인!E72+기관!E72</f>
        <v>628.28000000000009</v>
      </c>
      <c r="F72" s="28">
        <f>외인!F72+기관!F72</f>
        <v>5298540.62</v>
      </c>
      <c r="G72" s="28">
        <f>외인!G72+기관!G72</f>
        <v>-6041.4800000000014</v>
      </c>
      <c r="H72" s="28">
        <f>외인!H72+기관!H72</f>
        <v>630243.64</v>
      </c>
      <c r="I72" s="28">
        <f>외인!I72+기관!I72</f>
        <v>-34.06</v>
      </c>
      <c r="J72" s="28">
        <f>외인!J72+기관!J72</f>
        <v>82489.740000000005</v>
      </c>
      <c r="K72" s="28">
        <f>외인!K72+기관!K72</f>
        <v>-41.54</v>
      </c>
      <c r="L72" s="28">
        <f>외인!L72+기관!L72</f>
        <v>584103.14</v>
      </c>
      <c r="M72" s="28">
        <f>외인!M72+기관!M72</f>
        <v>-0.70000000000000284</v>
      </c>
      <c r="N72" s="28">
        <f>외인!N72+기관!N72</f>
        <v>594806.69999999995</v>
      </c>
      <c r="O72" s="28">
        <f>외인!O72+기관!O72</f>
        <v>-1205.02</v>
      </c>
      <c r="P72" s="28">
        <f>외인!P72+기관!P72</f>
        <v>349648</v>
      </c>
      <c r="Q72" s="28">
        <f>외인!Q72+기관!Q72</f>
        <v>-110.25</v>
      </c>
      <c r="R72" s="28">
        <f>외인!R72+기관!R72</f>
        <v>262164.47999999998</v>
      </c>
      <c r="S72" s="28">
        <f>외인!S72+기관!S72</f>
        <v>-224.56</v>
      </c>
      <c r="T72" s="28">
        <f>외인!T72+기관!T72</f>
        <v>16919.740000000002</v>
      </c>
      <c r="U72" s="28">
        <f>외인!U72+기관!U72</f>
        <v>15.34</v>
      </c>
      <c r="V72" s="28">
        <f>외인!V72+기관!V72</f>
        <v>269316.8</v>
      </c>
      <c r="W72" s="28">
        <f>외인!W72+기관!W72</f>
        <v>416.15999999999997</v>
      </c>
      <c r="X72" s="28">
        <f>외인!X72+기관!X72</f>
        <v>6541104.4800000004</v>
      </c>
      <c r="Y72" s="28">
        <f>외인!Y72+기관!Y72</f>
        <v>-11015.32</v>
      </c>
      <c r="Z72" s="28">
        <f>외인!Z72+기관!Z72</f>
        <v>93945.3</v>
      </c>
      <c r="AA72" s="28">
        <f>외인!AA72+기관!AA72</f>
        <v>170.23000000000002</v>
      </c>
      <c r="AB72" s="28">
        <f>외인!AB72+기관!AB72</f>
        <v>397180.86</v>
      </c>
      <c r="AC72" s="28">
        <f>외인!AC72+기관!AC72</f>
        <v>27.680000000000007</v>
      </c>
      <c r="AD72" s="28">
        <f>외인!AD72+기관!AD72</f>
        <v>40821.22</v>
      </c>
      <c r="AE72" s="28">
        <f>외인!AE72+기관!AE72</f>
        <v>33.68</v>
      </c>
      <c r="AF72" s="28">
        <f>외인!AF72+기관!AF72</f>
        <v>48587.02</v>
      </c>
      <c r="AG72" s="28">
        <f>외인!AG72+기관!AG72</f>
        <v>42.709999999999994</v>
      </c>
      <c r="AH72" s="28">
        <f>외인!AH72+기관!AH72</f>
        <v>423577.42</v>
      </c>
      <c r="AI72" s="28">
        <f>외인!AI72+기관!AI72</f>
        <v>-163.22999999999999</v>
      </c>
      <c r="AJ72" s="28">
        <f>외인!AJ72+기관!AJ72</f>
        <v>197826.42</v>
      </c>
      <c r="AK72" s="28">
        <f>외인!AK72+기관!AK72</f>
        <v>-31.349999999999998</v>
      </c>
      <c r="AL72" s="28">
        <f>외인!AL72+기관!AL72</f>
        <v>222916.68</v>
      </c>
      <c r="AM72" s="28">
        <f>외인!AM72+기관!AM72</f>
        <v>-227.43</v>
      </c>
      <c r="AN72" s="28">
        <f>외인!AN72+기관!AN72</f>
        <v>408478.38</v>
      </c>
      <c r="AO72" s="28">
        <f>외인!AO72+기관!AO72</f>
        <v>-936.17</v>
      </c>
      <c r="AP72" s="28">
        <f>외인!AP72+기관!AP72</f>
        <v>361435.02</v>
      </c>
      <c r="AQ72" s="28">
        <f>외인!AQ72+기관!AQ72</f>
        <v>-294.92</v>
      </c>
      <c r="AR72" s="28">
        <f>외인!AR72+기관!AR72</f>
        <v>48211.34</v>
      </c>
      <c r="AS72" s="28">
        <f>외인!AS72+기관!AS72</f>
        <v>30.120000000000005</v>
      </c>
      <c r="AT72" s="28">
        <f>외인!AT72+기관!AT72</f>
        <v>203250.08</v>
      </c>
      <c r="AU72" s="28">
        <f>외인!AU72+기관!AU72</f>
        <v>-427.85</v>
      </c>
      <c r="AV72" s="28">
        <f>외인!AV72+기관!AV72</f>
        <v>94019.3</v>
      </c>
      <c r="AW72" s="28">
        <f>외인!AW72+기관!AW72</f>
        <v>55.55</v>
      </c>
      <c r="AX72" s="28">
        <f>외인!AX72+기관!AX72</f>
        <v>132087.14000000001</v>
      </c>
      <c r="AY72" s="28">
        <f>외인!AY72+기관!AY72</f>
        <v>-33.339999999999989</v>
      </c>
      <c r="AZ72" s="28">
        <f>외인!AZ72+기관!AZ72</f>
        <v>6989889.0199999996</v>
      </c>
      <c r="BA72" s="28">
        <f>외인!BA72+기관!BA72</f>
        <v>-11193.86</v>
      </c>
      <c r="BB72" s="28">
        <f>외인!BB72+기관!BB72</f>
        <v>250719.58</v>
      </c>
      <c r="BC72" s="28">
        <f>외인!BC72+기관!BC72</f>
        <v>217.4</v>
      </c>
      <c r="BD72" s="28">
        <f>외인!BD72+기관!BD72</f>
        <v>67648.899999999994</v>
      </c>
      <c r="BE72" s="28">
        <f>외인!BE72+기관!BE72</f>
        <v>-48.43</v>
      </c>
      <c r="BF72" s="28">
        <f>외인!BF72+기관!BF72</f>
        <v>0</v>
      </c>
      <c r="BG72" s="28">
        <f>외인!BG72+기관!BG72</f>
        <v>0</v>
      </c>
      <c r="BH72" s="28">
        <f>외인!BH72+기관!BH72</f>
        <v>208939.78</v>
      </c>
      <c r="BI72" s="28">
        <f>외인!BI72+기관!BI72</f>
        <v>-13.82</v>
      </c>
      <c r="BJ72" s="28">
        <f>외인!BJ72+기관!BJ72</f>
        <v>241615.2</v>
      </c>
      <c r="BK72" s="28">
        <f>외인!BK72+기관!BK72</f>
        <v>-72.080000000000013</v>
      </c>
      <c r="BL72" s="28">
        <f>외인!BL72+기관!BL72</f>
        <v>89105.9</v>
      </c>
      <c r="BM72" s="28">
        <f>외인!BM72+기관!BM72</f>
        <v>7.7799999999999994</v>
      </c>
      <c r="BN72" s="28">
        <f>외인!BN72+기관!BN72</f>
        <v>104502.06</v>
      </c>
      <c r="BO72" s="28">
        <f>외인!BO72+기관!BO72</f>
        <v>7.9500000000000028</v>
      </c>
      <c r="BP72" s="28">
        <f>외인!BP72+기관!BP72</f>
        <v>148485.20000000001</v>
      </c>
      <c r="BQ72" s="28">
        <f>외인!BQ72+기관!BQ72</f>
        <v>-42.759999999999991</v>
      </c>
      <c r="BR72" s="28">
        <f>외인!BR72+기관!BR72</f>
        <v>646388.34</v>
      </c>
      <c r="BS72" s="28">
        <f>외인!BS72+기관!BS72</f>
        <v>-522.41</v>
      </c>
      <c r="BT72" s="28">
        <f>외인!BT72+기관!BT72</f>
        <v>6626112.0599999996</v>
      </c>
      <c r="BU72" s="28">
        <f>외인!BU72+기관!BU72</f>
        <v>-10797.34</v>
      </c>
      <c r="BV72" s="28">
        <f>외인!BV72+기관!BV72</f>
        <v>942298.26</v>
      </c>
      <c r="BW72" s="28">
        <f>외인!BW72+기관!BW72</f>
        <v>-16.870000000000005</v>
      </c>
      <c r="BX72" s="28">
        <f>외인!BX72+기관!BX72</f>
        <v>150437.76000000001</v>
      </c>
      <c r="BY72" s="28">
        <f>외인!BY72+기관!BY72</f>
        <v>-62.08</v>
      </c>
      <c r="BZ72" s="28">
        <f>외인!BZ72+기관!BZ72</f>
        <v>631395.06000000006</v>
      </c>
      <c r="CA72" s="28">
        <f>외인!CA72+기관!CA72</f>
        <v>-1163.6100000000001</v>
      </c>
      <c r="CB72" s="28">
        <f>외인!CB72+기관!CB72</f>
        <v>22767.72</v>
      </c>
      <c r="CC72" s="28">
        <f>외인!CC72+기관!CC72</f>
        <v>-20.650000000000002</v>
      </c>
      <c r="CD72" s="28">
        <f>외인!CD72+기관!CD72</f>
        <v>52078.1</v>
      </c>
      <c r="CE72" s="28">
        <f>외인!CE72+기관!CE72</f>
        <v>48.550000000000004</v>
      </c>
      <c r="CF72" s="28">
        <f>외인!CF72+기관!CF72</f>
        <v>59218.46</v>
      </c>
      <c r="CG72" s="28">
        <f>외인!CG72+기관!CG72</f>
        <v>15.98</v>
      </c>
      <c r="CH72" s="28">
        <f>외인!CH72+기관!CH72</f>
        <v>132398.74</v>
      </c>
      <c r="CI72" s="28">
        <f>외인!CI72+기관!CI72</f>
        <v>50.29</v>
      </c>
      <c r="CJ72" s="28">
        <f>외인!CJ72+기관!CJ72</f>
        <v>650701.38</v>
      </c>
      <c r="CK72" s="28">
        <f>외인!CK72+기관!CK72</f>
        <v>-2.0499999999999545</v>
      </c>
      <c r="CL72" s="28">
        <f>외인!CL72+기관!CL72</f>
        <v>452202.92</v>
      </c>
      <c r="CM72" s="28">
        <f>외인!CM72+기관!CM72</f>
        <v>21.52000000000001</v>
      </c>
      <c r="CN72" s="28">
        <f>외인!CN72+기관!CN72</f>
        <v>237826.76</v>
      </c>
      <c r="CO72" s="28">
        <f>외인!CO72+기관!CO72</f>
        <v>-218.41000000000003</v>
      </c>
      <c r="CP72" s="28">
        <f>외인!CP72+기관!CP72</f>
        <v>251830.2</v>
      </c>
      <c r="CQ72" s="28">
        <f>외인!CQ72+기관!CQ72</f>
        <v>218.85</v>
      </c>
      <c r="CR72" s="28">
        <f>외인!CR72+기관!CR72</f>
        <v>326794.28000000003</v>
      </c>
      <c r="CS72" s="28">
        <f>외인!CS72+기관!CS72</f>
        <v>-182.85999999999999</v>
      </c>
      <c r="CT72" s="28">
        <f>외인!CT72+기관!CT72</f>
        <v>394927.94</v>
      </c>
      <c r="CU72" s="28">
        <f>외인!CU72+기관!CU72</f>
        <v>-206.17000000000002</v>
      </c>
      <c r="CV72" s="28">
        <f>외인!CV72+기관!CV72</f>
        <v>6626112.0599999996</v>
      </c>
      <c r="CW72" s="28">
        <f>외인!CW72+기관!CW72</f>
        <v>-10797.34</v>
      </c>
      <c r="CX72" s="28">
        <f>외인!CX72+기관!CX72</f>
        <v>486665.14</v>
      </c>
      <c r="CY72" s="28">
        <f>외인!CY72+기관!CY72</f>
        <v>-212.98000000000002</v>
      </c>
      <c r="CZ72" s="28">
        <f>외인!CZ72+기관!CZ72</f>
        <v>39976.080000000002</v>
      </c>
      <c r="DA72" s="28">
        <f>외인!DA72+기관!DA72</f>
        <v>13.379999999999999</v>
      </c>
      <c r="DB72" s="28">
        <f>외인!DB72+기관!DB72</f>
        <v>67648.899999999994</v>
      </c>
      <c r="DC72" s="28">
        <f>외인!DC72+기관!DC72</f>
        <v>-48.43</v>
      </c>
      <c r="DD72" s="28">
        <f>외인!DD72+기관!DD72</f>
        <v>16919.740000000002</v>
      </c>
      <c r="DE72" s="28">
        <f>외인!DE72+기관!DE72</f>
        <v>15.34</v>
      </c>
      <c r="DF72" s="28">
        <f>외인!DF72+기관!DF72</f>
        <v>113546</v>
      </c>
      <c r="DG72" s="28">
        <f>외인!DG72+기관!DG72</f>
        <v>-18.68</v>
      </c>
      <c r="DH72" s="28">
        <f>외인!DH72+기관!DH72</f>
        <v>36808.5</v>
      </c>
      <c r="DI72" s="28">
        <f>외인!DI72+기관!DI72</f>
        <v>43.97</v>
      </c>
      <c r="DJ72" s="28">
        <f>외인!DJ72+기관!DJ72</f>
        <v>1302515.6000000001</v>
      </c>
      <c r="DK72" s="28">
        <f>외인!DK72+기관!DK72</f>
        <v>-995.40000000000009</v>
      </c>
      <c r="DL72" s="28">
        <f>외인!DL72+기관!DL72</f>
        <v>191023.88</v>
      </c>
      <c r="DM72" s="28">
        <f>외인!DM72+기관!DM72</f>
        <v>-229.82999999999998</v>
      </c>
      <c r="DN72" s="28">
        <f>외인!DN72+기관!DN72</f>
        <v>6626112.0599999996</v>
      </c>
      <c r="DO72" s="28">
        <f>외인!DO72+기관!DO72</f>
        <v>-10797.34</v>
      </c>
      <c r="DP72" s="28">
        <f>외인!DP72+기관!DP72</f>
        <v>140332.1</v>
      </c>
      <c r="DQ72" s="28">
        <f>외인!DQ72+기관!DQ72</f>
        <v>-6.4399999999999977</v>
      </c>
      <c r="DR72" s="28">
        <f>외인!DR72+기관!DR72</f>
        <v>84561.74</v>
      </c>
      <c r="DS72" s="28">
        <f>외인!DS72+기관!DS72</f>
        <v>-31.85</v>
      </c>
      <c r="DT72" s="28">
        <f>외인!DT72+기관!DT72</f>
        <v>262164.47999999998</v>
      </c>
      <c r="DU72" s="28">
        <f>외인!DU72+기관!DU72</f>
        <v>-224.56</v>
      </c>
      <c r="DV72" s="28">
        <f>외인!DV72+기관!DV72</f>
        <v>64095.6</v>
      </c>
      <c r="DW72" s="28">
        <f>외인!DW72+기관!DW72</f>
        <v>41.95</v>
      </c>
      <c r="DX72" s="28">
        <f>외인!DX72+기관!DX72</f>
        <v>269316.8</v>
      </c>
      <c r="DY72" s="28">
        <f>외인!DY72+기관!DY72</f>
        <v>416.15999999999997</v>
      </c>
      <c r="DZ72" s="28">
        <f>외인!DZ72+기관!DZ72</f>
        <v>15326.72</v>
      </c>
      <c r="EA72" s="28">
        <f>외인!EA72+기관!EA72</f>
        <v>15.76</v>
      </c>
      <c r="EB72" s="28">
        <f>외인!EB72+기관!EB72</f>
        <v>21753.040000000001</v>
      </c>
      <c r="EC72" s="28">
        <f>외인!EC72+기관!EC72</f>
        <v>17.350000000000001</v>
      </c>
      <c r="ED72" s="28">
        <f>외인!ED72+기관!ED72</f>
        <v>20517.64</v>
      </c>
      <c r="EE72" s="28">
        <f>외인!EE72+기관!EE72</f>
        <v>38.71</v>
      </c>
      <c r="EF72" s="28">
        <f>외인!EF72+기관!EF72</f>
        <v>420980.52</v>
      </c>
      <c r="EG72" s="28">
        <f>외인!EG72+기관!EG72</f>
        <v>-29.819999999999993</v>
      </c>
      <c r="EH72" s="28">
        <f>외인!EH72+기관!EH72</f>
        <v>588605.31999999995</v>
      </c>
      <c r="EI72" s="28">
        <f>외인!EI72+기관!EI72</f>
        <v>-144.97999999999999</v>
      </c>
      <c r="EJ72" s="28">
        <f>외인!EJ72+기관!EJ72</f>
        <v>194252.26</v>
      </c>
      <c r="EK72" s="28">
        <f>외인!EK72+기관!EK72</f>
        <v>-12.6</v>
      </c>
      <c r="EL72" s="28">
        <f>외인!EL72+기관!EL72</f>
        <v>56725.04</v>
      </c>
      <c r="EM72" s="28">
        <f>외인!EM72+기관!EM72</f>
        <v>45.54</v>
      </c>
      <c r="EN72" s="28">
        <f>외인!EN72+기관!EN72</f>
        <v>84561.74</v>
      </c>
      <c r="EO72" s="28">
        <f>외인!EO72+기관!EO72</f>
        <v>-31.85</v>
      </c>
      <c r="EP72" s="28">
        <f>외인!EP72+기관!EP72</f>
        <v>307743.34000000003</v>
      </c>
      <c r="EQ72" s="28">
        <f>외인!EQ72+기관!EQ72</f>
        <v>130.63</v>
      </c>
      <c r="ER72" s="28">
        <f>외인!ER72+기관!ER72</f>
        <v>24341.5</v>
      </c>
      <c r="ES72" s="28">
        <f>외인!ES72+기관!ES72</f>
        <v>5.0000000000000036</v>
      </c>
      <c r="ET72" s="28">
        <f>외인!ET72+기관!ET72</f>
        <v>361435.02</v>
      </c>
      <c r="EU72" s="28">
        <f>외인!EU72+기관!EU72</f>
        <v>-294.92</v>
      </c>
      <c r="EV72" s="28">
        <f>외인!EV72+기관!EV72</f>
        <v>93945.3</v>
      </c>
      <c r="EW72" s="28">
        <f>외인!EW72+기관!EW72</f>
        <v>170.23000000000002</v>
      </c>
      <c r="EX72" s="28">
        <f>외인!EX72+기관!EX72</f>
        <v>157884.9</v>
      </c>
      <c r="EY72" s="28">
        <f>외인!EY72+기관!EY72</f>
        <v>48.620000000000005</v>
      </c>
    </row>
    <row r="73" spans="1:155">
      <c r="A73" s="27">
        <f>외인!A73</f>
        <v>46164</v>
      </c>
      <c r="B73" s="28">
        <f>외인!B73+기관!B73</f>
        <v>12469886.74</v>
      </c>
      <c r="C73" s="28">
        <f>외인!C73+기관!C73</f>
        <v>-8133.7300000000005</v>
      </c>
      <c r="D73" s="28">
        <f>외인!D73+기관!D73</f>
        <v>1297565.76</v>
      </c>
      <c r="E73" s="28">
        <f>외인!E73+기관!E73</f>
        <v>1286</v>
      </c>
      <c r="F73" s="28">
        <f>외인!F73+기관!F73</f>
        <v>5239065.76</v>
      </c>
      <c r="G73" s="28">
        <f>외인!G73+기관!G73</f>
        <v>-3741.91</v>
      </c>
      <c r="H73" s="28">
        <f>외인!H73+기관!H73</f>
        <v>651025.62</v>
      </c>
      <c r="I73" s="28">
        <f>외인!I73+기관!I73</f>
        <v>183.37</v>
      </c>
      <c r="J73" s="28">
        <f>외인!J73+기관!J73</f>
        <v>83580.160000000003</v>
      </c>
      <c r="K73" s="28">
        <f>외인!K73+기관!K73</f>
        <v>-12.990000000000002</v>
      </c>
      <c r="L73" s="28">
        <f>외인!L73+기관!L73</f>
        <v>601968.28</v>
      </c>
      <c r="M73" s="28">
        <f>외인!M73+기관!M73</f>
        <v>138.79</v>
      </c>
      <c r="N73" s="28">
        <f>외인!N73+기관!N73</f>
        <v>586084.68000000005</v>
      </c>
      <c r="O73" s="28">
        <f>외인!O73+기관!O73</f>
        <v>-1223.22</v>
      </c>
      <c r="P73" s="28">
        <f>외인!P73+기관!P73</f>
        <v>363240.62</v>
      </c>
      <c r="Q73" s="28">
        <f>외인!Q73+기관!Q73</f>
        <v>88.359999999999985</v>
      </c>
      <c r="R73" s="28">
        <f>외인!R73+기관!R73</f>
        <v>267976.3</v>
      </c>
      <c r="S73" s="28">
        <f>외인!S73+기관!S73</f>
        <v>-74.2</v>
      </c>
      <c r="T73" s="28">
        <f>외인!T73+기관!T73</f>
        <v>17130.3</v>
      </c>
      <c r="U73" s="28">
        <f>외인!U73+기관!U73</f>
        <v>3.9799999999999995</v>
      </c>
      <c r="V73" s="28">
        <f>외인!V73+기관!V73</f>
        <v>281792.02</v>
      </c>
      <c r="W73" s="28">
        <f>외인!W73+기관!W73</f>
        <v>585.70000000000005</v>
      </c>
      <c r="X73" s="28">
        <f>외인!X73+기관!X73</f>
        <v>6467633.5599999996</v>
      </c>
      <c r="Y73" s="28">
        <f>외인!Y73+기관!Y73</f>
        <v>-5454.079999999999</v>
      </c>
      <c r="Z73" s="28">
        <f>외인!Z73+기관!Z73</f>
        <v>94268.84</v>
      </c>
      <c r="AA73" s="28">
        <f>외인!AA73+기관!AA73</f>
        <v>146.57999999999998</v>
      </c>
      <c r="AB73" s="28">
        <f>외인!AB73+기관!AB73</f>
        <v>408322.22</v>
      </c>
      <c r="AC73" s="28">
        <f>외인!AC73+기관!AC73</f>
        <v>97.210000000000008</v>
      </c>
      <c r="AD73" s="28">
        <f>외인!AD73+기관!AD73</f>
        <v>41217.199999999997</v>
      </c>
      <c r="AE73" s="28">
        <f>외인!AE73+기관!AE73</f>
        <v>44.239999999999995</v>
      </c>
      <c r="AF73" s="28">
        <f>외인!AF73+기관!AF73</f>
        <v>49335.56</v>
      </c>
      <c r="AG73" s="28">
        <f>외인!AG73+기관!AG73</f>
        <v>52.11</v>
      </c>
      <c r="AH73" s="28">
        <f>외인!AH73+기관!AH73</f>
        <v>436530.28</v>
      </c>
      <c r="AI73" s="28">
        <f>외인!AI73+기관!AI73</f>
        <v>-146.62</v>
      </c>
      <c r="AJ73" s="28">
        <f>외인!AJ73+기관!AJ73</f>
        <v>202342.2</v>
      </c>
      <c r="AK73" s="28">
        <f>외인!AK73+기관!AK73</f>
        <v>-18.41</v>
      </c>
      <c r="AL73" s="28">
        <f>외인!AL73+기관!AL73</f>
        <v>222286.78</v>
      </c>
      <c r="AM73" s="28">
        <f>외인!AM73+기관!AM73</f>
        <v>-410.49</v>
      </c>
      <c r="AN73" s="28">
        <f>외인!AN73+기관!AN73</f>
        <v>401662.4</v>
      </c>
      <c r="AO73" s="28">
        <f>외인!AO73+기관!AO73</f>
        <v>-780.34999999999991</v>
      </c>
      <c r="AP73" s="28">
        <f>외인!AP73+기관!AP73</f>
        <v>370497.48</v>
      </c>
      <c r="AQ73" s="28">
        <f>외인!AQ73+기관!AQ73</f>
        <v>-318.08</v>
      </c>
      <c r="AR73" s="28">
        <f>외인!AR73+기관!AR73</f>
        <v>49127.62</v>
      </c>
      <c r="AS73" s="28">
        <f>외인!AS73+기관!AS73</f>
        <v>29.810000000000002</v>
      </c>
      <c r="AT73" s="28">
        <f>외인!AT73+기관!AT73</f>
        <v>204123.7</v>
      </c>
      <c r="AU73" s="28">
        <f>외인!AU73+기관!AU73</f>
        <v>-295.81</v>
      </c>
      <c r="AV73" s="28">
        <f>외인!AV73+기관!AV73</f>
        <v>95203</v>
      </c>
      <c r="AW73" s="28">
        <f>외인!AW73+기관!AW73</f>
        <v>-20.46</v>
      </c>
      <c r="AX73" s="28">
        <f>외인!AX73+기관!AX73</f>
        <v>135216.74</v>
      </c>
      <c r="AY73" s="28">
        <f>외인!AY73+기관!AY73</f>
        <v>112.05</v>
      </c>
      <c r="AZ73" s="28">
        <f>외인!AZ73+기관!AZ73</f>
        <v>6944617.6799999997</v>
      </c>
      <c r="BA73" s="28">
        <f>외인!BA73+기관!BA73</f>
        <v>-5572.6600000000008</v>
      </c>
      <c r="BB73" s="28">
        <f>외인!BB73+기관!BB73</f>
        <v>255305.52</v>
      </c>
      <c r="BC73" s="28">
        <f>외인!BC73+기관!BC73</f>
        <v>177.94</v>
      </c>
      <c r="BD73" s="28">
        <f>외인!BD73+기관!BD73</f>
        <v>68420.820000000007</v>
      </c>
      <c r="BE73" s="28">
        <f>외인!BE73+기관!BE73</f>
        <v>-44.1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222712.86</v>
      </c>
      <c r="BI73" s="28">
        <f>외인!BI73+기관!BI73</f>
        <v>165.72</v>
      </c>
      <c r="BJ73" s="28">
        <f>외인!BJ73+기관!BJ73</f>
        <v>253208.66</v>
      </c>
      <c r="BK73" s="28">
        <f>외인!BK73+기관!BK73</f>
        <v>108.44</v>
      </c>
      <c r="BL73" s="28">
        <f>외인!BL73+기관!BL73</f>
        <v>91194.46</v>
      </c>
      <c r="BM73" s="28">
        <f>외인!BM73+기관!BM73</f>
        <v>36.08</v>
      </c>
      <c r="BN73" s="28">
        <f>외인!BN73+기관!BN73</f>
        <v>106092.98</v>
      </c>
      <c r="BO73" s="28">
        <f>외인!BO73+기관!BO73</f>
        <v>-126.89</v>
      </c>
      <c r="BP73" s="28">
        <f>외인!BP73+기관!BP73</f>
        <v>152230.64000000001</v>
      </c>
      <c r="BQ73" s="28">
        <f>외인!BQ73+기관!BQ73</f>
        <v>103.85999999999999</v>
      </c>
      <c r="BR73" s="28">
        <f>외인!BR73+기관!BR73</f>
        <v>660947.92000000004</v>
      </c>
      <c r="BS73" s="28">
        <f>외인!BS73+기관!BS73</f>
        <v>-753.24</v>
      </c>
      <c r="BT73" s="28">
        <f>외인!BT73+기관!BT73</f>
        <v>6556293.7999999998</v>
      </c>
      <c r="BU73" s="28">
        <f>외인!BU73+기관!BU73</f>
        <v>-5248.3400000000011</v>
      </c>
      <c r="BV73" s="28">
        <f>외인!BV73+기관!BV73</f>
        <v>956333.68</v>
      </c>
      <c r="BW73" s="28">
        <f>외인!BW73+기관!BW73</f>
        <v>165.93</v>
      </c>
      <c r="BX73" s="28">
        <f>외인!BX73+기관!BX73</f>
        <v>152464.56</v>
      </c>
      <c r="BY73" s="28">
        <f>외인!BY73+기관!BY73</f>
        <v>9.3999999999999986</v>
      </c>
      <c r="BZ73" s="28">
        <f>외인!BZ73+기관!BZ73</f>
        <v>623949.18000000005</v>
      </c>
      <c r="CA73" s="28">
        <f>외인!CA73+기관!CA73</f>
        <v>-1190.8500000000001</v>
      </c>
      <c r="CB73" s="28">
        <f>외인!CB73+기관!CB73</f>
        <v>23204.5</v>
      </c>
      <c r="CC73" s="28">
        <f>외인!CC73+기관!CC73</f>
        <v>-30.64</v>
      </c>
      <c r="CD73" s="28">
        <f>외인!CD73+기관!CD73</f>
        <v>53131.92</v>
      </c>
      <c r="CE73" s="28">
        <f>외인!CE73+기관!CE73</f>
        <v>6.7000000000000011</v>
      </c>
      <c r="CF73" s="28">
        <f>외인!CF73+기관!CF73</f>
        <v>58221.14</v>
      </c>
      <c r="CG73" s="28">
        <f>외인!CG73+기관!CG73</f>
        <v>-9.2600000000000016</v>
      </c>
      <c r="CH73" s="28">
        <f>외인!CH73+기관!CH73</f>
        <v>135038.24</v>
      </c>
      <c r="CI73" s="28">
        <f>외인!CI73+기관!CI73</f>
        <v>-6.8100000000000023</v>
      </c>
      <c r="CJ73" s="28">
        <f>외인!CJ73+기관!CJ73</f>
        <v>681690.58</v>
      </c>
      <c r="CK73" s="28">
        <f>외인!CK73+기관!CK73</f>
        <v>278.43</v>
      </c>
      <c r="CL73" s="28">
        <f>외인!CL73+기관!CL73</f>
        <v>464271.8</v>
      </c>
      <c r="CM73" s="28">
        <f>외인!CM73+기관!CM73</f>
        <v>87.919999999999987</v>
      </c>
      <c r="CN73" s="28">
        <f>외인!CN73+기관!CN73</f>
        <v>242044.76</v>
      </c>
      <c r="CO73" s="28">
        <f>외인!CO73+기관!CO73</f>
        <v>-247.14999999999998</v>
      </c>
      <c r="CP73" s="28">
        <f>외인!CP73+기관!CP73</f>
        <v>256408.74</v>
      </c>
      <c r="CQ73" s="28">
        <f>외인!CQ73+기관!CQ73</f>
        <v>179.25</v>
      </c>
      <c r="CR73" s="28">
        <f>외인!CR73+기관!CR73</f>
        <v>335539.03999999998</v>
      </c>
      <c r="CS73" s="28">
        <f>외인!CS73+기관!CS73</f>
        <v>-21.21</v>
      </c>
      <c r="CT73" s="28">
        <f>외인!CT73+기관!CT73</f>
        <v>424704.1</v>
      </c>
      <c r="CU73" s="28">
        <f>외인!CU73+기관!CU73</f>
        <v>-100.85000000000002</v>
      </c>
      <c r="CV73" s="28">
        <f>외인!CV73+기관!CV73</f>
        <v>6556293.7999999998</v>
      </c>
      <c r="CW73" s="28">
        <f>외인!CW73+기관!CW73</f>
        <v>-5248.3400000000011</v>
      </c>
      <c r="CX73" s="28">
        <f>외인!CX73+기관!CX73</f>
        <v>500638.2</v>
      </c>
      <c r="CY73" s="28">
        <f>외인!CY73+기관!CY73</f>
        <v>59.300000000000011</v>
      </c>
      <c r="CZ73" s="28">
        <f>외인!CZ73+기관!CZ73</f>
        <v>41995.68</v>
      </c>
      <c r="DA73" s="28">
        <f>외인!DA73+기관!DA73</f>
        <v>109.41000000000001</v>
      </c>
      <c r="DB73" s="28">
        <f>외인!DB73+기관!DB73</f>
        <v>68420.820000000007</v>
      </c>
      <c r="DC73" s="28">
        <f>외인!DC73+기관!DC73</f>
        <v>-44.1</v>
      </c>
      <c r="DD73" s="28">
        <f>외인!DD73+기관!DD73</f>
        <v>17130.3</v>
      </c>
      <c r="DE73" s="28">
        <f>외인!DE73+기관!DE73</f>
        <v>3.9799999999999995</v>
      </c>
      <c r="DF73" s="28">
        <f>외인!DF73+기관!DF73</f>
        <v>115142.88</v>
      </c>
      <c r="DG73" s="28">
        <f>외인!DG73+기관!DG73</f>
        <v>35.01</v>
      </c>
      <c r="DH73" s="28">
        <f>외인!DH73+기관!DH73</f>
        <v>37677.019999999997</v>
      </c>
      <c r="DI73" s="28">
        <f>외인!DI73+기관!DI73</f>
        <v>16.54</v>
      </c>
      <c r="DJ73" s="28">
        <f>외인!DJ73+기관!DJ73</f>
        <v>1342713.54</v>
      </c>
      <c r="DK73" s="28">
        <f>외인!DK73+기관!DK73</f>
        <v>-798.31000000000006</v>
      </c>
      <c r="DL73" s="28">
        <f>외인!DL73+기관!DL73</f>
        <v>194936.95999999999</v>
      </c>
      <c r="DM73" s="28">
        <f>외인!DM73+기관!DM73</f>
        <v>-268.18</v>
      </c>
      <c r="DN73" s="28">
        <f>외인!DN73+기관!DN73</f>
        <v>6556293.7999999998</v>
      </c>
      <c r="DO73" s="28">
        <f>외인!DO73+기관!DO73</f>
        <v>-5248.3400000000011</v>
      </c>
      <c r="DP73" s="28">
        <f>외인!DP73+기관!DP73</f>
        <v>149301.26</v>
      </c>
      <c r="DQ73" s="28">
        <f>외인!DQ73+기관!DQ73</f>
        <v>145.38</v>
      </c>
      <c r="DR73" s="28">
        <f>외인!DR73+기관!DR73</f>
        <v>85967.26</v>
      </c>
      <c r="DS73" s="28">
        <f>외인!DS73+기관!DS73</f>
        <v>-18.64</v>
      </c>
      <c r="DT73" s="28">
        <f>외인!DT73+기관!DT73</f>
        <v>267976.3</v>
      </c>
      <c r="DU73" s="28">
        <f>외인!DU73+기관!DU73</f>
        <v>-74.2</v>
      </c>
      <c r="DV73" s="28">
        <f>외인!DV73+기관!DV73</f>
        <v>66955.56</v>
      </c>
      <c r="DW73" s="28">
        <f>외인!DW73+기관!DW73</f>
        <v>53.239999999999995</v>
      </c>
      <c r="DX73" s="28">
        <f>외인!DX73+기관!DX73</f>
        <v>281792.02</v>
      </c>
      <c r="DY73" s="28">
        <f>외인!DY73+기관!DY73</f>
        <v>585.70000000000005</v>
      </c>
      <c r="DZ73" s="28">
        <f>외인!DZ73+기관!DZ73</f>
        <v>15576.5</v>
      </c>
      <c r="EA73" s="28">
        <f>외인!EA73+기관!EA73</f>
        <v>9.01</v>
      </c>
      <c r="EB73" s="28">
        <f>외인!EB73+기관!EB73</f>
        <v>22360.080000000002</v>
      </c>
      <c r="EC73" s="28">
        <f>외인!EC73+기관!EC73</f>
        <v>3.2600000000000002</v>
      </c>
      <c r="ED73" s="28">
        <f>외인!ED73+기관!ED73</f>
        <v>21195.02</v>
      </c>
      <c r="EE73" s="28">
        <f>외인!EE73+기관!EE73</f>
        <v>30.5</v>
      </c>
      <c r="EF73" s="28">
        <f>외인!EF73+기관!EF73</f>
        <v>437828.58</v>
      </c>
      <c r="EG73" s="28">
        <f>외인!EG73+기관!EG73</f>
        <v>53.960000000000008</v>
      </c>
      <c r="EH73" s="28">
        <f>외인!EH73+기관!EH73</f>
        <v>590733.31999999995</v>
      </c>
      <c r="EI73" s="28">
        <f>외인!EI73+기관!EI73</f>
        <v>-52.56</v>
      </c>
      <c r="EJ73" s="28">
        <f>외인!EJ73+기관!EJ73</f>
        <v>197185.28</v>
      </c>
      <c r="EK73" s="28">
        <f>외인!EK73+기관!EK73</f>
        <v>-51.61999999999999</v>
      </c>
      <c r="EL73" s="28">
        <f>외인!EL73+기관!EL73</f>
        <v>57842.879999999997</v>
      </c>
      <c r="EM73" s="28">
        <f>외인!EM73+기관!EM73</f>
        <v>1.8800000000000008</v>
      </c>
      <c r="EN73" s="28">
        <f>외인!EN73+기관!EN73</f>
        <v>85967.26</v>
      </c>
      <c r="EO73" s="28">
        <f>외인!EO73+기관!EO73</f>
        <v>-18.64</v>
      </c>
      <c r="EP73" s="28">
        <f>외인!EP73+기관!EP73</f>
        <v>317972.09999999998</v>
      </c>
      <c r="EQ73" s="28">
        <f>외인!EQ73+기관!EQ73</f>
        <v>236.18</v>
      </c>
      <c r="ER73" s="28">
        <f>외인!ER73+기관!ER73</f>
        <v>25180.18</v>
      </c>
      <c r="ES73" s="28">
        <f>외인!ES73+기관!ES73</f>
        <v>-37.18</v>
      </c>
      <c r="ET73" s="28">
        <f>외인!ET73+기관!ET73</f>
        <v>370497.48</v>
      </c>
      <c r="EU73" s="28">
        <f>외인!EU73+기관!EU73</f>
        <v>-318.08</v>
      </c>
      <c r="EV73" s="28">
        <f>외인!EV73+기관!EV73</f>
        <v>94268.84</v>
      </c>
      <c r="EW73" s="28">
        <f>외인!EW73+기관!EW73</f>
        <v>146.57999999999998</v>
      </c>
      <c r="EX73" s="28">
        <f>외인!EX73+기관!EX73</f>
        <v>162139.9</v>
      </c>
      <c r="EY73" s="28">
        <f>외인!EY73+기관!EY73</f>
        <v>32.680000000000007</v>
      </c>
    </row>
    <row r="74" spans="1:155">
      <c r="A74" s="27">
        <f>외인!A74</f>
        <v>46168</v>
      </c>
      <c r="B74" s="28">
        <f>외인!B74+기관!B74</f>
        <v>12786985.6</v>
      </c>
      <c r="C74" s="28">
        <f>외인!C74+기관!C74</f>
        <v>-5190.22</v>
      </c>
      <c r="D74" s="28">
        <f>외인!D74+기관!D74</f>
        <v>1310085.94</v>
      </c>
      <c r="E74" s="28">
        <f>외인!E74+기관!E74</f>
        <v>1174.33</v>
      </c>
      <c r="F74" s="28">
        <f>외인!F74+기관!F74</f>
        <v>5319347.22</v>
      </c>
      <c r="G74" s="28">
        <f>외인!G74+기관!G74</f>
        <v>-1770</v>
      </c>
      <c r="H74" s="28">
        <f>외인!H74+기관!H74</f>
        <v>650022.9</v>
      </c>
      <c r="I74" s="28">
        <f>외인!I74+기관!I74</f>
        <v>52.679999999999993</v>
      </c>
      <c r="J74" s="28">
        <f>외인!J74+기관!J74</f>
        <v>82901.460000000006</v>
      </c>
      <c r="K74" s="28">
        <f>외인!K74+기관!K74</f>
        <v>-40.230000000000004</v>
      </c>
      <c r="L74" s="28">
        <f>외인!L74+기관!L74</f>
        <v>601231.14</v>
      </c>
      <c r="M74" s="28">
        <f>외인!M74+기관!M74</f>
        <v>31.57</v>
      </c>
      <c r="N74" s="28">
        <f>외인!N74+기관!N74</f>
        <v>605609.86</v>
      </c>
      <c r="O74" s="28">
        <f>외인!O74+기관!O74</f>
        <v>-721.07999999999993</v>
      </c>
      <c r="P74" s="28">
        <f>외인!P74+기관!P74</f>
        <v>362215.62</v>
      </c>
      <c r="Q74" s="28">
        <f>외인!Q74+기관!Q74</f>
        <v>143.6</v>
      </c>
      <c r="R74" s="28">
        <f>외인!R74+기관!R74</f>
        <v>267074.03999999998</v>
      </c>
      <c r="S74" s="28">
        <f>외인!S74+기관!S74</f>
        <v>-19.989999999999998</v>
      </c>
      <c r="T74" s="28">
        <f>외인!T74+기관!T74</f>
        <v>16675.560000000001</v>
      </c>
      <c r="U74" s="28">
        <f>외인!U74+기관!U74</f>
        <v>2.6200000000000006</v>
      </c>
      <c r="V74" s="28">
        <f>외인!V74+기관!V74</f>
        <v>285632.52</v>
      </c>
      <c r="W74" s="28">
        <f>외인!W74+기관!W74</f>
        <v>320.11</v>
      </c>
      <c r="X74" s="28">
        <f>외인!X74+기관!X74</f>
        <v>6708228.2800000003</v>
      </c>
      <c r="Y74" s="28">
        <f>외인!Y74+기관!Y74</f>
        <v>-2952.6499999999996</v>
      </c>
      <c r="Z74" s="28">
        <f>외인!Z74+기관!Z74</f>
        <v>93974.3</v>
      </c>
      <c r="AA74" s="28">
        <f>외인!AA74+기관!AA74</f>
        <v>70.59</v>
      </c>
      <c r="AB74" s="28">
        <f>외인!AB74+기관!AB74</f>
        <v>401710.32</v>
      </c>
      <c r="AC74" s="28">
        <f>외인!AC74+기관!AC74</f>
        <v>88.109999999999985</v>
      </c>
      <c r="AD74" s="28">
        <f>외인!AD74+기관!AD74</f>
        <v>41512.76</v>
      </c>
      <c r="AE74" s="28">
        <f>외인!AE74+기관!AE74</f>
        <v>50.91</v>
      </c>
      <c r="AF74" s="28">
        <f>외인!AF74+기관!AF74</f>
        <v>48592.6</v>
      </c>
      <c r="AG74" s="28">
        <f>외인!AG74+기관!AG74</f>
        <v>38.769999999999996</v>
      </c>
      <c r="AH74" s="28">
        <f>외인!AH74+기관!AH74</f>
        <v>465495.8</v>
      </c>
      <c r="AI74" s="28">
        <f>외인!AI74+기관!AI74</f>
        <v>118.78999999999996</v>
      </c>
      <c r="AJ74" s="28">
        <f>외인!AJ74+기관!AJ74</f>
        <v>198843.96</v>
      </c>
      <c r="AK74" s="28">
        <f>외인!AK74+기관!AK74</f>
        <v>-18.950000000000003</v>
      </c>
      <c r="AL74" s="28">
        <f>외인!AL74+기관!AL74</f>
        <v>226179.54</v>
      </c>
      <c r="AM74" s="28">
        <f>외인!AM74+기관!AM74</f>
        <v>-358.25000000000006</v>
      </c>
      <c r="AN74" s="28">
        <f>외인!AN74+기관!AN74</f>
        <v>417136.74</v>
      </c>
      <c r="AO74" s="28">
        <f>외인!AO74+기관!AO74</f>
        <v>-345.61</v>
      </c>
      <c r="AP74" s="28">
        <f>외인!AP74+기관!AP74</f>
        <v>365990.40000000002</v>
      </c>
      <c r="AQ74" s="28">
        <f>외인!AQ74+기관!AQ74</f>
        <v>-433.59</v>
      </c>
      <c r="AR74" s="28">
        <f>외인!AR74+기관!AR74</f>
        <v>49082.84</v>
      </c>
      <c r="AS74" s="28">
        <f>외인!AS74+기관!AS74</f>
        <v>24.78</v>
      </c>
      <c r="AT74" s="28">
        <f>외인!AT74+기관!AT74</f>
        <v>201900.38</v>
      </c>
      <c r="AU74" s="28">
        <f>외인!AU74+기관!AU74</f>
        <v>-121.88</v>
      </c>
      <c r="AV74" s="28">
        <f>외인!AV74+기관!AV74</f>
        <v>93537.94</v>
      </c>
      <c r="AW74" s="28">
        <f>외인!AW74+기관!AW74</f>
        <v>-59.230000000000004</v>
      </c>
      <c r="AX74" s="28">
        <f>외인!AX74+기관!AX74</f>
        <v>136474.01999999999</v>
      </c>
      <c r="AY74" s="28">
        <f>외인!AY74+기관!AY74</f>
        <v>39.159999999999997</v>
      </c>
      <c r="AZ74" s="28">
        <f>외인!AZ74+기관!AZ74</f>
        <v>7237254.96</v>
      </c>
      <c r="BA74" s="28">
        <f>외인!BA74+기관!BA74</f>
        <v>-3315.84</v>
      </c>
      <c r="BB74" s="28">
        <f>외인!BB74+기관!BB74</f>
        <v>248128.3</v>
      </c>
      <c r="BC74" s="28">
        <f>외인!BC74+기관!BC74</f>
        <v>77.730000000000018</v>
      </c>
      <c r="BD74" s="28">
        <f>외인!BD74+기관!BD74</f>
        <v>69263.16</v>
      </c>
      <c r="BE74" s="28">
        <f>외인!BE74+기관!BE74</f>
        <v>-53.84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224709.04</v>
      </c>
      <c r="BI74" s="28">
        <f>외인!BI74+기관!BI74</f>
        <v>93.210000000000008</v>
      </c>
      <c r="BJ74" s="28">
        <f>외인!BJ74+기관!BJ74</f>
        <v>255977.32</v>
      </c>
      <c r="BK74" s="28">
        <f>외인!BK74+기관!BK74</f>
        <v>37.93</v>
      </c>
      <c r="BL74" s="28">
        <f>외인!BL74+기관!BL74</f>
        <v>91922.880000000005</v>
      </c>
      <c r="BM74" s="28">
        <f>외인!BM74+기관!BM74</f>
        <v>31.990000000000002</v>
      </c>
      <c r="BN74" s="28">
        <f>외인!BN74+기관!BN74</f>
        <v>105584.6</v>
      </c>
      <c r="BO74" s="28">
        <f>외인!BO74+기관!BO74</f>
        <v>-149.99</v>
      </c>
      <c r="BP74" s="28">
        <f>외인!BP74+기관!BP74</f>
        <v>153659.35999999999</v>
      </c>
      <c r="BQ74" s="28">
        <f>외인!BQ74+기관!BQ74</f>
        <v>28.11</v>
      </c>
      <c r="BR74" s="28">
        <f>외인!BR74+기관!BR74</f>
        <v>658374</v>
      </c>
      <c r="BS74" s="28">
        <f>외인!BS74+기관!BS74</f>
        <v>-699.44</v>
      </c>
      <c r="BT74" s="28">
        <f>외인!BT74+기관!BT74</f>
        <v>6800028.2000000002</v>
      </c>
      <c r="BU74" s="28">
        <f>외인!BU74+기관!BU74</f>
        <v>-2785.2299999999996</v>
      </c>
      <c r="BV74" s="28">
        <f>외인!BV74+기관!BV74</f>
        <v>963237.12</v>
      </c>
      <c r="BW74" s="28">
        <f>외인!BW74+기관!BW74</f>
        <v>386.06000000000006</v>
      </c>
      <c r="BX74" s="28">
        <f>외인!BX74+기관!BX74</f>
        <v>151745.16</v>
      </c>
      <c r="BY74" s="28">
        <f>외인!BY74+기관!BY74</f>
        <v>-3.4699999999999989</v>
      </c>
      <c r="BZ74" s="28">
        <f>외인!BZ74+기관!BZ74</f>
        <v>643316.28</v>
      </c>
      <c r="CA74" s="28">
        <f>외인!CA74+기관!CA74</f>
        <v>-703.8599999999999</v>
      </c>
      <c r="CB74" s="28">
        <f>외인!CB74+기관!CB74</f>
        <v>22680.36</v>
      </c>
      <c r="CC74" s="28">
        <f>외인!CC74+기관!CC74</f>
        <v>-39.35</v>
      </c>
      <c r="CD74" s="28">
        <f>외인!CD74+기관!CD74</f>
        <v>52629.48</v>
      </c>
      <c r="CE74" s="28">
        <f>외인!CE74+기관!CE74</f>
        <v>1.8300000000000018</v>
      </c>
      <c r="CF74" s="28">
        <f>외인!CF74+기관!CF74</f>
        <v>57303.12</v>
      </c>
      <c r="CG74" s="28">
        <f>외인!CG74+기관!CG74</f>
        <v>-30.48</v>
      </c>
      <c r="CH74" s="28">
        <f>외인!CH74+기관!CH74</f>
        <v>132149.96</v>
      </c>
      <c r="CI74" s="28">
        <f>외인!CI74+기관!CI74</f>
        <v>-53.19</v>
      </c>
      <c r="CJ74" s="28">
        <f>외인!CJ74+기관!CJ74</f>
        <v>683191.26</v>
      </c>
      <c r="CK74" s="28">
        <f>외인!CK74+기관!CK74</f>
        <v>278.73</v>
      </c>
      <c r="CL74" s="28">
        <f>외인!CL74+기관!CL74</f>
        <v>458452.56</v>
      </c>
      <c r="CM74" s="28">
        <f>외인!CM74+기관!CM74</f>
        <v>140.54</v>
      </c>
      <c r="CN74" s="28">
        <f>외인!CN74+기관!CN74</f>
        <v>238177.46</v>
      </c>
      <c r="CO74" s="28">
        <f>외인!CO74+기관!CO74</f>
        <v>-268.74</v>
      </c>
      <c r="CP74" s="28">
        <f>외인!CP74+기관!CP74</f>
        <v>249208.32000000001</v>
      </c>
      <c r="CQ74" s="28">
        <f>외인!CQ74+기관!CQ74</f>
        <v>79.13000000000001</v>
      </c>
      <c r="CR74" s="28">
        <f>외인!CR74+기관!CR74</f>
        <v>332654.82</v>
      </c>
      <c r="CS74" s="28">
        <f>외인!CS74+기관!CS74</f>
        <v>18.839999999999996</v>
      </c>
      <c r="CT74" s="28">
        <f>외인!CT74+기관!CT74</f>
        <v>476526.02</v>
      </c>
      <c r="CU74" s="28">
        <f>외인!CU74+기관!CU74</f>
        <v>-406.42000000000007</v>
      </c>
      <c r="CV74" s="28">
        <f>외인!CV74+기관!CV74</f>
        <v>6800028.2000000002</v>
      </c>
      <c r="CW74" s="28">
        <f>외인!CW74+기관!CW74</f>
        <v>-2785.2299999999996</v>
      </c>
      <c r="CX74" s="28">
        <f>외인!CX74+기관!CX74</f>
        <v>502931.20000000001</v>
      </c>
      <c r="CY74" s="28">
        <f>외인!CY74+기관!CY74</f>
        <v>161.93</v>
      </c>
      <c r="CZ74" s="28">
        <f>외인!CZ74+기관!CZ74</f>
        <v>42350.16</v>
      </c>
      <c r="DA74" s="28">
        <f>외인!DA74+기관!DA74</f>
        <v>138.44</v>
      </c>
      <c r="DB74" s="28">
        <f>외인!DB74+기관!DB74</f>
        <v>69263.16</v>
      </c>
      <c r="DC74" s="28">
        <f>외인!DC74+기관!DC74</f>
        <v>-53.84</v>
      </c>
      <c r="DD74" s="28">
        <f>외인!DD74+기관!DD74</f>
        <v>16675.560000000001</v>
      </c>
      <c r="DE74" s="28">
        <f>외인!DE74+기관!DE74</f>
        <v>2.6200000000000006</v>
      </c>
      <c r="DF74" s="28">
        <f>외인!DF74+기관!DF74</f>
        <v>114792.3</v>
      </c>
      <c r="DG74" s="28">
        <f>외인!DG74+기관!DG74</f>
        <v>25.34</v>
      </c>
      <c r="DH74" s="28">
        <f>외인!DH74+기관!DH74</f>
        <v>37412.74</v>
      </c>
      <c r="DI74" s="28">
        <f>외인!DI74+기관!DI74</f>
        <v>18.52</v>
      </c>
      <c r="DJ74" s="28">
        <f>외인!DJ74+기관!DJ74</f>
        <v>1370567.7</v>
      </c>
      <c r="DK74" s="28">
        <f>외인!DK74+기관!DK74</f>
        <v>-396.6</v>
      </c>
      <c r="DL74" s="28">
        <f>외인!DL74+기관!DL74</f>
        <v>192142.88</v>
      </c>
      <c r="DM74" s="28">
        <f>외인!DM74+기관!DM74</f>
        <v>-279.76</v>
      </c>
      <c r="DN74" s="28">
        <f>외인!DN74+기관!DN74</f>
        <v>6800028.2000000002</v>
      </c>
      <c r="DO74" s="28">
        <f>외인!DO74+기관!DO74</f>
        <v>-2785.2299999999996</v>
      </c>
      <c r="DP74" s="28">
        <f>외인!DP74+기관!DP74</f>
        <v>151999.24</v>
      </c>
      <c r="DQ74" s="28">
        <f>외인!DQ74+기관!DQ74</f>
        <v>143.62</v>
      </c>
      <c r="DR74" s="28">
        <f>외인!DR74+기관!DR74</f>
        <v>85092.5</v>
      </c>
      <c r="DS74" s="28">
        <f>외인!DS74+기관!DS74</f>
        <v>-37.79</v>
      </c>
      <c r="DT74" s="28">
        <f>외인!DT74+기관!DT74</f>
        <v>267074.03999999998</v>
      </c>
      <c r="DU74" s="28">
        <f>외인!DU74+기관!DU74</f>
        <v>-19.989999999999998</v>
      </c>
      <c r="DV74" s="28">
        <f>외인!DV74+기관!DV74</f>
        <v>64972.34</v>
      </c>
      <c r="DW74" s="28">
        <f>외인!DW74+기관!DW74</f>
        <v>38.980000000000004</v>
      </c>
      <c r="DX74" s="28">
        <f>외인!DX74+기관!DX74</f>
        <v>285632.52</v>
      </c>
      <c r="DY74" s="28">
        <f>외인!DY74+기관!DY74</f>
        <v>320.11</v>
      </c>
      <c r="DZ74" s="28">
        <f>외인!DZ74+기관!DZ74</f>
        <v>15213.46</v>
      </c>
      <c r="EA74" s="28">
        <f>외인!EA74+기관!EA74</f>
        <v>-5.83</v>
      </c>
      <c r="EB74" s="28">
        <f>외인!EB74+기관!EB74</f>
        <v>21953.58</v>
      </c>
      <c r="EC74" s="28">
        <f>외인!EC74+기관!EC74</f>
        <v>1.48</v>
      </c>
      <c r="ED74" s="28">
        <f>외인!ED74+기관!ED74</f>
        <v>21535.06</v>
      </c>
      <c r="EE74" s="28">
        <f>외인!EE74+기관!EE74</f>
        <v>31.63</v>
      </c>
      <c r="EF74" s="28">
        <f>외인!EF74+기관!EF74</f>
        <v>434992.24</v>
      </c>
      <c r="EG74" s="28">
        <f>외인!EG74+기관!EG74</f>
        <v>64.97</v>
      </c>
      <c r="EH74" s="28">
        <f>외인!EH74+기관!EH74</f>
        <v>595531.30000000005</v>
      </c>
      <c r="EI74" s="28">
        <f>외인!EI74+기관!EI74</f>
        <v>50.300000000000011</v>
      </c>
      <c r="EJ74" s="28">
        <f>외인!EJ74+기관!EJ74</f>
        <v>194180.12</v>
      </c>
      <c r="EK74" s="28">
        <f>외인!EK74+기관!EK74</f>
        <v>-111.03</v>
      </c>
      <c r="EL74" s="28">
        <f>외인!EL74+기관!EL74</f>
        <v>57262.16</v>
      </c>
      <c r="EM74" s="28">
        <f>외인!EM74+기관!EM74</f>
        <v>-2.9400000000000013</v>
      </c>
      <c r="EN74" s="28">
        <f>외인!EN74+기관!EN74</f>
        <v>85092.5</v>
      </c>
      <c r="EO74" s="28">
        <f>외인!EO74+기관!EO74</f>
        <v>-37.79</v>
      </c>
      <c r="EP74" s="28">
        <f>외인!EP74+기관!EP74</f>
        <v>320985.62</v>
      </c>
      <c r="EQ74" s="28">
        <f>외인!EQ74+기관!EQ74</f>
        <v>336.37</v>
      </c>
      <c r="ER74" s="28">
        <f>외인!ER74+기관!ER74</f>
        <v>25757.4</v>
      </c>
      <c r="ES74" s="28">
        <f>외인!ES74+기관!ES74</f>
        <v>21.949999999999996</v>
      </c>
      <c r="ET74" s="28">
        <f>외인!ET74+기관!ET74</f>
        <v>365990.40000000002</v>
      </c>
      <c r="EU74" s="28">
        <f>외인!EU74+기관!EU74</f>
        <v>-433.59</v>
      </c>
      <c r="EV74" s="28">
        <f>외인!EV74+기관!EV74</f>
        <v>93974.3</v>
      </c>
      <c r="EW74" s="28">
        <f>외인!EW74+기관!EW74</f>
        <v>70.59</v>
      </c>
      <c r="EX74" s="28">
        <f>외인!EX74+기관!EX74</f>
        <v>155234.01999999999</v>
      </c>
      <c r="EY74" s="28">
        <f>외인!EY74+기관!EY74</f>
        <v>8.5400000000000063</v>
      </c>
    </row>
    <row r="75" spans="1:155">
      <c r="A75" s="27">
        <f>외인!A75</f>
        <v>46169</v>
      </c>
      <c r="B75" s="28">
        <f>외인!B75+기관!B75</f>
        <v>13074996.699999999</v>
      </c>
      <c r="C75" s="28">
        <f>외인!C75+기관!C75</f>
        <v>114.71000000000004</v>
      </c>
      <c r="D75" s="28">
        <f>외인!D75+기관!D75</f>
        <v>1266745.58</v>
      </c>
      <c r="E75" s="28">
        <f>외인!E75+기관!E75</f>
        <v>483.65</v>
      </c>
      <c r="F75" s="28">
        <f>외인!F75+기관!F75</f>
        <v>5389327.4400000004</v>
      </c>
      <c r="G75" s="28">
        <f>외인!G75+기관!G75</f>
        <v>1334.4899999999998</v>
      </c>
      <c r="H75" s="28">
        <f>외인!H75+기관!H75</f>
        <v>624446.43999999994</v>
      </c>
      <c r="I75" s="28">
        <f>외인!I75+기관!I75</f>
        <v>-94.32</v>
      </c>
      <c r="J75" s="28">
        <f>외인!J75+기관!J75</f>
        <v>81016.2</v>
      </c>
      <c r="K75" s="28">
        <f>외인!K75+기관!K75</f>
        <v>-70.490000000000009</v>
      </c>
      <c r="L75" s="28">
        <f>외인!L75+기관!L75</f>
        <v>578254.96</v>
      </c>
      <c r="M75" s="28">
        <f>외인!M75+기관!M75</f>
        <v>-93.35</v>
      </c>
      <c r="N75" s="28">
        <f>외인!N75+기관!N75</f>
        <v>603572.52</v>
      </c>
      <c r="O75" s="28">
        <f>외인!O75+기관!O75</f>
        <v>-460.77</v>
      </c>
      <c r="P75" s="28">
        <f>외인!P75+기관!P75</f>
        <v>360768.7</v>
      </c>
      <c r="Q75" s="28">
        <f>외인!Q75+기관!Q75</f>
        <v>283.25</v>
      </c>
      <c r="R75" s="28">
        <f>외인!R75+기관!R75</f>
        <v>281279.09999999998</v>
      </c>
      <c r="S75" s="28">
        <f>외인!S75+기관!S75</f>
        <v>-48.39</v>
      </c>
      <c r="T75" s="28">
        <f>외인!T75+기관!T75</f>
        <v>16357.34</v>
      </c>
      <c r="U75" s="28">
        <f>외인!U75+기관!U75</f>
        <v>-7.23</v>
      </c>
      <c r="V75" s="28">
        <f>외인!V75+기관!V75</f>
        <v>268738.88</v>
      </c>
      <c r="W75" s="28">
        <f>외인!W75+기관!W75</f>
        <v>-146.43</v>
      </c>
      <c r="X75" s="28">
        <f>외인!X75+기관!X75</f>
        <v>7057741.7999999998</v>
      </c>
      <c r="Y75" s="28">
        <f>외인!Y75+기관!Y75</f>
        <v>2284.34</v>
      </c>
      <c r="Z75" s="28">
        <f>외인!Z75+기관!Z75</f>
        <v>92536.22</v>
      </c>
      <c r="AA75" s="28">
        <f>외인!AA75+기관!AA75</f>
        <v>26.950000000000003</v>
      </c>
      <c r="AB75" s="28">
        <f>외인!AB75+기관!AB75</f>
        <v>394827.9</v>
      </c>
      <c r="AC75" s="28">
        <f>외인!AC75+기관!AC75</f>
        <v>47.47</v>
      </c>
      <c r="AD75" s="28">
        <f>외인!AD75+기관!AD75</f>
        <v>40460.559999999998</v>
      </c>
      <c r="AE75" s="28">
        <f>외인!AE75+기관!AE75</f>
        <v>45.05</v>
      </c>
      <c r="AF75" s="28">
        <f>외인!AF75+기관!AF75</f>
        <v>47199.96</v>
      </c>
      <c r="AG75" s="28">
        <f>외인!AG75+기관!AG75</f>
        <v>21.309999999999995</v>
      </c>
      <c r="AH75" s="28">
        <f>외인!AH75+기관!AH75</f>
        <v>458522.36</v>
      </c>
      <c r="AI75" s="28">
        <f>외인!AI75+기관!AI75</f>
        <v>128.62</v>
      </c>
      <c r="AJ75" s="28">
        <f>외인!AJ75+기관!AJ75</f>
        <v>196108.98</v>
      </c>
      <c r="AK75" s="28">
        <f>외인!AK75+기관!AK75</f>
        <v>-16.20999999999998</v>
      </c>
      <c r="AL75" s="28">
        <f>외인!AL75+기관!AL75</f>
        <v>228003.42</v>
      </c>
      <c r="AM75" s="28">
        <f>외인!AM75+기관!AM75</f>
        <v>-416.55</v>
      </c>
      <c r="AN75" s="28">
        <f>외인!AN75+기관!AN75</f>
        <v>411899.38</v>
      </c>
      <c r="AO75" s="28">
        <f>외인!AO75+기관!AO75</f>
        <v>-36.210000000000008</v>
      </c>
      <c r="AP75" s="28">
        <f>외인!AP75+기관!AP75</f>
        <v>344481.64</v>
      </c>
      <c r="AQ75" s="28">
        <f>외인!AQ75+기관!AQ75</f>
        <v>-530.94999999999993</v>
      </c>
      <c r="AR75" s="28">
        <f>외인!AR75+기관!AR75</f>
        <v>48098.6</v>
      </c>
      <c r="AS75" s="28">
        <f>외인!AS75+기관!AS75</f>
        <v>18.38</v>
      </c>
      <c r="AT75" s="28">
        <f>외인!AT75+기관!AT75</f>
        <v>197913.64</v>
      </c>
      <c r="AU75" s="28">
        <f>외인!AU75+기관!AU75</f>
        <v>-224.61</v>
      </c>
      <c r="AV75" s="28">
        <f>외인!AV75+기관!AV75</f>
        <v>91028.34</v>
      </c>
      <c r="AW75" s="28">
        <f>외인!AW75+기관!AW75</f>
        <v>-108.85000000000001</v>
      </c>
      <c r="AX75" s="28">
        <f>외인!AX75+기관!AX75</f>
        <v>128977.62</v>
      </c>
      <c r="AY75" s="28">
        <f>외인!AY75+기관!AY75</f>
        <v>-85</v>
      </c>
      <c r="AZ75" s="28">
        <f>외인!AZ75+기관!AZ75</f>
        <v>7609733.7000000002</v>
      </c>
      <c r="BA75" s="28">
        <f>외인!BA75+기관!BA75</f>
        <v>1424.0500000000002</v>
      </c>
      <c r="BB75" s="28">
        <f>외인!BB75+기관!BB75</f>
        <v>248742.39999999999</v>
      </c>
      <c r="BC75" s="28">
        <f>외인!BC75+기관!BC75</f>
        <v>35.78</v>
      </c>
      <c r="BD75" s="28">
        <f>외인!BD75+기관!BD75</f>
        <v>67513.78</v>
      </c>
      <c r="BE75" s="28">
        <f>외인!BE75+기관!BE75</f>
        <v>-102.53999999999999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223039.7</v>
      </c>
      <c r="BI75" s="28">
        <f>외인!BI75+기관!BI75</f>
        <v>32.599999999999994</v>
      </c>
      <c r="BJ75" s="28">
        <f>외인!BJ75+기관!BJ75</f>
        <v>245932</v>
      </c>
      <c r="BK75" s="28">
        <f>외인!BK75+기관!BK75</f>
        <v>-14.639999999999993</v>
      </c>
      <c r="BL75" s="28">
        <f>외인!BL75+기관!BL75</f>
        <v>88279.360000000001</v>
      </c>
      <c r="BM75" s="28">
        <f>외인!BM75+기관!BM75</f>
        <v>12.410000000000002</v>
      </c>
      <c r="BN75" s="28">
        <f>외인!BN75+기관!BN75</f>
        <v>101523.4</v>
      </c>
      <c r="BO75" s="28">
        <f>외인!BO75+기관!BO75</f>
        <v>-125.18</v>
      </c>
      <c r="BP75" s="28">
        <f>외인!BP75+기관!BP75</f>
        <v>145337.42000000001</v>
      </c>
      <c r="BQ75" s="28">
        <f>외인!BQ75+기관!BQ75</f>
        <v>-107.19</v>
      </c>
      <c r="BR75" s="28">
        <f>외인!BR75+기관!BR75</f>
        <v>625333.31999999995</v>
      </c>
      <c r="BS75" s="28">
        <f>외인!BS75+기관!BS75</f>
        <v>-903.62</v>
      </c>
      <c r="BT75" s="28">
        <f>외인!BT75+기관!BT75</f>
        <v>7144510.0199999996</v>
      </c>
      <c r="BU75" s="28">
        <f>외인!BU75+기관!BU75</f>
        <v>2353.84</v>
      </c>
      <c r="BV75" s="28">
        <f>외인!BV75+기관!BV75</f>
        <v>973886.28</v>
      </c>
      <c r="BW75" s="28">
        <f>외인!BW75+기관!BW75</f>
        <v>406.64</v>
      </c>
      <c r="BX75" s="28">
        <f>외인!BX75+기관!BX75</f>
        <v>148004.06</v>
      </c>
      <c r="BY75" s="28">
        <f>외인!BY75+기관!BY75</f>
        <v>-8.6599999999999984</v>
      </c>
      <c r="BZ75" s="28">
        <f>외인!BZ75+기관!BZ75</f>
        <v>639902.80000000005</v>
      </c>
      <c r="CA75" s="28">
        <f>외인!CA75+기관!CA75</f>
        <v>-452.77</v>
      </c>
      <c r="CB75" s="28">
        <f>외인!CB75+기관!CB75</f>
        <v>22264.5</v>
      </c>
      <c r="CC75" s="28">
        <f>외인!CC75+기관!CC75</f>
        <v>-42.36</v>
      </c>
      <c r="CD75" s="28">
        <f>외인!CD75+기관!CD75</f>
        <v>51474.46</v>
      </c>
      <c r="CE75" s="28">
        <f>외인!CE75+기관!CE75</f>
        <v>-28.260000000000005</v>
      </c>
      <c r="CF75" s="28">
        <f>외인!CF75+기관!CF75</f>
        <v>56030.46</v>
      </c>
      <c r="CG75" s="28">
        <f>외인!CG75+기관!CG75</f>
        <v>-35.799999999999997</v>
      </c>
      <c r="CH75" s="28">
        <f>외인!CH75+기관!CH75</f>
        <v>129124.56</v>
      </c>
      <c r="CI75" s="28">
        <f>외인!CI75+기관!CI75</f>
        <v>-108.92</v>
      </c>
      <c r="CJ75" s="28">
        <f>외인!CJ75+기관!CJ75</f>
        <v>682345.48</v>
      </c>
      <c r="CK75" s="28">
        <f>외인!CK75+기관!CK75</f>
        <v>468.19000000000005</v>
      </c>
      <c r="CL75" s="28">
        <f>외인!CL75+기관!CL75</f>
        <v>450055.02</v>
      </c>
      <c r="CM75" s="28">
        <f>외인!CM75+기관!CM75</f>
        <v>84.78</v>
      </c>
      <c r="CN75" s="28">
        <f>외인!CN75+기관!CN75</f>
        <v>231166.14</v>
      </c>
      <c r="CO75" s="28">
        <f>외인!CO75+기관!CO75</f>
        <v>-295.08000000000004</v>
      </c>
      <c r="CP75" s="28">
        <f>외인!CP75+기관!CP75</f>
        <v>249764.96</v>
      </c>
      <c r="CQ75" s="28">
        <f>외인!CQ75+기관!CQ75</f>
        <v>36.769999999999996</v>
      </c>
      <c r="CR75" s="28">
        <f>외인!CR75+기관!CR75</f>
        <v>346014.44</v>
      </c>
      <c r="CS75" s="28">
        <f>외인!CS75+기관!CS75</f>
        <v>-2.1700000000000017</v>
      </c>
      <c r="CT75" s="28">
        <f>외인!CT75+기관!CT75</f>
        <v>474768.88</v>
      </c>
      <c r="CU75" s="28">
        <f>외인!CU75+기관!CU75</f>
        <v>-975.16</v>
      </c>
      <c r="CV75" s="28">
        <f>외인!CV75+기관!CV75</f>
        <v>7144510.0199999996</v>
      </c>
      <c r="CW75" s="28">
        <f>외인!CW75+기관!CW75</f>
        <v>2353.84</v>
      </c>
      <c r="CX75" s="28">
        <f>외인!CX75+기관!CX75</f>
        <v>487420.74</v>
      </c>
      <c r="CY75" s="28">
        <f>외인!CY75+기관!CY75</f>
        <v>-35.279999999999987</v>
      </c>
      <c r="CZ75" s="28">
        <f>외인!CZ75+기관!CZ75</f>
        <v>39264.92</v>
      </c>
      <c r="DA75" s="28">
        <f>외인!DA75+기관!DA75</f>
        <v>99.289999999999992</v>
      </c>
      <c r="DB75" s="28">
        <f>외인!DB75+기관!DB75</f>
        <v>67513.78</v>
      </c>
      <c r="DC75" s="28">
        <f>외인!DC75+기관!DC75</f>
        <v>-102.53999999999999</v>
      </c>
      <c r="DD75" s="28">
        <f>외인!DD75+기관!DD75</f>
        <v>16357.34</v>
      </c>
      <c r="DE75" s="28">
        <f>외인!DE75+기관!DE75</f>
        <v>-7.23</v>
      </c>
      <c r="DF75" s="28">
        <f>외인!DF75+기관!DF75</f>
        <v>111776.84</v>
      </c>
      <c r="DG75" s="28">
        <f>외인!DG75+기관!DG75</f>
        <v>17.920000000000002</v>
      </c>
      <c r="DH75" s="28">
        <f>외인!DH75+기관!DH75</f>
        <v>36654.019999999997</v>
      </c>
      <c r="DI75" s="28">
        <f>외인!DI75+기관!DI75</f>
        <v>-3.7999999999999972</v>
      </c>
      <c r="DJ75" s="28">
        <f>외인!DJ75+기관!DJ75</f>
        <v>1322208.1399999999</v>
      </c>
      <c r="DK75" s="28">
        <f>외인!DK75+기관!DK75</f>
        <v>-508.21000000000004</v>
      </c>
      <c r="DL75" s="28">
        <f>외인!DL75+기관!DL75</f>
        <v>186158.62</v>
      </c>
      <c r="DM75" s="28">
        <f>외인!DM75+기관!DM75</f>
        <v>-300.75</v>
      </c>
      <c r="DN75" s="28">
        <f>외인!DN75+기관!DN75</f>
        <v>7144510.0199999996</v>
      </c>
      <c r="DO75" s="28">
        <f>외인!DO75+기관!DO75</f>
        <v>2353.84</v>
      </c>
      <c r="DP75" s="28">
        <f>외인!DP75+기관!DP75</f>
        <v>157074.62</v>
      </c>
      <c r="DQ75" s="28">
        <f>외인!DQ75+기관!DQ75</f>
        <v>310.39000000000004</v>
      </c>
      <c r="DR75" s="28">
        <f>외인!DR75+기관!DR75</f>
        <v>83333.88</v>
      </c>
      <c r="DS75" s="28">
        <f>외인!DS75+기관!DS75</f>
        <v>-54.55</v>
      </c>
      <c r="DT75" s="28">
        <f>외인!DT75+기관!DT75</f>
        <v>281279.09999999998</v>
      </c>
      <c r="DU75" s="28">
        <f>외인!DU75+기관!DU75</f>
        <v>-48.39</v>
      </c>
      <c r="DV75" s="28">
        <f>외인!DV75+기관!DV75</f>
        <v>64131.42</v>
      </c>
      <c r="DW75" s="28">
        <f>외인!DW75+기관!DW75</f>
        <v>46.260000000000005</v>
      </c>
      <c r="DX75" s="28">
        <f>외인!DX75+기관!DX75</f>
        <v>268738.88</v>
      </c>
      <c r="DY75" s="28">
        <f>외인!DY75+기관!DY75</f>
        <v>-146.43</v>
      </c>
      <c r="DZ75" s="28">
        <f>외인!DZ75+기관!DZ75</f>
        <v>14890.82</v>
      </c>
      <c r="EA75" s="28">
        <f>외인!EA75+기관!EA75</f>
        <v>-6.6400000000000006</v>
      </c>
      <c r="EB75" s="28">
        <f>외인!EB75+기관!EB75</f>
        <v>21296.02</v>
      </c>
      <c r="EC75" s="28">
        <f>외인!EC75+기관!EC75</f>
        <v>-13.569999999999999</v>
      </c>
      <c r="ED75" s="28">
        <f>외인!ED75+기관!ED75</f>
        <v>20848.62</v>
      </c>
      <c r="EE75" s="28">
        <f>외인!EE75+기관!EE75</f>
        <v>29.02</v>
      </c>
      <c r="EF75" s="28">
        <f>외인!EF75+기관!EF75</f>
        <v>431475.46</v>
      </c>
      <c r="EG75" s="28">
        <f>외인!EG75+기관!EG75</f>
        <v>111.43</v>
      </c>
      <c r="EH75" s="28">
        <f>외인!EH75+기관!EH75</f>
        <v>616312.76</v>
      </c>
      <c r="EI75" s="28">
        <f>외인!EI75+기관!EI75</f>
        <v>218.98000000000002</v>
      </c>
      <c r="EJ75" s="28">
        <f>외인!EJ75+기관!EJ75</f>
        <v>189966.16</v>
      </c>
      <c r="EK75" s="28">
        <f>외인!EK75+기관!EK75</f>
        <v>-184.55999999999997</v>
      </c>
      <c r="EL75" s="28">
        <f>외인!EL75+기관!EL75</f>
        <v>55985.26</v>
      </c>
      <c r="EM75" s="28">
        <f>외인!EM75+기관!EM75</f>
        <v>-35.14</v>
      </c>
      <c r="EN75" s="28">
        <f>외인!EN75+기관!EN75</f>
        <v>83333.88</v>
      </c>
      <c r="EO75" s="28">
        <f>외인!EO75+기관!EO75</f>
        <v>-54.55</v>
      </c>
      <c r="EP75" s="28">
        <f>외인!EP75+기관!EP75</f>
        <v>312383.28000000003</v>
      </c>
      <c r="EQ75" s="28">
        <f>외인!EQ75+기관!EQ75</f>
        <v>211.54</v>
      </c>
      <c r="ER75" s="28">
        <f>외인!ER75+기관!ER75</f>
        <v>24064.799999999999</v>
      </c>
      <c r="ES75" s="28">
        <f>외인!ES75+기관!ES75</f>
        <v>11.719999999999992</v>
      </c>
      <c r="ET75" s="28">
        <f>외인!ET75+기관!ET75</f>
        <v>344481.64</v>
      </c>
      <c r="EU75" s="28">
        <f>외인!EU75+기관!EU75</f>
        <v>-530.94999999999993</v>
      </c>
      <c r="EV75" s="28">
        <f>외인!EV75+기관!EV75</f>
        <v>92536.22</v>
      </c>
      <c r="EW75" s="28">
        <f>외인!EW75+기관!EW75</f>
        <v>26.950000000000003</v>
      </c>
      <c r="EX75" s="28">
        <f>외인!EX75+기관!EX75</f>
        <v>157228.74</v>
      </c>
      <c r="EY75" s="28">
        <f>외인!EY75+기관!EY75</f>
        <v>9.8100000000000094</v>
      </c>
    </row>
    <row r="76" spans="1:155">
      <c r="A76" s="27">
        <f>외인!A76</f>
        <v>46170</v>
      </c>
      <c r="B76" s="28">
        <f>외인!B76+기관!B76</f>
        <v>13005992.84</v>
      </c>
      <c r="C76" s="28">
        <f>외인!C76+기관!C76</f>
        <v>-1844.8900000000003</v>
      </c>
      <c r="D76" s="28">
        <f>외인!D76+기관!D76</f>
        <v>1234048.3</v>
      </c>
      <c r="E76" s="28">
        <f>외인!E76+기관!E76</f>
        <v>400.54000000000008</v>
      </c>
      <c r="F76" s="28">
        <f>외인!F76+기관!F76</f>
        <v>5272921.24</v>
      </c>
      <c r="G76" s="28">
        <f>외인!G76+기관!G76</f>
        <v>12.329999999999984</v>
      </c>
      <c r="H76" s="28">
        <f>외인!H76+기관!H76</f>
        <v>665692.62</v>
      </c>
      <c r="I76" s="28">
        <f>외인!I76+기관!I76</f>
        <v>146.82</v>
      </c>
      <c r="J76" s="28">
        <f>외인!J76+기관!J76</f>
        <v>81680.539999999994</v>
      </c>
      <c r="K76" s="28">
        <f>외인!K76+기관!K76</f>
        <v>-40.959999999999994</v>
      </c>
      <c r="L76" s="28">
        <f>외인!L76+기관!L76</f>
        <v>619032.12</v>
      </c>
      <c r="M76" s="28">
        <f>외인!M76+기관!M76</f>
        <v>154.24</v>
      </c>
      <c r="N76" s="28">
        <f>외인!N76+기관!N76</f>
        <v>600405.76000000001</v>
      </c>
      <c r="O76" s="28">
        <f>외인!O76+기관!O76</f>
        <v>-870.18000000000006</v>
      </c>
      <c r="P76" s="28">
        <f>외인!P76+기관!P76</f>
        <v>355171.62</v>
      </c>
      <c r="Q76" s="28">
        <f>외인!Q76+기관!Q76</f>
        <v>266.52999999999997</v>
      </c>
      <c r="R76" s="28">
        <f>외인!R76+기관!R76</f>
        <v>277386.32</v>
      </c>
      <c r="S76" s="28">
        <f>외인!S76+기관!S76</f>
        <v>-6.5999999999999943</v>
      </c>
      <c r="T76" s="28">
        <f>외인!T76+기관!T76</f>
        <v>16168.36</v>
      </c>
      <c r="U76" s="28">
        <f>외인!U76+기관!U76</f>
        <v>-10.5</v>
      </c>
      <c r="V76" s="28">
        <f>외인!V76+기관!V76</f>
        <v>255985.24</v>
      </c>
      <c r="W76" s="28">
        <f>외인!W76+기관!W76</f>
        <v>-243.76</v>
      </c>
      <c r="X76" s="28">
        <f>외인!X76+기관!X76</f>
        <v>7019817.6799999997</v>
      </c>
      <c r="Y76" s="28">
        <f>외인!Y76+기관!Y76</f>
        <v>38.559999999999945</v>
      </c>
      <c r="Z76" s="28">
        <f>외인!Z76+기관!Z76</f>
        <v>90221.7</v>
      </c>
      <c r="AA76" s="28">
        <f>외인!AA76+기관!AA76</f>
        <v>25.159999999999997</v>
      </c>
      <c r="AB76" s="28">
        <f>외인!AB76+기관!AB76</f>
        <v>386328.14</v>
      </c>
      <c r="AC76" s="28">
        <f>외인!AC76+기관!AC76</f>
        <v>16.549999999999997</v>
      </c>
      <c r="AD76" s="28">
        <f>외인!AD76+기관!AD76</f>
        <v>40044.5</v>
      </c>
      <c r="AE76" s="28">
        <f>외인!AE76+기관!AE76</f>
        <v>61.26</v>
      </c>
      <c r="AF76" s="28">
        <f>외인!AF76+기관!AF76</f>
        <v>46764.3</v>
      </c>
      <c r="AG76" s="28">
        <f>외인!AG76+기관!AG76</f>
        <v>7.3999999999999986</v>
      </c>
      <c r="AH76" s="28">
        <f>외인!AH76+기관!AH76</f>
        <v>433247.56</v>
      </c>
      <c r="AI76" s="28">
        <f>외인!AI76+기관!AI76</f>
        <v>71.539999999999992</v>
      </c>
      <c r="AJ76" s="28">
        <f>외인!AJ76+기관!AJ76</f>
        <v>197156</v>
      </c>
      <c r="AK76" s="28">
        <f>외인!AK76+기관!AK76</f>
        <v>18.079999999999998</v>
      </c>
      <c r="AL76" s="28">
        <f>외인!AL76+기관!AL76</f>
        <v>226255.32</v>
      </c>
      <c r="AM76" s="28">
        <f>외인!AM76+기관!AM76</f>
        <v>-566.41999999999996</v>
      </c>
      <c r="AN76" s="28">
        <f>외인!AN76+기관!AN76</f>
        <v>409897.96</v>
      </c>
      <c r="AO76" s="28">
        <f>외인!AO76+기관!AO76</f>
        <v>-304.71000000000004</v>
      </c>
      <c r="AP76" s="28">
        <f>외인!AP76+기관!AP76</f>
        <v>330010.62</v>
      </c>
      <c r="AQ76" s="28">
        <f>외인!AQ76+기관!AQ76</f>
        <v>-572.43000000000006</v>
      </c>
      <c r="AR76" s="28">
        <f>외인!AR76+기관!AR76</f>
        <v>48226.78</v>
      </c>
      <c r="AS76" s="28">
        <f>외인!AS76+기관!AS76</f>
        <v>52.79</v>
      </c>
      <c r="AT76" s="28">
        <f>외인!AT76+기관!AT76</f>
        <v>194458.58</v>
      </c>
      <c r="AU76" s="28">
        <f>외인!AU76+기관!AU76</f>
        <v>-194.08</v>
      </c>
      <c r="AV76" s="28">
        <f>외인!AV76+기관!AV76</f>
        <v>90399.9</v>
      </c>
      <c r="AW76" s="28">
        <f>외인!AW76+기관!AW76</f>
        <v>-115.03000000000002</v>
      </c>
      <c r="AX76" s="28">
        <f>외인!AX76+기관!AX76</f>
        <v>126147.22</v>
      </c>
      <c r="AY76" s="28">
        <f>외인!AY76+기관!AY76</f>
        <v>-75.23</v>
      </c>
      <c r="AZ76" s="28">
        <f>외인!AZ76+기관!AZ76</f>
        <v>7613855.2599999998</v>
      </c>
      <c r="BA76" s="28">
        <f>외인!BA76+기관!BA76</f>
        <v>-379.97999999999956</v>
      </c>
      <c r="BB76" s="28">
        <f>외인!BB76+기관!BB76</f>
        <v>247155.38</v>
      </c>
      <c r="BC76" s="28">
        <f>외인!BC76+기관!BC76</f>
        <v>41.12</v>
      </c>
      <c r="BD76" s="28">
        <f>외인!BD76+기관!BD76</f>
        <v>66354.539999999994</v>
      </c>
      <c r="BE76" s="28">
        <f>외인!BE76+기관!BE76</f>
        <v>-80.900000000000006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219167.88</v>
      </c>
      <c r="BI76" s="28">
        <f>외인!BI76+기관!BI76</f>
        <v>27.5</v>
      </c>
      <c r="BJ76" s="28">
        <f>외인!BJ76+기관!BJ76</f>
        <v>248153.9</v>
      </c>
      <c r="BK76" s="28">
        <f>외인!BK76+기관!BK76</f>
        <v>-54.690000000000005</v>
      </c>
      <c r="BL76" s="28">
        <f>외인!BL76+기관!BL76</f>
        <v>86707.06</v>
      </c>
      <c r="BM76" s="28">
        <f>외인!BM76+기관!BM76</f>
        <v>16.980000000000004</v>
      </c>
      <c r="BN76" s="28">
        <f>외인!BN76+기관!BN76</f>
        <v>99753.18</v>
      </c>
      <c r="BO76" s="28">
        <f>외인!BO76+기관!BO76</f>
        <v>-133.36000000000001</v>
      </c>
      <c r="BP76" s="28">
        <f>외인!BP76+기관!BP76</f>
        <v>142650.96</v>
      </c>
      <c r="BQ76" s="28">
        <f>외인!BQ76+기관!BQ76</f>
        <v>-96.81</v>
      </c>
      <c r="BR76" s="28">
        <f>외인!BR76+기관!BR76</f>
        <v>603524.14</v>
      </c>
      <c r="BS76" s="28">
        <f>외인!BS76+기관!BS76</f>
        <v>-930.15000000000009</v>
      </c>
      <c r="BT76" s="28">
        <f>외인!BT76+기관!BT76</f>
        <v>7103628.8399999999</v>
      </c>
      <c r="BU76" s="28">
        <f>외인!BU76+기관!BU76</f>
        <v>106.51999999999998</v>
      </c>
      <c r="BV76" s="28">
        <f>외인!BV76+기관!BV76</f>
        <v>947738.18</v>
      </c>
      <c r="BW76" s="28">
        <f>외인!BW76+기관!BW76</f>
        <v>329.1</v>
      </c>
      <c r="BX76" s="28">
        <f>외인!BX76+기관!BX76</f>
        <v>147688.18</v>
      </c>
      <c r="BY76" s="28">
        <f>외인!BY76+기관!BY76</f>
        <v>14.229999999999999</v>
      </c>
      <c r="BZ76" s="28">
        <f>외인!BZ76+기관!BZ76</f>
        <v>636153.28</v>
      </c>
      <c r="CA76" s="28">
        <f>외인!CA76+기관!CA76</f>
        <v>-871.14</v>
      </c>
      <c r="CB76" s="28">
        <f>외인!CB76+기관!CB76</f>
        <v>22228.959999999999</v>
      </c>
      <c r="CC76" s="28">
        <f>외인!CC76+기관!CC76</f>
        <v>-31.590000000000003</v>
      </c>
      <c r="CD76" s="28">
        <f>외인!CD76+기관!CD76</f>
        <v>50287.08</v>
      </c>
      <c r="CE76" s="28">
        <f>외인!CE76+기관!CE76</f>
        <v>-25.18</v>
      </c>
      <c r="CF76" s="28">
        <f>외인!CF76+기관!CF76</f>
        <v>55623.519999999997</v>
      </c>
      <c r="CG76" s="28">
        <f>외인!CG76+기관!CG76</f>
        <v>-36.08</v>
      </c>
      <c r="CH76" s="28">
        <f>외인!CH76+기관!CH76</f>
        <v>129319.72</v>
      </c>
      <c r="CI76" s="28">
        <f>외인!CI76+기관!CI76</f>
        <v>-107.76</v>
      </c>
      <c r="CJ76" s="28">
        <f>외인!CJ76+기관!CJ76</f>
        <v>669512.69999999995</v>
      </c>
      <c r="CK76" s="28">
        <f>외인!CK76+기관!CK76</f>
        <v>509.52</v>
      </c>
      <c r="CL76" s="28">
        <f>외인!CL76+기관!CL76</f>
        <v>440540.46</v>
      </c>
      <c r="CM76" s="28">
        <f>외인!CM76+기관!CM76</f>
        <v>63.72999999999999</v>
      </c>
      <c r="CN76" s="28">
        <f>외인!CN76+기관!CN76</f>
        <v>224149.16</v>
      </c>
      <c r="CO76" s="28">
        <f>외인!CO76+기관!CO76</f>
        <v>-295.81</v>
      </c>
      <c r="CP76" s="28">
        <f>외인!CP76+기관!CP76</f>
        <v>248153.14</v>
      </c>
      <c r="CQ76" s="28">
        <f>외인!CQ76+기관!CQ76</f>
        <v>42.03</v>
      </c>
      <c r="CR76" s="28">
        <f>외인!CR76+기관!CR76</f>
        <v>342511.76</v>
      </c>
      <c r="CS76" s="28">
        <f>외인!CS76+기관!CS76</f>
        <v>62.230000000000004</v>
      </c>
      <c r="CT76" s="28">
        <f>외인!CT76+기관!CT76</f>
        <v>505652.28</v>
      </c>
      <c r="CU76" s="28">
        <f>외인!CU76+기관!CU76</f>
        <v>-785.06000000000006</v>
      </c>
      <c r="CV76" s="28">
        <f>외인!CV76+기관!CV76</f>
        <v>7103628.8399999999</v>
      </c>
      <c r="CW76" s="28">
        <f>외인!CW76+기관!CW76</f>
        <v>106.51999999999998</v>
      </c>
      <c r="CX76" s="28">
        <f>외인!CX76+기관!CX76</f>
        <v>520922.58</v>
      </c>
      <c r="CY76" s="28">
        <f>외인!CY76+기관!CY76</f>
        <v>234.71999999999997</v>
      </c>
      <c r="CZ76" s="28">
        <f>외인!CZ76+기관!CZ76</f>
        <v>38616.28</v>
      </c>
      <c r="DA76" s="28">
        <f>외인!DA76+기관!DA76</f>
        <v>101.63000000000001</v>
      </c>
      <c r="DB76" s="28">
        <f>외인!DB76+기관!DB76</f>
        <v>66354.539999999994</v>
      </c>
      <c r="DC76" s="28">
        <f>외인!DC76+기관!DC76</f>
        <v>-80.900000000000006</v>
      </c>
      <c r="DD76" s="28">
        <f>외인!DD76+기관!DD76</f>
        <v>16168.36</v>
      </c>
      <c r="DE76" s="28">
        <f>외인!DE76+기관!DE76</f>
        <v>-10.5</v>
      </c>
      <c r="DF76" s="28">
        <f>외인!DF76+기관!DF76</f>
        <v>111974.96</v>
      </c>
      <c r="DG76" s="28">
        <f>외인!DG76+기관!DG76</f>
        <v>42.67</v>
      </c>
      <c r="DH76" s="28">
        <f>외인!DH76+기관!DH76</f>
        <v>35543.5</v>
      </c>
      <c r="DI76" s="28">
        <f>외인!DI76+기관!DI76</f>
        <v>-5.07</v>
      </c>
      <c r="DJ76" s="28">
        <f>외인!DJ76+기관!DJ76</f>
        <v>1310515.22</v>
      </c>
      <c r="DK76" s="28">
        <f>외인!DK76+기관!DK76</f>
        <v>-532.03</v>
      </c>
      <c r="DL76" s="28">
        <f>외인!DL76+기관!DL76</f>
        <v>179910.26</v>
      </c>
      <c r="DM76" s="28">
        <f>외인!DM76+기관!DM76</f>
        <v>-298.44</v>
      </c>
      <c r="DN76" s="28">
        <f>외인!DN76+기관!DN76</f>
        <v>7103628.8399999999</v>
      </c>
      <c r="DO76" s="28">
        <f>외인!DO76+기관!DO76</f>
        <v>106.51999999999998</v>
      </c>
      <c r="DP76" s="28">
        <f>외인!DP76+기관!DP76</f>
        <v>155117.4</v>
      </c>
      <c r="DQ76" s="28">
        <f>외인!DQ76+기관!DQ76</f>
        <v>400.5</v>
      </c>
      <c r="DR76" s="28">
        <f>외인!DR76+기관!DR76</f>
        <v>83724.88</v>
      </c>
      <c r="DS76" s="28">
        <f>외인!DS76+기관!DS76</f>
        <v>-27.220000000000006</v>
      </c>
      <c r="DT76" s="28">
        <f>외인!DT76+기관!DT76</f>
        <v>277386.32</v>
      </c>
      <c r="DU76" s="28">
        <f>외인!DU76+기관!DU76</f>
        <v>-6.5999999999999943</v>
      </c>
      <c r="DV76" s="28">
        <f>외인!DV76+기관!DV76</f>
        <v>64516.22</v>
      </c>
      <c r="DW76" s="28">
        <f>외인!DW76+기관!DW76</f>
        <v>68.849999999999994</v>
      </c>
      <c r="DX76" s="28">
        <f>외인!DX76+기관!DX76</f>
        <v>255985.24</v>
      </c>
      <c r="DY76" s="28">
        <f>외인!DY76+기관!DY76</f>
        <v>-243.76</v>
      </c>
      <c r="DZ76" s="28">
        <f>외인!DZ76+기관!DZ76</f>
        <v>14624.12</v>
      </c>
      <c r="EA76" s="28">
        <f>외인!EA76+기관!EA76</f>
        <v>-9.7799999999999994</v>
      </c>
      <c r="EB76" s="28">
        <f>외인!EB76+기관!EB76</f>
        <v>20949.62</v>
      </c>
      <c r="EC76" s="28">
        <f>외인!EC76+기관!EC76</f>
        <v>-9.120000000000001</v>
      </c>
      <c r="ED76" s="28">
        <f>외인!ED76+기관!ED76</f>
        <v>20050.46</v>
      </c>
      <c r="EE76" s="28">
        <f>외인!EE76+기관!EE76</f>
        <v>23.88</v>
      </c>
      <c r="EF76" s="28">
        <f>외인!EF76+기관!EF76</f>
        <v>423209.16</v>
      </c>
      <c r="EG76" s="28">
        <f>외인!EG76+기관!EG76</f>
        <v>64.900000000000006</v>
      </c>
      <c r="EH76" s="28">
        <f>외인!EH76+기관!EH76</f>
        <v>598175.96</v>
      </c>
      <c r="EI76" s="28">
        <f>외인!EI76+기관!EI76</f>
        <v>174.2</v>
      </c>
      <c r="EJ76" s="28">
        <f>외인!EJ76+기관!EJ76</f>
        <v>190580.08</v>
      </c>
      <c r="EK76" s="28">
        <f>외인!EK76+기관!EK76</f>
        <v>-161.95999999999998</v>
      </c>
      <c r="EL76" s="28">
        <f>외인!EL76+기관!EL76</f>
        <v>54759.34</v>
      </c>
      <c r="EM76" s="28">
        <f>외인!EM76+기관!EM76</f>
        <v>-32.190000000000005</v>
      </c>
      <c r="EN76" s="28">
        <f>외인!EN76+기관!EN76</f>
        <v>83724.88</v>
      </c>
      <c r="EO76" s="28">
        <f>외인!EO76+기관!EO76</f>
        <v>-27.220000000000006</v>
      </c>
      <c r="EP76" s="28">
        <f>외인!EP76+기관!EP76</f>
        <v>304984.24</v>
      </c>
      <c r="EQ76" s="28">
        <f>외인!EQ76+기관!EQ76</f>
        <v>177.5</v>
      </c>
      <c r="ER76" s="28">
        <f>외인!ER76+기관!ER76</f>
        <v>23297.74</v>
      </c>
      <c r="ES76" s="28">
        <f>외인!ES76+기관!ES76</f>
        <v>-0.58999999999999631</v>
      </c>
      <c r="ET76" s="28">
        <f>외인!ET76+기관!ET76</f>
        <v>330010.62</v>
      </c>
      <c r="EU76" s="28">
        <f>외인!EU76+기관!EU76</f>
        <v>-572.43000000000006</v>
      </c>
      <c r="EV76" s="28">
        <f>외인!EV76+기관!EV76</f>
        <v>90221.7</v>
      </c>
      <c r="EW76" s="28">
        <f>외인!EW76+기관!EW76</f>
        <v>25.159999999999997</v>
      </c>
      <c r="EX76" s="28">
        <f>외인!EX76+기관!EX76</f>
        <v>157931.46</v>
      </c>
      <c r="EY76" s="28">
        <f>외인!EY76+기관!EY76</f>
        <v>16.88</v>
      </c>
    </row>
    <row r="77" spans="1:155">
      <c r="A77" s="27">
        <f>외인!A77</f>
        <v>46171</v>
      </c>
      <c r="B77" s="28">
        <f>외인!B77+기관!B77</f>
        <v>13467355.619999999</v>
      </c>
      <c r="C77" s="28">
        <f>외인!C77+기관!C77</f>
        <v>-3197.81</v>
      </c>
      <c r="D77" s="28">
        <f>외인!D77+기관!D77</f>
        <v>1200859.8999999999</v>
      </c>
      <c r="E77" s="28">
        <f>외인!E77+기관!E77</f>
        <v>-177.64</v>
      </c>
      <c r="F77" s="28">
        <f>외인!F77+기관!F77</f>
        <v>5539364.6399999997</v>
      </c>
      <c r="G77" s="28">
        <f>외인!G77+기관!G77</f>
        <v>-266.55999999999995</v>
      </c>
      <c r="H77" s="28">
        <f>외인!H77+기관!H77</f>
        <v>678280.54</v>
      </c>
      <c r="I77" s="28">
        <f>외인!I77+기관!I77</f>
        <v>512.77</v>
      </c>
      <c r="J77" s="28">
        <f>외인!J77+기관!J77</f>
        <v>80832.5</v>
      </c>
      <c r="K77" s="28">
        <f>외인!K77+기관!K77</f>
        <v>-5.4899999999999949</v>
      </c>
      <c r="L77" s="28">
        <f>외인!L77+기관!L77</f>
        <v>632508.42000000004</v>
      </c>
      <c r="M77" s="28">
        <f>외인!M77+기관!M77</f>
        <v>498.55</v>
      </c>
      <c r="N77" s="28">
        <f>외인!N77+기관!N77</f>
        <v>639881.6</v>
      </c>
      <c r="O77" s="28">
        <f>외인!O77+기관!O77</f>
        <v>-786.56</v>
      </c>
      <c r="P77" s="28">
        <f>외인!P77+기관!P77</f>
        <v>354394.18</v>
      </c>
      <c r="Q77" s="28">
        <f>외인!Q77+기관!Q77</f>
        <v>259.69</v>
      </c>
      <c r="R77" s="28">
        <f>외인!R77+기관!R77</f>
        <v>312281.64</v>
      </c>
      <c r="S77" s="28">
        <f>외인!S77+기관!S77</f>
        <v>174.09000000000003</v>
      </c>
      <c r="T77" s="28">
        <f>외인!T77+기관!T77</f>
        <v>15960.38</v>
      </c>
      <c r="U77" s="28">
        <f>외인!U77+기관!U77</f>
        <v>-14.73</v>
      </c>
      <c r="V77" s="28">
        <f>외인!V77+기관!V77</f>
        <v>245246.32</v>
      </c>
      <c r="W77" s="28">
        <f>외인!W77+기관!W77</f>
        <v>-616.28999999999985</v>
      </c>
      <c r="X77" s="28">
        <f>외인!X77+기관!X77</f>
        <v>7277975.1399999997</v>
      </c>
      <c r="Y77" s="28">
        <f>외인!Y77+기관!Y77</f>
        <v>-2738.68</v>
      </c>
      <c r="Z77" s="28">
        <f>외인!Z77+기관!Z77</f>
        <v>90681.88</v>
      </c>
      <c r="AA77" s="28">
        <f>외인!AA77+기관!AA77</f>
        <v>17.140000000000008</v>
      </c>
      <c r="AB77" s="28">
        <f>외인!AB77+기관!AB77</f>
        <v>387273.02</v>
      </c>
      <c r="AC77" s="28">
        <f>외인!AC77+기관!AC77</f>
        <v>6.3699999999999903</v>
      </c>
      <c r="AD77" s="28">
        <f>외인!AD77+기관!AD77</f>
        <v>40024.379999999997</v>
      </c>
      <c r="AE77" s="28">
        <f>외인!AE77+기관!AE77</f>
        <v>16.009999999999998</v>
      </c>
      <c r="AF77" s="28">
        <f>외인!AF77+기관!AF77</f>
        <v>46505.98</v>
      </c>
      <c r="AG77" s="28">
        <f>외인!AG77+기관!AG77</f>
        <v>0.35999999999999943</v>
      </c>
      <c r="AH77" s="28">
        <f>외인!AH77+기관!AH77</f>
        <v>430103.66</v>
      </c>
      <c r="AI77" s="28">
        <f>외인!AI77+기관!AI77</f>
        <v>109.52000000000001</v>
      </c>
      <c r="AJ77" s="28">
        <f>외인!AJ77+기관!AJ77</f>
        <v>208664.22</v>
      </c>
      <c r="AK77" s="28">
        <f>외인!AK77+기관!AK77</f>
        <v>223.28000000000003</v>
      </c>
      <c r="AL77" s="28">
        <f>외인!AL77+기관!AL77</f>
        <v>242433.12</v>
      </c>
      <c r="AM77" s="28">
        <f>외인!AM77+기관!AM77</f>
        <v>-624.42999999999995</v>
      </c>
      <c r="AN77" s="28">
        <f>외인!AN77+기관!AN77</f>
        <v>432512.96</v>
      </c>
      <c r="AO77" s="28">
        <f>외인!AO77+기관!AO77</f>
        <v>-172.51999999999998</v>
      </c>
      <c r="AP77" s="28">
        <f>외인!AP77+기관!AP77</f>
        <v>324391.65999999997</v>
      </c>
      <c r="AQ77" s="28">
        <f>외인!AQ77+기관!AQ77</f>
        <v>-558.62</v>
      </c>
      <c r="AR77" s="28">
        <f>외인!AR77+기관!AR77</f>
        <v>47858.080000000002</v>
      </c>
      <c r="AS77" s="28">
        <f>외인!AS77+기관!AS77</f>
        <v>18.54</v>
      </c>
      <c r="AT77" s="28">
        <f>외인!AT77+기관!AT77</f>
        <v>215167.42</v>
      </c>
      <c r="AU77" s="28">
        <f>외인!AU77+기관!AU77</f>
        <v>-141.38</v>
      </c>
      <c r="AV77" s="28">
        <f>외인!AV77+기관!AV77</f>
        <v>89064.16</v>
      </c>
      <c r="AW77" s="28">
        <f>외인!AW77+기관!AW77</f>
        <v>-98.23</v>
      </c>
      <c r="AX77" s="28">
        <f>외인!AX77+기관!AX77</f>
        <v>129221.66</v>
      </c>
      <c r="AY77" s="28">
        <f>외인!AY77+기관!AY77</f>
        <v>-96.47</v>
      </c>
      <c r="AZ77" s="28">
        <f>외인!AZ77+기관!AZ77</f>
        <v>7959886.5800000001</v>
      </c>
      <c r="BA77" s="28">
        <f>외인!BA77+기관!BA77</f>
        <v>-3072.71</v>
      </c>
      <c r="BB77" s="28">
        <f>외인!BB77+기관!BB77</f>
        <v>259927.38</v>
      </c>
      <c r="BC77" s="28">
        <f>외인!BC77+기관!BC77</f>
        <v>27.080000000000005</v>
      </c>
      <c r="BD77" s="28">
        <f>외인!BD77+기관!BD77</f>
        <v>65999.520000000004</v>
      </c>
      <c r="BE77" s="28">
        <f>외인!BE77+기관!BE77</f>
        <v>-74.8</v>
      </c>
      <c r="BF77" s="28">
        <f>외인!BF77+기관!BF77</f>
        <v>0</v>
      </c>
      <c r="BG77" s="28">
        <f>외인!BG77+기관!BG77</f>
        <v>0</v>
      </c>
      <c r="BH77" s="28">
        <f>외인!BH77+기관!BH77</f>
        <v>221334.14</v>
      </c>
      <c r="BI77" s="28">
        <f>외인!BI77+기관!BI77</f>
        <v>55.209999999999994</v>
      </c>
      <c r="BJ77" s="28">
        <f>외인!BJ77+기관!BJ77</f>
        <v>248518.86</v>
      </c>
      <c r="BK77" s="28">
        <f>외인!BK77+기관!BK77</f>
        <v>-28.339999999999996</v>
      </c>
      <c r="BL77" s="28">
        <f>외인!BL77+기관!BL77</f>
        <v>85861.64</v>
      </c>
      <c r="BM77" s="28">
        <f>외인!BM77+기관!BM77</f>
        <v>7.6700000000000017</v>
      </c>
      <c r="BN77" s="28">
        <f>외인!BN77+기관!BN77</f>
        <v>99805.4</v>
      </c>
      <c r="BO77" s="28">
        <f>외인!BO77+기관!BO77</f>
        <v>-94.54</v>
      </c>
      <c r="BP77" s="28">
        <f>외인!BP77+기관!BP77</f>
        <v>144831.4</v>
      </c>
      <c r="BQ77" s="28">
        <f>외인!BQ77+기관!BQ77</f>
        <v>-125.89</v>
      </c>
      <c r="BR77" s="28">
        <f>외인!BR77+기관!BR77</f>
        <v>598022.92000000004</v>
      </c>
      <c r="BS77" s="28">
        <f>외인!BS77+기관!BS77</f>
        <v>-905.05000000000007</v>
      </c>
      <c r="BT77" s="28">
        <f>외인!BT77+기관!BT77</f>
        <v>7357073.2400000002</v>
      </c>
      <c r="BU77" s="28">
        <f>외인!BU77+기관!BU77</f>
        <v>-2748.9999999999995</v>
      </c>
      <c r="BV77" s="28">
        <f>외인!BV77+기관!BV77</f>
        <v>967426.14</v>
      </c>
      <c r="BW77" s="28">
        <f>외인!BW77+기관!BW77</f>
        <v>410.15</v>
      </c>
      <c r="BX77" s="28">
        <f>외인!BX77+기관!BX77</f>
        <v>148483.22</v>
      </c>
      <c r="BY77" s="28">
        <f>외인!BY77+기관!BY77</f>
        <v>-40.450000000000003</v>
      </c>
      <c r="BZ77" s="28">
        <f>외인!BZ77+기관!BZ77</f>
        <v>674946.08</v>
      </c>
      <c r="CA77" s="28">
        <f>외인!CA77+기관!CA77</f>
        <v>-796.95</v>
      </c>
      <c r="CB77" s="28">
        <f>외인!CB77+기관!CB77</f>
        <v>22077.52</v>
      </c>
      <c r="CC77" s="28">
        <f>외인!CC77+기관!CC77</f>
        <v>-21.91</v>
      </c>
      <c r="CD77" s="28">
        <f>외인!CD77+기관!CD77</f>
        <v>49722</v>
      </c>
      <c r="CE77" s="28">
        <f>외인!CE77+기관!CE77</f>
        <v>-19.720000000000006</v>
      </c>
      <c r="CF77" s="28">
        <f>외인!CF77+기관!CF77</f>
        <v>55026.400000000001</v>
      </c>
      <c r="CG77" s="28">
        <f>외인!CG77+기관!CG77</f>
        <v>-21.440000000000005</v>
      </c>
      <c r="CH77" s="28">
        <f>외인!CH77+기관!CH77</f>
        <v>128173.48</v>
      </c>
      <c r="CI77" s="28">
        <f>외인!CI77+기관!CI77</f>
        <v>-86.210000000000008</v>
      </c>
      <c r="CJ77" s="28">
        <f>외인!CJ77+기관!CJ77</f>
        <v>660534.28</v>
      </c>
      <c r="CK77" s="28">
        <f>외인!CK77+기관!CK77</f>
        <v>408.06</v>
      </c>
      <c r="CL77" s="28">
        <f>외인!CL77+기관!CL77</f>
        <v>439957.2</v>
      </c>
      <c r="CM77" s="28">
        <f>외인!CM77+기관!CM77</f>
        <v>67.75</v>
      </c>
      <c r="CN77" s="28">
        <f>외인!CN77+기관!CN77</f>
        <v>222360.78</v>
      </c>
      <c r="CO77" s="28">
        <f>외인!CO77+기관!CO77</f>
        <v>-228.23999999999998</v>
      </c>
      <c r="CP77" s="28">
        <f>외인!CP77+기관!CP77</f>
        <v>260895.04</v>
      </c>
      <c r="CQ77" s="28">
        <f>외인!CQ77+기관!CQ77</f>
        <v>27.550000000000004</v>
      </c>
      <c r="CR77" s="28">
        <f>외인!CR77+기관!CR77</f>
        <v>377805.64</v>
      </c>
      <c r="CS77" s="28">
        <f>외인!CS77+기관!CS77</f>
        <v>256.81</v>
      </c>
      <c r="CT77" s="28">
        <f>외인!CT77+기관!CT77</f>
        <v>562658.34</v>
      </c>
      <c r="CU77" s="28">
        <f>외인!CU77+기관!CU77</f>
        <v>-898.9</v>
      </c>
      <c r="CV77" s="28">
        <f>외인!CV77+기관!CV77</f>
        <v>7357073.2400000002</v>
      </c>
      <c r="CW77" s="28">
        <f>외인!CW77+기관!CW77</f>
        <v>-2748.9999999999995</v>
      </c>
      <c r="CX77" s="28">
        <f>외인!CX77+기관!CX77</f>
        <v>548996.5</v>
      </c>
      <c r="CY77" s="28">
        <f>외인!CY77+기관!CY77</f>
        <v>525.75</v>
      </c>
      <c r="CZ77" s="28">
        <f>외인!CZ77+기관!CZ77</f>
        <v>39484.720000000001</v>
      </c>
      <c r="DA77" s="28">
        <f>외인!DA77+기관!DA77</f>
        <v>56.68</v>
      </c>
      <c r="DB77" s="28">
        <f>외인!DB77+기관!DB77</f>
        <v>65999.520000000004</v>
      </c>
      <c r="DC77" s="28">
        <f>외인!DC77+기관!DC77</f>
        <v>-74.8</v>
      </c>
      <c r="DD77" s="28">
        <f>외인!DD77+기관!DD77</f>
        <v>15960.38</v>
      </c>
      <c r="DE77" s="28">
        <f>외인!DE77+기관!DE77</f>
        <v>-14.73</v>
      </c>
      <c r="DF77" s="28">
        <f>외인!DF77+기관!DF77</f>
        <v>112951.14</v>
      </c>
      <c r="DG77" s="28">
        <f>외인!DG77+기관!DG77</f>
        <v>-5.15</v>
      </c>
      <c r="DH77" s="28">
        <f>외인!DH77+기관!DH77</f>
        <v>35059.94</v>
      </c>
      <c r="DI77" s="28">
        <f>외인!DI77+기관!DI77</f>
        <v>-1.8399999999999963</v>
      </c>
      <c r="DJ77" s="28">
        <f>외인!DJ77+기관!DJ77</f>
        <v>1307128.44</v>
      </c>
      <c r="DK77" s="28">
        <f>외인!DK77+기관!DK77</f>
        <v>-267.45000000000005</v>
      </c>
      <c r="DL77" s="28">
        <f>외인!DL77+기관!DL77</f>
        <v>178347.56</v>
      </c>
      <c r="DM77" s="28">
        <f>외인!DM77+기관!DM77</f>
        <v>-238.62000000000003</v>
      </c>
      <c r="DN77" s="28">
        <f>외인!DN77+기관!DN77</f>
        <v>7357073.2400000002</v>
      </c>
      <c r="DO77" s="28">
        <f>외인!DO77+기관!DO77</f>
        <v>-2748.9999999999995</v>
      </c>
      <c r="DP77" s="28">
        <f>외인!DP77+기관!DP77</f>
        <v>149657.32</v>
      </c>
      <c r="DQ77" s="28">
        <f>외인!DQ77+기관!DQ77</f>
        <v>382.5</v>
      </c>
      <c r="DR77" s="28">
        <f>외인!DR77+기관!DR77</f>
        <v>82683.78</v>
      </c>
      <c r="DS77" s="28">
        <f>외인!DS77+기관!DS77</f>
        <v>-9.9699999999999989</v>
      </c>
      <c r="DT77" s="28">
        <f>외인!DT77+기관!DT77</f>
        <v>312281.64</v>
      </c>
      <c r="DU77" s="28">
        <f>외인!DU77+기관!DU77</f>
        <v>174.09000000000003</v>
      </c>
      <c r="DV77" s="28">
        <f>외인!DV77+기관!DV77</f>
        <v>64894.22</v>
      </c>
      <c r="DW77" s="28">
        <f>외인!DW77+기관!DW77</f>
        <v>81.790000000000006</v>
      </c>
      <c r="DX77" s="28">
        <f>외인!DX77+기관!DX77</f>
        <v>245246.32</v>
      </c>
      <c r="DY77" s="28">
        <f>외인!DY77+기관!DY77</f>
        <v>-616.28999999999985</v>
      </c>
      <c r="DZ77" s="28">
        <f>외인!DZ77+기관!DZ77</f>
        <v>14205.36</v>
      </c>
      <c r="EA77" s="28">
        <f>외인!EA77+기관!EA77</f>
        <v>-2.76</v>
      </c>
      <c r="EB77" s="28">
        <f>외인!EB77+기관!EB77</f>
        <v>20694.14</v>
      </c>
      <c r="EC77" s="28">
        <f>외인!EC77+기관!EC77</f>
        <v>-8.7999999999999972</v>
      </c>
      <c r="ED77" s="28">
        <f>외인!ED77+기관!ED77</f>
        <v>19503.46</v>
      </c>
      <c r="EE77" s="28">
        <f>외인!EE77+기관!EE77</f>
        <v>19.68</v>
      </c>
      <c r="EF77" s="28">
        <f>외인!EF77+기관!EF77</f>
        <v>421344.86</v>
      </c>
      <c r="EG77" s="28">
        <f>외인!EG77+기관!EG77</f>
        <v>1.5400000000000063</v>
      </c>
      <c r="EH77" s="28">
        <f>외인!EH77+기관!EH77</f>
        <v>626096.14</v>
      </c>
      <c r="EI77" s="28">
        <f>외인!EI77+기관!EI77</f>
        <v>265.58999999999997</v>
      </c>
      <c r="EJ77" s="28">
        <f>외인!EJ77+기관!EJ77</f>
        <v>189238.18</v>
      </c>
      <c r="EK77" s="28">
        <f>외인!EK77+기관!EK77</f>
        <v>-130.96999999999997</v>
      </c>
      <c r="EL77" s="28">
        <f>외인!EL77+기관!EL77</f>
        <v>54120.44</v>
      </c>
      <c r="EM77" s="28">
        <f>외인!EM77+기관!EM77</f>
        <v>-28.189999999999998</v>
      </c>
      <c r="EN77" s="28">
        <f>외인!EN77+기관!EN77</f>
        <v>82683.78</v>
      </c>
      <c r="EO77" s="28">
        <f>외인!EO77+기관!EO77</f>
        <v>-9.9699999999999989</v>
      </c>
      <c r="EP77" s="28">
        <f>외인!EP77+기관!EP77</f>
        <v>297095.03999999998</v>
      </c>
      <c r="EQ77" s="28">
        <f>외인!EQ77+기관!EQ77</f>
        <v>149.01000000000002</v>
      </c>
      <c r="ER77" s="28">
        <f>외인!ER77+기관!ER77</f>
        <v>22177.52</v>
      </c>
      <c r="ES77" s="28">
        <f>외인!ES77+기관!ES77</f>
        <v>23.339999999999996</v>
      </c>
      <c r="ET77" s="28">
        <f>외인!ET77+기관!ET77</f>
        <v>324391.65999999997</v>
      </c>
      <c r="EU77" s="28">
        <f>외인!EU77+기관!EU77</f>
        <v>-558.62</v>
      </c>
      <c r="EV77" s="28">
        <f>외인!EV77+기관!EV77</f>
        <v>90681.88</v>
      </c>
      <c r="EW77" s="28">
        <f>외인!EW77+기관!EW77</f>
        <v>17.140000000000008</v>
      </c>
      <c r="EX77" s="28">
        <f>외인!EX77+기관!EX77</f>
        <v>170213.16</v>
      </c>
      <c r="EY77" s="28">
        <f>외인!EY77+기관!EY77</f>
        <v>10.4</v>
      </c>
    </row>
    <row r="78" spans="1:155">
      <c r="A78" s="27">
        <f>외인!A78</f>
        <v>46174</v>
      </c>
      <c r="B78" s="28">
        <f>외인!B78+기관!B78</f>
        <v>13962953.42</v>
      </c>
      <c r="C78" s="28">
        <f>외인!C78+기관!C78</f>
        <v>-2413.1800000000003</v>
      </c>
      <c r="D78" s="28">
        <f>외인!D78+기관!D78</f>
        <v>1172615.94</v>
      </c>
      <c r="E78" s="28">
        <f>외인!E78+기관!E78</f>
        <v>-560.94999999999993</v>
      </c>
      <c r="F78" s="28">
        <f>외인!F78+기관!F78</f>
        <v>5953049.2000000002</v>
      </c>
      <c r="G78" s="28">
        <f>외인!G78+기관!G78</f>
        <v>1519.3000000000002</v>
      </c>
      <c r="H78" s="28">
        <f>외인!H78+기관!H78</f>
        <v>660560.84</v>
      </c>
      <c r="I78" s="28">
        <f>외인!I78+기관!I78</f>
        <v>200.04000000000002</v>
      </c>
      <c r="J78" s="28">
        <f>외인!J78+기관!J78</f>
        <v>82703.48</v>
      </c>
      <c r="K78" s="28">
        <f>외인!K78+기관!K78</f>
        <v>20.03</v>
      </c>
      <c r="L78" s="28">
        <f>외인!L78+기관!L78</f>
        <v>615484.88</v>
      </c>
      <c r="M78" s="28">
        <f>외인!M78+기관!M78</f>
        <v>235.51</v>
      </c>
      <c r="N78" s="28">
        <f>외인!N78+기관!N78</f>
        <v>649287.30000000005</v>
      </c>
      <c r="O78" s="28">
        <f>외인!O78+기관!O78</f>
        <v>-911.68</v>
      </c>
      <c r="P78" s="28">
        <f>외인!P78+기관!P78</f>
        <v>354296.64</v>
      </c>
      <c r="Q78" s="28">
        <f>외인!Q78+기관!Q78</f>
        <v>120.91</v>
      </c>
      <c r="R78" s="28">
        <f>외인!R78+기관!R78</f>
        <v>342247.74</v>
      </c>
      <c r="S78" s="28">
        <f>외인!S78+기관!S78</f>
        <v>-343.04999999999995</v>
      </c>
      <c r="T78" s="28">
        <f>외인!T78+기관!T78</f>
        <v>15528.46</v>
      </c>
      <c r="U78" s="28">
        <f>외인!U78+기관!U78</f>
        <v>-21.630000000000003</v>
      </c>
      <c r="V78" s="28">
        <f>외인!V78+기관!V78</f>
        <v>240083.48</v>
      </c>
      <c r="W78" s="28">
        <f>외인!W78+기관!W78</f>
        <v>-835.19</v>
      </c>
      <c r="X78" s="28">
        <f>외인!X78+기관!X78</f>
        <v>7692228.0999999996</v>
      </c>
      <c r="Y78" s="28">
        <f>외인!Y78+기관!Y78</f>
        <v>-240.07999999999993</v>
      </c>
      <c r="Z78" s="28">
        <f>외인!Z78+기관!Z78</f>
        <v>93210.22</v>
      </c>
      <c r="AA78" s="28">
        <f>외인!AA78+기관!AA78</f>
        <v>15.54</v>
      </c>
      <c r="AB78" s="28">
        <f>외인!AB78+기관!AB78</f>
        <v>386038.98</v>
      </c>
      <c r="AC78" s="28">
        <f>외인!AC78+기관!AC78</f>
        <v>-18.949999999999989</v>
      </c>
      <c r="AD78" s="28">
        <f>외인!AD78+기관!AD78</f>
        <v>39180.76</v>
      </c>
      <c r="AE78" s="28">
        <f>외인!AE78+기관!AE78</f>
        <v>-0.27999999999999936</v>
      </c>
      <c r="AF78" s="28">
        <f>외인!AF78+기관!AF78</f>
        <v>46385.42</v>
      </c>
      <c r="AG78" s="28">
        <f>외인!AG78+기관!AG78</f>
        <v>-9.67</v>
      </c>
      <c r="AH78" s="28">
        <f>외인!AH78+기관!AH78</f>
        <v>425487.9</v>
      </c>
      <c r="AI78" s="28">
        <f>외인!AI78+기관!AI78</f>
        <v>96.220000000000013</v>
      </c>
      <c r="AJ78" s="28">
        <f>외인!AJ78+기관!AJ78</f>
        <v>220759.36</v>
      </c>
      <c r="AK78" s="28">
        <f>외인!AK78+기관!AK78</f>
        <v>-104.18999999999997</v>
      </c>
      <c r="AL78" s="28">
        <f>외인!AL78+기관!AL78</f>
        <v>239281.74</v>
      </c>
      <c r="AM78" s="28">
        <f>외인!AM78+기관!AM78</f>
        <v>-788.24</v>
      </c>
      <c r="AN78" s="28">
        <f>외인!AN78+기관!AN78</f>
        <v>443968.76</v>
      </c>
      <c r="AO78" s="28">
        <f>외인!AO78+기관!AO78</f>
        <v>-143.64999999999998</v>
      </c>
      <c r="AP78" s="28">
        <f>외인!AP78+기관!AP78</f>
        <v>338130.54</v>
      </c>
      <c r="AQ78" s="28">
        <f>외인!AQ78+기관!AQ78</f>
        <v>-409.25</v>
      </c>
      <c r="AR78" s="28">
        <f>외인!AR78+기관!AR78</f>
        <v>46561.54</v>
      </c>
      <c r="AS78" s="28">
        <f>외인!AS78+기관!AS78</f>
        <v>0.53000000000000114</v>
      </c>
      <c r="AT78" s="28">
        <f>외인!AT78+기관!AT78</f>
        <v>242736.34</v>
      </c>
      <c r="AU78" s="28">
        <f>외인!AU78+기관!AU78</f>
        <v>-294.25</v>
      </c>
      <c r="AV78" s="28">
        <f>외인!AV78+기관!AV78</f>
        <v>87241.08</v>
      </c>
      <c r="AW78" s="28">
        <f>외인!AW78+기관!AW78</f>
        <v>-106.23000000000002</v>
      </c>
      <c r="AX78" s="28">
        <f>외인!AX78+기관!AX78</f>
        <v>123791.48</v>
      </c>
      <c r="AY78" s="28">
        <f>외인!AY78+기관!AY78</f>
        <v>26.670000000000016</v>
      </c>
      <c r="AZ78" s="28">
        <f>외인!AZ78+기관!AZ78</f>
        <v>8375687.7800000003</v>
      </c>
      <c r="BA78" s="28">
        <f>외인!BA78+기관!BA78</f>
        <v>-1728.5</v>
      </c>
      <c r="BB78" s="28">
        <f>외인!BB78+기관!BB78</f>
        <v>270929.90000000002</v>
      </c>
      <c r="BC78" s="28">
        <f>외인!BC78+기관!BC78</f>
        <v>63.319999999999993</v>
      </c>
      <c r="BD78" s="28">
        <f>외인!BD78+기관!BD78</f>
        <v>65674.539999999994</v>
      </c>
      <c r="BE78" s="28">
        <f>외인!BE78+기관!BE78</f>
        <v>-52.05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216168.42</v>
      </c>
      <c r="BI78" s="28">
        <f>외인!BI78+기관!BI78</f>
        <v>3.2999999999999829</v>
      </c>
      <c r="BJ78" s="28">
        <f>외인!BJ78+기관!BJ78</f>
        <v>242052.06</v>
      </c>
      <c r="BK78" s="28">
        <f>외인!BK78+기관!BK78</f>
        <v>-149.63999999999999</v>
      </c>
      <c r="BL78" s="28">
        <f>외인!BL78+기관!BL78</f>
        <v>84982.42</v>
      </c>
      <c r="BM78" s="28">
        <f>외인!BM78+기관!BM78</f>
        <v>8.5599999999999952</v>
      </c>
      <c r="BN78" s="28">
        <f>외인!BN78+기관!BN78</f>
        <v>97260.4</v>
      </c>
      <c r="BO78" s="28">
        <f>외인!BO78+기관!BO78</f>
        <v>-55.97999999999999</v>
      </c>
      <c r="BP78" s="28">
        <f>외인!BP78+기관!BP78</f>
        <v>138827.38</v>
      </c>
      <c r="BQ78" s="28">
        <f>외인!BQ78+기관!BQ78</f>
        <v>11.139999999999986</v>
      </c>
      <c r="BR78" s="28">
        <f>외인!BR78+기관!BR78</f>
        <v>622822.74</v>
      </c>
      <c r="BS78" s="28">
        <f>외인!BS78+기관!BS78</f>
        <v>-424.36</v>
      </c>
      <c r="BT78" s="28">
        <f>외인!BT78+기관!BT78</f>
        <v>7770113.8399999999</v>
      </c>
      <c r="BU78" s="28">
        <f>외인!BU78+기관!BU78</f>
        <v>-293.84000000000015</v>
      </c>
      <c r="BV78" s="28">
        <f>외인!BV78+기관!BV78</f>
        <v>988019.66</v>
      </c>
      <c r="BW78" s="28">
        <f>외인!BW78+기관!BW78</f>
        <v>510.59</v>
      </c>
      <c r="BX78" s="28">
        <f>외인!BX78+기관!BX78</f>
        <v>145633.72</v>
      </c>
      <c r="BY78" s="28">
        <f>외인!BY78+기관!BY78</f>
        <v>-134.78</v>
      </c>
      <c r="BZ78" s="28">
        <f>외인!BZ78+기관!BZ78</f>
        <v>683250.52</v>
      </c>
      <c r="CA78" s="28">
        <f>외인!CA78+기관!CA78</f>
        <v>-931.88000000000011</v>
      </c>
      <c r="CB78" s="28">
        <f>외인!CB78+기관!CB78</f>
        <v>21793.52</v>
      </c>
      <c r="CC78" s="28">
        <f>외인!CC78+기관!CC78</f>
        <v>-22.230000000000004</v>
      </c>
      <c r="CD78" s="28">
        <f>외인!CD78+기관!CD78</f>
        <v>48970.52</v>
      </c>
      <c r="CE78" s="28">
        <f>외인!CE78+기관!CE78</f>
        <v>-29.93</v>
      </c>
      <c r="CF78" s="28">
        <f>외인!CF78+기관!CF78</f>
        <v>54526.66</v>
      </c>
      <c r="CG78" s="28">
        <f>외인!CG78+기관!CG78</f>
        <v>7.4200000000000017</v>
      </c>
      <c r="CH78" s="28">
        <f>외인!CH78+기관!CH78</f>
        <v>126412.06</v>
      </c>
      <c r="CI78" s="28">
        <f>외인!CI78+기관!CI78</f>
        <v>-99.399999999999991</v>
      </c>
      <c r="CJ78" s="28">
        <f>외인!CJ78+기관!CJ78</f>
        <v>650853.31999999995</v>
      </c>
      <c r="CK78" s="28">
        <f>외인!CK78+기관!CK78</f>
        <v>192.41</v>
      </c>
      <c r="CL78" s="28">
        <f>외인!CL78+기관!CL78</f>
        <v>436766.92</v>
      </c>
      <c r="CM78" s="28">
        <f>외인!CM78+기관!CM78</f>
        <v>78.13</v>
      </c>
      <c r="CN78" s="28">
        <f>외인!CN78+기관!CN78</f>
        <v>225624</v>
      </c>
      <c r="CO78" s="28">
        <f>외인!CO78+기관!CO78</f>
        <v>-115.22999999999999</v>
      </c>
      <c r="CP78" s="28">
        <f>외인!CP78+기관!CP78</f>
        <v>271880.5</v>
      </c>
      <c r="CQ78" s="28">
        <f>외인!CQ78+기관!CQ78</f>
        <v>63.730000000000004</v>
      </c>
      <c r="CR78" s="28">
        <f>외인!CR78+기관!CR78</f>
        <v>407215.74</v>
      </c>
      <c r="CS78" s="28">
        <f>외인!CS78+기관!CS78</f>
        <v>-279.73999999999995</v>
      </c>
      <c r="CT78" s="28">
        <f>외인!CT78+기관!CT78</f>
        <v>543325.56000000006</v>
      </c>
      <c r="CU78" s="28">
        <f>외인!CU78+기관!CU78</f>
        <v>-1718.41</v>
      </c>
      <c r="CV78" s="28">
        <f>외인!CV78+기관!CV78</f>
        <v>7770113.8399999999</v>
      </c>
      <c r="CW78" s="28">
        <f>외인!CW78+기관!CW78</f>
        <v>-293.84000000000015</v>
      </c>
      <c r="CX78" s="28">
        <f>외인!CX78+기관!CX78</f>
        <v>566011.86</v>
      </c>
      <c r="CY78" s="28">
        <f>외인!CY78+기관!CY78</f>
        <v>102.92000000000002</v>
      </c>
      <c r="CZ78" s="28">
        <f>외인!CZ78+기관!CZ78</f>
        <v>38623.660000000003</v>
      </c>
      <c r="DA78" s="28">
        <f>외인!DA78+기관!DA78</f>
        <v>-141.32999999999998</v>
      </c>
      <c r="DB78" s="28">
        <f>외인!DB78+기관!DB78</f>
        <v>65674.539999999994</v>
      </c>
      <c r="DC78" s="28">
        <f>외인!DC78+기관!DC78</f>
        <v>-52.05</v>
      </c>
      <c r="DD78" s="28">
        <f>외인!DD78+기관!DD78</f>
        <v>15528.46</v>
      </c>
      <c r="DE78" s="28">
        <f>외인!DE78+기관!DE78</f>
        <v>-21.630000000000003</v>
      </c>
      <c r="DF78" s="28">
        <f>외인!DF78+기관!DF78</f>
        <v>110313.02</v>
      </c>
      <c r="DG78" s="28">
        <f>외인!DG78+기관!DG78</f>
        <v>-88.2</v>
      </c>
      <c r="DH78" s="28">
        <f>외인!DH78+기관!DH78</f>
        <v>34472.480000000003</v>
      </c>
      <c r="DI78" s="28">
        <f>외인!DI78+기관!DI78</f>
        <v>-10.230000000000004</v>
      </c>
      <c r="DJ78" s="28">
        <f>외인!DJ78+기관!DJ78</f>
        <v>1318625.68</v>
      </c>
      <c r="DK78" s="28">
        <f>외인!DK78+기관!DK78</f>
        <v>-73.789999999999964</v>
      </c>
      <c r="DL78" s="28">
        <f>외인!DL78+기관!DL78</f>
        <v>180665.86</v>
      </c>
      <c r="DM78" s="28">
        <f>외인!DM78+기관!DM78</f>
        <v>-137.33000000000004</v>
      </c>
      <c r="DN78" s="28">
        <f>외인!DN78+기관!DN78</f>
        <v>7770113.8399999999</v>
      </c>
      <c r="DO78" s="28">
        <f>외인!DO78+기관!DO78</f>
        <v>-293.84000000000015</v>
      </c>
      <c r="DP78" s="28">
        <f>외인!DP78+기관!DP78</f>
        <v>144533.62</v>
      </c>
      <c r="DQ78" s="28">
        <f>외인!DQ78+기관!DQ78</f>
        <v>283.58000000000004</v>
      </c>
      <c r="DR78" s="28">
        <f>외인!DR78+기관!DR78</f>
        <v>84137.94</v>
      </c>
      <c r="DS78" s="28">
        <f>외인!DS78+기관!DS78</f>
        <v>17.019999999999996</v>
      </c>
      <c r="DT78" s="28">
        <f>외인!DT78+기관!DT78</f>
        <v>342247.74</v>
      </c>
      <c r="DU78" s="28">
        <f>외인!DU78+기관!DU78</f>
        <v>-343.04999999999995</v>
      </c>
      <c r="DV78" s="28">
        <f>외인!DV78+기관!DV78</f>
        <v>64357.54</v>
      </c>
      <c r="DW78" s="28">
        <f>외인!DW78+기관!DW78</f>
        <v>62.789999999999992</v>
      </c>
      <c r="DX78" s="28">
        <f>외인!DX78+기관!DX78</f>
        <v>240083.48</v>
      </c>
      <c r="DY78" s="28">
        <f>외인!DY78+기관!DY78</f>
        <v>-835.19</v>
      </c>
      <c r="DZ78" s="28">
        <f>외인!DZ78+기관!DZ78</f>
        <v>13727.34</v>
      </c>
      <c r="EA78" s="28">
        <f>외인!EA78+기관!EA78</f>
        <v>8.56</v>
      </c>
      <c r="EB78" s="28">
        <f>외인!EB78+기관!EB78</f>
        <v>20247.7</v>
      </c>
      <c r="EC78" s="28">
        <f>외인!EC78+기관!EC78</f>
        <v>-15.95</v>
      </c>
      <c r="ED78" s="28">
        <f>외인!ED78+기관!ED78</f>
        <v>18859.66</v>
      </c>
      <c r="EE78" s="28">
        <f>외인!EE78+기관!EE78</f>
        <v>21.04</v>
      </c>
      <c r="EF78" s="28">
        <f>외인!EF78+기관!EF78</f>
        <v>417308.62</v>
      </c>
      <c r="EG78" s="28">
        <f>외인!EG78+기관!EG78</f>
        <v>-83.92</v>
      </c>
      <c r="EH78" s="28">
        <f>외인!EH78+기관!EH78</f>
        <v>653209.19999999995</v>
      </c>
      <c r="EI78" s="28">
        <f>외인!EI78+기관!EI78</f>
        <v>287.97000000000003</v>
      </c>
      <c r="EJ78" s="28">
        <f>외인!EJ78+기관!EJ78</f>
        <v>189635.66</v>
      </c>
      <c r="EK78" s="28">
        <f>외인!EK78+기관!EK78</f>
        <v>-112.39000000000001</v>
      </c>
      <c r="EL78" s="28">
        <f>외인!EL78+기관!EL78</f>
        <v>53284.52</v>
      </c>
      <c r="EM78" s="28">
        <f>외인!EM78+기관!EM78</f>
        <v>-39.33</v>
      </c>
      <c r="EN78" s="28">
        <f>외인!EN78+기관!EN78</f>
        <v>84137.94</v>
      </c>
      <c r="EO78" s="28">
        <f>외인!EO78+기관!EO78</f>
        <v>17.019999999999996</v>
      </c>
      <c r="EP78" s="28">
        <f>외인!EP78+기관!EP78</f>
        <v>291716.8</v>
      </c>
      <c r="EQ78" s="28">
        <f>외인!EQ78+기관!EQ78</f>
        <v>230.84</v>
      </c>
      <c r="ER78" s="28">
        <f>외인!ER78+기관!ER78</f>
        <v>21034.2</v>
      </c>
      <c r="ES78" s="28">
        <f>외인!ES78+기관!ES78</f>
        <v>59.34</v>
      </c>
      <c r="ET78" s="28">
        <f>외인!ET78+기관!ET78</f>
        <v>338130.54</v>
      </c>
      <c r="EU78" s="28">
        <f>외인!EU78+기관!EU78</f>
        <v>-409.25</v>
      </c>
      <c r="EV78" s="28">
        <f>외인!EV78+기관!EV78</f>
        <v>93210.22</v>
      </c>
      <c r="EW78" s="28">
        <f>외인!EW78+기관!EW78</f>
        <v>15.54</v>
      </c>
      <c r="EX78" s="28">
        <f>외인!EX78+기관!EX78</f>
        <v>178670.26</v>
      </c>
      <c r="EY78" s="28">
        <f>외인!EY78+기관!EY78</f>
        <v>48.19</v>
      </c>
    </row>
    <row r="79" spans="1:155">
      <c r="A79" s="27">
        <f>외인!A79</f>
        <v>46175</v>
      </c>
      <c r="B79" s="28">
        <f>외인!B79+기관!B79</f>
        <v>13984208.960000001</v>
      </c>
      <c r="C79" s="28">
        <f>외인!C79+기관!C79</f>
        <v>-9456</v>
      </c>
      <c r="D79" s="28">
        <f>외인!D79+기관!D79</f>
        <v>1148786.18</v>
      </c>
      <c r="E79" s="28">
        <f>외인!E79+기관!E79</f>
        <v>40.589999999999918</v>
      </c>
      <c r="F79" s="28">
        <f>외인!F79+기관!F79</f>
        <v>6116457.54</v>
      </c>
      <c r="G79" s="28">
        <f>외인!G79+기관!G79</f>
        <v>-3216.42</v>
      </c>
      <c r="H79" s="28">
        <f>외인!H79+기관!H79</f>
        <v>636175.86</v>
      </c>
      <c r="I79" s="28">
        <f>외인!I79+기관!I79</f>
        <v>219.13</v>
      </c>
      <c r="J79" s="28">
        <f>외인!J79+기관!J79</f>
        <v>79582.740000000005</v>
      </c>
      <c r="K79" s="28">
        <f>외인!K79+기관!K79</f>
        <v>45.330000000000013</v>
      </c>
      <c r="L79" s="28">
        <f>외인!L79+기관!L79</f>
        <v>592518.86</v>
      </c>
      <c r="M79" s="28">
        <f>외인!M79+기관!M79</f>
        <v>253.85</v>
      </c>
      <c r="N79" s="28">
        <f>외인!N79+기관!N79</f>
        <v>638035.54</v>
      </c>
      <c r="O79" s="28">
        <f>외인!O79+기관!O79</f>
        <v>-1279.4099999999999</v>
      </c>
      <c r="P79" s="28">
        <f>외인!P79+기관!P79</f>
        <v>347635.48</v>
      </c>
      <c r="Q79" s="28">
        <f>외인!Q79+기관!Q79</f>
        <v>227.72</v>
      </c>
      <c r="R79" s="28">
        <f>외인!R79+기관!R79</f>
        <v>328605.62</v>
      </c>
      <c r="S79" s="28">
        <f>외인!S79+기관!S79</f>
        <v>-757.25</v>
      </c>
      <c r="T79" s="28">
        <f>외인!T79+기관!T79</f>
        <v>15334.86</v>
      </c>
      <c r="U79" s="28">
        <f>외인!U79+기관!U79</f>
        <v>-15.64</v>
      </c>
      <c r="V79" s="28">
        <f>외인!V79+기관!V79</f>
        <v>234789.1</v>
      </c>
      <c r="W79" s="28">
        <f>외인!W79+기관!W79</f>
        <v>-573.36999999999989</v>
      </c>
      <c r="X79" s="28">
        <f>외인!X79+기관!X79</f>
        <v>7814502.0999999996</v>
      </c>
      <c r="Y79" s="28">
        <f>외인!Y79+기관!Y79</f>
        <v>-5226.9799999999996</v>
      </c>
      <c r="Z79" s="28">
        <f>외인!Z79+기관!Z79</f>
        <v>97348.86</v>
      </c>
      <c r="AA79" s="28">
        <f>외인!AA79+기관!AA79</f>
        <v>42.79</v>
      </c>
      <c r="AB79" s="28">
        <f>외인!AB79+기관!AB79</f>
        <v>395793.28</v>
      </c>
      <c r="AC79" s="28">
        <f>외인!AC79+기관!AC79</f>
        <v>47.030000000000015</v>
      </c>
      <c r="AD79" s="28">
        <f>외인!AD79+기관!AD79</f>
        <v>39117.440000000002</v>
      </c>
      <c r="AE79" s="28">
        <f>외인!AE79+기관!AE79</f>
        <v>-3.71</v>
      </c>
      <c r="AF79" s="28">
        <f>외인!AF79+기관!AF79</f>
        <v>45680.959999999999</v>
      </c>
      <c r="AG79" s="28">
        <f>외인!AG79+기관!AG79</f>
        <v>0.5</v>
      </c>
      <c r="AH79" s="28">
        <f>외인!AH79+기관!AH79</f>
        <v>412304.24</v>
      </c>
      <c r="AI79" s="28">
        <f>외인!AI79+기관!AI79</f>
        <v>-258.18</v>
      </c>
      <c r="AJ79" s="28">
        <f>외인!AJ79+기관!AJ79</f>
        <v>225196.58</v>
      </c>
      <c r="AK79" s="28">
        <f>외인!AK79+기관!AK79</f>
        <v>-396.72999999999996</v>
      </c>
      <c r="AL79" s="28">
        <f>외인!AL79+기관!AL79</f>
        <v>236748.79999999999</v>
      </c>
      <c r="AM79" s="28">
        <f>외인!AM79+기관!AM79</f>
        <v>-733.2</v>
      </c>
      <c r="AN79" s="28">
        <f>외인!AN79+기관!AN79</f>
        <v>434451.96</v>
      </c>
      <c r="AO79" s="28">
        <f>외인!AO79+기관!AO79</f>
        <v>-548.15</v>
      </c>
      <c r="AP79" s="28">
        <f>외인!AP79+기관!AP79</f>
        <v>313221</v>
      </c>
      <c r="AQ79" s="28">
        <f>외인!AQ79+기관!AQ79</f>
        <v>-350.12</v>
      </c>
      <c r="AR79" s="28">
        <f>외인!AR79+기관!AR79</f>
        <v>45763.7</v>
      </c>
      <c r="AS79" s="28">
        <f>외인!AS79+기관!AS79</f>
        <v>13.729999999999997</v>
      </c>
      <c r="AT79" s="28">
        <f>외인!AT79+기관!AT79</f>
        <v>249584.66</v>
      </c>
      <c r="AU79" s="28">
        <f>외인!AU79+기관!AU79</f>
        <v>-1297.1200000000001</v>
      </c>
      <c r="AV79" s="28">
        <f>외인!AV79+기관!AV79</f>
        <v>87198.94</v>
      </c>
      <c r="AW79" s="28">
        <f>외인!AW79+기관!AW79</f>
        <v>-55.58</v>
      </c>
      <c r="AX79" s="28">
        <f>외인!AX79+기관!AX79</f>
        <v>119472.38</v>
      </c>
      <c r="AY79" s="28">
        <f>외인!AY79+기관!AY79</f>
        <v>153.32</v>
      </c>
      <c r="AZ79" s="28">
        <f>외인!AZ79+기관!AZ79</f>
        <v>8432623.0399999991</v>
      </c>
      <c r="BA79" s="28">
        <f>외인!BA79+기관!BA79</f>
        <v>-6850.98</v>
      </c>
      <c r="BB79" s="28">
        <f>외인!BB79+기관!BB79</f>
        <v>303882.28000000003</v>
      </c>
      <c r="BC79" s="28">
        <f>외인!BC79+기관!BC79</f>
        <v>138.63</v>
      </c>
      <c r="BD79" s="28">
        <f>외인!BD79+기관!BD79</f>
        <v>63849.8</v>
      </c>
      <c r="BE79" s="28">
        <f>외인!BE79+기관!BE79</f>
        <v>-26.840000000000003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217090.32</v>
      </c>
      <c r="BI79" s="28">
        <f>외인!BI79+기관!BI79</f>
        <v>77.06</v>
      </c>
      <c r="BJ79" s="28">
        <f>외인!BJ79+기관!BJ79</f>
        <v>233646.72</v>
      </c>
      <c r="BK79" s="28">
        <f>외인!BK79+기관!BK79</f>
        <v>-98.12</v>
      </c>
      <c r="BL79" s="28">
        <f>외인!BL79+기관!BL79</f>
        <v>82541.460000000006</v>
      </c>
      <c r="BM79" s="28">
        <f>외인!BM79+기관!BM79</f>
        <v>21.17</v>
      </c>
      <c r="BN79" s="28">
        <f>외인!BN79+기관!BN79</f>
        <v>94100.94</v>
      </c>
      <c r="BO79" s="28">
        <f>외인!BO79+기관!BO79</f>
        <v>-44.599999999999994</v>
      </c>
      <c r="BP79" s="28">
        <f>외인!BP79+기관!BP79</f>
        <v>135358.76</v>
      </c>
      <c r="BQ79" s="28">
        <f>외인!BQ79+기관!BQ79</f>
        <v>145.83999999999997</v>
      </c>
      <c r="BR79" s="28">
        <f>외인!BR79+기관!BR79</f>
        <v>591096.18000000005</v>
      </c>
      <c r="BS79" s="28">
        <f>외인!BS79+기관!BS79</f>
        <v>-579.42999999999995</v>
      </c>
      <c r="BT79" s="28">
        <f>외인!BT79+기관!BT79</f>
        <v>7890213.9800000004</v>
      </c>
      <c r="BU79" s="28">
        <f>외인!BU79+기관!BU79</f>
        <v>-5226.42</v>
      </c>
      <c r="BV79" s="28">
        <f>외인!BV79+기관!BV79</f>
        <v>985321.72</v>
      </c>
      <c r="BW79" s="28">
        <f>외인!BW79+기관!BW79</f>
        <v>652.16000000000008</v>
      </c>
      <c r="BX79" s="28">
        <f>외인!BX79+기관!BX79</f>
        <v>143318.85999999999</v>
      </c>
      <c r="BY79" s="28">
        <f>외인!BY79+기관!BY79</f>
        <v>-98.710000000000008</v>
      </c>
      <c r="BZ79" s="28">
        <f>외인!BZ79+기관!BZ79</f>
        <v>671200.76</v>
      </c>
      <c r="CA79" s="28">
        <f>외인!CA79+기관!CA79</f>
        <v>-1281.3699999999999</v>
      </c>
      <c r="CB79" s="28">
        <f>외인!CB79+기관!CB79</f>
        <v>21663.58</v>
      </c>
      <c r="CC79" s="28">
        <f>외인!CC79+기관!CC79</f>
        <v>-2.0599999999999987</v>
      </c>
      <c r="CD79" s="28">
        <f>외인!CD79+기관!CD79</f>
        <v>48719.68</v>
      </c>
      <c r="CE79" s="28">
        <f>외인!CE79+기관!CE79</f>
        <v>-2.230000000000004</v>
      </c>
      <c r="CF79" s="28">
        <f>외인!CF79+기관!CF79</f>
        <v>56441.279999999999</v>
      </c>
      <c r="CG79" s="28">
        <f>외인!CG79+기관!CG79</f>
        <v>32.25</v>
      </c>
      <c r="CH79" s="28">
        <f>외인!CH79+기관!CH79</f>
        <v>126264.82</v>
      </c>
      <c r="CI79" s="28">
        <f>외인!CI79+기관!CI79</f>
        <v>-40.790000000000006</v>
      </c>
      <c r="CJ79" s="28">
        <f>외인!CJ79+기관!CJ79</f>
        <v>639825.26</v>
      </c>
      <c r="CK79" s="28">
        <f>외인!CK79+기관!CK79</f>
        <v>478.18</v>
      </c>
      <c r="CL79" s="28">
        <f>외인!CL79+기관!CL79</f>
        <v>445863.16</v>
      </c>
      <c r="CM79" s="28">
        <f>외인!CM79+기관!CM79</f>
        <v>122.46000000000001</v>
      </c>
      <c r="CN79" s="28">
        <f>외인!CN79+기관!CN79</f>
        <v>219645.98</v>
      </c>
      <c r="CO79" s="28">
        <f>외인!CO79+기관!CO79</f>
        <v>13.819999999999993</v>
      </c>
      <c r="CP79" s="28">
        <f>외인!CP79+기관!CP79</f>
        <v>304831.12</v>
      </c>
      <c r="CQ79" s="28">
        <f>외인!CQ79+기관!CQ79</f>
        <v>137.75</v>
      </c>
      <c r="CR79" s="28">
        <f>외인!CR79+기관!CR79</f>
        <v>396271.42</v>
      </c>
      <c r="CS79" s="28">
        <f>외인!CS79+기관!CS79</f>
        <v>-691.29000000000008</v>
      </c>
      <c r="CT79" s="28">
        <f>외인!CT79+기관!CT79</f>
        <v>495857.54</v>
      </c>
      <c r="CU79" s="28">
        <f>외인!CU79+기관!CU79</f>
        <v>-1553.85</v>
      </c>
      <c r="CV79" s="28">
        <f>외인!CV79+기관!CV79</f>
        <v>7890213.9800000004</v>
      </c>
      <c r="CW79" s="28">
        <f>외인!CW79+기관!CW79</f>
        <v>-5226.42</v>
      </c>
      <c r="CX79" s="28">
        <f>외인!CX79+기관!CX79</f>
        <v>552454.48</v>
      </c>
      <c r="CY79" s="28">
        <f>외인!CY79+기관!CY79</f>
        <v>-865.78</v>
      </c>
      <c r="CZ79" s="28">
        <f>외인!CZ79+기관!CZ79</f>
        <v>38898.080000000002</v>
      </c>
      <c r="DA79" s="28">
        <f>외인!DA79+기관!DA79</f>
        <v>-58.68</v>
      </c>
      <c r="DB79" s="28">
        <f>외인!DB79+기관!DB79</f>
        <v>63849.8</v>
      </c>
      <c r="DC79" s="28">
        <f>외인!DC79+기관!DC79</f>
        <v>-26.840000000000003</v>
      </c>
      <c r="DD79" s="28">
        <f>외인!DD79+기관!DD79</f>
        <v>15334.86</v>
      </c>
      <c r="DE79" s="28">
        <f>외인!DE79+기관!DE79</f>
        <v>-15.64</v>
      </c>
      <c r="DF79" s="28">
        <f>외인!DF79+기관!DF79</f>
        <v>107479.14</v>
      </c>
      <c r="DG79" s="28">
        <f>외인!DG79+기관!DG79</f>
        <v>-69.66</v>
      </c>
      <c r="DH79" s="28">
        <f>외인!DH79+기관!DH79</f>
        <v>34135.1</v>
      </c>
      <c r="DI79" s="28">
        <f>외인!DI79+기관!DI79</f>
        <v>9.4399999999999977</v>
      </c>
      <c r="DJ79" s="28">
        <f>외인!DJ79+기관!DJ79</f>
        <v>1262211.56</v>
      </c>
      <c r="DK79" s="28">
        <f>외인!DK79+기관!DK79</f>
        <v>-652.30999999999995</v>
      </c>
      <c r="DL79" s="28">
        <f>외인!DL79+기관!DL79</f>
        <v>174757.24</v>
      </c>
      <c r="DM79" s="28">
        <f>외인!DM79+기관!DM79</f>
        <v>-19.960000000000008</v>
      </c>
      <c r="DN79" s="28">
        <f>외인!DN79+기관!DN79</f>
        <v>7890213.9800000004</v>
      </c>
      <c r="DO79" s="28">
        <f>외인!DO79+기관!DO79</f>
        <v>-5226.42</v>
      </c>
      <c r="DP79" s="28">
        <f>외인!DP79+기관!DP79</f>
        <v>144290.98000000001</v>
      </c>
      <c r="DQ79" s="28">
        <f>외인!DQ79+기관!DQ79</f>
        <v>401.63</v>
      </c>
      <c r="DR79" s="28">
        <f>외인!DR79+기관!DR79</f>
        <v>81017.320000000007</v>
      </c>
      <c r="DS79" s="28">
        <f>외인!DS79+기관!DS79</f>
        <v>34.709999999999994</v>
      </c>
      <c r="DT79" s="28">
        <f>외인!DT79+기관!DT79</f>
        <v>328605.62</v>
      </c>
      <c r="DU79" s="28">
        <f>외인!DU79+기관!DU79</f>
        <v>-757.25</v>
      </c>
      <c r="DV79" s="28">
        <f>외인!DV79+기관!DV79</f>
        <v>67040.3</v>
      </c>
      <c r="DW79" s="28">
        <f>외인!DW79+기관!DW79</f>
        <v>65.47</v>
      </c>
      <c r="DX79" s="28">
        <f>외인!DX79+기관!DX79</f>
        <v>234789.1</v>
      </c>
      <c r="DY79" s="28">
        <f>외인!DY79+기관!DY79</f>
        <v>-573.36999999999989</v>
      </c>
      <c r="DZ79" s="28">
        <f>외인!DZ79+기관!DZ79</f>
        <v>13733.06</v>
      </c>
      <c r="EA79" s="28">
        <f>외인!EA79+기관!EA79</f>
        <v>20.63</v>
      </c>
      <c r="EB79" s="28">
        <f>외인!EB79+기관!EB79</f>
        <v>20181.68</v>
      </c>
      <c r="EC79" s="28">
        <f>외인!EC79+기관!EC79</f>
        <v>-2.2100000000000009</v>
      </c>
      <c r="ED79" s="28">
        <f>외인!ED79+기관!ED79</f>
        <v>18175.96</v>
      </c>
      <c r="EE79" s="28">
        <f>외인!EE79+기관!EE79</f>
        <v>26.82</v>
      </c>
      <c r="EF79" s="28">
        <f>외인!EF79+기관!EF79</f>
        <v>409064.96000000002</v>
      </c>
      <c r="EG79" s="28">
        <f>외인!EG79+기관!EG79</f>
        <v>56.669999999999995</v>
      </c>
      <c r="EH79" s="28">
        <f>외인!EH79+기관!EH79</f>
        <v>668203.4</v>
      </c>
      <c r="EI79" s="28">
        <f>외인!EI79+기관!EI79</f>
        <v>532.75</v>
      </c>
      <c r="EJ79" s="28">
        <f>외인!EJ79+기관!EJ79</f>
        <v>187114.46</v>
      </c>
      <c r="EK79" s="28">
        <f>외인!EK79+기관!EK79</f>
        <v>-48.47</v>
      </c>
      <c r="EL79" s="28">
        <f>외인!EL79+기관!EL79</f>
        <v>53050.74</v>
      </c>
      <c r="EM79" s="28">
        <f>외인!EM79+기관!EM79</f>
        <v>-8.5899999999999892</v>
      </c>
      <c r="EN79" s="28">
        <f>외인!EN79+기관!EN79</f>
        <v>81017.320000000007</v>
      </c>
      <c r="EO79" s="28">
        <f>외인!EO79+기관!EO79</f>
        <v>34.709999999999994</v>
      </c>
      <c r="EP79" s="28">
        <f>외인!EP79+기관!EP79</f>
        <v>274484.03999999998</v>
      </c>
      <c r="EQ79" s="28">
        <f>외인!EQ79+기관!EQ79</f>
        <v>134.77999999999997</v>
      </c>
      <c r="ER79" s="28">
        <f>외인!ER79+기관!ER79</f>
        <v>20237.259999999998</v>
      </c>
      <c r="ES79" s="28">
        <f>외인!ES79+기관!ES79</f>
        <v>5.2199999999999989</v>
      </c>
      <c r="ET79" s="28">
        <f>외인!ET79+기관!ET79</f>
        <v>313221</v>
      </c>
      <c r="EU79" s="28">
        <f>외인!EU79+기관!EU79</f>
        <v>-350.12</v>
      </c>
      <c r="EV79" s="28">
        <f>외인!EV79+기관!EV79</f>
        <v>97348.86</v>
      </c>
      <c r="EW79" s="28">
        <f>외인!EW79+기관!EW79</f>
        <v>42.79</v>
      </c>
      <c r="EX79" s="28">
        <f>외인!EX79+기관!EX79</f>
        <v>207482.26</v>
      </c>
      <c r="EY79" s="28">
        <f>외인!EY79+기관!EY79</f>
        <v>94.97</v>
      </c>
    </row>
    <row r="80" spans="1:155">
      <c r="A80" s="27">
        <f>외인!A80</f>
        <v>46177</v>
      </c>
      <c r="B80" s="28">
        <f>외인!B80+기관!B80</f>
        <v>13722237.720000001</v>
      </c>
      <c r="C80" s="28">
        <f>외인!C80+기관!C80</f>
        <v>-14334.96</v>
      </c>
      <c r="D80" s="28">
        <f>외인!D80+기관!D80</f>
        <v>1175095.58</v>
      </c>
      <c r="E80" s="28">
        <f>외인!E80+기관!E80</f>
        <v>830.68999999999994</v>
      </c>
      <c r="F80" s="28">
        <f>외인!F80+기관!F80</f>
        <v>6012709.8600000003</v>
      </c>
      <c r="G80" s="28">
        <f>외인!G80+기관!G80</f>
        <v>-7041.7699999999995</v>
      </c>
      <c r="H80" s="28">
        <f>외인!H80+기관!H80</f>
        <v>629071.34</v>
      </c>
      <c r="I80" s="28">
        <f>외인!I80+기관!I80</f>
        <v>350.83000000000004</v>
      </c>
      <c r="J80" s="28">
        <f>외인!J80+기관!J80</f>
        <v>81052.94</v>
      </c>
      <c r="K80" s="28">
        <f>외인!K80+기관!K80</f>
        <v>66.680000000000007</v>
      </c>
      <c r="L80" s="28">
        <f>외인!L80+기관!L80</f>
        <v>585179.4</v>
      </c>
      <c r="M80" s="28">
        <f>외인!M80+기관!M80</f>
        <v>360.5</v>
      </c>
      <c r="N80" s="28">
        <f>외인!N80+기관!N80</f>
        <v>620708.4</v>
      </c>
      <c r="O80" s="28">
        <f>외인!O80+기관!O80</f>
        <v>-1101.52</v>
      </c>
      <c r="P80" s="28">
        <f>외인!P80+기관!P80</f>
        <v>339073.3</v>
      </c>
      <c r="Q80" s="28">
        <f>외인!Q80+기관!Q80</f>
        <v>40.300000000000004</v>
      </c>
      <c r="R80" s="28">
        <f>외인!R80+기관!R80</f>
        <v>312259.14</v>
      </c>
      <c r="S80" s="28">
        <f>외인!S80+기관!S80</f>
        <v>-757.45</v>
      </c>
      <c r="T80" s="28">
        <f>외인!T80+기관!T80</f>
        <v>15429.82</v>
      </c>
      <c r="U80" s="28">
        <f>외인!U80+기관!U80</f>
        <v>-12.690000000000001</v>
      </c>
      <c r="V80" s="28">
        <f>외인!V80+기관!V80</f>
        <v>260279.32</v>
      </c>
      <c r="W80" s="28">
        <f>외인!W80+기관!W80</f>
        <v>170.42999999999995</v>
      </c>
      <c r="X80" s="28">
        <f>외인!X80+기관!X80</f>
        <v>7647892.1200000001</v>
      </c>
      <c r="Y80" s="28">
        <f>외인!Y80+기관!Y80</f>
        <v>-9440.0499999999993</v>
      </c>
      <c r="Z80" s="28">
        <f>외인!Z80+기관!Z80</f>
        <v>105375.28</v>
      </c>
      <c r="AA80" s="28">
        <f>외인!AA80+기관!AA80</f>
        <v>49.04</v>
      </c>
      <c r="AB80" s="28">
        <f>외인!AB80+기관!AB80</f>
        <v>409362.82</v>
      </c>
      <c r="AC80" s="28">
        <f>외인!AC80+기관!AC80</f>
        <v>186.5</v>
      </c>
      <c r="AD80" s="28">
        <f>외인!AD80+기관!AD80</f>
        <v>39701.68</v>
      </c>
      <c r="AE80" s="28">
        <f>외인!AE80+기관!AE80</f>
        <v>0.10000000000000009</v>
      </c>
      <c r="AF80" s="28">
        <f>외인!AF80+기관!AF80</f>
        <v>46067.74</v>
      </c>
      <c r="AG80" s="28">
        <f>외인!AG80+기관!AG80</f>
        <v>9.32</v>
      </c>
      <c r="AH80" s="28">
        <f>외인!AH80+기관!AH80</f>
        <v>407882.52</v>
      </c>
      <c r="AI80" s="28">
        <f>외인!AI80+기관!AI80</f>
        <v>-393.94</v>
      </c>
      <c r="AJ80" s="28">
        <f>외인!AJ80+기관!AJ80</f>
        <v>218066.42</v>
      </c>
      <c r="AK80" s="28">
        <f>외인!AK80+기관!AK80</f>
        <v>-503.45000000000005</v>
      </c>
      <c r="AL80" s="28">
        <f>외인!AL80+기관!AL80</f>
        <v>235002.74</v>
      </c>
      <c r="AM80" s="28">
        <f>외인!AM80+기관!AM80</f>
        <v>-644.20000000000005</v>
      </c>
      <c r="AN80" s="28">
        <f>외인!AN80+기관!AN80</f>
        <v>419048.48</v>
      </c>
      <c r="AO80" s="28">
        <f>외인!AO80+기관!AO80</f>
        <v>-449.10999999999996</v>
      </c>
      <c r="AP80" s="28">
        <f>외인!AP80+기관!AP80</f>
        <v>310108.08</v>
      </c>
      <c r="AQ80" s="28">
        <f>외인!AQ80+기관!AQ80</f>
        <v>-180.84000000000003</v>
      </c>
      <c r="AR80" s="28">
        <f>외인!AR80+기관!AR80</f>
        <v>46085.34</v>
      </c>
      <c r="AS80" s="28">
        <f>외인!AS80+기관!AS80</f>
        <v>14.2</v>
      </c>
      <c r="AT80" s="28">
        <f>외인!AT80+기관!AT80</f>
        <v>233702.22</v>
      </c>
      <c r="AU80" s="28">
        <f>외인!AU80+기관!AU80</f>
        <v>-1604.18</v>
      </c>
      <c r="AV80" s="28">
        <f>외인!AV80+기관!AV80</f>
        <v>87063.84</v>
      </c>
      <c r="AW80" s="28">
        <f>외인!AW80+기관!AW80</f>
        <v>-34.78</v>
      </c>
      <c r="AX80" s="28">
        <f>외인!AX80+기관!AX80</f>
        <v>119678.84</v>
      </c>
      <c r="AY80" s="28">
        <f>외인!AY80+기관!AY80</f>
        <v>266.12</v>
      </c>
      <c r="AZ80" s="28">
        <f>외인!AZ80+기관!AZ80</f>
        <v>8230337.0999999996</v>
      </c>
      <c r="BA80" s="28">
        <f>외인!BA80+기관!BA80</f>
        <v>-10729.679999999998</v>
      </c>
      <c r="BB80" s="28">
        <f>외인!BB80+기관!BB80</f>
        <v>295776.8</v>
      </c>
      <c r="BC80" s="28">
        <f>외인!BC80+기관!BC80</f>
        <v>112.42</v>
      </c>
      <c r="BD80" s="28">
        <f>외인!BD80+기관!BD80</f>
        <v>65277.24</v>
      </c>
      <c r="BE80" s="28">
        <f>외인!BE80+기관!BE80</f>
        <v>7.8500000000000014</v>
      </c>
      <c r="BF80" s="28">
        <f>외인!BF80+기관!BF80</f>
        <v>0</v>
      </c>
      <c r="BG80" s="28">
        <f>외인!BG80+기관!BG80</f>
        <v>0</v>
      </c>
      <c r="BH80" s="28">
        <f>외인!BH80+기관!BH80</f>
        <v>219637.44</v>
      </c>
      <c r="BI80" s="28">
        <f>외인!BI80+기관!BI80</f>
        <v>152.86999999999998</v>
      </c>
      <c r="BJ80" s="28">
        <f>외인!BJ80+기관!BJ80</f>
        <v>236132.8</v>
      </c>
      <c r="BK80" s="28">
        <f>외인!BK80+기관!BK80</f>
        <v>-30.990000000000009</v>
      </c>
      <c r="BL80" s="28">
        <f>외인!BL80+기관!BL80</f>
        <v>82345.3</v>
      </c>
      <c r="BM80" s="28">
        <f>외인!BM80+기관!BM80</f>
        <v>32.68</v>
      </c>
      <c r="BN80" s="28">
        <f>외인!BN80+기관!BN80</f>
        <v>94651.62</v>
      </c>
      <c r="BO80" s="28">
        <f>외인!BO80+기관!BO80</f>
        <v>14.819999999999993</v>
      </c>
      <c r="BP80" s="28">
        <f>외인!BP80+기관!BP80</f>
        <v>136299.62</v>
      </c>
      <c r="BQ80" s="28">
        <f>외인!BQ80+기관!BQ80</f>
        <v>261.73</v>
      </c>
      <c r="BR80" s="28">
        <f>외인!BR80+기관!BR80</f>
        <v>581829.64</v>
      </c>
      <c r="BS80" s="28">
        <f>외인!BS80+기관!BS80</f>
        <v>-365.95</v>
      </c>
      <c r="BT80" s="28">
        <f>외인!BT80+기관!BT80</f>
        <v>7728870.4800000004</v>
      </c>
      <c r="BU80" s="28">
        <f>외인!BU80+기관!BU80</f>
        <v>-9310.2200000000012</v>
      </c>
      <c r="BV80" s="28">
        <f>외인!BV80+기관!BV80</f>
        <v>997294.6</v>
      </c>
      <c r="BW80" s="28">
        <f>외인!BW80+기관!BW80</f>
        <v>618.05000000000007</v>
      </c>
      <c r="BX80" s="28">
        <f>외인!BX80+기관!BX80</f>
        <v>142786.68</v>
      </c>
      <c r="BY80" s="28">
        <f>외인!BY80+기관!BY80</f>
        <v>-78.900000000000006</v>
      </c>
      <c r="BZ80" s="28">
        <f>외인!BZ80+기관!BZ80</f>
        <v>654051.22</v>
      </c>
      <c r="CA80" s="28">
        <f>외인!CA80+기관!CA80</f>
        <v>-1093.31</v>
      </c>
      <c r="CB80" s="28">
        <f>외인!CB80+기관!CB80</f>
        <v>22099.14</v>
      </c>
      <c r="CC80" s="28">
        <f>외인!CC80+기관!CC80</f>
        <v>7.57</v>
      </c>
      <c r="CD80" s="28">
        <f>외인!CD80+기관!CD80</f>
        <v>48663.839999999997</v>
      </c>
      <c r="CE80" s="28">
        <f>외인!CE80+기관!CE80</f>
        <v>17.520000000000003</v>
      </c>
      <c r="CF80" s="28">
        <f>외인!CF80+기관!CF80</f>
        <v>59965.38</v>
      </c>
      <c r="CG80" s="28">
        <f>외인!CG80+기관!CG80</f>
        <v>42.6</v>
      </c>
      <c r="CH80" s="28">
        <f>외인!CH80+기관!CH80</f>
        <v>124298.46</v>
      </c>
      <c r="CI80" s="28">
        <f>외인!CI80+기관!CI80</f>
        <v>-22.77000000000001</v>
      </c>
      <c r="CJ80" s="28">
        <f>외인!CJ80+기관!CJ80</f>
        <v>632600.62</v>
      </c>
      <c r="CK80" s="28">
        <f>외인!CK80+기관!CK80</f>
        <v>236.73</v>
      </c>
      <c r="CL80" s="28">
        <f>외인!CL80+기관!CL80</f>
        <v>459085.18</v>
      </c>
      <c r="CM80" s="28">
        <f>외인!CM80+기관!CM80</f>
        <v>286.10000000000002</v>
      </c>
      <c r="CN80" s="28">
        <f>외인!CN80+기관!CN80</f>
        <v>224327.34</v>
      </c>
      <c r="CO80" s="28">
        <f>외인!CO80+기관!CO80</f>
        <v>65.799999999999983</v>
      </c>
      <c r="CP80" s="28">
        <f>외인!CP80+기관!CP80</f>
        <v>296703.98</v>
      </c>
      <c r="CQ80" s="28">
        <f>외인!CQ80+기관!CQ80</f>
        <v>111.66999999999999</v>
      </c>
      <c r="CR80" s="28">
        <f>외인!CR80+기관!CR80</f>
        <v>377717.14</v>
      </c>
      <c r="CS80" s="28">
        <f>외인!CS80+기관!CS80</f>
        <v>-746.45</v>
      </c>
      <c r="CT80" s="28">
        <f>외인!CT80+기관!CT80</f>
        <v>482573.84</v>
      </c>
      <c r="CU80" s="28">
        <f>외인!CU80+기관!CU80</f>
        <v>-1028.17</v>
      </c>
      <c r="CV80" s="28">
        <f>외인!CV80+기관!CV80</f>
        <v>7728870.4800000004</v>
      </c>
      <c r="CW80" s="28">
        <f>외인!CW80+기관!CW80</f>
        <v>-9310.2200000000012</v>
      </c>
      <c r="CX80" s="28">
        <f>외인!CX80+기관!CX80</f>
        <v>523235.68</v>
      </c>
      <c r="CY80" s="28">
        <f>외인!CY80+기관!CY80</f>
        <v>-1202.1299999999999</v>
      </c>
      <c r="CZ80" s="28">
        <f>외인!CZ80+기관!CZ80</f>
        <v>38704.22</v>
      </c>
      <c r="DA80" s="28">
        <f>외인!DA80+기관!DA80</f>
        <v>-8.06</v>
      </c>
      <c r="DB80" s="28">
        <f>외인!DB80+기관!DB80</f>
        <v>65277.24</v>
      </c>
      <c r="DC80" s="28">
        <f>외인!DC80+기관!DC80</f>
        <v>7.8500000000000014</v>
      </c>
      <c r="DD80" s="28">
        <f>외인!DD80+기관!DD80</f>
        <v>15429.82</v>
      </c>
      <c r="DE80" s="28">
        <f>외인!DE80+기관!DE80</f>
        <v>-12.690000000000001</v>
      </c>
      <c r="DF80" s="28">
        <f>외인!DF80+기관!DF80</f>
        <v>106053.08</v>
      </c>
      <c r="DG80" s="28">
        <f>외인!DG80+기관!DG80</f>
        <v>-61.03</v>
      </c>
      <c r="DH80" s="28">
        <f>외인!DH80+기관!DH80</f>
        <v>34184.559999999998</v>
      </c>
      <c r="DI80" s="28">
        <f>외인!DI80+기관!DI80</f>
        <v>24.030000000000008</v>
      </c>
      <c r="DJ80" s="28">
        <f>외인!DJ80+기관!DJ80</f>
        <v>1240179.7</v>
      </c>
      <c r="DK80" s="28">
        <f>외인!DK80+기관!DK80</f>
        <v>-652.88000000000011</v>
      </c>
      <c r="DL80" s="28">
        <f>외인!DL80+기관!DL80</f>
        <v>179214.6</v>
      </c>
      <c r="DM80" s="28">
        <f>외인!DM80+기관!DM80</f>
        <v>28.629999999999995</v>
      </c>
      <c r="DN80" s="28">
        <f>외인!DN80+기관!DN80</f>
        <v>7728870.4800000004</v>
      </c>
      <c r="DO80" s="28">
        <f>외인!DO80+기관!DO80</f>
        <v>-9310.2200000000012</v>
      </c>
      <c r="DP80" s="28">
        <f>외인!DP80+기관!DP80</f>
        <v>144330.51999999999</v>
      </c>
      <c r="DQ80" s="28">
        <f>외인!DQ80+기관!DQ80</f>
        <v>191.53</v>
      </c>
      <c r="DR80" s="28">
        <f>외인!DR80+기관!DR80</f>
        <v>82250.399999999994</v>
      </c>
      <c r="DS80" s="28">
        <f>외인!DS80+기관!DS80</f>
        <v>49.35</v>
      </c>
      <c r="DT80" s="28">
        <f>외인!DT80+기관!DT80</f>
        <v>312259.14</v>
      </c>
      <c r="DU80" s="28">
        <f>외인!DU80+기관!DU80</f>
        <v>-757.45</v>
      </c>
      <c r="DV80" s="28">
        <f>외인!DV80+기관!DV80</f>
        <v>64833.36</v>
      </c>
      <c r="DW80" s="28">
        <f>외인!DW80+기관!DW80</f>
        <v>11.060000000000002</v>
      </c>
      <c r="DX80" s="28">
        <f>외인!DX80+기관!DX80</f>
        <v>260279.32</v>
      </c>
      <c r="DY80" s="28">
        <f>외인!DY80+기관!DY80</f>
        <v>170.42999999999995</v>
      </c>
      <c r="DZ80" s="28">
        <f>외인!DZ80+기관!DZ80</f>
        <v>13816.78</v>
      </c>
      <c r="EA80" s="28">
        <f>외인!EA80+기관!EA80</f>
        <v>14.09</v>
      </c>
      <c r="EB80" s="28">
        <f>외인!EB80+기관!EB80</f>
        <v>20107.560000000001</v>
      </c>
      <c r="EC80" s="28">
        <f>외인!EC80+기관!EC80</f>
        <v>5.6099999999999994</v>
      </c>
      <c r="ED80" s="28">
        <f>외인!ED80+기관!ED80</f>
        <v>18188.46</v>
      </c>
      <c r="EE80" s="28">
        <f>외인!EE80+기관!EE80</f>
        <v>29.72</v>
      </c>
      <c r="EF80" s="28">
        <f>외인!EF80+기관!EF80</f>
        <v>400765</v>
      </c>
      <c r="EG80" s="28">
        <f>외인!EG80+기관!EG80</f>
        <v>-8.9499999999999957</v>
      </c>
      <c r="EH80" s="28">
        <f>외인!EH80+기관!EH80</f>
        <v>683090.46</v>
      </c>
      <c r="EI80" s="28">
        <f>외인!EI80+기관!EI80</f>
        <v>467.02</v>
      </c>
      <c r="EJ80" s="28">
        <f>외인!EJ80+기관!EJ80</f>
        <v>186011.06</v>
      </c>
      <c r="EK80" s="28">
        <f>외인!EK80+기관!EK80</f>
        <v>7.4000000000000057</v>
      </c>
      <c r="EL80" s="28">
        <f>외인!EL80+기관!EL80</f>
        <v>52962.96</v>
      </c>
      <c r="EM80" s="28">
        <f>외인!EM80+기관!EM80</f>
        <v>12.71</v>
      </c>
      <c r="EN80" s="28">
        <f>외인!EN80+기관!EN80</f>
        <v>82250.399999999994</v>
      </c>
      <c r="EO80" s="28">
        <f>외인!EO80+기관!EO80</f>
        <v>49.35</v>
      </c>
      <c r="EP80" s="28">
        <f>외인!EP80+기관!EP80</f>
        <v>271369.5</v>
      </c>
      <c r="EQ80" s="28">
        <f>외인!EQ80+기관!EQ80</f>
        <v>139.49</v>
      </c>
      <c r="ER80" s="28">
        <f>외인!ER80+기관!ER80</f>
        <v>20804.64</v>
      </c>
      <c r="ES80" s="28">
        <f>외인!ES80+기관!ES80</f>
        <v>47.099999999999994</v>
      </c>
      <c r="ET80" s="28">
        <f>외인!ET80+기관!ET80</f>
        <v>310108.08</v>
      </c>
      <c r="EU80" s="28">
        <f>외인!EU80+기관!EU80</f>
        <v>-180.84000000000003</v>
      </c>
      <c r="EV80" s="28">
        <f>외인!EV80+기관!EV80</f>
        <v>105375.28</v>
      </c>
      <c r="EW80" s="28">
        <f>외인!EW80+기관!EW80</f>
        <v>49.04</v>
      </c>
      <c r="EX80" s="28">
        <f>외인!EX80+기관!EX80</f>
        <v>191328.7</v>
      </c>
      <c r="EY80" s="28">
        <f>외인!EY80+기관!EY80</f>
        <v>62.63</v>
      </c>
    </row>
    <row r="81" spans="1:155">
      <c r="A81" s="27">
        <f>외인!A81</f>
        <v>46178</v>
      </c>
      <c r="B81" s="28">
        <f>외인!B81+기관!B81</f>
        <v>12962244.98</v>
      </c>
      <c r="C81" s="28">
        <f>외인!C81+기관!C81</f>
        <v>-14696.030000000002</v>
      </c>
      <c r="D81" s="28">
        <f>외인!D81+기관!D81</f>
        <v>1121089.3400000001</v>
      </c>
      <c r="E81" s="28">
        <f>외인!E81+기관!E81</f>
        <v>812.6400000000001</v>
      </c>
      <c r="F81" s="28">
        <f>외인!F81+기관!F81</f>
        <v>5703290.3200000003</v>
      </c>
      <c r="G81" s="28">
        <f>외인!G81+기관!G81</f>
        <v>-6637.31</v>
      </c>
      <c r="H81" s="28">
        <f>외인!H81+기관!H81</f>
        <v>603070.93999999994</v>
      </c>
      <c r="I81" s="28">
        <f>외인!I81+기관!I81</f>
        <v>-112.95000000000002</v>
      </c>
      <c r="J81" s="28">
        <f>외인!J81+기관!J81</f>
        <v>78385.72</v>
      </c>
      <c r="K81" s="28">
        <f>외인!K81+기관!K81</f>
        <v>20.46</v>
      </c>
      <c r="L81" s="28">
        <f>외인!L81+기관!L81</f>
        <v>561952.56000000006</v>
      </c>
      <c r="M81" s="28">
        <f>외인!M81+기관!M81</f>
        <v>-78.900000000000006</v>
      </c>
      <c r="N81" s="28">
        <f>외인!N81+기관!N81</f>
        <v>606722.76</v>
      </c>
      <c r="O81" s="28">
        <f>외인!O81+기관!O81</f>
        <v>-725.11999999999989</v>
      </c>
      <c r="P81" s="28">
        <f>외인!P81+기관!P81</f>
        <v>330464.24</v>
      </c>
      <c r="Q81" s="28">
        <f>외인!Q81+기관!Q81</f>
        <v>-6.5</v>
      </c>
      <c r="R81" s="28">
        <f>외인!R81+기관!R81</f>
        <v>300259.59999999998</v>
      </c>
      <c r="S81" s="28">
        <f>외인!S81+기관!S81</f>
        <v>-773.43000000000006</v>
      </c>
      <c r="T81" s="28">
        <f>외인!T81+기관!T81</f>
        <v>15383.06</v>
      </c>
      <c r="U81" s="28">
        <f>외인!U81+기관!U81</f>
        <v>-7.7799999999999994</v>
      </c>
      <c r="V81" s="28">
        <f>외인!V81+기관!V81</f>
        <v>248136.72</v>
      </c>
      <c r="W81" s="28">
        <f>외인!W81+기관!W81</f>
        <v>397.21999999999997</v>
      </c>
      <c r="X81" s="28">
        <f>외인!X81+기관!X81</f>
        <v>7046267</v>
      </c>
      <c r="Y81" s="28">
        <f>외인!Y81+기관!Y81</f>
        <v>-9386.34</v>
      </c>
      <c r="Z81" s="28">
        <f>외인!Z81+기관!Z81</f>
        <v>101779.1</v>
      </c>
      <c r="AA81" s="28">
        <f>외인!AA81+기관!AA81</f>
        <v>44.419999999999995</v>
      </c>
      <c r="AB81" s="28">
        <f>외인!AB81+기관!AB81</f>
        <v>425460.6</v>
      </c>
      <c r="AC81" s="28">
        <f>외인!AC81+기관!AC81</f>
        <v>305.73</v>
      </c>
      <c r="AD81" s="28">
        <f>외인!AD81+기관!AD81</f>
        <v>38864.42</v>
      </c>
      <c r="AE81" s="28">
        <f>외인!AE81+기관!AE81</f>
        <v>-7.8900000000000006</v>
      </c>
      <c r="AF81" s="28">
        <f>외인!AF81+기관!AF81</f>
        <v>45694.080000000002</v>
      </c>
      <c r="AG81" s="28">
        <f>외인!AG81+기관!AG81</f>
        <v>22.21</v>
      </c>
      <c r="AH81" s="28">
        <f>외인!AH81+기관!AH81</f>
        <v>405616.5</v>
      </c>
      <c r="AI81" s="28">
        <f>외인!AI81+기관!AI81</f>
        <v>-322.12</v>
      </c>
      <c r="AJ81" s="28">
        <f>외인!AJ81+기관!AJ81</f>
        <v>211088.7</v>
      </c>
      <c r="AK81" s="28">
        <f>외인!AK81+기관!AK81</f>
        <v>-501.39</v>
      </c>
      <c r="AL81" s="28">
        <f>외인!AL81+기관!AL81</f>
        <v>222866.3</v>
      </c>
      <c r="AM81" s="28">
        <f>외인!AM81+기관!AM81</f>
        <v>-438.71000000000004</v>
      </c>
      <c r="AN81" s="28">
        <f>외인!AN81+기관!AN81</f>
        <v>416473.74</v>
      </c>
      <c r="AO81" s="28">
        <f>외인!AO81+기관!AO81</f>
        <v>-271.63</v>
      </c>
      <c r="AP81" s="28">
        <f>외인!AP81+기관!AP81</f>
        <v>296538.28000000003</v>
      </c>
      <c r="AQ81" s="28">
        <f>외인!AQ81+기관!AQ81</f>
        <v>144.27999999999997</v>
      </c>
      <c r="AR81" s="28">
        <f>외인!AR81+기관!AR81</f>
        <v>46427.9</v>
      </c>
      <c r="AS81" s="28">
        <f>외인!AS81+기관!AS81</f>
        <v>3.629999999999999</v>
      </c>
      <c r="AT81" s="28">
        <f>외인!AT81+기관!AT81</f>
        <v>225287.76</v>
      </c>
      <c r="AU81" s="28">
        <f>외인!AU81+기관!AU81</f>
        <v>-1949.1999999999998</v>
      </c>
      <c r="AV81" s="28">
        <f>외인!AV81+기관!AV81</f>
        <v>86364.7</v>
      </c>
      <c r="AW81" s="28">
        <f>외인!AW81+기관!AW81</f>
        <v>-36.750000000000007</v>
      </c>
      <c r="AX81" s="28">
        <f>외인!AX81+기관!AX81</f>
        <v>116106.62</v>
      </c>
      <c r="AY81" s="28">
        <f>외인!AY81+기관!AY81</f>
        <v>213.78</v>
      </c>
      <c r="AZ81" s="28">
        <f>외인!AZ81+기관!AZ81</f>
        <v>7619544.0599999996</v>
      </c>
      <c r="BA81" s="28">
        <f>외인!BA81+기관!BA81</f>
        <v>-10991.149999999998</v>
      </c>
      <c r="BB81" s="28">
        <f>외인!BB81+기관!BB81</f>
        <v>281652.02</v>
      </c>
      <c r="BC81" s="28">
        <f>외인!BC81+기관!BC81</f>
        <v>96.080000000000013</v>
      </c>
      <c r="BD81" s="28">
        <f>외인!BD81+기관!BD81</f>
        <v>64139.28</v>
      </c>
      <c r="BE81" s="28">
        <f>외인!BE81+기관!BE81</f>
        <v>-1.5200000000000031</v>
      </c>
      <c r="BF81" s="28">
        <f>외인!BF81+기관!BF81</f>
        <v>0</v>
      </c>
      <c r="BG81" s="28">
        <f>외인!BG81+기관!BG81</f>
        <v>0</v>
      </c>
      <c r="BH81" s="28">
        <f>외인!BH81+기관!BH81</f>
        <v>210146.02</v>
      </c>
      <c r="BI81" s="28">
        <f>외인!BI81+기관!BI81</f>
        <v>145.71</v>
      </c>
      <c r="BJ81" s="28">
        <f>외인!BJ81+기관!BJ81</f>
        <v>226124.72</v>
      </c>
      <c r="BK81" s="28">
        <f>외인!BK81+기관!BK81</f>
        <v>-87.990000000000009</v>
      </c>
      <c r="BL81" s="28">
        <f>외인!BL81+기관!BL81</f>
        <v>79344.539999999994</v>
      </c>
      <c r="BM81" s="28">
        <f>외인!BM81+기관!BM81</f>
        <v>29.71</v>
      </c>
      <c r="BN81" s="28">
        <f>외인!BN81+기관!BN81</f>
        <v>91633.42</v>
      </c>
      <c r="BO81" s="28">
        <f>외인!BO81+기관!BO81</f>
        <v>21.300000000000011</v>
      </c>
      <c r="BP81" s="28">
        <f>외인!BP81+기관!BP81</f>
        <v>132510.39999999999</v>
      </c>
      <c r="BQ81" s="28">
        <f>외인!BQ81+기관!BQ81</f>
        <v>197.98000000000002</v>
      </c>
      <c r="BR81" s="28">
        <f>외인!BR81+기관!BR81</f>
        <v>556383.72</v>
      </c>
      <c r="BS81" s="28">
        <f>외인!BS81+기관!BS81</f>
        <v>-2.32000000000005</v>
      </c>
      <c r="BT81" s="28">
        <f>외인!BT81+기관!BT81</f>
        <v>7123946.7599999998</v>
      </c>
      <c r="BU81" s="28">
        <f>외인!BU81+기관!BU81</f>
        <v>-9226.07</v>
      </c>
      <c r="BV81" s="28">
        <f>외인!BV81+기관!BV81</f>
        <v>934034.18</v>
      </c>
      <c r="BW81" s="28">
        <f>외인!BW81+기관!BW81</f>
        <v>655.18999999999983</v>
      </c>
      <c r="BX81" s="28">
        <f>외인!BX81+기관!BX81</f>
        <v>141129.20000000001</v>
      </c>
      <c r="BY81" s="28">
        <f>외인!BY81+기관!BY81</f>
        <v>-73.490000000000009</v>
      </c>
      <c r="BZ81" s="28">
        <f>외인!BZ81+기관!BZ81</f>
        <v>639340.02</v>
      </c>
      <c r="CA81" s="28">
        <f>외인!CA81+기관!CA81</f>
        <v>-710.33999999999992</v>
      </c>
      <c r="CB81" s="28">
        <f>외인!CB81+기관!CB81</f>
        <v>22447.439999999999</v>
      </c>
      <c r="CC81" s="28">
        <f>외인!CC81+기관!CC81</f>
        <v>13.01</v>
      </c>
      <c r="CD81" s="28">
        <f>외인!CD81+기관!CD81</f>
        <v>47566.16</v>
      </c>
      <c r="CE81" s="28">
        <f>외인!CE81+기관!CE81</f>
        <v>30.010000000000005</v>
      </c>
      <c r="CF81" s="28">
        <f>외인!CF81+기관!CF81</f>
        <v>59440.66</v>
      </c>
      <c r="CG81" s="28">
        <f>외인!CG81+기관!CG81</f>
        <v>36.269999999999996</v>
      </c>
      <c r="CH81" s="28">
        <f>외인!CH81+기관!CH81</f>
        <v>124326.24</v>
      </c>
      <c r="CI81" s="28">
        <f>외인!CI81+기관!CI81</f>
        <v>-29.509999999999991</v>
      </c>
      <c r="CJ81" s="28">
        <f>외인!CJ81+기관!CJ81</f>
        <v>614673.6</v>
      </c>
      <c r="CK81" s="28">
        <f>외인!CK81+기관!CK81</f>
        <v>24.97</v>
      </c>
      <c r="CL81" s="28">
        <f>외인!CL81+기관!CL81</f>
        <v>474570.23999999999</v>
      </c>
      <c r="CM81" s="28">
        <f>외인!CM81+기관!CM81</f>
        <v>380.36</v>
      </c>
      <c r="CN81" s="28">
        <f>외인!CN81+기관!CN81</f>
        <v>220968.18</v>
      </c>
      <c r="CO81" s="28">
        <f>외인!CO81+기관!CO81</f>
        <v>14.36</v>
      </c>
      <c r="CP81" s="28">
        <f>외인!CP81+기관!CP81</f>
        <v>282596.46000000002</v>
      </c>
      <c r="CQ81" s="28">
        <f>외인!CQ81+기관!CQ81</f>
        <v>94.960000000000008</v>
      </c>
      <c r="CR81" s="28">
        <f>외인!CR81+기관!CR81</f>
        <v>364878.92</v>
      </c>
      <c r="CS81" s="28">
        <f>외인!CS81+기관!CS81</f>
        <v>-788.84999999999991</v>
      </c>
      <c r="CT81" s="28">
        <f>외인!CT81+기관!CT81</f>
        <v>477132.26</v>
      </c>
      <c r="CU81" s="28">
        <f>외인!CU81+기관!CU81</f>
        <v>-1140.69</v>
      </c>
      <c r="CV81" s="28">
        <f>외인!CV81+기관!CV81</f>
        <v>7123946.7599999998</v>
      </c>
      <c r="CW81" s="28">
        <f>외인!CW81+기관!CW81</f>
        <v>-9226.07</v>
      </c>
      <c r="CX81" s="28">
        <f>외인!CX81+기관!CX81</f>
        <v>497571.08</v>
      </c>
      <c r="CY81" s="28">
        <f>외인!CY81+기관!CY81</f>
        <v>-1917.1100000000001</v>
      </c>
      <c r="CZ81" s="28">
        <f>외인!CZ81+기관!CZ81</f>
        <v>36950.239999999998</v>
      </c>
      <c r="DA81" s="28">
        <f>외인!DA81+기관!DA81</f>
        <v>4.67</v>
      </c>
      <c r="DB81" s="28">
        <f>외인!DB81+기관!DB81</f>
        <v>64139.28</v>
      </c>
      <c r="DC81" s="28">
        <f>외인!DC81+기관!DC81</f>
        <v>-1.5200000000000031</v>
      </c>
      <c r="DD81" s="28">
        <f>외인!DD81+기관!DD81</f>
        <v>15383.06</v>
      </c>
      <c r="DE81" s="28">
        <f>외인!DE81+기관!DE81</f>
        <v>-7.7799999999999994</v>
      </c>
      <c r="DF81" s="28">
        <f>외인!DF81+기관!DF81</f>
        <v>105184.4</v>
      </c>
      <c r="DG81" s="28">
        <f>외인!DG81+기관!DG81</f>
        <v>-66.430000000000007</v>
      </c>
      <c r="DH81" s="28">
        <f>외인!DH81+기관!DH81</f>
        <v>33160.54</v>
      </c>
      <c r="DI81" s="28">
        <f>외인!DI81+기관!DI81</f>
        <v>33.659999999999997</v>
      </c>
      <c r="DJ81" s="28">
        <f>외인!DJ81+기관!DJ81</f>
        <v>1202939.96</v>
      </c>
      <c r="DK81" s="28">
        <f>외인!DK81+기관!DK81</f>
        <v>-461.96</v>
      </c>
      <c r="DL81" s="28">
        <f>외인!DL81+기관!DL81</f>
        <v>175691.16</v>
      </c>
      <c r="DM81" s="28">
        <f>외인!DM81+기관!DM81</f>
        <v>-29.489999999999995</v>
      </c>
      <c r="DN81" s="28">
        <f>외인!DN81+기관!DN81</f>
        <v>7123946.7599999998</v>
      </c>
      <c r="DO81" s="28">
        <f>외인!DO81+기관!DO81</f>
        <v>-9226.07</v>
      </c>
      <c r="DP81" s="28">
        <f>외인!DP81+기관!DP81</f>
        <v>137466.64000000001</v>
      </c>
      <c r="DQ81" s="28">
        <f>외인!DQ81+기관!DQ81</f>
        <v>58.960000000000008</v>
      </c>
      <c r="DR81" s="28">
        <f>외인!DR81+기관!DR81</f>
        <v>79774.7</v>
      </c>
      <c r="DS81" s="28">
        <f>외인!DS81+기관!DS81</f>
        <v>18.830000000000005</v>
      </c>
      <c r="DT81" s="28">
        <f>외인!DT81+기관!DT81</f>
        <v>300259.59999999998</v>
      </c>
      <c r="DU81" s="28">
        <f>외인!DU81+기관!DU81</f>
        <v>-773.43000000000006</v>
      </c>
      <c r="DV81" s="28">
        <f>외인!DV81+기관!DV81</f>
        <v>63985.14</v>
      </c>
      <c r="DW81" s="28">
        <f>외인!DW81+기관!DW81</f>
        <v>-15.759999999999998</v>
      </c>
      <c r="DX81" s="28">
        <f>외인!DX81+기관!DX81</f>
        <v>248136.72</v>
      </c>
      <c r="DY81" s="28">
        <f>외인!DY81+기관!DY81</f>
        <v>397.21999999999997</v>
      </c>
      <c r="DZ81" s="28">
        <f>외인!DZ81+기관!DZ81</f>
        <v>13524.96</v>
      </c>
      <c r="EA81" s="28">
        <f>외인!EA81+기관!EA81</f>
        <v>13.27</v>
      </c>
      <c r="EB81" s="28">
        <f>외인!EB81+기관!EB81</f>
        <v>19514.68</v>
      </c>
      <c r="EC81" s="28">
        <f>외인!EC81+기관!EC81</f>
        <v>2.8300000000000018</v>
      </c>
      <c r="ED81" s="28">
        <f>외인!ED81+기관!ED81</f>
        <v>17592.22</v>
      </c>
      <c r="EE81" s="28">
        <f>외인!EE81+기관!EE81</f>
        <v>33.71</v>
      </c>
      <c r="EF81" s="28">
        <f>외인!EF81+기관!EF81</f>
        <v>392226.6</v>
      </c>
      <c r="EG81" s="28">
        <f>외인!EG81+기관!EG81</f>
        <v>-93.22</v>
      </c>
      <c r="EH81" s="28">
        <f>외인!EH81+기관!EH81</f>
        <v>625628.96</v>
      </c>
      <c r="EI81" s="28">
        <f>외인!EI81+기관!EI81</f>
        <v>473.75</v>
      </c>
      <c r="EJ81" s="28">
        <f>외인!EJ81+기관!EJ81</f>
        <v>183785.74</v>
      </c>
      <c r="EK81" s="28">
        <f>외인!EK81+기관!EK81</f>
        <v>-21.730000000000004</v>
      </c>
      <c r="EL81" s="28">
        <f>외인!EL81+기관!EL81</f>
        <v>51853.26</v>
      </c>
      <c r="EM81" s="28">
        <f>외인!EM81+기관!EM81</f>
        <v>25.89</v>
      </c>
      <c r="EN81" s="28">
        <f>외인!EN81+기관!EN81</f>
        <v>79774.7</v>
      </c>
      <c r="EO81" s="28">
        <f>외인!EO81+기관!EO81</f>
        <v>18.830000000000005</v>
      </c>
      <c r="EP81" s="28">
        <f>외인!EP81+기관!EP81</f>
        <v>266430.48</v>
      </c>
      <c r="EQ81" s="28">
        <f>외인!EQ81+기관!EQ81</f>
        <v>172.2</v>
      </c>
      <c r="ER81" s="28">
        <f>외인!ER81+기관!ER81</f>
        <v>19540.48</v>
      </c>
      <c r="ES81" s="28">
        <f>외인!ES81+기관!ES81</f>
        <v>45.160000000000004</v>
      </c>
      <c r="ET81" s="28">
        <f>외인!ET81+기관!ET81</f>
        <v>296538.28000000003</v>
      </c>
      <c r="EU81" s="28">
        <f>외인!EU81+기관!EU81</f>
        <v>144.27999999999997</v>
      </c>
      <c r="EV81" s="28">
        <f>외인!EV81+기관!EV81</f>
        <v>101779.1</v>
      </c>
      <c r="EW81" s="28">
        <f>외인!EW81+기관!EW81</f>
        <v>44.419999999999995</v>
      </c>
      <c r="EX81" s="28">
        <f>외인!EX81+기관!EX81</f>
        <v>180817.36</v>
      </c>
      <c r="EY81" s="28">
        <f>외인!EY81+기관!EY81</f>
        <v>50.540000000000006</v>
      </c>
    </row>
    <row r="82" spans="1:155">
      <c r="A82" s="27">
        <f>외인!A82</f>
        <v>46181</v>
      </c>
      <c r="B82" s="28">
        <f>외인!B82+기관!B82</f>
        <v>11891212.34</v>
      </c>
      <c r="C82" s="28">
        <f>외인!C82+기관!C82</f>
        <v>-18003.61</v>
      </c>
      <c r="D82" s="28">
        <f>외인!D82+기관!D82</f>
        <v>1019949.46</v>
      </c>
      <c r="E82" s="28">
        <f>외인!E82+기관!E82</f>
        <v>1266.23</v>
      </c>
      <c r="F82" s="28">
        <f>외인!F82+기관!F82</f>
        <v>5163499.42</v>
      </c>
      <c r="G82" s="28">
        <f>외인!G82+기관!G82</f>
        <v>-10377.150000000001</v>
      </c>
      <c r="H82" s="28">
        <f>외인!H82+기관!H82</f>
        <v>553706.30000000005</v>
      </c>
      <c r="I82" s="28">
        <f>외인!I82+기관!I82</f>
        <v>-387.00000000000006</v>
      </c>
      <c r="J82" s="28">
        <f>외인!J82+기관!J82</f>
        <v>74291.5</v>
      </c>
      <c r="K82" s="28">
        <f>외인!K82+기관!K82</f>
        <v>36.33</v>
      </c>
      <c r="L82" s="28">
        <f>외인!L82+기관!L82</f>
        <v>516480.04</v>
      </c>
      <c r="M82" s="28">
        <f>외인!M82+기관!M82</f>
        <v>-358.82000000000005</v>
      </c>
      <c r="N82" s="28">
        <f>외인!N82+기관!N82</f>
        <v>554671.34</v>
      </c>
      <c r="O82" s="28">
        <f>외인!O82+기관!O82</f>
        <v>-1243.77</v>
      </c>
      <c r="P82" s="28">
        <f>외인!P82+기관!P82</f>
        <v>303544.42</v>
      </c>
      <c r="Q82" s="28">
        <f>외인!Q82+기관!Q82</f>
        <v>-107.68</v>
      </c>
      <c r="R82" s="28">
        <f>외인!R82+기관!R82</f>
        <v>291576.78000000003</v>
      </c>
      <c r="S82" s="28">
        <f>외인!S82+기관!S82</f>
        <v>-436.27</v>
      </c>
      <c r="T82" s="28">
        <f>외인!T82+기관!T82</f>
        <v>14898.94</v>
      </c>
      <c r="U82" s="28">
        <f>외인!U82+기관!U82</f>
        <v>-9.33</v>
      </c>
      <c r="V82" s="28">
        <f>외인!V82+기관!V82</f>
        <v>220380.32</v>
      </c>
      <c r="W82" s="28">
        <f>외인!W82+기관!W82</f>
        <v>585.92000000000007</v>
      </c>
      <c r="X82" s="28">
        <f>외인!X82+기관!X82</f>
        <v>6400823.3799999999</v>
      </c>
      <c r="Y82" s="28">
        <f>외인!Y82+기관!Y82</f>
        <v>-11315.48</v>
      </c>
      <c r="Z82" s="28">
        <f>외인!Z82+기관!Z82</f>
        <v>97873.94</v>
      </c>
      <c r="AA82" s="28">
        <f>외인!AA82+기관!AA82</f>
        <v>50.75</v>
      </c>
      <c r="AB82" s="28">
        <f>외인!AB82+기관!AB82</f>
        <v>388716.12</v>
      </c>
      <c r="AC82" s="28">
        <f>외인!AC82+기관!AC82</f>
        <v>179.98000000000002</v>
      </c>
      <c r="AD82" s="28">
        <f>외인!AD82+기관!AD82</f>
        <v>36497.68</v>
      </c>
      <c r="AE82" s="28">
        <f>외인!AE82+기관!AE82</f>
        <v>-12.870000000000001</v>
      </c>
      <c r="AF82" s="28">
        <f>외인!AF82+기관!AF82</f>
        <v>43733.46</v>
      </c>
      <c r="AG82" s="28">
        <f>외인!AG82+기관!AG82</f>
        <v>18.96</v>
      </c>
      <c r="AH82" s="28">
        <f>외인!AH82+기관!AH82</f>
        <v>377771.02</v>
      </c>
      <c r="AI82" s="28">
        <f>외인!AI82+기관!AI82</f>
        <v>-282.55</v>
      </c>
      <c r="AJ82" s="28">
        <f>외인!AJ82+기관!AJ82</f>
        <v>212378.18</v>
      </c>
      <c r="AK82" s="28">
        <f>외인!AK82+기관!AK82</f>
        <v>-216.03999999999996</v>
      </c>
      <c r="AL82" s="28">
        <f>외인!AL82+기관!AL82</f>
        <v>201981.5</v>
      </c>
      <c r="AM82" s="28">
        <f>외인!AM82+기관!AM82</f>
        <v>-488.27</v>
      </c>
      <c r="AN82" s="28">
        <f>외인!AN82+기관!AN82</f>
        <v>383704.12</v>
      </c>
      <c r="AO82" s="28">
        <f>외인!AO82+기관!AO82</f>
        <v>-745.67000000000007</v>
      </c>
      <c r="AP82" s="28">
        <f>외인!AP82+기관!AP82</f>
        <v>275296.8</v>
      </c>
      <c r="AQ82" s="28">
        <f>외인!AQ82+기관!AQ82</f>
        <v>212.56</v>
      </c>
      <c r="AR82" s="28">
        <f>외인!AR82+기관!AR82</f>
        <v>44186.68</v>
      </c>
      <c r="AS82" s="28">
        <f>외인!AS82+기관!AS82</f>
        <v>6.95</v>
      </c>
      <c r="AT82" s="28">
        <f>외인!AT82+기관!AT82</f>
        <v>206029.24</v>
      </c>
      <c r="AU82" s="28">
        <f>외인!AU82+기관!AU82</f>
        <v>-2044.67</v>
      </c>
      <c r="AV82" s="28">
        <f>외인!AV82+기관!AV82</f>
        <v>83285.64</v>
      </c>
      <c r="AW82" s="28">
        <f>외인!AW82+기관!AW82</f>
        <v>-19.759999999999998</v>
      </c>
      <c r="AX82" s="28">
        <f>외인!AX82+기관!AX82</f>
        <v>107045.92</v>
      </c>
      <c r="AY82" s="28">
        <f>외인!AY82+기관!AY82</f>
        <v>296.15000000000003</v>
      </c>
      <c r="AZ82" s="28">
        <f>외인!AZ82+기관!AZ82</f>
        <v>6930728.5800000001</v>
      </c>
      <c r="BA82" s="28">
        <f>외인!BA82+기관!BA82</f>
        <v>-13053.42</v>
      </c>
      <c r="BB82" s="28">
        <f>외인!BB82+기관!BB82</f>
        <v>263127.62</v>
      </c>
      <c r="BC82" s="28">
        <f>외인!BC82+기관!BC82</f>
        <v>101.07000000000001</v>
      </c>
      <c r="BD82" s="28">
        <f>외인!BD82+기관!BD82</f>
        <v>60169.88</v>
      </c>
      <c r="BE82" s="28">
        <f>외인!BE82+기관!BE82</f>
        <v>14.36</v>
      </c>
      <c r="BF82" s="28">
        <f>외인!BF82+기관!BF82</f>
        <v>0</v>
      </c>
      <c r="BG82" s="28">
        <f>외인!BG82+기관!BG82</f>
        <v>0</v>
      </c>
      <c r="BH82" s="28">
        <f>외인!BH82+기관!BH82</f>
        <v>193695.72</v>
      </c>
      <c r="BI82" s="28">
        <f>외인!BI82+기관!BI82</f>
        <v>151.20999999999998</v>
      </c>
      <c r="BJ82" s="28">
        <f>외인!BJ82+기관!BJ82</f>
        <v>210029.46</v>
      </c>
      <c r="BK82" s="28">
        <f>외인!BK82+기관!BK82</f>
        <v>-89.350000000000023</v>
      </c>
      <c r="BL82" s="28">
        <f>외인!BL82+기관!BL82</f>
        <v>73135.100000000006</v>
      </c>
      <c r="BM82" s="28">
        <f>외인!BM82+기관!BM82</f>
        <v>29.009999999999998</v>
      </c>
      <c r="BN82" s="28">
        <f>외인!BN82+기관!BN82</f>
        <v>85072.28</v>
      </c>
      <c r="BO82" s="28">
        <f>외인!BO82+기관!BO82</f>
        <v>16.370000000000005</v>
      </c>
      <c r="BP82" s="28">
        <f>외인!BP82+기관!BP82</f>
        <v>122270.26</v>
      </c>
      <c r="BQ82" s="28">
        <f>외인!BQ82+기관!BQ82</f>
        <v>280.41999999999996</v>
      </c>
      <c r="BR82" s="28">
        <f>외인!BR82+기관!BR82</f>
        <v>511535.3</v>
      </c>
      <c r="BS82" s="28">
        <f>외인!BS82+기관!BS82</f>
        <v>-99.950000000000045</v>
      </c>
      <c r="BT82" s="28">
        <f>외인!BT82+기관!BT82</f>
        <v>6469957.2000000002</v>
      </c>
      <c r="BU82" s="28">
        <f>외인!BU82+기관!BU82</f>
        <v>-11139.119999999999</v>
      </c>
      <c r="BV82" s="28">
        <f>외인!BV82+기관!BV82</f>
        <v>851111.3</v>
      </c>
      <c r="BW82" s="28">
        <f>외인!BW82+기관!BW82</f>
        <v>587.8599999999999</v>
      </c>
      <c r="BX82" s="28">
        <f>외인!BX82+기관!BX82</f>
        <v>133410.4</v>
      </c>
      <c r="BY82" s="28">
        <f>외인!BY82+기관!BY82</f>
        <v>-78.09</v>
      </c>
      <c r="BZ82" s="28">
        <f>외인!BZ82+기관!BZ82</f>
        <v>585685.62</v>
      </c>
      <c r="CA82" s="28">
        <f>외인!CA82+기관!CA82</f>
        <v>-1233.94</v>
      </c>
      <c r="CB82" s="28">
        <f>외인!CB82+기관!CB82</f>
        <v>21259.32</v>
      </c>
      <c r="CC82" s="28">
        <f>외인!CC82+기관!CC82</f>
        <v>16.45</v>
      </c>
      <c r="CD82" s="28">
        <f>외인!CD82+기관!CD82</f>
        <v>45238.28</v>
      </c>
      <c r="CE82" s="28">
        <f>외인!CE82+기관!CE82</f>
        <v>46.489999999999995</v>
      </c>
      <c r="CF82" s="28">
        <f>외인!CF82+기관!CF82</f>
        <v>56250.7</v>
      </c>
      <c r="CG82" s="28">
        <f>외인!CG82+기관!CG82</f>
        <v>52.309999999999995</v>
      </c>
      <c r="CH82" s="28">
        <f>외인!CH82+기관!CH82</f>
        <v>120786.94</v>
      </c>
      <c r="CI82" s="28">
        <f>외인!CI82+기관!CI82</f>
        <v>-16.29</v>
      </c>
      <c r="CJ82" s="28">
        <f>외인!CJ82+기관!CJ82</f>
        <v>560444.96</v>
      </c>
      <c r="CK82" s="28">
        <f>외인!CK82+기관!CK82</f>
        <v>65.990000000000009</v>
      </c>
      <c r="CL82" s="28">
        <f>외인!CL82+기관!CL82</f>
        <v>436061.58</v>
      </c>
      <c r="CM82" s="28">
        <f>외인!CM82+기관!CM82</f>
        <v>252.67999999999998</v>
      </c>
      <c r="CN82" s="28">
        <f>외인!CN82+기관!CN82</f>
        <v>199935.2</v>
      </c>
      <c r="CO82" s="28">
        <f>외인!CO82+기관!CO82</f>
        <v>-26.720000000000006</v>
      </c>
      <c r="CP82" s="28">
        <f>외인!CP82+기관!CP82</f>
        <v>264011.96000000002</v>
      </c>
      <c r="CQ82" s="28">
        <f>외인!CQ82+기관!CQ82</f>
        <v>99.78</v>
      </c>
      <c r="CR82" s="28">
        <f>외인!CR82+기관!CR82</f>
        <v>353130.1</v>
      </c>
      <c r="CS82" s="28">
        <f>외인!CS82+기관!CS82</f>
        <v>-449.73</v>
      </c>
      <c r="CT82" s="28">
        <f>외인!CT82+기관!CT82</f>
        <v>446012.54</v>
      </c>
      <c r="CU82" s="28">
        <f>외인!CU82+기관!CU82</f>
        <v>-1059.3599999999999</v>
      </c>
      <c r="CV82" s="28">
        <f>외인!CV82+기관!CV82</f>
        <v>6469957.2000000002</v>
      </c>
      <c r="CW82" s="28">
        <f>외인!CW82+기관!CW82</f>
        <v>-11139.119999999999</v>
      </c>
      <c r="CX82" s="28">
        <f>외인!CX82+기관!CX82</f>
        <v>452191.2</v>
      </c>
      <c r="CY82" s="28">
        <f>외인!CY82+기관!CY82</f>
        <v>-2236.6</v>
      </c>
      <c r="CZ82" s="28">
        <f>외인!CZ82+기관!CZ82</f>
        <v>34239.78</v>
      </c>
      <c r="DA82" s="28">
        <f>외인!DA82+기관!DA82</f>
        <v>5.49</v>
      </c>
      <c r="DB82" s="28">
        <f>외인!DB82+기관!DB82</f>
        <v>60169.88</v>
      </c>
      <c r="DC82" s="28">
        <f>외인!DC82+기관!DC82</f>
        <v>14.36</v>
      </c>
      <c r="DD82" s="28">
        <f>외인!DD82+기관!DD82</f>
        <v>14898.94</v>
      </c>
      <c r="DE82" s="28">
        <f>외인!DE82+기관!DE82</f>
        <v>-9.33</v>
      </c>
      <c r="DF82" s="28">
        <f>외인!DF82+기관!DF82</f>
        <v>99453.36</v>
      </c>
      <c r="DG82" s="28">
        <f>외인!DG82+기관!DG82</f>
        <v>-67.959999999999994</v>
      </c>
      <c r="DH82" s="28">
        <f>외인!DH82+기관!DH82</f>
        <v>31340.68</v>
      </c>
      <c r="DI82" s="28">
        <f>외인!DI82+기관!DI82</f>
        <v>46.31</v>
      </c>
      <c r="DJ82" s="28">
        <f>외인!DJ82+기관!DJ82</f>
        <v>1110014.1000000001</v>
      </c>
      <c r="DK82" s="28">
        <f>외인!DK82+기관!DK82</f>
        <v>-713.6</v>
      </c>
      <c r="DL82" s="28">
        <f>외인!DL82+기관!DL82</f>
        <v>156813.85999999999</v>
      </c>
      <c r="DM82" s="28">
        <f>외인!DM82+기관!DM82</f>
        <v>-59.650000000000006</v>
      </c>
      <c r="DN82" s="28">
        <f>외인!DN82+기관!DN82</f>
        <v>6469957.2000000002</v>
      </c>
      <c r="DO82" s="28">
        <f>외인!DO82+기관!DO82</f>
        <v>-11139.119999999999</v>
      </c>
      <c r="DP82" s="28">
        <f>외인!DP82+기관!DP82</f>
        <v>121506.9</v>
      </c>
      <c r="DQ82" s="28">
        <f>외인!DQ82+기관!DQ82</f>
        <v>53.3</v>
      </c>
      <c r="DR82" s="28">
        <f>외인!DR82+기관!DR82</f>
        <v>75692.38</v>
      </c>
      <c r="DS82" s="28">
        <f>외인!DS82+기관!DS82</f>
        <v>34.379999999999995</v>
      </c>
      <c r="DT82" s="28">
        <f>외인!DT82+기관!DT82</f>
        <v>291576.78000000003</v>
      </c>
      <c r="DU82" s="28">
        <f>외인!DU82+기관!DU82</f>
        <v>-436.27</v>
      </c>
      <c r="DV82" s="28">
        <f>외인!DV82+기관!DV82</f>
        <v>60933.38</v>
      </c>
      <c r="DW82" s="28">
        <f>외인!DW82+기관!DW82</f>
        <v>-12.950000000000003</v>
      </c>
      <c r="DX82" s="28">
        <f>외인!DX82+기관!DX82</f>
        <v>220380.32</v>
      </c>
      <c r="DY82" s="28">
        <f>외인!DY82+기관!DY82</f>
        <v>585.92000000000007</v>
      </c>
      <c r="DZ82" s="28">
        <f>외인!DZ82+기관!DZ82</f>
        <v>12917.96</v>
      </c>
      <c r="EA82" s="28">
        <f>외인!EA82+기관!EA82</f>
        <v>10.81</v>
      </c>
      <c r="EB82" s="28">
        <f>외인!EB82+기관!EB82</f>
        <v>18498.66</v>
      </c>
      <c r="EC82" s="28">
        <f>외인!EC82+기관!EC82</f>
        <v>9.56</v>
      </c>
      <c r="ED82" s="28">
        <f>외인!ED82+기관!ED82</f>
        <v>16325.34</v>
      </c>
      <c r="EE82" s="28">
        <f>외인!EE82+기관!EE82</f>
        <v>29.870000000000005</v>
      </c>
      <c r="EF82" s="28">
        <f>외인!EF82+기관!EF82</f>
        <v>359938.6</v>
      </c>
      <c r="EG82" s="28">
        <f>외인!EG82+기관!EG82</f>
        <v>-62.33</v>
      </c>
      <c r="EH82" s="28">
        <f>외인!EH82+기관!EH82</f>
        <v>561603.88</v>
      </c>
      <c r="EI82" s="28">
        <f>외인!EI82+기관!EI82</f>
        <v>325.75</v>
      </c>
      <c r="EJ82" s="28">
        <f>외인!EJ82+기관!EJ82</f>
        <v>177018.62</v>
      </c>
      <c r="EK82" s="28">
        <f>외인!EK82+기관!EK82</f>
        <v>1.8799999999999955</v>
      </c>
      <c r="EL82" s="28">
        <f>외인!EL82+기관!EL82</f>
        <v>49338.879999999997</v>
      </c>
      <c r="EM82" s="28">
        <f>외인!EM82+기관!EM82</f>
        <v>43.370000000000005</v>
      </c>
      <c r="EN82" s="28">
        <f>외인!EN82+기관!EN82</f>
        <v>75692.38</v>
      </c>
      <c r="EO82" s="28">
        <f>외인!EO82+기관!EO82</f>
        <v>34.379999999999995</v>
      </c>
      <c r="EP82" s="28">
        <f>외인!EP82+기관!EP82</f>
        <v>249675.88</v>
      </c>
      <c r="EQ82" s="28">
        <f>외인!EQ82+기관!EQ82</f>
        <v>251.23999999999998</v>
      </c>
      <c r="ER82" s="28">
        <f>외인!ER82+기관!ER82</f>
        <v>18059.2</v>
      </c>
      <c r="ES82" s="28">
        <f>외인!ES82+기관!ES82</f>
        <v>53.680000000000007</v>
      </c>
      <c r="ET82" s="28">
        <f>외인!ET82+기관!ET82</f>
        <v>275296.8</v>
      </c>
      <c r="EU82" s="28">
        <f>외인!EU82+기관!EU82</f>
        <v>212.56</v>
      </c>
      <c r="EV82" s="28">
        <f>외인!EV82+기관!EV82</f>
        <v>97873.94</v>
      </c>
      <c r="EW82" s="28">
        <f>외인!EW82+기관!EW82</f>
        <v>50.75</v>
      </c>
      <c r="EX82" s="28">
        <f>외인!EX82+기관!EX82</f>
        <v>166138.01999999999</v>
      </c>
      <c r="EY82" s="28">
        <f>외인!EY82+기관!EY82</f>
        <v>49.03</v>
      </c>
    </row>
    <row r="83" spans="1:155">
      <c r="A83" s="27">
        <f>외인!A83</f>
        <v>46182</v>
      </c>
      <c r="B83" s="28">
        <f>외인!B83+기관!B83</f>
        <v>12858280.42</v>
      </c>
      <c r="C83" s="28">
        <f>외인!C83+기관!C83</f>
        <v>-17125.990000000002</v>
      </c>
      <c r="D83" s="28">
        <f>외인!D83+기관!D83</f>
        <v>1084330.3</v>
      </c>
      <c r="E83" s="28">
        <f>외인!E83+기관!E83</f>
        <v>1263.25</v>
      </c>
      <c r="F83" s="28">
        <f>외인!F83+기관!F83</f>
        <v>5526241.6600000001</v>
      </c>
      <c r="G83" s="28">
        <f>외인!G83+기관!G83</f>
        <v>-11253</v>
      </c>
      <c r="H83" s="28">
        <f>외인!H83+기관!H83</f>
        <v>568157.19999999995</v>
      </c>
      <c r="I83" s="28">
        <f>외인!I83+기관!I83</f>
        <v>-187.04000000000002</v>
      </c>
      <c r="J83" s="28">
        <f>외인!J83+기관!J83</f>
        <v>79513.42</v>
      </c>
      <c r="K83" s="28">
        <f>외인!K83+기관!K83</f>
        <v>48.45</v>
      </c>
      <c r="L83" s="28">
        <f>외인!L83+기관!L83</f>
        <v>528766.76</v>
      </c>
      <c r="M83" s="28">
        <f>외인!M83+기관!M83</f>
        <v>-205.32999999999998</v>
      </c>
      <c r="N83" s="28">
        <f>외인!N83+기관!N83</f>
        <v>565261.92000000004</v>
      </c>
      <c r="O83" s="28">
        <f>외인!O83+기관!O83</f>
        <v>-1088.97</v>
      </c>
      <c r="P83" s="28">
        <f>외인!P83+기관!P83</f>
        <v>322119.28000000003</v>
      </c>
      <c r="Q83" s="28">
        <f>외인!Q83+기관!Q83</f>
        <v>-51.72</v>
      </c>
      <c r="R83" s="28">
        <f>외인!R83+기관!R83</f>
        <v>285510.7</v>
      </c>
      <c r="S83" s="28">
        <f>외인!S83+기관!S83</f>
        <v>-187.2</v>
      </c>
      <c r="T83" s="28">
        <f>외인!T83+기관!T83</f>
        <v>15037.66</v>
      </c>
      <c r="U83" s="28">
        <f>외인!U83+기관!U83</f>
        <v>-3.7800000000000002</v>
      </c>
      <c r="V83" s="28">
        <f>외인!V83+기관!V83</f>
        <v>244737.08</v>
      </c>
      <c r="W83" s="28">
        <f>외인!W83+기관!W83</f>
        <v>782.8</v>
      </c>
      <c r="X83" s="28">
        <f>외인!X83+기관!X83</f>
        <v>7166018.1399999997</v>
      </c>
      <c r="Y83" s="28">
        <f>외인!Y83+기관!Y83</f>
        <v>-12125.939999999999</v>
      </c>
      <c r="Z83" s="28">
        <f>외인!Z83+기관!Z83</f>
        <v>99039.4</v>
      </c>
      <c r="AA83" s="28">
        <f>외인!AA83+기관!AA83</f>
        <v>55.7</v>
      </c>
      <c r="AB83" s="28">
        <f>외인!AB83+기관!AB83</f>
        <v>398015.62</v>
      </c>
      <c r="AC83" s="28">
        <f>외인!AC83+기관!AC83</f>
        <v>232.76</v>
      </c>
      <c r="AD83" s="28">
        <f>외인!AD83+기관!AD83</f>
        <v>38643.26</v>
      </c>
      <c r="AE83" s="28">
        <f>외인!AE83+기관!AE83</f>
        <v>-3.6799999999999997</v>
      </c>
      <c r="AF83" s="28">
        <f>외인!AF83+기관!AF83</f>
        <v>44901.8</v>
      </c>
      <c r="AG83" s="28">
        <f>외인!AG83+기관!AG83</f>
        <v>20.93</v>
      </c>
      <c r="AH83" s="28">
        <f>외인!AH83+기관!AH83</f>
        <v>375305.64</v>
      </c>
      <c r="AI83" s="28">
        <f>외인!AI83+기관!AI83</f>
        <v>-416.3</v>
      </c>
      <c r="AJ83" s="28">
        <f>외인!AJ83+기관!AJ83</f>
        <v>207595.1</v>
      </c>
      <c r="AK83" s="28">
        <f>외인!AK83+기관!AK83</f>
        <v>-1.5800000000000409</v>
      </c>
      <c r="AL83" s="28">
        <f>외인!AL83+기관!AL83</f>
        <v>203329.64</v>
      </c>
      <c r="AM83" s="28">
        <f>외인!AM83+기관!AM83</f>
        <v>-270.27</v>
      </c>
      <c r="AN83" s="28">
        <f>외인!AN83+기관!AN83</f>
        <v>394008.98</v>
      </c>
      <c r="AO83" s="28">
        <f>외인!AO83+기관!AO83</f>
        <v>-809.39</v>
      </c>
      <c r="AP83" s="28">
        <f>외인!AP83+기관!AP83</f>
        <v>293460.14</v>
      </c>
      <c r="AQ83" s="28">
        <f>외인!AQ83+기관!AQ83</f>
        <v>106.12999999999997</v>
      </c>
      <c r="AR83" s="28">
        <f>외인!AR83+기관!AR83</f>
        <v>45719.58</v>
      </c>
      <c r="AS83" s="28">
        <f>외인!AS83+기관!AS83</f>
        <v>25.45</v>
      </c>
      <c r="AT83" s="28">
        <f>외인!AT83+기관!AT83</f>
        <v>206835.18</v>
      </c>
      <c r="AU83" s="28">
        <f>외인!AU83+기관!AU83</f>
        <v>-1901.4900000000002</v>
      </c>
      <c r="AV83" s="28">
        <f>외인!AV83+기관!AV83</f>
        <v>85570.98</v>
      </c>
      <c r="AW83" s="28">
        <f>외인!AW83+기관!AW83</f>
        <v>-0.80999999999999872</v>
      </c>
      <c r="AX83" s="28">
        <f>외인!AX83+기관!AX83</f>
        <v>111618.26</v>
      </c>
      <c r="AY83" s="28">
        <f>외인!AY83+기관!AY83</f>
        <v>261.68</v>
      </c>
      <c r="AZ83" s="28">
        <f>외인!AZ83+기관!AZ83</f>
        <v>7744509.8200000003</v>
      </c>
      <c r="BA83" s="28">
        <f>외인!BA83+기관!BA83</f>
        <v>-12582.67</v>
      </c>
      <c r="BB83" s="28">
        <f>외인!BB83+기관!BB83</f>
        <v>272971.02</v>
      </c>
      <c r="BC83" s="28">
        <f>외인!BC83+기관!BC83</f>
        <v>93.94</v>
      </c>
      <c r="BD83" s="28">
        <f>외인!BD83+기관!BD83</f>
        <v>60849.74</v>
      </c>
      <c r="BE83" s="28">
        <f>외인!BE83+기관!BE83</f>
        <v>6.1699999999999982</v>
      </c>
      <c r="BF83" s="28">
        <f>외인!BF83+기관!BF83</f>
        <v>0</v>
      </c>
      <c r="BG83" s="28">
        <f>외인!BG83+기관!BG83</f>
        <v>0</v>
      </c>
      <c r="BH83" s="28">
        <f>외인!BH83+기관!BH83</f>
        <v>199570.76</v>
      </c>
      <c r="BI83" s="28">
        <f>외인!BI83+기관!BI83</f>
        <v>123.85999999999999</v>
      </c>
      <c r="BJ83" s="28">
        <f>외인!BJ83+기관!BJ83</f>
        <v>216552.46</v>
      </c>
      <c r="BK83" s="28">
        <f>외인!BK83+기관!BK83</f>
        <v>-7.3599999999999852</v>
      </c>
      <c r="BL83" s="28">
        <f>외인!BL83+기관!BL83</f>
        <v>76298.8</v>
      </c>
      <c r="BM83" s="28">
        <f>외인!BM83+기관!BM83</f>
        <v>21.71</v>
      </c>
      <c r="BN83" s="28">
        <f>외인!BN83+기관!BN83</f>
        <v>86330.28</v>
      </c>
      <c r="BO83" s="28">
        <f>외인!BO83+기관!BO83</f>
        <v>-11.010000000000005</v>
      </c>
      <c r="BP83" s="28">
        <f>외인!BP83+기관!BP83</f>
        <v>126779.76</v>
      </c>
      <c r="BQ83" s="28">
        <f>외인!BQ83+기관!BQ83</f>
        <v>227.73</v>
      </c>
      <c r="BR83" s="28">
        <f>외인!BR83+기관!BR83</f>
        <v>540406.62</v>
      </c>
      <c r="BS83" s="28">
        <f>외인!BS83+기관!BS83</f>
        <v>-426.98999999999995</v>
      </c>
      <c r="BT83" s="28">
        <f>외인!BT83+기관!BT83</f>
        <v>7243863.9000000004</v>
      </c>
      <c r="BU83" s="28">
        <f>외인!BU83+기관!BU83</f>
        <v>-11916.369999999999</v>
      </c>
      <c r="BV83" s="28">
        <f>외인!BV83+기관!BV83</f>
        <v>904808.06</v>
      </c>
      <c r="BW83" s="28">
        <f>외인!BW83+기관!BW83</f>
        <v>416.74</v>
      </c>
      <c r="BX83" s="28">
        <f>외인!BX83+기관!BX83</f>
        <v>138153.72</v>
      </c>
      <c r="BY83" s="28">
        <f>외인!BY83+기관!BY83</f>
        <v>-12.7</v>
      </c>
      <c r="BZ83" s="28">
        <f>외인!BZ83+기관!BZ83</f>
        <v>597338.62</v>
      </c>
      <c r="CA83" s="28">
        <f>외인!CA83+기관!CA83</f>
        <v>-1079.6600000000001</v>
      </c>
      <c r="CB83" s="28">
        <f>외인!CB83+기관!CB83</f>
        <v>21813.86</v>
      </c>
      <c r="CC83" s="28">
        <f>외인!CC83+기관!CC83</f>
        <v>26.46</v>
      </c>
      <c r="CD83" s="28">
        <f>외인!CD83+기관!CD83</f>
        <v>46715.42</v>
      </c>
      <c r="CE83" s="28">
        <f>외인!CE83+기관!CE83</f>
        <v>52.95</v>
      </c>
      <c r="CF83" s="28">
        <f>외인!CF83+기관!CF83</f>
        <v>59911.7</v>
      </c>
      <c r="CG83" s="28">
        <f>외인!CG83+기관!CG83</f>
        <v>47.419999999999987</v>
      </c>
      <c r="CH83" s="28">
        <f>외인!CH83+기관!CH83</f>
        <v>124548.2</v>
      </c>
      <c r="CI83" s="28">
        <f>외인!CI83+기관!CI83</f>
        <v>8.44</v>
      </c>
      <c r="CJ83" s="28">
        <f>외인!CJ83+기관!CJ83</f>
        <v>592418.56000000006</v>
      </c>
      <c r="CK83" s="28">
        <f>외인!CK83+기관!CK83</f>
        <v>161.28999999999996</v>
      </c>
      <c r="CL83" s="28">
        <f>외인!CL83+기관!CL83</f>
        <v>447007.7</v>
      </c>
      <c r="CM83" s="28">
        <f>외인!CM83+기관!CM83</f>
        <v>286.44</v>
      </c>
      <c r="CN83" s="28">
        <f>외인!CN83+기관!CN83</f>
        <v>210967.24</v>
      </c>
      <c r="CO83" s="28">
        <f>외인!CO83+기관!CO83</f>
        <v>-12.680000000000003</v>
      </c>
      <c r="CP83" s="28">
        <f>외인!CP83+기관!CP83</f>
        <v>273894.52</v>
      </c>
      <c r="CQ83" s="28">
        <f>외인!CQ83+기관!CQ83</f>
        <v>92.920000000000016</v>
      </c>
      <c r="CR83" s="28">
        <f>외인!CR83+기관!CR83</f>
        <v>347671.4</v>
      </c>
      <c r="CS83" s="28">
        <f>외인!CS83+기관!CS83</f>
        <v>-206.22000000000003</v>
      </c>
      <c r="CT83" s="28">
        <f>외인!CT83+기관!CT83</f>
        <v>503750.8</v>
      </c>
      <c r="CU83" s="28">
        <f>외인!CU83+기관!CU83</f>
        <v>-43.790000000000006</v>
      </c>
      <c r="CV83" s="28">
        <f>외인!CV83+기관!CV83</f>
        <v>7243863.9000000004</v>
      </c>
      <c r="CW83" s="28">
        <f>외인!CW83+기관!CW83</f>
        <v>-11916.369999999999</v>
      </c>
      <c r="CX83" s="28">
        <f>외인!CX83+기관!CX83</f>
        <v>455902.04</v>
      </c>
      <c r="CY83" s="28">
        <f>외인!CY83+기관!CY83</f>
        <v>-1949.3000000000002</v>
      </c>
      <c r="CZ83" s="28">
        <f>외인!CZ83+기관!CZ83</f>
        <v>35456.94</v>
      </c>
      <c r="DA83" s="28">
        <f>외인!DA83+기관!DA83</f>
        <v>122.08</v>
      </c>
      <c r="DB83" s="28">
        <f>외인!DB83+기관!DB83</f>
        <v>60849.74</v>
      </c>
      <c r="DC83" s="28">
        <f>외인!DC83+기관!DC83</f>
        <v>6.1699999999999982</v>
      </c>
      <c r="DD83" s="28">
        <f>외인!DD83+기관!DD83</f>
        <v>15037.66</v>
      </c>
      <c r="DE83" s="28">
        <f>외인!DE83+기관!DE83</f>
        <v>-3.7800000000000002</v>
      </c>
      <c r="DF83" s="28">
        <f>외인!DF83+기관!DF83</f>
        <v>102531.8</v>
      </c>
      <c r="DG83" s="28">
        <f>외인!DG83+기관!DG83</f>
        <v>-11.120000000000001</v>
      </c>
      <c r="DH83" s="28">
        <f>외인!DH83+기관!DH83</f>
        <v>32612.799999999999</v>
      </c>
      <c r="DI83" s="28">
        <f>외인!DI83+기관!DI83</f>
        <v>50.77</v>
      </c>
      <c r="DJ83" s="28">
        <f>외인!DJ83+기관!DJ83</f>
        <v>1143064.5</v>
      </c>
      <c r="DK83" s="28">
        <f>외인!DK83+기관!DK83</f>
        <v>-1067.9299999999998</v>
      </c>
      <c r="DL83" s="28">
        <f>외인!DL83+기관!DL83</f>
        <v>165468.78</v>
      </c>
      <c r="DM83" s="28">
        <f>외인!DM83+기관!DM83</f>
        <v>-47.4</v>
      </c>
      <c r="DN83" s="28">
        <f>외인!DN83+기관!DN83</f>
        <v>7243863.9000000004</v>
      </c>
      <c r="DO83" s="28">
        <f>외인!DO83+기관!DO83</f>
        <v>-11916.369999999999</v>
      </c>
      <c r="DP83" s="28">
        <f>외인!DP83+기관!DP83</f>
        <v>132156.70000000001</v>
      </c>
      <c r="DQ83" s="28">
        <f>외인!DQ83+기관!DQ83</f>
        <v>94.830000000000013</v>
      </c>
      <c r="DR83" s="28">
        <f>외인!DR83+기관!DR83</f>
        <v>80999.72</v>
      </c>
      <c r="DS83" s="28">
        <f>외인!DS83+기관!DS83</f>
        <v>46.39</v>
      </c>
      <c r="DT83" s="28">
        <f>외인!DT83+기관!DT83</f>
        <v>285510.7</v>
      </c>
      <c r="DU83" s="28">
        <f>외인!DU83+기관!DU83</f>
        <v>-187.2</v>
      </c>
      <c r="DV83" s="28">
        <f>외인!DV83+기관!DV83</f>
        <v>61519.46</v>
      </c>
      <c r="DW83" s="28">
        <f>외인!DW83+기관!DW83</f>
        <v>-18.850000000000001</v>
      </c>
      <c r="DX83" s="28">
        <f>외인!DX83+기관!DX83</f>
        <v>244737.08</v>
      </c>
      <c r="DY83" s="28">
        <f>외인!DY83+기관!DY83</f>
        <v>782.8</v>
      </c>
      <c r="DZ83" s="28">
        <f>외인!DZ83+기관!DZ83</f>
        <v>13322.6</v>
      </c>
      <c r="EA83" s="28">
        <f>외인!EA83+기관!EA83</f>
        <v>2.57</v>
      </c>
      <c r="EB83" s="28">
        <f>외인!EB83+기관!EB83</f>
        <v>19062.14</v>
      </c>
      <c r="EC83" s="28">
        <f>외인!EC83+기관!EC83</f>
        <v>8.51</v>
      </c>
      <c r="ED83" s="28">
        <f>외인!ED83+기관!ED83</f>
        <v>17246.82</v>
      </c>
      <c r="EE83" s="28">
        <f>외인!EE83+기관!EE83</f>
        <v>24.7</v>
      </c>
      <c r="EF83" s="28">
        <f>외인!EF83+기관!EF83</f>
        <v>378208.38</v>
      </c>
      <c r="EG83" s="28">
        <f>외인!EG83+기관!EG83</f>
        <v>-3.9899999999999807</v>
      </c>
      <c r="EH83" s="28">
        <f>외인!EH83+기관!EH83</f>
        <v>609419.57999999996</v>
      </c>
      <c r="EI83" s="28">
        <f>외인!EI83+기관!EI83</f>
        <v>242.79000000000008</v>
      </c>
      <c r="EJ83" s="28">
        <f>외인!EJ83+기관!EJ83</f>
        <v>185202.08</v>
      </c>
      <c r="EK83" s="28">
        <f>외인!EK83+기관!EK83</f>
        <v>45.790000000000006</v>
      </c>
      <c r="EL83" s="28">
        <f>외인!EL83+기관!EL83</f>
        <v>50966.78</v>
      </c>
      <c r="EM83" s="28">
        <f>외인!EM83+기관!EM83</f>
        <v>52.1</v>
      </c>
      <c r="EN83" s="28">
        <f>외인!EN83+기관!EN83</f>
        <v>80999.72</v>
      </c>
      <c r="EO83" s="28">
        <f>외인!EO83+기관!EO83</f>
        <v>46.39</v>
      </c>
      <c r="EP83" s="28">
        <f>외인!EP83+기관!EP83</f>
        <v>254497.06</v>
      </c>
      <c r="EQ83" s="28">
        <f>외인!EQ83+기관!EQ83</f>
        <v>156.39999999999998</v>
      </c>
      <c r="ER83" s="28">
        <f>외인!ER83+기관!ER83</f>
        <v>18640.060000000001</v>
      </c>
      <c r="ES83" s="28">
        <f>외인!ES83+기관!ES83</f>
        <v>45.269999999999996</v>
      </c>
      <c r="ET83" s="28">
        <f>외인!ET83+기관!ET83</f>
        <v>293460.14</v>
      </c>
      <c r="EU83" s="28">
        <f>외인!EU83+기관!EU83</f>
        <v>106.12999999999997</v>
      </c>
      <c r="EV83" s="28">
        <f>외인!EV83+기관!EV83</f>
        <v>99039.4</v>
      </c>
      <c r="EW83" s="28">
        <f>외인!EW83+기관!EW83</f>
        <v>55.7</v>
      </c>
      <c r="EX83" s="28">
        <f>외인!EX83+기관!EX83</f>
        <v>174855.12</v>
      </c>
      <c r="EY83" s="28">
        <f>외인!EY83+기관!EY83</f>
        <v>37.220000000000006</v>
      </c>
    </row>
    <row r="84" spans="1:155">
      <c r="A84" s="27">
        <f>외인!A84</f>
        <v>46183</v>
      </c>
      <c r="B84" s="28">
        <f>외인!B84+기관!B84</f>
        <v>12276896.039999999</v>
      </c>
      <c r="C84" s="28">
        <f>외인!C84+기관!C84</f>
        <v>-15809.79</v>
      </c>
      <c r="D84" s="28">
        <f>외인!D84+기관!D84</f>
        <v>1066170.8600000001</v>
      </c>
      <c r="E84" s="28">
        <f>외인!E84+기관!E84</f>
        <v>819.99</v>
      </c>
      <c r="F84" s="28">
        <f>외인!F84+기관!F84</f>
        <v>5245413.22</v>
      </c>
      <c r="G84" s="28">
        <f>외인!G84+기관!G84</f>
        <v>-9999.8700000000008</v>
      </c>
      <c r="H84" s="28">
        <f>외인!H84+기관!H84</f>
        <v>554899.12</v>
      </c>
      <c r="I84" s="28">
        <f>외인!I84+기관!I84</f>
        <v>-136.84000000000003</v>
      </c>
      <c r="J84" s="28">
        <f>외인!J84+기관!J84</f>
        <v>80073.100000000006</v>
      </c>
      <c r="K84" s="28">
        <f>외인!K84+기관!K84</f>
        <v>65.709999999999994</v>
      </c>
      <c r="L84" s="28">
        <f>외인!L84+기관!L84</f>
        <v>515511.08</v>
      </c>
      <c r="M84" s="28">
        <f>외인!M84+기관!M84</f>
        <v>-208.64</v>
      </c>
      <c r="N84" s="28">
        <f>외인!N84+기관!N84</f>
        <v>540898.88</v>
      </c>
      <c r="O84" s="28">
        <f>외인!O84+기관!O84</f>
        <v>-1211.8800000000001</v>
      </c>
      <c r="P84" s="28">
        <f>외인!P84+기관!P84</f>
        <v>318721.2</v>
      </c>
      <c r="Q84" s="28">
        <f>외인!Q84+기관!Q84</f>
        <v>-103.58999999999999</v>
      </c>
      <c r="R84" s="28">
        <f>외인!R84+기관!R84</f>
        <v>267629.62</v>
      </c>
      <c r="S84" s="28">
        <f>외인!S84+기관!S84</f>
        <v>202.87</v>
      </c>
      <c r="T84" s="28">
        <f>외인!T84+기관!T84</f>
        <v>15273.24</v>
      </c>
      <c r="U84" s="28">
        <f>외인!U84+기관!U84</f>
        <v>-2.8600000000000003</v>
      </c>
      <c r="V84" s="28">
        <f>외인!V84+기관!V84</f>
        <v>242852.96</v>
      </c>
      <c r="W84" s="28">
        <f>외인!W84+기관!W84</f>
        <v>699.21</v>
      </c>
      <c r="X84" s="28">
        <f>외인!X84+기관!X84</f>
        <v>6695596.8200000003</v>
      </c>
      <c r="Y84" s="28">
        <f>외인!Y84+기관!Y84</f>
        <v>-12660.04</v>
      </c>
      <c r="Z84" s="28">
        <f>외인!Z84+기관!Z84</f>
        <v>95288.34</v>
      </c>
      <c r="AA84" s="28">
        <f>외인!AA84+기관!AA84</f>
        <v>34.42</v>
      </c>
      <c r="AB84" s="28">
        <f>외인!AB84+기관!AB84</f>
        <v>394393.44</v>
      </c>
      <c r="AC84" s="28">
        <f>외인!AC84+기관!AC84</f>
        <v>189.72</v>
      </c>
      <c r="AD84" s="28">
        <f>외인!AD84+기관!AD84</f>
        <v>39174.519999999997</v>
      </c>
      <c r="AE84" s="28">
        <f>외인!AE84+기관!AE84</f>
        <v>16.25</v>
      </c>
      <c r="AF84" s="28">
        <f>외인!AF84+기관!AF84</f>
        <v>43531.44</v>
      </c>
      <c r="AG84" s="28">
        <f>외인!AG84+기관!AG84</f>
        <v>6.8</v>
      </c>
      <c r="AH84" s="28">
        <f>외인!AH84+기관!AH84</f>
        <v>392610.48</v>
      </c>
      <c r="AI84" s="28">
        <f>외인!AI84+기관!AI84</f>
        <v>-246.54</v>
      </c>
      <c r="AJ84" s="28">
        <f>외인!AJ84+기관!AJ84</f>
        <v>194916.84</v>
      </c>
      <c r="AK84" s="28">
        <f>외인!AK84+기관!AK84</f>
        <v>237.39</v>
      </c>
      <c r="AL84" s="28">
        <f>외인!AL84+기관!AL84</f>
        <v>197575.46</v>
      </c>
      <c r="AM84" s="28">
        <f>외인!AM84+기관!AM84</f>
        <v>-283.41999999999996</v>
      </c>
      <c r="AN84" s="28">
        <f>외인!AN84+기관!AN84</f>
        <v>375298.16</v>
      </c>
      <c r="AO84" s="28">
        <f>외인!AO84+기관!AO84</f>
        <v>-937.01</v>
      </c>
      <c r="AP84" s="28">
        <f>외인!AP84+기관!AP84</f>
        <v>299234.71999999997</v>
      </c>
      <c r="AQ84" s="28">
        <f>외인!AQ84+기관!AQ84</f>
        <v>355.34000000000003</v>
      </c>
      <c r="AR84" s="28">
        <f>외인!AR84+기관!AR84</f>
        <v>46512.82</v>
      </c>
      <c r="AS84" s="28">
        <f>외인!AS84+기관!AS84</f>
        <v>52.21</v>
      </c>
      <c r="AT84" s="28">
        <f>외인!AT84+기관!AT84</f>
        <v>202356.86</v>
      </c>
      <c r="AU84" s="28">
        <f>외인!AU84+기관!AU84</f>
        <v>-875.3599999999999</v>
      </c>
      <c r="AV84" s="28">
        <f>외인!AV84+기관!AV84</f>
        <v>85437.6</v>
      </c>
      <c r="AW84" s="28">
        <f>외인!AW84+기관!AW84</f>
        <v>-19.36</v>
      </c>
      <c r="AX84" s="28">
        <f>외인!AX84+기관!AX84</f>
        <v>113761.62</v>
      </c>
      <c r="AY84" s="28">
        <f>외인!AY84+기관!AY84</f>
        <v>191.39000000000001</v>
      </c>
      <c r="AZ84" s="28">
        <f>외인!AZ84+기관!AZ84</f>
        <v>7235785.8600000003</v>
      </c>
      <c r="BA84" s="28">
        <f>외인!BA84+기관!BA84</f>
        <v>-12866.82</v>
      </c>
      <c r="BB84" s="28">
        <f>외인!BB84+기관!BB84</f>
        <v>258367.98</v>
      </c>
      <c r="BC84" s="28">
        <f>외인!BC84+기관!BC84</f>
        <v>51.730000000000004</v>
      </c>
      <c r="BD84" s="28">
        <f>외인!BD84+기관!BD84</f>
        <v>61083.34</v>
      </c>
      <c r="BE84" s="28">
        <f>외인!BE84+기관!BE84</f>
        <v>14.7</v>
      </c>
      <c r="BF84" s="28">
        <f>외인!BF84+기관!BF84</f>
        <v>0</v>
      </c>
      <c r="BG84" s="28">
        <f>외인!BG84+기관!BG84</f>
        <v>0</v>
      </c>
      <c r="BH84" s="28">
        <f>외인!BH84+기관!BH84</f>
        <v>197976.82</v>
      </c>
      <c r="BI84" s="28">
        <f>외인!BI84+기관!BI84</f>
        <v>-21.17</v>
      </c>
      <c r="BJ84" s="28">
        <f>외인!BJ84+기관!BJ84</f>
        <v>214300.26</v>
      </c>
      <c r="BK84" s="28">
        <f>외인!BK84+기관!BK84</f>
        <v>-13.440000000000012</v>
      </c>
      <c r="BL84" s="28">
        <f>외인!BL84+기관!BL84</f>
        <v>75328.06</v>
      </c>
      <c r="BM84" s="28">
        <f>외인!BM84+기관!BM84</f>
        <v>3.2200000000000006</v>
      </c>
      <c r="BN84" s="28">
        <f>외인!BN84+기관!BN84</f>
        <v>86178.04</v>
      </c>
      <c r="BO84" s="28">
        <f>외인!BO84+기관!BO84</f>
        <v>3.4899999999999949</v>
      </c>
      <c r="BP84" s="28">
        <f>외인!BP84+기관!BP84</f>
        <v>128657.68</v>
      </c>
      <c r="BQ84" s="28">
        <f>외인!BQ84+기관!BQ84</f>
        <v>137.91999999999999</v>
      </c>
      <c r="BR84" s="28">
        <f>외인!BR84+기관!BR84</f>
        <v>540802.02</v>
      </c>
      <c r="BS84" s="28">
        <f>외인!BS84+기관!BS84</f>
        <v>111.22000000000003</v>
      </c>
      <c r="BT84" s="28">
        <f>외인!BT84+기관!BT84</f>
        <v>6773077.4199999999</v>
      </c>
      <c r="BU84" s="28">
        <f>외인!BU84+기관!BU84</f>
        <v>-12452.83</v>
      </c>
      <c r="BV84" s="28">
        <f>외인!BV84+기관!BV84</f>
        <v>884518.02</v>
      </c>
      <c r="BW84" s="28">
        <f>외인!BW84+기관!BW84</f>
        <v>182.13</v>
      </c>
      <c r="BX84" s="28">
        <f>외인!BX84+기관!BX84</f>
        <v>136674.32</v>
      </c>
      <c r="BY84" s="28">
        <f>외인!BY84+기관!BY84</f>
        <v>-19.720000000000002</v>
      </c>
      <c r="BZ84" s="28">
        <f>외인!BZ84+기관!BZ84</f>
        <v>572873.62</v>
      </c>
      <c r="CA84" s="28">
        <f>외인!CA84+기관!CA84</f>
        <v>-1220.43</v>
      </c>
      <c r="CB84" s="28">
        <f>외인!CB84+기관!CB84</f>
        <v>22178.6</v>
      </c>
      <c r="CC84" s="28">
        <f>외인!CC84+기관!CC84</f>
        <v>31.919999999999998</v>
      </c>
      <c r="CD84" s="28">
        <f>외인!CD84+기관!CD84</f>
        <v>46438.02</v>
      </c>
      <c r="CE84" s="28">
        <f>외인!CE84+기관!CE84</f>
        <v>42.419999999999995</v>
      </c>
      <c r="CF84" s="28">
        <f>외인!CF84+기관!CF84</f>
        <v>62312.76</v>
      </c>
      <c r="CG84" s="28">
        <f>외인!CG84+기관!CG84</f>
        <v>35.69</v>
      </c>
      <c r="CH84" s="28">
        <f>외인!CH84+기관!CH84</f>
        <v>124578.5</v>
      </c>
      <c r="CI84" s="28">
        <f>외인!CI84+기관!CI84</f>
        <v>-6.6599999999999966</v>
      </c>
      <c r="CJ84" s="28">
        <f>외인!CJ84+기관!CJ84</f>
        <v>586305.04</v>
      </c>
      <c r="CK84" s="28">
        <f>외인!CK84+기관!CK84</f>
        <v>38.739999999999981</v>
      </c>
      <c r="CL84" s="28">
        <f>외인!CL84+기관!CL84</f>
        <v>443579.6</v>
      </c>
      <c r="CM84" s="28">
        <f>외인!CM84+기관!CM84</f>
        <v>185.23000000000002</v>
      </c>
      <c r="CN84" s="28">
        <f>외인!CN84+기관!CN84</f>
        <v>207195.62</v>
      </c>
      <c r="CO84" s="28">
        <f>외인!CO84+기관!CO84</f>
        <v>-48.980000000000004</v>
      </c>
      <c r="CP84" s="28">
        <f>외인!CP84+기관!CP84</f>
        <v>259324.24</v>
      </c>
      <c r="CQ84" s="28">
        <f>외인!CQ84+기관!CQ84</f>
        <v>50.599999999999994</v>
      </c>
      <c r="CR84" s="28">
        <f>외인!CR84+기관!CR84</f>
        <v>327998.65999999997</v>
      </c>
      <c r="CS84" s="28">
        <f>외인!CS84+기관!CS84</f>
        <v>174.60999999999999</v>
      </c>
      <c r="CT84" s="28">
        <f>외인!CT84+기관!CT84</f>
        <v>471324.9</v>
      </c>
      <c r="CU84" s="28">
        <f>외인!CU84+기관!CU84</f>
        <v>-243.89</v>
      </c>
      <c r="CV84" s="28">
        <f>외인!CV84+기관!CV84</f>
        <v>6773077.4199999999</v>
      </c>
      <c r="CW84" s="28">
        <f>외인!CW84+기관!CW84</f>
        <v>-12452.83</v>
      </c>
      <c r="CX84" s="28">
        <f>외인!CX84+기관!CX84</f>
        <v>436767.38</v>
      </c>
      <c r="CY84" s="28">
        <f>외인!CY84+기관!CY84</f>
        <v>-1016.26</v>
      </c>
      <c r="CZ84" s="28">
        <f>외인!CZ84+기관!CZ84</f>
        <v>33859.64</v>
      </c>
      <c r="DA84" s="28">
        <f>외인!DA84+기관!DA84</f>
        <v>-3.5699999999999994</v>
      </c>
      <c r="DB84" s="28">
        <f>외인!DB84+기관!DB84</f>
        <v>61083.34</v>
      </c>
      <c r="DC84" s="28">
        <f>외인!DC84+기관!DC84</f>
        <v>14.7</v>
      </c>
      <c r="DD84" s="28">
        <f>외인!DD84+기관!DD84</f>
        <v>15273.24</v>
      </c>
      <c r="DE84" s="28">
        <f>외인!DE84+기관!DE84</f>
        <v>-2.8600000000000003</v>
      </c>
      <c r="DF84" s="28">
        <f>외인!DF84+기관!DF84</f>
        <v>101122.94</v>
      </c>
      <c r="DG84" s="28">
        <f>외인!DG84+기관!DG84</f>
        <v>3.75</v>
      </c>
      <c r="DH84" s="28">
        <f>외인!DH84+기관!DH84</f>
        <v>32337.279999999999</v>
      </c>
      <c r="DI84" s="28">
        <f>외인!DI84+기관!DI84</f>
        <v>39.629999999999995</v>
      </c>
      <c r="DJ84" s="28">
        <f>외인!DJ84+기관!DJ84</f>
        <v>1156762.2</v>
      </c>
      <c r="DK84" s="28">
        <f>외인!DK84+기관!DK84</f>
        <v>-570.44000000000005</v>
      </c>
      <c r="DL84" s="28">
        <f>외인!DL84+기관!DL84</f>
        <v>162055.67999999999</v>
      </c>
      <c r="DM84" s="28">
        <f>외인!DM84+기관!DM84</f>
        <v>-82.22</v>
      </c>
      <c r="DN84" s="28">
        <f>외인!DN84+기관!DN84</f>
        <v>6773077.4199999999</v>
      </c>
      <c r="DO84" s="28">
        <f>외인!DO84+기관!DO84</f>
        <v>-12452.83</v>
      </c>
      <c r="DP84" s="28">
        <f>외인!DP84+기관!DP84</f>
        <v>128512.04</v>
      </c>
      <c r="DQ84" s="28">
        <f>외인!DQ84+기관!DQ84</f>
        <v>24.75</v>
      </c>
      <c r="DR84" s="28">
        <f>외인!DR84+기관!DR84</f>
        <v>81231.8</v>
      </c>
      <c r="DS84" s="28">
        <f>외인!DS84+기관!DS84</f>
        <v>60.67</v>
      </c>
      <c r="DT84" s="28">
        <f>외인!DT84+기관!DT84</f>
        <v>267629.62</v>
      </c>
      <c r="DU84" s="28">
        <f>외인!DU84+기관!DU84</f>
        <v>202.87</v>
      </c>
      <c r="DV84" s="28">
        <f>외인!DV84+기관!DV84</f>
        <v>59727.360000000001</v>
      </c>
      <c r="DW84" s="28">
        <f>외인!DW84+기관!DW84</f>
        <v>-28.37</v>
      </c>
      <c r="DX84" s="28">
        <f>외인!DX84+기관!DX84</f>
        <v>242852.96</v>
      </c>
      <c r="DY84" s="28">
        <f>외인!DY84+기관!DY84</f>
        <v>699.21</v>
      </c>
      <c r="DZ84" s="28">
        <f>외인!DZ84+기관!DZ84</f>
        <v>13211.18</v>
      </c>
      <c r="EA84" s="28">
        <f>외인!EA84+기관!EA84</f>
        <v>-2.77</v>
      </c>
      <c r="EB84" s="28">
        <f>외인!EB84+기관!EB84</f>
        <v>18911.740000000002</v>
      </c>
      <c r="EC84" s="28">
        <f>외인!EC84+기관!EC84</f>
        <v>4.9600000000000009</v>
      </c>
      <c r="ED84" s="28">
        <f>외인!ED84+기관!ED84</f>
        <v>17314.66</v>
      </c>
      <c r="EE84" s="28">
        <f>외인!EE84+기관!EE84</f>
        <v>12.12</v>
      </c>
      <c r="EF84" s="28">
        <f>외인!EF84+기관!EF84</f>
        <v>376415.84</v>
      </c>
      <c r="EG84" s="28">
        <f>외인!EG84+기관!EG84</f>
        <v>-48.990000000000009</v>
      </c>
      <c r="EH84" s="28">
        <f>외인!EH84+기관!EH84</f>
        <v>578556.31999999995</v>
      </c>
      <c r="EI84" s="28">
        <f>외인!EI84+기관!EI84</f>
        <v>10.599999999999994</v>
      </c>
      <c r="EJ84" s="28">
        <f>외인!EJ84+기관!EJ84</f>
        <v>185529</v>
      </c>
      <c r="EK84" s="28">
        <f>외인!EK84+기관!EK84</f>
        <v>51.4</v>
      </c>
      <c r="EL84" s="28">
        <f>외인!EL84+기관!EL84</f>
        <v>50641.440000000002</v>
      </c>
      <c r="EM84" s="28">
        <f>외인!EM84+기관!EM84</f>
        <v>40.370000000000005</v>
      </c>
      <c r="EN84" s="28">
        <f>외인!EN84+기관!EN84</f>
        <v>81231.8</v>
      </c>
      <c r="EO84" s="28">
        <f>외인!EO84+기관!EO84</f>
        <v>60.67</v>
      </c>
      <c r="EP84" s="28">
        <f>외인!EP84+기관!EP84</f>
        <v>264470.18</v>
      </c>
      <c r="EQ84" s="28">
        <f>외인!EQ84+기관!EQ84</f>
        <v>166.13000000000002</v>
      </c>
      <c r="ER84" s="28">
        <f>외인!ER84+기관!ER84</f>
        <v>18385.98</v>
      </c>
      <c r="ES84" s="28">
        <f>외인!ES84+기관!ES84</f>
        <v>17.249999999999996</v>
      </c>
      <c r="ET84" s="28">
        <f>외인!ET84+기관!ET84</f>
        <v>299234.71999999997</v>
      </c>
      <c r="EU84" s="28">
        <f>외인!EU84+기관!EU84</f>
        <v>355.34000000000003</v>
      </c>
      <c r="EV84" s="28">
        <f>외인!EV84+기관!EV84</f>
        <v>95288.34</v>
      </c>
      <c r="EW84" s="28">
        <f>외인!EW84+기관!EW84</f>
        <v>34.42</v>
      </c>
      <c r="EX84" s="28">
        <f>외인!EX84+기관!EX84</f>
        <v>164035.9</v>
      </c>
      <c r="EY84" s="28">
        <f>외인!EY84+기관!EY84</f>
        <v>16.18</v>
      </c>
    </row>
    <row r="85" spans="1:155">
      <c r="A85" s="27">
        <f>외인!A85</f>
        <v>46184</v>
      </c>
      <c r="B85" s="28">
        <f>외인!B85+기관!B85</f>
        <v>12329630.439999999</v>
      </c>
      <c r="C85" s="28">
        <f>외인!C85+기관!C85</f>
        <v>-12889.14</v>
      </c>
      <c r="D85" s="28">
        <f>외인!D85+기관!D85</f>
        <v>1115881.08</v>
      </c>
      <c r="E85" s="28">
        <f>외인!E85+기관!E85</f>
        <v>1010.51</v>
      </c>
      <c r="F85" s="28">
        <f>외인!F85+기관!F85</f>
        <v>5204353.32</v>
      </c>
      <c r="G85" s="28">
        <f>외인!G85+기관!G85</f>
        <v>-7808.26</v>
      </c>
      <c r="H85" s="28">
        <f>외인!H85+기관!H85</f>
        <v>555985.92000000004</v>
      </c>
      <c r="I85" s="28">
        <f>외인!I85+기관!I85</f>
        <v>-81.88</v>
      </c>
      <c r="J85" s="28">
        <f>외인!J85+기관!J85</f>
        <v>80969.22</v>
      </c>
      <c r="K85" s="28">
        <f>외인!K85+기관!K85</f>
        <v>59.519999999999996</v>
      </c>
      <c r="L85" s="28">
        <f>외인!L85+기관!L85</f>
        <v>515247.28</v>
      </c>
      <c r="M85" s="28">
        <f>외인!M85+기관!M85</f>
        <v>-169.37000000000003</v>
      </c>
      <c r="N85" s="28">
        <f>외인!N85+기관!N85</f>
        <v>537284.72</v>
      </c>
      <c r="O85" s="28">
        <f>외인!O85+기관!O85</f>
        <v>-1141.5</v>
      </c>
      <c r="P85" s="28">
        <f>외인!P85+기관!P85</f>
        <v>321658.5</v>
      </c>
      <c r="Q85" s="28">
        <f>외인!Q85+기관!Q85</f>
        <v>-52.069999999999993</v>
      </c>
      <c r="R85" s="28">
        <f>외인!R85+기관!R85</f>
        <v>271002.23999999999</v>
      </c>
      <c r="S85" s="28">
        <f>외인!S85+기관!S85</f>
        <v>327.97999999999996</v>
      </c>
      <c r="T85" s="28">
        <f>외인!T85+기관!T85</f>
        <v>15638.6</v>
      </c>
      <c r="U85" s="28">
        <f>외인!U85+기관!U85</f>
        <v>2.7800000000000002</v>
      </c>
      <c r="V85" s="28">
        <f>외인!V85+기관!V85</f>
        <v>265367.03999999998</v>
      </c>
      <c r="W85" s="28">
        <f>외인!W85+기관!W85</f>
        <v>648.05000000000007</v>
      </c>
      <c r="X85" s="28">
        <f>외인!X85+기관!X85</f>
        <v>6752549.9800000004</v>
      </c>
      <c r="Y85" s="28">
        <f>외인!Y85+기관!Y85</f>
        <v>-10935.24</v>
      </c>
      <c r="Z85" s="28">
        <f>외인!Z85+기관!Z85</f>
        <v>99484.02</v>
      </c>
      <c r="AA85" s="28">
        <f>외인!AA85+기관!AA85</f>
        <v>27.940000000000005</v>
      </c>
      <c r="AB85" s="28">
        <f>외인!AB85+기관!AB85</f>
        <v>389500.86</v>
      </c>
      <c r="AC85" s="28">
        <f>외인!AC85+기관!AC85</f>
        <v>61.580000000000013</v>
      </c>
      <c r="AD85" s="28">
        <f>외인!AD85+기관!AD85</f>
        <v>39083.22</v>
      </c>
      <c r="AE85" s="28">
        <f>외인!AE85+기관!AE85</f>
        <v>3.2500000000000018</v>
      </c>
      <c r="AF85" s="28">
        <f>외인!AF85+기관!AF85</f>
        <v>44301.32</v>
      </c>
      <c r="AG85" s="28">
        <f>외인!AG85+기관!AG85</f>
        <v>-3.4299999999999997</v>
      </c>
      <c r="AH85" s="28">
        <f>외인!AH85+기관!AH85</f>
        <v>388834.28</v>
      </c>
      <c r="AI85" s="28">
        <f>외인!AI85+기관!AI85</f>
        <v>-143.58999999999997</v>
      </c>
      <c r="AJ85" s="28">
        <f>외인!AJ85+기관!AJ85</f>
        <v>198495.9</v>
      </c>
      <c r="AK85" s="28">
        <f>외인!AK85+기관!AK85</f>
        <v>352.98</v>
      </c>
      <c r="AL85" s="28">
        <f>외인!AL85+기관!AL85</f>
        <v>199136.7</v>
      </c>
      <c r="AM85" s="28">
        <f>외인!AM85+기관!AM85</f>
        <v>-247.44</v>
      </c>
      <c r="AN85" s="28">
        <f>외인!AN85+기관!AN85</f>
        <v>370373.64</v>
      </c>
      <c r="AO85" s="28">
        <f>외인!AO85+기관!AO85</f>
        <v>-907.08999999999992</v>
      </c>
      <c r="AP85" s="28">
        <f>외인!AP85+기관!AP85</f>
        <v>296431.34000000003</v>
      </c>
      <c r="AQ85" s="28">
        <f>외인!AQ85+기관!AQ85</f>
        <v>291.2</v>
      </c>
      <c r="AR85" s="28">
        <f>외인!AR85+기관!AR85</f>
        <v>46329.24</v>
      </c>
      <c r="AS85" s="28">
        <f>외인!AS85+기관!AS85</f>
        <v>49.190000000000005</v>
      </c>
      <c r="AT85" s="28">
        <f>외인!AT85+기관!AT85</f>
        <v>206763.2</v>
      </c>
      <c r="AU85" s="28">
        <f>외인!AU85+기관!AU85</f>
        <v>-434.79000000000008</v>
      </c>
      <c r="AV85" s="28">
        <f>외인!AV85+기관!AV85</f>
        <v>87733.46</v>
      </c>
      <c r="AW85" s="28">
        <f>외인!AW85+기관!AW85</f>
        <v>15.25</v>
      </c>
      <c r="AX85" s="28">
        <f>외인!AX85+기관!AX85</f>
        <v>112156</v>
      </c>
      <c r="AY85" s="28">
        <f>외인!AY85+기관!AY85</f>
        <v>202.03</v>
      </c>
      <c r="AZ85" s="28">
        <f>외인!AZ85+기관!AZ85</f>
        <v>7294155.5999999996</v>
      </c>
      <c r="BA85" s="28">
        <f>외인!BA85+기관!BA85</f>
        <v>-10871.79</v>
      </c>
      <c r="BB85" s="28">
        <f>외인!BB85+기관!BB85</f>
        <v>263063.96000000002</v>
      </c>
      <c r="BC85" s="28">
        <f>외인!BC85+기관!BC85</f>
        <v>93.12</v>
      </c>
      <c r="BD85" s="28">
        <f>외인!BD85+기관!BD85</f>
        <v>60489.06</v>
      </c>
      <c r="BE85" s="28">
        <f>외인!BE85+기관!BE85</f>
        <v>19.43</v>
      </c>
      <c r="BF85" s="28">
        <f>외인!BF85+기관!BF85</f>
        <v>0</v>
      </c>
      <c r="BG85" s="28">
        <f>외인!BG85+기관!BG85</f>
        <v>0</v>
      </c>
      <c r="BH85" s="28">
        <f>외인!BH85+기관!BH85</f>
        <v>197434.7</v>
      </c>
      <c r="BI85" s="28">
        <f>외인!BI85+기관!BI85</f>
        <v>-86.759999999999991</v>
      </c>
      <c r="BJ85" s="28">
        <f>외인!BJ85+기관!BJ85</f>
        <v>218546.8</v>
      </c>
      <c r="BK85" s="28">
        <f>외인!BK85+기관!BK85</f>
        <v>17.079999999999998</v>
      </c>
      <c r="BL85" s="28">
        <f>외인!BL85+기관!BL85</f>
        <v>74820.92</v>
      </c>
      <c r="BM85" s="28">
        <f>외인!BM85+기관!BM85</f>
        <v>12.530000000000001</v>
      </c>
      <c r="BN85" s="28">
        <f>외인!BN85+기관!BN85</f>
        <v>85052.54</v>
      </c>
      <c r="BO85" s="28">
        <f>외인!BO85+기관!BO85</f>
        <v>-12.870000000000005</v>
      </c>
      <c r="BP85" s="28">
        <f>외인!BP85+기관!BP85</f>
        <v>126462.38</v>
      </c>
      <c r="BQ85" s="28">
        <f>외인!BQ85+기관!BQ85</f>
        <v>103.84</v>
      </c>
      <c r="BR85" s="28">
        <f>외인!BR85+기관!BR85</f>
        <v>537741.57999999996</v>
      </c>
      <c r="BS85" s="28">
        <f>외인!BS85+기관!BS85</f>
        <v>145</v>
      </c>
      <c r="BT85" s="28">
        <f>외인!BT85+기관!BT85</f>
        <v>6835221.2400000002</v>
      </c>
      <c r="BU85" s="28">
        <f>외인!BU85+기관!BU85</f>
        <v>-10816.349999999999</v>
      </c>
      <c r="BV85" s="28">
        <f>외인!BV85+기관!BV85</f>
        <v>896063.48</v>
      </c>
      <c r="BW85" s="28">
        <f>외인!BW85+기관!BW85</f>
        <v>145.44999999999999</v>
      </c>
      <c r="BX85" s="28">
        <f>외인!BX85+기관!BX85</f>
        <v>137794.72</v>
      </c>
      <c r="BY85" s="28">
        <f>외인!BY85+기관!BY85</f>
        <v>-23.560000000000002</v>
      </c>
      <c r="BZ85" s="28">
        <f>외인!BZ85+기관!BZ85</f>
        <v>569510.34</v>
      </c>
      <c r="CA85" s="28">
        <f>외인!CA85+기관!CA85</f>
        <v>-1154.53</v>
      </c>
      <c r="CB85" s="28">
        <f>외인!CB85+기관!CB85</f>
        <v>22532.959999999999</v>
      </c>
      <c r="CC85" s="28">
        <f>외인!CC85+기관!CC85</f>
        <v>31.009999999999998</v>
      </c>
      <c r="CD85" s="28">
        <f>외인!CD85+기관!CD85</f>
        <v>49234.080000000002</v>
      </c>
      <c r="CE85" s="28">
        <f>외인!CE85+기관!CE85</f>
        <v>57.269999999999996</v>
      </c>
      <c r="CF85" s="28">
        <f>외인!CF85+기관!CF85</f>
        <v>64204.82</v>
      </c>
      <c r="CG85" s="28">
        <f>외인!CG85+기관!CG85</f>
        <v>14.949999999999989</v>
      </c>
      <c r="CH85" s="28">
        <f>외인!CH85+기관!CH85</f>
        <v>126883.02</v>
      </c>
      <c r="CI85" s="28">
        <f>외인!CI85+기관!CI85</f>
        <v>39.08</v>
      </c>
      <c r="CJ85" s="28">
        <f>외인!CJ85+기관!CJ85</f>
        <v>597581.62</v>
      </c>
      <c r="CK85" s="28">
        <f>외인!CK85+기관!CK85</f>
        <v>89.07</v>
      </c>
      <c r="CL85" s="28">
        <f>외인!CL85+기관!CL85</f>
        <v>440392.36</v>
      </c>
      <c r="CM85" s="28">
        <f>외인!CM85+기관!CM85</f>
        <v>76.879999999999981</v>
      </c>
      <c r="CN85" s="28">
        <f>외인!CN85+기관!CN85</f>
        <v>206995.04</v>
      </c>
      <c r="CO85" s="28">
        <f>외인!CO85+기관!CO85</f>
        <v>-98.42</v>
      </c>
      <c r="CP85" s="28">
        <f>외인!CP85+기관!CP85</f>
        <v>264032.09999999998</v>
      </c>
      <c r="CQ85" s="28">
        <f>외인!CQ85+기관!CQ85</f>
        <v>92.53</v>
      </c>
      <c r="CR85" s="28">
        <f>외인!CR85+기관!CR85</f>
        <v>332532.86</v>
      </c>
      <c r="CS85" s="28">
        <f>외인!CS85+기관!CS85</f>
        <v>341.15</v>
      </c>
      <c r="CT85" s="28">
        <f>외인!CT85+기관!CT85</f>
        <v>479166.18</v>
      </c>
      <c r="CU85" s="28">
        <f>외인!CU85+기관!CU85</f>
        <v>-48.44</v>
      </c>
      <c r="CV85" s="28">
        <f>외인!CV85+기관!CV85</f>
        <v>6835221.2400000002</v>
      </c>
      <c r="CW85" s="28">
        <f>외인!CW85+기관!CW85</f>
        <v>-10816.349999999999</v>
      </c>
      <c r="CX85" s="28">
        <f>외인!CX85+기관!CX85</f>
        <v>439584.22</v>
      </c>
      <c r="CY85" s="28">
        <f>외인!CY85+기관!CY85</f>
        <v>-465.29</v>
      </c>
      <c r="CZ85" s="28">
        <f>외인!CZ85+기관!CZ85</f>
        <v>34378.82</v>
      </c>
      <c r="DA85" s="28">
        <f>외인!DA85+기관!DA85</f>
        <v>-21.7</v>
      </c>
      <c r="DB85" s="28">
        <f>외인!DB85+기관!DB85</f>
        <v>60489.06</v>
      </c>
      <c r="DC85" s="28">
        <f>외인!DC85+기관!DC85</f>
        <v>19.43</v>
      </c>
      <c r="DD85" s="28">
        <f>외인!DD85+기관!DD85</f>
        <v>15638.6</v>
      </c>
      <c r="DE85" s="28">
        <f>외인!DE85+기관!DE85</f>
        <v>2.7800000000000002</v>
      </c>
      <c r="DF85" s="28">
        <f>외인!DF85+기관!DF85</f>
        <v>101528.62</v>
      </c>
      <c r="DG85" s="28">
        <f>외인!DG85+기관!DG85</f>
        <v>2.02</v>
      </c>
      <c r="DH85" s="28">
        <f>외인!DH85+기관!DH85</f>
        <v>34867.74</v>
      </c>
      <c r="DI85" s="28">
        <f>외인!DI85+기관!DI85</f>
        <v>48.08</v>
      </c>
      <c r="DJ85" s="28">
        <f>외인!DJ85+기관!DJ85</f>
        <v>1146737.52</v>
      </c>
      <c r="DK85" s="28">
        <f>외인!DK85+기관!DK85</f>
        <v>-460.59</v>
      </c>
      <c r="DL85" s="28">
        <f>외인!DL85+기관!DL85</f>
        <v>162466.38</v>
      </c>
      <c r="DM85" s="28">
        <f>외인!DM85+기관!DM85</f>
        <v>-128.51999999999998</v>
      </c>
      <c r="DN85" s="28">
        <f>외인!DN85+기관!DN85</f>
        <v>6835221.2400000002</v>
      </c>
      <c r="DO85" s="28">
        <f>외인!DO85+기관!DO85</f>
        <v>-10816.349999999999</v>
      </c>
      <c r="DP85" s="28">
        <f>외인!DP85+기관!DP85</f>
        <v>134776.84</v>
      </c>
      <c r="DQ85" s="28">
        <f>외인!DQ85+기관!DQ85</f>
        <v>70.47999999999999</v>
      </c>
      <c r="DR85" s="28">
        <f>외인!DR85+기관!DR85</f>
        <v>82314.34</v>
      </c>
      <c r="DS85" s="28">
        <f>외인!DS85+기관!DS85</f>
        <v>58.179999999999993</v>
      </c>
      <c r="DT85" s="28">
        <f>외인!DT85+기관!DT85</f>
        <v>271002.23999999999</v>
      </c>
      <c r="DU85" s="28">
        <f>외인!DU85+기관!DU85</f>
        <v>327.97999999999996</v>
      </c>
      <c r="DV85" s="28">
        <f>외인!DV85+기관!DV85</f>
        <v>60887.6</v>
      </c>
      <c r="DW85" s="28">
        <f>외인!DW85+기관!DW85</f>
        <v>12.27</v>
      </c>
      <c r="DX85" s="28">
        <f>외인!DX85+기관!DX85</f>
        <v>265367.03999999998</v>
      </c>
      <c r="DY85" s="28">
        <f>외인!DY85+기관!DY85</f>
        <v>648.05000000000007</v>
      </c>
      <c r="DZ85" s="28">
        <f>외인!DZ85+기관!DZ85</f>
        <v>13482.14</v>
      </c>
      <c r="EA85" s="28">
        <f>외인!EA85+기관!EA85</f>
        <v>-2.2999999999999998</v>
      </c>
      <c r="EB85" s="28">
        <f>외인!EB85+기관!EB85</f>
        <v>20300.2</v>
      </c>
      <c r="EC85" s="28">
        <f>외인!EC85+기관!EC85</f>
        <v>17.799999999999997</v>
      </c>
      <c r="ED85" s="28">
        <f>외인!ED85+기관!ED85</f>
        <v>17759.28</v>
      </c>
      <c r="EE85" s="28">
        <f>외인!EE85+기관!EE85</f>
        <v>16.71</v>
      </c>
      <c r="EF85" s="28">
        <f>외인!EF85+기관!EF85</f>
        <v>378767.18</v>
      </c>
      <c r="EG85" s="28">
        <f>외인!EG85+기관!EG85</f>
        <v>-26.700000000000017</v>
      </c>
      <c r="EH85" s="28">
        <f>외인!EH85+기관!EH85</f>
        <v>591696.34</v>
      </c>
      <c r="EI85" s="28">
        <f>외인!EI85+기관!EI85</f>
        <v>-26.879999999999995</v>
      </c>
      <c r="EJ85" s="28">
        <f>외인!EJ85+기관!EJ85</f>
        <v>188275.68</v>
      </c>
      <c r="EK85" s="28">
        <f>외인!EK85+기관!EK85</f>
        <v>77.23</v>
      </c>
      <c r="EL85" s="28">
        <f>외인!EL85+기관!EL85</f>
        <v>53482.06</v>
      </c>
      <c r="EM85" s="28">
        <f>외인!EM85+기관!EM85</f>
        <v>56.1</v>
      </c>
      <c r="EN85" s="28">
        <f>외인!EN85+기관!EN85</f>
        <v>82314.34</v>
      </c>
      <c r="EO85" s="28">
        <f>외인!EO85+기관!EO85</f>
        <v>58.179999999999993</v>
      </c>
      <c r="EP85" s="28">
        <f>외인!EP85+기관!EP85</f>
        <v>262365.15999999997</v>
      </c>
      <c r="EQ85" s="28">
        <f>외인!EQ85+기관!EQ85</f>
        <v>171.69</v>
      </c>
      <c r="ER85" s="28">
        <f>외인!ER85+기관!ER85</f>
        <v>19690.939999999999</v>
      </c>
      <c r="ES85" s="28">
        <f>외인!ES85+기관!ES85</f>
        <v>9.0599999999999987</v>
      </c>
      <c r="ET85" s="28">
        <f>외인!ET85+기관!ET85</f>
        <v>296431.34000000003</v>
      </c>
      <c r="EU85" s="28">
        <f>외인!EU85+기관!EU85</f>
        <v>291.2</v>
      </c>
      <c r="EV85" s="28">
        <f>외인!EV85+기관!EV85</f>
        <v>99484.02</v>
      </c>
      <c r="EW85" s="28">
        <f>외인!EW85+기관!EW85</f>
        <v>27.940000000000005</v>
      </c>
      <c r="EX85" s="28">
        <f>외인!EX85+기관!EX85</f>
        <v>164548.07999999999</v>
      </c>
      <c r="EY85" s="28">
        <f>외인!EY85+기관!EY85</f>
        <v>64.58</v>
      </c>
    </row>
    <row r="86" spans="1:155">
      <c r="A86" s="27">
        <f>외인!A86</f>
        <v>46185</v>
      </c>
      <c r="B86" s="28">
        <f>외인!B86+기관!B86</f>
        <v>12900007.82</v>
      </c>
      <c r="C86" s="28">
        <f>외인!C86+기관!C86</f>
        <v>-4253.42</v>
      </c>
      <c r="D86" s="28">
        <f>외인!D86+기관!D86</f>
        <v>1151789.3400000001</v>
      </c>
      <c r="E86" s="28">
        <f>외인!E86+기관!E86</f>
        <v>1955.9</v>
      </c>
      <c r="F86" s="28">
        <f>외인!F86+기관!F86</f>
        <v>5550289.7000000002</v>
      </c>
      <c r="G86" s="28">
        <f>외인!G86+기관!G86</f>
        <v>-2222.3900000000003</v>
      </c>
      <c r="H86" s="28">
        <f>외인!H86+기관!H86</f>
        <v>586781.52</v>
      </c>
      <c r="I86" s="28">
        <f>외인!I86+기관!I86</f>
        <v>166.73000000000002</v>
      </c>
      <c r="J86" s="28">
        <f>외인!J86+기관!J86</f>
        <v>79473.06</v>
      </c>
      <c r="K86" s="28">
        <f>외인!K86+기관!K86</f>
        <v>45.17</v>
      </c>
      <c r="L86" s="28">
        <f>외인!L86+기관!L86</f>
        <v>543343.22</v>
      </c>
      <c r="M86" s="28">
        <f>외인!M86+기관!M86</f>
        <v>16.53000000000003</v>
      </c>
      <c r="N86" s="28">
        <f>외인!N86+기관!N86</f>
        <v>559531.86</v>
      </c>
      <c r="O86" s="28">
        <f>외인!O86+기관!O86</f>
        <v>-696.36</v>
      </c>
      <c r="P86" s="28">
        <f>외인!P86+기관!P86</f>
        <v>323755.12</v>
      </c>
      <c r="Q86" s="28">
        <f>외인!Q86+기관!Q86</f>
        <v>-50.620000000000005</v>
      </c>
      <c r="R86" s="28">
        <f>외인!R86+기관!R86</f>
        <v>280363.28000000003</v>
      </c>
      <c r="S86" s="28">
        <f>외인!S86+기관!S86</f>
        <v>751.63</v>
      </c>
      <c r="T86" s="28">
        <f>외인!T86+기관!T86</f>
        <v>15791.4</v>
      </c>
      <c r="U86" s="28">
        <f>외인!U86+기관!U86</f>
        <v>7.169999999999999</v>
      </c>
      <c r="V86" s="28">
        <f>외인!V86+기관!V86</f>
        <v>290128.86</v>
      </c>
      <c r="W86" s="28">
        <f>외인!W86+기관!W86</f>
        <v>1327.39</v>
      </c>
      <c r="X86" s="28">
        <f>외인!X86+기관!X86</f>
        <v>7129252.2599999998</v>
      </c>
      <c r="Y86" s="28">
        <f>외인!Y86+기관!Y86</f>
        <v>-2977.88</v>
      </c>
      <c r="Z86" s="28">
        <f>외인!Z86+기관!Z86</f>
        <v>100372.3</v>
      </c>
      <c r="AA86" s="28">
        <f>외인!AA86+기관!AA86</f>
        <v>39.81</v>
      </c>
      <c r="AB86" s="28">
        <f>외인!AB86+기관!AB86</f>
        <v>406098.32</v>
      </c>
      <c r="AC86" s="28">
        <f>외인!AC86+기관!AC86</f>
        <v>135.96</v>
      </c>
      <c r="AD86" s="28">
        <f>외인!AD86+기관!AD86</f>
        <v>40822.720000000001</v>
      </c>
      <c r="AE86" s="28">
        <f>외인!AE86+기관!AE86</f>
        <v>65.959999999999994</v>
      </c>
      <c r="AF86" s="28">
        <f>외인!AF86+기관!AF86</f>
        <v>46819.86</v>
      </c>
      <c r="AG86" s="28">
        <f>외인!AG86+기관!AG86</f>
        <v>2.5700000000000003</v>
      </c>
      <c r="AH86" s="28">
        <f>외인!AH86+기관!AH86</f>
        <v>402021.84</v>
      </c>
      <c r="AI86" s="28">
        <f>외인!AI86+기관!AI86</f>
        <v>-167.34000000000003</v>
      </c>
      <c r="AJ86" s="28">
        <f>외인!AJ86+기관!AJ86</f>
        <v>209107.78</v>
      </c>
      <c r="AK86" s="28">
        <f>외인!AK86+기관!AK86</f>
        <v>819.72</v>
      </c>
      <c r="AL86" s="28">
        <f>외인!AL86+기관!AL86</f>
        <v>209598.7</v>
      </c>
      <c r="AM86" s="28">
        <f>외인!AM86+기관!AM86</f>
        <v>-26.02000000000001</v>
      </c>
      <c r="AN86" s="28">
        <f>외인!AN86+기관!AN86</f>
        <v>383116.22</v>
      </c>
      <c r="AO86" s="28">
        <f>외인!AO86+기관!AO86</f>
        <v>-666.27</v>
      </c>
      <c r="AP86" s="28">
        <f>외인!AP86+기관!AP86</f>
        <v>304770.08</v>
      </c>
      <c r="AQ86" s="28">
        <f>외인!AQ86+기관!AQ86</f>
        <v>-137.56</v>
      </c>
      <c r="AR86" s="28">
        <f>외인!AR86+기관!AR86</f>
        <v>47825.9</v>
      </c>
      <c r="AS86" s="28">
        <f>외인!AS86+기관!AS86</f>
        <v>98.11</v>
      </c>
      <c r="AT86" s="28">
        <f>외인!AT86+기관!AT86</f>
        <v>203678.94</v>
      </c>
      <c r="AU86" s="28">
        <f>외인!AU86+기관!AU86</f>
        <v>-97.67</v>
      </c>
      <c r="AV86" s="28">
        <f>외인!AV86+기관!AV86</f>
        <v>87714.16</v>
      </c>
      <c r="AW86" s="28">
        <f>외인!AW86+기관!AW86</f>
        <v>6.98</v>
      </c>
      <c r="AX86" s="28">
        <f>외인!AX86+기관!AX86</f>
        <v>125626.06</v>
      </c>
      <c r="AY86" s="28">
        <f>외인!AY86+기관!AY86</f>
        <v>73.160000000000011</v>
      </c>
      <c r="AZ86" s="28">
        <f>외인!AZ86+기관!AZ86</f>
        <v>7657910.4800000004</v>
      </c>
      <c r="BA86" s="28">
        <f>외인!BA86+기관!BA86</f>
        <v>-3408.49</v>
      </c>
      <c r="BB86" s="28">
        <f>외인!BB86+기관!BB86</f>
        <v>272346.42</v>
      </c>
      <c r="BC86" s="28">
        <f>외인!BC86+기관!BC86</f>
        <v>124.53</v>
      </c>
      <c r="BD86" s="28">
        <f>외인!BD86+기관!BD86</f>
        <v>66785.56</v>
      </c>
      <c r="BE86" s="28">
        <f>외인!BE86+기관!BE86</f>
        <v>74.680000000000007</v>
      </c>
      <c r="BF86" s="28">
        <f>외인!BF86+기관!BF86</f>
        <v>0</v>
      </c>
      <c r="BG86" s="28">
        <f>외인!BG86+기관!BG86</f>
        <v>0</v>
      </c>
      <c r="BH86" s="28">
        <f>외인!BH86+기관!BH86</f>
        <v>212280.38</v>
      </c>
      <c r="BI86" s="28">
        <f>외인!BI86+기관!BI86</f>
        <v>-63.319999999999993</v>
      </c>
      <c r="BJ86" s="28">
        <f>외인!BJ86+기관!BJ86</f>
        <v>229970.36</v>
      </c>
      <c r="BK86" s="28">
        <f>외인!BK86+기관!BK86</f>
        <v>196.81</v>
      </c>
      <c r="BL86" s="28">
        <f>외인!BL86+기관!BL86</f>
        <v>76952.72</v>
      </c>
      <c r="BM86" s="28">
        <f>외인!BM86+기관!BM86</f>
        <v>25.47</v>
      </c>
      <c r="BN86" s="28">
        <f>외인!BN86+기관!BN86</f>
        <v>89482.46</v>
      </c>
      <c r="BO86" s="28">
        <f>외인!BO86+기관!BO86</f>
        <v>11.98</v>
      </c>
      <c r="BP86" s="28">
        <f>외인!BP86+기관!BP86</f>
        <v>138473.44</v>
      </c>
      <c r="BQ86" s="28">
        <f>외인!BQ86+기관!BQ86</f>
        <v>-32.58</v>
      </c>
      <c r="BR86" s="28">
        <f>외인!BR86+기관!BR86</f>
        <v>556169.80000000005</v>
      </c>
      <c r="BS86" s="28">
        <f>외인!BS86+기관!BS86</f>
        <v>-157.87</v>
      </c>
      <c r="BT86" s="28">
        <f>외인!BT86+기관!BT86</f>
        <v>7596483.2800000003</v>
      </c>
      <c r="BU86" s="28">
        <f>외인!BU86+기관!BU86</f>
        <v>-2539.0700000000002</v>
      </c>
      <c r="BV86" s="28">
        <f>외인!BV86+기관!BV86</f>
        <v>608106.62</v>
      </c>
      <c r="BW86" s="28">
        <f>외인!BW86+기관!BW86</f>
        <v>293.2</v>
      </c>
      <c r="BX86" s="28">
        <f>외인!BX86+기관!BX86</f>
        <v>144769.22</v>
      </c>
      <c r="BY86" s="28">
        <f>외인!BY86+기관!BY86</f>
        <v>74.64</v>
      </c>
      <c r="BZ86" s="28">
        <f>외인!BZ86+기관!BZ86</f>
        <v>592714.92000000004</v>
      </c>
      <c r="CA86" s="28">
        <f>외인!CA86+기관!CA86</f>
        <v>-692.30000000000007</v>
      </c>
      <c r="CB86" s="28">
        <f>외인!CB86+기관!CB86</f>
        <v>22456.66</v>
      </c>
      <c r="CC86" s="28">
        <f>외인!CC86+기관!CC86</f>
        <v>19.03</v>
      </c>
      <c r="CD86" s="28">
        <f>외인!CD86+기관!CD86</f>
        <v>50317.98</v>
      </c>
      <c r="CE86" s="28">
        <f>외인!CE86+기관!CE86</f>
        <v>104.07000000000001</v>
      </c>
      <c r="CF86" s="28">
        <f>외인!CF86+기관!CF86</f>
        <v>63260.94</v>
      </c>
      <c r="CG86" s="28">
        <f>외인!CG86+기관!CG86</f>
        <v>30.540000000000006</v>
      </c>
      <c r="CH86" s="28">
        <f>외인!CH86+기관!CH86</f>
        <v>127485.2</v>
      </c>
      <c r="CI86" s="28">
        <f>외인!CI86+기관!CI86</f>
        <v>30.700000000000003</v>
      </c>
      <c r="CJ86" s="28">
        <f>외인!CJ86+기관!CJ86</f>
        <v>596899.56000000006</v>
      </c>
      <c r="CK86" s="28">
        <f>외인!CK86+기관!CK86</f>
        <v>37.509999999999991</v>
      </c>
      <c r="CL86" s="28">
        <f>외인!CL86+기관!CL86</f>
        <v>457376.88</v>
      </c>
      <c r="CM86" s="28">
        <f>외인!CM86+기관!CM86</f>
        <v>214.92999999999998</v>
      </c>
      <c r="CN86" s="28">
        <f>외인!CN86+기관!CN86</f>
        <v>214985.52</v>
      </c>
      <c r="CO86" s="28">
        <f>외인!CO86+기관!CO86</f>
        <v>-4.33</v>
      </c>
      <c r="CP86" s="28">
        <f>외인!CP86+기관!CP86</f>
        <v>273272.52</v>
      </c>
      <c r="CQ86" s="28">
        <f>외인!CQ86+기관!CQ86</f>
        <v>124.72000000000001</v>
      </c>
      <c r="CR86" s="28">
        <f>외인!CR86+기관!CR86</f>
        <v>342480.32</v>
      </c>
      <c r="CS86" s="28">
        <f>외인!CS86+기관!CS86</f>
        <v>774.52</v>
      </c>
      <c r="CT86" s="28">
        <f>외인!CT86+기관!CT86</f>
        <v>451582.86</v>
      </c>
      <c r="CU86" s="28">
        <f>외인!CU86+기관!CU86</f>
        <v>-481.5</v>
      </c>
      <c r="CV86" s="28">
        <f>외인!CV86+기관!CV86</f>
        <v>7596483.2800000003</v>
      </c>
      <c r="CW86" s="28">
        <f>외인!CW86+기관!CW86</f>
        <v>-2539.0700000000002</v>
      </c>
      <c r="CX86" s="28">
        <f>외인!CX86+기관!CX86</f>
        <v>447003.88</v>
      </c>
      <c r="CY86" s="28">
        <f>외인!CY86+기관!CY86</f>
        <v>-77.13</v>
      </c>
      <c r="CZ86" s="28">
        <f>외인!CZ86+기관!CZ86</f>
        <v>34822.54</v>
      </c>
      <c r="DA86" s="28">
        <f>외인!DA86+기관!DA86</f>
        <v>8.2999999999999989</v>
      </c>
      <c r="DB86" s="28">
        <f>외인!DB86+기관!DB86</f>
        <v>66785.56</v>
      </c>
      <c r="DC86" s="28">
        <f>외인!DC86+기관!DC86</f>
        <v>74.680000000000007</v>
      </c>
      <c r="DD86" s="28">
        <f>외인!DD86+기관!DD86</f>
        <v>15791.4</v>
      </c>
      <c r="DE86" s="28">
        <f>외인!DE86+기관!DE86</f>
        <v>7.169999999999999</v>
      </c>
      <c r="DF86" s="28">
        <f>외인!DF86+기관!DF86</f>
        <v>107590.52</v>
      </c>
      <c r="DG86" s="28">
        <f>외인!DG86+기관!DG86</f>
        <v>84.800000000000011</v>
      </c>
      <c r="DH86" s="28">
        <f>외인!DH86+기관!DH86</f>
        <v>35432.18</v>
      </c>
      <c r="DI86" s="28">
        <f>외인!DI86+기관!DI86</f>
        <v>65.97999999999999</v>
      </c>
      <c r="DJ86" s="28">
        <f>외인!DJ86+기관!DJ86</f>
        <v>1194039.8400000001</v>
      </c>
      <c r="DK86" s="28">
        <f>외인!DK86+기관!DK86</f>
        <v>-702.87000000000012</v>
      </c>
      <c r="DL86" s="28">
        <f>외인!DL86+기관!DL86</f>
        <v>169127.6</v>
      </c>
      <c r="DM86" s="28">
        <f>외인!DM86+기관!DM86</f>
        <v>-40.260000000000005</v>
      </c>
      <c r="DN86" s="28">
        <f>외인!DN86+기관!DN86</f>
        <v>7596483.2800000003</v>
      </c>
      <c r="DO86" s="28">
        <f>외인!DO86+기관!DO86</f>
        <v>-2539.0700000000002</v>
      </c>
      <c r="DP86" s="28">
        <f>외인!DP86+기관!DP86</f>
        <v>132219.22</v>
      </c>
      <c r="DQ86" s="28">
        <f>외인!DQ86+기관!DQ86</f>
        <v>22.72</v>
      </c>
      <c r="DR86" s="28">
        <f>외인!DR86+기관!DR86</f>
        <v>81041.62</v>
      </c>
      <c r="DS86" s="28">
        <f>외인!DS86+기관!DS86</f>
        <v>34.349999999999994</v>
      </c>
      <c r="DT86" s="28">
        <f>외인!DT86+기관!DT86</f>
        <v>280363.28000000003</v>
      </c>
      <c r="DU86" s="28">
        <f>외인!DU86+기관!DU86</f>
        <v>751.63</v>
      </c>
      <c r="DV86" s="28">
        <f>외인!DV86+기관!DV86</f>
        <v>61446.94</v>
      </c>
      <c r="DW86" s="28">
        <f>외인!DW86+기관!DW86</f>
        <v>21.11</v>
      </c>
      <c r="DX86" s="28">
        <f>외인!DX86+기관!DX86</f>
        <v>290128.86</v>
      </c>
      <c r="DY86" s="28">
        <f>외인!DY86+기관!DY86</f>
        <v>1327.39</v>
      </c>
      <c r="DZ86" s="28">
        <f>외인!DZ86+기관!DZ86</f>
        <v>13725.8</v>
      </c>
      <c r="EA86" s="28">
        <f>외인!EA86+기관!EA86</f>
        <v>-1.8900000000000001</v>
      </c>
      <c r="EB86" s="28">
        <f>외인!EB86+기관!EB86</f>
        <v>20379.48</v>
      </c>
      <c r="EC86" s="28">
        <f>외인!EC86+기관!EC86</f>
        <v>23.840000000000003</v>
      </c>
      <c r="ED86" s="28">
        <f>외인!ED86+기관!ED86</f>
        <v>18279.86</v>
      </c>
      <c r="EE86" s="28">
        <f>외인!EE86+기관!EE86</f>
        <v>26.290000000000003</v>
      </c>
      <c r="EF86" s="28">
        <f>외인!EF86+기관!EF86</f>
        <v>382238.94</v>
      </c>
      <c r="EG86" s="28">
        <f>외인!EG86+기관!EG86</f>
        <v>9.7199999999999989</v>
      </c>
      <c r="EH86" s="28">
        <f>외인!EH86+기관!EH86</f>
        <v>283443.3</v>
      </c>
      <c r="EI86" s="28">
        <f>외인!EI86+기관!EI86</f>
        <v>-6.8799999999999955</v>
      </c>
      <c r="EJ86" s="28">
        <f>외인!EJ86+기관!EJ86</f>
        <v>187606.38</v>
      </c>
      <c r="EK86" s="28">
        <f>외인!EK86+기관!EK86</f>
        <v>64.860000000000014</v>
      </c>
      <c r="EL86" s="28">
        <f>외인!EL86+기관!EL86</f>
        <v>54693.5</v>
      </c>
      <c r="EM86" s="28">
        <f>외인!EM86+기관!EM86</f>
        <v>104.09</v>
      </c>
      <c r="EN86" s="28">
        <f>외인!EN86+기관!EN86</f>
        <v>81041.62</v>
      </c>
      <c r="EO86" s="28">
        <f>외인!EO86+기관!EO86</f>
        <v>34.349999999999994</v>
      </c>
      <c r="EP86" s="28">
        <f>외인!EP86+기관!EP86</f>
        <v>278038.03999999998</v>
      </c>
      <c r="EQ86" s="28">
        <f>외인!EQ86+기관!EQ86</f>
        <v>292.2</v>
      </c>
      <c r="ER86" s="28">
        <f>외인!ER86+기관!ER86</f>
        <v>21088.52</v>
      </c>
      <c r="ES86" s="28">
        <f>외인!ES86+기관!ES86</f>
        <v>48.97</v>
      </c>
      <c r="ET86" s="28">
        <f>외인!ET86+기관!ET86</f>
        <v>304770.08</v>
      </c>
      <c r="EU86" s="28">
        <f>외인!EU86+기관!EU86</f>
        <v>-137.56</v>
      </c>
      <c r="EV86" s="28">
        <f>외인!EV86+기관!EV86</f>
        <v>100372.3</v>
      </c>
      <c r="EW86" s="28">
        <f>외인!EW86+기관!EW86</f>
        <v>39.81</v>
      </c>
      <c r="EX86" s="28">
        <f>외인!EX86+기관!EX86</f>
        <v>172900.22</v>
      </c>
      <c r="EY86" s="28">
        <f>외인!EY86+기관!EY86</f>
        <v>84.92</v>
      </c>
    </row>
    <row r="87" spans="1:155">
      <c r="A87" s="27">
        <f>외인!A87</f>
        <v>46188</v>
      </c>
      <c r="B87" s="28">
        <f>외인!B87+기관!B87</f>
        <v>13569623.880000001</v>
      </c>
      <c r="C87" s="28">
        <f>외인!C87+기관!C87</f>
        <v>-748.97000000000025</v>
      </c>
      <c r="D87" s="28">
        <f>외인!D87+기관!D87</f>
        <v>1160181.72</v>
      </c>
      <c r="E87" s="28">
        <f>외인!E87+기관!E87</f>
        <v>1205</v>
      </c>
      <c r="F87" s="28">
        <f>외인!F87+기관!F87</f>
        <v>5815491.4199999999</v>
      </c>
      <c r="G87" s="28">
        <f>외인!G87+기관!G87</f>
        <v>-453.42</v>
      </c>
      <c r="H87" s="28">
        <f>외인!H87+기관!H87</f>
        <v>616266.93999999994</v>
      </c>
      <c r="I87" s="28">
        <f>외인!I87+기관!I87</f>
        <v>209.59999999999997</v>
      </c>
      <c r="J87" s="28">
        <f>외인!J87+기관!J87</f>
        <v>81796</v>
      </c>
      <c r="K87" s="28">
        <f>외인!K87+기관!K87</f>
        <v>56.570000000000007</v>
      </c>
      <c r="L87" s="28">
        <f>외인!L87+기관!L87</f>
        <v>570825.56000000006</v>
      </c>
      <c r="M87" s="28">
        <f>외인!M87+기관!M87</f>
        <v>40.439999999999984</v>
      </c>
      <c r="N87" s="28">
        <f>외인!N87+기관!N87</f>
        <v>588020.57999999996</v>
      </c>
      <c r="O87" s="28">
        <f>외인!O87+기관!O87</f>
        <v>-290.74</v>
      </c>
      <c r="P87" s="28">
        <f>외인!P87+기관!P87</f>
        <v>330947.26</v>
      </c>
      <c r="Q87" s="28">
        <f>외인!Q87+기관!Q87</f>
        <v>26.149999999999991</v>
      </c>
      <c r="R87" s="28">
        <f>외인!R87+기관!R87</f>
        <v>285515.26</v>
      </c>
      <c r="S87" s="28">
        <f>외인!S87+기관!S87</f>
        <v>126.38</v>
      </c>
      <c r="T87" s="28">
        <f>외인!T87+기관!T87</f>
        <v>16124.2</v>
      </c>
      <c r="U87" s="28">
        <f>외인!U87+기관!U87</f>
        <v>12.809999999999999</v>
      </c>
      <c r="V87" s="28">
        <f>외인!V87+기관!V87</f>
        <v>286663.92</v>
      </c>
      <c r="W87" s="28">
        <f>외인!W87+기관!W87</f>
        <v>1107.47</v>
      </c>
      <c r="X87" s="28">
        <f>외인!X87+기관!X87</f>
        <v>7489948.5</v>
      </c>
      <c r="Y87" s="28">
        <f>외인!Y87+기관!Y87</f>
        <v>-825.98</v>
      </c>
      <c r="Z87" s="28">
        <f>외인!Z87+기관!Z87</f>
        <v>103221.36</v>
      </c>
      <c r="AA87" s="28">
        <f>외인!AA87+기관!AA87</f>
        <v>38.869999999999997</v>
      </c>
      <c r="AB87" s="28">
        <f>외인!AB87+기관!AB87</f>
        <v>426036.42</v>
      </c>
      <c r="AC87" s="28">
        <f>외인!AC87+기관!AC87</f>
        <v>410.56</v>
      </c>
      <c r="AD87" s="28">
        <f>외인!AD87+기관!AD87</f>
        <v>45165.06</v>
      </c>
      <c r="AE87" s="28">
        <f>외인!AE87+기관!AE87</f>
        <v>234.82</v>
      </c>
      <c r="AF87" s="28">
        <f>외인!AF87+기관!AF87</f>
        <v>49462.879999999997</v>
      </c>
      <c r="AG87" s="28">
        <f>외인!AG87+기관!AG87</f>
        <v>17.77</v>
      </c>
      <c r="AH87" s="28">
        <f>외인!AH87+기관!AH87</f>
        <v>435111.28</v>
      </c>
      <c r="AI87" s="28">
        <f>외인!AI87+기관!AI87</f>
        <v>-80.340000000000032</v>
      </c>
      <c r="AJ87" s="28">
        <f>외인!AJ87+기관!AJ87</f>
        <v>207792.96</v>
      </c>
      <c r="AK87" s="28">
        <f>외인!AK87+기관!AK87</f>
        <v>211.60000000000002</v>
      </c>
      <c r="AL87" s="28">
        <f>외인!AL87+기관!AL87</f>
        <v>221383.56</v>
      </c>
      <c r="AM87" s="28">
        <f>외인!AM87+기관!AM87</f>
        <v>104.67999999999999</v>
      </c>
      <c r="AN87" s="28">
        <f>외인!AN87+기관!AN87</f>
        <v>400015.24</v>
      </c>
      <c r="AO87" s="28">
        <f>외인!AO87+기관!AO87</f>
        <v>-411.93</v>
      </c>
      <c r="AP87" s="28">
        <f>외인!AP87+기관!AP87</f>
        <v>332881.24</v>
      </c>
      <c r="AQ87" s="28">
        <f>외인!AQ87+기관!AQ87</f>
        <v>-139.69</v>
      </c>
      <c r="AR87" s="28">
        <f>외인!AR87+기관!AR87</f>
        <v>51396.12</v>
      </c>
      <c r="AS87" s="28">
        <f>외인!AS87+기관!AS87</f>
        <v>254.07999999999998</v>
      </c>
      <c r="AT87" s="28">
        <f>외인!AT87+기관!AT87</f>
        <v>211316.98</v>
      </c>
      <c r="AU87" s="28">
        <f>외인!AU87+기관!AU87</f>
        <v>-95.27000000000001</v>
      </c>
      <c r="AV87" s="28">
        <f>외인!AV87+기관!AV87</f>
        <v>87932.06</v>
      </c>
      <c r="AW87" s="28">
        <f>외인!AW87+기관!AW87</f>
        <v>-9.2800000000000011</v>
      </c>
      <c r="AX87" s="28">
        <f>외인!AX87+기관!AX87</f>
        <v>125216.82</v>
      </c>
      <c r="AY87" s="28">
        <f>외인!AY87+기관!AY87</f>
        <v>-212.43</v>
      </c>
      <c r="AZ87" s="28">
        <f>외인!AZ87+기관!AZ87</f>
        <v>8073529.8600000003</v>
      </c>
      <c r="BA87" s="28">
        <f>외인!BA87+기관!BA87</f>
        <v>-510.35999999999996</v>
      </c>
      <c r="BB87" s="28">
        <f>외인!BB87+기관!BB87</f>
        <v>290817.76</v>
      </c>
      <c r="BC87" s="28">
        <f>외인!BC87+기관!BC87</f>
        <v>143.61000000000001</v>
      </c>
      <c r="BD87" s="28">
        <f>외인!BD87+기관!BD87</f>
        <v>69503</v>
      </c>
      <c r="BE87" s="28">
        <f>외인!BE87+기관!BE87</f>
        <v>53.540000000000006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224842.58</v>
      </c>
      <c r="BI87" s="28">
        <f>외인!BI87+기관!BI87</f>
        <v>-44.92</v>
      </c>
      <c r="BJ87" s="28">
        <f>외인!BJ87+기관!BJ87</f>
        <v>239636.38</v>
      </c>
      <c r="BK87" s="28">
        <f>외인!BK87+기관!BK87</f>
        <v>239.15999999999997</v>
      </c>
      <c r="BL87" s="28">
        <f>외인!BL87+기관!BL87</f>
        <v>79240.3</v>
      </c>
      <c r="BM87" s="28">
        <f>외인!BM87+기관!BM87</f>
        <v>14.66</v>
      </c>
      <c r="BN87" s="28">
        <f>외인!BN87+기관!BN87</f>
        <v>93074.94</v>
      </c>
      <c r="BO87" s="28">
        <f>외인!BO87+기관!BO87</f>
        <v>14.849999999999998</v>
      </c>
      <c r="BP87" s="28">
        <f>외인!BP87+기관!BP87</f>
        <v>141008.9</v>
      </c>
      <c r="BQ87" s="28">
        <f>외인!BQ87+기관!BQ87</f>
        <v>-289.27999999999997</v>
      </c>
      <c r="BR87" s="28">
        <f>외인!BR87+기관!BR87</f>
        <v>597623.74</v>
      </c>
      <c r="BS87" s="28">
        <f>외인!BS87+기관!BS87</f>
        <v>-53.009999999999991</v>
      </c>
      <c r="BT87" s="28">
        <f>외인!BT87+기관!BT87</f>
        <v>7969768.1600000001</v>
      </c>
      <c r="BU87" s="28">
        <f>외인!BU87+기관!BU87</f>
        <v>-661.41000000000008</v>
      </c>
      <c r="BV87" s="28">
        <f>외인!BV87+기관!BV87</f>
        <v>632878.52</v>
      </c>
      <c r="BW87" s="28">
        <f>외인!BW87+기관!BW87</f>
        <v>197.26</v>
      </c>
      <c r="BX87" s="28">
        <f>외인!BX87+기관!BX87</f>
        <v>153152.16</v>
      </c>
      <c r="BY87" s="28">
        <f>외인!BY87+기관!BY87</f>
        <v>265.64999999999998</v>
      </c>
      <c r="BZ87" s="28">
        <f>외인!BZ87+기관!BZ87</f>
        <v>621398.80000000005</v>
      </c>
      <c r="CA87" s="28">
        <f>외인!CA87+기관!CA87</f>
        <v>-307.24</v>
      </c>
      <c r="CB87" s="28">
        <f>외인!CB87+기관!CB87</f>
        <v>22866.66</v>
      </c>
      <c r="CC87" s="28">
        <f>외인!CC87+기관!CC87</f>
        <v>18.52</v>
      </c>
      <c r="CD87" s="28">
        <f>외인!CD87+기관!CD87</f>
        <v>49827.48</v>
      </c>
      <c r="CE87" s="28">
        <f>외인!CE87+기관!CE87</f>
        <v>69.64</v>
      </c>
      <c r="CF87" s="28">
        <f>외인!CF87+기관!CF87</f>
        <v>63479.62</v>
      </c>
      <c r="CG87" s="28">
        <f>외인!CG87+기관!CG87</f>
        <v>25.979999999999997</v>
      </c>
      <c r="CH87" s="28">
        <f>외인!CH87+기관!CH87</f>
        <v>127875.84</v>
      </c>
      <c r="CI87" s="28">
        <f>외인!CI87+기관!CI87</f>
        <v>13.71</v>
      </c>
      <c r="CJ87" s="28">
        <f>외인!CJ87+기관!CJ87</f>
        <v>606763.62</v>
      </c>
      <c r="CK87" s="28">
        <f>외인!CK87+기관!CK87</f>
        <v>6.0799999999999841</v>
      </c>
      <c r="CL87" s="28">
        <f>외인!CL87+기관!CL87</f>
        <v>477298.9</v>
      </c>
      <c r="CM87" s="28">
        <f>외인!CM87+기관!CM87</f>
        <v>521.28</v>
      </c>
      <c r="CN87" s="28">
        <f>외인!CN87+기관!CN87</f>
        <v>218013.7</v>
      </c>
      <c r="CO87" s="28">
        <f>외인!CO87+기관!CO87</f>
        <v>57.94</v>
      </c>
      <c r="CP87" s="28">
        <f>외인!CP87+기관!CP87</f>
        <v>291774.38</v>
      </c>
      <c r="CQ87" s="28">
        <f>외인!CQ87+기관!CQ87</f>
        <v>144.31</v>
      </c>
      <c r="CR87" s="28">
        <f>외인!CR87+기관!CR87</f>
        <v>347323.34</v>
      </c>
      <c r="CS87" s="28">
        <f>외인!CS87+기관!CS87</f>
        <v>121.09</v>
      </c>
      <c r="CT87" s="28">
        <f>외인!CT87+기관!CT87</f>
        <v>502523.16</v>
      </c>
      <c r="CU87" s="28">
        <f>외인!CU87+기관!CU87</f>
        <v>223.19000000000005</v>
      </c>
      <c r="CV87" s="28">
        <f>외인!CV87+기관!CV87</f>
        <v>7969768.1600000001</v>
      </c>
      <c r="CW87" s="28">
        <f>외인!CW87+기관!CW87</f>
        <v>-661.41000000000008</v>
      </c>
      <c r="CX87" s="28">
        <f>외인!CX87+기관!CX87</f>
        <v>469573.4</v>
      </c>
      <c r="CY87" s="28">
        <f>외인!CY87+기관!CY87</f>
        <v>-202.45000000000002</v>
      </c>
      <c r="CZ87" s="28">
        <f>외인!CZ87+기관!CZ87</f>
        <v>35187.46</v>
      </c>
      <c r="DA87" s="28">
        <f>외인!DA87+기관!DA87</f>
        <v>-0.85999999999999943</v>
      </c>
      <c r="DB87" s="28">
        <f>외인!DB87+기관!DB87</f>
        <v>69503</v>
      </c>
      <c r="DC87" s="28">
        <f>외인!DC87+기관!DC87</f>
        <v>53.540000000000006</v>
      </c>
      <c r="DD87" s="28">
        <f>외인!DD87+기관!DD87</f>
        <v>16124.2</v>
      </c>
      <c r="DE87" s="28">
        <f>외인!DE87+기관!DE87</f>
        <v>12.809999999999999</v>
      </c>
      <c r="DF87" s="28">
        <f>외인!DF87+기관!DF87</f>
        <v>114653.08</v>
      </c>
      <c r="DG87" s="28">
        <f>외인!DG87+기관!DG87</f>
        <v>265.17</v>
      </c>
      <c r="DH87" s="28">
        <f>외인!DH87+기관!DH87</f>
        <v>34768.400000000001</v>
      </c>
      <c r="DI87" s="28">
        <f>외인!DI87+기관!DI87</f>
        <v>22.8</v>
      </c>
      <c r="DJ87" s="28">
        <f>외인!DJ87+기관!DJ87</f>
        <v>1280778.92</v>
      </c>
      <c r="DK87" s="28">
        <f>외인!DK87+기관!DK87</f>
        <v>-353.72</v>
      </c>
      <c r="DL87" s="28">
        <f>외인!DL87+기관!DL87</f>
        <v>171217</v>
      </c>
      <c r="DM87" s="28">
        <f>외인!DM87+기관!DM87</f>
        <v>17.84</v>
      </c>
      <c r="DN87" s="28">
        <f>외인!DN87+기관!DN87</f>
        <v>7969768.1600000001</v>
      </c>
      <c r="DO87" s="28">
        <f>외인!DO87+기관!DO87</f>
        <v>-661.41000000000008</v>
      </c>
      <c r="DP87" s="28">
        <f>외인!DP87+기관!DP87</f>
        <v>134483.5</v>
      </c>
      <c r="DQ87" s="28">
        <f>외인!DQ87+기관!DQ87</f>
        <v>24.199999999999989</v>
      </c>
      <c r="DR87" s="28">
        <f>외인!DR87+기관!DR87</f>
        <v>83039.460000000006</v>
      </c>
      <c r="DS87" s="28">
        <f>외인!DS87+기관!DS87</f>
        <v>38.829999999999984</v>
      </c>
      <c r="DT87" s="28">
        <f>외인!DT87+기관!DT87</f>
        <v>285515.26</v>
      </c>
      <c r="DU87" s="28">
        <f>외인!DU87+기관!DU87</f>
        <v>126.38</v>
      </c>
      <c r="DV87" s="28">
        <f>외인!DV87+기관!DV87</f>
        <v>61125.22</v>
      </c>
      <c r="DW87" s="28">
        <f>외인!DW87+기관!DW87</f>
        <v>-7.41</v>
      </c>
      <c r="DX87" s="28">
        <f>외인!DX87+기관!DX87</f>
        <v>286663.92</v>
      </c>
      <c r="DY87" s="28">
        <f>외인!DY87+기관!DY87</f>
        <v>1107.47</v>
      </c>
      <c r="DZ87" s="28">
        <f>외인!DZ87+기관!DZ87</f>
        <v>13777.6</v>
      </c>
      <c r="EA87" s="28">
        <f>외인!EA87+기관!EA87</f>
        <v>-5.98</v>
      </c>
      <c r="EB87" s="28">
        <f>외인!EB87+기관!EB87</f>
        <v>20247.02</v>
      </c>
      <c r="EC87" s="28">
        <f>외인!EC87+기관!EC87</f>
        <v>15.129999999999999</v>
      </c>
      <c r="ED87" s="28">
        <f>외인!ED87+기관!ED87</f>
        <v>18359.8</v>
      </c>
      <c r="EE87" s="28">
        <f>외인!EE87+기관!EE87</f>
        <v>5.6599999999999966</v>
      </c>
      <c r="EF87" s="28">
        <f>외인!EF87+기관!EF87</f>
        <v>389701.02</v>
      </c>
      <c r="EG87" s="28">
        <f>외인!EG87+기관!EG87</f>
        <v>4.9500000000000028</v>
      </c>
      <c r="EH87" s="28">
        <f>외인!EH87+기관!EH87</f>
        <v>302498.2</v>
      </c>
      <c r="EI87" s="28">
        <f>외인!EI87+기관!EI87</f>
        <v>-21.819999999999936</v>
      </c>
      <c r="EJ87" s="28">
        <f>외인!EJ87+기관!EJ87</f>
        <v>190061.04</v>
      </c>
      <c r="EK87" s="28">
        <f>외인!EK87+기관!EK87</f>
        <v>59.05</v>
      </c>
      <c r="EL87" s="28">
        <f>외인!EL87+기관!EL87</f>
        <v>54202.46</v>
      </c>
      <c r="EM87" s="28">
        <f>외인!EM87+기관!EM87</f>
        <v>70.61</v>
      </c>
      <c r="EN87" s="28">
        <f>외인!EN87+기관!EN87</f>
        <v>83039.460000000006</v>
      </c>
      <c r="EO87" s="28">
        <f>외인!EO87+기관!EO87</f>
        <v>38.829999999999984</v>
      </c>
      <c r="EP87" s="28">
        <f>외인!EP87+기관!EP87</f>
        <v>284016.24</v>
      </c>
      <c r="EQ87" s="28">
        <f>외인!EQ87+기관!EQ87</f>
        <v>221.01</v>
      </c>
      <c r="ER87" s="28">
        <f>외인!ER87+기관!ER87</f>
        <v>19623.5</v>
      </c>
      <c r="ES87" s="28">
        <f>외인!ES87+기관!ES87</f>
        <v>-38.15</v>
      </c>
      <c r="ET87" s="28">
        <f>외인!ET87+기관!ET87</f>
        <v>332881.24</v>
      </c>
      <c r="EU87" s="28">
        <f>외인!EU87+기관!EU87</f>
        <v>-139.69</v>
      </c>
      <c r="EV87" s="28">
        <f>외인!EV87+기관!EV87</f>
        <v>103221.36</v>
      </c>
      <c r="EW87" s="28">
        <f>외인!EW87+기관!EW87</f>
        <v>38.869999999999997</v>
      </c>
      <c r="EX87" s="28">
        <f>외인!EX87+기관!EX87</f>
        <v>188553.02</v>
      </c>
      <c r="EY87" s="28">
        <f>외인!EY87+기관!EY87</f>
        <v>105.42999999999999</v>
      </c>
    </row>
    <row r="88" spans="1:155">
      <c r="A88" s="27">
        <f>외인!A88</f>
        <v>46189</v>
      </c>
      <c r="B88" s="28">
        <f>외인!B88+기관!B88</f>
        <v>13856259.58</v>
      </c>
      <c r="C88" s="28">
        <f>외인!C88+기관!C88</f>
        <v>995.54</v>
      </c>
      <c r="D88" s="28">
        <f>외인!D88+기관!D88</f>
        <v>1143371.6399999999</v>
      </c>
      <c r="E88" s="28">
        <f>외인!E88+기관!E88</f>
        <v>-79.589999999999918</v>
      </c>
      <c r="F88" s="28">
        <f>외인!F88+기관!F88</f>
        <v>5897623.2599999998</v>
      </c>
      <c r="G88" s="28">
        <f>외인!G88+기관!G88</f>
        <v>75.640000000000043</v>
      </c>
      <c r="H88" s="28">
        <f>외인!H88+기관!H88</f>
        <v>608450.6</v>
      </c>
      <c r="I88" s="28">
        <f>외인!I88+기관!I88</f>
        <v>44.259999999999991</v>
      </c>
      <c r="J88" s="28">
        <f>외인!J88+기관!J88</f>
        <v>79758.84</v>
      </c>
      <c r="K88" s="28">
        <f>외인!K88+기관!K88</f>
        <v>-25.96</v>
      </c>
      <c r="L88" s="28">
        <f>외인!L88+기관!L88</f>
        <v>563761.30000000005</v>
      </c>
      <c r="M88" s="28">
        <f>외인!M88+기관!M88</f>
        <v>-67.610000000000014</v>
      </c>
      <c r="N88" s="28">
        <f>외인!N88+기관!N88</f>
        <v>589628.74</v>
      </c>
      <c r="O88" s="28">
        <f>외인!O88+기관!O88</f>
        <v>-195.70999999999998</v>
      </c>
      <c r="P88" s="28">
        <f>외인!P88+기관!P88</f>
        <v>332592.58</v>
      </c>
      <c r="Q88" s="28">
        <f>외인!Q88+기관!Q88</f>
        <v>-114.16</v>
      </c>
      <c r="R88" s="28">
        <f>외인!R88+기관!R88</f>
        <v>279769.08</v>
      </c>
      <c r="S88" s="28">
        <f>외인!S88+기관!S88</f>
        <v>214.04000000000002</v>
      </c>
      <c r="T88" s="28">
        <f>외인!T88+기관!T88</f>
        <v>16023.62</v>
      </c>
      <c r="U88" s="28">
        <f>외인!U88+기관!U88</f>
        <v>10.760000000000002</v>
      </c>
      <c r="V88" s="28">
        <f>외인!V88+기관!V88</f>
        <v>272936.58</v>
      </c>
      <c r="W88" s="28">
        <f>외인!W88+기관!W88</f>
        <v>519.24</v>
      </c>
      <c r="X88" s="28">
        <f>외인!X88+기관!X88</f>
        <v>7679627.3600000003</v>
      </c>
      <c r="Y88" s="28">
        <f>외인!Y88+기관!Y88</f>
        <v>-356.17000000000007</v>
      </c>
      <c r="Z88" s="28">
        <f>외인!Z88+기관!Z88</f>
        <v>103138.56</v>
      </c>
      <c r="AA88" s="28">
        <f>외인!AA88+기관!AA88</f>
        <v>32.47</v>
      </c>
      <c r="AB88" s="28">
        <f>외인!AB88+기관!AB88</f>
        <v>432995.08</v>
      </c>
      <c r="AC88" s="28">
        <f>외인!AC88+기관!AC88</f>
        <v>430.56</v>
      </c>
      <c r="AD88" s="28">
        <f>외인!AD88+기관!AD88</f>
        <v>44522.42</v>
      </c>
      <c r="AE88" s="28">
        <f>외인!AE88+기관!AE88</f>
        <v>245.7</v>
      </c>
      <c r="AF88" s="28">
        <f>외인!AF88+기관!AF88</f>
        <v>51095.8</v>
      </c>
      <c r="AG88" s="28">
        <f>외인!AG88+기관!AG88</f>
        <v>26.89</v>
      </c>
      <c r="AH88" s="28">
        <f>외인!AH88+기관!AH88</f>
        <v>437752.14</v>
      </c>
      <c r="AI88" s="28">
        <f>외인!AI88+기관!AI88</f>
        <v>126.29000000000002</v>
      </c>
      <c r="AJ88" s="28">
        <f>외인!AJ88+기관!AJ88</f>
        <v>206182.44</v>
      </c>
      <c r="AK88" s="28">
        <f>외인!AK88+기관!AK88</f>
        <v>254.92</v>
      </c>
      <c r="AL88" s="28">
        <f>외인!AL88+기관!AL88</f>
        <v>224558.16</v>
      </c>
      <c r="AM88" s="28">
        <f>외인!AM88+기관!AM88</f>
        <v>165.49</v>
      </c>
      <c r="AN88" s="28">
        <f>외인!AN88+기관!AN88</f>
        <v>399237.42</v>
      </c>
      <c r="AO88" s="28">
        <f>외인!AO88+기관!AO88</f>
        <v>-385.3</v>
      </c>
      <c r="AP88" s="28">
        <f>외인!AP88+기관!AP88</f>
        <v>330681.5</v>
      </c>
      <c r="AQ88" s="28">
        <f>외인!AQ88+기관!AQ88</f>
        <v>-216.67999999999995</v>
      </c>
      <c r="AR88" s="28">
        <f>외인!AR88+기관!AR88</f>
        <v>51298.06</v>
      </c>
      <c r="AS88" s="28">
        <f>외인!AS88+기관!AS88</f>
        <v>271.83000000000004</v>
      </c>
      <c r="AT88" s="28">
        <f>외인!AT88+기관!AT88</f>
        <v>210462.8</v>
      </c>
      <c r="AU88" s="28">
        <f>외인!AU88+기관!AU88</f>
        <v>-28.92</v>
      </c>
      <c r="AV88" s="28">
        <f>외인!AV88+기관!AV88</f>
        <v>88069.88</v>
      </c>
      <c r="AW88" s="28">
        <f>외인!AW88+기관!AW88</f>
        <v>-20.86</v>
      </c>
      <c r="AX88" s="28">
        <f>외인!AX88+기관!AX88</f>
        <v>132301.34</v>
      </c>
      <c r="AY88" s="28">
        <f>외인!AY88+기관!AY88</f>
        <v>-244.68</v>
      </c>
      <c r="AZ88" s="28">
        <f>외인!AZ88+기관!AZ88</f>
        <v>8269581.9000000004</v>
      </c>
      <c r="BA88" s="28">
        <f>외인!BA88+기관!BA88</f>
        <v>-99.590000000000146</v>
      </c>
      <c r="BB88" s="28">
        <f>외인!BB88+기관!BB88</f>
        <v>295468.02</v>
      </c>
      <c r="BC88" s="28">
        <f>외인!BC88+기관!BC88</f>
        <v>136.71</v>
      </c>
      <c r="BD88" s="28">
        <f>외인!BD88+기관!BD88</f>
        <v>67271.66</v>
      </c>
      <c r="BE88" s="28">
        <f>외인!BE88+기관!BE88</f>
        <v>22.309999999999995</v>
      </c>
      <c r="BF88" s="28">
        <f>외인!BF88+기관!BF88</f>
        <v>0</v>
      </c>
      <c r="BG88" s="28">
        <f>외인!BG88+기관!BG88</f>
        <v>0</v>
      </c>
      <c r="BH88" s="28">
        <f>외인!BH88+기관!BH88</f>
        <v>233609.26</v>
      </c>
      <c r="BI88" s="28">
        <f>외인!BI88+기관!BI88</f>
        <v>-7.0500000000000114</v>
      </c>
      <c r="BJ88" s="28">
        <f>외인!BJ88+기관!BJ88</f>
        <v>240505.62</v>
      </c>
      <c r="BK88" s="28">
        <f>외인!BK88+기관!BK88</f>
        <v>182.76</v>
      </c>
      <c r="BL88" s="28">
        <f>외인!BL88+기관!BL88</f>
        <v>80724.820000000007</v>
      </c>
      <c r="BM88" s="28">
        <f>외인!BM88+기관!BM88</f>
        <v>1.8399999999999999</v>
      </c>
      <c r="BN88" s="28">
        <f>외인!BN88+기관!BN88</f>
        <v>92362.64</v>
      </c>
      <c r="BO88" s="28">
        <f>외인!BO88+기관!BO88</f>
        <v>11.33</v>
      </c>
      <c r="BP88" s="28">
        <f>외인!BP88+기관!BP88</f>
        <v>148914.14000000001</v>
      </c>
      <c r="BQ88" s="28">
        <f>외인!BQ88+기관!BQ88</f>
        <v>-305.41999999999996</v>
      </c>
      <c r="BR88" s="28">
        <f>외인!BR88+기관!BR88</f>
        <v>596693.69999999995</v>
      </c>
      <c r="BS88" s="28">
        <f>외인!BS88+기관!BS88</f>
        <v>-309.77999999999997</v>
      </c>
      <c r="BT88" s="28">
        <f>외인!BT88+기관!BT88</f>
        <v>8180157.9199999999</v>
      </c>
      <c r="BU88" s="28">
        <f>외인!BU88+기관!BU88</f>
        <v>-112.00999999999999</v>
      </c>
      <c r="BV88" s="28">
        <f>외인!BV88+기관!BV88</f>
        <v>660059.1</v>
      </c>
      <c r="BW88" s="28">
        <f>외인!BW88+기관!BW88</f>
        <v>278.17999999999995</v>
      </c>
      <c r="BX88" s="28">
        <f>외인!BX88+기관!BX88</f>
        <v>155093.56</v>
      </c>
      <c r="BY88" s="28">
        <f>외인!BY88+기관!BY88</f>
        <v>298.88</v>
      </c>
      <c r="BZ88" s="28">
        <f>외인!BZ88+기관!BZ88</f>
        <v>623795.56000000006</v>
      </c>
      <c r="CA88" s="28">
        <f>외인!CA88+기관!CA88</f>
        <v>-219.8</v>
      </c>
      <c r="CB88" s="28">
        <f>외인!CB88+기관!CB88</f>
        <v>23050.799999999999</v>
      </c>
      <c r="CC88" s="28">
        <f>외인!CC88+기관!CC88</f>
        <v>21.040000000000003</v>
      </c>
      <c r="CD88" s="28">
        <f>외인!CD88+기관!CD88</f>
        <v>50296.160000000003</v>
      </c>
      <c r="CE88" s="28">
        <f>외인!CE88+기관!CE88</f>
        <v>78.77</v>
      </c>
      <c r="CF88" s="28">
        <f>외인!CF88+기관!CF88</f>
        <v>66463.259999999995</v>
      </c>
      <c r="CG88" s="28">
        <f>외인!CG88+기관!CG88</f>
        <v>27.040000000000006</v>
      </c>
      <c r="CH88" s="28">
        <f>외인!CH88+기관!CH88</f>
        <v>127277.32</v>
      </c>
      <c r="CI88" s="28">
        <f>외인!CI88+기관!CI88</f>
        <v>-14.61</v>
      </c>
      <c r="CJ88" s="28">
        <f>외인!CJ88+기관!CJ88</f>
        <v>611003.52</v>
      </c>
      <c r="CK88" s="28">
        <f>외인!CK88+기관!CK88</f>
        <v>-276.39</v>
      </c>
      <c r="CL88" s="28">
        <f>외인!CL88+기관!CL88</f>
        <v>484613.34</v>
      </c>
      <c r="CM88" s="28">
        <f>외인!CM88+기관!CM88</f>
        <v>562.62</v>
      </c>
      <c r="CN88" s="28">
        <f>외인!CN88+기관!CN88</f>
        <v>221243.48</v>
      </c>
      <c r="CO88" s="28">
        <f>외인!CO88+기관!CO88</f>
        <v>29.92</v>
      </c>
      <c r="CP88" s="28">
        <f>외인!CP88+기관!CP88</f>
        <v>296439.03999999998</v>
      </c>
      <c r="CQ88" s="28">
        <f>외인!CQ88+기관!CQ88</f>
        <v>137.49</v>
      </c>
      <c r="CR88" s="28">
        <f>외인!CR88+기관!CR88</f>
        <v>341587.36</v>
      </c>
      <c r="CS88" s="28">
        <f>외인!CS88+기관!CS88</f>
        <v>196.22</v>
      </c>
      <c r="CT88" s="28">
        <f>외인!CT88+기관!CT88</f>
        <v>509950.22</v>
      </c>
      <c r="CU88" s="28">
        <f>외인!CU88+기관!CU88</f>
        <v>134.29999999999995</v>
      </c>
      <c r="CV88" s="28">
        <f>외인!CV88+기관!CV88</f>
        <v>8180157.9199999999</v>
      </c>
      <c r="CW88" s="28">
        <f>외인!CW88+기관!CW88</f>
        <v>-112.00999999999999</v>
      </c>
      <c r="CX88" s="28">
        <f>외인!CX88+기관!CX88</f>
        <v>459824.46</v>
      </c>
      <c r="CY88" s="28">
        <f>외인!CY88+기관!CY88</f>
        <v>-298.75</v>
      </c>
      <c r="CZ88" s="28">
        <f>외인!CZ88+기관!CZ88</f>
        <v>34754.28</v>
      </c>
      <c r="DA88" s="28">
        <f>외인!DA88+기관!DA88</f>
        <v>-7.9600000000000009</v>
      </c>
      <c r="DB88" s="28">
        <f>외인!DB88+기관!DB88</f>
        <v>67271.66</v>
      </c>
      <c r="DC88" s="28">
        <f>외인!DC88+기관!DC88</f>
        <v>22.309999999999995</v>
      </c>
      <c r="DD88" s="28">
        <f>외인!DD88+기관!DD88</f>
        <v>16023.62</v>
      </c>
      <c r="DE88" s="28">
        <f>외인!DE88+기관!DE88</f>
        <v>10.760000000000002</v>
      </c>
      <c r="DF88" s="28">
        <f>외인!DF88+기관!DF88</f>
        <v>116621.14</v>
      </c>
      <c r="DG88" s="28">
        <f>외인!DG88+기관!DG88</f>
        <v>295.15999999999997</v>
      </c>
      <c r="DH88" s="28">
        <f>외인!DH88+기관!DH88</f>
        <v>35018.78</v>
      </c>
      <c r="DI88" s="28">
        <f>외인!DI88+기관!DI88</f>
        <v>17.59</v>
      </c>
      <c r="DJ88" s="28">
        <f>외인!DJ88+기관!DJ88</f>
        <v>1281113.1599999999</v>
      </c>
      <c r="DK88" s="28">
        <f>외인!DK88+기관!DK88</f>
        <v>-271.27</v>
      </c>
      <c r="DL88" s="28">
        <f>외인!DL88+기관!DL88</f>
        <v>173235.46</v>
      </c>
      <c r="DM88" s="28">
        <f>외인!DM88+기관!DM88</f>
        <v>-5.8700000000000045</v>
      </c>
      <c r="DN88" s="28">
        <f>외인!DN88+기관!DN88</f>
        <v>8180157.9199999999</v>
      </c>
      <c r="DO88" s="28">
        <f>외인!DO88+기관!DO88</f>
        <v>-112.00999999999999</v>
      </c>
      <c r="DP88" s="28">
        <f>외인!DP88+기관!DP88</f>
        <v>136744.24</v>
      </c>
      <c r="DQ88" s="28">
        <f>외인!DQ88+기관!DQ88</f>
        <v>-101.04000000000002</v>
      </c>
      <c r="DR88" s="28">
        <f>외인!DR88+기관!DR88</f>
        <v>81255.820000000007</v>
      </c>
      <c r="DS88" s="28">
        <f>외인!DS88+기관!DS88</f>
        <v>-36.620000000000005</v>
      </c>
      <c r="DT88" s="28">
        <f>외인!DT88+기관!DT88</f>
        <v>279769.08</v>
      </c>
      <c r="DU88" s="28">
        <f>외인!DU88+기관!DU88</f>
        <v>214.04000000000002</v>
      </c>
      <c r="DV88" s="28">
        <f>외인!DV88+기관!DV88</f>
        <v>61131.72</v>
      </c>
      <c r="DW88" s="28">
        <f>외인!DW88+기관!DW88</f>
        <v>-19.950000000000003</v>
      </c>
      <c r="DX88" s="28">
        <f>외인!DX88+기관!DX88</f>
        <v>272936.58</v>
      </c>
      <c r="DY88" s="28">
        <f>외인!DY88+기관!DY88</f>
        <v>519.24</v>
      </c>
      <c r="DZ88" s="28">
        <f>외인!DZ88+기관!DZ88</f>
        <v>13914</v>
      </c>
      <c r="EA88" s="28">
        <f>외인!EA88+기관!EA88</f>
        <v>-8.18</v>
      </c>
      <c r="EB88" s="28">
        <f>외인!EB88+기관!EB88</f>
        <v>20317.099999999999</v>
      </c>
      <c r="EC88" s="28">
        <f>외인!EC88+기관!EC88</f>
        <v>10.210000000000001</v>
      </c>
      <c r="ED88" s="28">
        <f>외인!ED88+기관!ED88</f>
        <v>18454.14</v>
      </c>
      <c r="EE88" s="28">
        <f>외인!EE88+기관!EE88</f>
        <v>-10.130000000000003</v>
      </c>
      <c r="EF88" s="28">
        <f>외인!EF88+기관!EF88</f>
        <v>390461.08</v>
      </c>
      <c r="EG88" s="28">
        <f>외인!EG88+기관!EG88</f>
        <v>-109.4</v>
      </c>
      <c r="EH88" s="28">
        <f>외인!EH88+기관!EH88</f>
        <v>302880.34000000003</v>
      </c>
      <c r="EI88" s="28">
        <f>외인!EI88+기관!EI88</f>
        <v>-42.690000000000055</v>
      </c>
      <c r="EJ88" s="28">
        <f>외인!EJ88+기관!EJ88</f>
        <v>187860.92</v>
      </c>
      <c r="EK88" s="28">
        <f>외인!EK88+기관!EK88</f>
        <v>-37.9</v>
      </c>
      <c r="EL88" s="28">
        <f>외인!EL88+기관!EL88</f>
        <v>54694.2</v>
      </c>
      <c r="EM88" s="28">
        <f>외인!EM88+기관!EM88</f>
        <v>78.579999999999984</v>
      </c>
      <c r="EN88" s="28">
        <f>외인!EN88+기관!EN88</f>
        <v>81255.820000000007</v>
      </c>
      <c r="EO88" s="28">
        <f>외인!EO88+기관!EO88</f>
        <v>-36.620000000000005</v>
      </c>
      <c r="EP88" s="28">
        <f>외인!EP88+기관!EP88</f>
        <v>308377.34000000003</v>
      </c>
      <c r="EQ88" s="28">
        <f>외인!EQ88+기관!EQ88</f>
        <v>299.55</v>
      </c>
      <c r="ER88" s="28">
        <f>외인!ER88+기관!ER88</f>
        <v>19788.12</v>
      </c>
      <c r="ES88" s="28">
        <f>외인!ES88+기관!ES88</f>
        <v>-78.41</v>
      </c>
      <c r="ET88" s="28">
        <f>외인!ET88+기관!ET88</f>
        <v>330681.5</v>
      </c>
      <c r="EU88" s="28">
        <f>외인!EU88+기관!EU88</f>
        <v>-216.67999999999995</v>
      </c>
      <c r="EV88" s="28">
        <f>외인!EV88+기관!EV88</f>
        <v>103138.56</v>
      </c>
      <c r="EW88" s="28">
        <f>외인!EW88+기관!EW88</f>
        <v>32.47</v>
      </c>
      <c r="EX88" s="28">
        <f>외인!EX88+기관!EX88</f>
        <v>193300.5</v>
      </c>
      <c r="EY88" s="28">
        <f>외인!EY88+기관!EY88</f>
        <v>105.02</v>
      </c>
    </row>
    <row r="89" spans="1:155">
      <c r="A89" s="27">
        <f>외인!A89</f>
        <v>46190</v>
      </c>
      <c r="B89" s="28">
        <f>외인!B89+기관!B89</f>
        <v>14074727.359999999</v>
      </c>
      <c r="C89" s="28">
        <f>외인!C89+기관!C89</f>
        <v>5637.9400000000005</v>
      </c>
      <c r="D89" s="28">
        <f>외인!D89+기관!D89</f>
        <v>1159478.6399999999</v>
      </c>
      <c r="E89" s="28">
        <f>외인!E89+기관!E89</f>
        <v>-79.190000000000055</v>
      </c>
      <c r="F89" s="28">
        <f>외인!F89+기관!F89</f>
        <v>5909772.46</v>
      </c>
      <c r="G89" s="28">
        <f>외인!G89+기관!G89</f>
        <v>1686.7399999999998</v>
      </c>
      <c r="H89" s="28">
        <f>외인!H89+기관!H89</f>
        <v>606638.24</v>
      </c>
      <c r="I89" s="28">
        <f>외인!I89+기관!I89</f>
        <v>-27.149999999999977</v>
      </c>
      <c r="J89" s="28">
        <f>외인!J89+기관!J89</f>
        <v>80944.679999999993</v>
      </c>
      <c r="K89" s="28">
        <f>외인!K89+기관!K89</f>
        <v>-27.319999999999997</v>
      </c>
      <c r="L89" s="28">
        <f>외인!L89+기관!L89</f>
        <v>563457.34</v>
      </c>
      <c r="M89" s="28">
        <f>외인!M89+기관!M89</f>
        <v>-69.580000000000013</v>
      </c>
      <c r="N89" s="28">
        <f>외인!N89+기관!N89</f>
        <v>569504.48</v>
      </c>
      <c r="O89" s="28">
        <f>외인!O89+기관!O89</f>
        <v>-166.8</v>
      </c>
      <c r="P89" s="28">
        <f>외인!P89+기관!P89</f>
        <v>341181.1</v>
      </c>
      <c r="Q89" s="28">
        <f>외인!Q89+기관!Q89</f>
        <v>-39.53</v>
      </c>
      <c r="R89" s="28">
        <f>외인!R89+기관!R89</f>
        <v>278172.12</v>
      </c>
      <c r="S89" s="28">
        <f>외인!S89+기관!S89</f>
        <v>345.9</v>
      </c>
      <c r="T89" s="28">
        <f>외인!T89+기관!T89</f>
        <v>15723.18</v>
      </c>
      <c r="U89" s="28">
        <f>외인!U89+기관!U89</f>
        <v>6.57</v>
      </c>
      <c r="V89" s="28">
        <f>외인!V89+기관!V89</f>
        <v>274880.32</v>
      </c>
      <c r="W89" s="28">
        <f>외인!W89+기관!W89</f>
        <v>404.22</v>
      </c>
      <c r="X89" s="28">
        <f>외인!X89+기관!X89</f>
        <v>7917807.3799999999</v>
      </c>
      <c r="Y89" s="28">
        <f>외인!Y89+기관!Y89</f>
        <v>4263.17</v>
      </c>
      <c r="Z89" s="28">
        <f>외인!Z89+기관!Z89</f>
        <v>103283.2</v>
      </c>
      <c r="AA89" s="28">
        <f>외인!AA89+기관!AA89</f>
        <v>36.659999999999997</v>
      </c>
      <c r="AB89" s="28">
        <f>외인!AB89+기관!AB89</f>
        <v>417540.78</v>
      </c>
      <c r="AC89" s="28">
        <f>외인!AC89+기관!AC89</f>
        <v>369.21</v>
      </c>
      <c r="AD89" s="28">
        <f>외인!AD89+기관!AD89</f>
        <v>43401.62</v>
      </c>
      <c r="AE89" s="28">
        <f>외인!AE89+기관!AE89</f>
        <v>230.46</v>
      </c>
      <c r="AF89" s="28">
        <f>외인!AF89+기관!AF89</f>
        <v>50996.160000000003</v>
      </c>
      <c r="AG89" s="28">
        <f>외인!AG89+기관!AG89</f>
        <v>36.97</v>
      </c>
      <c r="AH89" s="28">
        <f>외인!AH89+기관!AH89</f>
        <v>441942.02</v>
      </c>
      <c r="AI89" s="28">
        <f>외인!AI89+기관!AI89</f>
        <v>370.05</v>
      </c>
      <c r="AJ89" s="28">
        <f>외인!AJ89+기관!AJ89</f>
        <v>209014.2</v>
      </c>
      <c r="AK89" s="28">
        <f>외인!AK89+기관!AK89</f>
        <v>447.19</v>
      </c>
      <c r="AL89" s="28">
        <f>외인!AL89+기관!AL89</f>
        <v>216163.58</v>
      </c>
      <c r="AM89" s="28">
        <f>외인!AM89+기관!AM89</f>
        <v>124.77</v>
      </c>
      <c r="AN89" s="28">
        <f>외인!AN89+기관!AN89</f>
        <v>387159.16</v>
      </c>
      <c r="AO89" s="28">
        <f>외인!AO89+기관!AO89</f>
        <v>-324.05</v>
      </c>
      <c r="AP89" s="28">
        <f>외인!AP89+기관!AP89</f>
        <v>332709.84000000003</v>
      </c>
      <c r="AQ89" s="28">
        <f>외인!AQ89+기관!AQ89</f>
        <v>-558.97</v>
      </c>
      <c r="AR89" s="28">
        <f>외인!AR89+기관!AR89</f>
        <v>50256.28</v>
      </c>
      <c r="AS89" s="28">
        <f>외인!AS89+기관!AS89</f>
        <v>235.16000000000003</v>
      </c>
      <c r="AT89" s="28">
        <f>외인!AT89+기관!AT89</f>
        <v>209672.6</v>
      </c>
      <c r="AU89" s="28">
        <f>외인!AU89+기관!AU89</f>
        <v>-29.95</v>
      </c>
      <c r="AV89" s="28">
        <f>외인!AV89+기관!AV89</f>
        <v>87697.86</v>
      </c>
      <c r="AW89" s="28">
        <f>외인!AW89+기관!AW89</f>
        <v>-26.509999999999998</v>
      </c>
      <c r="AX89" s="28">
        <f>외인!AX89+기관!AX89</f>
        <v>125535.76</v>
      </c>
      <c r="AY89" s="28">
        <f>외인!AY89+기관!AY89</f>
        <v>-554.32999999999993</v>
      </c>
      <c r="AZ89" s="28">
        <f>외인!AZ89+기관!AZ89</f>
        <v>8501792.4199999999</v>
      </c>
      <c r="BA89" s="28">
        <f>외인!BA89+기관!BA89</f>
        <v>4595.41</v>
      </c>
      <c r="BB89" s="28">
        <f>외인!BB89+기관!BB89</f>
        <v>301802.96000000002</v>
      </c>
      <c r="BC89" s="28">
        <f>외인!BC89+기관!BC89</f>
        <v>147.23999999999998</v>
      </c>
      <c r="BD89" s="28">
        <f>외인!BD89+기관!BD89</f>
        <v>68201.919999999998</v>
      </c>
      <c r="BE89" s="28">
        <f>외인!BE89+기관!BE89</f>
        <v>-5.3699999999999903</v>
      </c>
      <c r="BF89" s="28">
        <f>외인!BF89+기관!BF89</f>
        <v>0</v>
      </c>
      <c r="BG89" s="28">
        <f>외인!BG89+기관!BG89</f>
        <v>0</v>
      </c>
      <c r="BH89" s="28">
        <f>외인!BH89+기관!BH89</f>
        <v>233700.78</v>
      </c>
      <c r="BI89" s="28">
        <f>외인!BI89+기관!BI89</f>
        <v>6.5900000000000034</v>
      </c>
      <c r="BJ89" s="28">
        <f>외인!BJ89+기관!BJ89</f>
        <v>238330.04</v>
      </c>
      <c r="BK89" s="28">
        <f>외인!BK89+기관!BK89</f>
        <v>169.84</v>
      </c>
      <c r="BL89" s="28">
        <f>외인!BL89+기관!BL89</f>
        <v>79399.78</v>
      </c>
      <c r="BM89" s="28">
        <f>외인!BM89+기관!BM89</f>
        <v>-15.469999999999999</v>
      </c>
      <c r="BN89" s="28">
        <f>외인!BN89+기관!BN89</f>
        <v>91103.28</v>
      </c>
      <c r="BO89" s="28">
        <f>외인!BO89+기관!BO89</f>
        <v>-61.68</v>
      </c>
      <c r="BP89" s="28">
        <f>외인!BP89+기관!BP89</f>
        <v>142023.01999999999</v>
      </c>
      <c r="BQ89" s="28">
        <f>외인!BQ89+기관!BQ89</f>
        <v>-607.6</v>
      </c>
      <c r="BR89" s="28">
        <f>외인!BR89+기관!BR89</f>
        <v>598258.19999999995</v>
      </c>
      <c r="BS89" s="28">
        <f>외인!BS89+기관!BS89</f>
        <v>-675.94999999999993</v>
      </c>
      <c r="BT89" s="28">
        <f>외인!BT89+기관!BT89</f>
        <v>8444734.9000000004</v>
      </c>
      <c r="BU89" s="28">
        <f>외인!BU89+기관!BU89</f>
        <v>4455.71</v>
      </c>
      <c r="BV89" s="28">
        <f>외인!BV89+기관!BV89</f>
        <v>652152.78</v>
      </c>
      <c r="BW89" s="28">
        <f>외인!BW89+기관!BW89</f>
        <v>175.51</v>
      </c>
      <c r="BX89" s="28">
        <f>외인!BX89+기관!BX89</f>
        <v>153458.01999999999</v>
      </c>
      <c r="BY89" s="28">
        <f>외인!BY89+기관!BY89</f>
        <v>302.85000000000002</v>
      </c>
      <c r="BZ89" s="28">
        <f>외인!BZ89+기관!BZ89</f>
        <v>603322.74</v>
      </c>
      <c r="CA89" s="28">
        <f>외인!CA89+기관!CA89</f>
        <v>-199.27999999999997</v>
      </c>
      <c r="CB89" s="28">
        <f>외인!CB89+기관!CB89</f>
        <v>22575.46</v>
      </c>
      <c r="CC89" s="28">
        <f>외인!CC89+기관!CC89</f>
        <v>1.5600000000000023</v>
      </c>
      <c r="CD89" s="28">
        <f>외인!CD89+기관!CD89</f>
        <v>51386.1</v>
      </c>
      <c r="CE89" s="28">
        <f>외인!CE89+기관!CE89</f>
        <v>94.759999999999991</v>
      </c>
      <c r="CF89" s="28">
        <f>외인!CF89+기관!CF89</f>
        <v>66009.679999999993</v>
      </c>
      <c r="CG89" s="28">
        <f>외인!CG89+기관!CG89</f>
        <v>-7.539999999999992</v>
      </c>
      <c r="CH89" s="28">
        <f>외인!CH89+기관!CH89</f>
        <v>127369.32</v>
      </c>
      <c r="CI89" s="28">
        <f>외인!CI89+기관!CI89</f>
        <v>-22.4</v>
      </c>
      <c r="CJ89" s="28">
        <f>외인!CJ89+기관!CJ89</f>
        <v>631157.52</v>
      </c>
      <c r="CK89" s="28">
        <f>외인!CK89+기관!CK89</f>
        <v>-54.66</v>
      </c>
      <c r="CL89" s="28">
        <f>외인!CL89+기관!CL89</f>
        <v>468374.88</v>
      </c>
      <c r="CM89" s="28">
        <f>외인!CM89+기관!CM89</f>
        <v>511.95</v>
      </c>
      <c r="CN89" s="28">
        <f>외인!CN89+기관!CN89</f>
        <v>216742.38</v>
      </c>
      <c r="CO89" s="28">
        <f>외인!CO89+기관!CO89</f>
        <v>11.030000000000001</v>
      </c>
      <c r="CP89" s="28">
        <f>외인!CP89+기관!CP89</f>
        <v>302754.46000000002</v>
      </c>
      <c r="CQ89" s="28">
        <f>외인!CQ89+기관!CQ89</f>
        <v>148.07</v>
      </c>
      <c r="CR89" s="28">
        <f>외인!CR89+기관!CR89</f>
        <v>341310.14</v>
      </c>
      <c r="CS89" s="28">
        <f>외인!CS89+기관!CS89</f>
        <v>359.32</v>
      </c>
      <c r="CT89" s="28">
        <f>외인!CT89+기관!CT89</f>
        <v>508111.4</v>
      </c>
      <c r="CU89" s="28">
        <f>외인!CU89+기관!CU89</f>
        <v>421.6400000000001</v>
      </c>
      <c r="CV89" s="28">
        <f>외인!CV89+기관!CV89</f>
        <v>8444734.9000000004</v>
      </c>
      <c r="CW89" s="28">
        <f>외인!CW89+기관!CW89</f>
        <v>4455.71</v>
      </c>
      <c r="CX89" s="28">
        <f>외인!CX89+기관!CX89</f>
        <v>462059.82</v>
      </c>
      <c r="CY89" s="28">
        <f>외인!CY89+기관!CY89</f>
        <v>-200.73000000000002</v>
      </c>
      <c r="CZ89" s="28">
        <f>외인!CZ89+기관!CZ89</f>
        <v>34625.18</v>
      </c>
      <c r="DA89" s="28">
        <f>외인!DA89+기관!DA89</f>
        <v>7.730000000000004</v>
      </c>
      <c r="DB89" s="28">
        <f>외인!DB89+기관!DB89</f>
        <v>68201.919999999998</v>
      </c>
      <c r="DC89" s="28">
        <f>외인!DC89+기관!DC89</f>
        <v>-5.3699999999999903</v>
      </c>
      <c r="DD89" s="28">
        <f>외인!DD89+기관!DD89</f>
        <v>15723.18</v>
      </c>
      <c r="DE89" s="28">
        <f>외인!DE89+기관!DE89</f>
        <v>6.57</v>
      </c>
      <c r="DF89" s="28">
        <f>외인!DF89+기관!DF89</f>
        <v>115672.82</v>
      </c>
      <c r="DG89" s="28">
        <f>외인!DG89+기관!DG89</f>
        <v>282.15999999999997</v>
      </c>
      <c r="DH89" s="28">
        <f>외인!DH89+기관!DH89</f>
        <v>36393.440000000002</v>
      </c>
      <c r="DI89" s="28">
        <f>외인!DI89+기관!DI89</f>
        <v>39.21</v>
      </c>
      <c r="DJ89" s="28">
        <f>외인!DJ89+기관!DJ89</f>
        <v>1288029.1200000001</v>
      </c>
      <c r="DK89" s="28">
        <f>외인!DK89+기관!DK89</f>
        <v>-192.21000000000004</v>
      </c>
      <c r="DL89" s="28">
        <f>외인!DL89+기관!DL89</f>
        <v>169087.82</v>
      </c>
      <c r="DM89" s="28">
        <f>외인!DM89+기관!DM89</f>
        <v>-20.47</v>
      </c>
      <c r="DN89" s="28">
        <f>외인!DN89+기관!DN89</f>
        <v>8444734.9000000004</v>
      </c>
      <c r="DO89" s="28">
        <f>외인!DO89+기관!DO89</f>
        <v>4455.71</v>
      </c>
      <c r="DP89" s="28">
        <f>외인!DP89+기관!DP89</f>
        <v>145284.54</v>
      </c>
      <c r="DQ89" s="28">
        <f>외인!DQ89+기관!DQ89</f>
        <v>56.429999999999993</v>
      </c>
      <c r="DR89" s="28">
        <f>외인!DR89+기관!DR89</f>
        <v>82236.820000000007</v>
      </c>
      <c r="DS89" s="28">
        <f>외인!DS89+기관!DS89</f>
        <v>-37.430000000000007</v>
      </c>
      <c r="DT89" s="28">
        <f>외인!DT89+기관!DT89</f>
        <v>278172.12</v>
      </c>
      <c r="DU89" s="28">
        <f>외인!DU89+기관!DU89</f>
        <v>345.9</v>
      </c>
      <c r="DV89" s="28">
        <f>외인!DV89+기관!DV89</f>
        <v>62119.12</v>
      </c>
      <c r="DW89" s="28">
        <f>외인!DW89+기관!DW89</f>
        <v>11.489999999999998</v>
      </c>
      <c r="DX89" s="28">
        <f>외인!DX89+기관!DX89</f>
        <v>274880.32</v>
      </c>
      <c r="DY89" s="28">
        <f>외인!DY89+기관!DY89</f>
        <v>404.22</v>
      </c>
      <c r="DZ89" s="28">
        <f>외인!DZ89+기관!DZ89</f>
        <v>13966</v>
      </c>
      <c r="EA89" s="28">
        <f>외인!EA89+기관!EA89</f>
        <v>-7.75</v>
      </c>
      <c r="EB89" s="28">
        <f>외인!EB89+기관!EB89</f>
        <v>20641.439999999999</v>
      </c>
      <c r="EC89" s="28">
        <f>외인!EC89+기관!EC89</f>
        <v>13.049999999999999</v>
      </c>
      <c r="ED89" s="28">
        <f>외인!ED89+기관!ED89</f>
        <v>18241.439999999999</v>
      </c>
      <c r="EE89" s="28">
        <f>외인!EE89+기관!EE89</f>
        <v>-17.529999999999998</v>
      </c>
      <c r="EF89" s="28">
        <f>외인!EF89+기관!EF89</f>
        <v>399257.28</v>
      </c>
      <c r="EG89" s="28">
        <f>외인!EG89+기관!EG89</f>
        <v>-72.47</v>
      </c>
      <c r="EH89" s="28">
        <f>외인!EH89+기관!EH89</f>
        <v>297895.18</v>
      </c>
      <c r="EI89" s="28">
        <f>외인!EI89+기관!EI89</f>
        <v>-85.089999999999975</v>
      </c>
      <c r="EJ89" s="28">
        <f>외인!EJ89+기관!EJ89</f>
        <v>187832.3</v>
      </c>
      <c r="EK89" s="28">
        <f>외인!EK89+기관!EK89</f>
        <v>-65.19</v>
      </c>
      <c r="EL89" s="28">
        <f>외인!EL89+기관!EL89</f>
        <v>55758.54</v>
      </c>
      <c r="EM89" s="28">
        <f>외인!EM89+기관!EM89</f>
        <v>94.509999999999991</v>
      </c>
      <c r="EN89" s="28">
        <f>외인!EN89+기관!EN89</f>
        <v>82236.820000000007</v>
      </c>
      <c r="EO89" s="28">
        <f>외인!EO89+기관!EO89</f>
        <v>-37.430000000000007</v>
      </c>
      <c r="EP89" s="28">
        <f>외인!EP89+기관!EP89</f>
        <v>308254.24</v>
      </c>
      <c r="EQ89" s="28">
        <f>외인!EQ89+기관!EQ89</f>
        <v>277.25</v>
      </c>
      <c r="ER89" s="28">
        <f>외인!ER89+기관!ER89</f>
        <v>19626.88</v>
      </c>
      <c r="ES89" s="28">
        <f>외인!ES89+기관!ES89</f>
        <v>-90.549999999999983</v>
      </c>
      <c r="ET89" s="28">
        <f>외인!ET89+기관!ET89</f>
        <v>332709.84000000003</v>
      </c>
      <c r="EU89" s="28">
        <f>외인!EU89+기관!EU89</f>
        <v>-558.97</v>
      </c>
      <c r="EV89" s="28">
        <f>외인!EV89+기관!EV89</f>
        <v>103283.2</v>
      </c>
      <c r="EW89" s="28">
        <f>외인!EW89+기관!EW89</f>
        <v>36.659999999999997</v>
      </c>
      <c r="EX89" s="28">
        <f>외인!EX89+기관!EX89</f>
        <v>199471.26</v>
      </c>
      <c r="EY89" s="28">
        <f>외인!EY89+기관!EY89</f>
        <v>111.41</v>
      </c>
    </row>
    <row r="90" spans="1:155">
      <c r="A90" s="27">
        <f>외인!A90</f>
        <v>46191</v>
      </c>
      <c r="B90" s="28">
        <f>외인!B90+기관!B90</f>
        <v>14392062.34</v>
      </c>
      <c r="C90" s="28">
        <f>외인!C90+기관!C90</f>
        <v>8367.5</v>
      </c>
      <c r="D90" s="28">
        <f>외인!D90+기관!D90</f>
        <v>1124122.32</v>
      </c>
      <c r="E90" s="28">
        <f>외인!E90+기관!E90</f>
        <v>-823.33999999999992</v>
      </c>
      <c r="F90" s="28">
        <f>외인!F90+기관!F90</f>
        <v>6063594.0999999996</v>
      </c>
      <c r="G90" s="28">
        <f>외인!G90+기관!G90</f>
        <v>4173.54</v>
      </c>
      <c r="H90" s="28">
        <f>외인!H90+기관!H90</f>
        <v>578714.18000000005</v>
      </c>
      <c r="I90" s="28">
        <f>외인!I90+기관!I90</f>
        <v>-245.90000000000003</v>
      </c>
      <c r="J90" s="28">
        <f>외인!J90+기관!J90</f>
        <v>77473.539999999994</v>
      </c>
      <c r="K90" s="28">
        <f>외인!K90+기관!K90</f>
        <v>-135.70999999999998</v>
      </c>
      <c r="L90" s="28">
        <f>외인!L90+기관!L90</f>
        <v>537234.66</v>
      </c>
      <c r="M90" s="28">
        <f>외인!M90+기관!M90</f>
        <v>-267.79999999999995</v>
      </c>
      <c r="N90" s="28">
        <f>외인!N90+기관!N90</f>
        <v>548276.28</v>
      </c>
      <c r="O90" s="28">
        <f>외인!O90+기관!O90</f>
        <v>-244.48</v>
      </c>
      <c r="P90" s="28">
        <f>외인!P90+기관!P90</f>
        <v>342606.28</v>
      </c>
      <c r="Q90" s="28">
        <f>외인!Q90+기관!Q90</f>
        <v>-48.089999999999996</v>
      </c>
      <c r="R90" s="28">
        <f>외인!R90+기관!R90</f>
        <v>269200.02</v>
      </c>
      <c r="S90" s="28">
        <f>외인!S90+기관!S90</f>
        <v>303.51</v>
      </c>
      <c r="T90" s="28">
        <f>외인!T90+기관!T90</f>
        <v>15314.36</v>
      </c>
      <c r="U90" s="28">
        <f>외인!U90+기관!U90</f>
        <v>-2.3200000000000012</v>
      </c>
      <c r="V90" s="28">
        <f>외인!V90+기관!V90</f>
        <v>272459.3</v>
      </c>
      <c r="W90" s="28">
        <f>외인!W90+기관!W90</f>
        <v>77.139999999999986</v>
      </c>
      <c r="X90" s="28">
        <f>외인!X90+기관!X90</f>
        <v>8335051.7599999998</v>
      </c>
      <c r="Y90" s="28">
        <f>외인!Y90+기관!Y90</f>
        <v>7500.33</v>
      </c>
      <c r="Z90" s="28">
        <f>외인!Z90+기관!Z90</f>
        <v>104734.88</v>
      </c>
      <c r="AA90" s="28">
        <f>외인!AA90+기관!AA90</f>
        <v>39.270000000000003</v>
      </c>
      <c r="AB90" s="28">
        <f>외인!AB90+기관!AB90</f>
        <v>411089.66</v>
      </c>
      <c r="AC90" s="28">
        <f>외인!AC90+기관!AC90</f>
        <v>370.08</v>
      </c>
      <c r="AD90" s="28">
        <f>외인!AD90+기관!AD90</f>
        <v>43187.92</v>
      </c>
      <c r="AE90" s="28">
        <f>외인!AE90+기관!AE90</f>
        <v>259.10000000000002</v>
      </c>
      <c r="AF90" s="28">
        <f>외인!AF90+기관!AF90</f>
        <v>47516.7</v>
      </c>
      <c r="AG90" s="28">
        <f>외인!AG90+기관!AG90</f>
        <v>35.959999999999994</v>
      </c>
      <c r="AH90" s="28">
        <f>외인!AH90+기관!AH90</f>
        <v>421085.52</v>
      </c>
      <c r="AI90" s="28">
        <f>외인!AI90+기관!AI90</f>
        <v>351.14</v>
      </c>
      <c r="AJ90" s="28">
        <f>외인!AJ90+기관!AJ90</f>
        <v>202243.06</v>
      </c>
      <c r="AK90" s="28">
        <f>외인!AK90+기관!AK90</f>
        <v>434.65</v>
      </c>
      <c r="AL90" s="28">
        <f>외인!AL90+기관!AL90</f>
        <v>206417.8</v>
      </c>
      <c r="AM90" s="28">
        <f>외인!AM90+기관!AM90</f>
        <v>107.88000000000001</v>
      </c>
      <c r="AN90" s="28">
        <f>외인!AN90+기관!AN90</f>
        <v>374226.34</v>
      </c>
      <c r="AO90" s="28">
        <f>외인!AO90+기관!AO90</f>
        <v>-381.53999999999996</v>
      </c>
      <c r="AP90" s="28">
        <f>외인!AP90+기관!AP90</f>
        <v>321683.62</v>
      </c>
      <c r="AQ90" s="28">
        <f>외인!AQ90+기관!AQ90</f>
        <v>-620.87</v>
      </c>
      <c r="AR90" s="28">
        <f>외인!AR90+기관!AR90</f>
        <v>49498.6</v>
      </c>
      <c r="AS90" s="28">
        <f>외인!AS90+기관!AS90</f>
        <v>249.43</v>
      </c>
      <c r="AT90" s="28">
        <f>외인!AT90+기관!AT90</f>
        <v>204195.66</v>
      </c>
      <c r="AU90" s="28">
        <f>외인!AU90+기관!AU90</f>
        <v>-49.83</v>
      </c>
      <c r="AV90" s="28">
        <f>외인!AV90+기관!AV90</f>
        <v>85635.6</v>
      </c>
      <c r="AW90" s="28">
        <f>외인!AW90+기관!AW90</f>
        <v>-72.210000000000008</v>
      </c>
      <c r="AX90" s="28">
        <f>외인!AX90+기관!AX90</f>
        <v>119399.34</v>
      </c>
      <c r="AY90" s="28">
        <f>외인!AY90+기관!AY90</f>
        <v>-662.06</v>
      </c>
      <c r="AZ90" s="28">
        <f>외인!AZ90+기관!AZ90</f>
        <v>8935053.5800000001</v>
      </c>
      <c r="BA90" s="28">
        <f>외인!BA90+기관!BA90</f>
        <v>8299.48</v>
      </c>
      <c r="BB90" s="28">
        <f>외인!BB90+기관!BB90</f>
        <v>311976.36</v>
      </c>
      <c r="BC90" s="28">
        <f>외인!BC90+기관!BC90</f>
        <v>143.30000000000001</v>
      </c>
      <c r="BD90" s="28">
        <f>외인!BD90+기관!BD90</f>
        <v>66676.58</v>
      </c>
      <c r="BE90" s="28">
        <f>외인!BE90+기관!BE90</f>
        <v>-60.430000000000007</v>
      </c>
      <c r="BF90" s="28">
        <f>외인!BF90+기관!BF90</f>
        <v>0</v>
      </c>
      <c r="BG90" s="28">
        <f>외인!BG90+기관!BG90</f>
        <v>0</v>
      </c>
      <c r="BH90" s="28">
        <f>외인!BH90+기관!BH90</f>
        <v>222527.94</v>
      </c>
      <c r="BI90" s="28">
        <f>외인!BI90+기관!BI90</f>
        <v>-101.31</v>
      </c>
      <c r="BJ90" s="28">
        <f>외인!BJ90+기관!BJ90</f>
        <v>227887</v>
      </c>
      <c r="BK90" s="28">
        <f>외인!BK90+기관!BK90</f>
        <v>44.699999999999996</v>
      </c>
      <c r="BL90" s="28">
        <f>외인!BL90+기관!BL90</f>
        <v>76234.34</v>
      </c>
      <c r="BM90" s="28">
        <f>외인!BM90+기관!BM90</f>
        <v>-25.3</v>
      </c>
      <c r="BN90" s="28">
        <f>외인!BN90+기관!BN90</f>
        <v>87227.64</v>
      </c>
      <c r="BO90" s="28">
        <f>외인!BO90+기관!BO90</f>
        <v>-92.15</v>
      </c>
      <c r="BP90" s="28">
        <f>외인!BP90+기관!BP90</f>
        <v>135682.48000000001</v>
      </c>
      <c r="BQ90" s="28">
        <f>외인!BQ90+기관!BQ90</f>
        <v>-630.65000000000009</v>
      </c>
      <c r="BR90" s="28">
        <f>외인!BR90+기관!BR90</f>
        <v>577975.6</v>
      </c>
      <c r="BS90" s="28">
        <f>외인!BS90+기관!BS90</f>
        <v>-968.17999999999984</v>
      </c>
      <c r="BT90" s="28">
        <f>외인!BT90+기관!BT90</f>
        <v>8888970.6799999997</v>
      </c>
      <c r="BU90" s="28">
        <f>외인!BU90+기관!BU90</f>
        <v>7482.46</v>
      </c>
      <c r="BV90" s="28">
        <f>외인!BV90+기관!BV90</f>
        <v>632402.84</v>
      </c>
      <c r="BW90" s="28">
        <f>외인!BW90+기관!BW90</f>
        <v>140.73999999999998</v>
      </c>
      <c r="BX90" s="28">
        <f>외인!BX90+기관!BX90</f>
        <v>148090.14000000001</v>
      </c>
      <c r="BY90" s="28">
        <f>외인!BY90+기관!BY90</f>
        <v>316.37</v>
      </c>
      <c r="BZ90" s="28">
        <f>외인!BZ90+기관!BZ90</f>
        <v>580644.14</v>
      </c>
      <c r="CA90" s="28">
        <f>외인!CA90+기관!CA90</f>
        <v>-273.67</v>
      </c>
      <c r="CB90" s="28">
        <f>외인!CB90+기관!CB90</f>
        <v>21890.7</v>
      </c>
      <c r="CC90" s="28">
        <f>외인!CC90+기관!CC90</f>
        <v>-15.279999999999998</v>
      </c>
      <c r="CD90" s="28">
        <f>외인!CD90+기관!CD90</f>
        <v>49801.62</v>
      </c>
      <c r="CE90" s="28">
        <f>외인!CE90+기관!CE90</f>
        <v>67.900000000000006</v>
      </c>
      <c r="CF90" s="28">
        <f>외인!CF90+기관!CF90</f>
        <v>63959.92</v>
      </c>
      <c r="CG90" s="28">
        <f>외인!CG90+기관!CG90</f>
        <v>3.1800000000000068</v>
      </c>
      <c r="CH90" s="28">
        <f>외인!CH90+기관!CH90</f>
        <v>123875.74</v>
      </c>
      <c r="CI90" s="28">
        <f>외인!CI90+기관!CI90</f>
        <v>-81.240000000000009</v>
      </c>
      <c r="CJ90" s="28">
        <f>외인!CJ90+기관!CJ90</f>
        <v>619832.56000000006</v>
      </c>
      <c r="CK90" s="28">
        <f>외인!CK90+기관!CK90</f>
        <v>-220.52999999999997</v>
      </c>
      <c r="CL90" s="28">
        <f>외인!CL90+기관!CL90</f>
        <v>461167.92</v>
      </c>
      <c r="CM90" s="28">
        <f>외인!CM90+기관!CM90</f>
        <v>538.55999999999995</v>
      </c>
      <c r="CN90" s="28">
        <f>외인!CN90+기관!CN90</f>
        <v>211848.32000000001</v>
      </c>
      <c r="CO90" s="28">
        <f>외인!CO90+기관!CO90</f>
        <v>-11.269999999999996</v>
      </c>
      <c r="CP90" s="28">
        <f>외인!CP90+기관!CP90</f>
        <v>312923.64</v>
      </c>
      <c r="CQ90" s="28">
        <f>외인!CQ90+기관!CQ90</f>
        <v>144.05000000000001</v>
      </c>
      <c r="CR90" s="28">
        <f>외인!CR90+기관!CR90</f>
        <v>330301.08</v>
      </c>
      <c r="CS90" s="28">
        <f>외인!CS90+기관!CS90</f>
        <v>301.99</v>
      </c>
      <c r="CT90" s="28">
        <f>외인!CT90+기관!CT90</f>
        <v>530319.34</v>
      </c>
      <c r="CU90" s="28">
        <f>외인!CU90+기관!CU90</f>
        <v>933.75999999999976</v>
      </c>
      <c r="CV90" s="28">
        <f>외인!CV90+기관!CV90</f>
        <v>8888970.6799999997</v>
      </c>
      <c r="CW90" s="28">
        <f>외인!CW90+기관!CW90</f>
        <v>7482.46</v>
      </c>
      <c r="CX90" s="28">
        <f>외인!CX90+기관!CX90</f>
        <v>444313.1</v>
      </c>
      <c r="CY90" s="28">
        <f>외인!CY90+기관!CY90</f>
        <v>-318.26</v>
      </c>
      <c r="CZ90" s="28">
        <f>외인!CZ90+기관!CZ90</f>
        <v>34033.120000000003</v>
      </c>
      <c r="DA90" s="28">
        <f>외인!DA90+기관!DA90</f>
        <v>21.200000000000003</v>
      </c>
      <c r="DB90" s="28">
        <f>외인!DB90+기관!DB90</f>
        <v>66676.58</v>
      </c>
      <c r="DC90" s="28">
        <f>외인!DC90+기관!DC90</f>
        <v>-60.430000000000007</v>
      </c>
      <c r="DD90" s="28">
        <f>외인!DD90+기관!DD90</f>
        <v>15314.36</v>
      </c>
      <c r="DE90" s="28">
        <f>외인!DE90+기관!DE90</f>
        <v>-2.3200000000000012</v>
      </c>
      <c r="DF90" s="28">
        <f>외인!DF90+기관!DF90</f>
        <v>110620.82</v>
      </c>
      <c r="DG90" s="28">
        <f>외인!DG90+기관!DG90</f>
        <v>304.3</v>
      </c>
      <c r="DH90" s="28">
        <f>외인!DH90+기관!DH90</f>
        <v>35196.300000000003</v>
      </c>
      <c r="DI90" s="28">
        <f>외인!DI90+기관!DI90</f>
        <v>19.07</v>
      </c>
      <c r="DJ90" s="28">
        <f>외인!DJ90+기관!DJ90</f>
        <v>1237562.1599999999</v>
      </c>
      <c r="DK90" s="28">
        <f>외인!DK90+기관!DK90</f>
        <v>-410.43999999999994</v>
      </c>
      <c r="DL90" s="28">
        <f>외인!DL90+기관!DL90</f>
        <v>165205.42000000001</v>
      </c>
      <c r="DM90" s="28">
        <f>외인!DM90+기관!DM90</f>
        <v>-46.22</v>
      </c>
      <c r="DN90" s="28">
        <f>외인!DN90+기관!DN90</f>
        <v>8888970.6799999997</v>
      </c>
      <c r="DO90" s="28">
        <f>외인!DO90+기관!DO90</f>
        <v>7482.46</v>
      </c>
      <c r="DP90" s="28">
        <f>외인!DP90+기관!DP90</f>
        <v>139328.84</v>
      </c>
      <c r="DQ90" s="28">
        <f>외인!DQ90+기관!DQ90</f>
        <v>-63.83</v>
      </c>
      <c r="DR90" s="28">
        <f>외인!DR90+기관!DR90</f>
        <v>78653.259999999995</v>
      </c>
      <c r="DS90" s="28">
        <f>외인!DS90+기관!DS90</f>
        <v>-144.26999999999998</v>
      </c>
      <c r="DT90" s="28">
        <f>외인!DT90+기관!DT90</f>
        <v>269200.02</v>
      </c>
      <c r="DU90" s="28">
        <f>외인!DU90+기관!DU90</f>
        <v>303.51</v>
      </c>
      <c r="DV90" s="28">
        <f>외인!DV90+기관!DV90</f>
        <v>60083.54</v>
      </c>
      <c r="DW90" s="28">
        <f>외인!DW90+기관!DW90</f>
        <v>-3.1499999999999986</v>
      </c>
      <c r="DX90" s="28">
        <f>외인!DX90+기관!DX90</f>
        <v>272459.3</v>
      </c>
      <c r="DY90" s="28">
        <f>외인!DY90+기관!DY90</f>
        <v>77.139999999999986</v>
      </c>
      <c r="DZ90" s="28">
        <f>외인!DZ90+기관!DZ90</f>
        <v>13580.52</v>
      </c>
      <c r="EA90" s="28">
        <f>외인!EA90+기관!EA90</f>
        <v>-6.36</v>
      </c>
      <c r="EB90" s="28">
        <f>외인!EB90+기관!EB90</f>
        <v>20019.419999999998</v>
      </c>
      <c r="EC90" s="28">
        <f>외인!EC90+기관!EC90</f>
        <v>-3.9999999999999147E-2</v>
      </c>
      <c r="ED90" s="28">
        <f>외인!ED90+기관!ED90</f>
        <v>17453.62</v>
      </c>
      <c r="EE90" s="28">
        <f>외인!EE90+기관!EE90</f>
        <v>-24.28</v>
      </c>
      <c r="EF90" s="28">
        <f>외인!EF90+기관!EF90</f>
        <v>397395.24</v>
      </c>
      <c r="EG90" s="28">
        <f>외인!EG90+기관!EG90</f>
        <v>-90.76</v>
      </c>
      <c r="EH90" s="28">
        <f>외인!EH90+기관!EH90</f>
        <v>293873.38</v>
      </c>
      <c r="EI90" s="28">
        <f>외인!EI90+기관!EI90</f>
        <v>-91.710000000000008</v>
      </c>
      <c r="EJ90" s="28">
        <f>외인!EJ90+기관!EJ90</f>
        <v>181135.06</v>
      </c>
      <c r="EK90" s="28">
        <f>외인!EK90+기관!EK90</f>
        <v>-221.45</v>
      </c>
      <c r="EL90" s="28">
        <f>외인!EL90+기관!EL90</f>
        <v>54048.58</v>
      </c>
      <c r="EM90" s="28">
        <f>외인!EM90+기관!EM90</f>
        <v>66.010000000000005</v>
      </c>
      <c r="EN90" s="28">
        <f>외인!EN90+기관!EN90</f>
        <v>78653.259999999995</v>
      </c>
      <c r="EO90" s="28">
        <f>외인!EO90+기관!EO90</f>
        <v>-144.26999999999998</v>
      </c>
      <c r="EP90" s="28">
        <f>외인!EP90+기관!EP90</f>
        <v>294638.2</v>
      </c>
      <c r="EQ90" s="28">
        <f>외인!EQ90+기관!EQ90</f>
        <v>262.88</v>
      </c>
      <c r="ER90" s="28">
        <f>외인!ER90+기관!ER90</f>
        <v>18476.22</v>
      </c>
      <c r="ES90" s="28">
        <f>외인!ES90+기관!ES90</f>
        <v>-110.07</v>
      </c>
      <c r="ET90" s="28">
        <f>외인!ET90+기관!ET90</f>
        <v>321683.62</v>
      </c>
      <c r="EU90" s="28">
        <f>외인!EU90+기관!EU90</f>
        <v>-620.87</v>
      </c>
      <c r="EV90" s="28">
        <f>외인!EV90+기관!EV90</f>
        <v>104734.88</v>
      </c>
      <c r="EW90" s="28">
        <f>외인!EW90+기관!EW90</f>
        <v>39.270000000000003</v>
      </c>
      <c r="EX90" s="28">
        <f>외인!EX90+기관!EX90</f>
        <v>208188.76</v>
      </c>
      <c r="EY90" s="28">
        <f>외인!EY90+기관!EY90</f>
        <v>104.77000000000001</v>
      </c>
    </row>
    <row r="91" spans="1:155">
      <c r="A91" s="27">
        <f>외인!A91</f>
        <v>46192</v>
      </c>
      <c r="B91" s="28">
        <f>외인!B91+기관!B91</f>
        <v>14373720.220000001</v>
      </c>
      <c r="C91" s="28">
        <f>외인!C91+기관!C91</f>
        <v>2274.02</v>
      </c>
      <c r="D91" s="28">
        <f>외인!D91+기관!D91</f>
        <v>1085572.3799999999</v>
      </c>
      <c r="E91" s="28">
        <f>외인!E91+기관!E91</f>
        <v>-1818.71</v>
      </c>
      <c r="F91" s="28">
        <f>외인!F91+기관!F91</f>
        <v>5968204.5800000001</v>
      </c>
      <c r="G91" s="28">
        <f>외인!G91+기관!G91</f>
        <v>-1366.6499999999999</v>
      </c>
      <c r="H91" s="28">
        <f>외인!H91+기관!H91</f>
        <v>580297.93999999994</v>
      </c>
      <c r="I91" s="28">
        <f>외인!I91+기관!I91</f>
        <v>-326.78999999999996</v>
      </c>
      <c r="J91" s="28">
        <f>외인!J91+기관!J91</f>
        <v>77515.839999999997</v>
      </c>
      <c r="K91" s="28">
        <f>외인!K91+기관!K91</f>
        <v>-77.679999999999993</v>
      </c>
      <c r="L91" s="28">
        <f>외인!L91+기관!L91</f>
        <v>540030.12</v>
      </c>
      <c r="M91" s="28">
        <f>외인!M91+기관!M91</f>
        <v>-306.22999999999996</v>
      </c>
      <c r="N91" s="28">
        <f>외인!N91+기관!N91</f>
        <v>550351.22</v>
      </c>
      <c r="O91" s="28">
        <f>외인!O91+기관!O91</f>
        <v>-420</v>
      </c>
      <c r="P91" s="28">
        <f>외인!P91+기관!P91</f>
        <v>331092.74</v>
      </c>
      <c r="Q91" s="28">
        <f>외인!Q91+기관!Q91</f>
        <v>-30.220000000000013</v>
      </c>
      <c r="R91" s="28">
        <f>외인!R91+기관!R91</f>
        <v>261579.06</v>
      </c>
      <c r="S91" s="28">
        <f>외인!S91+기관!S91</f>
        <v>8.3900000000000148</v>
      </c>
      <c r="T91" s="28">
        <f>외인!T91+기관!T91</f>
        <v>15118.94</v>
      </c>
      <c r="U91" s="28">
        <f>외인!U91+기관!U91</f>
        <v>-10.81</v>
      </c>
      <c r="V91" s="28">
        <f>외인!V91+기관!V91</f>
        <v>260209.66</v>
      </c>
      <c r="W91" s="28">
        <f>외인!W91+기관!W91</f>
        <v>-889.73</v>
      </c>
      <c r="X91" s="28">
        <f>외인!X91+기관!X91</f>
        <v>8336316.9400000004</v>
      </c>
      <c r="Y91" s="28">
        <f>외인!Y91+기관!Y91</f>
        <v>1289.6300000000001</v>
      </c>
      <c r="Z91" s="28">
        <f>외인!Z91+기관!Z91</f>
        <v>103608.36</v>
      </c>
      <c r="AA91" s="28">
        <f>외인!AA91+기관!AA91</f>
        <v>29.350000000000009</v>
      </c>
      <c r="AB91" s="28">
        <f>외인!AB91+기관!AB91</f>
        <v>403848.42</v>
      </c>
      <c r="AC91" s="28">
        <f>외인!AC91+기관!AC91</f>
        <v>170.94</v>
      </c>
      <c r="AD91" s="28">
        <f>외인!AD91+기관!AD91</f>
        <v>42214.84</v>
      </c>
      <c r="AE91" s="28">
        <f>외인!AE91+기관!AE91</f>
        <v>229.91000000000003</v>
      </c>
      <c r="AF91" s="28">
        <f>외인!AF91+기관!AF91</f>
        <v>46919.28</v>
      </c>
      <c r="AG91" s="28">
        <f>외인!AG91+기관!AG91</f>
        <v>18.07</v>
      </c>
      <c r="AH91" s="28">
        <f>외인!AH91+기관!AH91</f>
        <v>415982.16</v>
      </c>
      <c r="AI91" s="28">
        <f>외인!AI91+기관!AI91</f>
        <v>412.14</v>
      </c>
      <c r="AJ91" s="28">
        <f>외인!AJ91+기관!AJ91</f>
        <v>199654.74</v>
      </c>
      <c r="AK91" s="28">
        <f>외인!AK91+기관!AK91</f>
        <v>60.190000000000012</v>
      </c>
      <c r="AL91" s="28">
        <f>외인!AL91+기관!AL91</f>
        <v>205904.02</v>
      </c>
      <c r="AM91" s="28">
        <f>외인!AM91+기관!AM91</f>
        <v>-14.540000000000001</v>
      </c>
      <c r="AN91" s="28">
        <f>외인!AN91+기관!AN91</f>
        <v>376012.54</v>
      </c>
      <c r="AO91" s="28">
        <f>외인!AO91+기관!AO91</f>
        <v>-454.77000000000004</v>
      </c>
      <c r="AP91" s="28">
        <f>외인!AP91+기관!AP91</f>
        <v>325004.32</v>
      </c>
      <c r="AQ91" s="28">
        <f>외인!AQ91+기관!AQ91</f>
        <v>-302.98</v>
      </c>
      <c r="AR91" s="28">
        <f>외인!AR91+기관!AR91</f>
        <v>48287.44</v>
      </c>
      <c r="AS91" s="28">
        <f>외인!AS91+기관!AS91</f>
        <v>214.74</v>
      </c>
      <c r="AT91" s="28">
        <f>외인!AT91+기관!AT91</f>
        <v>195932.56</v>
      </c>
      <c r="AU91" s="28">
        <f>외인!AU91+기관!AU91</f>
        <v>-73.359999999999985</v>
      </c>
      <c r="AV91" s="28">
        <f>외인!AV91+기관!AV91</f>
        <v>84841.66</v>
      </c>
      <c r="AW91" s="28">
        <f>외인!AW91+기관!AW91</f>
        <v>-86.320000000000007</v>
      </c>
      <c r="AX91" s="28">
        <f>외인!AX91+기관!AX91</f>
        <v>114160.86</v>
      </c>
      <c r="AY91" s="28">
        <f>외인!AY91+기관!AY91</f>
        <v>-492.51</v>
      </c>
      <c r="AZ91" s="28">
        <f>외인!AZ91+기관!AZ91</f>
        <v>8942890.2200000007</v>
      </c>
      <c r="BA91" s="28">
        <f>외인!BA91+기관!BA91</f>
        <v>2821.41</v>
      </c>
      <c r="BB91" s="28">
        <f>외인!BB91+기관!BB91</f>
        <v>322293.3</v>
      </c>
      <c r="BC91" s="28">
        <f>외인!BC91+기관!BC91</f>
        <v>148.23999999999998</v>
      </c>
      <c r="BD91" s="28">
        <f>외인!BD91+기관!BD91</f>
        <v>63644.74</v>
      </c>
      <c r="BE91" s="28">
        <f>외인!BE91+기관!BE91</f>
        <v>-142.91999999999999</v>
      </c>
      <c r="BF91" s="28">
        <f>외인!BF91+기관!BF91</f>
        <v>0</v>
      </c>
      <c r="BG91" s="28">
        <f>외인!BG91+기관!BG91</f>
        <v>0</v>
      </c>
      <c r="BH91" s="28">
        <f>외인!BH91+기관!BH91</f>
        <v>225710.32</v>
      </c>
      <c r="BI91" s="28">
        <f>외인!BI91+기관!BI91</f>
        <v>-62.860000000000007</v>
      </c>
      <c r="BJ91" s="28">
        <f>외인!BJ91+기관!BJ91</f>
        <v>222102.96</v>
      </c>
      <c r="BK91" s="28">
        <f>외인!BK91+기관!BK91</f>
        <v>-57.63000000000001</v>
      </c>
      <c r="BL91" s="28">
        <f>외인!BL91+기관!BL91</f>
        <v>74675.460000000006</v>
      </c>
      <c r="BM91" s="28">
        <f>외인!BM91+기관!BM91</f>
        <v>-34.369999999999997</v>
      </c>
      <c r="BN91" s="28">
        <f>외인!BN91+기관!BN91</f>
        <v>84690.32</v>
      </c>
      <c r="BO91" s="28">
        <f>외인!BO91+기관!BO91</f>
        <v>-135.85999999999999</v>
      </c>
      <c r="BP91" s="28">
        <f>외인!BP91+기관!BP91</f>
        <v>130896.84</v>
      </c>
      <c r="BQ91" s="28">
        <f>외인!BQ91+기관!BQ91</f>
        <v>-439.7</v>
      </c>
      <c r="BR91" s="28">
        <f>외인!BR91+기관!BR91</f>
        <v>574253.12</v>
      </c>
      <c r="BS91" s="28">
        <f>외인!BS91+기관!BS91</f>
        <v>-783.52</v>
      </c>
      <c r="BT91" s="28">
        <f>외인!BT91+기관!BT91</f>
        <v>8905716.4000000004</v>
      </c>
      <c r="BU91" s="28">
        <f>외인!BU91+기관!BU91</f>
        <v>599.13000000000011</v>
      </c>
      <c r="BV91" s="28">
        <f>외인!BV91+기관!BV91</f>
        <v>618128.57999999996</v>
      </c>
      <c r="BW91" s="28">
        <f>외인!BW91+기관!BW91</f>
        <v>14.409999999999968</v>
      </c>
      <c r="BX91" s="28">
        <f>외인!BX91+기관!BX91</f>
        <v>147684.88</v>
      </c>
      <c r="BY91" s="28">
        <f>외인!BY91+기관!BY91</f>
        <v>254.13</v>
      </c>
      <c r="BZ91" s="28">
        <f>외인!BZ91+기관!BZ91</f>
        <v>581916.56000000006</v>
      </c>
      <c r="CA91" s="28">
        <f>외인!CA91+기관!CA91</f>
        <v>-469.33000000000004</v>
      </c>
      <c r="CB91" s="28">
        <f>외인!CB91+기관!CB91</f>
        <v>21553.82</v>
      </c>
      <c r="CC91" s="28">
        <f>외인!CC91+기관!CC91</f>
        <v>-18.53</v>
      </c>
      <c r="CD91" s="28">
        <f>외인!CD91+기관!CD91</f>
        <v>48702.7</v>
      </c>
      <c r="CE91" s="28">
        <f>외인!CE91+기관!CE91</f>
        <v>23.269999999999996</v>
      </c>
      <c r="CF91" s="28">
        <f>외인!CF91+기관!CF91</f>
        <v>62014.14</v>
      </c>
      <c r="CG91" s="28">
        <f>외인!CG91+기관!CG91</f>
        <v>-1.5499999999999829</v>
      </c>
      <c r="CH91" s="28">
        <f>외인!CH91+기관!CH91</f>
        <v>122986.94</v>
      </c>
      <c r="CI91" s="28">
        <f>외인!CI91+기관!CI91</f>
        <v>-105.28999999999999</v>
      </c>
      <c r="CJ91" s="28">
        <f>외인!CJ91+기관!CJ91</f>
        <v>600490.72</v>
      </c>
      <c r="CK91" s="28">
        <f>외인!CK91+기관!CK91</f>
        <v>-74.94</v>
      </c>
      <c r="CL91" s="28">
        <f>외인!CL91+기관!CL91</f>
        <v>452953.82</v>
      </c>
      <c r="CM91" s="28">
        <f>외인!CM91+기관!CM91</f>
        <v>298.27</v>
      </c>
      <c r="CN91" s="28">
        <f>외인!CN91+기관!CN91</f>
        <v>207692.86</v>
      </c>
      <c r="CO91" s="28">
        <f>외인!CO91+기관!CO91</f>
        <v>18.899999999999977</v>
      </c>
      <c r="CP91" s="28">
        <f>외인!CP91+기관!CP91</f>
        <v>323223.24</v>
      </c>
      <c r="CQ91" s="28">
        <f>외인!CQ91+기관!CQ91</f>
        <v>149.16999999999999</v>
      </c>
      <c r="CR91" s="28">
        <f>외인!CR91+기관!CR91</f>
        <v>323796.86</v>
      </c>
      <c r="CS91" s="28">
        <f>외인!CS91+기관!CS91</f>
        <v>10.379999999999995</v>
      </c>
      <c r="CT91" s="28">
        <f>외인!CT91+기관!CT91</f>
        <v>528934.42000000004</v>
      </c>
      <c r="CU91" s="28">
        <f>외인!CU91+기관!CU91</f>
        <v>1562.1599999999999</v>
      </c>
      <c r="CV91" s="28">
        <f>외인!CV91+기관!CV91</f>
        <v>8905716.4000000004</v>
      </c>
      <c r="CW91" s="28">
        <f>외인!CW91+기관!CW91</f>
        <v>599.13000000000011</v>
      </c>
      <c r="CX91" s="28">
        <f>외인!CX91+기관!CX91</f>
        <v>444031.14</v>
      </c>
      <c r="CY91" s="28">
        <f>외인!CY91+기관!CY91</f>
        <v>-299.77999999999997</v>
      </c>
      <c r="CZ91" s="28">
        <f>외인!CZ91+기관!CZ91</f>
        <v>33263.760000000002</v>
      </c>
      <c r="DA91" s="28">
        <f>외인!DA91+기관!DA91</f>
        <v>-17.649999999999995</v>
      </c>
      <c r="DB91" s="28">
        <f>외인!DB91+기관!DB91</f>
        <v>63644.74</v>
      </c>
      <c r="DC91" s="28">
        <f>외인!DC91+기관!DC91</f>
        <v>-142.91999999999999</v>
      </c>
      <c r="DD91" s="28">
        <f>외인!DD91+기관!DD91</f>
        <v>15118.94</v>
      </c>
      <c r="DE91" s="28">
        <f>외인!DE91+기관!DE91</f>
        <v>-10.81</v>
      </c>
      <c r="DF91" s="28">
        <f>외인!DF91+기관!DF91</f>
        <v>110760.8</v>
      </c>
      <c r="DG91" s="28">
        <f>외인!DG91+기관!DG91</f>
        <v>261.81</v>
      </c>
      <c r="DH91" s="28">
        <f>외인!DH91+기관!DH91</f>
        <v>34319.9</v>
      </c>
      <c r="DI91" s="28">
        <f>외인!DI91+기관!DI91</f>
        <v>7.29</v>
      </c>
      <c r="DJ91" s="28">
        <f>외인!DJ91+기관!DJ91</f>
        <v>1233345.68</v>
      </c>
      <c r="DK91" s="28">
        <f>외인!DK91+기관!DK91</f>
        <v>-65.309999999999974</v>
      </c>
      <c r="DL91" s="28">
        <f>외인!DL91+기관!DL91</f>
        <v>162609.96</v>
      </c>
      <c r="DM91" s="28">
        <f>외인!DM91+기관!DM91</f>
        <v>-2.3600000000000136</v>
      </c>
      <c r="DN91" s="28">
        <f>외인!DN91+기관!DN91</f>
        <v>8905716.4000000004</v>
      </c>
      <c r="DO91" s="28">
        <f>외인!DO91+기관!DO91</f>
        <v>599.13000000000011</v>
      </c>
      <c r="DP91" s="28">
        <f>외인!DP91+기관!DP91</f>
        <v>134440.35999999999</v>
      </c>
      <c r="DQ91" s="28">
        <f>외인!DQ91+기관!DQ91</f>
        <v>-1.5900000000000034</v>
      </c>
      <c r="DR91" s="28">
        <f>외인!DR91+기관!DR91</f>
        <v>78560.639999999999</v>
      </c>
      <c r="DS91" s="28">
        <f>외인!DS91+기관!DS91</f>
        <v>-90.43</v>
      </c>
      <c r="DT91" s="28">
        <f>외인!DT91+기관!DT91</f>
        <v>261579.06</v>
      </c>
      <c r="DU91" s="28">
        <f>외인!DU91+기관!DU91</f>
        <v>8.3900000000000148</v>
      </c>
      <c r="DV91" s="28">
        <f>외인!DV91+기관!DV91</f>
        <v>61229.440000000002</v>
      </c>
      <c r="DW91" s="28">
        <f>외인!DW91+기관!DW91</f>
        <v>1.6199999999999974</v>
      </c>
      <c r="DX91" s="28">
        <f>외인!DX91+기관!DX91</f>
        <v>260209.66</v>
      </c>
      <c r="DY91" s="28">
        <f>외인!DY91+기관!DY91</f>
        <v>-889.73</v>
      </c>
      <c r="DZ91" s="28">
        <f>외인!DZ91+기관!DZ91</f>
        <v>13256.76</v>
      </c>
      <c r="EA91" s="28">
        <f>외인!EA91+기관!EA91</f>
        <v>-5.5299999999999994</v>
      </c>
      <c r="EB91" s="28">
        <f>외인!EB91+기관!EB91</f>
        <v>19409</v>
      </c>
      <c r="EC91" s="28">
        <f>외인!EC91+기관!EC91</f>
        <v>-3.6099999999999994</v>
      </c>
      <c r="ED91" s="28">
        <f>외인!ED91+기관!ED91</f>
        <v>16715.88</v>
      </c>
      <c r="EE91" s="28">
        <f>외인!EE91+기관!EE91</f>
        <v>-38.230000000000004</v>
      </c>
      <c r="EF91" s="28">
        <f>외인!EF91+기관!EF91</f>
        <v>384411.6</v>
      </c>
      <c r="EG91" s="28">
        <f>외인!EG91+기관!EG91</f>
        <v>-48.59999999999998</v>
      </c>
      <c r="EH91" s="28">
        <f>외인!EH91+기관!EH91</f>
        <v>293873.3</v>
      </c>
      <c r="EI91" s="28">
        <f>외인!EI91+기관!EI91</f>
        <v>-65.069999999999993</v>
      </c>
      <c r="EJ91" s="28">
        <f>외인!EJ91+기관!EJ91</f>
        <v>180313.96</v>
      </c>
      <c r="EK91" s="28">
        <f>외인!EK91+기관!EK91</f>
        <v>-218.15000000000003</v>
      </c>
      <c r="EL91" s="28">
        <f>외인!EL91+기관!EL91</f>
        <v>52906.7</v>
      </c>
      <c r="EM91" s="28">
        <f>외인!EM91+기관!EM91</f>
        <v>18.97</v>
      </c>
      <c r="EN91" s="28">
        <f>외인!EN91+기관!EN91</f>
        <v>78560.639999999999</v>
      </c>
      <c r="EO91" s="28">
        <f>외인!EO91+기관!EO91</f>
        <v>-90.43</v>
      </c>
      <c r="EP91" s="28">
        <f>외인!EP91+기관!EP91</f>
        <v>281433.64</v>
      </c>
      <c r="EQ91" s="28">
        <f>외인!EQ91+기관!EQ91</f>
        <v>125.66999999999999</v>
      </c>
      <c r="ER91" s="28">
        <f>외인!ER91+기관!ER91</f>
        <v>17671</v>
      </c>
      <c r="ES91" s="28">
        <f>외인!ES91+기관!ES91</f>
        <v>-119.33000000000001</v>
      </c>
      <c r="ET91" s="28">
        <f>외인!ET91+기관!ET91</f>
        <v>325004.32</v>
      </c>
      <c r="EU91" s="28">
        <f>외인!EU91+기관!EU91</f>
        <v>-302.98</v>
      </c>
      <c r="EV91" s="28">
        <f>외인!EV91+기관!EV91</f>
        <v>103608.36</v>
      </c>
      <c r="EW91" s="28">
        <f>외인!EW91+기관!EW91</f>
        <v>29.350000000000009</v>
      </c>
      <c r="EX91" s="28">
        <f>외인!EX91+기관!EX91</f>
        <v>219614.88</v>
      </c>
      <c r="EY91" s="28">
        <f>외인!EY91+기관!EY91</f>
        <v>119.82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46079</v>
      </c>
      <c r="B15" s="28">
        <f>외인!B15/10000</f>
        <v>503.93267199999997</v>
      </c>
      <c r="C15" s="35">
        <f>MACD!C15-시그널!C15</f>
        <v>0</v>
      </c>
      <c r="D15" s="28">
        <f>외인!D15/10000</f>
        <v>65.245443000000009</v>
      </c>
      <c r="E15" s="35">
        <f>MACD!E15-시그널!E15</f>
        <v>0</v>
      </c>
      <c r="F15" s="28">
        <f>외인!F15/10000</f>
        <v>219.53791699999999</v>
      </c>
      <c r="G15" s="35">
        <f>MACD!G15-시그널!G15</f>
        <v>0</v>
      </c>
      <c r="H15" s="28">
        <f>외인!H15/10000</f>
        <v>31.933796999999998</v>
      </c>
      <c r="I15" s="35">
        <f>MACD!I15-시그널!I15</f>
        <v>0</v>
      </c>
      <c r="J15" s="28">
        <f>외인!J15/10000</f>
        <v>4.1504330000000005</v>
      </c>
      <c r="K15" s="35">
        <f>MACD!K15-시그널!K15</f>
        <v>0</v>
      </c>
      <c r="L15" s="28">
        <f>외인!L15/10000</f>
        <v>29.625097999999998</v>
      </c>
      <c r="M15" s="35">
        <f>MACD!M15-시그널!M15</f>
        <v>0</v>
      </c>
      <c r="N15" s="28">
        <f>외인!N15/10000</f>
        <v>29.151328000000003</v>
      </c>
      <c r="O15" s="35">
        <f>MACD!O15-시그널!O15</f>
        <v>0</v>
      </c>
      <c r="P15" s="28">
        <f>외인!P15/10000</f>
        <v>22.156631000000001</v>
      </c>
      <c r="Q15" s="35">
        <f>MACD!Q15-시그널!Q15</f>
        <v>0</v>
      </c>
      <c r="R15" s="28">
        <f>외인!R15/10000</f>
        <v>15.170715</v>
      </c>
      <c r="S15" s="35">
        <f>MACD!S15-시그널!S15</f>
        <v>0</v>
      </c>
      <c r="T15" s="28">
        <f>외인!T15/10000</f>
        <v>0.92467600000000005</v>
      </c>
      <c r="U15" s="35">
        <f>MACD!U15-시그널!U15</f>
        <v>0</v>
      </c>
      <c r="V15" s="28">
        <f>외인!V15/10000</f>
        <v>10.731308</v>
      </c>
      <c r="W15" s="35">
        <f>MACD!W15-시그널!W15</f>
        <v>0</v>
      </c>
      <c r="X15" s="28">
        <f>외인!X15/10000</f>
        <v>217.63402500000001</v>
      </c>
      <c r="Y15" s="35">
        <f>MACD!Y15-시그널!Y15</f>
        <v>0</v>
      </c>
      <c r="Z15" s="28">
        <f>외인!Z15/10000</f>
        <v>5.26274</v>
      </c>
      <c r="AA15" s="35">
        <f>MACD!AA15-시그널!AA15</f>
        <v>0</v>
      </c>
      <c r="AB15" s="28">
        <f>외인!AB15/10000</f>
        <v>22.222670000000001</v>
      </c>
      <c r="AC15" s="35">
        <f>MACD!AC15-시그널!AC15</f>
        <v>0</v>
      </c>
      <c r="AD15" s="28">
        <f>외인!AD15/10000</f>
        <v>2.50454</v>
      </c>
      <c r="AE15" s="35">
        <f>MACD!AE15-시그널!AE15</f>
        <v>0</v>
      </c>
      <c r="AF15" s="28">
        <f>외인!AF15/10000</f>
        <v>2.5767419999999999</v>
      </c>
      <c r="AG15" s="35">
        <f>MACD!AG15-시그널!AG15</f>
        <v>0</v>
      </c>
      <c r="AH15" s="28">
        <f>외인!AH15/10000</f>
        <v>21.315139000000002</v>
      </c>
      <c r="AI15" s="35">
        <f>MACD!AI15-시그널!AI15</f>
        <v>0</v>
      </c>
      <c r="AJ15" s="28">
        <f>외인!AJ15/10000</f>
        <v>12.969488</v>
      </c>
      <c r="AK15" s="35">
        <f>MACD!AK15-시그널!AK15</f>
        <v>0</v>
      </c>
      <c r="AL15" s="28">
        <f>외인!AL15/10000</f>
        <v>10.460346000000001</v>
      </c>
      <c r="AM15" s="35">
        <f>MACD!AM15-시그널!AM15</f>
        <v>0</v>
      </c>
      <c r="AN15" s="28">
        <f>외인!AN15/10000</f>
        <v>20.78689</v>
      </c>
      <c r="AO15" s="35">
        <f>MACD!AO15-시그널!AO15</f>
        <v>0</v>
      </c>
      <c r="AP15" s="28">
        <f>외인!AP15/10000</f>
        <v>12.790369</v>
      </c>
      <c r="AQ15" s="35">
        <f>MACD!AQ15-시그널!AQ15</f>
        <v>0</v>
      </c>
      <c r="AR15" s="28">
        <f>외인!AR15/10000</f>
        <v>2.7180330000000001</v>
      </c>
      <c r="AS15" s="35">
        <f>MACD!AS15-시그널!AS15</f>
        <v>0</v>
      </c>
      <c r="AT15" s="28">
        <f>외인!AT15/10000</f>
        <v>9.2218330000000002</v>
      </c>
      <c r="AU15" s="35">
        <f>MACD!AU15-시그널!AU15</f>
        <v>0</v>
      </c>
      <c r="AV15" s="28">
        <f>외인!AV15/10000</f>
        <v>5.1933590000000001</v>
      </c>
      <c r="AW15" s="35">
        <f>MACD!AW15-시그널!AW15</f>
        <v>0</v>
      </c>
      <c r="AX15" s="28">
        <f>외인!AX15/10000</f>
        <v>5.76816</v>
      </c>
      <c r="AY15" s="35">
        <f>MACD!AY15-시그널!AY15</f>
        <v>0</v>
      </c>
      <c r="AZ15" s="28">
        <f>외인!AZ15/10000</f>
        <v>232.73503399999998</v>
      </c>
      <c r="BA15" s="35">
        <f>MACD!BA15-시그널!BA15</f>
        <v>0</v>
      </c>
      <c r="BB15" s="28">
        <f>외인!BB15/10000</f>
        <v>10.787527000000001</v>
      </c>
      <c r="BC15" s="35">
        <f>MACD!BC15-시그널!BC15</f>
        <v>0</v>
      </c>
      <c r="BD15" s="28">
        <f>외인!BD15/10000</f>
        <v>5.0880130000000001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9.6723499999999998</v>
      </c>
      <c r="BI15" s="35">
        <f>MACD!BI15-시그널!BI15</f>
        <v>0</v>
      </c>
      <c r="BJ15" s="28">
        <f>외인!BJ15/10000</f>
        <v>13.286731</v>
      </c>
      <c r="BK15" s="35">
        <f>MACD!BK15-시그널!BK15</f>
        <v>0</v>
      </c>
      <c r="BL15" s="28">
        <f>외인!BL15/10000</f>
        <v>5.9049740000000002</v>
      </c>
      <c r="BM15" s="35">
        <f>MACD!BM15-시그널!BM15</f>
        <v>0</v>
      </c>
      <c r="BN15" s="28">
        <f>외인!BN15/10000</f>
        <v>5.0000830000000001</v>
      </c>
      <c r="BO15" s="35">
        <f>MACD!BO15-시그널!BO15</f>
        <v>0</v>
      </c>
      <c r="BP15" s="28">
        <f>외인!BP15/10000</f>
        <v>6.9442719999999998</v>
      </c>
      <c r="BQ15" s="35">
        <f>MACD!BQ15-시그널!BQ15</f>
        <v>0</v>
      </c>
      <c r="BR15" s="28">
        <f>외인!BR15/10000</f>
        <v>27.099615000000004</v>
      </c>
      <c r="BS15" s="35">
        <f>MACD!BS15-시그널!BS15</f>
        <v>0</v>
      </c>
      <c r="BT15" s="28">
        <f>외인!BT15/10000</f>
        <v>221.600133</v>
      </c>
      <c r="BU15" s="35">
        <f>MACD!BU15-시그널!BU15</f>
        <v>0</v>
      </c>
      <c r="BV15" s="28">
        <f>외인!BV15/10000</f>
        <v>39.087154999999996</v>
      </c>
      <c r="BW15" s="35">
        <f>MACD!BW15-시그널!BW15</f>
        <v>0</v>
      </c>
      <c r="BX15" s="28">
        <f>외인!BX15/10000</f>
        <v>8.7305899999999994</v>
      </c>
      <c r="BY15" s="35">
        <f>MACD!BY15-시그널!BY15</f>
        <v>0</v>
      </c>
      <c r="BZ15" s="28">
        <f>외인!BZ15/10000</f>
        <v>31.247235999999997</v>
      </c>
      <c r="CA15" s="35">
        <f>MACD!CA15-시그널!CA15</f>
        <v>0</v>
      </c>
      <c r="CB15" s="28">
        <f>외인!CB15/10000</f>
        <v>1.4479340000000001</v>
      </c>
      <c r="CC15" s="35">
        <f>MACD!CC15-시그널!CC15</f>
        <v>0</v>
      </c>
      <c r="CD15" s="28">
        <f>외인!CD15/10000</f>
        <v>3.7494110000000003</v>
      </c>
      <c r="CE15" s="35">
        <f>MACD!CE15-시그널!CE15</f>
        <v>0</v>
      </c>
      <c r="CF15" s="28">
        <f>외인!CF15/10000</f>
        <v>2.557979</v>
      </c>
      <c r="CG15" s="35">
        <f>MACD!CG15-시그널!CG15</f>
        <v>0</v>
      </c>
      <c r="CH15" s="28">
        <f>외인!CH15/10000</f>
        <v>7.2400410000000006</v>
      </c>
      <c r="CI15" s="35">
        <f>MACD!CI15-시그널!CI15</f>
        <v>0</v>
      </c>
      <c r="CJ15" s="28">
        <f>외인!CJ15/10000</f>
        <v>42.211019</v>
      </c>
      <c r="CK15" s="35">
        <f>MACD!CK15-시그널!CK15</f>
        <v>0</v>
      </c>
      <c r="CL15" s="28">
        <f>외인!CL15/10000</f>
        <v>24.829906000000001</v>
      </c>
      <c r="CM15" s="35">
        <f>MACD!CM15-시그널!CM15</f>
        <v>0</v>
      </c>
      <c r="CN15" s="28">
        <f>외인!CN15/10000</f>
        <v>13.604923999999999</v>
      </c>
      <c r="CO15" s="35">
        <f>MACD!CO15-시그널!CO15</f>
        <v>0</v>
      </c>
      <c r="CP15" s="28">
        <f>외인!CP15/10000</f>
        <v>10.859653</v>
      </c>
      <c r="CQ15" s="35">
        <f>MACD!CQ15-시그널!CQ15</f>
        <v>0</v>
      </c>
      <c r="CR15" s="28">
        <f>외인!CR15/10000</f>
        <v>18.692506999999999</v>
      </c>
      <c r="CS15" s="35">
        <f>MACD!CS15-시그널!CS15</f>
        <v>0</v>
      </c>
      <c r="CT15" s="28">
        <f>외인!CT15/10000</f>
        <v>11.289636999999999</v>
      </c>
      <c r="CU15" s="35">
        <f>MACD!CU15-시그널!CU15</f>
        <v>0</v>
      </c>
      <c r="CV15" s="28">
        <f>외인!CV15/10000</f>
        <v>221.600133</v>
      </c>
      <c r="CW15" s="35">
        <f>MACD!CW15-시그널!CW15</f>
        <v>0</v>
      </c>
      <c r="CX15" s="28">
        <f>외인!CX15/10000</f>
        <v>21.869792</v>
      </c>
      <c r="CY15" s="35">
        <f>MACD!CY15-시그널!CY15</f>
        <v>0</v>
      </c>
      <c r="CZ15" s="28">
        <f>외인!CZ15/10000</f>
        <v>2.0232860000000001</v>
      </c>
      <c r="DA15" s="35">
        <f>MACD!DA15-시그널!DA15</f>
        <v>0</v>
      </c>
      <c r="DB15" s="28">
        <f>외인!DB15/10000</f>
        <v>5.0880130000000001</v>
      </c>
      <c r="DC15" s="35">
        <f>MACD!DC15-시그널!DC15</f>
        <v>0</v>
      </c>
      <c r="DD15" s="28">
        <f>외인!DD15/10000</f>
        <v>0.92467600000000005</v>
      </c>
      <c r="DE15" s="35">
        <f>MACD!DE15-시그널!DE15</f>
        <v>0</v>
      </c>
      <c r="DF15" s="28">
        <f>외인!DF15/10000</f>
        <v>6.4560690000000003</v>
      </c>
      <c r="DG15" s="35">
        <f>MACD!DG15-시그널!DG15</f>
        <v>0</v>
      </c>
      <c r="DH15" s="28">
        <f>외인!DH15/10000</f>
        <v>2.8778900000000003</v>
      </c>
      <c r="DI15" s="35">
        <f>MACD!DI15-시그널!DI15</f>
        <v>0</v>
      </c>
      <c r="DJ15" s="28">
        <f>외인!DJ15/10000</f>
        <v>62.257151</v>
      </c>
      <c r="DK15" s="35">
        <f>MACD!DK15-시그널!DK15</f>
        <v>0</v>
      </c>
      <c r="DL15" s="28">
        <f>외인!DL15/10000</f>
        <v>10.652385000000001</v>
      </c>
      <c r="DM15" s="35">
        <f>MACD!DM15-시그널!DM15</f>
        <v>0</v>
      </c>
      <c r="DN15" s="28">
        <f>외인!DN15/10000</f>
        <v>221.600133</v>
      </c>
      <c r="DO15" s="35">
        <f>MACD!DO15-시그널!DO15</f>
        <v>0</v>
      </c>
      <c r="DP15" s="28">
        <f>외인!DP15/10000</f>
        <v>8.5594090000000005</v>
      </c>
      <c r="DQ15" s="35">
        <f>MACD!DQ15-시그널!DQ15</f>
        <v>0</v>
      </c>
      <c r="DR15" s="28">
        <f>외인!DR15/10000</f>
        <v>4.3565059999999995</v>
      </c>
      <c r="DS15" s="35">
        <f>MACD!DS15-시그널!DS15</f>
        <v>0</v>
      </c>
      <c r="DT15" s="28">
        <f>외인!DT15/10000</f>
        <v>15.170715</v>
      </c>
      <c r="DU15" s="35">
        <f>MACD!DU15-시그널!DU15</f>
        <v>0</v>
      </c>
      <c r="DV15" s="28">
        <f>외인!DV15/10000</f>
        <v>3.5051830000000002</v>
      </c>
      <c r="DW15" s="35">
        <f>MACD!DW15-시그널!DW15</f>
        <v>0</v>
      </c>
      <c r="DX15" s="28">
        <f>외인!DX15/10000</f>
        <v>10.731308</v>
      </c>
      <c r="DY15" s="35">
        <f>MACD!DY15-시그널!DY15</f>
        <v>0</v>
      </c>
      <c r="DZ15" s="28">
        <f>외인!DZ15/10000</f>
        <v>1.0614049999999999</v>
      </c>
      <c r="EA15" s="35">
        <f>MACD!EA15-시그널!EA15</f>
        <v>0</v>
      </c>
      <c r="EB15" s="28">
        <f>외인!EB15/10000</f>
        <v>1.4576910000000001</v>
      </c>
      <c r="EC15" s="35">
        <f>MACD!EC15-시그널!EC15</f>
        <v>0</v>
      </c>
      <c r="ED15" s="28">
        <f>외인!ED15/10000</f>
        <v>1.149416</v>
      </c>
      <c r="EE15" s="35">
        <f>MACD!EE15-시그널!EE15</f>
        <v>0</v>
      </c>
      <c r="EF15" s="28">
        <f>외인!EF15/10000</f>
        <v>27.955767999999999</v>
      </c>
      <c r="EG15" s="35">
        <f>MACD!EG15-시그널!EG15</f>
        <v>0</v>
      </c>
      <c r="EH15" s="28">
        <f>외인!EH15/10000</f>
        <v>21.538305999999999</v>
      </c>
      <c r="EI15" s="35">
        <f>MACD!EI15-시그널!EI15</f>
        <v>0</v>
      </c>
      <c r="EJ15" s="28">
        <f>외인!EJ15/10000</f>
        <v>10.143414</v>
      </c>
      <c r="EK15" s="35">
        <f>MACD!EK15-시그널!EK15</f>
        <v>0</v>
      </c>
      <c r="EL15" s="28">
        <f>외인!EL15/10000</f>
        <v>4.0051100000000002</v>
      </c>
      <c r="EM15" s="35">
        <f>MACD!EM15-시그널!EM15</f>
        <v>0</v>
      </c>
      <c r="EN15" s="28">
        <f>외인!EN15/10000</f>
        <v>4.3565059999999995</v>
      </c>
      <c r="EO15" s="35">
        <f>MACD!EO15-시그널!EO15</f>
        <v>0</v>
      </c>
      <c r="EP15" s="28">
        <f>외인!EP15/10000</f>
        <v>14.990219</v>
      </c>
      <c r="EQ15" s="35">
        <f>MACD!EQ15-시그널!EQ15</f>
        <v>0</v>
      </c>
      <c r="ER15" s="28">
        <f>외인!ER15/10000</f>
        <v>1.2762260000000001</v>
      </c>
      <c r="ES15" s="35">
        <f>MACD!ES15-시그널!ES15</f>
        <v>0</v>
      </c>
      <c r="ET15" s="28">
        <f>외인!ET15/10000</f>
        <v>12.790369</v>
      </c>
      <c r="EU15" s="35">
        <f>MACD!EU15-시그널!EU15</f>
        <v>0</v>
      </c>
      <c r="EV15" s="28">
        <f>외인!EV15/10000</f>
        <v>5.26274</v>
      </c>
      <c r="EW15" s="35">
        <f>MACD!EW15-시그널!EW15</f>
        <v>0</v>
      </c>
      <c r="EX15" s="28">
        <f>외인!EX15/10000</f>
        <v>5.5969129999999998</v>
      </c>
      <c r="EY15" s="35">
        <f>MACD!EY15-시그널!EY15</f>
        <v>0</v>
      </c>
    </row>
    <row r="16" spans="1:255">
      <c r="A16" s="27">
        <f>외인!A16</f>
        <v>46080</v>
      </c>
      <c r="B16" s="28">
        <f>외인!B16/10000</f>
        <v>498.87560099999996</v>
      </c>
      <c r="C16" s="35">
        <f>MACD!C16-시그널!C16</f>
        <v>-9.3996309807728299E-5</v>
      </c>
      <c r="D16" s="28">
        <f>외인!D16/10000</f>
        <v>65.528244999999998</v>
      </c>
      <c r="E16" s="35">
        <f>MACD!E16-시그널!E16</f>
        <v>6.7422627561572701E-5</v>
      </c>
      <c r="F16" s="28">
        <f>외인!F16/10000</f>
        <v>218.84045600000002</v>
      </c>
      <c r="G16" s="35">
        <f>MACD!G16-시그널!G16</f>
        <v>-8.3579189168949203E-5</v>
      </c>
      <c r="H16" s="28">
        <f>외인!H16/10000</f>
        <v>32.318042999999996</v>
      </c>
      <c r="I16" s="35">
        <f>MACD!I16-시그널!I16</f>
        <v>7.3428683277728182E-5</v>
      </c>
      <c r="J16" s="28">
        <f>외인!J16/10000</f>
        <v>4.1042360000000002</v>
      </c>
      <c r="K16" s="35">
        <f>MACD!K16-시그널!K16</f>
        <v>1.6277131748029458E-6</v>
      </c>
      <c r="L16" s="28">
        <f>외인!L16/10000</f>
        <v>30.007304999999999</v>
      </c>
      <c r="M16" s="35">
        <f>MACD!M16-시그널!M16</f>
        <v>6.5383427209872452E-5</v>
      </c>
      <c r="N16" s="28">
        <f>외인!N16/10000</f>
        <v>30.307413</v>
      </c>
      <c r="O16" s="35">
        <f>MACD!O16-시그널!O16</f>
        <v>-2.98155629584098E-5</v>
      </c>
      <c r="P16" s="28">
        <f>외인!P16/10000</f>
        <v>22.168148000000002</v>
      </c>
      <c r="Q16" s="35">
        <f>MACD!Q16-시그널!Q16</f>
        <v>4.9384861153696848E-5</v>
      </c>
      <c r="R16" s="28">
        <f>외인!R16/10000</f>
        <v>15.086976000000002</v>
      </c>
      <c r="S16" s="35">
        <f>MACD!S16-시그널!S16</f>
        <v>4.3487891271414696E-5</v>
      </c>
      <c r="T16" s="28">
        <f>외인!T16/10000</f>
        <v>0.89088199999999995</v>
      </c>
      <c r="U16" s="35">
        <f>MACD!U16-시그널!U16</f>
        <v>-3.7051279894594448E-4</v>
      </c>
      <c r="V16" s="28">
        <f>외인!V16/10000</f>
        <v>10.606207000000001</v>
      </c>
      <c r="W16" s="35">
        <f>MACD!W16-시그널!W16</f>
        <v>5.5106799428976221E-5</v>
      </c>
      <c r="X16" s="28">
        <f>외인!X16/10000</f>
        <v>214.49423900000002</v>
      </c>
      <c r="Y16" s="35">
        <f>MACD!Y16-시그널!Y16</f>
        <v>-1.5666621602792707E-4</v>
      </c>
      <c r="Z16" s="28">
        <f>외인!Z16/10000</f>
        <v>4.9909019999999993</v>
      </c>
      <c r="AA16" s="35">
        <f>MACD!AA16-시그널!AA16</f>
        <v>-1.4946060021566939E-5</v>
      </c>
      <c r="AB16" s="28">
        <f>외인!AB16/10000</f>
        <v>21.480733999999998</v>
      </c>
      <c r="AC16" s="35">
        <f>MACD!AC16-시그널!AC16</f>
        <v>-4.7522721012531076E-5</v>
      </c>
      <c r="AD16" s="28">
        <f>외인!AD16/10000</f>
        <v>2.390698</v>
      </c>
      <c r="AE16" s="35">
        <f>MACD!AE16-시그널!AE16</f>
        <v>-4.7531493544582945E-5</v>
      </c>
      <c r="AF16" s="28">
        <f>외인!AF16/10000</f>
        <v>2.4827110000000001</v>
      </c>
      <c r="AG16" s="35">
        <f>MACD!AG16-시그널!AG16</f>
        <v>-2.4773922018765571E-5</v>
      </c>
      <c r="AH16" s="28">
        <f>외인!AH16/10000</f>
        <v>21.476642999999999</v>
      </c>
      <c r="AI16" s="35">
        <f>MACD!AI16-시그널!AI16</f>
        <v>-1.1574386589689456E-4</v>
      </c>
      <c r="AJ16" s="28">
        <f>외인!AJ16/10000</f>
        <v>12.871300999999999</v>
      </c>
      <c r="AK16" s="35">
        <f>MACD!AK16-시그널!AK16</f>
        <v>6.9180918288649831E-5</v>
      </c>
      <c r="AL16" s="28">
        <f>외인!AL16/10000</f>
        <v>10.303152000000001</v>
      </c>
      <c r="AM16" s="35">
        <f>MACD!AM16-시그널!AM16</f>
        <v>-1.158502126728995E-5</v>
      </c>
      <c r="AN16" s="28">
        <f>외인!AN16/10000</f>
        <v>22.092912999999999</v>
      </c>
      <c r="AO16" s="35">
        <f>MACD!AO16-시그널!AO16</f>
        <v>-3.5156534245182199E-5</v>
      </c>
      <c r="AP16" s="28">
        <f>외인!AP16/10000</f>
        <v>12.495896</v>
      </c>
      <c r="AQ16" s="35">
        <f>MACD!AQ16-시그널!AQ16</f>
        <v>-1.3899056965130177E-4</v>
      </c>
      <c r="AR16" s="28">
        <f>외인!AR16/10000</f>
        <v>2.7027070000000002</v>
      </c>
      <c r="AS16" s="35">
        <f>MACD!AS16-시그널!AS16</f>
        <v>-5.8016787774353706E-5</v>
      </c>
      <c r="AT16" s="28">
        <f>외인!AT16/10000</f>
        <v>9.0932320000000004</v>
      </c>
      <c r="AU16" s="35">
        <f>MACD!AU16-시그널!AU16</f>
        <v>-5.673975658564735E-5</v>
      </c>
      <c r="AV16" s="28">
        <f>외인!AV16/10000</f>
        <v>5.1828890000000003</v>
      </c>
      <c r="AW16" s="35">
        <f>MACD!AW16-시그널!AW16</f>
        <v>-2.6330251029389567E-5</v>
      </c>
      <c r="AX16" s="28">
        <f>외인!AX16/10000</f>
        <v>5.7636660000000006</v>
      </c>
      <c r="AY16" s="35">
        <f>MACD!AY16-시그널!AY16</f>
        <v>-7.8947459516892637E-5</v>
      </c>
      <c r="AZ16" s="28">
        <f>외인!AZ16/10000</f>
        <v>229.56272599999997</v>
      </c>
      <c r="BA16" s="35">
        <f>MACD!BA16-시그널!BA16</f>
        <v>-1.4554106743911894E-4</v>
      </c>
      <c r="BB16" s="28">
        <f>외인!BB16/10000</f>
        <v>10.312235000000001</v>
      </c>
      <c r="BC16" s="35">
        <f>MACD!BC16-시그널!BC16</f>
        <v>-2.1279350351544394E-5</v>
      </c>
      <c r="BD16" s="28">
        <f>외인!BD16/10000</f>
        <v>4.7982089999999999</v>
      </c>
      <c r="BE16" s="35">
        <f>MACD!BE16-시그널!BE16</f>
        <v>-6.2090452081672593E-4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9.5021249999999995</v>
      </c>
      <c r="BI16" s="35">
        <f>MACD!BI16-시그널!BI16</f>
        <v>2.913933589596151E-5</v>
      </c>
      <c r="BJ16" s="28">
        <f>외인!BJ16/10000</f>
        <v>13.537053</v>
      </c>
      <c r="BK16" s="35">
        <f>MACD!BK16-시그널!BK16</f>
        <v>1.1138827886442992E-4</v>
      </c>
      <c r="BL16" s="28">
        <f>외인!BL16/10000</f>
        <v>5.8444310000000002</v>
      </c>
      <c r="BM16" s="35">
        <f>MACD!BM16-시그널!BM16</f>
        <v>-2.6678763854316029E-5</v>
      </c>
      <c r="BN16" s="28">
        <f>외인!BN16/10000</f>
        <v>5.1584279999999998</v>
      </c>
      <c r="BO16" s="35">
        <f>MACD!BO16-시그널!BO16</f>
        <v>-1.9122085212284773E-5</v>
      </c>
      <c r="BP16" s="28">
        <f>외인!BP16/10000</f>
        <v>6.8800020000000002</v>
      </c>
      <c r="BQ16" s="35">
        <f>MACD!BQ16-시그널!BQ16</f>
        <v>-2.8468831007677323E-5</v>
      </c>
      <c r="BR16" s="28">
        <f>외인!BR16/10000</f>
        <v>26.857646000000003</v>
      </c>
      <c r="BS16" s="35">
        <f>MACD!BS16-시그널!BS16</f>
        <v>-1.1714652150562125E-4</v>
      </c>
      <c r="BT16" s="28">
        <f>외인!BT16/10000</f>
        <v>218.34538799999999</v>
      </c>
      <c r="BU16" s="35">
        <f>MACD!BU16-시그널!BU16</f>
        <v>-1.5551547601627553E-4</v>
      </c>
      <c r="BV16" s="28">
        <f>외인!BV16/10000</f>
        <v>38.786732999999998</v>
      </c>
      <c r="BW16" s="35">
        <f>MACD!BW16-시그널!BW16</f>
        <v>-3.9529216931879531E-5</v>
      </c>
      <c r="BX16" s="28">
        <f>외인!BX16/10000</f>
        <v>8.5033130000000003</v>
      </c>
      <c r="BY16" s="35">
        <f>MACD!BY16-시그널!BY16</f>
        <v>-9.7149970176498709E-5</v>
      </c>
      <c r="BZ16" s="28">
        <f>외인!BZ16/10000</f>
        <v>32.396065999999998</v>
      </c>
      <c r="CA16" s="35">
        <f>MACD!CA16-시그널!CA16</f>
        <v>-2.4266182850317743E-5</v>
      </c>
      <c r="CB16" s="28">
        <f>외인!CB16/10000</f>
        <v>1.4338549999999999</v>
      </c>
      <c r="CC16" s="35">
        <f>MACD!CC16-시그널!CC16</f>
        <v>-3.2577876208337314E-5</v>
      </c>
      <c r="CD16" s="28">
        <f>외인!CD16/10000</f>
        <v>3.7310639999999999</v>
      </c>
      <c r="CE16" s="35">
        <f>MACD!CE16-시그널!CE16</f>
        <v>1.1008650357471825E-4</v>
      </c>
      <c r="CF16" s="28">
        <f>외인!CF16/10000</f>
        <v>2.5583689999999999</v>
      </c>
      <c r="CG16" s="35">
        <f>MACD!CG16-시그널!CG16</f>
        <v>1.7484903565267452E-5</v>
      </c>
      <c r="CH16" s="28">
        <f>외인!CH16/10000</f>
        <v>7.1513740000000006</v>
      </c>
      <c r="CI16" s="35">
        <f>MACD!CI16-시그널!CI16</f>
        <v>-3.5518467114545009E-5</v>
      </c>
      <c r="CJ16" s="28">
        <f>외인!CJ16/10000</f>
        <v>42.573244000000003</v>
      </c>
      <c r="CK16" s="35">
        <f>MACD!CK16-시그널!CK16</f>
        <v>7.1511102222589741E-5</v>
      </c>
      <c r="CL16" s="28">
        <f>외인!CL16/10000</f>
        <v>24.105423000000002</v>
      </c>
      <c r="CM16" s="35">
        <f>MACD!CM16-시그널!CM16</f>
        <v>-2.8579503824030258E-5</v>
      </c>
      <c r="CN16" s="28">
        <f>외인!CN16/10000</f>
        <v>13.235491</v>
      </c>
      <c r="CO16" s="35">
        <f>MACD!CO16-시그널!CO16</f>
        <v>2.3039913938648419E-5</v>
      </c>
      <c r="CP16" s="28">
        <f>외인!CP16/10000</f>
        <v>10.383202000000001</v>
      </c>
      <c r="CQ16" s="35">
        <f>MACD!CQ16-시그널!CQ16</f>
        <v>-1.889190396188005E-5</v>
      </c>
      <c r="CR16" s="28">
        <f>외인!CR16/10000</f>
        <v>18.570585999999999</v>
      </c>
      <c r="CS16" s="35">
        <f>MACD!CS16-시그널!CS16</f>
        <v>3.4068094343869122E-5</v>
      </c>
      <c r="CT16" s="28">
        <f>외인!CT16/10000</f>
        <v>11.102855999999999</v>
      </c>
      <c r="CU16" s="35">
        <f>MACD!CU16-시그널!CU16</f>
        <v>1.7367676719748196E-5</v>
      </c>
      <c r="CV16" s="28">
        <f>외인!CV16/10000</f>
        <v>218.34538799999999</v>
      </c>
      <c r="CW16" s="35">
        <f>MACD!CW16-시그널!CW16</f>
        <v>-1.5551547601627553E-4</v>
      </c>
      <c r="CX16" s="28">
        <f>외인!CX16/10000</f>
        <v>21.984048000000001</v>
      </c>
      <c r="CY16" s="35">
        <f>MACD!CY16-시그널!CY16</f>
        <v>2.0984563106780234E-5</v>
      </c>
      <c r="CZ16" s="28">
        <f>외인!CZ16/10000</f>
        <v>1.9189200000000002</v>
      </c>
      <c r="DA16" s="35">
        <f>MACD!DA16-시그널!DA16</f>
        <v>-2.8898176416551901E-4</v>
      </c>
      <c r="DB16" s="28">
        <f>외인!DB16/10000</f>
        <v>4.7982089999999999</v>
      </c>
      <c r="DC16" s="35">
        <f>MACD!DC16-시그널!DC16</f>
        <v>-6.2090452081672593E-4</v>
      </c>
      <c r="DD16" s="28">
        <f>외인!DD16/10000</f>
        <v>0.89088199999999995</v>
      </c>
      <c r="DE16" s="35">
        <f>MACD!DE16-시그널!DE16</f>
        <v>-3.7051279894594448E-4</v>
      </c>
      <c r="DF16" s="28">
        <f>외인!DF16/10000</f>
        <v>6.3430949999999999</v>
      </c>
      <c r="DG16" s="35">
        <f>MACD!DG16-시그널!DG16</f>
        <v>-8.0474925387160823E-5</v>
      </c>
      <c r="DH16" s="28">
        <f>외인!DH16/10000</f>
        <v>2.8695720000000002</v>
      </c>
      <c r="DI16" s="35">
        <f>MACD!DI16-시그널!DI16</f>
        <v>1.4948929055495463E-4</v>
      </c>
      <c r="DJ16" s="28">
        <f>외인!DJ16/10000</f>
        <v>62.337837999999998</v>
      </c>
      <c r="DK16" s="35">
        <f>MACD!DK16-시그널!DK16</f>
        <v>-6.6458003837070736E-5</v>
      </c>
      <c r="DL16" s="28">
        <f>외인!DL16/10000</f>
        <v>10.37904</v>
      </c>
      <c r="DM16" s="35">
        <f>MACD!DM16-시그널!DM16</f>
        <v>5.4284026708963096E-5</v>
      </c>
      <c r="DN16" s="28">
        <f>외인!DN16/10000</f>
        <v>218.34538799999999</v>
      </c>
      <c r="DO16" s="35">
        <f>MACD!DO16-시그널!DO16</f>
        <v>-1.5551547601627553E-4</v>
      </c>
      <c r="DP16" s="28">
        <f>외인!DP16/10000</f>
        <v>8.7514630000000011</v>
      </c>
      <c r="DQ16" s="35">
        <f>MACD!DQ16-시그널!DQ16</f>
        <v>1.7195408425990863E-4</v>
      </c>
      <c r="DR16" s="28">
        <f>외인!DR16/10000</f>
        <v>4.278931</v>
      </c>
      <c r="DS16" s="35">
        <f>MACD!DS16-시그널!DS16</f>
        <v>-4.6861576464317549E-5</v>
      </c>
      <c r="DT16" s="28">
        <f>외인!DT16/10000</f>
        <v>15.086976000000002</v>
      </c>
      <c r="DU16" s="35">
        <f>MACD!DU16-시그널!DU16</f>
        <v>4.3487891271414696E-5</v>
      </c>
      <c r="DV16" s="28">
        <f>외인!DV16/10000</f>
        <v>3.4667830000000004</v>
      </c>
      <c r="DW16" s="35">
        <f>MACD!DW16-시그널!DW16</f>
        <v>-7.9360746874424387E-6</v>
      </c>
      <c r="DX16" s="28">
        <f>외인!DX16/10000</f>
        <v>10.606207000000001</v>
      </c>
      <c r="DY16" s="35">
        <f>MACD!DY16-시그널!DY16</f>
        <v>5.5106799428976221E-5</v>
      </c>
      <c r="DZ16" s="28">
        <f>외인!DZ16/10000</f>
        <v>1.0841499999999999</v>
      </c>
      <c r="EA16" s="35">
        <f>MACD!EA16-시그널!EA16</f>
        <v>-3.213313552325619E-5</v>
      </c>
      <c r="EB16" s="28">
        <f>외인!EB16/10000</f>
        <v>1.4595530000000001</v>
      </c>
      <c r="EC16" s="35">
        <f>MACD!EC16-시그널!EC16</f>
        <v>2.1822991377498207E-4</v>
      </c>
      <c r="ED16" s="28">
        <f>외인!ED16/10000</f>
        <v>1.1503729999999999</v>
      </c>
      <c r="EE16" s="35">
        <f>MACD!EE16-시그널!EE16</f>
        <v>-2.5026685376426281E-4</v>
      </c>
      <c r="EF16" s="28">
        <f>외인!EF16/10000</f>
        <v>28.136993</v>
      </c>
      <c r="EG16" s="35">
        <f>MACD!EG16-시그널!EG16</f>
        <v>3.8815619172550762E-5</v>
      </c>
      <c r="EH16" s="28">
        <f>외인!EH16/10000</f>
        <v>21.047776000000002</v>
      </c>
      <c r="EI16" s="35">
        <f>MACD!EI16-시그널!EI16</f>
        <v>-5.0178555894569295E-5</v>
      </c>
      <c r="EJ16" s="28">
        <f>외인!EJ16/10000</f>
        <v>9.9509640000000008</v>
      </c>
      <c r="EK16" s="35">
        <f>MACD!EK16-시그널!EK16</f>
        <v>-4.0157571062712609E-5</v>
      </c>
      <c r="EL16" s="28">
        <f>외인!EL16/10000</f>
        <v>3.9845419999999998</v>
      </c>
      <c r="EM16" s="35">
        <f>MACD!EM16-시그널!EM16</f>
        <v>1.0268124321192243E-4</v>
      </c>
      <c r="EN16" s="28">
        <f>외인!EN16/10000</f>
        <v>4.278931</v>
      </c>
      <c r="EO16" s="35">
        <f>MACD!EO16-시그널!EO16</f>
        <v>-4.6861576464317549E-5</v>
      </c>
      <c r="EP16" s="28">
        <f>외인!EP16/10000</f>
        <v>15.259514999999999</v>
      </c>
      <c r="EQ16" s="35">
        <f>MACD!EQ16-시그널!EQ16</f>
        <v>-1.3878785731620547E-5</v>
      </c>
      <c r="ER16" s="28">
        <f>외인!ER16/10000</f>
        <v>1.2849930000000001</v>
      </c>
      <c r="ES16" s="35">
        <f>MACD!ES16-시그널!ES16</f>
        <v>9.8410885634241566E-6</v>
      </c>
      <c r="ET16" s="28">
        <f>외인!ET16/10000</f>
        <v>12.495896</v>
      </c>
      <c r="EU16" s="35">
        <f>MACD!EU16-시그널!EU16</f>
        <v>-1.3899056965130177E-4</v>
      </c>
      <c r="EV16" s="28">
        <f>외인!EV16/10000</f>
        <v>4.9909019999999993</v>
      </c>
      <c r="EW16" s="35">
        <f>MACD!EW16-시그널!EW16</f>
        <v>-1.4946060021566939E-5</v>
      </c>
      <c r="EX16" s="28">
        <f>외인!EX16/10000</f>
        <v>5.3922989999999995</v>
      </c>
      <c r="EY16" s="35">
        <f>MACD!EY16-시그널!EY16</f>
        <v>-2.1943226639506431E-5</v>
      </c>
    </row>
    <row r="17" spans="1:155">
      <c r="A17" s="27">
        <f>외인!A17</f>
        <v>46084</v>
      </c>
      <c r="B17" s="28">
        <f>외인!B17/10000</f>
        <v>462.759342</v>
      </c>
      <c r="C17" s="35">
        <f>MACD!C17-시그널!C17</f>
        <v>-2.2012196753236121E-4</v>
      </c>
      <c r="D17" s="28">
        <f>외인!D17/10000</f>
        <v>62.536333999999997</v>
      </c>
      <c r="E17" s="35">
        <f>MACD!E17-시그널!E17</f>
        <v>2.1288074141765333E-4</v>
      </c>
      <c r="F17" s="28">
        <f>외인!F17/10000</f>
        <v>200.75719099999998</v>
      </c>
      <c r="G17" s="35">
        <f>MACD!G17-시그널!G17</f>
        <v>-2.1584112694628829E-4</v>
      </c>
      <c r="H17" s="28">
        <f>외인!H17/10000</f>
        <v>29.438596999999998</v>
      </c>
      <c r="I17" s="35">
        <f>MACD!I17-시그널!I17</f>
        <v>1.1179556985709514E-4</v>
      </c>
      <c r="J17" s="28">
        <f>외인!J17/10000</f>
        <v>3.8079209999999999</v>
      </c>
      <c r="K17" s="35">
        <f>MACD!K17-시그널!K17</f>
        <v>2.6699907980483294E-5</v>
      </c>
      <c r="L17" s="28">
        <f>외인!L17/10000</f>
        <v>27.346815000000003</v>
      </c>
      <c r="M17" s="35">
        <f>MACD!M17-시그널!M17</f>
        <v>9.2652442117542168E-5</v>
      </c>
      <c r="N17" s="28">
        <f>외인!N17/10000</f>
        <v>27.079813000000001</v>
      </c>
      <c r="O17" s="35">
        <f>MACD!O17-시그널!O17</f>
        <v>-1.9446050564907272E-4</v>
      </c>
      <c r="P17" s="28">
        <f>외인!P17/10000</f>
        <v>20.911851000000002</v>
      </c>
      <c r="Q17" s="35">
        <f>MACD!Q17-시그널!Q17</f>
        <v>6.724824757541128E-5</v>
      </c>
      <c r="R17" s="28">
        <f>외인!R17/10000</f>
        <v>13.908082</v>
      </c>
      <c r="S17" s="35">
        <f>MACD!S17-시그널!S17</f>
        <v>-1.2763793732921004E-4</v>
      </c>
      <c r="T17" s="28">
        <f>외인!T17/10000</f>
        <v>0.92138600000000004</v>
      </c>
      <c r="U17" s="35">
        <f>MACD!U17-시그널!U17</f>
        <v>-8.661415821304059E-4</v>
      </c>
      <c r="V17" s="28">
        <f>외인!V17/10000</f>
        <v>10.243378999999999</v>
      </c>
      <c r="W17" s="35">
        <f>MACD!W17-시그널!W17</f>
        <v>4.2048048974679931E-4</v>
      </c>
      <c r="X17" s="28">
        <f>외인!X17/10000</f>
        <v>192.56603799999999</v>
      </c>
      <c r="Y17" s="35">
        <f>MACD!Y17-시그널!Y17</f>
        <v>-3.719449073879414E-4</v>
      </c>
      <c r="Z17" s="28">
        <f>외인!Z17/10000</f>
        <v>4.9248940000000001</v>
      </c>
      <c r="AA17" s="35">
        <f>MACD!AA17-시그널!AA17</f>
        <v>1.2124336881054174E-4</v>
      </c>
      <c r="AB17" s="28">
        <f>외인!AB17/10000</f>
        <v>21.008567000000003</v>
      </c>
      <c r="AC17" s="35">
        <f>MACD!AC17-시그널!AC17</f>
        <v>-3.6630663248009377E-5</v>
      </c>
      <c r="AD17" s="28">
        <f>외인!AD17/10000</f>
        <v>2.1346229999999999</v>
      </c>
      <c r="AE17" s="35">
        <f>MACD!AE17-시그널!AE17</f>
        <v>-2.3119405865599114E-4</v>
      </c>
      <c r="AF17" s="28">
        <f>외인!AF17/10000</f>
        <v>2.8684130000000003</v>
      </c>
      <c r="AG17" s="35">
        <f>MACD!AG17-시그널!AG17</f>
        <v>-1.3000702972431238E-4</v>
      </c>
      <c r="AH17" s="28">
        <f>외인!AH17/10000</f>
        <v>20.907138</v>
      </c>
      <c r="AI17" s="35">
        <f>MACD!AI17-시그널!AI17</f>
        <v>-1.7654069983417419E-4</v>
      </c>
      <c r="AJ17" s="28">
        <f>외인!AJ17/10000</f>
        <v>12.028446000000001</v>
      </c>
      <c r="AK17" s="35">
        <f>MACD!AK17-시그널!AK17</f>
        <v>-5.7999547471250956E-5</v>
      </c>
      <c r="AL17" s="28">
        <f>외인!AL17/10000</f>
        <v>9.5140220000000006</v>
      </c>
      <c r="AM17" s="35">
        <f>MACD!AM17-시그널!AM17</f>
        <v>1.9170693962219975E-5</v>
      </c>
      <c r="AN17" s="28">
        <f>외인!AN17/10000</f>
        <v>19.559298000000002</v>
      </c>
      <c r="AO17" s="35">
        <f>MACD!AO17-시그널!AO17</f>
        <v>-2.7265430381396465E-4</v>
      </c>
      <c r="AP17" s="28">
        <f>외인!AP17/10000</f>
        <v>11.549462</v>
      </c>
      <c r="AQ17" s="35">
        <f>MACD!AQ17-시그널!AQ17</f>
        <v>-2.6454163110470682E-4</v>
      </c>
      <c r="AR17" s="28">
        <f>외인!AR17/10000</f>
        <v>2.5226700000000002</v>
      </c>
      <c r="AS17" s="35">
        <f>MACD!AS17-시그널!AS17</f>
        <v>-2.4411988451005022E-4</v>
      </c>
      <c r="AT17" s="28">
        <f>외인!AT17/10000</f>
        <v>8.4852050000000006</v>
      </c>
      <c r="AU17" s="35">
        <f>MACD!AU17-시그널!AU17</f>
        <v>-2.1131490354019906E-4</v>
      </c>
      <c r="AV17" s="28">
        <f>외인!AV17/10000</f>
        <v>5.0193879999999993</v>
      </c>
      <c r="AW17" s="35">
        <f>MACD!AW17-시그널!AW17</f>
        <v>-1.218275191362837E-4</v>
      </c>
      <c r="AX17" s="28">
        <f>외인!AX17/10000</f>
        <v>5.3913760000000002</v>
      </c>
      <c r="AY17" s="35">
        <f>MACD!AY17-시그널!AY17</f>
        <v>-2.4457552601922852E-6</v>
      </c>
      <c r="AZ17" s="28">
        <f>외인!AZ17/10000</f>
        <v>206.03349</v>
      </c>
      <c r="BA17" s="35">
        <f>MACD!BA17-시그널!BA17</f>
        <v>-3.5219239556719085E-4</v>
      </c>
      <c r="BB17" s="28">
        <f>외인!BB17/10000</f>
        <v>10.042685000000001</v>
      </c>
      <c r="BC17" s="35">
        <f>MACD!BC17-시그널!BC17</f>
        <v>1.318560895208419E-4</v>
      </c>
      <c r="BD17" s="28">
        <f>외인!BD17/10000</f>
        <v>4.2240650000000004</v>
      </c>
      <c r="BE17" s="35">
        <f>MACD!BE17-시그널!BE17</f>
        <v>-1.2013812300064447E-3</v>
      </c>
      <c r="BF17" s="28">
        <f>외인!BF17/10000</f>
        <v>0</v>
      </c>
      <c r="BG17" s="35" t="e">
        <f>MACD!BG17-시그널!BG17</f>
        <v>#DIV/0!</v>
      </c>
      <c r="BH17" s="28">
        <f>외인!BH17/10000</f>
        <v>9.6387640000000001</v>
      </c>
      <c r="BI17" s="35">
        <f>MACD!BI17-시그널!BI17</f>
        <v>-7.9494989748067542E-5</v>
      </c>
      <c r="BJ17" s="28">
        <f>외인!BJ17/10000</f>
        <v>12.333826</v>
      </c>
      <c r="BK17" s="35">
        <f>MACD!BK17-시그널!BK17</f>
        <v>2.0373182949191173E-4</v>
      </c>
      <c r="BL17" s="28">
        <f>외인!BL17/10000</f>
        <v>5.7488529999999995</v>
      </c>
      <c r="BM17" s="35">
        <f>MACD!BM17-시그널!BM17</f>
        <v>-8.3219933799635738E-5</v>
      </c>
      <c r="BN17" s="28">
        <f>외인!BN17/10000</f>
        <v>4.7367249999999999</v>
      </c>
      <c r="BO17" s="35">
        <f>MACD!BO17-시그널!BO17</f>
        <v>-8.1079625650687441E-5</v>
      </c>
      <c r="BP17" s="28">
        <f>외인!BP17/10000</f>
        <v>6.4679890000000002</v>
      </c>
      <c r="BQ17" s="35">
        <f>MACD!BQ17-시그널!BQ17</f>
        <v>4.9142757480801179E-5</v>
      </c>
      <c r="BR17" s="28">
        <f>외인!BR17/10000</f>
        <v>24.951118000000001</v>
      </c>
      <c r="BS17" s="35">
        <f>MACD!BS17-시그널!BS17</f>
        <v>-1.7249939172744359E-4</v>
      </c>
      <c r="BT17" s="28">
        <f>외인!BT17/10000</f>
        <v>196.16634099999999</v>
      </c>
      <c r="BU17" s="35">
        <f>MACD!BU17-시그널!BU17</f>
        <v>-3.6370954372333424E-4</v>
      </c>
      <c r="BV17" s="28">
        <f>외인!BV17/10000</f>
        <v>39.40193</v>
      </c>
      <c r="BW17" s="35">
        <f>MACD!BW17-시그널!BW17</f>
        <v>-8.4171751237292416E-5</v>
      </c>
      <c r="BX17" s="28">
        <f>외인!BX17/10000</f>
        <v>8.3805910000000008</v>
      </c>
      <c r="BY17" s="35">
        <f>MACD!BY17-시그널!BY17</f>
        <v>-2.602714747218711E-4</v>
      </c>
      <c r="BZ17" s="28">
        <f>외인!BZ17/10000</f>
        <v>29.073320000000002</v>
      </c>
      <c r="CA17" s="35">
        <f>MACD!CA17-시그널!CA17</f>
        <v>-1.7381373874414874E-4</v>
      </c>
      <c r="CB17" s="28">
        <f>외인!CB17/10000</f>
        <v>1.380425</v>
      </c>
      <c r="CC17" s="35">
        <f>MACD!CC17-시그널!CC17</f>
        <v>-5.4789870459794298E-5</v>
      </c>
      <c r="CD17" s="28">
        <f>외인!CD17/10000</f>
        <v>3.4996739999999997</v>
      </c>
      <c r="CE17" s="35">
        <f>MACD!CE17-시그널!CE17</f>
        <v>6.2556993200358615E-5</v>
      </c>
      <c r="CF17" s="28">
        <f>외인!CF17/10000</f>
        <v>2.4454910000000001</v>
      </c>
      <c r="CG17" s="35">
        <f>MACD!CG17-시그널!CG17</f>
        <v>-2.0761159654108212E-5</v>
      </c>
      <c r="CH17" s="28">
        <f>외인!CH17/10000</f>
        <v>6.9776929999999995</v>
      </c>
      <c r="CI17" s="35">
        <f>MACD!CI17-시그널!CI17</f>
        <v>-1.0996992321397704E-4</v>
      </c>
      <c r="CJ17" s="28">
        <f>외인!CJ17/10000</f>
        <v>40.509277000000004</v>
      </c>
      <c r="CK17" s="35">
        <f>MACD!CK17-시그널!CK17</f>
        <v>1.1635012163001015E-4</v>
      </c>
      <c r="CL17" s="28">
        <f>외인!CL17/10000</f>
        <v>23.573785000000001</v>
      </c>
      <c r="CM17" s="35">
        <f>MACD!CM17-시그널!CM17</f>
        <v>-1.7912418686572778E-6</v>
      </c>
      <c r="CN17" s="28">
        <f>외인!CN17/10000</f>
        <v>12.291302999999999</v>
      </c>
      <c r="CO17" s="35">
        <f>MACD!CO17-시그널!CO17</f>
        <v>1.6756778492776022E-4</v>
      </c>
      <c r="CP17" s="28">
        <f>외인!CP17/10000</f>
        <v>10.109245</v>
      </c>
      <c r="CQ17" s="35">
        <f>MACD!CQ17-시그널!CQ17</f>
        <v>1.3465178057786659E-4</v>
      </c>
      <c r="CR17" s="28">
        <f>외인!CR17/10000</f>
        <v>17.301981000000001</v>
      </c>
      <c r="CS17" s="35">
        <f>MACD!CS17-시그널!CS17</f>
        <v>-9.3208696194347769E-5</v>
      </c>
      <c r="CT17" s="28">
        <f>외인!CT17/10000</f>
        <v>10.312532000000001</v>
      </c>
      <c r="CU17" s="35">
        <f>MACD!CU17-시그널!CU17</f>
        <v>8.4491566481533219E-5</v>
      </c>
      <c r="CV17" s="28">
        <f>외인!CV17/10000</f>
        <v>196.16634099999999</v>
      </c>
      <c r="CW17" s="35">
        <f>MACD!CW17-시그널!CW17</f>
        <v>-3.6370954372333424E-4</v>
      </c>
      <c r="CX17" s="28">
        <f>외인!CX17/10000</f>
        <v>19.979051000000002</v>
      </c>
      <c r="CY17" s="35">
        <f>MACD!CY17-시그널!CY17</f>
        <v>3.4662451054709717E-5</v>
      </c>
      <c r="CZ17" s="28">
        <f>외인!CZ17/10000</f>
        <v>1.7733159999999999</v>
      </c>
      <c r="DA17" s="35">
        <f>MACD!DA17-시그널!DA17</f>
        <v>-4.93011303637734E-4</v>
      </c>
      <c r="DB17" s="28">
        <f>외인!DB17/10000</f>
        <v>4.2240650000000004</v>
      </c>
      <c r="DC17" s="35">
        <f>MACD!DC17-시그널!DC17</f>
        <v>-1.2013812300064447E-3</v>
      </c>
      <c r="DD17" s="28">
        <f>외인!DD17/10000</f>
        <v>0.92138600000000004</v>
      </c>
      <c r="DE17" s="35">
        <f>MACD!DE17-시그널!DE17</f>
        <v>-8.661415821304059E-4</v>
      </c>
      <c r="DF17" s="28">
        <f>외인!DF17/10000</f>
        <v>6.365297</v>
      </c>
      <c r="DG17" s="35">
        <f>MACD!DG17-시그널!DG17</f>
        <v>-2.3890340910987564E-4</v>
      </c>
      <c r="DH17" s="28">
        <f>외인!DH17/10000</f>
        <v>2.66797</v>
      </c>
      <c r="DI17" s="35">
        <f>MACD!DI17-시그널!DI17</f>
        <v>8.8731284317421496E-5</v>
      </c>
      <c r="DJ17" s="28">
        <f>외인!DJ17/10000</f>
        <v>58.810968000000003</v>
      </c>
      <c r="DK17" s="35">
        <f>MACD!DK17-시그널!DK17</f>
        <v>-1.2229318972904101E-4</v>
      </c>
      <c r="DL17" s="28">
        <f>외인!DL17/10000</f>
        <v>9.5939149999999991</v>
      </c>
      <c r="DM17" s="35">
        <f>MACD!DM17-시그널!DM17</f>
        <v>2.4877182593985926E-4</v>
      </c>
      <c r="DN17" s="28">
        <f>외인!DN17/10000</f>
        <v>196.16634099999999</v>
      </c>
      <c r="DO17" s="35">
        <f>MACD!DO17-시그널!DO17</f>
        <v>-3.6370954372333424E-4</v>
      </c>
      <c r="DP17" s="28">
        <f>외인!DP17/10000</f>
        <v>8.4316230000000001</v>
      </c>
      <c r="DQ17" s="35">
        <f>MACD!DQ17-시그널!DQ17</f>
        <v>3.1562955269985897E-4</v>
      </c>
      <c r="DR17" s="28">
        <f>외인!DR17/10000</f>
        <v>3.9869699999999999</v>
      </c>
      <c r="DS17" s="35">
        <f>MACD!DS17-시그널!DS17</f>
        <v>-7.5190523262716851E-5</v>
      </c>
      <c r="DT17" s="28">
        <f>외인!DT17/10000</f>
        <v>13.908082</v>
      </c>
      <c r="DU17" s="35">
        <f>MACD!DU17-시그널!DU17</f>
        <v>-1.2763793732921004E-4</v>
      </c>
      <c r="DV17" s="28">
        <f>외인!DV17/10000</f>
        <v>3.3766309999999997</v>
      </c>
      <c r="DW17" s="35">
        <f>MACD!DW17-시그널!DW17</f>
        <v>5.5147407226368992E-5</v>
      </c>
      <c r="DX17" s="28">
        <f>외인!DX17/10000</f>
        <v>10.243378999999999</v>
      </c>
      <c r="DY17" s="35">
        <f>MACD!DY17-시그널!DY17</f>
        <v>4.2048048974679931E-4</v>
      </c>
      <c r="DZ17" s="28">
        <f>외인!DZ17/10000</f>
        <v>1.0390139999999999</v>
      </c>
      <c r="EA17" s="35">
        <f>MACD!EA17-시그널!EA17</f>
        <v>1.3986115250428592E-5</v>
      </c>
      <c r="EB17" s="28">
        <f>외인!EB17/10000</f>
        <v>1.369637</v>
      </c>
      <c r="EC17" s="35">
        <f>MACD!EC17-시그널!EC17</f>
        <v>1.963486580834258E-4</v>
      </c>
      <c r="ED17" s="28">
        <f>외인!ED17/10000</f>
        <v>1.0785</v>
      </c>
      <c r="EE17" s="35">
        <f>MACD!EE17-시그널!EE17</f>
        <v>-1.9749446117120245E-4</v>
      </c>
      <c r="EF17" s="28">
        <f>외인!EF17/10000</f>
        <v>26.625703000000001</v>
      </c>
      <c r="EG17" s="35">
        <f>MACD!EG17-시그널!EG17</f>
        <v>4.758112684238286E-5</v>
      </c>
      <c r="EH17" s="28">
        <f>외인!EH17/10000</f>
        <v>19.260763000000001</v>
      </c>
      <c r="EI17" s="35">
        <f>MACD!EI17-시그널!EI17</f>
        <v>-7.2501396102714054E-5</v>
      </c>
      <c r="EJ17" s="28">
        <f>외인!EJ17/10000</f>
        <v>9.545160000000001</v>
      </c>
      <c r="EK17" s="35">
        <f>MACD!EK17-시그널!EK17</f>
        <v>-1.0605356191068444E-4</v>
      </c>
      <c r="EL17" s="28">
        <f>외인!EL17/10000</f>
        <v>3.7476039999999999</v>
      </c>
      <c r="EM17" s="35">
        <f>MACD!EM17-시그널!EM17</f>
        <v>6.0686184665889908E-5</v>
      </c>
      <c r="EN17" s="28">
        <f>외인!EN17/10000</f>
        <v>3.9869699999999999</v>
      </c>
      <c r="EO17" s="35">
        <f>MACD!EO17-시그널!EO17</f>
        <v>-7.5190523262716851E-5</v>
      </c>
      <c r="EP17" s="28">
        <f>외인!EP17/10000</f>
        <v>17.714341000000001</v>
      </c>
      <c r="EQ17" s="35">
        <f>MACD!EQ17-시그널!EQ17</f>
        <v>-8.3793452561578032E-5</v>
      </c>
      <c r="ER17" s="28">
        <f>외인!ER17/10000</f>
        <v>1.28427</v>
      </c>
      <c r="ES17" s="35">
        <f>MACD!ES17-시그널!ES17</f>
        <v>1.7468425398244834E-4</v>
      </c>
      <c r="ET17" s="28">
        <f>외인!ET17/10000</f>
        <v>11.549462</v>
      </c>
      <c r="EU17" s="35">
        <f>MACD!EU17-시그널!EU17</f>
        <v>-2.6454163110470682E-4</v>
      </c>
      <c r="EV17" s="28">
        <f>외인!EV17/10000</f>
        <v>4.9248940000000001</v>
      </c>
      <c r="EW17" s="35">
        <f>MACD!EW17-시그널!EW17</f>
        <v>1.2124336881054174E-4</v>
      </c>
      <c r="EX17" s="28">
        <f>외인!EX17/10000</f>
        <v>5.1843519999999996</v>
      </c>
      <c r="EY17" s="35">
        <f>MACD!EY17-시그널!EY17</f>
        <v>1.4737842513439181E-4</v>
      </c>
    </row>
    <row r="18" spans="1:155">
      <c r="A18" s="27">
        <f>외인!A18</f>
        <v>46085</v>
      </c>
      <c r="B18" s="28">
        <f>외인!B18/10000</f>
        <v>406.957651</v>
      </c>
      <c r="C18" s="35">
        <f>MACD!C18-시그널!C18</f>
        <v>-3.476814475233063E-4</v>
      </c>
      <c r="D18" s="28">
        <f>외인!D18/10000</f>
        <v>53.809916000000001</v>
      </c>
      <c r="E18" s="35">
        <f>MACD!E18-시그널!E18</f>
        <v>4.480526824598021E-4</v>
      </c>
      <c r="F18" s="28">
        <f>외인!F18/10000</f>
        <v>176.765356</v>
      </c>
      <c r="G18" s="35">
        <f>MACD!G18-시그널!G18</f>
        <v>-3.4219000824451128E-4</v>
      </c>
      <c r="H18" s="28">
        <f>외인!H18/10000</f>
        <v>25.119508</v>
      </c>
      <c r="I18" s="35">
        <f>MACD!I18-시그널!I18</f>
        <v>8.8583470667626132E-6</v>
      </c>
      <c r="J18" s="28">
        <f>외인!J18/10000</f>
        <v>3.4407910000000004</v>
      </c>
      <c r="K18" s="35">
        <f>MACD!K18-시그널!K18</f>
        <v>1.2515378230247662E-4</v>
      </c>
      <c r="L18" s="28">
        <f>외인!L18/10000</f>
        <v>23.379298000000002</v>
      </c>
      <c r="M18" s="35">
        <f>MACD!M18-시그널!M18</f>
        <v>-1.2199452970256325E-5</v>
      </c>
      <c r="N18" s="28">
        <f>외인!N18/10000</f>
        <v>23.023914000000001</v>
      </c>
      <c r="O18" s="35">
        <f>MACD!O18-시그널!O18</f>
        <v>-3.1684113207613383E-4</v>
      </c>
      <c r="P18" s="28">
        <f>외인!P18/10000</f>
        <v>18.462036999999999</v>
      </c>
      <c r="Q18" s="35">
        <f>MACD!Q18-시그널!Q18</f>
        <v>1.1695278287279762E-4</v>
      </c>
      <c r="R18" s="28">
        <f>외인!R18/10000</f>
        <v>12.038214</v>
      </c>
      <c r="S18" s="35">
        <f>MACD!S18-시그널!S18</f>
        <v>-1.6358055494142769E-4</v>
      </c>
      <c r="T18" s="28">
        <f>외인!T18/10000</f>
        <v>0.82682800000000012</v>
      </c>
      <c r="U18" s="35">
        <f>MACD!U18-시그널!U18</f>
        <v>-1.4020162702870482E-3</v>
      </c>
      <c r="V18" s="28">
        <f>외인!V18/10000</f>
        <v>8.9927589999999995</v>
      </c>
      <c r="W18" s="35">
        <f>MACD!W18-시그널!W18</f>
        <v>5.6655153985127966E-4</v>
      </c>
      <c r="X18" s="28">
        <f>외인!X18/10000</f>
        <v>171.49251999999998</v>
      </c>
      <c r="Y18" s="35">
        <f>MACD!Y18-시그널!Y18</f>
        <v>-6.0803337894208324E-4</v>
      </c>
      <c r="Z18" s="28">
        <f>외인!Z18/10000</f>
        <v>4.489789</v>
      </c>
      <c r="AA18" s="35">
        <f>MACD!AA18-시그널!AA18</f>
        <v>2.2826981331273814E-4</v>
      </c>
      <c r="AB18" s="28">
        <f>외인!AB18/10000</f>
        <v>18.853967000000001</v>
      </c>
      <c r="AC18" s="35">
        <f>MACD!AC18-시그널!AC18</f>
        <v>2.3870361613478717E-6</v>
      </c>
      <c r="AD18" s="28">
        <f>외인!AD18/10000</f>
        <v>1.879372</v>
      </c>
      <c r="AE18" s="35">
        <f>MACD!AE18-시그널!AE18</f>
        <v>-3.7234113394423655E-4</v>
      </c>
      <c r="AF18" s="28">
        <f>외인!AF18/10000</f>
        <v>2.4208609999999999</v>
      </c>
      <c r="AG18" s="35">
        <f>MACD!AG18-시그널!AG18</f>
        <v>-3.1028773177186345E-4</v>
      </c>
      <c r="AH18" s="28">
        <f>외인!AH18/10000</f>
        <v>17.847915</v>
      </c>
      <c r="AI18" s="35">
        <f>MACD!AI18-시그널!AI18</f>
        <v>-1.4607586121370754E-4</v>
      </c>
      <c r="AJ18" s="28">
        <f>외인!AJ18/10000</f>
        <v>10.582224</v>
      </c>
      <c r="AK18" s="35">
        <f>MACD!AK18-시그널!AK18</f>
        <v>-8.4594719842023185E-5</v>
      </c>
      <c r="AL18" s="28">
        <f>외인!AL18/10000</f>
        <v>8.1661839999999994</v>
      </c>
      <c r="AM18" s="35">
        <f>MACD!AM18-시그널!AM18</f>
        <v>8.5649381538910403E-5</v>
      </c>
      <c r="AN18" s="28">
        <f>외인!AN18/10000</f>
        <v>16.609435000000001</v>
      </c>
      <c r="AO18" s="35">
        <f>MACD!AO18-시그널!AO18</f>
        <v>-4.5741806234498303E-4</v>
      </c>
      <c r="AP18" s="28">
        <f>외인!AP18/10000</f>
        <v>10.069032</v>
      </c>
      <c r="AQ18" s="35">
        <f>MACD!AQ18-시그널!AQ18</f>
        <v>-2.9039769843220575E-4</v>
      </c>
      <c r="AR18" s="28">
        <f>외인!AR18/10000</f>
        <v>2.3007590000000002</v>
      </c>
      <c r="AS18" s="35">
        <f>MACD!AS18-시그널!AS18</f>
        <v>-3.4214395229702297E-4</v>
      </c>
      <c r="AT18" s="28">
        <f>외인!AT18/10000</f>
        <v>7.4704070000000007</v>
      </c>
      <c r="AU18" s="35">
        <f>MACD!AU18-시그널!AU18</f>
        <v>-2.4765185704260647E-4</v>
      </c>
      <c r="AV18" s="28">
        <f>외인!AV18/10000</f>
        <v>4.5919739999999996</v>
      </c>
      <c r="AW18" s="35">
        <f>MACD!AW18-시그널!AW18</f>
        <v>-1.2064110374412118E-4</v>
      </c>
      <c r="AX18" s="28">
        <f>외인!AX18/10000</f>
        <v>4.5886559999999994</v>
      </c>
      <c r="AY18" s="35">
        <f>MACD!AY18-시그널!AY18</f>
        <v>1.1128841787715563E-4</v>
      </c>
      <c r="AZ18" s="28">
        <f>외인!AZ18/10000</f>
        <v>183.12277900000001</v>
      </c>
      <c r="BA18" s="35">
        <f>MACD!BA18-시그널!BA18</f>
        <v>-5.8887996716681533E-4</v>
      </c>
      <c r="BB18" s="28">
        <f>외인!BB18/10000</f>
        <v>9.0399630000000002</v>
      </c>
      <c r="BC18" s="35">
        <f>MACD!BC18-시그널!BC18</f>
        <v>2.8556225989549445E-4</v>
      </c>
      <c r="BD18" s="28">
        <f>외인!BD18/10000</f>
        <v>3.7330640000000002</v>
      </c>
      <c r="BE18" s="35">
        <f>MACD!BE18-시그널!BE18</f>
        <v>-1.4841034158082919E-3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8.2809340000000002</v>
      </c>
      <c r="BI18" s="35">
        <f>MACD!BI18-시그널!BI18</f>
        <v>-3.8651093262929525E-4</v>
      </c>
      <c r="BJ18" s="28">
        <f>외인!BJ18/10000</f>
        <v>10.436828</v>
      </c>
      <c r="BK18" s="35">
        <f>MACD!BK18-시그널!BK18</f>
        <v>2.565872264239755E-4</v>
      </c>
      <c r="BL18" s="28">
        <f>외인!BL18/10000</f>
        <v>4.8414440000000001</v>
      </c>
      <c r="BM18" s="35">
        <f>MACD!BM18-시그널!BM18</f>
        <v>-2.4706184325198801E-4</v>
      </c>
      <c r="BN18" s="28">
        <f>외인!BN18/10000</f>
        <v>4.0814580000000005</v>
      </c>
      <c r="BO18" s="35">
        <f>MACD!BO18-시그널!BO18</f>
        <v>-1.9331173726501775E-4</v>
      </c>
      <c r="BP18" s="28">
        <f>외인!BP18/10000</f>
        <v>5.6085209999999996</v>
      </c>
      <c r="BQ18" s="35">
        <f>MACD!BQ18-시그널!BQ18</f>
        <v>1.4278282305074034E-4</v>
      </c>
      <c r="BR18" s="28">
        <f>외인!BR18/10000</f>
        <v>21.214977999999999</v>
      </c>
      <c r="BS18" s="35">
        <f>MACD!BS18-시그널!BS18</f>
        <v>-7.7282876950788865E-5</v>
      </c>
      <c r="BT18" s="28">
        <f>외인!BT18/10000</f>
        <v>174.601777</v>
      </c>
      <c r="BU18" s="35">
        <f>MACD!BU18-시그널!BU18</f>
        <v>-5.9466369025930809E-4</v>
      </c>
      <c r="BV18" s="28">
        <f>외인!BV18/10000</f>
        <v>34.10154</v>
      </c>
      <c r="BW18" s="35">
        <f>MACD!BW18-시그널!BW18</f>
        <v>-2.1777070401623365E-4</v>
      </c>
      <c r="BX18" s="28">
        <f>외인!BX18/10000</f>
        <v>7.3822470000000004</v>
      </c>
      <c r="BY18" s="35">
        <f>MACD!BY18-시그널!BY18</f>
        <v>-4.0449364066789207E-4</v>
      </c>
      <c r="BZ18" s="28">
        <f>외인!BZ18/10000</f>
        <v>24.775617999999998</v>
      </c>
      <c r="CA18" s="35">
        <f>MACD!CA18-시그널!CA18</f>
        <v>-2.7603372783474535E-4</v>
      </c>
      <c r="CB18" s="28">
        <f>외인!CB18/10000</f>
        <v>1.244845</v>
      </c>
      <c r="CC18" s="35">
        <f>MACD!CC18-시그널!CC18</f>
        <v>-2.6719140023122491E-5</v>
      </c>
      <c r="CD18" s="28">
        <f>외인!CD18/10000</f>
        <v>3.1799880000000003</v>
      </c>
      <c r="CE18" s="35">
        <f>MACD!CE18-시그널!CE18</f>
        <v>1.7386849662863365E-4</v>
      </c>
      <c r="CF18" s="28">
        <f>외인!CF18/10000</f>
        <v>2.1956229999999999</v>
      </c>
      <c r="CG18" s="35">
        <f>MACD!CG18-시그널!CG18</f>
        <v>9.5708864805129295E-5</v>
      </c>
      <c r="CH18" s="28">
        <f>외인!CH18/10000</f>
        <v>6.4212509999999998</v>
      </c>
      <c r="CI18" s="35">
        <f>MACD!CI18-시그널!CI18</f>
        <v>-1.0008068749659288E-4</v>
      </c>
      <c r="CJ18" s="28">
        <f>외인!CJ18/10000</f>
        <v>35.278987999999998</v>
      </c>
      <c r="CK18" s="35">
        <f>MACD!CK18-시그널!CK18</f>
        <v>2.261636341933867E-4</v>
      </c>
      <c r="CL18" s="28">
        <f>외인!CL18/10000</f>
        <v>21.207204000000001</v>
      </c>
      <c r="CM18" s="35">
        <f>MACD!CM18-시그널!CM18</f>
        <v>5.133420840094275E-5</v>
      </c>
      <c r="CN18" s="28">
        <f>외인!CN18/10000</f>
        <v>10.670931</v>
      </c>
      <c r="CO18" s="35">
        <f>MACD!CO18-시그널!CO18</f>
        <v>4.3506267040907044E-4</v>
      </c>
      <c r="CP18" s="28">
        <f>외인!CP18/10000</f>
        <v>9.0992350000000002</v>
      </c>
      <c r="CQ18" s="35">
        <f>MACD!CQ18-시그널!CQ18</f>
        <v>2.8969798870816796E-4</v>
      </c>
      <c r="CR18" s="28">
        <f>외인!CR18/10000</f>
        <v>15.052021</v>
      </c>
      <c r="CS18" s="35">
        <f>MACD!CS18-시그널!CS18</f>
        <v>-1.1736226503458592E-4</v>
      </c>
      <c r="CT18" s="28">
        <f>외인!CT18/10000</f>
        <v>8.9488820000000011</v>
      </c>
      <c r="CU18" s="35">
        <f>MACD!CU18-시그널!CU18</f>
        <v>1.7487399986396908E-4</v>
      </c>
      <c r="CV18" s="28">
        <f>외인!CV18/10000</f>
        <v>174.601777</v>
      </c>
      <c r="CW18" s="35">
        <f>MACD!CW18-시그널!CW18</f>
        <v>-5.9466369025930809E-4</v>
      </c>
      <c r="CX18" s="28">
        <f>외인!CX18/10000</f>
        <v>17.263269000000001</v>
      </c>
      <c r="CY18" s="35">
        <f>MACD!CY18-시그널!CY18</f>
        <v>-6.2922053901428709E-5</v>
      </c>
      <c r="CZ18" s="28">
        <f>외인!CZ18/10000</f>
        <v>1.536956</v>
      </c>
      <c r="DA18" s="35">
        <f>MACD!DA18-시그널!DA18</f>
        <v>-5.7596947450297789E-4</v>
      </c>
      <c r="DB18" s="28">
        <f>외인!DB18/10000</f>
        <v>3.7330640000000002</v>
      </c>
      <c r="DC18" s="35">
        <f>MACD!DC18-시그널!DC18</f>
        <v>-1.4841034158082919E-3</v>
      </c>
      <c r="DD18" s="28">
        <f>외인!DD18/10000</f>
        <v>0.82682800000000012</v>
      </c>
      <c r="DE18" s="35">
        <f>MACD!DE18-시그널!DE18</f>
        <v>-1.4020162702870482E-3</v>
      </c>
      <c r="DF18" s="28">
        <f>외인!DF18/10000</f>
        <v>5.5780910000000006</v>
      </c>
      <c r="DG18" s="35">
        <f>MACD!DG18-시그널!DG18</f>
        <v>-3.8038635644744646E-4</v>
      </c>
      <c r="DH18" s="28">
        <f>외인!DH18/10000</f>
        <v>2.4146480000000001</v>
      </c>
      <c r="DI18" s="35">
        <f>MACD!DI18-시그널!DI18</f>
        <v>2.113376020565572E-4</v>
      </c>
      <c r="DJ18" s="28">
        <f>외인!DJ18/10000</f>
        <v>49.962142999999998</v>
      </c>
      <c r="DK18" s="35">
        <f>MACD!DK18-시그널!DK18</f>
        <v>-1.1648917693483504E-4</v>
      </c>
      <c r="DL18" s="28">
        <f>외인!DL18/10000</f>
        <v>8.2368679999999994</v>
      </c>
      <c r="DM18" s="35">
        <f>MACD!DM18-시그널!DM18</f>
        <v>5.93488741819863E-4</v>
      </c>
      <c r="DN18" s="28">
        <f>외인!DN18/10000</f>
        <v>174.601777</v>
      </c>
      <c r="DO18" s="35">
        <f>MACD!DO18-시그널!DO18</f>
        <v>-5.9466369025930809E-4</v>
      </c>
      <c r="DP18" s="28">
        <f>외인!DP18/10000</f>
        <v>7.1989070000000011</v>
      </c>
      <c r="DQ18" s="35">
        <f>MACD!DQ18-시그널!DQ18</f>
        <v>5.5037350241878978E-4</v>
      </c>
      <c r="DR18" s="28">
        <f>외인!DR18/10000</f>
        <v>3.5909160000000004</v>
      </c>
      <c r="DS18" s="35">
        <f>MACD!DS18-시그널!DS18</f>
        <v>3.1404103230059632E-5</v>
      </c>
      <c r="DT18" s="28">
        <f>외인!DT18/10000</f>
        <v>12.038214</v>
      </c>
      <c r="DU18" s="35">
        <f>MACD!DU18-시그널!DU18</f>
        <v>-1.6358055494142769E-4</v>
      </c>
      <c r="DV18" s="28">
        <f>외인!DV18/10000</f>
        <v>2.996772</v>
      </c>
      <c r="DW18" s="35">
        <f>MACD!DW18-시그널!DW18</f>
        <v>8.9911396932397799E-5</v>
      </c>
      <c r="DX18" s="28">
        <f>외인!DX18/10000</f>
        <v>8.9927589999999995</v>
      </c>
      <c r="DY18" s="35">
        <f>MACD!DY18-시그널!DY18</f>
        <v>5.6655153985127966E-4</v>
      </c>
      <c r="DZ18" s="28">
        <f>외인!DZ18/10000</f>
        <v>0.94020999999999999</v>
      </c>
      <c r="EA18" s="35">
        <f>MACD!EA18-시그널!EA18</f>
        <v>1.9513969468352589E-4</v>
      </c>
      <c r="EB18" s="28">
        <f>외인!EB18/10000</f>
        <v>1.2334799999999999</v>
      </c>
      <c r="EC18" s="35">
        <f>MACD!EC18-시그널!EC18</f>
        <v>3.8604577906360275E-4</v>
      </c>
      <c r="ED18" s="28">
        <f>외인!ED18/10000</f>
        <v>0.92289500000000002</v>
      </c>
      <c r="EE18" s="35">
        <f>MACD!EE18-시그널!EE18</f>
        <v>7.7812066934500145E-5</v>
      </c>
      <c r="EF18" s="28">
        <f>외인!EF18/10000</f>
        <v>23.351473000000002</v>
      </c>
      <c r="EG18" s="35">
        <f>MACD!EG18-시그널!EG18</f>
        <v>1.0290454971810615E-4</v>
      </c>
      <c r="EH18" s="28">
        <f>외인!EH18/10000</f>
        <v>16.654177000000001</v>
      </c>
      <c r="EI18" s="35">
        <f>MACD!EI18-시그널!EI18</f>
        <v>-1.0477873879690131E-4</v>
      </c>
      <c r="EJ18" s="28">
        <f>외인!EJ18/10000</f>
        <v>8.6990789999999993</v>
      </c>
      <c r="EK18" s="35">
        <f>MACD!EK18-시그널!EK18</f>
        <v>-5.1153544204268729E-5</v>
      </c>
      <c r="EL18" s="28">
        <f>외인!EL18/10000</f>
        <v>3.4099940000000002</v>
      </c>
      <c r="EM18" s="35">
        <f>MACD!EM18-시그널!EM18</f>
        <v>1.6696469593445261E-4</v>
      </c>
      <c r="EN18" s="28">
        <f>외인!EN18/10000</f>
        <v>3.5909160000000004</v>
      </c>
      <c r="EO18" s="35">
        <f>MACD!EO18-시그널!EO18</f>
        <v>3.1404103230059632E-5</v>
      </c>
      <c r="EP18" s="28">
        <f>외인!EP18/10000</f>
        <v>15.317860999999999</v>
      </c>
      <c r="EQ18" s="35">
        <f>MACD!EQ18-시그널!EQ18</f>
        <v>-3.5194613755364004E-4</v>
      </c>
      <c r="ER18" s="28">
        <f>외인!ER18/10000</f>
        <v>1.039836</v>
      </c>
      <c r="ES18" s="35">
        <f>MACD!ES18-시그널!ES18</f>
        <v>6.8658045073180952E-4</v>
      </c>
      <c r="ET18" s="28">
        <f>외인!ET18/10000</f>
        <v>10.069032</v>
      </c>
      <c r="EU18" s="35">
        <f>MACD!EU18-시그널!EU18</f>
        <v>-2.9039769843220575E-4</v>
      </c>
      <c r="EV18" s="28">
        <f>외인!EV18/10000</f>
        <v>4.489789</v>
      </c>
      <c r="EW18" s="35">
        <f>MACD!EW18-시그널!EW18</f>
        <v>2.2826981331273814E-4</v>
      </c>
      <c r="EX18" s="28">
        <f>외인!EX18/10000</f>
        <v>4.6094470000000003</v>
      </c>
      <c r="EY18" s="35">
        <f>MACD!EY18-시그널!EY18</f>
        <v>3.4786492335369301E-4</v>
      </c>
    </row>
    <row r="19" spans="1:155">
      <c r="A19" s="27">
        <f>외인!A19</f>
        <v>46086</v>
      </c>
      <c r="B19" s="28">
        <f>외인!B19/10000</f>
        <v>446.46588800000001</v>
      </c>
      <c r="C19" s="35">
        <f>MACD!C19-시그널!C19</f>
        <v>-4.1799533042994247E-4</v>
      </c>
      <c r="D19" s="28">
        <f>외인!D19/10000</f>
        <v>61.358309999999996</v>
      </c>
      <c r="E19" s="35">
        <f>MACD!E19-시그널!E19</f>
        <v>7.2843397055828978E-4</v>
      </c>
      <c r="F19" s="28">
        <f>외인!F19/10000</f>
        <v>193.97933799999998</v>
      </c>
      <c r="G19" s="35">
        <f>MACD!G19-시그널!G19</f>
        <v>-3.9112153895071362E-4</v>
      </c>
      <c r="H19" s="28">
        <f>외인!H19/10000</f>
        <v>27.841345</v>
      </c>
      <c r="I19" s="35">
        <f>MACD!I19-시그널!I19</f>
        <v>-1.7519003154986966E-4</v>
      </c>
      <c r="J19" s="28">
        <f>외인!J19/10000</f>
        <v>3.6430099999999999</v>
      </c>
      <c r="K19" s="35">
        <f>MACD!K19-시그널!K19</f>
        <v>1.9668046515437478E-4</v>
      </c>
      <c r="L19" s="28">
        <f>외인!L19/10000</f>
        <v>25.856107000000002</v>
      </c>
      <c r="M19" s="35">
        <f>MACD!M19-시그널!M19</f>
        <v>-2.1199591805222157E-4</v>
      </c>
      <c r="N19" s="28">
        <f>외인!N19/10000</f>
        <v>24.920135999999999</v>
      </c>
      <c r="O19" s="35">
        <f>MACD!O19-시그널!O19</f>
        <v>-6.4911290311755565E-4</v>
      </c>
      <c r="P19" s="28">
        <f>외인!P19/10000</f>
        <v>20.142265999999999</v>
      </c>
      <c r="Q19" s="35">
        <f>MACD!Q19-시그널!Q19</f>
        <v>1.7674955714242125E-4</v>
      </c>
      <c r="R19" s="28">
        <f>외인!R19/10000</f>
        <v>13.025910000000001</v>
      </c>
      <c r="S19" s="35">
        <f>MACD!S19-시그널!S19</f>
        <v>-2.2030616444140651E-4</v>
      </c>
      <c r="T19" s="28">
        <f>외인!T19/10000</f>
        <v>0.86104400000000003</v>
      </c>
      <c r="U19" s="35">
        <f>MACD!U19-시그널!U19</f>
        <v>-1.679219845796517E-3</v>
      </c>
      <c r="V19" s="28">
        <f>외인!V19/10000</f>
        <v>10.694330000000001</v>
      </c>
      <c r="W19" s="35">
        <f>MACD!W19-시그널!W19</f>
        <v>1.0311431017843388E-3</v>
      </c>
      <c r="X19" s="28">
        <f>외인!X19/10000</f>
        <v>191.419365</v>
      </c>
      <c r="Y19" s="35">
        <f>MACD!Y19-시그널!Y19</f>
        <v>-6.1473628615568796E-4</v>
      </c>
      <c r="Z19" s="28">
        <f>외인!Z19/10000</f>
        <v>4.7777379999999994</v>
      </c>
      <c r="AA19" s="35">
        <f>MACD!AA19-시그널!AA19</f>
        <v>2.9820715921212616E-4</v>
      </c>
      <c r="AB19" s="28">
        <f>외인!AB19/10000</f>
        <v>20.047657000000001</v>
      </c>
      <c r="AC19" s="35">
        <f>MACD!AC19-시그널!AC19</f>
        <v>2.7224621461804986E-5</v>
      </c>
      <c r="AD19" s="28">
        <f>외인!AD19/10000</f>
        <v>1.9943770000000001</v>
      </c>
      <c r="AE19" s="35">
        <f>MACD!AE19-시그널!AE19</f>
        <v>-7.9778556898739612E-4</v>
      </c>
      <c r="AF19" s="28">
        <f>외인!AF19/10000</f>
        <v>2.5264259999999998</v>
      </c>
      <c r="AG19" s="35">
        <f>MACD!AG19-시그널!AG19</f>
        <v>-3.6533370573657456E-4</v>
      </c>
      <c r="AH19" s="28">
        <f>외인!AH19/10000</f>
        <v>19.634611</v>
      </c>
      <c r="AI19" s="35">
        <f>MACD!AI19-시그널!AI19</f>
        <v>-1.284194658487086E-4</v>
      </c>
      <c r="AJ19" s="28">
        <f>외인!AJ19/10000</f>
        <v>11.199928999999999</v>
      </c>
      <c r="AK19" s="35">
        <f>MACD!AK19-시그널!AK19</f>
        <v>-1.4633925891281545E-4</v>
      </c>
      <c r="AL19" s="28">
        <f>외인!AL19/10000</f>
        <v>8.8603330000000007</v>
      </c>
      <c r="AM19" s="35">
        <f>MACD!AM19-시그널!AM19</f>
        <v>1.2942170909193464E-4</v>
      </c>
      <c r="AN19" s="28">
        <f>외인!AN19/10000</f>
        <v>17.963901999999997</v>
      </c>
      <c r="AO19" s="35">
        <f>MACD!AO19-시그널!AO19</f>
        <v>-9.2604105381656606E-4</v>
      </c>
      <c r="AP19" s="28">
        <f>외인!AP19/10000</f>
        <v>11.210054</v>
      </c>
      <c r="AQ19" s="35">
        <f>MACD!AQ19-시그널!AQ19</f>
        <v>-1.8496343475500615E-4</v>
      </c>
      <c r="AR19" s="28">
        <f>외인!AR19/10000</f>
        <v>2.4100799999999998</v>
      </c>
      <c r="AS19" s="35">
        <f>MACD!AS19-시그널!AS19</f>
        <v>-6.4499832010536976E-4</v>
      </c>
      <c r="AT19" s="28">
        <f>외인!AT19/10000</f>
        <v>7.8461639999999999</v>
      </c>
      <c r="AU19" s="35">
        <f>MACD!AU19-시그널!AU19</f>
        <v>-3.0828880291130384E-4</v>
      </c>
      <c r="AV19" s="28">
        <f>외인!AV19/10000</f>
        <v>4.7698220000000005</v>
      </c>
      <c r="AW19" s="35">
        <f>MACD!AW19-시그널!AW19</f>
        <v>-1.5166952604878079E-4</v>
      </c>
      <c r="AX19" s="28">
        <f>외인!AX19/10000</f>
        <v>5.0670000000000002</v>
      </c>
      <c r="AY19" s="35">
        <f>MACD!AY19-시그널!AY19</f>
        <v>1.1661229288293034E-5</v>
      </c>
      <c r="AZ19" s="28">
        <f>외인!AZ19/10000</f>
        <v>204.20338700000002</v>
      </c>
      <c r="BA19" s="35">
        <f>MACD!BA19-시그널!BA19</f>
        <v>-6.1481858817678142E-4</v>
      </c>
      <c r="BB19" s="28">
        <f>외인!BB19/10000</f>
        <v>9.7622100000000014</v>
      </c>
      <c r="BC19" s="35">
        <f>MACD!BC19-시그널!BC19</f>
        <v>3.7799999310802633E-4</v>
      </c>
      <c r="BD19" s="28">
        <f>외인!BD19/10000</f>
        <v>3.9797150000000001</v>
      </c>
      <c r="BE19" s="35">
        <f>MACD!BE19-시그널!BE19</f>
        <v>-1.7361399546998405E-3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9.1462470000000007</v>
      </c>
      <c r="BI19" s="35">
        <f>MACD!BI19-시그널!BI19</f>
        <v>-4.3457852027018877E-4</v>
      </c>
      <c r="BJ19" s="28">
        <f>외인!BJ19/10000</f>
        <v>11.501677000000001</v>
      </c>
      <c r="BK19" s="35">
        <f>MACD!BK19-시그널!BK19</f>
        <v>2.7976240624414929E-5</v>
      </c>
      <c r="BL19" s="28">
        <f>외인!BL19/10000</f>
        <v>5.2002120000000005</v>
      </c>
      <c r="BM19" s="35">
        <f>MACD!BM19-시그널!BM19</f>
        <v>-4.4939246447074361E-4</v>
      </c>
      <c r="BN19" s="28">
        <f>외인!BN19/10000</f>
        <v>4.369923</v>
      </c>
      <c r="BO19" s="35">
        <f>MACD!BO19-시그널!BO19</f>
        <v>-4.23447004687242E-4</v>
      </c>
      <c r="BP19" s="28">
        <f>외인!BP19/10000</f>
        <v>6.1074209999999995</v>
      </c>
      <c r="BQ19" s="35">
        <f>MACD!BQ19-시그널!BQ19</f>
        <v>6.1089251715703928E-5</v>
      </c>
      <c r="BR19" s="28">
        <f>외인!BR19/10000</f>
        <v>23.771964999999998</v>
      </c>
      <c r="BS19" s="35">
        <f>MACD!BS19-시그널!BS19</f>
        <v>-1.7243189373259679E-4</v>
      </c>
      <c r="BT19" s="28">
        <f>외인!BT19/10000</f>
        <v>195.017867</v>
      </c>
      <c r="BU19" s="35">
        <f>MACD!BU19-시그널!BU19</f>
        <v>-5.9429795484186826E-4</v>
      </c>
      <c r="BV19" s="28">
        <f>외인!BV19/10000</f>
        <v>37.803546000000004</v>
      </c>
      <c r="BW19" s="35">
        <f>MACD!BW19-시그널!BW19</f>
        <v>-2.3944389933469443E-4</v>
      </c>
      <c r="BX19" s="28">
        <f>외인!BX19/10000</f>
        <v>7.7550729999999994</v>
      </c>
      <c r="BY19" s="35">
        <f>MACD!BY19-시그널!BY19</f>
        <v>-5.8265849314305331E-4</v>
      </c>
      <c r="BZ19" s="28">
        <f>외인!BZ19/10000</f>
        <v>26.824234999999998</v>
      </c>
      <c r="CA19" s="35">
        <f>MACD!CA19-시그널!CA19</f>
        <v>-5.7568470136651188E-4</v>
      </c>
      <c r="CB19" s="28">
        <f>외인!CB19/10000</f>
        <v>1.300049</v>
      </c>
      <c r="CC19" s="35">
        <f>MACD!CC19-시그널!CC19</f>
        <v>2.0356447168776935E-6</v>
      </c>
      <c r="CD19" s="28">
        <f>외인!CD19/10000</f>
        <v>3.3382080000000003</v>
      </c>
      <c r="CE19" s="35">
        <f>MACD!CE19-시그널!CE19</f>
        <v>2.6325749337565378E-4</v>
      </c>
      <c r="CF19" s="28">
        <f>외인!CF19/10000</f>
        <v>2.2937060000000002</v>
      </c>
      <c r="CG19" s="35">
        <f>MACD!CG19-시그널!CG19</f>
        <v>1.4661939050587732E-4</v>
      </c>
      <c r="CH19" s="28">
        <f>외인!CH19/10000</f>
        <v>6.6593580000000001</v>
      </c>
      <c r="CI19" s="35">
        <f>MACD!CI19-시그널!CI19</f>
        <v>-1.1843373137623934E-4</v>
      </c>
      <c r="CJ19" s="28">
        <f>외인!CJ19/10000</f>
        <v>39.085545000000003</v>
      </c>
      <c r="CK19" s="35">
        <f>MACD!CK19-시그널!CK19</f>
        <v>3.4385554736732091E-4</v>
      </c>
      <c r="CL19" s="28">
        <f>외인!CL19/10000</f>
        <v>22.888007000000002</v>
      </c>
      <c r="CM19" s="35">
        <f>MACD!CM19-시그널!CM19</f>
        <v>2.4547259540714289E-5</v>
      </c>
      <c r="CN19" s="28">
        <f>외인!CN19/10000</f>
        <v>11.964914</v>
      </c>
      <c r="CO19" s="35">
        <f>MACD!CO19-시그널!CO19</f>
        <v>5.3836278268927626E-4</v>
      </c>
      <c r="CP19" s="28">
        <f>외인!CP19/10000</f>
        <v>9.825545</v>
      </c>
      <c r="CQ19" s="35">
        <f>MACD!CQ19-시그널!CQ19</f>
        <v>3.8396280330644887E-4</v>
      </c>
      <c r="CR19" s="28">
        <f>외인!CR19/10000</f>
        <v>16.189774</v>
      </c>
      <c r="CS19" s="35">
        <f>MACD!CS19-시그널!CS19</f>
        <v>-1.7408575060873585E-4</v>
      </c>
      <c r="CT19" s="28">
        <f>외인!CT19/10000</f>
        <v>10.065175999999999</v>
      </c>
      <c r="CU19" s="35">
        <f>MACD!CU19-시그널!CU19</f>
        <v>3.3341822382526674E-4</v>
      </c>
      <c r="CV19" s="28">
        <f>외인!CV19/10000</f>
        <v>195.017867</v>
      </c>
      <c r="CW19" s="35">
        <f>MACD!CW19-시그널!CW19</f>
        <v>-5.9429795484186826E-4</v>
      </c>
      <c r="CX19" s="28">
        <f>외인!CX19/10000</f>
        <v>18.957976000000002</v>
      </c>
      <c r="CY19" s="35">
        <f>MACD!CY19-시그널!CY19</f>
        <v>-1.8009344933799925E-4</v>
      </c>
      <c r="CZ19" s="28">
        <f>외인!CZ19/10000</f>
        <v>1.6724729999999999</v>
      </c>
      <c r="DA19" s="35">
        <f>MACD!DA19-시그널!DA19</f>
        <v>-7.0563029057895007E-4</v>
      </c>
      <c r="DB19" s="28">
        <f>외인!DB19/10000</f>
        <v>3.9797150000000001</v>
      </c>
      <c r="DC19" s="35">
        <f>MACD!DC19-시그널!DC19</f>
        <v>-1.7361399546998405E-3</v>
      </c>
      <c r="DD19" s="28">
        <f>외인!DD19/10000</f>
        <v>0.86104400000000003</v>
      </c>
      <c r="DE19" s="35">
        <f>MACD!DE19-시그널!DE19</f>
        <v>-1.679219845796517E-3</v>
      </c>
      <c r="DF19" s="28">
        <f>외인!DF19/10000</f>
        <v>5.856312</v>
      </c>
      <c r="DG19" s="35">
        <f>MACD!DG19-시그널!DG19</f>
        <v>-5.9816871687836878E-4</v>
      </c>
      <c r="DH19" s="28">
        <f>외인!DH19/10000</f>
        <v>2.5343330000000002</v>
      </c>
      <c r="DI19" s="35">
        <f>MACD!DI19-시그널!DI19</f>
        <v>3.0898733999253308E-4</v>
      </c>
      <c r="DJ19" s="28">
        <f>외인!DJ19/10000</f>
        <v>55.537841</v>
      </c>
      <c r="DK19" s="35">
        <f>MACD!DK19-시그널!DK19</f>
        <v>-2.0666484993693817E-4</v>
      </c>
      <c r="DL19" s="28">
        <f>외인!DL19/10000</f>
        <v>9.3605100000000014</v>
      </c>
      <c r="DM19" s="35">
        <f>MACD!DM19-시그널!DM19</f>
        <v>7.1707273769840141E-4</v>
      </c>
      <c r="DN19" s="28">
        <f>외인!DN19/10000</f>
        <v>195.017867</v>
      </c>
      <c r="DO19" s="35">
        <f>MACD!DO19-시그널!DO19</f>
        <v>-5.9429795484186826E-4</v>
      </c>
      <c r="DP19" s="28">
        <f>외인!DP19/10000</f>
        <v>8.2171919999999989</v>
      </c>
      <c r="DQ19" s="35">
        <f>MACD!DQ19-시그널!DQ19</f>
        <v>7.5233253533250725E-4</v>
      </c>
      <c r="DR19" s="28">
        <f>외인!DR19/10000</f>
        <v>3.8156500000000002</v>
      </c>
      <c r="DS19" s="35">
        <f>MACD!DS19-시그널!DS19</f>
        <v>8.4787730530587019E-5</v>
      </c>
      <c r="DT19" s="28">
        <f>외인!DT19/10000</f>
        <v>13.025910000000001</v>
      </c>
      <c r="DU19" s="35">
        <f>MACD!DU19-시그널!DU19</f>
        <v>-2.2030616444140651E-4</v>
      </c>
      <c r="DV19" s="28">
        <f>외인!DV19/10000</f>
        <v>3.1466400000000001</v>
      </c>
      <c r="DW19" s="35">
        <f>MACD!DW19-시그널!DW19</f>
        <v>3.8067346140577626E-5</v>
      </c>
      <c r="DX19" s="28">
        <f>외인!DX19/10000</f>
        <v>10.694330000000001</v>
      </c>
      <c r="DY19" s="35">
        <f>MACD!DY19-시그널!DY19</f>
        <v>1.0311431017843388E-3</v>
      </c>
      <c r="DZ19" s="28">
        <f>외인!DZ19/10000</f>
        <v>1.0139719999999999</v>
      </c>
      <c r="EA19" s="35">
        <f>MACD!EA19-시그널!EA19</f>
        <v>3.3448460131913827E-4</v>
      </c>
      <c r="EB19" s="28">
        <f>외인!EB19/10000</f>
        <v>1.298208</v>
      </c>
      <c r="EC19" s="35">
        <f>MACD!EC19-시그널!EC19</f>
        <v>5.8356507401668197E-4</v>
      </c>
      <c r="ED19" s="28">
        <f>외인!ED19/10000</f>
        <v>1.032961</v>
      </c>
      <c r="EE19" s="35">
        <f>MACD!EE19-시그널!EE19</f>
        <v>3.5208201624742683E-4</v>
      </c>
      <c r="EF19" s="28">
        <f>외인!EF19/10000</f>
        <v>25.632435999999998</v>
      </c>
      <c r="EG19" s="35">
        <f>MACD!EG19-시그널!EG19</f>
        <v>1.617978261488018E-4</v>
      </c>
      <c r="EH19" s="28">
        <f>외인!EH19/10000</f>
        <v>18.223649999999999</v>
      </c>
      <c r="EI19" s="35">
        <f>MACD!EI19-시그널!EI19</f>
        <v>-1.4337581061161543E-4</v>
      </c>
      <c r="EJ19" s="28">
        <f>외인!EJ19/10000</f>
        <v>9.0671289999999996</v>
      </c>
      <c r="EK19" s="35">
        <f>MACD!EK19-시그널!EK19</f>
        <v>-5.7039682136696596E-5</v>
      </c>
      <c r="EL19" s="28">
        <f>외인!EL19/10000</f>
        <v>3.5800540000000001</v>
      </c>
      <c r="EM19" s="35">
        <f>MACD!EM19-시그널!EM19</f>
        <v>2.5653676679574818E-4</v>
      </c>
      <c r="EN19" s="28">
        <f>외인!EN19/10000</f>
        <v>3.8156500000000002</v>
      </c>
      <c r="EO19" s="35">
        <f>MACD!EO19-시그널!EO19</f>
        <v>8.4787730530587019E-5</v>
      </c>
      <c r="EP19" s="28">
        <f>외인!EP19/10000</f>
        <v>17.277733999999999</v>
      </c>
      <c r="EQ19" s="35">
        <f>MACD!EQ19-시그널!EQ19</f>
        <v>-3.5731193356651687E-4</v>
      </c>
      <c r="ER19" s="28">
        <f>외인!ER19/10000</f>
        <v>1.254421</v>
      </c>
      <c r="ES19" s="35">
        <f>MACD!ES19-시그널!ES19</f>
        <v>1.3125342945837374E-3</v>
      </c>
      <c r="ET19" s="28">
        <f>외인!ET19/10000</f>
        <v>11.210054</v>
      </c>
      <c r="EU19" s="35">
        <f>MACD!EU19-시그널!EU19</f>
        <v>-1.8496343475500615E-4</v>
      </c>
      <c r="EV19" s="28">
        <f>외인!EV19/10000</f>
        <v>4.7777379999999994</v>
      </c>
      <c r="EW19" s="35">
        <f>MACD!EW19-시그널!EW19</f>
        <v>2.9820715921212616E-4</v>
      </c>
      <c r="EX19" s="28">
        <f>외인!EX19/10000</f>
        <v>5.0478069999999997</v>
      </c>
      <c r="EY19" s="35">
        <f>MACD!EY19-시그널!EY19</f>
        <v>4.6483926576058995E-4</v>
      </c>
    </row>
    <row r="20" spans="1:155">
      <c r="A20" s="27">
        <f>외인!A20</f>
        <v>46087</v>
      </c>
      <c r="B20" s="28">
        <f>외인!B20/10000</f>
        <v>446.54293899999999</v>
      </c>
      <c r="C20" s="35">
        <f>MACD!C20-시그널!C20</f>
        <v>-4.6908799479981206E-4</v>
      </c>
      <c r="D20" s="28">
        <f>외인!D20/10000</f>
        <v>63.565281000000006</v>
      </c>
      <c r="E20" s="35">
        <f>MACD!E20-시그널!E20</f>
        <v>7.9289298333924891E-4</v>
      </c>
      <c r="F20" s="28">
        <f>외인!F20/10000</f>
        <v>191.902378</v>
      </c>
      <c r="G20" s="35">
        <f>MACD!G20-시그널!G20</f>
        <v>-4.224193898286437E-4</v>
      </c>
      <c r="H20" s="28">
        <f>외인!H20/10000</f>
        <v>28.690023999999998</v>
      </c>
      <c r="I20" s="35">
        <f>MACD!I20-시그널!I20</f>
        <v>-3.0594325887999864E-4</v>
      </c>
      <c r="J20" s="28">
        <f>외인!J20/10000</f>
        <v>3.7953769999999998</v>
      </c>
      <c r="K20" s="35">
        <f>MACD!K20-시그널!K20</f>
        <v>2.0379864292684738E-4</v>
      </c>
      <c r="L20" s="28">
        <f>외인!L20/10000</f>
        <v>26.516649999999998</v>
      </c>
      <c r="M20" s="35">
        <f>MACD!M20-시그널!M20</f>
        <v>-3.7074475664154662E-4</v>
      </c>
      <c r="N20" s="28">
        <f>외인!N20/10000</f>
        <v>25.188537</v>
      </c>
      <c r="O20" s="35">
        <f>MACD!O20-시그널!O20</f>
        <v>-8.982377945414762E-4</v>
      </c>
      <c r="P20" s="28">
        <f>외인!P20/10000</f>
        <v>20.152642999999998</v>
      </c>
      <c r="Q20" s="35">
        <f>MACD!Q20-시그널!Q20</f>
        <v>1.3195582892290987E-4</v>
      </c>
      <c r="R20" s="28">
        <f>외인!R20/10000</f>
        <v>13.27449</v>
      </c>
      <c r="S20" s="35">
        <f>MACD!S20-시그널!S20</f>
        <v>-4.5674070555812822E-4</v>
      </c>
      <c r="T20" s="28">
        <f>외인!T20/10000</f>
        <v>0.84943600000000008</v>
      </c>
      <c r="U20" s="35">
        <f>MACD!U20-시그널!U20</f>
        <v>-1.8601261151501187E-3</v>
      </c>
      <c r="V20" s="28">
        <f>외인!V20/10000</f>
        <v>11.225728999999999</v>
      </c>
      <c r="W20" s="35">
        <f>MACD!W20-시그널!W20</f>
        <v>1.1019132783412714E-3</v>
      </c>
      <c r="X20" s="28">
        <f>외인!X20/10000</f>
        <v>188.74430100000001</v>
      </c>
      <c r="Y20" s="35">
        <f>MACD!Y20-시그널!Y20</f>
        <v>-6.2763531993807742E-4</v>
      </c>
      <c r="Z20" s="28">
        <f>외인!Z20/10000</f>
        <v>4.7806340000000001</v>
      </c>
      <c r="AA20" s="35">
        <f>MACD!AA20-시그널!AA20</f>
        <v>3.6066262967656505E-4</v>
      </c>
      <c r="AB20" s="28">
        <f>외인!AB20/10000</f>
        <v>19.837710000000001</v>
      </c>
      <c r="AC20" s="35">
        <f>MACD!AC20-시그널!AC20</f>
        <v>3.9096192692217102E-5</v>
      </c>
      <c r="AD20" s="28">
        <f>외인!AD20/10000</f>
        <v>2.00956</v>
      </c>
      <c r="AE20" s="35">
        <f>MACD!AE20-시그널!AE20</f>
        <v>-1.0373419026790003E-3</v>
      </c>
      <c r="AF20" s="28">
        <f>외인!AF20/10000</f>
        <v>2.4831129999999999</v>
      </c>
      <c r="AG20" s="35">
        <f>MACD!AG20-시그널!AG20</f>
        <v>-3.8560570881376486E-4</v>
      </c>
      <c r="AH20" s="28">
        <f>외인!AH20/10000</f>
        <v>19.752966000000001</v>
      </c>
      <c r="AI20" s="35">
        <f>MACD!AI20-시그널!AI20</f>
        <v>-9.4648161023439285E-5</v>
      </c>
      <c r="AJ20" s="28">
        <f>외인!AJ20/10000</f>
        <v>11.579634</v>
      </c>
      <c r="AK20" s="35">
        <f>MACD!AK20-시그널!AK20</f>
        <v>-3.1149399274482616E-4</v>
      </c>
      <c r="AL20" s="28">
        <f>외인!AL20/10000</f>
        <v>9.0185689999999994</v>
      </c>
      <c r="AM20" s="35">
        <f>MACD!AM20-시그널!AM20</f>
        <v>5.2872256677052203E-5</v>
      </c>
      <c r="AN20" s="28">
        <f>외인!AN20/10000</f>
        <v>18.088597</v>
      </c>
      <c r="AO20" s="35">
        <f>MACD!AO20-시그널!AO20</f>
        <v>-1.2268418228750357E-3</v>
      </c>
      <c r="AP20" s="28">
        <f>외인!AP20/10000</f>
        <v>11.224208000000001</v>
      </c>
      <c r="AQ20" s="35">
        <f>MACD!AQ20-시그널!AQ20</f>
        <v>-2.7106094143886095E-4</v>
      </c>
      <c r="AR20" s="28">
        <f>외인!AR20/10000</f>
        <v>2.4052630000000002</v>
      </c>
      <c r="AS20" s="35">
        <f>MACD!AS20-시그널!AS20</f>
        <v>-7.7622966410848557E-4</v>
      </c>
      <c r="AT20" s="28">
        <f>외인!AT20/10000</f>
        <v>7.941771000000001</v>
      </c>
      <c r="AU20" s="35">
        <f>MACD!AU20-시그널!AU20</f>
        <v>-4.1269307891064809E-4</v>
      </c>
      <c r="AV20" s="28">
        <f>외인!AV20/10000</f>
        <v>4.7632029999999999</v>
      </c>
      <c r="AW20" s="35">
        <f>MACD!AW20-시그널!AW20</f>
        <v>-1.2806183459573197E-4</v>
      </c>
      <c r="AX20" s="28">
        <f>외인!AX20/10000</f>
        <v>5.297701</v>
      </c>
      <c r="AY20" s="35">
        <f>MACD!AY20-시그널!AY20</f>
        <v>-4.3929263408400498E-5</v>
      </c>
      <c r="AZ20" s="28">
        <f>외인!AZ20/10000</f>
        <v>201.80769100000001</v>
      </c>
      <c r="BA20" s="35">
        <f>MACD!BA20-시그널!BA20</f>
        <v>-6.4521117152399382E-4</v>
      </c>
      <c r="BB20" s="28">
        <f>외인!BB20/10000</f>
        <v>9.7378100000000014</v>
      </c>
      <c r="BC20" s="35">
        <f>MACD!BC20-시그널!BC20</f>
        <v>4.4935102202940007E-4</v>
      </c>
      <c r="BD20" s="28">
        <f>외인!BD20/10000</f>
        <v>4.0588660000000001</v>
      </c>
      <c r="BE20" s="35">
        <f>MACD!BE20-시그널!BE20</f>
        <v>-1.778760766274978E-3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9.3090619999999991</v>
      </c>
      <c r="BI20" s="35">
        <f>MACD!BI20-시그널!BI20</f>
        <v>-5.1480734649300263E-4</v>
      </c>
      <c r="BJ20" s="28">
        <f>외인!BJ20/10000</f>
        <v>11.885116</v>
      </c>
      <c r="BK20" s="35">
        <f>MACD!BK20-시그널!BK20</f>
        <v>-2.1858580614902203E-4</v>
      </c>
      <c r="BL20" s="28">
        <f>외인!BL20/10000</f>
        <v>5.2143639999999998</v>
      </c>
      <c r="BM20" s="35">
        <f>MACD!BM20-시그널!BM20</f>
        <v>-5.5507725251454938E-4</v>
      </c>
      <c r="BN20" s="28">
        <f>외인!BN20/10000</f>
        <v>4.5047739999999994</v>
      </c>
      <c r="BO20" s="35">
        <f>MACD!BO20-시그널!BO20</f>
        <v>-5.0316154678596212E-4</v>
      </c>
      <c r="BP20" s="28">
        <f>외인!BP20/10000</f>
        <v>6.3085930000000001</v>
      </c>
      <c r="BQ20" s="35">
        <f>MACD!BQ20-시그널!BQ20</f>
        <v>3.9070671932637233E-5</v>
      </c>
      <c r="BR20" s="28">
        <f>외인!BR20/10000</f>
        <v>24.376501999999999</v>
      </c>
      <c r="BS20" s="35">
        <f>MACD!BS20-시그널!BS20</f>
        <v>-3.2424630158850128E-4</v>
      </c>
      <c r="BT20" s="28">
        <f>외인!BT20/10000</f>
        <v>192.49733000000001</v>
      </c>
      <c r="BU20" s="35">
        <f>MACD!BU20-시그널!BU20</f>
        <v>-6.0190767073056023E-4</v>
      </c>
      <c r="BV20" s="28">
        <f>외인!BV20/10000</f>
        <v>38.560659000000001</v>
      </c>
      <c r="BW20" s="35">
        <f>MACD!BW20-시그널!BW20</f>
        <v>-2.5566685905426364E-4</v>
      </c>
      <c r="BX20" s="28">
        <f>외인!BX20/10000</f>
        <v>7.7177570000000006</v>
      </c>
      <c r="BY20" s="35">
        <f>MACD!BY20-시그널!BY20</f>
        <v>-6.6531810690583035E-4</v>
      </c>
      <c r="BZ20" s="28">
        <f>외인!BZ20/10000</f>
        <v>27.107165999999996</v>
      </c>
      <c r="CA20" s="35">
        <f>MACD!CA20-시그널!CA20</f>
        <v>-8.0144944065744616E-4</v>
      </c>
      <c r="CB20" s="28">
        <f>외인!CB20/10000</f>
        <v>1.300532</v>
      </c>
      <c r="CC20" s="35">
        <f>MACD!CC20-시그널!CC20</f>
        <v>1.9759320560762994E-5</v>
      </c>
      <c r="CD20" s="28">
        <f>외인!CD20/10000</f>
        <v>3.4632489999999998</v>
      </c>
      <c r="CE20" s="35">
        <f>MACD!CE20-시그널!CE20</f>
        <v>3.5074735387112521E-4</v>
      </c>
      <c r="CF20" s="28">
        <f>외인!CF20/10000</f>
        <v>2.3128169999999999</v>
      </c>
      <c r="CG20" s="35">
        <f>MACD!CG20-시그널!CG20</f>
        <v>2.307811878012629E-4</v>
      </c>
      <c r="CH20" s="28">
        <f>외인!CH20/10000</f>
        <v>6.6303770000000002</v>
      </c>
      <c r="CI20" s="35">
        <f>MACD!CI20-시그널!CI20</f>
        <v>-5.9616764340426421E-5</v>
      </c>
      <c r="CJ20" s="28">
        <f>외인!CJ20/10000</f>
        <v>39.616135999999997</v>
      </c>
      <c r="CK20" s="35">
        <f>MACD!CK20-시그널!CK20</f>
        <v>3.5071298700728362E-4</v>
      </c>
      <c r="CL20" s="28">
        <f>외인!CL20/10000</f>
        <v>22.654020000000003</v>
      </c>
      <c r="CM20" s="35">
        <f>MACD!CM20-시그널!CM20</f>
        <v>2.8951927495917682E-6</v>
      </c>
      <c r="CN20" s="28">
        <f>외인!CN20/10000</f>
        <v>12.074174000000001</v>
      </c>
      <c r="CO20" s="35">
        <f>MACD!CO20-시그널!CO20</f>
        <v>5.767736721632151E-4</v>
      </c>
      <c r="CP20" s="28">
        <f>외인!CP20/10000</f>
        <v>9.8017589999999988</v>
      </c>
      <c r="CQ20" s="35">
        <f>MACD!CQ20-시그널!CQ20</f>
        <v>4.5568909161310285E-4</v>
      </c>
      <c r="CR20" s="28">
        <f>외인!CR20/10000</f>
        <v>16.591906999999999</v>
      </c>
      <c r="CS20" s="35">
        <f>MACD!CS20-시그널!CS20</f>
        <v>-3.4929296424830031E-4</v>
      </c>
      <c r="CT20" s="28">
        <f>외인!CT20/10000</f>
        <v>10.378214999999999</v>
      </c>
      <c r="CU20" s="35">
        <f>MACD!CU20-시그널!CU20</f>
        <v>3.8210075213593352E-4</v>
      </c>
      <c r="CV20" s="28">
        <f>외인!CV20/10000</f>
        <v>192.49733000000001</v>
      </c>
      <c r="CW20" s="35">
        <f>MACD!CW20-시그널!CW20</f>
        <v>-6.0190767073056023E-4</v>
      </c>
      <c r="CX20" s="28">
        <f>외인!CX20/10000</f>
        <v>19.629017999999999</v>
      </c>
      <c r="CY20" s="35">
        <f>MACD!CY20-시그널!CY20</f>
        <v>-2.7866095153556981E-4</v>
      </c>
      <c r="CZ20" s="28">
        <f>외인!CZ20/10000</f>
        <v>1.7298200000000001</v>
      </c>
      <c r="DA20" s="35">
        <f>MACD!DA20-시그널!DA20</f>
        <v>-9.567996470614818E-4</v>
      </c>
      <c r="DB20" s="28">
        <f>외인!DB20/10000</f>
        <v>4.0588660000000001</v>
      </c>
      <c r="DC20" s="35">
        <f>MACD!DC20-시그널!DC20</f>
        <v>-1.778760766274978E-3</v>
      </c>
      <c r="DD20" s="28">
        <f>외인!DD20/10000</f>
        <v>0.84943600000000008</v>
      </c>
      <c r="DE20" s="35">
        <f>MACD!DE20-시그널!DE20</f>
        <v>-1.8601261151501187E-3</v>
      </c>
      <c r="DF20" s="28">
        <f>외인!DF20/10000</f>
        <v>5.8029160000000006</v>
      </c>
      <c r="DG20" s="35">
        <f>MACD!DG20-시그널!DG20</f>
        <v>-7.0188131042965378E-4</v>
      </c>
      <c r="DH20" s="28">
        <f>외인!DH20/10000</f>
        <v>2.6355040000000001</v>
      </c>
      <c r="DI20" s="35">
        <f>MACD!DI20-시그널!DI20</f>
        <v>4.1983626480002277E-4</v>
      </c>
      <c r="DJ20" s="28">
        <f>외인!DJ20/10000</f>
        <v>56.787814000000004</v>
      </c>
      <c r="DK20" s="35">
        <f>MACD!DK20-시그널!DK20</f>
        <v>-2.8530442826721553E-4</v>
      </c>
      <c r="DL20" s="28">
        <f>외인!DL20/10000</f>
        <v>9.4921959999999999</v>
      </c>
      <c r="DM20" s="35">
        <f>MACD!DM20-시그널!DM20</f>
        <v>7.6051393783085051E-4</v>
      </c>
      <c r="DN20" s="28">
        <f>외인!DN20/10000</f>
        <v>192.49733000000001</v>
      </c>
      <c r="DO20" s="35">
        <f>MACD!DO20-시그널!DO20</f>
        <v>-6.0190767073056023E-4</v>
      </c>
      <c r="DP20" s="28">
        <f>외인!DP20/10000</f>
        <v>8.5308720000000005</v>
      </c>
      <c r="DQ20" s="35">
        <f>MACD!DQ20-시그널!DQ20</f>
        <v>7.621926721051366E-4</v>
      </c>
      <c r="DR20" s="28">
        <f>외인!DR20/10000</f>
        <v>3.949897</v>
      </c>
      <c r="DS20" s="35">
        <f>MACD!DS20-시그널!DS20</f>
        <v>7.5717661942993291E-5</v>
      </c>
      <c r="DT20" s="28">
        <f>외인!DT20/10000</f>
        <v>13.27449</v>
      </c>
      <c r="DU20" s="35">
        <f>MACD!DU20-시그널!DU20</f>
        <v>-4.5674070555812822E-4</v>
      </c>
      <c r="DV20" s="28">
        <f>외인!DV20/10000</f>
        <v>3.2993109999999999</v>
      </c>
      <c r="DW20" s="35">
        <f>MACD!DW20-시그널!DW20</f>
        <v>1.1189782704850407E-4</v>
      </c>
      <c r="DX20" s="28">
        <f>외인!DX20/10000</f>
        <v>11.225728999999999</v>
      </c>
      <c r="DY20" s="35">
        <f>MACD!DY20-시그널!DY20</f>
        <v>1.1019132783412714E-3</v>
      </c>
      <c r="DZ20" s="28">
        <f>외인!DZ20/10000</f>
        <v>1.013895</v>
      </c>
      <c r="EA20" s="35">
        <f>MACD!EA20-시그널!EA20</f>
        <v>3.7154119662803848E-4</v>
      </c>
      <c r="EB20" s="28">
        <f>외인!EB20/10000</f>
        <v>1.3826610000000001</v>
      </c>
      <c r="EC20" s="35">
        <f>MACD!EC20-시그널!EC20</f>
        <v>7.8512709360316812E-4</v>
      </c>
      <c r="ED20" s="28">
        <f>외인!ED20/10000</f>
        <v>1.07765</v>
      </c>
      <c r="EE20" s="35">
        <f>MACD!EE20-시그널!EE20</f>
        <v>5.1242919384116199E-4</v>
      </c>
      <c r="EF20" s="28">
        <f>외인!EF20/10000</f>
        <v>25.706901000000002</v>
      </c>
      <c r="EG20" s="35">
        <f>MACD!EG20-시그널!EG20</f>
        <v>1.3480956478280443E-4</v>
      </c>
      <c r="EH20" s="28">
        <f>외인!EH20/10000</f>
        <v>17.847041000000001</v>
      </c>
      <c r="EI20" s="35">
        <f>MACD!EI20-시그널!EI20</f>
        <v>-1.7896488512594166E-4</v>
      </c>
      <c r="EJ20" s="28">
        <f>외인!EJ20/10000</f>
        <v>9.1802550000000007</v>
      </c>
      <c r="EK20" s="35">
        <f>MACD!EK20-시그널!EK20</f>
        <v>-3.3604638115526428E-5</v>
      </c>
      <c r="EL20" s="28">
        <f>외인!EL20/10000</f>
        <v>3.7080540000000002</v>
      </c>
      <c r="EM20" s="35">
        <f>MACD!EM20-시그널!EM20</f>
        <v>3.415604223499678E-4</v>
      </c>
      <c r="EN20" s="28">
        <f>외인!EN20/10000</f>
        <v>3.949897</v>
      </c>
      <c r="EO20" s="35">
        <f>MACD!EO20-시그널!EO20</f>
        <v>7.5717661942993291E-5</v>
      </c>
      <c r="EP20" s="28">
        <f>외인!EP20/10000</f>
        <v>18.275210000000001</v>
      </c>
      <c r="EQ20" s="35">
        <f>MACD!EQ20-시그널!EQ20</f>
        <v>-3.642401973461706E-4</v>
      </c>
      <c r="ER20" s="28">
        <f>외인!ER20/10000</f>
        <v>1.2924530000000001</v>
      </c>
      <c r="ES20" s="35">
        <f>MACD!ES20-시그널!ES20</f>
        <v>9.8956003718271091E-4</v>
      </c>
      <c r="ET20" s="28">
        <f>외인!ET20/10000</f>
        <v>11.224208000000001</v>
      </c>
      <c r="EU20" s="35">
        <f>MACD!EU20-시그널!EU20</f>
        <v>-2.7106094143886095E-4</v>
      </c>
      <c r="EV20" s="28">
        <f>외인!EV20/10000</f>
        <v>4.7806340000000001</v>
      </c>
      <c r="EW20" s="35">
        <f>MACD!EW20-시그널!EW20</f>
        <v>3.6066262967656505E-4</v>
      </c>
      <c r="EX20" s="28">
        <f>외인!EX20/10000</f>
        <v>5.0211249999999996</v>
      </c>
      <c r="EY20" s="35">
        <f>MACD!EY20-시그널!EY20</f>
        <v>5.4521177262495174E-4</v>
      </c>
    </row>
    <row r="21" spans="1:155">
      <c r="A21" s="27">
        <f>외인!A21</f>
        <v>46090</v>
      </c>
      <c r="B21" s="28">
        <f>외인!B21/10000</f>
        <v>419.927751</v>
      </c>
      <c r="C21" s="35">
        <f>MACD!C21-시그널!C21</f>
        <v>-4.6224424828625245E-4</v>
      </c>
      <c r="D21" s="28">
        <f>외인!D21/10000</f>
        <v>60.686337000000002</v>
      </c>
      <c r="E21" s="35">
        <f>MACD!E21-시그널!E21</f>
        <v>7.0120875251726078E-4</v>
      </c>
      <c r="F21" s="28">
        <f>외인!F21/10000</f>
        <v>178.81205700000001</v>
      </c>
      <c r="G21" s="35">
        <f>MACD!G21-시그널!G21</f>
        <v>-3.6696106525692493E-4</v>
      </c>
      <c r="H21" s="28">
        <f>외인!H21/10000</f>
        <v>27.274389000000003</v>
      </c>
      <c r="I21" s="35">
        <f>MACD!I21-시그널!I21</f>
        <v>-5.5413611559164595E-4</v>
      </c>
      <c r="J21" s="28">
        <f>외인!J21/10000</f>
        <v>3.653581</v>
      </c>
      <c r="K21" s="35">
        <f>MACD!K21-시그널!K21</f>
        <v>2.1304941160251334E-4</v>
      </c>
      <c r="L21" s="28">
        <f>외인!L21/10000</f>
        <v>25.218677</v>
      </c>
      <c r="M21" s="35">
        <f>MACD!M21-시그널!M21</f>
        <v>-6.3051927714226482E-4</v>
      </c>
      <c r="N21" s="28">
        <f>외인!N21/10000</f>
        <v>23.227243999999999</v>
      </c>
      <c r="O21" s="35">
        <f>MACD!O21-시그널!O21</f>
        <v>-1.0950386256694334E-3</v>
      </c>
      <c r="P21" s="28">
        <f>외인!P21/10000</f>
        <v>19.443087999999999</v>
      </c>
      <c r="Q21" s="35">
        <f>MACD!Q21-시그널!Q21</f>
        <v>5.9250853136945343E-5</v>
      </c>
      <c r="R21" s="28">
        <f>외인!R21/10000</f>
        <v>12.758004</v>
      </c>
      <c r="S21" s="35">
        <f>MACD!S21-시그널!S21</f>
        <v>-6.0805755996267796E-4</v>
      </c>
      <c r="T21" s="28">
        <f>외인!T21/10000</f>
        <v>0.85602999999999996</v>
      </c>
      <c r="U21" s="35">
        <f>MACD!U21-시그널!U21</f>
        <v>-1.6328570675500872E-3</v>
      </c>
      <c r="V21" s="28">
        <f>외인!V21/10000</f>
        <v>10.240784</v>
      </c>
      <c r="W21" s="35">
        <f>MACD!W21-시그널!W21</f>
        <v>9.7721772313310922E-4</v>
      </c>
      <c r="X21" s="28">
        <f>외인!X21/10000</f>
        <v>172.77594199999999</v>
      </c>
      <c r="Y21" s="35">
        <f>MACD!Y21-시그널!Y21</f>
        <v>-5.5159878857924676E-4</v>
      </c>
      <c r="Z21" s="28">
        <f>외인!Z21/10000</f>
        <v>4.5917289999999999</v>
      </c>
      <c r="AA21" s="35">
        <f>MACD!AA21-시그널!AA21</f>
        <v>3.9563611992307255E-4</v>
      </c>
      <c r="AB21" s="28">
        <f>외인!AB21/10000</f>
        <v>19.198248</v>
      </c>
      <c r="AC21" s="35">
        <f>MACD!AC21-시그널!AC21</f>
        <v>7.091939390977538E-5</v>
      </c>
      <c r="AD21" s="28">
        <f>외인!AD21/10000</f>
        <v>1.8496990000000002</v>
      </c>
      <c r="AE21" s="35">
        <f>MACD!AE21-시그널!AE21</f>
        <v>-1.3293702089535457E-3</v>
      </c>
      <c r="AF21" s="28">
        <f>외인!AF21/10000</f>
        <v>2.4147509999999999</v>
      </c>
      <c r="AG21" s="35">
        <f>MACD!AG21-시그널!AG21</f>
        <v>-3.0851857747042752E-4</v>
      </c>
      <c r="AH21" s="28">
        <f>외인!AH21/10000</f>
        <v>19.865923000000002</v>
      </c>
      <c r="AI21" s="35">
        <f>MACD!AI21-시그널!AI21</f>
        <v>-6.9852924662964166E-5</v>
      </c>
      <c r="AJ21" s="28">
        <f>외인!AJ21/10000</f>
        <v>11.328834000000001</v>
      </c>
      <c r="AK21" s="35">
        <f>MACD!AK21-시그널!AK21</f>
        <v>-4.3912700523910021E-4</v>
      </c>
      <c r="AL21" s="28">
        <f>외인!AL21/10000</f>
        <v>8.4455489999999998</v>
      </c>
      <c r="AM21" s="35">
        <f>MACD!AM21-시그널!AM21</f>
        <v>-1.044164812838106E-5</v>
      </c>
      <c r="AN21" s="28">
        <f>외인!AN21/10000</f>
        <v>16.610032</v>
      </c>
      <c r="AO21" s="35">
        <f>MACD!AO21-시그널!AO21</f>
        <v>-1.4731228986950256E-3</v>
      </c>
      <c r="AP21" s="28">
        <f>외인!AP21/10000</f>
        <v>10.658311999999999</v>
      </c>
      <c r="AQ21" s="35">
        <f>MACD!AQ21-시그널!AQ21</f>
        <v>-3.1496133454914571E-4</v>
      </c>
      <c r="AR21" s="28">
        <f>외인!AR21/10000</f>
        <v>2.2607889999999999</v>
      </c>
      <c r="AS21" s="35">
        <f>MACD!AS21-시그널!AS21</f>
        <v>-9.5644046408919689E-4</v>
      </c>
      <c r="AT21" s="28">
        <f>외인!AT21/10000</f>
        <v>7.568003</v>
      </c>
      <c r="AU21" s="35">
        <f>MACD!AU21-시그널!AU21</f>
        <v>-4.3910785785910504E-4</v>
      </c>
      <c r="AV21" s="28">
        <f>외인!AV21/10000</f>
        <v>4.6609879999999997</v>
      </c>
      <c r="AW21" s="35">
        <f>MACD!AW21-시그널!AW21</f>
        <v>-5.7276581329191557E-5</v>
      </c>
      <c r="AX21" s="28">
        <f>외인!AX21/10000</f>
        <v>5.062487</v>
      </c>
      <c r="AY21" s="35">
        <f>MACD!AY21-시그널!AY21</f>
        <v>-9.5257123252833002E-5</v>
      </c>
      <c r="AZ21" s="28">
        <f>외인!AZ21/10000</f>
        <v>185.21074400000001</v>
      </c>
      <c r="BA21" s="35">
        <f>MACD!BA21-시그널!BA21</f>
        <v>-5.8847722960593768E-4</v>
      </c>
      <c r="BB21" s="28">
        <f>외인!BB21/10000</f>
        <v>9.3345859999999998</v>
      </c>
      <c r="BC21" s="35">
        <f>MACD!BC21-시그널!BC21</f>
        <v>5.0246539653776227E-4</v>
      </c>
      <c r="BD21" s="28">
        <f>외인!BD21/10000</f>
        <v>3.7631260000000002</v>
      </c>
      <c r="BE21" s="35">
        <f>MACD!BE21-시그널!BE21</f>
        <v>-1.2032169877850898E-3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8.9334570000000006</v>
      </c>
      <c r="BI21" s="35">
        <f>MACD!BI21-시그널!BI21</f>
        <v>-6.1449194911469699E-4</v>
      </c>
      <c r="BJ21" s="28">
        <f>외인!BJ21/10000</f>
        <v>11.241292999999999</v>
      </c>
      <c r="BK21" s="35">
        <f>MACD!BK21-시그널!BK21</f>
        <v>-5.907136007350975E-4</v>
      </c>
      <c r="BL21" s="28">
        <f>외인!BL21/10000</f>
        <v>4.8305660000000001</v>
      </c>
      <c r="BM21" s="35">
        <f>MACD!BM21-시그널!BM21</f>
        <v>-6.3307291362206162E-4</v>
      </c>
      <c r="BN21" s="28">
        <f>외인!BN21/10000</f>
        <v>4.2931109999999997</v>
      </c>
      <c r="BO21" s="35">
        <f>MACD!BO21-시그널!BO21</f>
        <v>-6.4740464439363174E-4</v>
      </c>
      <c r="BP21" s="28">
        <f>외인!BP21/10000</f>
        <v>6.0288209999999998</v>
      </c>
      <c r="BQ21" s="35">
        <f>MACD!BQ21-시그널!BQ21</f>
        <v>-2.0860623995256921E-5</v>
      </c>
      <c r="BR21" s="28">
        <f>외인!BR21/10000</f>
        <v>23.279896000000001</v>
      </c>
      <c r="BS21" s="35">
        <f>MACD!BS21-시그널!BS21</f>
        <v>-4.8443492118500827E-4</v>
      </c>
      <c r="BT21" s="28">
        <f>외인!BT21/10000</f>
        <v>176.19176100000001</v>
      </c>
      <c r="BU21" s="35">
        <f>MACD!BU21-시그널!BU21</f>
        <v>-5.2456542560405986E-4</v>
      </c>
      <c r="BV21" s="28">
        <f>외인!BV21/10000</f>
        <v>36.881391000000001</v>
      </c>
      <c r="BW21" s="35">
        <f>MACD!BW21-시그널!BW21</f>
        <v>-3.3989726619955223E-4</v>
      </c>
      <c r="BX21" s="28">
        <f>외인!BX21/10000</f>
        <v>7.3207079999999998</v>
      </c>
      <c r="BY21" s="35">
        <f>MACD!BY21-시그널!BY21</f>
        <v>-6.690607974484627E-4</v>
      </c>
      <c r="BZ21" s="28">
        <f>외인!BZ21/10000</f>
        <v>25.055581</v>
      </c>
      <c r="CA21" s="35">
        <f>MACD!CA21-시그널!CA21</f>
        <v>-9.837842024803705E-4</v>
      </c>
      <c r="CB21" s="28">
        <f>외인!CB21/10000</f>
        <v>1.248129</v>
      </c>
      <c r="CC21" s="35">
        <f>MACD!CC21-시그널!CC21</f>
        <v>4.6178472129386636E-5</v>
      </c>
      <c r="CD21" s="28">
        <f>외인!CD21/10000</f>
        <v>3.364557</v>
      </c>
      <c r="CE21" s="35">
        <f>MACD!CE21-시그널!CE21</f>
        <v>3.3994661994731174E-4</v>
      </c>
      <c r="CF21" s="28">
        <f>외인!CF21/10000</f>
        <v>2.21346</v>
      </c>
      <c r="CG21" s="35">
        <f>MACD!CG21-시그널!CG21</f>
        <v>2.4975811592544382E-4</v>
      </c>
      <c r="CH21" s="28">
        <f>외인!CH21/10000</f>
        <v>6.5143580000000005</v>
      </c>
      <c r="CI21" s="35">
        <f>MACD!CI21-시그널!CI21</f>
        <v>4.1890249164348558E-5</v>
      </c>
      <c r="CJ21" s="28">
        <f>외인!CJ21/10000</f>
        <v>38.143658000000002</v>
      </c>
      <c r="CK21" s="35">
        <f>MACD!CK21-시그널!CK21</f>
        <v>2.7628656578825592E-4</v>
      </c>
      <c r="CL21" s="28">
        <f>외인!CL21/10000</f>
        <v>21.913520000000002</v>
      </c>
      <c r="CM21" s="35">
        <f>MACD!CM21-시그널!CM21</f>
        <v>-8.8480592037630526E-6</v>
      </c>
      <c r="CN21" s="28">
        <f>외인!CN21/10000</f>
        <v>11.529885</v>
      </c>
      <c r="CO21" s="35">
        <f>MACD!CO21-시그널!CO21</f>
        <v>5.6784074764250673E-4</v>
      </c>
      <c r="CP21" s="28">
        <f>외인!CP21/10000</f>
        <v>9.3958460000000006</v>
      </c>
      <c r="CQ21" s="35">
        <f>MACD!CQ21-시그널!CQ21</f>
        <v>5.0731208703508389E-4</v>
      </c>
      <c r="CR21" s="28">
        <f>외인!CR21/10000</f>
        <v>16.082977</v>
      </c>
      <c r="CS21" s="35">
        <f>MACD!CS21-시그널!CS21</f>
        <v>-4.5080658045257706E-4</v>
      </c>
      <c r="CT21" s="28">
        <f>외인!CT21/10000</f>
        <v>9.7509199999999989</v>
      </c>
      <c r="CU21" s="35">
        <f>MACD!CU21-시그널!CU21</f>
        <v>3.0196156797652741E-4</v>
      </c>
      <c r="CV21" s="28">
        <f>외인!CV21/10000</f>
        <v>176.19176100000001</v>
      </c>
      <c r="CW21" s="35">
        <f>MACD!CW21-시그널!CW21</f>
        <v>-5.2456542560405986E-4</v>
      </c>
      <c r="CX21" s="28">
        <f>외인!CX21/10000</f>
        <v>18.790586999999999</v>
      </c>
      <c r="CY21" s="35">
        <f>MACD!CY21-시그널!CY21</f>
        <v>-4.1055986145982964E-4</v>
      </c>
      <c r="CZ21" s="28">
        <f>외인!CZ21/10000</f>
        <v>1.632825</v>
      </c>
      <c r="DA21" s="35">
        <f>MACD!DA21-시그널!DA21</f>
        <v>-8.4765562105940117E-4</v>
      </c>
      <c r="DB21" s="28">
        <f>외인!DB21/10000</f>
        <v>3.7631260000000002</v>
      </c>
      <c r="DC21" s="35">
        <f>MACD!DC21-시그널!DC21</f>
        <v>-1.2032169877850898E-3</v>
      </c>
      <c r="DD21" s="28">
        <f>외인!DD21/10000</f>
        <v>0.85602999999999996</v>
      </c>
      <c r="DE21" s="35">
        <f>MACD!DE21-시그널!DE21</f>
        <v>-1.6328570675500872E-3</v>
      </c>
      <c r="DF21" s="28">
        <f>외인!DF21/10000</f>
        <v>5.4898300000000004</v>
      </c>
      <c r="DG21" s="35">
        <f>MACD!DG21-시그널!DG21</f>
        <v>-7.1351667728372984E-4</v>
      </c>
      <c r="DH21" s="28">
        <f>외인!DH21/10000</f>
        <v>2.5678990000000002</v>
      </c>
      <c r="DI21" s="35">
        <f>MACD!DI21-시그널!DI21</f>
        <v>3.9288076323885939E-4</v>
      </c>
      <c r="DJ21" s="28">
        <f>외인!DJ21/10000</f>
        <v>55.182593999999995</v>
      </c>
      <c r="DK21" s="35">
        <f>MACD!DK21-시그널!DK21</f>
        <v>-4.0295224066143944E-4</v>
      </c>
      <c r="DL21" s="28">
        <f>외인!DL21/10000</f>
        <v>9.0276070000000015</v>
      </c>
      <c r="DM21" s="35">
        <f>MACD!DM21-시그널!DM21</f>
        <v>7.3521002093264193E-4</v>
      </c>
      <c r="DN21" s="28">
        <f>외인!DN21/10000</f>
        <v>176.19176100000001</v>
      </c>
      <c r="DO21" s="35">
        <f>MACD!DO21-시그널!DO21</f>
        <v>-5.2456542560405986E-4</v>
      </c>
      <c r="DP21" s="28">
        <f>외인!DP21/10000</f>
        <v>8.2812669999999997</v>
      </c>
      <c r="DQ21" s="35">
        <f>MACD!DQ21-시그널!DQ21</f>
        <v>6.1399478274112135E-4</v>
      </c>
      <c r="DR21" s="28">
        <f>외인!DR21/10000</f>
        <v>3.8246820000000001</v>
      </c>
      <c r="DS21" s="35">
        <f>MACD!DS21-시그널!DS21</f>
        <v>1.2925642460778202E-4</v>
      </c>
      <c r="DT21" s="28">
        <f>외인!DT21/10000</f>
        <v>12.758004</v>
      </c>
      <c r="DU21" s="35">
        <f>MACD!DU21-시그널!DU21</f>
        <v>-6.0805755996267796E-4</v>
      </c>
      <c r="DV21" s="28">
        <f>외인!DV21/10000</f>
        <v>3.3071599999999997</v>
      </c>
      <c r="DW21" s="35">
        <f>MACD!DW21-시그널!DW21</f>
        <v>2.010457479761816E-4</v>
      </c>
      <c r="DX21" s="28">
        <f>외인!DX21/10000</f>
        <v>10.240784</v>
      </c>
      <c r="DY21" s="35">
        <f>MACD!DY21-시그널!DY21</f>
        <v>9.7721772313310922E-4</v>
      </c>
      <c r="DZ21" s="28">
        <f>외인!DZ21/10000</f>
        <v>0.99640300000000004</v>
      </c>
      <c r="EA21" s="35">
        <f>MACD!EA21-시그널!EA21</f>
        <v>4.6926378407049607E-4</v>
      </c>
      <c r="EB21" s="28">
        <f>외인!EB21/10000</f>
        <v>1.3255410000000001</v>
      </c>
      <c r="EC21" s="35">
        <f>MACD!EC21-시그널!EC21</f>
        <v>7.2288238257255501E-4</v>
      </c>
      <c r="ED21" s="28">
        <f>외인!ED21/10000</f>
        <v>1.010265</v>
      </c>
      <c r="EE21" s="35">
        <f>MACD!EE21-시그널!EE21</f>
        <v>5.5442949885683968E-4</v>
      </c>
      <c r="EF21" s="28">
        <f>외인!EF21/10000</f>
        <v>24.695523000000001</v>
      </c>
      <c r="EG21" s="35">
        <f>MACD!EG21-시그널!EG21</f>
        <v>6.6996055304410133E-5</v>
      </c>
      <c r="EH21" s="28">
        <f>외인!EH21/10000</f>
        <v>16.697703000000001</v>
      </c>
      <c r="EI21" s="35">
        <f>MACD!EI21-시그널!EI21</f>
        <v>-1.6505714650060166E-4</v>
      </c>
      <c r="EJ21" s="28">
        <f>외인!EJ21/10000</f>
        <v>8.9946940000000009</v>
      </c>
      <c r="EK21" s="35">
        <f>MACD!EK21-시그널!EK21</f>
        <v>3.9332764047831333E-5</v>
      </c>
      <c r="EL21" s="28">
        <f>외인!EL21/10000</f>
        <v>3.6034099999999998</v>
      </c>
      <c r="EM21" s="35">
        <f>MACD!EM21-시그널!EM21</f>
        <v>3.3508340832503374E-4</v>
      </c>
      <c r="EN21" s="28">
        <f>외인!EN21/10000</f>
        <v>3.8246820000000001</v>
      </c>
      <c r="EO21" s="35">
        <f>MACD!EO21-시그널!EO21</f>
        <v>1.2925642460778202E-4</v>
      </c>
      <c r="EP21" s="28">
        <f>외인!EP21/10000</f>
        <v>17.698423999999999</v>
      </c>
      <c r="EQ21" s="35">
        <f>MACD!EQ21-시그널!EQ21</f>
        <v>-5.6455217934572844E-4</v>
      </c>
      <c r="ER21" s="28">
        <f>외인!ER21/10000</f>
        <v>1.2576399999999999</v>
      </c>
      <c r="ES21" s="35">
        <f>MACD!ES21-시그널!ES21</f>
        <v>5.0479348068618434E-4</v>
      </c>
      <c r="ET21" s="28">
        <f>외인!ET21/10000</f>
        <v>10.658311999999999</v>
      </c>
      <c r="EU21" s="35">
        <f>MACD!EU21-시그널!EU21</f>
        <v>-3.1496133454914571E-4</v>
      </c>
      <c r="EV21" s="28">
        <f>외인!EV21/10000</f>
        <v>4.5917289999999999</v>
      </c>
      <c r="EW21" s="35">
        <f>MACD!EW21-시그널!EW21</f>
        <v>3.9563611992307255E-4</v>
      </c>
      <c r="EX21" s="28">
        <f>외인!EX21/10000</f>
        <v>4.8041169999999997</v>
      </c>
      <c r="EY21" s="35">
        <f>MACD!EY21-시그널!EY21</f>
        <v>6.1270256458070393E-4</v>
      </c>
    </row>
    <row r="22" spans="1:155">
      <c r="A22" s="27">
        <f>외인!A22</f>
        <v>46091</v>
      </c>
      <c r="B22" s="28">
        <f>외인!B22/10000</f>
        <v>442.36307699999998</v>
      </c>
      <c r="C22" s="35">
        <f>MACD!C22-시그널!C22</f>
        <v>-3.0166369514364087E-4</v>
      </c>
      <c r="D22" s="28">
        <f>외인!D22/10000</f>
        <v>62.586888000000002</v>
      </c>
      <c r="E22" s="35">
        <f>MACD!E22-시그널!E22</f>
        <v>5.0801077176429606E-4</v>
      </c>
      <c r="F22" s="28">
        <f>외인!F22/10000</f>
        <v>189.61753000000002</v>
      </c>
      <c r="G22" s="35">
        <f>MACD!G22-시그널!G22</f>
        <v>-1.5351199580572548E-4</v>
      </c>
      <c r="H22" s="28">
        <f>외인!H22/10000</f>
        <v>27.869337999999999</v>
      </c>
      <c r="I22" s="35">
        <f>MACD!I22-시그널!I22</f>
        <v>-6.1433455498088342E-4</v>
      </c>
      <c r="J22" s="28">
        <f>외인!J22/10000</f>
        <v>3.7308730000000003</v>
      </c>
      <c r="K22" s="35">
        <f>MACD!K22-시그널!K22</f>
        <v>1.7347137634706369E-4</v>
      </c>
      <c r="L22" s="28">
        <f>외인!L22/10000</f>
        <v>25.776653</v>
      </c>
      <c r="M22" s="35">
        <f>MACD!M22-시그널!M22</f>
        <v>-6.79266029247962E-4</v>
      </c>
      <c r="N22" s="28">
        <f>외인!N22/10000</f>
        <v>24.129691000000001</v>
      </c>
      <c r="O22" s="35">
        <f>MACD!O22-시그널!O22</f>
        <v>-1.0079012268170754E-3</v>
      </c>
      <c r="P22" s="28">
        <f>외인!P22/10000</f>
        <v>19.681253999999999</v>
      </c>
      <c r="Q22" s="35">
        <f>MACD!Q22-시그널!Q22</f>
        <v>-4.3425659300319022E-5</v>
      </c>
      <c r="R22" s="28">
        <f>외인!R22/10000</f>
        <v>13.074386000000001</v>
      </c>
      <c r="S22" s="35">
        <f>MACD!S22-시그널!S22</f>
        <v>-5.2561730750390443E-4</v>
      </c>
      <c r="T22" s="28">
        <f>외인!T22/10000</f>
        <v>0.83824300000000007</v>
      </c>
      <c r="U22" s="35">
        <f>MACD!U22-시그널!U22</f>
        <v>-1.1406269936980111E-3</v>
      </c>
      <c r="V22" s="28">
        <f>외인!V22/10000</f>
        <v>10.604628</v>
      </c>
      <c r="W22" s="35">
        <f>MACD!W22-시그널!W22</f>
        <v>5.3914383703124354E-4</v>
      </c>
      <c r="X22" s="28">
        <f>외인!X22/10000</f>
        <v>188.95617799999999</v>
      </c>
      <c r="Y22" s="35">
        <f>MACD!Y22-시그널!Y22</f>
        <v>-2.2030570938680609E-4</v>
      </c>
      <c r="Z22" s="28">
        <f>외인!Z22/10000</f>
        <v>4.7100970000000002</v>
      </c>
      <c r="AA22" s="35">
        <f>MACD!AA22-시그널!AA22</f>
        <v>3.538063147598868E-4</v>
      </c>
      <c r="AB22" s="28">
        <f>외인!AB22/10000</f>
        <v>19.612532000000002</v>
      </c>
      <c r="AC22" s="35">
        <f>MACD!AC22-시그널!AC22</f>
        <v>4.4806708381447838E-5</v>
      </c>
      <c r="AD22" s="28">
        <f>외인!AD22/10000</f>
        <v>2.0049839999999999</v>
      </c>
      <c r="AE22" s="35">
        <f>MACD!AE22-시그널!AE22</f>
        <v>-1.2777848268309814E-3</v>
      </c>
      <c r="AF22" s="28">
        <f>외인!AF22/10000</f>
        <v>2.443206</v>
      </c>
      <c r="AG22" s="35">
        <f>MACD!AG22-시그널!AG22</f>
        <v>-9.7007197329252793E-5</v>
      </c>
      <c r="AH22" s="28">
        <f>외인!AH22/10000</f>
        <v>19.940227</v>
      </c>
      <c r="AI22" s="35">
        <f>MACD!AI22-시그널!AI22</f>
        <v>-1.4138704932766037E-4</v>
      </c>
      <c r="AJ22" s="28">
        <f>외인!AJ22/10000</f>
        <v>11.549750999999999</v>
      </c>
      <c r="AK22" s="35">
        <f>MACD!AK22-시그널!AK22</f>
        <v>-3.6856489505706746E-4</v>
      </c>
      <c r="AL22" s="28">
        <f>외인!AL22/10000</f>
        <v>8.759291000000001</v>
      </c>
      <c r="AM22" s="35">
        <f>MACD!AM22-시그널!AM22</f>
        <v>-4.1697168355736725E-5</v>
      </c>
      <c r="AN22" s="28">
        <f>외인!AN22/10000</f>
        <v>17.278932999999999</v>
      </c>
      <c r="AO22" s="35">
        <f>MACD!AO22-시그널!AO22</f>
        <v>-1.3400275136420804E-3</v>
      </c>
      <c r="AP22" s="28">
        <f>외인!AP22/10000</f>
        <v>11.196522999999999</v>
      </c>
      <c r="AQ22" s="35">
        <f>MACD!AQ22-시그널!AQ22</f>
        <v>-3.0407947964208908E-4</v>
      </c>
      <c r="AR22" s="28">
        <f>외인!AR22/10000</f>
        <v>2.3741840000000001</v>
      </c>
      <c r="AS22" s="35">
        <f>MACD!AS22-시그널!AS22</f>
        <v>-9.6354357276767734E-4</v>
      </c>
      <c r="AT22" s="28">
        <f>외인!AT22/10000</f>
        <v>7.7499520000000004</v>
      </c>
      <c r="AU22" s="35">
        <f>MACD!AU22-시그널!AU22</f>
        <v>-4.4361106892677911E-4</v>
      </c>
      <c r="AV22" s="28">
        <f>외인!AV22/10000</f>
        <v>4.7168989999999997</v>
      </c>
      <c r="AW22" s="35">
        <f>MACD!AW22-시그널!AW22</f>
        <v>-6.9104780678631042E-5</v>
      </c>
      <c r="AX22" s="28">
        <f>외인!AX22/10000</f>
        <v>5.2130199999999993</v>
      </c>
      <c r="AY22" s="35">
        <f>MACD!AY22-시그널!AY22</f>
        <v>-2.5608270199945637E-4</v>
      </c>
      <c r="AZ22" s="28">
        <f>외인!AZ22/10000</f>
        <v>201.91102000000001</v>
      </c>
      <c r="BA22" s="35">
        <f>MACD!BA22-시그널!BA22</f>
        <v>-2.7788270656046174E-4</v>
      </c>
      <c r="BB22" s="28">
        <f>외인!BB22/10000</f>
        <v>9.6767199999999995</v>
      </c>
      <c r="BC22" s="35">
        <f>MACD!BC22-시그널!BC22</f>
        <v>4.6119663261532274E-4</v>
      </c>
      <c r="BD22" s="28">
        <f>외인!BD22/10000</f>
        <v>4.0014000000000003</v>
      </c>
      <c r="BE22" s="35">
        <f>MACD!BE22-시그널!BE22</f>
        <v>-5.1028360284014092E-4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9.051005</v>
      </c>
      <c r="BI22" s="35">
        <f>MACD!BI22-시그널!BI22</f>
        <v>-4.3667839891958164E-4</v>
      </c>
      <c r="BJ22" s="28">
        <f>외인!BJ22/10000</f>
        <v>11.533916</v>
      </c>
      <c r="BK22" s="35">
        <f>MACD!BK22-시그널!BK22</f>
        <v>-7.8004215556020783E-4</v>
      </c>
      <c r="BL22" s="28">
        <f>외인!BL22/10000</f>
        <v>4.907343</v>
      </c>
      <c r="BM22" s="35">
        <f>MACD!BM22-시그널!BM22</f>
        <v>-6.2475421683030289E-4</v>
      </c>
      <c r="BN22" s="28">
        <f>외인!BN22/10000</f>
        <v>4.3717009999999998</v>
      </c>
      <c r="BO22" s="35">
        <f>MACD!BO22-시그널!BO22</f>
        <v>-5.9626026610779751E-4</v>
      </c>
      <c r="BP22" s="28">
        <f>외인!BP22/10000</f>
        <v>6.1740129999999995</v>
      </c>
      <c r="BQ22" s="35">
        <f>MACD!BQ22-시그널!BQ22</f>
        <v>-1.5957925785946739E-4</v>
      </c>
      <c r="BR22" s="28">
        <f>외인!BR22/10000</f>
        <v>24.511959000000001</v>
      </c>
      <c r="BS22" s="35">
        <f>MACD!BS22-시그널!BS22</f>
        <v>-4.1142124635116834E-4</v>
      </c>
      <c r="BT22" s="28">
        <f>외인!BT22/10000</f>
        <v>192.577157</v>
      </c>
      <c r="BU22" s="35">
        <f>MACD!BU22-시그널!BU22</f>
        <v>-2.021264408992666E-4</v>
      </c>
      <c r="BV22" s="28">
        <f>외인!BV22/10000</f>
        <v>37.688248999999999</v>
      </c>
      <c r="BW22" s="35">
        <f>MACD!BW22-시그널!BW22</f>
        <v>-3.360941450047595E-4</v>
      </c>
      <c r="BX22" s="28">
        <f>외인!BX22/10000</f>
        <v>7.5832369999999996</v>
      </c>
      <c r="BY22" s="35">
        <f>MACD!BY22-시그널!BY22</f>
        <v>-5.1758845298187904E-4</v>
      </c>
      <c r="BZ22" s="28">
        <f>외인!BZ22/10000</f>
        <v>26.038224</v>
      </c>
      <c r="CA22" s="35">
        <f>MACD!CA22-시그널!CA22</f>
        <v>-9.0473897064734796E-4</v>
      </c>
      <c r="CB22" s="28">
        <f>외인!CB22/10000</f>
        <v>1.274586</v>
      </c>
      <c r="CC22" s="35">
        <f>MACD!CC22-시그널!CC22</f>
        <v>-7.384132478919505E-5</v>
      </c>
      <c r="CD22" s="28">
        <f>외인!CD22/10000</f>
        <v>3.4076720000000003</v>
      </c>
      <c r="CE22" s="35">
        <f>MACD!CE22-시그널!CE22</f>
        <v>3.510735312427273E-4</v>
      </c>
      <c r="CF22" s="28">
        <f>외인!CF22/10000</f>
        <v>2.301148</v>
      </c>
      <c r="CG22" s="35">
        <f>MACD!CG22-시그널!CG22</f>
        <v>1.7726520312319531E-4</v>
      </c>
      <c r="CH22" s="28">
        <f>외인!CH22/10000</f>
        <v>6.5831399999999993</v>
      </c>
      <c r="CI22" s="35">
        <f>MACD!CI22-시그널!CI22</f>
        <v>5.3271968426799255E-5</v>
      </c>
      <c r="CJ22" s="28">
        <f>외인!CJ22/10000</f>
        <v>38.813421999999996</v>
      </c>
      <c r="CK22" s="35">
        <f>MACD!CK22-시그널!CK22</f>
        <v>1.33273501961472E-4</v>
      </c>
      <c r="CL22" s="28">
        <f>외인!CL22/10000</f>
        <v>22.393279</v>
      </c>
      <c r="CM22" s="35">
        <f>MACD!CM22-시그널!CM22</f>
        <v>-5.9802677504659953E-5</v>
      </c>
      <c r="CN22" s="28">
        <f>외인!CN22/10000</f>
        <v>11.72001</v>
      </c>
      <c r="CO22" s="35">
        <f>MACD!CO22-시그널!CO22</f>
        <v>4.3014282580191915E-4</v>
      </c>
      <c r="CP22" s="28">
        <f>외인!CP22/10000</f>
        <v>9.7389869999999998</v>
      </c>
      <c r="CQ22" s="35">
        <f>MACD!CQ22-시그널!CQ22</f>
        <v>4.6375837880772725E-4</v>
      </c>
      <c r="CR22" s="28">
        <f>외인!CR22/10000</f>
        <v>16.488595</v>
      </c>
      <c r="CS22" s="35">
        <f>MACD!CS22-시그널!CS22</f>
        <v>-3.9174750560161788E-4</v>
      </c>
      <c r="CT22" s="28">
        <f>외인!CT22/10000</f>
        <v>10.302397000000001</v>
      </c>
      <c r="CU22" s="35">
        <f>MACD!CU22-시그널!CU22</f>
        <v>2.096482791179179E-4</v>
      </c>
      <c r="CV22" s="28">
        <f>외인!CV22/10000</f>
        <v>192.577157</v>
      </c>
      <c r="CW22" s="35">
        <f>MACD!CW22-시그널!CW22</f>
        <v>-2.021264408992666E-4</v>
      </c>
      <c r="CX22" s="28">
        <f>외인!CX22/10000</f>
        <v>19.323339999999998</v>
      </c>
      <c r="CY22" s="35">
        <f>MACD!CY22-시그널!CY22</f>
        <v>-4.3584812151461203E-4</v>
      </c>
      <c r="CZ22" s="28">
        <f>외인!CZ22/10000</f>
        <v>1.7200169999999999</v>
      </c>
      <c r="DA22" s="35">
        <f>MACD!DA22-시그널!DA22</f>
        <v>-7.3651190018188804E-4</v>
      </c>
      <c r="DB22" s="28">
        <f>외인!DB22/10000</f>
        <v>4.0014000000000003</v>
      </c>
      <c r="DC22" s="35">
        <f>MACD!DC22-시그널!DC22</f>
        <v>-5.1028360284014092E-4</v>
      </c>
      <c r="DD22" s="28">
        <f>외인!DD22/10000</f>
        <v>0.83824300000000007</v>
      </c>
      <c r="DE22" s="35">
        <f>MACD!DE22-시그널!DE22</f>
        <v>-1.1406269936980111E-3</v>
      </c>
      <c r="DF22" s="28">
        <f>외인!DF22/10000</f>
        <v>5.6755830000000005</v>
      </c>
      <c r="DG22" s="35">
        <f>MACD!DG22-시그널!DG22</f>
        <v>-5.6030294645904475E-4</v>
      </c>
      <c r="DH22" s="28">
        <f>외인!DH22/10000</f>
        <v>2.6074650000000004</v>
      </c>
      <c r="DI22" s="35">
        <f>MACD!DI22-시그널!DI22</f>
        <v>4.3240834728550592E-4</v>
      </c>
      <c r="DJ22" s="28">
        <f>외인!DJ22/10000</f>
        <v>56.528655000000008</v>
      </c>
      <c r="DK22" s="35">
        <f>MACD!DK22-시그널!DK22</f>
        <v>-3.9996350883400312E-4</v>
      </c>
      <c r="DL22" s="28">
        <f>외인!DL22/10000</f>
        <v>9.1766179999999995</v>
      </c>
      <c r="DM22" s="35">
        <f>MACD!DM22-시그널!DM22</f>
        <v>5.5773604380918206E-4</v>
      </c>
      <c r="DN22" s="28">
        <f>외인!DN22/10000</f>
        <v>192.577157</v>
      </c>
      <c r="DO22" s="35">
        <f>MACD!DO22-시그널!DO22</f>
        <v>-2.021264408992666E-4</v>
      </c>
      <c r="DP22" s="28">
        <f>외인!DP22/10000</f>
        <v>8.3408979999999993</v>
      </c>
      <c r="DQ22" s="35">
        <f>MACD!DQ22-시그널!DQ22</f>
        <v>3.0750672609147702E-4</v>
      </c>
      <c r="DR22" s="28">
        <f>외인!DR22/10000</f>
        <v>3.9022910000000004</v>
      </c>
      <c r="DS22" s="35">
        <f>MACD!DS22-시그널!DS22</f>
        <v>1.1691681865183166E-4</v>
      </c>
      <c r="DT22" s="28">
        <f>외인!DT22/10000</f>
        <v>13.074386000000001</v>
      </c>
      <c r="DU22" s="35">
        <f>MACD!DU22-시그널!DU22</f>
        <v>-5.2561730750390443E-4</v>
      </c>
      <c r="DV22" s="28">
        <f>외인!DV22/10000</f>
        <v>3.3974489999999999</v>
      </c>
      <c r="DW22" s="35">
        <f>MACD!DW22-시그널!DW22</f>
        <v>1.6709631894385338E-4</v>
      </c>
      <c r="DX22" s="28">
        <f>외인!DX22/10000</f>
        <v>10.604628</v>
      </c>
      <c r="DY22" s="35">
        <f>MACD!DY22-시그널!DY22</f>
        <v>5.3914383703124354E-4</v>
      </c>
      <c r="DZ22" s="28">
        <f>외인!DZ22/10000</f>
        <v>1.0028780000000002</v>
      </c>
      <c r="EA22" s="35">
        <f>MACD!EA22-시그널!EA22</f>
        <v>4.0903495198600361E-4</v>
      </c>
      <c r="EB22" s="28">
        <f>외인!EB22/10000</f>
        <v>1.3382540000000001</v>
      </c>
      <c r="EC22" s="35">
        <f>MACD!EC22-시그널!EC22</f>
        <v>7.1964801729988638E-4</v>
      </c>
      <c r="ED22" s="28">
        <f>외인!ED22/10000</f>
        <v>1.078538</v>
      </c>
      <c r="EE22" s="35">
        <f>MACD!EE22-시그널!EE22</f>
        <v>6.2489173563883634E-4</v>
      </c>
      <c r="EF22" s="28">
        <f>외인!EF22/10000</f>
        <v>25.159036999999998</v>
      </c>
      <c r="EG22" s="35">
        <f>MACD!EG22-시그널!EG22</f>
        <v>-2.8341153550616915E-5</v>
      </c>
      <c r="EH22" s="28">
        <f>외인!EH22/10000</f>
        <v>17.587512</v>
      </c>
      <c r="EI22" s="35">
        <f>MACD!EI22-시그널!EI22</f>
        <v>-1.6691697477975407E-4</v>
      </c>
      <c r="EJ22" s="28">
        <f>외인!EJ22/10000</f>
        <v>9.1145580000000006</v>
      </c>
      <c r="EK22" s="35">
        <f>MACD!EK22-시그널!EK22</f>
        <v>2.8243910592804597E-5</v>
      </c>
      <c r="EL22" s="28">
        <f>외인!EL22/10000</f>
        <v>3.650096</v>
      </c>
      <c r="EM22" s="35">
        <f>MACD!EM22-시그널!EM22</f>
        <v>3.4321825371966003E-4</v>
      </c>
      <c r="EN22" s="28">
        <f>외인!EN22/10000</f>
        <v>3.9022910000000004</v>
      </c>
      <c r="EO22" s="35">
        <f>MACD!EO22-시그널!EO22</f>
        <v>1.1691681865183166E-4</v>
      </c>
      <c r="EP22" s="28">
        <f>외인!EP22/10000</f>
        <v>17.625496999999999</v>
      </c>
      <c r="EQ22" s="35">
        <f>MACD!EQ22-시그널!EQ22</f>
        <v>-5.6369665567797516E-4</v>
      </c>
      <c r="ER22" s="28">
        <f>외인!ER22/10000</f>
        <v>1.373219</v>
      </c>
      <c r="ES22" s="35">
        <f>MACD!ES22-시그널!ES22</f>
        <v>6.7045575851059714E-4</v>
      </c>
      <c r="ET22" s="28">
        <f>외인!ET22/10000</f>
        <v>11.196522999999999</v>
      </c>
      <c r="EU22" s="35">
        <f>MACD!EU22-시그널!EU22</f>
        <v>-3.0407947964208908E-4</v>
      </c>
      <c r="EV22" s="28">
        <f>외인!EV22/10000</f>
        <v>4.7100970000000002</v>
      </c>
      <c r="EW22" s="35">
        <f>MACD!EW22-시그널!EW22</f>
        <v>3.538063147598868E-4</v>
      </c>
      <c r="EX22" s="28">
        <f>외인!EX22/10000</f>
        <v>5.0288900000000005</v>
      </c>
      <c r="EY22" s="35">
        <f>MACD!EY22-시그널!EY22</f>
        <v>5.6718313220595795E-4</v>
      </c>
    </row>
    <row r="23" spans="1:155">
      <c r="A23" s="27">
        <f>외인!A23</f>
        <v>46092</v>
      </c>
      <c r="B23" s="28">
        <f>외인!B23/10000</f>
        <v>448.52967100000001</v>
      </c>
      <c r="C23" s="35">
        <f>MACD!C23-시그널!C23</f>
        <v>-1.6561929064629944E-4</v>
      </c>
      <c r="D23" s="28">
        <f>외인!D23/10000</f>
        <v>62.538398999999998</v>
      </c>
      <c r="E23" s="35">
        <f>MACD!E23-시그널!E23</f>
        <v>2.0866411809359199E-4</v>
      </c>
      <c r="F23" s="28">
        <f>외인!F23/10000</f>
        <v>192.31168799999998</v>
      </c>
      <c r="G23" s="35">
        <f>MACD!G23-시그널!G23</f>
        <v>-1.6081722770007077E-5</v>
      </c>
      <c r="H23" s="28">
        <f>외인!H23/10000</f>
        <v>27.865797999999998</v>
      </c>
      <c r="I23" s="35">
        <f>MACD!I23-시그널!I23</f>
        <v>-6.332900829258552E-4</v>
      </c>
      <c r="J23" s="28">
        <f>외인!J23/10000</f>
        <v>3.7928959999999998</v>
      </c>
      <c r="K23" s="35">
        <f>MACD!K23-시그널!K23</f>
        <v>9.154867093120187E-5</v>
      </c>
      <c r="L23" s="28">
        <f>외인!L23/10000</f>
        <v>25.782471999999999</v>
      </c>
      <c r="M23" s="35">
        <f>MACD!M23-시그널!M23</f>
        <v>-6.8440939521133303E-4</v>
      </c>
      <c r="N23" s="28">
        <f>외인!N23/10000</f>
        <v>24.29504</v>
      </c>
      <c r="O23" s="35">
        <f>MACD!O23-시그널!O23</f>
        <v>-8.9628252471254792E-4</v>
      </c>
      <c r="P23" s="28">
        <f>외인!P23/10000</f>
        <v>19.972849</v>
      </c>
      <c r="Q23" s="35">
        <f>MACD!Q23-시그널!Q23</f>
        <v>-1.8509100026768482E-4</v>
      </c>
      <c r="R23" s="28">
        <f>외인!R23/10000</f>
        <v>13.170389000000002</v>
      </c>
      <c r="S23" s="35">
        <f>MACD!S23-시그널!S23</f>
        <v>-4.7062689557076352E-4</v>
      </c>
      <c r="T23" s="28">
        <f>외인!T23/10000</f>
        <v>0.84152000000000005</v>
      </c>
      <c r="U23" s="35">
        <f>MACD!U23-시그널!U23</f>
        <v>-5.8836251238086543E-4</v>
      </c>
      <c r="V23" s="28">
        <f>외인!V23/10000</f>
        <v>10.407217999999999</v>
      </c>
      <c r="W23" s="35">
        <f>MACD!W23-시그널!W23</f>
        <v>3.9886919086740786E-5</v>
      </c>
      <c r="X23" s="28">
        <f>외인!X23/10000</f>
        <v>191.10057900000001</v>
      </c>
      <c r="Y23" s="35">
        <f>MACD!Y23-시그널!Y23</f>
        <v>2.0912225357261815E-5</v>
      </c>
      <c r="Z23" s="28">
        <f>외인!Z23/10000</f>
        <v>4.7728519999999994</v>
      </c>
      <c r="AA23" s="35">
        <f>MACD!AA23-시그널!AA23</f>
        <v>2.9833644847755453E-4</v>
      </c>
      <c r="AB23" s="28">
        <f>외인!AB23/10000</f>
        <v>20.121032999999997</v>
      </c>
      <c r="AC23" s="35">
        <f>MACD!AC23-시그널!AC23</f>
        <v>1.7404280212806871E-5</v>
      </c>
      <c r="AD23" s="28">
        <f>외인!AD23/10000</f>
        <v>1.9885150000000003</v>
      </c>
      <c r="AE23" s="35">
        <f>MACD!AE23-시그널!AE23</f>
        <v>-1.0990780648210629E-3</v>
      </c>
      <c r="AF23" s="28">
        <f>외인!AF23/10000</f>
        <v>2.4463979999999999</v>
      </c>
      <c r="AG23" s="35">
        <f>MACD!AG23-시그널!AG23</f>
        <v>1.4745770846995879E-4</v>
      </c>
      <c r="AH23" s="28">
        <f>외인!AH23/10000</f>
        <v>20.687342000000001</v>
      </c>
      <c r="AI23" s="35">
        <f>MACD!AI23-시그널!AI23</f>
        <v>-1.0536465165164751E-4</v>
      </c>
      <c r="AJ23" s="28">
        <f>외인!AJ23/10000</f>
        <v>11.417477999999999</v>
      </c>
      <c r="AK23" s="35">
        <f>MACD!AK23-시그널!AK23</f>
        <v>-3.7113634129992218E-4</v>
      </c>
      <c r="AL23" s="28">
        <f>외인!AL23/10000</f>
        <v>8.8048760000000001</v>
      </c>
      <c r="AM23" s="35">
        <f>MACD!AM23-시그널!AM23</f>
        <v>-1.225726076455272E-4</v>
      </c>
      <c r="AN23" s="28">
        <f>외인!AN23/10000</f>
        <v>17.423404999999999</v>
      </c>
      <c r="AO23" s="35">
        <f>MACD!AO23-시그널!AO23</f>
        <v>-1.1644200852446731E-3</v>
      </c>
      <c r="AP23" s="28">
        <f>외인!AP23/10000</f>
        <v>11.224855999999999</v>
      </c>
      <c r="AQ23" s="35">
        <f>MACD!AQ23-시그널!AQ23</f>
        <v>-2.8176715054472885E-4</v>
      </c>
      <c r="AR23" s="28">
        <f>외인!AR23/10000</f>
        <v>2.4035869999999999</v>
      </c>
      <c r="AS23" s="35">
        <f>MACD!AS23-시그널!AS23</f>
        <v>-8.5102876422043106E-4</v>
      </c>
      <c r="AT23" s="28">
        <f>외인!AT23/10000</f>
        <v>7.870431</v>
      </c>
      <c r="AU23" s="35">
        <f>MACD!AU23-시그널!AU23</f>
        <v>-4.5629865977571285E-4</v>
      </c>
      <c r="AV23" s="28">
        <f>외인!AV23/10000</f>
        <v>4.8232710000000001</v>
      </c>
      <c r="AW23" s="35">
        <f>MACD!AW23-시그널!AW23</f>
        <v>-9.7591563517626802E-5</v>
      </c>
      <c r="AX23" s="28">
        <f>외인!AX23/10000</f>
        <v>5.3134440000000005</v>
      </c>
      <c r="AY23" s="35">
        <f>MACD!AY23-시그널!AY23</f>
        <v>-4.8002315740517748E-4</v>
      </c>
      <c r="AZ23" s="28">
        <f>외인!AZ23/10000</f>
        <v>204.004976</v>
      </c>
      <c r="BA23" s="35">
        <f>MACD!BA23-시그널!BA23</f>
        <v>-4.7172648178301453E-5</v>
      </c>
      <c r="BB23" s="28">
        <f>외인!BB23/10000</f>
        <v>10.095939999999999</v>
      </c>
      <c r="BC23" s="35">
        <f>MACD!BC23-시그널!BC23</f>
        <v>3.9883121639135675E-4</v>
      </c>
      <c r="BD23" s="28">
        <f>외인!BD23/10000</f>
        <v>4.0171390000000002</v>
      </c>
      <c r="BE23" s="35">
        <f>MACD!BE23-시그널!BE23</f>
        <v>-2.0094403073457872E-4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9.0842729999999996</v>
      </c>
      <c r="BI23" s="35">
        <f>MACD!BI23-시그널!BI23</f>
        <v>-1.875725868810494E-4</v>
      </c>
      <c r="BJ23" s="28">
        <f>외인!BJ23/10000</f>
        <v>11.632794000000001</v>
      </c>
      <c r="BK23" s="35">
        <f>MACD!BK23-시그널!BK23</f>
        <v>-8.5784674593593173E-4</v>
      </c>
      <c r="BL23" s="28">
        <f>외인!BL23/10000</f>
        <v>5.0135870000000002</v>
      </c>
      <c r="BM23" s="35">
        <f>MACD!BM23-시그널!BM23</f>
        <v>-5.0947645278089245E-4</v>
      </c>
      <c r="BN23" s="28">
        <f>외인!BN23/10000</f>
        <v>4.4356290000000005</v>
      </c>
      <c r="BO23" s="35">
        <f>MACD!BO23-시그널!BO23</f>
        <v>-5.39618647862936E-4</v>
      </c>
      <c r="BP23" s="28">
        <f>외인!BP23/10000</f>
        <v>6.3462480000000001</v>
      </c>
      <c r="BQ23" s="35">
        <f>MACD!BQ23-시그널!BQ23</f>
        <v>-3.3661978625001125E-4</v>
      </c>
      <c r="BR23" s="28">
        <f>외인!BR23/10000</f>
        <v>24.457432000000001</v>
      </c>
      <c r="BS23" s="35">
        <f>MACD!BS23-시그널!BS23</f>
        <v>-4.136187158001734E-4</v>
      </c>
      <c r="BT23" s="28">
        <f>외인!BT23/10000</f>
        <v>194.71471599999998</v>
      </c>
      <c r="BU23" s="35">
        <f>MACD!BU23-시그널!BU23</f>
        <v>3.1739186693626408E-5</v>
      </c>
      <c r="BV23" s="28">
        <f>외인!BV23/10000</f>
        <v>37.746976000000004</v>
      </c>
      <c r="BW23" s="35">
        <f>MACD!BW23-시그널!BW23</f>
        <v>-2.1108345928921792E-4</v>
      </c>
      <c r="BX23" s="28">
        <f>외인!BX23/10000</f>
        <v>7.5966670000000001</v>
      </c>
      <c r="BY23" s="35">
        <f>MACD!BY23-시그널!BY23</f>
        <v>-3.4405082207773557E-4</v>
      </c>
      <c r="BZ23" s="28">
        <f>외인!BZ23/10000</f>
        <v>26.228280999999999</v>
      </c>
      <c r="CA23" s="35">
        <f>MACD!CA23-시그널!CA23</f>
        <v>-8.1479618680683498E-4</v>
      </c>
      <c r="CB23" s="28">
        <f>외인!CB23/10000</f>
        <v>1.290219</v>
      </c>
      <c r="CC23" s="35">
        <f>MACD!CC23-시그널!CC23</f>
        <v>-1.7282570151535239E-4</v>
      </c>
      <c r="CD23" s="28">
        <f>외인!CD23/10000</f>
        <v>3.4142989999999998</v>
      </c>
      <c r="CE23" s="35">
        <f>MACD!CE23-시그널!CE23</f>
        <v>1.7280778244432984E-4</v>
      </c>
      <c r="CF23" s="28">
        <f>외인!CF23/10000</f>
        <v>2.3498730000000001</v>
      </c>
      <c r="CG23" s="35">
        <f>MACD!CG23-시그널!CG23</f>
        <v>2.5605805377788951E-5</v>
      </c>
      <c r="CH23" s="28">
        <f>외인!CH23/10000</f>
        <v>6.689210000000001</v>
      </c>
      <c r="CI23" s="35">
        <f>MACD!CI23-시그널!CI23</f>
        <v>2.9284525998210794E-5</v>
      </c>
      <c r="CJ23" s="28">
        <f>외인!CJ23/10000</f>
        <v>39.122228</v>
      </c>
      <c r="CK23" s="35">
        <f>MACD!CK23-시그널!CK23</f>
        <v>-4.0788219810771733E-5</v>
      </c>
      <c r="CL23" s="28">
        <f>외인!CL23/10000</f>
        <v>22.933575000000001</v>
      </c>
      <c r="CM23" s="35">
        <f>MACD!CM23-시그널!CM23</f>
        <v>-9.9985601288106137E-5</v>
      </c>
      <c r="CN23" s="28">
        <f>외인!CN23/10000</f>
        <v>12.423346</v>
      </c>
      <c r="CO23" s="35">
        <f>MACD!CO23-시그널!CO23</f>
        <v>3.0572044733169577E-4</v>
      </c>
      <c r="CP23" s="28">
        <f>외인!CP23/10000</f>
        <v>10.159008</v>
      </c>
      <c r="CQ23" s="35">
        <f>MACD!CQ23-시그널!CQ23</f>
        <v>3.9791448353847497E-4</v>
      </c>
      <c r="CR23" s="28">
        <f>외인!CR23/10000</f>
        <v>16.468070999999998</v>
      </c>
      <c r="CS23" s="35">
        <f>MACD!CS23-시그널!CS23</f>
        <v>-3.671241633828368E-4</v>
      </c>
      <c r="CT23" s="28">
        <f>외인!CT23/10000</f>
        <v>10.492222</v>
      </c>
      <c r="CU23" s="35">
        <f>MACD!CU23-시그널!CU23</f>
        <v>8.5891786051528875E-5</v>
      </c>
      <c r="CV23" s="28">
        <f>외인!CV23/10000</f>
        <v>194.71471599999998</v>
      </c>
      <c r="CW23" s="35">
        <f>MACD!CW23-시그널!CW23</f>
        <v>3.1739186693626408E-5</v>
      </c>
      <c r="CX23" s="28">
        <f>외인!CX23/10000</f>
        <v>19.350598999999999</v>
      </c>
      <c r="CY23" s="35">
        <f>MACD!CY23-시그널!CY23</f>
        <v>-4.5985661739016766E-4</v>
      </c>
      <c r="CZ23" s="28">
        <f>외인!CZ23/10000</f>
        <v>1.7276209999999999</v>
      </c>
      <c r="DA23" s="35">
        <f>MACD!DA23-시그널!DA23</f>
        <v>-6.5769297488535851E-4</v>
      </c>
      <c r="DB23" s="28">
        <f>외인!DB23/10000</f>
        <v>4.0171390000000002</v>
      </c>
      <c r="DC23" s="35">
        <f>MACD!DC23-시그널!DC23</f>
        <v>-2.0094403073457872E-4</v>
      </c>
      <c r="DD23" s="28">
        <f>외인!DD23/10000</f>
        <v>0.84152000000000005</v>
      </c>
      <c r="DE23" s="35">
        <f>MACD!DE23-시그널!DE23</f>
        <v>-5.8836251238086543E-4</v>
      </c>
      <c r="DF23" s="28">
        <f>외인!DF23/10000</f>
        <v>5.7105540000000001</v>
      </c>
      <c r="DG23" s="35">
        <f>MACD!DG23-시그널!DG23</f>
        <v>-3.7927170307035349E-4</v>
      </c>
      <c r="DH23" s="28">
        <f>외인!DH23/10000</f>
        <v>2.6086640000000001</v>
      </c>
      <c r="DI23" s="35">
        <f>MACD!DI23-시그널!DI23</f>
        <v>2.5294969337293506E-4</v>
      </c>
      <c r="DJ23" s="28">
        <f>외인!DJ23/10000</f>
        <v>56.968569999999993</v>
      </c>
      <c r="DK23" s="35">
        <f>MACD!DK23-시그널!DK23</f>
        <v>-3.6845090394505302E-4</v>
      </c>
      <c r="DL23" s="28">
        <f>외인!DL23/10000</f>
        <v>9.8358050000000006</v>
      </c>
      <c r="DM23" s="35">
        <f>MACD!DM23-시그널!DM23</f>
        <v>4.0387087863089457E-4</v>
      </c>
      <c r="DN23" s="28">
        <f>외인!DN23/10000</f>
        <v>194.71471599999998</v>
      </c>
      <c r="DO23" s="35">
        <f>MACD!DO23-시그널!DO23</f>
        <v>3.1739186693626408E-5</v>
      </c>
      <c r="DP23" s="28">
        <f>외인!DP23/10000</f>
        <v>8.2399360000000001</v>
      </c>
      <c r="DQ23" s="35">
        <f>MACD!DQ23-시그널!DQ23</f>
        <v>-7.2666107299241634E-5</v>
      </c>
      <c r="DR23" s="28">
        <f>외인!DR23/10000</f>
        <v>3.9747440000000003</v>
      </c>
      <c r="DS23" s="35">
        <f>MACD!DS23-시그널!DS23</f>
        <v>7.5996816593459297E-5</v>
      </c>
      <c r="DT23" s="28">
        <f>외인!DT23/10000</f>
        <v>13.170389000000002</v>
      </c>
      <c r="DU23" s="35">
        <f>MACD!DU23-시그널!DU23</f>
        <v>-4.7062689557076352E-4</v>
      </c>
      <c r="DV23" s="28">
        <f>외인!DV23/10000</f>
        <v>3.2827959999999998</v>
      </c>
      <c r="DW23" s="35">
        <f>MACD!DW23-시그널!DW23</f>
        <v>7.0484126998800688E-5</v>
      </c>
      <c r="DX23" s="28">
        <f>외인!DX23/10000</f>
        <v>10.407217999999999</v>
      </c>
      <c r="DY23" s="35">
        <f>MACD!DY23-시그널!DY23</f>
        <v>3.9886919086740786E-5</v>
      </c>
      <c r="DZ23" s="28">
        <f>외인!DZ23/10000</f>
        <v>0.99041800000000002</v>
      </c>
      <c r="EA23" s="35">
        <f>MACD!EA23-시그널!EA23</f>
        <v>1.5765548120703562E-4</v>
      </c>
      <c r="EB23" s="28">
        <f>외인!EB23/10000</f>
        <v>1.332578</v>
      </c>
      <c r="EC23" s="35">
        <f>MACD!EC23-시그널!EC23</f>
        <v>4.1062284533726289E-4</v>
      </c>
      <c r="ED23" s="28">
        <f>외인!ED23/10000</f>
        <v>1.077825</v>
      </c>
      <c r="EE23" s="35">
        <f>MACD!EE23-시그널!EE23</f>
        <v>4.2053820369484434E-4</v>
      </c>
      <c r="EF23" s="28">
        <f>외인!EF23/10000</f>
        <v>25.574425000000002</v>
      </c>
      <c r="EG23" s="35">
        <f>MACD!EG23-시그널!EG23</f>
        <v>-1.1970246833382082E-4</v>
      </c>
      <c r="EH23" s="28">
        <f>외인!EH23/10000</f>
        <v>18.029042</v>
      </c>
      <c r="EI23" s="35">
        <f>MACD!EI23-시그널!EI23</f>
        <v>-1.5352203396888799E-4</v>
      </c>
      <c r="EJ23" s="28">
        <f>외인!EJ23/10000</f>
        <v>9.3086350000000007</v>
      </c>
      <c r="EK23" s="35">
        <f>MACD!EK23-시그널!EK23</f>
        <v>1.0541020148797188E-6</v>
      </c>
      <c r="EL23" s="28">
        <f>외인!EL23/10000</f>
        <v>3.6590790000000002</v>
      </c>
      <c r="EM23" s="35">
        <f>MACD!EM23-시그널!EM23</f>
        <v>1.7062965937315639E-4</v>
      </c>
      <c r="EN23" s="28">
        <f>외인!EN23/10000</f>
        <v>3.9747440000000003</v>
      </c>
      <c r="EO23" s="35">
        <f>MACD!EO23-시그널!EO23</f>
        <v>7.5996816593459297E-5</v>
      </c>
      <c r="EP23" s="28">
        <f>외인!EP23/10000</f>
        <v>17.217264</v>
      </c>
      <c r="EQ23" s="35">
        <f>MACD!EQ23-시그널!EQ23</f>
        <v>-3.0852368843536937E-4</v>
      </c>
      <c r="ER23" s="28">
        <f>외인!ER23/10000</f>
        <v>1.434579</v>
      </c>
      <c r="ES23" s="35">
        <f>MACD!ES23-시그널!ES23</f>
        <v>8.9307764539648814E-4</v>
      </c>
      <c r="ET23" s="28">
        <f>외인!ET23/10000</f>
        <v>11.224855999999999</v>
      </c>
      <c r="EU23" s="35">
        <f>MACD!EU23-시그널!EU23</f>
        <v>-2.8176715054472885E-4</v>
      </c>
      <c r="EV23" s="28">
        <f>외인!EV23/10000</f>
        <v>4.7728519999999994</v>
      </c>
      <c r="EW23" s="35">
        <f>MACD!EW23-시그널!EW23</f>
        <v>2.9833644847755453E-4</v>
      </c>
      <c r="EX23" s="28">
        <f>외인!EX23/10000</f>
        <v>5.3861559999999997</v>
      </c>
      <c r="EY23" s="35">
        <f>MACD!EY23-시그널!EY23</f>
        <v>4.9058318819655464E-4</v>
      </c>
    </row>
    <row r="24" spans="1:155">
      <c r="A24" s="27">
        <f>외인!A24</f>
        <v>46093</v>
      </c>
      <c r="B24" s="28">
        <f>외인!B24/10000</f>
        <v>446.39121799999998</v>
      </c>
      <c r="C24" s="35">
        <f>MACD!C24-시그널!C24</f>
        <v>-7.283232912577394E-5</v>
      </c>
      <c r="D24" s="28">
        <f>외인!D24/10000</f>
        <v>63.187851999999999</v>
      </c>
      <c r="E24" s="35">
        <f>MACD!E24-시그널!E24</f>
        <v>-2.0180510966227611E-4</v>
      </c>
      <c r="F24" s="28">
        <f>외인!F24/10000</f>
        <v>190.50409299999998</v>
      </c>
      <c r="G24" s="35">
        <f>MACD!G24-시그널!G24</f>
        <v>7.4039006103077706E-5</v>
      </c>
      <c r="H24" s="28">
        <f>외인!H24/10000</f>
        <v>28.138855</v>
      </c>
      <c r="I24" s="35">
        <f>MACD!I24-시그널!I24</f>
        <v>-6.5589120950845813E-4</v>
      </c>
      <c r="J24" s="28">
        <f>외인!J24/10000</f>
        <v>3.806432</v>
      </c>
      <c r="K24" s="35">
        <f>MACD!K24-시그널!K24</f>
        <v>-1.1355985895983723E-5</v>
      </c>
      <c r="L24" s="28">
        <f>외인!L24/10000</f>
        <v>26.053404</v>
      </c>
      <c r="M24" s="35">
        <f>MACD!M24-시그널!M24</f>
        <v>-6.8461198922546772E-4</v>
      </c>
      <c r="N24" s="28">
        <f>외인!N24/10000</f>
        <v>24.245123</v>
      </c>
      <c r="O24" s="35">
        <f>MACD!O24-시그널!O24</f>
        <v>-7.2442422380298373E-4</v>
      </c>
      <c r="P24" s="28">
        <f>외인!P24/10000</f>
        <v>19.816302</v>
      </c>
      <c r="Q24" s="35">
        <f>MACD!Q24-시그널!Q24</f>
        <v>-3.5539994457268467E-4</v>
      </c>
      <c r="R24" s="28">
        <f>외인!R24/10000</f>
        <v>13.17056</v>
      </c>
      <c r="S24" s="35">
        <f>MACD!S24-시그널!S24</f>
        <v>-4.0299098934718273E-4</v>
      </c>
      <c r="T24" s="28">
        <f>외인!T24/10000</f>
        <v>0.84736800000000001</v>
      </c>
      <c r="U24" s="35">
        <f>MACD!U24-시그널!U24</f>
        <v>-1.6920804603729866E-4</v>
      </c>
      <c r="V24" s="28">
        <f>외인!V24/10000</f>
        <v>10.531916000000001</v>
      </c>
      <c r="W24" s="35">
        <f>MACD!W24-시그널!W24</f>
        <v>-6.1563704819349091E-4</v>
      </c>
      <c r="X24" s="28">
        <f>외인!X24/10000</f>
        <v>188.20798400000001</v>
      </c>
      <c r="Y24" s="35">
        <f>MACD!Y24-시그널!Y24</f>
        <v>1.2800207079236839E-4</v>
      </c>
      <c r="Z24" s="28">
        <f>외인!Z24/10000</f>
        <v>4.6883400000000002</v>
      </c>
      <c r="AA24" s="35">
        <f>MACD!AA24-시그널!AA24</f>
        <v>2.2266858316244648E-4</v>
      </c>
      <c r="AB24" s="28">
        <f>외인!AB24/10000</f>
        <v>19.981573999999998</v>
      </c>
      <c r="AC24" s="35">
        <f>MACD!AC24-시그널!AC24</f>
        <v>2.9198284691128691E-7</v>
      </c>
      <c r="AD24" s="28">
        <f>외인!AD24/10000</f>
        <v>1.9929419999999998</v>
      </c>
      <c r="AE24" s="35">
        <f>MACD!AE24-시그널!AE24</f>
        <v>-9.4530168441363856E-4</v>
      </c>
      <c r="AF24" s="28">
        <f>외인!AF24/10000</f>
        <v>2.518319</v>
      </c>
      <c r="AG24" s="35">
        <f>MACD!AG24-시그널!AG24</f>
        <v>2.6867594017944001E-4</v>
      </c>
      <c r="AH24" s="28">
        <f>외인!AH24/10000</f>
        <v>21.171392000000001</v>
      </c>
      <c r="AI24" s="35">
        <f>MACD!AI24-시그널!AI24</f>
        <v>1.1952059437205832E-5</v>
      </c>
      <c r="AJ24" s="28">
        <f>외인!AJ24/10000</f>
        <v>11.409583</v>
      </c>
      <c r="AK24" s="35">
        <f>MACD!AK24-시그널!AK24</f>
        <v>-2.8840252981347163E-4</v>
      </c>
      <c r="AL24" s="28">
        <f>외인!AL24/10000</f>
        <v>8.7553440000000009</v>
      </c>
      <c r="AM24" s="35">
        <f>MACD!AM24-시그널!AM24</f>
        <v>-2.1456137159344733E-4</v>
      </c>
      <c r="AN24" s="28">
        <f>외인!AN24/10000</f>
        <v>17.438359999999999</v>
      </c>
      <c r="AO24" s="35">
        <f>MACD!AO24-시그널!AO24</f>
        <v>-9.026442237044035E-4</v>
      </c>
      <c r="AP24" s="28">
        <f>외인!AP24/10000</f>
        <v>11.349530999999999</v>
      </c>
      <c r="AQ24" s="35">
        <f>MACD!AQ24-시그널!AQ24</f>
        <v>-3.0423123377330851E-4</v>
      </c>
      <c r="AR24" s="28">
        <f>외인!AR24/10000</f>
        <v>2.4106269999999999</v>
      </c>
      <c r="AS24" s="35">
        <f>MACD!AS24-시그널!AS24</f>
        <v>-7.4230837643828409E-4</v>
      </c>
      <c r="AT24" s="28">
        <f>외인!AT24/10000</f>
        <v>7.8450320000000007</v>
      </c>
      <c r="AU24" s="35">
        <f>MACD!AU24-시그널!AU24</f>
        <v>-4.2929678216181656E-4</v>
      </c>
      <c r="AV24" s="28">
        <f>외인!AV24/10000</f>
        <v>4.7870879999999998</v>
      </c>
      <c r="AW24" s="35">
        <f>MACD!AW24-시그널!AW24</f>
        <v>-1.5397718375493897E-4</v>
      </c>
      <c r="AX24" s="28">
        <f>외인!AX24/10000</f>
        <v>5.4874179999999999</v>
      </c>
      <c r="AY24" s="35">
        <f>MACD!AY24-시그널!AY24</f>
        <v>-4.7941703331756029E-4</v>
      </c>
      <c r="AZ24" s="28">
        <f>외인!AZ24/10000</f>
        <v>201.012632</v>
      </c>
      <c r="BA24" s="35">
        <f>MACD!BA24-시그널!BA24</f>
        <v>5.8512978702933297E-5</v>
      </c>
      <c r="BB24" s="28">
        <f>외인!BB24/10000</f>
        <v>9.8059259999999995</v>
      </c>
      <c r="BC24" s="35">
        <f>MACD!BC24-시그널!BC24</f>
        <v>3.0605907532812006E-4</v>
      </c>
      <c r="BD24" s="28">
        <f>외인!BD24/10000</f>
        <v>4.051075</v>
      </c>
      <c r="BE24" s="35">
        <f>MACD!BE24-시그널!BE24</f>
        <v>1.6411789017965056E-4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9.1544939999999997</v>
      </c>
      <c r="BI24" s="35">
        <f>MACD!BI24-시그널!BI24</f>
        <v>-1.2082609557186768E-4</v>
      </c>
      <c r="BJ24" s="28">
        <f>외인!BJ24/10000</f>
        <v>11.536795</v>
      </c>
      <c r="BK24" s="35">
        <f>MACD!BK24-시그널!BK24</f>
        <v>-9.0404552163500301E-4</v>
      </c>
      <c r="BL24" s="28">
        <f>외인!BL24/10000</f>
        <v>5.0361339999999997</v>
      </c>
      <c r="BM24" s="35">
        <f>MACD!BM24-시그널!BM24</f>
        <v>-4.039090017062927E-4</v>
      </c>
      <c r="BN24" s="28">
        <f>외인!BN24/10000</f>
        <v>4.4847859999999997</v>
      </c>
      <c r="BO24" s="35">
        <f>MACD!BO24-시그널!BO24</f>
        <v>-3.7680409045021536E-4</v>
      </c>
      <c r="BP24" s="28">
        <f>외인!BP24/10000</f>
        <v>6.4778019999999996</v>
      </c>
      <c r="BQ24" s="35">
        <f>MACD!BQ24-시그널!BQ24</f>
        <v>-3.4247893667704789E-4</v>
      </c>
      <c r="BR24" s="28">
        <f>외인!BR24/10000</f>
        <v>24.811420999999999</v>
      </c>
      <c r="BS24" s="35">
        <f>MACD!BS24-시그널!BS24</f>
        <v>-3.9547074784929517E-4</v>
      </c>
      <c r="BT24" s="28">
        <f>외인!BT24/10000</f>
        <v>191.85761599999998</v>
      </c>
      <c r="BU24" s="35">
        <f>MACD!BU24-시그널!BU24</f>
        <v>1.3158493476101221E-4</v>
      </c>
      <c r="BV24" s="28">
        <f>외인!BV24/10000</f>
        <v>38.150883</v>
      </c>
      <c r="BW24" s="35">
        <f>MACD!BW24-시그널!BW24</f>
        <v>-1.5733188373285255E-4</v>
      </c>
      <c r="BX24" s="28">
        <f>외인!BX24/10000</f>
        <v>7.6356210000000004</v>
      </c>
      <c r="BY24" s="35">
        <f>MACD!BY24-시그널!BY24</f>
        <v>-2.3806387261715621E-4</v>
      </c>
      <c r="BZ24" s="28">
        <f>외인!BZ24/10000</f>
        <v>26.193704</v>
      </c>
      <c r="CA24" s="35">
        <f>MACD!CA24-시그널!CA24</f>
        <v>-6.7185109547807141E-4</v>
      </c>
      <c r="CB24" s="28">
        <f>외인!CB24/10000</f>
        <v>1.30816</v>
      </c>
      <c r="CC24" s="35">
        <f>MACD!CC24-시그널!CC24</f>
        <v>-2.0658231999442857E-4</v>
      </c>
      <c r="CD24" s="28">
        <f>외인!CD24/10000</f>
        <v>3.4395019999999996</v>
      </c>
      <c r="CE24" s="35">
        <f>MACD!CE24-시그널!CE24</f>
        <v>4.7670843805012228E-5</v>
      </c>
      <c r="CF24" s="28">
        <f>외인!CF24/10000</f>
        <v>2.3357009999999998</v>
      </c>
      <c r="CG24" s="35">
        <f>MACD!CG24-시그널!CG24</f>
        <v>-1.1088589662164089E-4</v>
      </c>
      <c r="CH24" s="28">
        <f>외인!CH24/10000</f>
        <v>6.6646780000000003</v>
      </c>
      <c r="CI24" s="35">
        <f>MACD!CI24-시그널!CI24</f>
        <v>-1.6576341748903291E-5</v>
      </c>
      <c r="CJ24" s="28">
        <f>외인!CJ24/10000</f>
        <v>39.202415000000002</v>
      </c>
      <c r="CK24" s="35">
        <f>MACD!CK24-시그널!CK24</f>
        <v>-2.3518579320430097E-4</v>
      </c>
      <c r="CL24" s="28">
        <f>외인!CL24/10000</f>
        <v>22.806784</v>
      </c>
      <c r="CM24" s="35">
        <f>MACD!CM24-시그널!CM24</f>
        <v>-6.7419463867736471E-5</v>
      </c>
      <c r="CN24" s="28">
        <f>외인!CN24/10000</f>
        <v>12.298239000000001</v>
      </c>
      <c r="CO24" s="35">
        <f>MACD!CO24-시그널!CO24</f>
        <v>1.6337059541764545E-4</v>
      </c>
      <c r="CP24" s="28">
        <f>외인!CP24/10000</f>
        <v>9.8668710000000015</v>
      </c>
      <c r="CQ24" s="35">
        <f>MACD!CQ24-시그널!CQ24</f>
        <v>3.0251965353621615E-4</v>
      </c>
      <c r="CR24" s="28">
        <f>외인!CR24/10000</f>
        <v>16.465425</v>
      </c>
      <c r="CS24" s="35">
        <f>MACD!CS24-시그널!CS24</f>
        <v>-3.2419114936850231E-4</v>
      </c>
      <c r="CT24" s="28">
        <f>외인!CT24/10000</f>
        <v>10.467935000000001</v>
      </c>
      <c r="CU24" s="35">
        <f>MACD!CU24-시그널!CU24</f>
        <v>-2.128840302310485E-4</v>
      </c>
      <c r="CV24" s="28">
        <f>외인!CV24/10000</f>
        <v>191.85761599999998</v>
      </c>
      <c r="CW24" s="35">
        <f>MACD!CW24-시그널!CW24</f>
        <v>1.3158493476101221E-4</v>
      </c>
      <c r="CX24" s="28">
        <f>외인!CX24/10000</f>
        <v>19.670238000000001</v>
      </c>
      <c r="CY24" s="35">
        <f>MACD!CY24-시그널!CY24</f>
        <v>-4.8152834851429159E-4</v>
      </c>
      <c r="CZ24" s="28">
        <f>외인!CZ24/10000</f>
        <v>1.7299689999999999</v>
      </c>
      <c r="DA24" s="35">
        <f>MACD!DA24-시그널!DA24</f>
        <v>-5.6183551856969576E-4</v>
      </c>
      <c r="DB24" s="28">
        <f>외인!DB24/10000</f>
        <v>4.051075</v>
      </c>
      <c r="DC24" s="35">
        <f>MACD!DC24-시그널!DC24</f>
        <v>1.6411789017965056E-4</v>
      </c>
      <c r="DD24" s="28">
        <f>외인!DD24/10000</f>
        <v>0.84736800000000001</v>
      </c>
      <c r="DE24" s="35">
        <f>MACD!DE24-시그널!DE24</f>
        <v>-1.6920804603729866E-4</v>
      </c>
      <c r="DF24" s="28">
        <f>외인!DF24/10000</f>
        <v>5.7273510000000005</v>
      </c>
      <c r="DG24" s="35">
        <f>MACD!DG24-시그널!DG24</f>
        <v>-2.7708022620519354E-4</v>
      </c>
      <c r="DH24" s="28">
        <f>외인!DH24/10000</f>
        <v>2.6206560000000003</v>
      </c>
      <c r="DI24" s="35">
        <f>MACD!DI24-시그널!DI24</f>
        <v>1.2553498489176597E-4</v>
      </c>
      <c r="DJ24" s="28">
        <f>외인!DJ24/10000</f>
        <v>58.119636999999997</v>
      </c>
      <c r="DK24" s="35">
        <f>MACD!DK24-시그널!DK24</f>
        <v>-3.0725898169610367E-4</v>
      </c>
      <c r="DL24" s="28">
        <f>외인!DL24/10000</f>
        <v>9.7454300000000007</v>
      </c>
      <c r="DM24" s="35">
        <f>MACD!DM24-시그널!DM24</f>
        <v>2.2656142520147983E-4</v>
      </c>
      <c r="DN24" s="28">
        <f>외인!DN24/10000</f>
        <v>191.85761599999998</v>
      </c>
      <c r="DO24" s="35">
        <f>MACD!DO24-시그널!DO24</f>
        <v>1.3158493476101221E-4</v>
      </c>
      <c r="DP24" s="28">
        <f>외인!DP24/10000</f>
        <v>8.3686490000000013</v>
      </c>
      <c r="DQ24" s="35">
        <f>MACD!DQ24-시그널!DQ24</f>
        <v>-4.6177608650332783E-4</v>
      </c>
      <c r="DR24" s="28">
        <f>외인!DR24/10000</f>
        <v>4.0055690000000004</v>
      </c>
      <c r="DS24" s="35">
        <f>MACD!DS24-시그널!DS24</f>
        <v>3.8980773091979712E-5</v>
      </c>
      <c r="DT24" s="28">
        <f>외인!DT24/10000</f>
        <v>13.17056</v>
      </c>
      <c r="DU24" s="35">
        <f>MACD!DU24-시그널!DU24</f>
        <v>-4.0299098934718273E-4</v>
      </c>
      <c r="DV24" s="28">
        <f>외인!DV24/10000</f>
        <v>3.2799</v>
      </c>
      <c r="DW24" s="35">
        <f>MACD!DW24-시그널!DW24</f>
        <v>1.1413898515679903E-5</v>
      </c>
      <c r="DX24" s="28">
        <f>외인!DX24/10000</f>
        <v>10.531916000000001</v>
      </c>
      <c r="DY24" s="35">
        <f>MACD!DY24-시그널!DY24</f>
        <v>-6.1563704819349091E-4</v>
      </c>
      <c r="DZ24" s="28">
        <f>외인!DZ24/10000</f>
        <v>0.986819</v>
      </c>
      <c r="EA24" s="35">
        <f>MACD!EA24-시그널!EA24</f>
        <v>-1.4873068236563087E-4</v>
      </c>
      <c r="EB24" s="28">
        <f>외인!EB24/10000</f>
        <v>1.3438270000000001</v>
      </c>
      <c r="EC24" s="35">
        <f>MACD!EC24-시그널!EC24</f>
        <v>1.5712070425323273E-4</v>
      </c>
      <c r="ED24" s="28">
        <f>외인!ED24/10000</f>
        <v>1.084198</v>
      </c>
      <c r="EE24" s="35">
        <f>MACD!EE24-시그널!EE24</f>
        <v>5.1236490218910355E-5</v>
      </c>
      <c r="EF24" s="28">
        <f>외인!EF24/10000</f>
        <v>25.463957000000001</v>
      </c>
      <c r="EG24" s="35">
        <f>MACD!EG24-시그널!EG24</f>
        <v>-2.3221086806043777E-4</v>
      </c>
      <c r="EH24" s="28">
        <f>외인!EH24/10000</f>
        <v>17.882400000000001</v>
      </c>
      <c r="EI24" s="35">
        <f>MACD!EI24-시그널!EI24</f>
        <v>-1.5549143707535931E-4</v>
      </c>
      <c r="EJ24" s="28">
        <f>외인!EJ24/10000</f>
        <v>9.3044070000000012</v>
      </c>
      <c r="EK24" s="35">
        <f>MACD!EK24-시그널!EK24</f>
        <v>-2.6889691692807936E-5</v>
      </c>
      <c r="EL24" s="28">
        <f>외인!EL24/10000</f>
        <v>3.6906339999999997</v>
      </c>
      <c r="EM24" s="35">
        <f>MACD!EM24-시그널!EM24</f>
        <v>4.5734924235734406E-5</v>
      </c>
      <c r="EN24" s="28">
        <f>외인!EN24/10000</f>
        <v>4.0055690000000004</v>
      </c>
      <c r="EO24" s="35">
        <f>MACD!EO24-시그널!EO24</f>
        <v>3.8980773091979712E-5</v>
      </c>
      <c r="EP24" s="28">
        <f>외인!EP24/10000</f>
        <v>17.701736</v>
      </c>
      <c r="EQ24" s="35">
        <f>MACD!EQ24-시그널!EQ24</f>
        <v>-1.9545457071552905E-4</v>
      </c>
      <c r="ER24" s="28">
        <f>외인!ER24/10000</f>
        <v>1.442286</v>
      </c>
      <c r="ES24" s="35">
        <f>MACD!ES24-시그널!ES24</f>
        <v>-5.493293677402678E-5</v>
      </c>
      <c r="ET24" s="28">
        <f>외인!ET24/10000</f>
        <v>11.349530999999999</v>
      </c>
      <c r="EU24" s="35">
        <f>MACD!EU24-시그널!EU24</f>
        <v>-3.0423123377330851E-4</v>
      </c>
      <c r="EV24" s="28">
        <f>외인!EV24/10000</f>
        <v>4.6883400000000002</v>
      </c>
      <c r="EW24" s="35">
        <f>MACD!EW24-시그널!EW24</f>
        <v>2.2266858316244648E-4</v>
      </c>
      <c r="EX24" s="28">
        <f>외인!EX24/10000</f>
        <v>5.1785300000000003</v>
      </c>
      <c r="EY24" s="35">
        <f>MACD!EY24-시그널!EY24</f>
        <v>3.7659111942344174E-4</v>
      </c>
    </row>
    <row r="25" spans="1:155">
      <c r="A25" s="27">
        <f>외인!A25</f>
        <v>46094</v>
      </c>
      <c r="B25" s="28">
        <f>외인!B25/10000</f>
        <v>438.66927800000002</v>
      </c>
      <c r="C25" s="35">
        <f>MACD!C25-시그널!C25</f>
        <v>1.2246963462592738E-6</v>
      </c>
      <c r="D25" s="28">
        <f>외인!D25/10000</f>
        <v>63.450357999999994</v>
      </c>
      <c r="E25" s="35">
        <f>MACD!E25-시그널!E25</f>
        <v>-4.4793987460158013E-4</v>
      </c>
      <c r="F25" s="28">
        <f>외인!F25/10000</f>
        <v>186.46292600000001</v>
      </c>
      <c r="G25" s="35">
        <f>MACD!G25-시그널!G25</f>
        <v>1.5194045873549613E-4</v>
      </c>
      <c r="H25" s="28">
        <f>외인!H25/10000</f>
        <v>26.945160999999999</v>
      </c>
      <c r="I25" s="35">
        <f>MACD!I25-시그널!I25</f>
        <v>-7.7597473782619534E-4</v>
      </c>
      <c r="J25" s="28">
        <f>외인!J25/10000</f>
        <v>3.8979790000000003</v>
      </c>
      <c r="K25" s="35">
        <f>MACD!K25-시그널!K25</f>
        <v>-8.0023669350168204E-5</v>
      </c>
      <c r="L25" s="28">
        <f>외인!L25/10000</f>
        <v>24.911764999999999</v>
      </c>
      <c r="M25" s="35">
        <f>MACD!M25-시그널!M25</f>
        <v>-7.7084909773924854E-4</v>
      </c>
      <c r="N25" s="28">
        <f>외인!N25/10000</f>
        <v>23.887131</v>
      </c>
      <c r="O25" s="35">
        <f>MACD!O25-시그널!O25</f>
        <v>-5.7291112415856185E-4</v>
      </c>
      <c r="P25" s="28">
        <f>외인!P25/10000</f>
        <v>20.058624999999999</v>
      </c>
      <c r="Q25" s="35">
        <f>MACD!Q25-시그널!Q25</f>
        <v>-4.1410401466693779E-4</v>
      </c>
      <c r="R25" s="28">
        <f>외인!R25/10000</f>
        <v>13.200992999999999</v>
      </c>
      <c r="S25" s="35">
        <f>MACD!S25-시그널!S25</f>
        <v>-3.5229435199815454E-4</v>
      </c>
      <c r="T25" s="28">
        <f>외인!T25/10000</f>
        <v>0.83464300000000002</v>
      </c>
      <c r="U25" s="35">
        <f>MACD!U25-시그널!U25</f>
        <v>1.7038843802122394E-4</v>
      </c>
      <c r="V25" s="28">
        <f>외인!V25/10000</f>
        <v>10.458492999999999</v>
      </c>
      <c r="W25" s="35">
        <f>MACD!W25-시그널!W25</f>
        <v>-1.1087854341202609E-3</v>
      </c>
      <c r="X25" s="28">
        <f>외인!X25/10000</f>
        <v>184.01151100000001</v>
      </c>
      <c r="Y25" s="35">
        <f>MACD!Y25-시그널!Y25</f>
        <v>2.2109622587626479E-4</v>
      </c>
      <c r="Z25" s="28">
        <f>외인!Z25/10000</f>
        <v>4.5931499999999996</v>
      </c>
      <c r="AA25" s="35">
        <f>MACD!AA25-시그널!AA25</f>
        <v>1.3355016815298824E-4</v>
      </c>
      <c r="AB25" s="28">
        <f>외인!AB25/10000</f>
        <v>19.696287999999999</v>
      </c>
      <c r="AC25" s="35">
        <f>MACD!AC25-시그널!AC25</f>
        <v>-1.2272664185282853E-5</v>
      </c>
      <c r="AD25" s="28">
        <f>외인!AD25/10000</f>
        <v>1.9455009999999999</v>
      </c>
      <c r="AE25" s="35">
        <f>MACD!AE25-시그널!AE25</f>
        <v>-7.2758626789784595E-4</v>
      </c>
      <c r="AF25" s="28">
        <f>외인!AF25/10000</f>
        <v>2.4544589999999999</v>
      </c>
      <c r="AG25" s="35">
        <f>MACD!AG25-시그널!AG25</f>
        <v>3.5086094200793003E-4</v>
      </c>
      <c r="AH25" s="28">
        <f>외인!AH25/10000</f>
        <v>20.865171</v>
      </c>
      <c r="AI25" s="35">
        <f>MACD!AI25-시그널!AI25</f>
        <v>7.033620767663587E-5</v>
      </c>
      <c r="AJ25" s="28">
        <f>외인!AJ25/10000</f>
        <v>11.655517999999999</v>
      </c>
      <c r="AK25" s="35">
        <f>MACD!AK25-시그널!AK25</f>
        <v>-2.1989005314370421E-4</v>
      </c>
      <c r="AL25" s="28">
        <f>외인!AL25/10000</f>
        <v>8.5694580000000009</v>
      </c>
      <c r="AM25" s="35">
        <f>MACD!AM25-시그널!AM25</f>
        <v>-3.0345971876481466E-4</v>
      </c>
      <c r="AN25" s="28">
        <f>외인!AN25/10000</f>
        <v>17.251145000000001</v>
      </c>
      <c r="AO25" s="35">
        <f>MACD!AO25-시그널!AO25</f>
        <v>-6.6942858630753216E-4</v>
      </c>
      <c r="AP25" s="28">
        <f>외인!AP25/10000</f>
        <v>11.326941999999999</v>
      </c>
      <c r="AQ25" s="35">
        <f>MACD!AQ25-시그널!AQ25</f>
        <v>-2.6473834883943015E-4</v>
      </c>
      <c r="AR25" s="28">
        <f>외인!AR25/10000</f>
        <v>2.4049549999999997</v>
      </c>
      <c r="AS25" s="35">
        <f>MACD!AS25-시그널!AS25</f>
        <v>-5.5198629927811506E-4</v>
      </c>
      <c r="AT25" s="28">
        <f>외인!AT25/10000</f>
        <v>7.7033469999999999</v>
      </c>
      <c r="AU25" s="35">
        <f>MACD!AU25-시그널!AU25</f>
        <v>-4.0084537458616714E-4</v>
      </c>
      <c r="AV25" s="28">
        <f>외인!AV25/10000</f>
        <v>4.7761269999999998</v>
      </c>
      <c r="AW25" s="35">
        <f>MACD!AW25-시그널!AW25</f>
        <v>-1.8111526882719719E-4</v>
      </c>
      <c r="AX25" s="28">
        <f>외인!AX25/10000</f>
        <v>5.7254230000000002</v>
      </c>
      <c r="AY25" s="35">
        <f>MACD!AY25-시그널!AY25</f>
        <v>-3.5518133672588197E-4</v>
      </c>
      <c r="AZ25" s="28">
        <f>외인!AZ25/10000</f>
        <v>196.644533</v>
      </c>
      <c r="BA25" s="35">
        <f>MACD!BA25-시그널!BA25</f>
        <v>1.4995483376443249E-4</v>
      </c>
      <c r="BB25" s="28">
        <f>외인!BB25/10000</f>
        <v>9.6327619999999996</v>
      </c>
      <c r="BC25" s="35">
        <f>MACD!BC25-시그널!BC25</f>
        <v>2.1951029123767354E-4</v>
      </c>
      <c r="BD25" s="28">
        <f>외인!BD25/10000</f>
        <v>4.1370149999999999</v>
      </c>
      <c r="BE25" s="35">
        <f>MACD!BE25-시그널!BE25</f>
        <v>4.939198660513823E-4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8.7575719999999997</v>
      </c>
      <c r="BI25" s="35">
        <f>MACD!BI25-시그널!BI25</f>
        <v>-1.1629255682583158E-4</v>
      </c>
      <c r="BJ25" s="28">
        <f>외인!BJ25/10000</f>
        <v>11.114754</v>
      </c>
      <c r="BK25" s="35">
        <f>MACD!BK25-시그널!BK25</f>
        <v>-1.0628086353181155E-3</v>
      </c>
      <c r="BL25" s="28">
        <f>외인!BL25/10000</f>
        <v>4.9295059999999999</v>
      </c>
      <c r="BM25" s="35">
        <f>MACD!BM25-시그널!BM25</f>
        <v>-3.1850321862013278E-4</v>
      </c>
      <c r="BN25" s="28">
        <f>외인!BN25/10000</f>
        <v>4.383953</v>
      </c>
      <c r="BO25" s="35">
        <f>MACD!BO25-시그널!BO25</f>
        <v>-2.6525432328865792E-4</v>
      </c>
      <c r="BP25" s="28">
        <f>외인!BP25/10000</f>
        <v>6.6827190000000005</v>
      </c>
      <c r="BQ25" s="35">
        <f>MACD!BQ25-시그널!BQ25</f>
        <v>-2.6390607576697045E-4</v>
      </c>
      <c r="BR25" s="28">
        <f>외인!BR25/10000</f>
        <v>24.920710999999997</v>
      </c>
      <c r="BS25" s="35">
        <f>MACD!BS25-시그널!BS25</f>
        <v>-2.7640770241542823E-4</v>
      </c>
      <c r="BT25" s="28">
        <f>외인!BT25/10000</f>
        <v>187.64258100000001</v>
      </c>
      <c r="BU25" s="35">
        <f>MACD!BU25-시그널!BU25</f>
        <v>2.1600219121649942E-4</v>
      </c>
      <c r="BV25" s="28">
        <f>외인!BV25/10000</f>
        <v>37.461649999999999</v>
      </c>
      <c r="BW25" s="35">
        <f>MACD!BW25-시그널!BW25</f>
        <v>-9.7688238489473792E-5</v>
      </c>
      <c r="BX25" s="28">
        <f>외인!BX25/10000</f>
        <v>7.4530960000000004</v>
      </c>
      <c r="BY25" s="35">
        <f>MACD!BY25-시그널!BY25</f>
        <v>-1.3212469597677638E-4</v>
      </c>
      <c r="BZ25" s="28">
        <f>외인!BZ25/10000</f>
        <v>25.820602999999998</v>
      </c>
      <c r="CA25" s="35">
        <f>MACD!CA25-시그널!CA25</f>
        <v>-5.4720556821638306E-4</v>
      </c>
      <c r="CB25" s="28">
        <f>외인!CB25/10000</f>
        <v>1.3070569999999999</v>
      </c>
      <c r="CC25" s="35">
        <f>MACD!CC25-시그널!CC25</f>
        <v>-1.8657111730068529E-4</v>
      </c>
      <c r="CD25" s="28">
        <f>외인!CD25/10000</f>
        <v>3.4794629999999995</v>
      </c>
      <c r="CE25" s="35">
        <f>MACD!CE25-시그널!CE25</f>
        <v>-4.0479076026869157E-5</v>
      </c>
      <c r="CF25" s="28">
        <f>외인!CF25/10000</f>
        <v>2.3298589999999999</v>
      </c>
      <c r="CG25" s="35">
        <f>MACD!CG25-시그널!CG25</f>
        <v>-2.2853939649877889E-4</v>
      </c>
      <c r="CH25" s="28">
        <f>외인!CH25/10000</f>
        <v>6.5726440000000004</v>
      </c>
      <c r="CI25" s="35">
        <f>MACD!CI25-시그널!CI25</f>
        <v>-4.7080230338752618E-5</v>
      </c>
      <c r="CJ25" s="28">
        <f>외인!CJ25/10000</f>
        <v>39.364477000000001</v>
      </c>
      <c r="CK25" s="35">
        <f>MACD!CK25-시그널!CK25</f>
        <v>-3.110306909100404E-4</v>
      </c>
      <c r="CL25" s="28">
        <f>외인!CL25/10000</f>
        <v>22.501443999999999</v>
      </c>
      <c r="CM25" s="35">
        <f>MACD!CM25-시그널!CM25</f>
        <v>-4.7693336265070211E-5</v>
      </c>
      <c r="CN25" s="28">
        <f>외인!CN25/10000</f>
        <v>12.063905999999999</v>
      </c>
      <c r="CO25" s="35">
        <f>MACD!CO25-시그널!CO25</f>
        <v>3.5075899502670996E-5</v>
      </c>
      <c r="CP25" s="28">
        <f>외인!CP25/10000</f>
        <v>9.6946820000000002</v>
      </c>
      <c r="CQ25" s="35">
        <f>MACD!CQ25-시그널!CQ25</f>
        <v>2.1419207520398343E-4</v>
      </c>
      <c r="CR25" s="28">
        <f>외인!CR25/10000</f>
        <v>16.685410000000001</v>
      </c>
      <c r="CS25" s="35">
        <f>MACD!CS25-시그널!CS25</f>
        <v>-2.8454366042873151E-4</v>
      </c>
      <c r="CT25" s="28">
        <f>외인!CT25/10000</f>
        <v>10.422566999999999</v>
      </c>
      <c r="CU25" s="35">
        <f>MACD!CU25-시그널!CU25</f>
        <v>-4.6955019312937583E-4</v>
      </c>
      <c r="CV25" s="28">
        <f>외인!CV25/10000</f>
        <v>187.64258100000001</v>
      </c>
      <c r="CW25" s="35">
        <f>MACD!CW25-시그널!CW25</f>
        <v>2.1600219121649942E-4</v>
      </c>
      <c r="CX25" s="28">
        <f>외인!CX25/10000</f>
        <v>19.105807000000002</v>
      </c>
      <c r="CY25" s="35">
        <f>MACD!CY25-시그널!CY25</f>
        <v>-5.3080062918729439E-4</v>
      </c>
      <c r="CZ25" s="28">
        <f>외인!CZ25/10000</f>
        <v>1.7192769999999999</v>
      </c>
      <c r="DA25" s="35">
        <f>MACD!DA25-시그널!DA25</f>
        <v>-4.9906789708153011E-4</v>
      </c>
      <c r="DB25" s="28">
        <f>외인!DB25/10000</f>
        <v>4.1370149999999999</v>
      </c>
      <c r="DC25" s="35">
        <f>MACD!DC25-시그널!DC25</f>
        <v>4.939198660513823E-4</v>
      </c>
      <c r="DD25" s="28">
        <f>외인!DD25/10000</f>
        <v>0.83464300000000002</v>
      </c>
      <c r="DE25" s="35">
        <f>MACD!DE25-시그널!DE25</f>
        <v>1.7038843802122394E-4</v>
      </c>
      <c r="DF25" s="28">
        <f>외인!DF25/10000</f>
        <v>5.5974839999999997</v>
      </c>
      <c r="DG25" s="35">
        <f>MACD!DG25-시그널!DG25</f>
        <v>-1.6854641473553443E-4</v>
      </c>
      <c r="DH25" s="28">
        <f>외인!DH25/10000</f>
        <v>2.6573830000000003</v>
      </c>
      <c r="DI25" s="35">
        <f>MACD!DI25-시그널!DI25</f>
        <v>1.66973433925275E-7</v>
      </c>
      <c r="DJ25" s="28">
        <f>외인!DJ25/10000</f>
        <v>57.234085</v>
      </c>
      <c r="DK25" s="35">
        <f>MACD!DK25-시그널!DK25</f>
        <v>-2.7720213497431237E-4</v>
      </c>
      <c r="DL25" s="28">
        <f>외인!DL25/10000</f>
        <v>9.529299</v>
      </c>
      <c r="DM25" s="35">
        <f>MACD!DM25-시그널!DM25</f>
        <v>6.605552965109401E-5</v>
      </c>
      <c r="DN25" s="28">
        <f>외인!DN25/10000</f>
        <v>187.64258100000001</v>
      </c>
      <c r="DO25" s="35">
        <f>MACD!DO25-시그널!DO25</f>
        <v>2.1600219121649942E-4</v>
      </c>
      <c r="DP25" s="28">
        <f>외인!DP25/10000</f>
        <v>8.5376580000000004</v>
      </c>
      <c r="DQ25" s="35">
        <f>MACD!DQ25-시그널!DQ25</f>
        <v>-5.9976452780537376E-4</v>
      </c>
      <c r="DR25" s="28">
        <f>외인!DR25/10000</f>
        <v>4.0920489999999994</v>
      </c>
      <c r="DS25" s="35">
        <f>MACD!DS25-시그널!DS25</f>
        <v>9.8035973994729087E-6</v>
      </c>
      <c r="DT25" s="28">
        <f>외인!DT25/10000</f>
        <v>13.200992999999999</v>
      </c>
      <c r="DU25" s="35">
        <f>MACD!DU25-시그널!DU25</f>
        <v>-3.5229435199815454E-4</v>
      </c>
      <c r="DV25" s="28">
        <f>외인!DV25/10000</f>
        <v>3.469706</v>
      </c>
      <c r="DW25" s="35">
        <f>MACD!DW25-시그널!DW25</f>
        <v>-4.9951066154714312E-7</v>
      </c>
      <c r="DX25" s="28">
        <f>외인!DX25/10000</f>
        <v>10.458492999999999</v>
      </c>
      <c r="DY25" s="35">
        <f>MACD!DY25-시그널!DY25</f>
        <v>-1.1087854341202609E-3</v>
      </c>
      <c r="DZ25" s="28">
        <f>외인!DZ25/10000</f>
        <v>0.99736200000000008</v>
      </c>
      <c r="EA25" s="35">
        <f>MACD!EA25-시그널!EA25</f>
        <v>-2.9054460985431001E-4</v>
      </c>
      <c r="EB25" s="28">
        <f>외인!EB25/10000</f>
        <v>1.3563889999999998</v>
      </c>
      <c r="EC25" s="35">
        <f>MACD!EC25-시그널!EC25</f>
        <v>-1.6583170199745059E-5</v>
      </c>
      <c r="ED25" s="28">
        <f>외인!ED25/10000</f>
        <v>1.072363</v>
      </c>
      <c r="EE25" s="35">
        <f>MACD!EE25-시그널!EE25</f>
        <v>-3.5187549083103589E-4</v>
      </c>
      <c r="EF25" s="28">
        <f>외인!EF25/10000</f>
        <v>25.502216000000001</v>
      </c>
      <c r="EG25" s="35">
        <f>MACD!EG25-시그널!EG25</f>
        <v>-2.5615630297532013E-4</v>
      </c>
      <c r="EH25" s="28">
        <f>외인!EH25/10000</f>
        <v>17.422232000000001</v>
      </c>
      <c r="EI25" s="35">
        <f>MACD!EI25-시그널!EI25</f>
        <v>-1.4749128739171484E-4</v>
      </c>
      <c r="EJ25" s="28">
        <f>외인!EJ25/10000</f>
        <v>9.2801989999999996</v>
      </c>
      <c r="EK25" s="35">
        <f>MACD!EK25-시그널!EK25</f>
        <v>-4.7798635304547948E-5</v>
      </c>
      <c r="EL25" s="28">
        <f>외인!EL25/10000</f>
        <v>3.729158</v>
      </c>
      <c r="EM25" s="35">
        <f>MACD!EM25-시그널!EM25</f>
        <v>-3.9991523279102683E-5</v>
      </c>
      <c r="EN25" s="28">
        <f>외인!EN25/10000</f>
        <v>4.0920489999999994</v>
      </c>
      <c r="EO25" s="35">
        <f>MACD!EO25-시그널!EO25</f>
        <v>9.8035973994729087E-6</v>
      </c>
      <c r="EP25" s="28">
        <f>외인!EP25/10000</f>
        <v>17.580558</v>
      </c>
      <c r="EQ25" s="35">
        <f>MACD!EQ25-시그널!EQ25</f>
        <v>-5.6189755918485034E-5</v>
      </c>
      <c r="ER25" s="28">
        <f>외인!ER25/10000</f>
        <v>1.477114</v>
      </c>
      <c r="ES25" s="35">
        <f>MACD!ES25-시그널!ES25</f>
        <v>2.7227494134150613E-4</v>
      </c>
      <c r="ET25" s="28">
        <f>외인!ET25/10000</f>
        <v>11.326941999999999</v>
      </c>
      <c r="EU25" s="35">
        <f>MACD!EU25-시그널!EU25</f>
        <v>-2.6473834883943015E-4</v>
      </c>
      <c r="EV25" s="28">
        <f>외인!EV25/10000</f>
        <v>4.5931499999999996</v>
      </c>
      <c r="EW25" s="35">
        <f>MACD!EW25-시그널!EW25</f>
        <v>1.3355016815298824E-4</v>
      </c>
      <c r="EX25" s="28">
        <f>외인!EX25/10000</f>
        <v>5.1015329999999999</v>
      </c>
      <c r="EY25" s="35">
        <f>MACD!EY25-시그널!EY25</f>
        <v>2.8823090380516417E-4</v>
      </c>
    </row>
    <row r="26" spans="1:155">
      <c r="A26" s="27">
        <f>외인!A26</f>
        <v>46097</v>
      </c>
      <c r="B26" s="28">
        <f>외인!B26/10000</f>
        <v>443.64742699999994</v>
      </c>
      <c r="C26" s="35">
        <f>MACD!C26-시그널!C26</f>
        <v>1.1150566688788467E-4</v>
      </c>
      <c r="D26" s="28">
        <f>외인!D26/10000</f>
        <v>62.722145999999995</v>
      </c>
      <c r="E26" s="35">
        <f>MACD!E26-시그널!E26</f>
        <v>-6.0467991572401073E-4</v>
      </c>
      <c r="F26" s="28">
        <f>외인!F26/10000</f>
        <v>188.75040000000001</v>
      </c>
      <c r="G26" s="35">
        <f>MACD!G26-시그널!G26</f>
        <v>2.5715032402366059E-4</v>
      </c>
      <c r="H26" s="28">
        <f>외인!H26/10000</f>
        <v>26.560407000000001</v>
      </c>
      <c r="I26" s="35">
        <f>MACD!I26-시그널!I26</f>
        <v>-7.7053891632667304E-4</v>
      </c>
      <c r="J26" s="28">
        <f>외인!J26/10000</f>
        <v>3.776097</v>
      </c>
      <c r="K26" s="35">
        <f>MACD!K26-시그널!K26</f>
        <v>-1.9601564286947216E-4</v>
      </c>
      <c r="L26" s="28">
        <f>외인!L26/10000</f>
        <v>24.56682</v>
      </c>
      <c r="M26" s="35">
        <f>MACD!M26-시그널!M26</f>
        <v>-7.4206135468090251E-4</v>
      </c>
      <c r="N26" s="28">
        <f>외인!N26/10000</f>
        <v>23.515022000000002</v>
      </c>
      <c r="O26" s="35">
        <f>MACD!O26-시그널!O26</f>
        <v>-4.5397917766335622E-4</v>
      </c>
      <c r="P26" s="28">
        <f>외인!P26/10000</f>
        <v>19.754535999999998</v>
      </c>
      <c r="Q26" s="35">
        <f>MACD!Q26-시그널!Q26</f>
        <v>-4.6807877760546475E-4</v>
      </c>
      <c r="R26" s="28">
        <f>외인!R26/10000</f>
        <v>13.068811999999999</v>
      </c>
      <c r="S26" s="35">
        <f>MACD!S26-시그널!S26</f>
        <v>-3.4871870782222881E-4</v>
      </c>
      <c r="T26" s="28">
        <f>외인!T26/10000</f>
        <v>0.821608</v>
      </c>
      <c r="U26" s="35">
        <f>MACD!U26-시그널!U26</f>
        <v>3.8564655145320332E-4</v>
      </c>
      <c r="V26" s="28">
        <f>외인!V26/10000</f>
        <v>10.649414</v>
      </c>
      <c r="W26" s="35">
        <f>MACD!W26-시그널!W26</f>
        <v>-1.1929888263671772E-3</v>
      </c>
      <c r="X26" s="28">
        <f>외인!X26/10000</f>
        <v>191.76534699999999</v>
      </c>
      <c r="Y26" s="35">
        <f>MACD!Y26-시그널!Y26</f>
        <v>4.2025436763373607E-4</v>
      </c>
      <c r="Z26" s="28">
        <f>외인!Z26/10000</f>
        <v>4.5265440000000003</v>
      </c>
      <c r="AA26" s="35">
        <f>MACD!AA26-시그널!AA26</f>
        <v>5.4971442987333894E-5</v>
      </c>
      <c r="AB26" s="28">
        <f>외인!AB26/10000</f>
        <v>19.565572</v>
      </c>
      <c r="AC26" s="35">
        <f>MACD!AC26-시그널!AC26</f>
        <v>-3.2225794423244267E-5</v>
      </c>
      <c r="AD26" s="28">
        <f>외인!AD26/10000</f>
        <v>1.9609830000000001</v>
      </c>
      <c r="AE26" s="35">
        <f>MACD!AE26-시그널!AE26</f>
        <v>-3.0694944070534498E-4</v>
      </c>
      <c r="AF26" s="28">
        <f>외인!AF26/10000</f>
        <v>2.4755470000000002</v>
      </c>
      <c r="AG26" s="35">
        <f>MACD!AG26-시그널!AG26</f>
        <v>2.5713825793953498E-4</v>
      </c>
      <c r="AH26" s="28">
        <f>외인!AH26/10000</f>
        <v>20.295282999999998</v>
      </c>
      <c r="AI26" s="35">
        <f>MACD!AI26-시그널!AI26</f>
        <v>3.4180102309183994E-5</v>
      </c>
      <c r="AJ26" s="28">
        <f>외인!AJ26/10000</f>
        <v>11.432764000000001</v>
      </c>
      <c r="AK26" s="35">
        <f>MACD!AK26-시그널!AK26</f>
        <v>-2.6462802813741074E-4</v>
      </c>
      <c r="AL26" s="28">
        <f>외인!AL26/10000</f>
        <v>8.4935799999999997</v>
      </c>
      <c r="AM26" s="35">
        <f>MACD!AM26-시그널!AM26</f>
        <v>-3.5360508102493042E-4</v>
      </c>
      <c r="AN26" s="28">
        <f>외인!AN26/10000</f>
        <v>16.932373999999999</v>
      </c>
      <c r="AO26" s="35">
        <f>MACD!AO26-시그널!AO26</f>
        <v>-4.9564663177487393E-4</v>
      </c>
      <c r="AP26" s="28">
        <f>외인!AP26/10000</f>
        <v>11.125866</v>
      </c>
      <c r="AQ26" s="35">
        <f>MACD!AQ26-시그널!AQ26</f>
        <v>-2.4566929636918441E-4</v>
      </c>
      <c r="AR26" s="28">
        <f>외인!AR26/10000</f>
        <v>2.423546</v>
      </c>
      <c r="AS26" s="35">
        <f>MACD!AS26-시그널!AS26</f>
        <v>-2.165430364310288E-4</v>
      </c>
      <c r="AT26" s="28">
        <f>외인!AT26/10000</f>
        <v>7.733136</v>
      </c>
      <c r="AU26" s="35">
        <f>MACD!AU26-시그널!AU26</f>
        <v>-3.6193040345365232E-4</v>
      </c>
      <c r="AV26" s="28">
        <f>외인!AV26/10000</f>
        <v>4.6744570000000003</v>
      </c>
      <c r="AW26" s="35">
        <f>MACD!AW26-시그널!AW26</f>
        <v>-2.48043693959967E-4</v>
      </c>
      <c r="AX26" s="28">
        <f>외인!AX26/10000</f>
        <v>5.5413639999999997</v>
      </c>
      <c r="AY26" s="35">
        <f>MACD!AY26-시그널!AY26</f>
        <v>-3.1872365403585491E-4</v>
      </c>
      <c r="AZ26" s="28">
        <f>외인!AZ26/10000</f>
        <v>204.36019299999998</v>
      </c>
      <c r="BA26" s="35">
        <f>MACD!BA26-시그널!BA26</f>
        <v>3.4378998416883459E-4</v>
      </c>
      <c r="BB26" s="28">
        <f>외인!BB26/10000</f>
        <v>9.55654</v>
      </c>
      <c r="BC26" s="35">
        <f>MACD!BC26-시그널!BC26</f>
        <v>1.3478558720570084E-4</v>
      </c>
      <c r="BD26" s="28">
        <f>외인!BD26/10000</f>
        <v>4.0199639999999999</v>
      </c>
      <c r="BE26" s="35">
        <f>MACD!BE26-시그널!BE26</f>
        <v>7.3331982030086897E-4</v>
      </c>
      <c r="BF26" s="28">
        <f>외인!BF26/10000</f>
        <v>0</v>
      </c>
      <c r="BG26" s="35" t="e">
        <f>MACD!BG26-시그널!BG26</f>
        <v>#DIV/0!</v>
      </c>
      <c r="BH26" s="28">
        <f>외인!BH26/10000</f>
        <v>8.5755669999999995</v>
      </c>
      <c r="BI26" s="35">
        <f>MACD!BI26-시그널!BI26</f>
        <v>-7.7359107450666463E-5</v>
      </c>
      <c r="BJ26" s="28">
        <f>외인!BJ26/10000</f>
        <v>10.923195</v>
      </c>
      <c r="BK26" s="35">
        <f>MACD!BK26-시그널!BK26</f>
        <v>-1.0789027428311868E-3</v>
      </c>
      <c r="BL26" s="28">
        <f>외인!BL26/10000</f>
        <v>4.8580160000000001</v>
      </c>
      <c r="BM26" s="35">
        <f>MACD!BM26-시그널!BM26</f>
        <v>-2.1046271071528894E-4</v>
      </c>
      <c r="BN26" s="28">
        <f>외인!BN26/10000</f>
        <v>4.3113779999999995</v>
      </c>
      <c r="BO26" s="35">
        <f>MACD!BO26-시그널!BO26</f>
        <v>-1.7881071807345525E-4</v>
      </c>
      <c r="BP26" s="28">
        <f>외인!BP26/10000</f>
        <v>6.515218</v>
      </c>
      <c r="BQ26" s="35">
        <f>MACD!BQ26-시그널!BQ26</f>
        <v>-2.5542177917994792E-4</v>
      </c>
      <c r="BR26" s="28">
        <f>외인!BR26/10000</f>
        <v>24.430717999999999</v>
      </c>
      <c r="BS26" s="35">
        <f>MACD!BS26-시그널!BS26</f>
        <v>-1.6248116921667173E-4</v>
      </c>
      <c r="BT26" s="28">
        <f>외인!BT26/10000</f>
        <v>195.43949799999999</v>
      </c>
      <c r="BU26" s="35">
        <f>MACD!BU26-시그널!BU26</f>
        <v>4.0923976606292353E-4</v>
      </c>
      <c r="BV26" s="28">
        <f>외인!BV26/10000</f>
        <v>37.702477999999999</v>
      </c>
      <c r="BW26" s="35">
        <f>MACD!BW26-시그널!BW26</f>
        <v>3.1298379375835133E-6</v>
      </c>
      <c r="BX26" s="28">
        <f>외인!BX26/10000</f>
        <v>7.4444249999999998</v>
      </c>
      <c r="BY26" s="35">
        <f>MACD!BY26-시그널!BY26</f>
        <v>-4.5473345928332505E-5</v>
      </c>
      <c r="BZ26" s="28">
        <f>외인!BZ26/10000</f>
        <v>25.425954000000001</v>
      </c>
      <c r="CA26" s="35">
        <f>MACD!CA26-시그널!CA26</f>
        <v>-4.4839497023163762E-4</v>
      </c>
      <c r="CB26" s="28">
        <f>외인!CB26/10000</f>
        <v>1.3096989999999999</v>
      </c>
      <c r="CC26" s="35">
        <f>MACD!CC26-시그널!CC26</f>
        <v>-1.9019677549998696E-4</v>
      </c>
      <c r="CD26" s="28">
        <f>외인!CD26/10000</f>
        <v>3.410075</v>
      </c>
      <c r="CE26" s="35">
        <f>MACD!CE26-시그널!CE26</f>
        <v>-2.2723719029064054E-4</v>
      </c>
      <c r="CF26" s="28">
        <f>외인!CF26/10000</f>
        <v>2.3792709999999997</v>
      </c>
      <c r="CG26" s="35">
        <f>MACD!CG26-시그널!CG26</f>
        <v>-3.0163012955908096E-4</v>
      </c>
      <c r="CH26" s="28">
        <f>외인!CH26/10000</f>
        <v>6.4659879999999994</v>
      </c>
      <c r="CI26" s="35">
        <f>MACD!CI26-시그널!CI26</f>
        <v>-1.1199163212507058E-4</v>
      </c>
      <c r="CJ26" s="28">
        <f>외인!CJ26/10000</f>
        <v>38.683956999999999</v>
      </c>
      <c r="CK26" s="35">
        <f>MACD!CK26-시그널!CK26</f>
        <v>-4.0646766538889707E-4</v>
      </c>
      <c r="CL26" s="28">
        <f>외인!CL26/10000</f>
        <v>22.344929</v>
      </c>
      <c r="CM26" s="35">
        <f>MACD!CM26-시그널!CM26</f>
        <v>-4.2142346235522787E-5</v>
      </c>
      <c r="CN26" s="28">
        <f>외인!CN26/10000</f>
        <v>12.127535999999999</v>
      </c>
      <c r="CO26" s="35">
        <f>MACD!CO26-시그널!CO26</f>
        <v>-6.7324134003024939E-5</v>
      </c>
      <c r="CP26" s="28">
        <f>외인!CP26/10000</f>
        <v>9.6177050000000008</v>
      </c>
      <c r="CQ26" s="35">
        <f>MACD!CQ26-시그널!CQ26</f>
        <v>1.2817638967491064E-4</v>
      </c>
      <c r="CR26" s="28">
        <f>외인!CR26/10000</f>
        <v>16.495462</v>
      </c>
      <c r="CS26" s="35">
        <f>MACD!CS26-시그널!CS26</f>
        <v>-3.0180160839592238E-4</v>
      </c>
      <c r="CT26" s="28">
        <f>외인!CT26/10000</f>
        <v>10.471537</v>
      </c>
      <c r="CU26" s="35">
        <f>MACD!CU26-시그널!CU26</f>
        <v>-5.1779474379805084E-4</v>
      </c>
      <c r="CV26" s="28">
        <f>외인!CV26/10000</f>
        <v>195.43949799999999</v>
      </c>
      <c r="CW26" s="35">
        <f>MACD!CW26-시그널!CW26</f>
        <v>4.0923976606292353E-4</v>
      </c>
      <c r="CX26" s="28">
        <f>외인!CX26/10000</f>
        <v>18.872056000000001</v>
      </c>
      <c r="CY26" s="35">
        <f>MACD!CY26-시그널!CY26</f>
        <v>-5.1337049243289391E-4</v>
      </c>
      <c r="CZ26" s="28">
        <f>외인!CZ26/10000</f>
        <v>1.7080409999999999</v>
      </c>
      <c r="DA26" s="35">
        <f>MACD!DA26-시그널!DA26</f>
        <v>-3.7646001710545367E-4</v>
      </c>
      <c r="DB26" s="28">
        <f>외인!DB26/10000</f>
        <v>4.0199639999999999</v>
      </c>
      <c r="DC26" s="35">
        <f>MACD!DC26-시그널!DC26</f>
        <v>7.3331982030086897E-4</v>
      </c>
      <c r="DD26" s="28">
        <f>외인!DD26/10000</f>
        <v>0.821608</v>
      </c>
      <c r="DE26" s="35">
        <f>MACD!DE26-시그널!DE26</f>
        <v>3.8564655145320332E-4</v>
      </c>
      <c r="DF26" s="28">
        <f>외인!DF26/10000</f>
        <v>5.593553</v>
      </c>
      <c r="DG26" s="35">
        <f>MACD!DG26-시그널!DG26</f>
        <v>-7.1945209410465439E-5</v>
      </c>
      <c r="DH26" s="28">
        <f>외인!DH26/10000</f>
        <v>2.5936470000000003</v>
      </c>
      <c r="DI26" s="35">
        <f>MACD!DI26-시그널!DI26</f>
        <v>-2.4971577695671898E-4</v>
      </c>
      <c r="DJ26" s="28">
        <f>외인!DJ26/10000</f>
        <v>56.038179000000007</v>
      </c>
      <c r="DK26" s="35">
        <f>MACD!DK26-시그널!DK26</f>
        <v>-2.3542305336877274E-4</v>
      </c>
      <c r="DL26" s="28">
        <f>외인!DL26/10000</f>
        <v>9.6346740000000004</v>
      </c>
      <c r="DM26" s="35">
        <f>MACD!DM26-시그널!DM26</f>
        <v>-5.6075565385300908E-5</v>
      </c>
      <c r="DN26" s="28">
        <f>외인!DN26/10000</f>
        <v>195.43949799999999</v>
      </c>
      <c r="DO26" s="35">
        <f>MACD!DO26-시그널!DO26</f>
        <v>4.0923976606292353E-4</v>
      </c>
      <c r="DP26" s="28">
        <f>외인!DP26/10000</f>
        <v>8.4456860000000002</v>
      </c>
      <c r="DQ26" s="35">
        <f>MACD!DQ26-시그널!DQ26</f>
        <v>-7.0776131326932812E-4</v>
      </c>
      <c r="DR26" s="28">
        <f>외인!DR26/10000</f>
        <v>3.975419</v>
      </c>
      <c r="DS26" s="35">
        <f>MACD!DS26-시그널!DS26</f>
        <v>-7.9045524738348706E-5</v>
      </c>
      <c r="DT26" s="28">
        <f>외인!DT26/10000</f>
        <v>13.068811999999999</v>
      </c>
      <c r="DU26" s="35">
        <f>MACD!DU26-시그널!DU26</f>
        <v>-3.4871870782222881E-4</v>
      </c>
      <c r="DV26" s="28">
        <f>외인!DV26/10000</f>
        <v>3.410882</v>
      </c>
      <c r="DW26" s="35">
        <f>MACD!DW26-시그널!DW26</f>
        <v>-1.0567111155261678E-4</v>
      </c>
      <c r="DX26" s="28">
        <f>외인!DX26/10000</f>
        <v>10.649414</v>
      </c>
      <c r="DY26" s="35">
        <f>MACD!DY26-시그널!DY26</f>
        <v>-1.1929888263671772E-3</v>
      </c>
      <c r="DZ26" s="28">
        <f>외인!DZ26/10000</f>
        <v>0.95594500000000004</v>
      </c>
      <c r="EA26" s="35">
        <f>MACD!EA26-시그널!EA26</f>
        <v>-4.7355048303703961E-4</v>
      </c>
      <c r="EB26" s="28">
        <f>외인!EB26/10000</f>
        <v>1.3392549999999999</v>
      </c>
      <c r="EC26" s="35">
        <f>MACD!EC26-시그널!EC26</f>
        <v>-1.5967642781201333E-4</v>
      </c>
      <c r="ED26" s="28">
        <f>외인!ED26/10000</f>
        <v>1.048511</v>
      </c>
      <c r="EE26" s="35">
        <f>MACD!EE26-시그널!EE26</f>
        <v>-6.697240624663277E-4</v>
      </c>
      <c r="EF26" s="28">
        <f>외인!EF26/10000</f>
        <v>24.981694000000001</v>
      </c>
      <c r="EG26" s="35">
        <f>MACD!EG26-시그널!EG26</f>
        <v>-3.2935745876320143E-4</v>
      </c>
      <c r="EH26" s="28">
        <f>외인!EH26/10000</f>
        <v>17.774357000000002</v>
      </c>
      <c r="EI26" s="35">
        <f>MACD!EI26-시그널!EI26</f>
        <v>-1.248575148381931E-4</v>
      </c>
      <c r="EJ26" s="28">
        <f>외인!EJ26/10000</f>
        <v>9.1135649999999995</v>
      </c>
      <c r="EK26" s="35">
        <f>MACD!EK26-시그널!EK26</f>
        <v>-1.168665451383375E-4</v>
      </c>
      <c r="EL26" s="28">
        <f>외인!EL26/10000</f>
        <v>3.6584519999999996</v>
      </c>
      <c r="EM26" s="35">
        <f>MACD!EM26-시그널!EM26</f>
        <v>-2.1771413860229157E-4</v>
      </c>
      <c r="EN26" s="28">
        <f>외인!EN26/10000</f>
        <v>3.975419</v>
      </c>
      <c r="EO26" s="35">
        <f>MACD!EO26-시그널!EO26</f>
        <v>-7.9045524738348706E-5</v>
      </c>
      <c r="EP26" s="28">
        <f>외인!EP26/10000</f>
        <v>17.465966000000002</v>
      </c>
      <c r="EQ26" s="35">
        <f>MACD!EQ26-시그널!EQ26</f>
        <v>1.54739007460329E-4</v>
      </c>
      <c r="ER26" s="28">
        <f>외인!ER26/10000</f>
        <v>1.4614879999999999</v>
      </c>
      <c r="ES26" s="35">
        <f>MACD!ES26-시그널!ES26</f>
        <v>9.1514553334335388E-5</v>
      </c>
      <c r="ET26" s="28">
        <f>외인!ET26/10000</f>
        <v>11.125866</v>
      </c>
      <c r="EU26" s="35">
        <f>MACD!EU26-시그널!EU26</f>
        <v>-2.4566929636918441E-4</v>
      </c>
      <c r="EV26" s="28">
        <f>외인!EV26/10000</f>
        <v>4.5265440000000003</v>
      </c>
      <c r="EW26" s="35">
        <f>MACD!EW26-시그널!EW26</f>
        <v>5.4971442987333894E-5</v>
      </c>
      <c r="EX26" s="28">
        <f>외인!EX26/10000</f>
        <v>5.0911610000000005</v>
      </c>
      <c r="EY26" s="35">
        <f>MACD!EY26-시그널!EY26</f>
        <v>1.9462011327746266E-4</v>
      </c>
    </row>
    <row r="27" spans="1:155">
      <c r="A27" s="27">
        <f>외인!A27</f>
        <v>46098</v>
      </c>
      <c r="B27" s="28">
        <f>외인!B27/10000</f>
        <v>450.80595800000003</v>
      </c>
      <c r="C27" s="35">
        <f>MACD!C27-시그널!C27</f>
        <v>1.6144367238460139E-4</v>
      </c>
      <c r="D27" s="28">
        <f>외인!D27/10000</f>
        <v>62.644413</v>
      </c>
      <c r="E27" s="35">
        <f>MACD!E27-시그널!E27</f>
        <v>-6.8931184848555792E-4</v>
      </c>
      <c r="F27" s="28">
        <f>외인!F27/10000</f>
        <v>193.484453</v>
      </c>
      <c r="G27" s="35">
        <f>MACD!G27-시그널!G27</f>
        <v>3.0224465948649576E-4</v>
      </c>
      <c r="H27" s="28">
        <f>외인!H27/10000</f>
        <v>27.341867999999998</v>
      </c>
      <c r="I27" s="35">
        <f>MACD!I27-시그널!I27</f>
        <v>-6.2869355369881883E-4</v>
      </c>
      <c r="J27" s="28">
        <f>외인!J27/10000</f>
        <v>3.9340999999999999</v>
      </c>
      <c r="K27" s="35">
        <f>MACD!K27-시그널!K27</f>
        <v>-1.4123090610331857E-4</v>
      </c>
      <c r="L27" s="28">
        <f>외인!L27/10000</f>
        <v>25.311955999999999</v>
      </c>
      <c r="M27" s="35">
        <f>MACD!M27-시그널!M27</f>
        <v>-5.9533161035751642E-4</v>
      </c>
      <c r="N27" s="28">
        <f>외인!N27/10000</f>
        <v>24.266985999999999</v>
      </c>
      <c r="O27" s="35">
        <f>MACD!O27-시그널!O27</f>
        <v>-2.8403150825545608E-4</v>
      </c>
      <c r="P27" s="28">
        <f>외인!P27/10000</f>
        <v>20.114373000000001</v>
      </c>
      <c r="Q27" s="35">
        <f>MACD!Q27-시그널!Q27</f>
        <v>-4.0597592229783895E-4</v>
      </c>
      <c r="R27" s="28">
        <f>외인!R27/10000</f>
        <v>13.313997000000001</v>
      </c>
      <c r="S27" s="35">
        <f>MACD!S27-시그널!S27</f>
        <v>-2.6879709919350387E-4</v>
      </c>
      <c r="T27" s="28">
        <f>외인!T27/10000</f>
        <v>0.826685</v>
      </c>
      <c r="U27" s="35">
        <f>MACD!U27-시그널!U27</f>
        <v>6.2041802384979602E-4</v>
      </c>
      <c r="V27" s="28">
        <f>외인!V27/10000</f>
        <v>10.507257000000001</v>
      </c>
      <c r="W27" s="35">
        <f>MACD!W27-시그널!W27</f>
        <v>-1.1879734917989659E-3</v>
      </c>
      <c r="X27" s="28">
        <f>외인!X27/10000</f>
        <v>194.41668300000001</v>
      </c>
      <c r="Y27" s="35">
        <f>MACD!Y27-시그널!Y27</f>
        <v>4.6143441709280418E-4</v>
      </c>
      <c r="Z27" s="28">
        <f>외인!Z27/10000</f>
        <v>4.6258910000000002</v>
      </c>
      <c r="AA27" s="35">
        <f>MACD!AA27-시그널!AA27</f>
        <v>1.2328762475968358E-5</v>
      </c>
      <c r="AB27" s="28">
        <f>외인!AB27/10000</f>
        <v>19.837603000000001</v>
      </c>
      <c r="AC27" s="35">
        <f>MACD!AC27-시그널!AC27</f>
        <v>-2.7677124287634373E-5</v>
      </c>
      <c r="AD27" s="28">
        <f>외인!AD27/10000</f>
        <v>1.9786999999999999</v>
      </c>
      <c r="AE27" s="35">
        <f>MACD!AE27-시그널!AE27</f>
        <v>-9.8317566298628759E-5</v>
      </c>
      <c r="AF27" s="28">
        <f>외인!AF27/10000</f>
        <v>2.471536</v>
      </c>
      <c r="AG27" s="35">
        <f>MACD!AG27-시그널!AG27</f>
        <v>1.2350120452380375E-4</v>
      </c>
      <c r="AH27" s="28">
        <f>외인!AH27/10000</f>
        <v>20.580035000000002</v>
      </c>
      <c r="AI27" s="35">
        <f>MACD!AI27-시그널!AI27</f>
        <v>7.0461095977994339E-5</v>
      </c>
      <c r="AJ27" s="28">
        <f>외인!AJ27/10000</f>
        <v>11.618935</v>
      </c>
      <c r="AK27" s="35">
        <f>MACD!AK27-시그널!AK27</f>
        <v>-1.9651367783427758E-4</v>
      </c>
      <c r="AL27" s="28">
        <f>외인!AL27/10000</f>
        <v>8.7105610000000002</v>
      </c>
      <c r="AM27" s="35">
        <f>MACD!AM27-시그널!AM27</f>
        <v>-3.5684222952829428E-4</v>
      </c>
      <c r="AN27" s="28">
        <f>외인!AN27/10000</f>
        <v>17.468743</v>
      </c>
      <c r="AO27" s="35">
        <f>MACD!AO27-시그널!AO27</f>
        <v>-2.7586553963905407E-4</v>
      </c>
      <c r="AP27" s="28">
        <f>외인!AP27/10000</f>
        <v>11.324902999999999</v>
      </c>
      <c r="AQ27" s="35">
        <f>MACD!AQ27-시그널!AQ27</f>
        <v>-2.0246314762379421E-4</v>
      </c>
      <c r="AR27" s="28">
        <f>외인!AR27/10000</f>
        <v>2.4533779999999998</v>
      </c>
      <c r="AS27" s="35">
        <f>MACD!AS27-시그널!AS27</f>
        <v>-1.1533221608349062E-5</v>
      </c>
      <c r="AT27" s="28">
        <f>외인!AT27/10000</f>
        <v>7.8198829999999999</v>
      </c>
      <c r="AU27" s="35">
        <f>MACD!AU27-시그널!AU27</f>
        <v>-2.6833149484872614E-4</v>
      </c>
      <c r="AV27" s="28">
        <f>외인!AV27/10000</f>
        <v>4.6940200000000001</v>
      </c>
      <c r="AW27" s="35">
        <f>MACD!AW27-시그널!AW27</f>
        <v>-1.8805952083690352E-4</v>
      </c>
      <c r="AX27" s="28">
        <f>외인!AX27/10000</f>
        <v>5.5672069999999998</v>
      </c>
      <c r="AY27" s="35">
        <f>MACD!AY27-시그널!AY27</f>
        <v>-2.5978276685030067E-4</v>
      </c>
      <c r="AZ27" s="28">
        <f>외인!AZ27/10000</f>
        <v>207.467063</v>
      </c>
      <c r="BA27" s="35">
        <f>MACD!BA27-시그널!BA27</f>
        <v>3.95118363652281E-4</v>
      </c>
      <c r="BB27" s="28">
        <f>외인!BB27/10000</f>
        <v>9.7710799999999995</v>
      </c>
      <c r="BC27" s="35">
        <f>MACD!BC27-시그널!BC27</f>
        <v>7.7819437813204007E-5</v>
      </c>
      <c r="BD27" s="28">
        <f>외인!BD27/10000</f>
        <v>4.0950550000000003</v>
      </c>
      <c r="BE27" s="35">
        <f>MACD!BE27-시그널!BE27</f>
        <v>8.3706936324095659E-4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8.7814479999999993</v>
      </c>
      <c r="BI27" s="35">
        <f>MACD!BI27-시그널!BI27</f>
        <v>3.7482896502517545E-5</v>
      </c>
      <c r="BJ27" s="28">
        <f>외인!BJ27/10000</f>
        <v>11.188847000000001</v>
      </c>
      <c r="BK27" s="35">
        <f>MACD!BK27-시그널!BK27</f>
        <v>-9.4468563830819733E-4</v>
      </c>
      <c r="BL27" s="28">
        <f>외인!BL27/10000</f>
        <v>4.8933550000000006</v>
      </c>
      <c r="BM27" s="35">
        <f>MACD!BM27-시그널!BM27</f>
        <v>-1.0795714972013743E-4</v>
      </c>
      <c r="BN27" s="28">
        <f>외인!BN27/10000</f>
        <v>4.4082300000000005</v>
      </c>
      <c r="BO27" s="35">
        <f>MACD!BO27-시그널!BO27</f>
        <v>-1.5409465525458434E-5</v>
      </c>
      <c r="BP27" s="28">
        <f>외인!BP27/10000</f>
        <v>6.5591960000000009</v>
      </c>
      <c r="BQ27" s="35">
        <f>MACD!BQ27-시그널!BQ27</f>
        <v>-2.2527277673065841E-4</v>
      </c>
      <c r="BR27" s="28">
        <f>외인!BR27/10000</f>
        <v>24.632239000000002</v>
      </c>
      <c r="BS27" s="35">
        <f>MACD!BS27-시그널!BS27</f>
        <v>-1.9289954373958413E-4</v>
      </c>
      <c r="BT27" s="28">
        <f>외인!BT27/10000</f>
        <v>198.10279800000001</v>
      </c>
      <c r="BU27" s="35">
        <f>MACD!BU27-시그널!BU27</f>
        <v>4.4616858242182939E-4</v>
      </c>
      <c r="BV27" s="28">
        <f>외인!BV27/10000</f>
        <v>37.704516999999996</v>
      </c>
      <c r="BW27" s="35">
        <f>MACD!BW27-시그널!BW27</f>
        <v>1.5650756198597312E-5</v>
      </c>
      <c r="BX27" s="28">
        <f>외인!BX27/10000</f>
        <v>7.5481300000000005</v>
      </c>
      <c r="BY27" s="35">
        <f>MACD!BY27-시그널!BY27</f>
        <v>-1.0173221377997787E-5</v>
      </c>
      <c r="BZ27" s="28">
        <f>외인!BZ27/10000</f>
        <v>26.179304000000002</v>
      </c>
      <c r="CA27" s="35">
        <f>MACD!CA27-시그널!CA27</f>
        <v>-3.0343590442191487E-4</v>
      </c>
      <c r="CB27" s="28">
        <f>외인!CB27/10000</f>
        <v>1.3317620000000001</v>
      </c>
      <c r="CC27" s="35">
        <f>MACD!CC27-시그널!CC27</f>
        <v>-1.0733964297482364E-4</v>
      </c>
      <c r="CD27" s="28">
        <f>외인!CD27/10000</f>
        <v>3.4877769999999995</v>
      </c>
      <c r="CE27" s="35">
        <f>MACD!CE27-시그널!CE27</f>
        <v>-2.7347377579553522E-4</v>
      </c>
      <c r="CF27" s="28">
        <f>외인!CF27/10000</f>
        <v>2.3992179999999999</v>
      </c>
      <c r="CG27" s="35">
        <f>MACD!CG27-시그널!CG27</f>
        <v>-3.0977137194519185E-4</v>
      </c>
      <c r="CH27" s="28">
        <f>외인!CH27/10000</f>
        <v>6.5208050000000002</v>
      </c>
      <c r="CI27" s="35">
        <f>MACD!CI27-시그널!CI27</f>
        <v>-7.6766931451541931E-5</v>
      </c>
      <c r="CJ27" s="28">
        <f>외인!CJ27/10000</f>
        <v>39.017260999999998</v>
      </c>
      <c r="CK27" s="35">
        <f>MACD!CK27-시그널!CK27</f>
        <v>-3.9584349112617304E-4</v>
      </c>
      <c r="CL27" s="28">
        <f>외인!CL27/10000</f>
        <v>22.655137</v>
      </c>
      <c r="CM27" s="35">
        <f>MACD!CM27-시그널!CM27</f>
        <v>-2.0089026723502958E-5</v>
      </c>
      <c r="CN27" s="28">
        <f>외인!CN27/10000</f>
        <v>12.109499000000001</v>
      </c>
      <c r="CO27" s="35">
        <f>MACD!CO27-시그널!CO27</f>
        <v>-1.2638920562571239E-4</v>
      </c>
      <c r="CP27" s="28">
        <f>외인!CP27/10000</f>
        <v>9.832846</v>
      </c>
      <c r="CQ27" s="35">
        <f>MACD!CQ27-시그널!CQ27</f>
        <v>7.1207991267437164E-5</v>
      </c>
      <c r="CR27" s="28">
        <f>외인!CR27/10000</f>
        <v>16.709648999999999</v>
      </c>
      <c r="CS27" s="35">
        <f>MACD!CS27-시그널!CS27</f>
        <v>-2.5750032936415251E-4</v>
      </c>
      <c r="CT27" s="28">
        <f>외인!CT27/10000</f>
        <v>10.818909</v>
      </c>
      <c r="CU27" s="35">
        <f>MACD!CU27-시그널!CU27</f>
        <v>-5.2155281002595928E-4</v>
      </c>
      <c r="CV27" s="28">
        <f>외인!CV27/10000</f>
        <v>198.10279800000001</v>
      </c>
      <c r="CW27" s="35">
        <f>MACD!CW27-시그널!CW27</f>
        <v>4.4616858242182939E-4</v>
      </c>
      <c r="CX27" s="28">
        <f>외인!CX27/10000</f>
        <v>19.326226000000002</v>
      </c>
      <c r="CY27" s="35">
        <f>MACD!CY27-시그널!CY27</f>
        <v>-4.0896179337109322E-4</v>
      </c>
      <c r="CZ27" s="28">
        <f>외인!CZ27/10000</f>
        <v>1.7190720000000002</v>
      </c>
      <c r="DA27" s="35">
        <f>MACD!DA27-시그널!DA27</f>
        <v>-3.3719735616254218E-4</v>
      </c>
      <c r="DB27" s="28">
        <f>외인!DB27/10000</f>
        <v>4.0950550000000003</v>
      </c>
      <c r="DC27" s="35">
        <f>MACD!DC27-시그널!DC27</f>
        <v>8.3706936324095659E-4</v>
      </c>
      <c r="DD27" s="28">
        <f>외인!DD27/10000</f>
        <v>0.826685</v>
      </c>
      <c r="DE27" s="35">
        <f>MACD!DE27-시그널!DE27</f>
        <v>6.2041802384979602E-4</v>
      </c>
      <c r="DF27" s="28">
        <f>외인!DF27/10000</f>
        <v>5.6833530000000003</v>
      </c>
      <c r="DG27" s="35">
        <f>MACD!DG27-시그널!DG27</f>
        <v>-4.0088958116097067E-5</v>
      </c>
      <c r="DH27" s="28">
        <f>외인!DH27/10000</f>
        <v>2.6602589999999999</v>
      </c>
      <c r="DI27" s="35">
        <f>MACD!DI27-시그널!DI27</f>
        <v>-3.3066697613444196E-4</v>
      </c>
      <c r="DJ27" s="28">
        <f>외인!DJ27/10000</f>
        <v>56.908614</v>
      </c>
      <c r="DK27" s="35">
        <f>MACD!DK27-시그널!DK27</f>
        <v>-1.9373343631035262E-4</v>
      </c>
      <c r="DL27" s="28">
        <f>외인!DL27/10000</f>
        <v>9.6603560000000002</v>
      </c>
      <c r="DM27" s="35">
        <f>MACD!DM27-시그널!DM27</f>
        <v>-1.284235629696233E-4</v>
      </c>
      <c r="DN27" s="28">
        <f>외인!DN27/10000</f>
        <v>198.10279800000001</v>
      </c>
      <c r="DO27" s="35">
        <f>MACD!DO27-시그널!DO27</f>
        <v>4.4616858242182939E-4</v>
      </c>
      <c r="DP27" s="28">
        <f>외인!DP27/10000</f>
        <v>8.4203050000000008</v>
      </c>
      <c r="DQ27" s="35">
        <f>MACD!DQ27-시그널!DQ27</f>
        <v>-6.1986585466008732E-4</v>
      </c>
      <c r="DR27" s="28">
        <f>외인!DR27/10000</f>
        <v>4.108606</v>
      </c>
      <c r="DS27" s="35">
        <f>MACD!DS27-시그널!DS27</f>
        <v>-3.2441147527379957E-5</v>
      </c>
      <c r="DT27" s="28">
        <f>외인!DT27/10000</f>
        <v>13.313997000000001</v>
      </c>
      <c r="DU27" s="35">
        <f>MACD!DU27-시그널!DU27</f>
        <v>-2.6879709919350387E-4</v>
      </c>
      <c r="DV27" s="28">
        <f>외인!DV27/10000</f>
        <v>3.3795010000000003</v>
      </c>
      <c r="DW27" s="35">
        <f>MACD!DW27-시그널!DW27</f>
        <v>-2.0529592118238155E-4</v>
      </c>
      <c r="DX27" s="28">
        <f>외인!DX27/10000</f>
        <v>10.507257000000001</v>
      </c>
      <c r="DY27" s="35">
        <f>MACD!DY27-시그널!DY27</f>
        <v>-1.1879734917989659E-3</v>
      </c>
      <c r="DZ27" s="28">
        <f>외인!DZ27/10000</f>
        <v>0.88978999999999997</v>
      </c>
      <c r="EA27" s="35">
        <f>MACD!EA27-시그널!EA27</f>
        <v>-3.5380197706974146E-4</v>
      </c>
      <c r="EB27" s="28">
        <f>외인!EB27/10000</f>
        <v>1.342883</v>
      </c>
      <c r="EC27" s="35">
        <f>MACD!EC27-시그널!EC27</f>
        <v>-2.3136094241087092E-4</v>
      </c>
      <c r="ED27" s="28">
        <f>외인!ED27/10000</f>
        <v>1.0643309999999999</v>
      </c>
      <c r="EE27" s="35">
        <f>MACD!EE27-시그널!EE27</f>
        <v>-1.1067901856342921E-3</v>
      </c>
      <c r="EF27" s="28">
        <f>외인!EF27/10000</f>
        <v>25.326457000000001</v>
      </c>
      <c r="EG27" s="35">
        <f>MACD!EG27-시그널!EG27</f>
        <v>-3.3128422482347743E-4</v>
      </c>
      <c r="EH27" s="28">
        <f>외인!EH27/10000</f>
        <v>18.211945999999998</v>
      </c>
      <c r="EI27" s="35">
        <f>MACD!EI27-시그널!EI27</f>
        <v>-8.5126132889865979E-5</v>
      </c>
      <c r="EJ27" s="28">
        <f>외인!EJ27/10000</f>
        <v>9.3548690000000008</v>
      </c>
      <c r="EK27" s="35">
        <f>MACD!EK27-시그널!EK27</f>
        <v>-8.0305794408809891E-5</v>
      </c>
      <c r="EL27" s="28">
        <f>외인!EL27/10000</f>
        <v>3.737889</v>
      </c>
      <c r="EM27" s="35">
        <f>MACD!EM27-시그널!EM27</f>
        <v>-2.5845072456481485E-4</v>
      </c>
      <c r="EN27" s="28">
        <f>외인!EN27/10000</f>
        <v>4.108606</v>
      </c>
      <c r="EO27" s="35">
        <f>MACD!EO27-시그널!EO27</f>
        <v>-3.2441147527379957E-5</v>
      </c>
      <c r="EP27" s="28">
        <f>외인!EP27/10000</f>
        <v>17.050695999999999</v>
      </c>
      <c r="EQ27" s="35">
        <f>MACD!EQ27-시그널!EQ27</f>
        <v>1.5420688369204727E-4</v>
      </c>
      <c r="ER27" s="28">
        <f>외인!ER27/10000</f>
        <v>1.436779</v>
      </c>
      <c r="ES27" s="35">
        <f>MACD!ES27-시그널!ES27</f>
        <v>-1.1275101063757567E-3</v>
      </c>
      <c r="ET27" s="28">
        <f>외인!ET27/10000</f>
        <v>11.324902999999999</v>
      </c>
      <c r="EU27" s="35">
        <f>MACD!EU27-시그널!EU27</f>
        <v>-2.0246314762379421E-4</v>
      </c>
      <c r="EV27" s="28">
        <f>외인!EV27/10000</f>
        <v>4.6258910000000002</v>
      </c>
      <c r="EW27" s="35">
        <f>MACD!EW27-시그널!EW27</f>
        <v>1.2328762475968358E-5</v>
      </c>
      <c r="EX27" s="28">
        <f>외인!EX27/10000</f>
        <v>5.2069550000000007</v>
      </c>
      <c r="EY27" s="35">
        <f>MACD!EY27-시그널!EY27</f>
        <v>1.2413971992765774E-4</v>
      </c>
    </row>
    <row r="28" spans="1:155">
      <c r="A28" s="27">
        <f>외인!A28</f>
        <v>46099</v>
      </c>
      <c r="B28" s="28">
        <f>외인!B28/10000</f>
        <v>473.54222300000004</v>
      </c>
      <c r="C28" s="35">
        <f>MACD!C28-시그널!C28</f>
        <v>2.3918651705222272E-4</v>
      </c>
      <c r="D28" s="28">
        <f>외인!D28/10000</f>
        <v>64.111411000000004</v>
      </c>
      <c r="E28" s="35">
        <f>MACD!E28-시그널!E28</f>
        <v>-6.4008533848646074E-4</v>
      </c>
      <c r="F28" s="28">
        <f>외인!F28/10000</f>
        <v>205.266009</v>
      </c>
      <c r="G28" s="35">
        <f>MACD!G28-시그널!G28</f>
        <v>3.7995186999664396E-4</v>
      </c>
      <c r="H28" s="28">
        <f>외인!H28/10000</f>
        <v>27.963446000000001</v>
      </c>
      <c r="I28" s="35">
        <f>MACD!I28-시그널!I28</f>
        <v>-4.6088651535040512E-4</v>
      </c>
      <c r="J28" s="28">
        <f>외인!J28/10000</f>
        <v>4.0106539999999997</v>
      </c>
      <c r="K28" s="35">
        <f>MACD!K28-시그널!K28</f>
        <v>-1.2608435979005384E-4</v>
      </c>
      <c r="L28" s="28">
        <f>외인!L28/10000</f>
        <v>25.876524</v>
      </c>
      <c r="M28" s="35">
        <f>MACD!M28-시그널!M28</f>
        <v>-4.2238570315361319E-4</v>
      </c>
      <c r="N28" s="28">
        <f>외인!N28/10000</f>
        <v>25.324396</v>
      </c>
      <c r="O28" s="35">
        <f>MACD!O28-시그널!O28</f>
        <v>-7.2441663833364709E-5</v>
      </c>
      <c r="P28" s="28">
        <f>외인!P28/10000</f>
        <v>20.492072</v>
      </c>
      <c r="Q28" s="35">
        <f>MACD!Q28-시그널!Q28</f>
        <v>-2.7777433917336073E-4</v>
      </c>
      <c r="R28" s="28">
        <f>외인!R28/10000</f>
        <v>13.45529</v>
      </c>
      <c r="S28" s="35">
        <f>MACD!S28-시그널!S28</f>
        <v>-2.2184973670792826E-4</v>
      </c>
      <c r="T28" s="28">
        <f>외인!T28/10000</f>
        <v>0.84358899999999992</v>
      </c>
      <c r="U28" s="35">
        <f>MACD!U28-시그널!U28</f>
        <v>8.5702402410156716E-4</v>
      </c>
      <c r="V28" s="28">
        <f>외인!V28/10000</f>
        <v>11.016810000000001</v>
      </c>
      <c r="W28" s="35">
        <f>MACD!W28-시그널!W28</f>
        <v>-9.3221301631800021E-4</v>
      </c>
      <c r="X28" s="28">
        <f>외인!X28/10000</f>
        <v>209.63140200000001</v>
      </c>
      <c r="Y28" s="35">
        <f>MACD!Y28-시그널!Y28</f>
        <v>5.5876068079730909E-4</v>
      </c>
      <c r="Z28" s="28">
        <f>외인!Z28/10000</f>
        <v>4.8036219999999998</v>
      </c>
      <c r="AA28" s="35">
        <f>MACD!AA28-시그널!AA28</f>
        <v>-3.7082487574789701E-6</v>
      </c>
      <c r="AB28" s="28">
        <f>외인!AB28/10000</f>
        <v>20.475942</v>
      </c>
      <c r="AC28" s="35">
        <f>MACD!AC28-시그널!AC28</f>
        <v>-2.2302870572950057E-5</v>
      </c>
      <c r="AD28" s="28">
        <f>외인!AD28/10000</f>
        <v>2.0376990000000004</v>
      </c>
      <c r="AE28" s="35">
        <f>MACD!AE28-시그널!AE28</f>
        <v>4.5263123930926533E-5</v>
      </c>
      <c r="AF28" s="28">
        <f>외인!AF28/10000</f>
        <v>2.4839530000000001</v>
      </c>
      <c r="AG28" s="35">
        <f>MACD!AG28-시그널!AG28</f>
        <v>6.5922539943060352E-5</v>
      </c>
      <c r="AH28" s="28">
        <f>외인!AH28/10000</f>
        <v>20.738567</v>
      </c>
      <c r="AI28" s="35">
        <f>MACD!AI28-시그널!AI28</f>
        <v>-3.1136474374379806E-6</v>
      </c>
      <c r="AJ28" s="28">
        <f>외인!AJ28/10000</f>
        <v>11.70885</v>
      </c>
      <c r="AK28" s="35">
        <f>MACD!AK28-시그널!AK28</f>
        <v>-1.4711427617854049E-4</v>
      </c>
      <c r="AL28" s="28">
        <f>외인!AL28/10000</f>
        <v>8.9981600000000004</v>
      </c>
      <c r="AM28" s="35">
        <f>MACD!AM28-시그널!AM28</f>
        <v>-3.0111361358609891E-4</v>
      </c>
      <c r="AN28" s="28">
        <f>외인!AN28/10000</f>
        <v>18.249165999999999</v>
      </c>
      <c r="AO28" s="35">
        <f>MACD!AO28-시그널!AO28</f>
        <v>-1.5932663985569404E-5</v>
      </c>
      <c r="AP28" s="28">
        <f>외인!AP28/10000</f>
        <v>12.043242999999999</v>
      </c>
      <c r="AQ28" s="35">
        <f>MACD!AQ28-시그널!AQ28</f>
        <v>-1.0379532689246455E-4</v>
      </c>
      <c r="AR28" s="28">
        <f>외인!AR28/10000</f>
        <v>2.482701</v>
      </c>
      <c r="AS28" s="35">
        <f>MACD!AS28-시그널!AS28</f>
        <v>1.0202223061451512E-4</v>
      </c>
      <c r="AT28" s="28">
        <f>외인!AT28/10000</f>
        <v>7.9987289999999991</v>
      </c>
      <c r="AU28" s="35">
        <f>MACD!AU28-시그널!AU28</f>
        <v>-1.7943865515111595E-4</v>
      </c>
      <c r="AV28" s="28">
        <f>외인!AV28/10000</f>
        <v>4.7138210000000003</v>
      </c>
      <c r="AW28" s="35">
        <f>MACD!AW28-시그널!AW28</f>
        <v>-2.0421162010065338E-4</v>
      </c>
      <c r="AX28" s="28">
        <f>외인!AX28/10000</f>
        <v>5.8982910000000004</v>
      </c>
      <c r="AY28" s="35">
        <f>MACD!AY28-시그널!AY28</f>
        <v>-3.7153076654761262E-5</v>
      </c>
      <c r="AZ28" s="28">
        <f>외인!AZ28/10000</f>
        <v>223.219177</v>
      </c>
      <c r="BA28" s="35">
        <f>MACD!BA28-시그널!BA28</f>
        <v>5.0343292597114172E-4</v>
      </c>
      <c r="BB28" s="28">
        <f>외인!BB28/10000</f>
        <v>10.363598</v>
      </c>
      <c r="BC28" s="35">
        <f>MACD!BC28-시그널!BC28</f>
        <v>5.1011336637417923E-5</v>
      </c>
      <c r="BD28" s="28">
        <f>외인!BD28/10000</f>
        <v>4.2212510000000005</v>
      </c>
      <c r="BE28" s="35">
        <f>MACD!BE28-시그널!BE28</f>
        <v>9.7335621212505286E-4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9.0473929999999996</v>
      </c>
      <c r="BI28" s="35">
        <f>MACD!BI28-시그널!BI28</f>
        <v>2.5230689480271792E-4</v>
      </c>
      <c r="BJ28" s="28">
        <f>외인!BJ28/10000</f>
        <v>11.632102</v>
      </c>
      <c r="BK28" s="35">
        <f>MACD!BK28-시그널!BK28</f>
        <v>-7.2204852554993808E-4</v>
      </c>
      <c r="BL28" s="28">
        <f>외인!BL28/10000</f>
        <v>5.0540919999999998</v>
      </c>
      <c r="BM28" s="35">
        <f>MACD!BM28-시그널!BM28</f>
        <v>-5.2502609740353538E-5</v>
      </c>
      <c r="BN28" s="28">
        <f>외인!BN28/10000</f>
        <v>4.496359</v>
      </c>
      <c r="BO28" s="35">
        <f>MACD!BO28-시그널!BO28</f>
        <v>1.2191158876466662E-4</v>
      </c>
      <c r="BP28" s="28">
        <f>외인!BP28/10000</f>
        <v>6.9326880000000006</v>
      </c>
      <c r="BQ28" s="35">
        <f>MACD!BQ28-시그널!BQ28</f>
        <v>-3.1622680292664029E-5</v>
      </c>
      <c r="BR28" s="28">
        <f>외인!BR28/10000</f>
        <v>25.684657999999999</v>
      </c>
      <c r="BS28" s="35">
        <f>MACD!BS28-시그널!BS28</f>
        <v>-9.467400439547378E-5</v>
      </c>
      <c r="BT28" s="28">
        <f>외인!BT28/10000</f>
        <v>213.51441299999999</v>
      </c>
      <c r="BU28" s="35">
        <f>MACD!BU28-시그널!BU28</f>
        <v>5.3838616615358716E-4</v>
      </c>
      <c r="BV28" s="28">
        <f>외인!BV28/10000</f>
        <v>38.811715999999997</v>
      </c>
      <c r="BW28" s="35">
        <f>MACD!BW28-시그널!BW28</f>
        <v>5.0316718214308729E-5</v>
      </c>
      <c r="BX28" s="28">
        <f>외인!BX28/10000</f>
        <v>7.6897199999999994</v>
      </c>
      <c r="BY28" s="35">
        <f>MACD!BY28-시그널!BY28</f>
        <v>3.717970539968943E-5</v>
      </c>
      <c r="BZ28" s="28">
        <f>외인!BZ28/10000</f>
        <v>27.247326000000001</v>
      </c>
      <c r="CA28" s="35">
        <f>MACD!CA28-시그널!CA28</f>
        <v>-1.121249346704141E-4</v>
      </c>
      <c r="CB28" s="28">
        <f>외인!CB28/10000</f>
        <v>1.329229</v>
      </c>
      <c r="CC28" s="35">
        <f>MACD!CC28-시그널!CC28</f>
        <v>-7.622128818358904E-5</v>
      </c>
      <c r="CD28" s="28">
        <f>외인!CD28/10000</f>
        <v>3.5061330000000002</v>
      </c>
      <c r="CE28" s="35">
        <f>MACD!CE28-시그널!CE28</f>
        <v>-3.2208826905784208E-4</v>
      </c>
      <c r="CF28" s="28">
        <f>외인!CF28/10000</f>
        <v>2.423187</v>
      </c>
      <c r="CG28" s="35">
        <f>MACD!CG28-시그널!CG28</f>
        <v>-2.825249128004976E-4</v>
      </c>
      <c r="CH28" s="28">
        <f>외인!CH28/10000</f>
        <v>6.5769970000000004</v>
      </c>
      <c r="CI28" s="35">
        <f>MACD!CI28-시그널!CI28</f>
        <v>-9.4083941442932496E-5</v>
      </c>
      <c r="CJ28" s="28">
        <f>외인!CJ28/10000</f>
        <v>39.834251999999999</v>
      </c>
      <c r="CK28" s="35">
        <f>MACD!CK28-시그널!CK28</f>
        <v>-3.2882766527864637E-4</v>
      </c>
      <c r="CL28" s="28">
        <f>외인!CL28/10000</f>
        <v>23.322872</v>
      </c>
      <c r="CM28" s="35">
        <f>MACD!CM28-시그널!CM28</f>
        <v>-5.550989480100109E-6</v>
      </c>
      <c r="CN28" s="28">
        <f>외인!CN28/10000</f>
        <v>12.502563</v>
      </c>
      <c r="CO28" s="35">
        <f>MACD!CO28-시그널!CO28</f>
        <v>-2.2230661578710557E-4</v>
      </c>
      <c r="CP28" s="28">
        <f>외인!CP28/10000</f>
        <v>10.426890999999999</v>
      </c>
      <c r="CQ28" s="35">
        <f>MACD!CQ28-시그널!CQ28</f>
        <v>4.4433024350980731E-5</v>
      </c>
      <c r="CR28" s="28">
        <f>외인!CR28/10000</f>
        <v>16.884331</v>
      </c>
      <c r="CS28" s="35">
        <f>MACD!CS28-시그널!CS28</f>
        <v>-2.2344782152150218E-4</v>
      </c>
      <c r="CT28" s="28">
        <f>외인!CT28/10000</f>
        <v>11.216491</v>
      </c>
      <c r="CU28" s="35">
        <f>MACD!CU28-시그널!CU28</f>
        <v>-4.0701313069966866E-4</v>
      </c>
      <c r="CV28" s="28">
        <f>외인!CV28/10000</f>
        <v>213.51441299999999</v>
      </c>
      <c r="CW28" s="35">
        <f>MACD!CW28-시그널!CW28</f>
        <v>5.3838616615358716E-4</v>
      </c>
      <c r="CX28" s="28">
        <f>외인!CX28/10000</f>
        <v>19.746369000000001</v>
      </c>
      <c r="CY28" s="35">
        <f>MACD!CY28-시그널!CY28</f>
        <v>-3.0977218164872952E-4</v>
      </c>
      <c r="CZ28" s="28">
        <f>외인!CZ28/10000</f>
        <v>1.7649740000000003</v>
      </c>
      <c r="DA28" s="35">
        <f>MACD!DA28-시그널!DA28</f>
        <v>-2.1666086379279535E-4</v>
      </c>
      <c r="DB28" s="28">
        <f>외인!DB28/10000</f>
        <v>4.2212510000000005</v>
      </c>
      <c r="DC28" s="35">
        <f>MACD!DC28-시그널!DC28</f>
        <v>9.7335621212505286E-4</v>
      </c>
      <c r="DD28" s="28">
        <f>외인!DD28/10000</f>
        <v>0.84358899999999992</v>
      </c>
      <c r="DE28" s="35">
        <f>MACD!DE28-시그널!DE28</f>
        <v>8.5702402410156716E-4</v>
      </c>
      <c r="DF28" s="28">
        <f>외인!DF28/10000</f>
        <v>5.7875610000000002</v>
      </c>
      <c r="DG28" s="35">
        <f>MACD!DG28-시그널!DG28</f>
        <v>2.2990449854854832E-6</v>
      </c>
      <c r="DH28" s="28">
        <f>외인!DH28/10000</f>
        <v>2.6751689999999999</v>
      </c>
      <c r="DI28" s="35">
        <f>MACD!DI28-시그널!DI28</f>
        <v>-4.1738550738886388E-4</v>
      </c>
      <c r="DJ28" s="28">
        <f>외인!DJ28/10000</f>
        <v>58.252006999999992</v>
      </c>
      <c r="DK28" s="35">
        <f>MACD!DK28-시그널!DK28</f>
        <v>-1.2551928291225844E-4</v>
      </c>
      <c r="DL28" s="28">
        <f>외인!DL28/10000</f>
        <v>9.9590859999999992</v>
      </c>
      <c r="DM28" s="35">
        <f>MACD!DM28-시그널!DM28</f>
        <v>-2.6413260931912059E-4</v>
      </c>
      <c r="DN28" s="28">
        <f>외인!DN28/10000</f>
        <v>213.51441299999999</v>
      </c>
      <c r="DO28" s="35">
        <f>MACD!DO28-시그널!DO28</f>
        <v>5.3838616615358716E-4</v>
      </c>
      <c r="DP28" s="28">
        <f>외인!DP28/10000</f>
        <v>8.5822960000000013</v>
      </c>
      <c r="DQ28" s="35">
        <f>MACD!DQ28-시그널!DQ28</f>
        <v>-3.646407149171544E-4</v>
      </c>
      <c r="DR28" s="28">
        <f>외인!DR28/10000</f>
        <v>4.2003399999999997</v>
      </c>
      <c r="DS28" s="35">
        <f>MACD!DS28-시그널!DS28</f>
        <v>-3.0411287328022192E-5</v>
      </c>
      <c r="DT28" s="28">
        <f>외인!DT28/10000</f>
        <v>13.45529</v>
      </c>
      <c r="DU28" s="35">
        <f>MACD!DU28-시그널!DU28</f>
        <v>-2.2184973670792826E-4</v>
      </c>
      <c r="DV28" s="28">
        <f>외인!DV28/10000</f>
        <v>3.4021669999999999</v>
      </c>
      <c r="DW28" s="35">
        <f>MACD!DW28-시그널!DW28</f>
        <v>-2.2681541634564389E-4</v>
      </c>
      <c r="DX28" s="28">
        <f>외인!DX28/10000</f>
        <v>11.016810000000001</v>
      </c>
      <c r="DY28" s="35">
        <f>MACD!DY28-시그널!DY28</f>
        <v>-9.3221301631800021E-4</v>
      </c>
      <c r="DZ28" s="28">
        <f>외인!DZ28/10000</f>
        <v>0.86326499999999995</v>
      </c>
      <c r="EA28" s="35">
        <f>MACD!EA28-시그널!EA28</f>
        <v>-4.668170951025232E-4</v>
      </c>
      <c r="EB28" s="28">
        <f>외인!EB28/10000</f>
        <v>1.3484940000000001</v>
      </c>
      <c r="EC28" s="35">
        <f>MACD!EC28-시그널!EC28</f>
        <v>-2.2449741819561718E-4</v>
      </c>
      <c r="ED28" s="28">
        <f>외인!ED28/10000</f>
        <v>1.079561</v>
      </c>
      <c r="EE28" s="35">
        <f>MACD!EE28-시그널!EE28</f>
        <v>-1.2899259108905454E-3</v>
      </c>
      <c r="EF28" s="28">
        <f>외인!EF28/10000</f>
        <v>25.805879000000001</v>
      </c>
      <c r="EG28" s="35">
        <f>MACD!EG28-시그널!EG28</f>
        <v>-3.1630010780096107E-4</v>
      </c>
      <c r="EH28" s="28">
        <f>외인!EH28/10000</f>
        <v>19.356235999999999</v>
      </c>
      <c r="EI28" s="35">
        <f>MACD!EI28-시그널!EI28</f>
        <v>-3.8797101667898521E-5</v>
      </c>
      <c r="EJ28" s="28">
        <f>외인!EJ28/10000</f>
        <v>9.5470950000000006</v>
      </c>
      <c r="EK28" s="35">
        <f>MACD!EK28-시그널!EK28</f>
        <v>-7.1435245928684111E-5</v>
      </c>
      <c r="EL28" s="28">
        <f>외인!EL28/10000</f>
        <v>3.7641709999999997</v>
      </c>
      <c r="EM28" s="35">
        <f>MACD!EM28-시그널!EM28</f>
        <v>-2.9126418541659078E-4</v>
      </c>
      <c r="EN28" s="28">
        <f>외인!EN28/10000</f>
        <v>4.2003399999999997</v>
      </c>
      <c r="EO28" s="35">
        <f>MACD!EO28-시그널!EO28</f>
        <v>-3.0411287328022192E-5</v>
      </c>
      <c r="EP28" s="28">
        <f>외인!EP28/10000</f>
        <v>17.017717000000001</v>
      </c>
      <c r="EQ28" s="35">
        <f>MACD!EQ28-시그널!EQ28</f>
        <v>1.8750928093357131E-4</v>
      </c>
      <c r="ER28" s="28">
        <f>외인!ER28/10000</f>
        <v>1.5303200000000001</v>
      </c>
      <c r="ES28" s="35">
        <f>MACD!ES28-시그널!ES28</f>
        <v>-1.3113153080479669E-3</v>
      </c>
      <c r="ET28" s="28">
        <f>외인!ET28/10000</f>
        <v>12.043242999999999</v>
      </c>
      <c r="EU28" s="35">
        <f>MACD!EU28-시그널!EU28</f>
        <v>-1.0379532689246455E-4</v>
      </c>
      <c r="EV28" s="28">
        <f>외인!EV28/10000</f>
        <v>4.8036219999999998</v>
      </c>
      <c r="EW28" s="35">
        <f>MACD!EW28-시그널!EW28</f>
        <v>-3.7082487574789701E-6</v>
      </c>
      <c r="EX28" s="28">
        <f>외인!EX28/10000</f>
        <v>5.6232690000000005</v>
      </c>
      <c r="EY28" s="35">
        <f>MACD!EY28-시그널!EY28</f>
        <v>8.6318155178717257E-5</v>
      </c>
    </row>
    <row r="29" spans="1:155">
      <c r="A29" s="27">
        <f>외인!A29</f>
        <v>46100</v>
      </c>
      <c r="B29" s="28">
        <f>외인!B29/10000</f>
        <v>460.53201799999999</v>
      </c>
      <c r="C29" s="35">
        <f>MACD!C29-시그널!C29</f>
        <v>2.763755035213213E-4</v>
      </c>
      <c r="D29" s="28">
        <f>외인!D29/10000</f>
        <v>62.969394999999999</v>
      </c>
      <c r="E29" s="35">
        <f>MACD!E29-시그널!E29</f>
        <v>-5.8198914437207852E-4</v>
      </c>
      <c r="F29" s="28">
        <f>외인!F29/10000</f>
        <v>198.687961</v>
      </c>
      <c r="G29" s="35">
        <f>MACD!G29-시그널!G29</f>
        <v>4.1907447362131797E-4</v>
      </c>
      <c r="H29" s="28">
        <f>외인!H29/10000</f>
        <v>27.16958</v>
      </c>
      <c r="I29" s="35">
        <f>MACD!I29-시그널!I29</f>
        <v>-3.2106092226828731E-4</v>
      </c>
      <c r="J29" s="28">
        <f>외인!J29/10000</f>
        <v>4.0103210000000002</v>
      </c>
      <c r="K29" s="35">
        <f>MACD!K29-시그널!K29</f>
        <v>-7.6434792402610888E-5</v>
      </c>
      <c r="L29" s="28">
        <f>외인!L29/10000</f>
        <v>25.147624</v>
      </c>
      <c r="M29" s="35">
        <f>MACD!M29-시그널!M29</f>
        <v>-2.7810580776134203E-4</v>
      </c>
      <c r="N29" s="28">
        <f>외인!N29/10000</f>
        <v>24.434446999999999</v>
      </c>
      <c r="O29" s="35">
        <f>MACD!O29-시그널!O29</f>
        <v>6.3452688831627238E-5</v>
      </c>
      <c r="P29" s="28">
        <f>외인!P29/10000</f>
        <v>20.010794000000001</v>
      </c>
      <c r="Q29" s="35">
        <f>MACD!Q29-시그널!Q29</f>
        <v>-1.6136505053384193E-4</v>
      </c>
      <c r="R29" s="28">
        <f>외인!R29/10000</f>
        <v>13.140283999999999</v>
      </c>
      <c r="S29" s="35">
        <f>MACD!S29-시그널!S29</f>
        <v>-1.6698200185039482E-4</v>
      </c>
      <c r="T29" s="28">
        <f>외인!T29/10000</f>
        <v>0.86427600000000004</v>
      </c>
      <c r="U29" s="35">
        <f>MACD!U29-시그널!U29</f>
        <v>9.3613234957798819E-4</v>
      </c>
      <c r="V29" s="28">
        <f>외인!V29/10000</f>
        <v>10.981453999999999</v>
      </c>
      <c r="W29" s="35">
        <f>MACD!W29-시그널!W29</f>
        <v>-6.8859734288862027E-4</v>
      </c>
      <c r="X29" s="28">
        <f>외인!X29/10000</f>
        <v>201.77213400000002</v>
      </c>
      <c r="Y29" s="35">
        <f>MACD!Y29-시그널!Y29</f>
        <v>6.1105630395002684E-4</v>
      </c>
      <c r="Z29" s="28">
        <f>외인!Z29/10000</f>
        <v>4.6644680000000003</v>
      </c>
      <c r="AA29" s="35">
        <f>MACD!AA29-시그널!AA29</f>
        <v>-1.6041155446682603E-5</v>
      </c>
      <c r="AB29" s="28">
        <f>외인!AB29/10000</f>
        <v>20.531617000000001</v>
      </c>
      <c r="AC29" s="35">
        <f>MACD!AC29-시그널!AC29</f>
        <v>-2.2849614344389374E-6</v>
      </c>
      <c r="AD29" s="28">
        <f>외인!AD29/10000</f>
        <v>2.0336790000000002</v>
      </c>
      <c r="AE29" s="35">
        <f>MACD!AE29-시그널!AE29</f>
        <v>1.407905644014273E-4</v>
      </c>
      <c r="AF29" s="28">
        <f>외인!AF29/10000</f>
        <v>2.4540150000000001</v>
      </c>
      <c r="AG29" s="35">
        <f>MACD!AG29-시그널!AG29</f>
        <v>-6.6398553640583787E-5</v>
      </c>
      <c r="AH29" s="28">
        <f>외인!AH29/10000</f>
        <v>20.10632</v>
      </c>
      <c r="AI29" s="35">
        <f>MACD!AI29-시그널!AI29</f>
        <v>-1.4381225794017486E-4</v>
      </c>
      <c r="AJ29" s="28">
        <f>외인!AJ29/10000</f>
        <v>11.284969</v>
      </c>
      <c r="AK29" s="35">
        <f>MACD!AK29-시그널!AK29</f>
        <v>-1.6713245135762506E-4</v>
      </c>
      <c r="AL29" s="28">
        <f>외인!AL29/10000</f>
        <v>8.7340879999999999</v>
      </c>
      <c r="AM29" s="35">
        <f>MACD!AM29-시그널!AM29</f>
        <v>-2.4762525580701198E-4</v>
      </c>
      <c r="AN29" s="28">
        <f>외인!AN29/10000</f>
        <v>17.594242000000001</v>
      </c>
      <c r="AO29" s="35">
        <f>MACD!AO29-시그널!AO29</f>
        <v>1.4452739715960228E-4</v>
      </c>
      <c r="AP29" s="28">
        <f>외인!AP29/10000</f>
        <v>12.062037</v>
      </c>
      <c r="AQ29" s="35">
        <f>MACD!AQ29-시그널!AQ29</f>
        <v>-1.9322838261910192E-6</v>
      </c>
      <c r="AR29" s="28">
        <f>외인!AR29/10000</f>
        <v>2.4293339999999999</v>
      </c>
      <c r="AS29" s="35">
        <f>MACD!AS29-시그널!AS29</f>
        <v>2.0560447125630792E-4</v>
      </c>
      <c r="AT29" s="28">
        <f>외인!AT29/10000</f>
        <v>7.8311229999999998</v>
      </c>
      <c r="AU29" s="35">
        <f>MACD!AU29-시그널!AU29</f>
        <v>-1.0137530135857103E-4</v>
      </c>
      <c r="AV29" s="28">
        <f>외인!AV29/10000</f>
        <v>4.6742429999999997</v>
      </c>
      <c r="AW29" s="35">
        <f>MACD!AW29-시그널!AW29</f>
        <v>-2.5748434859223222E-4</v>
      </c>
      <c r="AX29" s="28">
        <f>외인!AX29/10000</f>
        <v>5.8947050000000001</v>
      </c>
      <c r="AY29" s="35">
        <f>MACD!AY29-시그널!AY29</f>
        <v>-6.3350495425744694E-6</v>
      </c>
      <c r="AZ29" s="28">
        <f>외인!AZ29/10000</f>
        <v>215.44097599999998</v>
      </c>
      <c r="BA29" s="35">
        <f>MACD!BA29-시그널!BA29</f>
        <v>5.7258504694086289E-4</v>
      </c>
      <c r="BB29" s="28">
        <f>외인!BB29/10000</f>
        <v>10.104728</v>
      </c>
      <c r="BC29" s="35">
        <f>MACD!BC29-시그널!BC29</f>
        <v>3.6743415102798052E-5</v>
      </c>
      <c r="BD29" s="28">
        <f>외인!BD29/10000</f>
        <v>4.1031399999999998</v>
      </c>
      <c r="BE29" s="35">
        <f>MACD!BE29-시그널!BE29</f>
        <v>9.6817320561578949E-4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8.9843039999999998</v>
      </c>
      <c r="BI29" s="35">
        <f>MACD!BI29-시그널!BI29</f>
        <v>3.7810632029163958E-4</v>
      </c>
      <c r="BJ29" s="28">
        <f>외인!BJ29/10000</f>
        <v>11.376749999999999</v>
      </c>
      <c r="BK29" s="35">
        <f>MACD!BK29-시그널!BK29</f>
        <v>-5.0137943925768094E-4</v>
      </c>
      <c r="BL29" s="28">
        <f>외인!BL29/10000</f>
        <v>4.8527910000000007</v>
      </c>
      <c r="BM29" s="35">
        <f>MACD!BM29-시그널!BM29</f>
        <v>-7.5125056768981548E-5</v>
      </c>
      <c r="BN29" s="28">
        <f>외인!BN29/10000</f>
        <v>4.3677869999999999</v>
      </c>
      <c r="BO29" s="35">
        <f>MACD!BO29-시그널!BO29</f>
        <v>1.5597784647449647E-4</v>
      </c>
      <c r="BP29" s="28">
        <f>외인!BP29/10000</f>
        <v>6.9294179999999992</v>
      </c>
      <c r="BQ29" s="35">
        <f>MACD!BQ29-시그널!BQ29</f>
        <v>-8.4234122983928251E-7</v>
      </c>
      <c r="BR29" s="28">
        <f>외인!BR29/10000</f>
        <v>25.537202000000001</v>
      </c>
      <c r="BS29" s="35">
        <f>MACD!BS29-시그널!BS29</f>
        <v>-2.7434287229333534E-5</v>
      </c>
      <c r="BT29" s="28">
        <f>외인!BT29/10000</f>
        <v>205.63945100000001</v>
      </c>
      <c r="BU29" s="35">
        <f>MACD!BU29-시그널!BU29</f>
        <v>5.8726641848887715E-4</v>
      </c>
      <c r="BV29" s="28">
        <f>외인!BV29/10000</f>
        <v>38.072043999999998</v>
      </c>
      <c r="BW29" s="35">
        <f>MACD!BW29-시그널!BW29</f>
        <v>-1.6870465830296421E-5</v>
      </c>
      <c r="BX29" s="28">
        <f>외인!BX29/10000</f>
        <v>7.5962880000000004</v>
      </c>
      <c r="BY29" s="35">
        <f>MACD!BY29-시그널!BY29</f>
        <v>4.4562774934104026E-5</v>
      </c>
      <c r="BZ29" s="28">
        <f>외인!BZ29/10000</f>
        <v>26.328328999999997</v>
      </c>
      <c r="CA29" s="35">
        <f>MACD!CA29-시그널!CA29</f>
        <v>1.250462270171635E-5</v>
      </c>
      <c r="CB29" s="28">
        <f>외인!CB29/10000</f>
        <v>1.3208870000000001</v>
      </c>
      <c r="CC29" s="35">
        <f>MACD!CC29-시그널!CC29</f>
        <v>-7.5886764980134574E-5</v>
      </c>
      <c r="CD29" s="28">
        <f>외인!CD29/10000</f>
        <v>3.423349</v>
      </c>
      <c r="CE29" s="35">
        <f>MACD!CE29-시그널!CE29</f>
        <v>-4.4164205668849858E-4</v>
      </c>
      <c r="CF29" s="28">
        <f>외인!CF29/10000</f>
        <v>2.3850519999999999</v>
      </c>
      <c r="CG29" s="35">
        <f>MACD!CG29-시그널!CG29</f>
        <v>-2.0710995827947552E-4</v>
      </c>
      <c r="CH29" s="28">
        <f>외인!CH29/10000</f>
        <v>6.5173779999999999</v>
      </c>
      <c r="CI29" s="35">
        <f>MACD!CI29-시그널!CI29</f>
        <v>-1.4018735270001538E-4</v>
      </c>
      <c r="CJ29" s="28">
        <f>외인!CJ29/10000</f>
        <v>38.908112000000003</v>
      </c>
      <c r="CK29" s="35">
        <f>MACD!CK29-시그널!CK29</f>
        <v>-2.6654757510420418E-4</v>
      </c>
      <c r="CL29" s="28">
        <f>외인!CL29/10000</f>
        <v>23.350263000000002</v>
      </c>
      <c r="CM29" s="35">
        <f>MACD!CM29-시그널!CM29</f>
        <v>1.9564233076785402E-5</v>
      </c>
      <c r="CN29" s="28">
        <f>외인!CN29/10000</f>
        <v>11.959913</v>
      </c>
      <c r="CO29" s="35">
        <f>MACD!CO29-시그널!CO29</f>
        <v>-2.5785567599872117E-4</v>
      </c>
      <c r="CP29" s="28">
        <f>외인!CP29/10000</f>
        <v>10.1654</v>
      </c>
      <c r="CQ29" s="35">
        <f>MACD!CQ29-시그널!CQ29</f>
        <v>3.0403297256245904E-5</v>
      </c>
      <c r="CR29" s="28">
        <f>외인!CR29/10000</f>
        <v>16.367816000000001</v>
      </c>
      <c r="CS29" s="35">
        <f>MACD!CS29-시그널!CS29</f>
        <v>-2.038975753573608E-4</v>
      </c>
      <c r="CT29" s="28">
        <f>외인!CT29/10000</f>
        <v>11.409730999999999</v>
      </c>
      <c r="CU29" s="35">
        <f>MACD!CU29-시그널!CU29</f>
        <v>-1.3621519968124533E-4</v>
      </c>
      <c r="CV29" s="28">
        <f>외인!CV29/10000</f>
        <v>205.63945100000001</v>
      </c>
      <c r="CW29" s="35">
        <f>MACD!CW29-시그널!CW29</f>
        <v>5.8726641848887715E-4</v>
      </c>
      <c r="CX29" s="28">
        <f>외인!CX29/10000</f>
        <v>19.232443</v>
      </c>
      <c r="CY29" s="35">
        <f>MACD!CY29-시그널!CY29</f>
        <v>-2.3021272036073681E-4</v>
      </c>
      <c r="CZ29" s="28">
        <f>외인!CZ29/10000</f>
        <v>1.7165540000000001</v>
      </c>
      <c r="DA29" s="35">
        <f>MACD!DA29-시그널!DA29</f>
        <v>-1.2808847889067511E-4</v>
      </c>
      <c r="DB29" s="28">
        <f>외인!DB29/10000</f>
        <v>4.1031399999999998</v>
      </c>
      <c r="DC29" s="35">
        <f>MACD!DC29-시그널!DC29</f>
        <v>9.6817320561578949E-4</v>
      </c>
      <c r="DD29" s="28">
        <f>외인!DD29/10000</f>
        <v>0.86427600000000004</v>
      </c>
      <c r="DE29" s="35">
        <f>MACD!DE29-시그널!DE29</f>
        <v>9.3613234957798819E-4</v>
      </c>
      <c r="DF29" s="28">
        <f>외인!DF29/10000</f>
        <v>5.6577380000000002</v>
      </c>
      <c r="DG29" s="35">
        <f>MACD!DG29-시그널!DG29</f>
        <v>2.0293500711309224E-5</v>
      </c>
      <c r="DH29" s="28">
        <f>외인!DH29/10000</f>
        <v>2.5950759999999997</v>
      </c>
      <c r="DI29" s="35">
        <f>MACD!DI29-시그널!DI29</f>
        <v>-5.8386022741216523E-4</v>
      </c>
      <c r="DJ29" s="28">
        <f>외인!DJ29/10000</f>
        <v>57.160906000000004</v>
      </c>
      <c r="DK29" s="35">
        <f>MACD!DK29-시그널!DK29</f>
        <v>-1.1362999104520648E-4</v>
      </c>
      <c r="DL29" s="28">
        <f>외인!DL29/10000</f>
        <v>9.5153490000000005</v>
      </c>
      <c r="DM29" s="35">
        <f>MACD!DM29-시그널!DM29</f>
        <v>-3.2010430509869347E-4</v>
      </c>
      <c r="DN29" s="28">
        <f>외인!DN29/10000</f>
        <v>205.63945100000001</v>
      </c>
      <c r="DO29" s="35">
        <f>MACD!DO29-시그널!DO29</f>
        <v>5.8726641848887715E-4</v>
      </c>
      <c r="DP29" s="28">
        <f>외인!DP29/10000</f>
        <v>8.4251869999999993</v>
      </c>
      <c r="DQ29" s="35">
        <f>MACD!DQ29-시그널!DQ29</f>
        <v>-1.4129531616093941E-4</v>
      </c>
      <c r="DR29" s="28">
        <f>외인!DR29/10000</f>
        <v>4.1850949999999996</v>
      </c>
      <c r="DS29" s="35">
        <f>MACD!DS29-시그널!DS29</f>
        <v>-3.7914910149558316E-5</v>
      </c>
      <c r="DT29" s="28">
        <f>외인!DT29/10000</f>
        <v>13.140283999999999</v>
      </c>
      <c r="DU29" s="35">
        <f>MACD!DU29-시그널!DU29</f>
        <v>-1.6698200185039482E-4</v>
      </c>
      <c r="DV29" s="28">
        <f>외인!DV29/10000</f>
        <v>3.2007750000000001</v>
      </c>
      <c r="DW29" s="35">
        <f>MACD!DW29-시그널!DW29</f>
        <v>-3.5289857685882057E-4</v>
      </c>
      <c r="DX29" s="28">
        <f>외인!DX29/10000</f>
        <v>10.981453999999999</v>
      </c>
      <c r="DY29" s="35">
        <f>MACD!DY29-시그널!DY29</f>
        <v>-6.8859734288862027E-4</v>
      </c>
      <c r="DZ29" s="28">
        <f>외인!DZ29/10000</f>
        <v>0.88501299999999994</v>
      </c>
      <c r="EA29" s="35">
        <f>MACD!EA29-시그널!EA29</f>
        <v>-9.5997825455552629E-4</v>
      </c>
      <c r="EB29" s="28">
        <f>외인!EB29/10000</f>
        <v>1.3238099999999999</v>
      </c>
      <c r="EC29" s="35">
        <f>MACD!EC29-시그널!EC29</f>
        <v>-2.752917002362546E-4</v>
      </c>
      <c r="ED29" s="28">
        <f>외인!ED29/10000</f>
        <v>1.064713</v>
      </c>
      <c r="EE29" s="35">
        <f>MACD!EE29-시그널!EE29</f>
        <v>-1.2581276526231636E-3</v>
      </c>
      <c r="EF29" s="28">
        <f>외인!EF29/10000</f>
        <v>25.156596</v>
      </c>
      <c r="EG29" s="35">
        <f>MACD!EG29-시그널!EG29</f>
        <v>-2.9880334669429376E-4</v>
      </c>
      <c r="EH29" s="28">
        <f>외인!EH29/10000</f>
        <v>18.796917000000001</v>
      </c>
      <c r="EI29" s="35">
        <f>MACD!EI29-시그널!EI29</f>
        <v>-1.0441598982112638E-5</v>
      </c>
      <c r="EJ29" s="28">
        <f>외인!EJ29/10000</f>
        <v>9.4449199999999998</v>
      </c>
      <c r="EK29" s="35">
        <f>MACD!EK29-시그널!EK29</f>
        <v>-5.0264125134512675E-5</v>
      </c>
      <c r="EL29" s="28">
        <f>외인!EL29/10000</f>
        <v>3.6827290000000001</v>
      </c>
      <c r="EM29" s="35">
        <f>MACD!EM29-시그널!EM29</f>
        <v>-4.0098165098554993E-4</v>
      </c>
      <c r="EN29" s="28">
        <f>외인!EN29/10000</f>
        <v>4.1850949999999996</v>
      </c>
      <c r="EO29" s="35">
        <f>MACD!EO29-시그널!EO29</f>
        <v>-3.7914910149558316E-5</v>
      </c>
      <c r="EP29" s="28">
        <f>외인!EP29/10000</f>
        <v>16.837237999999999</v>
      </c>
      <c r="EQ29" s="35">
        <f>MACD!EQ29-시그널!EQ29</f>
        <v>1.8394090823596284E-5</v>
      </c>
      <c r="ER29" s="28">
        <f>외인!ER29/10000</f>
        <v>1.493474</v>
      </c>
      <c r="ES29" s="35">
        <f>MACD!ES29-시그널!ES29</f>
        <v>-1.5001161139482208E-3</v>
      </c>
      <c r="ET29" s="28">
        <f>외인!ET29/10000</f>
        <v>12.062037</v>
      </c>
      <c r="EU29" s="35">
        <f>MACD!EU29-시그널!EU29</f>
        <v>-1.9322838261910192E-6</v>
      </c>
      <c r="EV29" s="28">
        <f>외인!EV29/10000</f>
        <v>4.6644680000000003</v>
      </c>
      <c r="EW29" s="35">
        <f>MACD!EW29-시그널!EW29</f>
        <v>-1.6041155446682603E-5</v>
      </c>
      <c r="EX29" s="28">
        <f>외인!EX29/10000</f>
        <v>5.5009319999999997</v>
      </c>
      <c r="EY29" s="35">
        <f>MACD!EY29-시그널!EY29</f>
        <v>6.9269684563022862E-5</v>
      </c>
    </row>
    <row r="30" spans="1:155">
      <c r="A30" s="27">
        <f>외인!A30</f>
        <v>46101</v>
      </c>
      <c r="B30" s="28">
        <f>외인!B30/10000</f>
        <v>461.97273200000001</v>
      </c>
      <c r="C30" s="35">
        <f>MACD!C30-시그널!C30</f>
        <v>2.9240636926853301E-4</v>
      </c>
      <c r="D30" s="28">
        <f>외인!D30/10000</f>
        <v>64.107835999999992</v>
      </c>
      <c r="E30" s="35">
        <f>MACD!E30-시그널!E30</f>
        <v>-5.1806130575786607E-4</v>
      </c>
      <c r="F30" s="28">
        <f>외인!F30/10000</f>
        <v>198.59713300000001</v>
      </c>
      <c r="G30" s="35">
        <f>MACD!G30-시그널!G30</f>
        <v>3.9452728602783107E-4</v>
      </c>
      <c r="H30" s="28">
        <f>외인!H30/10000</f>
        <v>27.495860999999998</v>
      </c>
      <c r="I30" s="35">
        <f>MACD!I30-시그널!I30</f>
        <v>-8.3818607618628633E-5</v>
      </c>
      <c r="J30" s="28">
        <f>외인!J30/10000</f>
        <v>4.1023899999999998</v>
      </c>
      <c r="K30" s="35">
        <f>MACD!K30-시그널!K30</f>
        <v>3.394304705476553E-5</v>
      </c>
      <c r="L30" s="28">
        <f>외인!L30/10000</f>
        <v>25.434526000000002</v>
      </c>
      <c r="M30" s="35">
        <f>MACD!M30-시그널!M30</f>
        <v>-4.4916206140564784E-5</v>
      </c>
      <c r="N30" s="28">
        <f>외인!N30/10000</f>
        <v>24.179257</v>
      </c>
      <c r="O30" s="35">
        <f>MACD!O30-시그널!O30</f>
        <v>1.1198356555770566E-4</v>
      </c>
      <c r="P30" s="28">
        <f>외인!P30/10000</f>
        <v>20.256715</v>
      </c>
      <c r="Q30" s="35">
        <f>MACD!Q30-시그널!Q30</f>
        <v>-9.2812123581421848E-5</v>
      </c>
      <c r="R30" s="28">
        <f>외인!R30/10000</f>
        <v>13.280297000000001</v>
      </c>
      <c r="S30" s="35">
        <f>MACD!S30-시그널!S30</f>
        <v>-9.7918694365840223E-5</v>
      </c>
      <c r="T30" s="28">
        <f>외인!T30/10000</f>
        <v>0.90320800000000001</v>
      </c>
      <c r="U30" s="35">
        <f>MACD!U30-시그널!U30</f>
        <v>1.1318891017494282E-3</v>
      </c>
      <c r="V30" s="28">
        <f>외인!V30/10000</f>
        <v>11.173167999999999</v>
      </c>
      <c r="W30" s="35">
        <f>MACD!W30-시그널!W30</f>
        <v>-4.4621404313803775E-4</v>
      </c>
      <c r="X30" s="28">
        <f>외인!X30/10000</f>
        <v>200.86694399999999</v>
      </c>
      <c r="Y30" s="35">
        <f>MACD!Y30-시그널!Y30</f>
        <v>5.9474792545973886E-4</v>
      </c>
      <c r="Z30" s="28">
        <f>외인!Z30/10000</f>
        <v>4.6743389999999998</v>
      </c>
      <c r="AA30" s="35">
        <f>MACD!AA30-시그널!AA30</f>
        <v>-2.3200152014695341E-5</v>
      </c>
      <c r="AB30" s="28">
        <f>외인!AB30/10000</f>
        <v>20.688501000000002</v>
      </c>
      <c r="AC30" s="35">
        <f>MACD!AC30-시그널!AC30</f>
        <v>2.1335646500962033E-5</v>
      </c>
      <c r="AD30" s="28">
        <f>외인!AD30/10000</f>
        <v>2.1197819999999998</v>
      </c>
      <c r="AE30" s="35">
        <f>MACD!AE30-시그널!AE30</f>
        <v>3.7672785907947974E-4</v>
      </c>
      <c r="AF30" s="28">
        <f>외인!AF30/10000</f>
        <v>2.5132129999999999</v>
      </c>
      <c r="AG30" s="35">
        <f>MACD!AG30-시그널!AG30</f>
        <v>5.1137291280440098E-6</v>
      </c>
      <c r="AH30" s="28">
        <f>외인!AH30/10000</f>
        <v>20.023419000000001</v>
      </c>
      <c r="AI30" s="35">
        <f>MACD!AI30-시그널!AI30</f>
        <v>-2.0629349889316861E-4</v>
      </c>
      <c r="AJ30" s="28">
        <f>외인!AJ30/10000</f>
        <v>11.278877</v>
      </c>
      <c r="AK30" s="35">
        <f>MACD!AK30-시그널!AK30</f>
        <v>-2.3766569728480734E-4</v>
      </c>
      <c r="AL30" s="28">
        <f>외인!AL30/10000</f>
        <v>8.6848929999999989</v>
      </c>
      <c r="AM30" s="35">
        <f>MACD!AM30-시그널!AM30</f>
        <v>-1.7878715577704699E-4</v>
      </c>
      <c r="AN30" s="28">
        <f>외인!AN30/10000</f>
        <v>17.425754999999999</v>
      </c>
      <c r="AO30" s="35">
        <f>MACD!AO30-시그널!AO30</f>
        <v>1.9225095735522606E-4</v>
      </c>
      <c r="AP30" s="28">
        <f>외인!AP30/10000</f>
        <v>12.266716000000001</v>
      </c>
      <c r="AQ30" s="35">
        <f>MACD!AQ30-시그널!AQ30</f>
        <v>1.0093358325157702E-4</v>
      </c>
      <c r="AR30" s="28">
        <f>외인!AR30/10000</f>
        <v>2.5119560000000001</v>
      </c>
      <c r="AS30" s="35">
        <f>MACD!AS30-시그널!AS30</f>
        <v>4.2115699456229364E-4</v>
      </c>
      <c r="AT30" s="28">
        <f>외인!AT30/10000</f>
        <v>7.9860699999999998</v>
      </c>
      <c r="AU30" s="35">
        <f>MACD!AU30-시그널!AU30</f>
        <v>2.686364679114735E-5</v>
      </c>
      <c r="AV30" s="28">
        <f>외인!AV30/10000</f>
        <v>4.8441190000000001</v>
      </c>
      <c r="AW30" s="35">
        <f>MACD!AW30-시그널!AW30</f>
        <v>-1.9622220552639117E-4</v>
      </c>
      <c r="AX30" s="28">
        <f>외인!AX30/10000</f>
        <v>6.2146239999999997</v>
      </c>
      <c r="AY30" s="35">
        <f>MACD!AY30-시그널!AY30</f>
        <v>-4.8818015501154348E-6</v>
      </c>
      <c r="AZ30" s="28">
        <f>외인!AZ30/10000</f>
        <v>214.48185599999999</v>
      </c>
      <c r="BA30" s="35">
        <f>MACD!BA30-시그널!BA30</f>
        <v>5.7066956760045882E-4</v>
      </c>
      <c r="BB30" s="28">
        <f>외인!BB30/10000</f>
        <v>10.151582000000001</v>
      </c>
      <c r="BC30" s="35">
        <f>MACD!BC30-시그널!BC30</f>
        <v>3.2950460503765127E-5</v>
      </c>
      <c r="BD30" s="28">
        <f>외인!BD30/10000</f>
        <v>4.2191260000000002</v>
      </c>
      <c r="BE30" s="35">
        <f>MACD!BE30-시그널!BE30</f>
        <v>9.68073328675906E-4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9.3953050000000005</v>
      </c>
      <c r="BI30" s="35">
        <f>MACD!BI30-시그널!BI30</f>
        <v>6.7684923133333431E-4</v>
      </c>
      <c r="BJ30" s="28">
        <f>외인!BJ30/10000</f>
        <v>11.521749</v>
      </c>
      <c r="BK30" s="35">
        <f>MACD!BK30-시그널!BK30</f>
        <v>-1.1490873338576655E-4</v>
      </c>
      <c r="BL30" s="28">
        <f>외인!BL30/10000</f>
        <v>4.813212</v>
      </c>
      <c r="BM30" s="35">
        <f>MACD!BM30-시그널!BM30</f>
        <v>-6.7673683208669408E-5</v>
      </c>
      <c r="BN30" s="28">
        <f>외인!BN30/10000</f>
        <v>4.4746100000000002</v>
      </c>
      <c r="BO30" s="35">
        <f>MACD!BO30-시그널!BO30</f>
        <v>2.4528012153923816E-4</v>
      </c>
      <c r="BP30" s="28">
        <f>외인!BP30/10000</f>
        <v>7.2932309999999996</v>
      </c>
      <c r="BQ30" s="35">
        <f>MACD!BQ30-시그널!BQ30</f>
        <v>-7.3034840265118585E-6</v>
      </c>
      <c r="BR30" s="28">
        <f>외인!BR30/10000</f>
        <v>25.911975000000002</v>
      </c>
      <c r="BS30" s="35">
        <f>MACD!BS30-시그널!BS30</f>
        <v>3.9133663054938869E-5</v>
      </c>
      <c r="BT30" s="28">
        <f>외인!BT30/10000</f>
        <v>204.78154900000001</v>
      </c>
      <c r="BU30" s="35">
        <f>MACD!BU30-시그널!BU30</f>
        <v>5.7113969487740791E-4</v>
      </c>
      <c r="BV30" s="28">
        <f>외인!BV30/10000</f>
        <v>37.860424999999999</v>
      </c>
      <c r="BW30" s="35">
        <f>MACD!BW30-시그널!BW30</f>
        <v>-8.4212455584629551E-5</v>
      </c>
      <c r="BX30" s="28">
        <f>외인!BX30/10000</f>
        <v>7.7581449999999998</v>
      </c>
      <c r="BY30" s="35">
        <f>MACD!BY30-시그널!BY30</f>
        <v>1.6654786835648401E-4</v>
      </c>
      <c r="BZ30" s="28">
        <f>외인!BZ30/10000</f>
        <v>26.110648000000001</v>
      </c>
      <c r="CA30" s="35">
        <f>MACD!CA30-시그널!CA30</f>
        <v>6.7273923861391974E-5</v>
      </c>
      <c r="CB30" s="28">
        <f>외인!CB30/10000</f>
        <v>1.3309329999999999</v>
      </c>
      <c r="CC30" s="35">
        <f>MACD!CC30-시그널!CC30</f>
        <v>-3.4912069049799631E-5</v>
      </c>
      <c r="CD30" s="28">
        <f>외인!CD30/10000</f>
        <v>3.399775</v>
      </c>
      <c r="CE30" s="35">
        <f>MACD!CE30-시그널!CE30</f>
        <v>-6.1825391722732494E-4</v>
      </c>
      <c r="CF30" s="28">
        <f>외인!CF30/10000</f>
        <v>2.4641490000000004</v>
      </c>
      <c r="CG30" s="35">
        <f>MACD!CG30-시그널!CG30</f>
        <v>-3.966389887814301E-5</v>
      </c>
      <c r="CH30" s="28">
        <f>외인!CH30/10000</f>
        <v>6.6931509999999994</v>
      </c>
      <c r="CI30" s="35">
        <f>MACD!CI30-시그널!CI30</f>
        <v>-1.0223150412686926E-4</v>
      </c>
      <c r="CJ30" s="28">
        <f>외인!CJ30/10000</f>
        <v>39.808982</v>
      </c>
      <c r="CK30" s="35">
        <f>MACD!CK30-시그널!CK30</f>
        <v>-2.3052845443672924E-4</v>
      </c>
      <c r="CL30" s="28">
        <f>외인!CL30/10000</f>
        <v>23.509139000000001</v>
      </c>
      <c r="CM30" s="35">
        <f>MACD!CM30-시그널!CM30</f>
        <v>4.59159329496892E-5</v>
      </c>
      <c r="CN30" s="28">
        <f>외인!CN30/10000</f>
        <v>12.251078999999999</v>
      </c>
      <c r="CO30" s="35">
        <f>MACD!CO30-시그널!CO30</f>
        <v>-1.9378153003815613E-4</v>
      </c>
      <c r="CP30" s="28">
        <f>외인!CP30/10000</f>
        <v>10.214146000000001</v>
      </c>
      <c r="CQ30" s="35">
        <f>MACD!CQ30-시그널!CQ30</f>
        <v>2.7261741479730692E-5</v>
      </c>
      <c r="CR30" s="28">
        <f>외인!CR30/10000</f>
        <v>16.527612999999999</v>
      </c>
      <c r="CS30" s="35">
        <f>MACD!CS30-시그널!CS30</f>
        <v>-1.8071949449351837E-4</v>
      </c>
      <c r="CT30" s="28">
        <f>외인!CT30/10000</f>
        <v>11.455991000000001</v>
      </c>
      <c r="CU30" s="35">
        <f>MACD!CU30-시그널!CU30</f>
        <v>6.6201636302864889E-5</v>
      </c>
      <c r="CV30" s="28">
        <f>외인!CV30/10000</f>
        <v>204.78154900000001</v>
      </c>
      <c r="CW30" s="35">
        <f>MACD!CW30-시그널!CW30</f>
        <v>5.7113969487740791E-4</v>
      </c>
      <c r="CX30" s="28">
        <f>외인!CX30/10000</f>
        <v>19.407194</v>
      </c>
      <c r="CY30" s="35">
        <f>MACD!CY30-시그널!CY30</f>
        <v>-1.2432568158664476E-4</v>
      </c>
      <c r="CZ30" s="28">
        <f>외인!CZ30/10000</f>
        <v>1.7435419999999999</v>
      </c>
      <c r="DA30" s="35">
        <f>MACD!DA30-시그널!DA30</f>
        <v>4.0682197765263585E-5</v>
      </c>
      <c r="DB30" s="28">
        <f>외인!DB30/10000</f>
        <v>4.2191260000000002</v>
      </c>
      <c r="DC30" s="35">
        <f>MACD!DC30-시그널!DC30</f>
        <v>9.68073328675906E-4</v>
      </c>
      <c r="DD30" s="28">
        <f>외인!DD30/10000</f>
        <v>0.90320800000000001</v>
      </c>
      <c r="DE30" s="35">
        <f>MACD!DE30-시그널!DE30</f>
        <v>1.1318891017494282E-3</v>
      </c>
      <c r="DF30" s="28">
        <f>외인!DF30/10000</f>
        <v>5.7891389999999996</v>
      </c>
      <c r="DG30" s="35">
        <f>MACD!DG30-시그널!DG30</f>
        <v>1.6849570376432704E-4</v>
      </c>
      <c r="DH30" s="28">
        <f>외인!DH30/10000</f>
        <v>2.5584250000000002</v>
      </c>
      <c r="DI30" s="35">
        <f>MACD!DI30-시그널!DI30</f>
        <v>-8.3645697390481851E-4</v>
      </c>
      <c r="DJ30" s="28">
        <f>외인!DJ30/10000</f>
        <v>57.439702000000004</v>
      </c>
      <c r="DK30" s="35">
        <f>MACD!DK30-시그널!DK30</f>
        <v>-5.3190515366232489E-5</v>
      </c>
      <c r="DL30" s="28">
        <f>외인!DL30/10000</f>
        <v>9.7952009999999987</v>
      </c>
      <c r="DM30" s="35">
        <f>MACD!DM30-시그널!DM30</f>
        <v>-2.5415972287074276E-4</v>
      </c>
      <c r="DN30" s="28">
        <f>외인!DN30/10000</f>
        <v>204.78154900000001</v>
      </c>
      <c r="DO30" s="35">
        <f>MACD!DO30-시그널!DO30</f>
        <v>5.7113969487740791E-4</v>
      </c>
      <c r="DP30" s="28">
        <f>외인!DP30/10000</f>
        <v>8.4775650000000002</v>
      </c>
      <c r="DQ30" s="35">
        <f>MACD!DQ30-시그널!DQ30</f>
        <v>-1.3709557668447714E-4</v>
      </c>
      <c r="DR30" s="28">
        <f>외인!DR30/10000</f>
        <v>4.2739720000000005</v>
      </c>
      <c r="DS30" s="35">
        <f>MACD!DS30-시그널!DS30</f>
        <v>2.5078381712237982E-5</v>
      </c>
      <c r="DT30" s="28">
        <f>외인!DT30/10000</f>
        <v>13.280297000000001</v>
      </c>
      <c r="DU30" s="35">
        <f>MACD!DU30-시그널!DU30</f>
        <v>-9.7918694365840223E-5</v>
      </c>
      <c r="DV30" s="28">
        <f>외인!DV30/10000</f>
        <v>3.2203919999999999</v>
      </c>
      <c r="DW30" s="35">
        <f>MACD!DW30-시그널!DW30</f>
        <v>-5.2052861591153599E-4</v>
      </c>
      <c r="DX30" s="28">
        <f>외인!DX30/10000</f>
        <v>11.173167999999999</v>
      </c>
      <c r="DY30" s="35">
        <f>MACD!DY30-시그널!DY30</f>
        <v>-4.4621404313803775E-4</v>
      </c>
      <c r="DZ30" s="28">
        <f>외인!DZ30/10000</f>
        <v>0.92383300000000002</v>
      </c>
      <c r="EA30" s="35">
        <f>MACD!EA30-시그널!EA30</f>
        <v>-1.0662593082819344E-3</v>
      </c>
      <c r="EB30" s="28">
        <f>외인!EB30/10000</f>
        <v>1.3358379999999999</v>
      </c>
      <c r="EC30" s="35">
        <f>MACD!EC30-시그널!EC30</f>
        <v>-2.970355294713992E-4</v>
      </c>
      <c r="ED30" s="28">
        <f>외인!ED30/10000</f>
        <v>1.0787500000000001</v>
      </c>
      <c r="EE30" s="35">
        <f>MACD!EE30-시그널!EE30</f>
        <v>-9.9273208269578541E-4</v>
      </c>
      <c r="EF30" s="28">
        <f>외인!EF30/10000</f>
        <v>25.930897000000002</v>
      </c>
      <c r="EG30" s="35">
        <f>MACD!EG30-시그널!EG30</f>
        <v>-2.5465227472328472E-4</v>
      </c>
      <c r="EH30" s="28">
        <f>외인!EH30/10000</f>
        <v>19.064851999999998</v>
      </c>
      <c r="EI30" s="35">
        <f>MACD!EI30-시그널!EI30</f>
        <v>1.9834029586321986E-5</v>
      </c>
      <c r="EJ30" s="28">
        <f>외인!EJ30/10000</f>
        <v>9.7043869999999988</v>
      </c>
      <c r="EK30" s="35">
        <f>MACD!EK30-시그널!EK30</f>
        <v>3.8718650523942742E-5</v>
      </c>
      <c r="EL30" s="28">
        <f>외인!EL30/10000</f>
        <v>3.660374</v>
      </c>
      <c r="EM30" s="35">
        <f>MACD!EM30-시그널!EM30</f>
        <v>-5.6335551212496166E-4</v>
      </c>
      <c r="EN30" s="28">
        <f>외인!EN30/10000</f>
        <v>4.2739720000000005</v>
      </c>
      <c r="EO30" s="35">
        <f>MACD!EO30-시그널!EO30</f>
        <v>2.5078381712237982E-5</v>
      </c>
      <c r="EP30" s="28">
        <f>외인!EP30/10000</f>
        <v>16.234189999999998</v>
      </c>
      <c r="EQ30" s="35">
        <f>MACD!EQ30-시그널!EQ30</f>
        <v>-2.0181195605691038E-4</v>
      </c>
      <c r="ER30" s="28">
        <f>외인!ER30/10000</f>
        <v>1.475765</v>
      </c>
      <c r="ES30" s="35">
        <f>MACD!ES30-시그널!ES30</f>
        <v>-2.350234657784024E-3</v>
      </c>
      <c r="ET30" s="28">
        <f>외인!ET30/10000</f>
        <v>12.266716000000001</v>
      </c>
      <c r="EU30" s="35">
        <f>MACD!EU30-시그널!EU30</f>
        <v>1.0093358325157702E-4</v>
      </c>
      <c r="EV30" s="28">
        <f>외인!EV30/10000</f>
        <v>4.6743389999999998</v>
      </c>
      <c r="EW30" s="35">
        <f>MACD!EW30-시그널!EW30</f>
        <v>-2.3200152014695341E-5</v>
      </c>
      <c r="EX30" s="28">
        <f>외인!EX30/10000</f>
        <v>5.5398069999999997</v>
      </c>
      <c r="EY30" s="35">
        <f>MACD!EY30-시그널!EY30</f>
        <v>6.8204465847712279E-5</v>
      </c>
    </row>
    <row r="31" spans="1:155">
      <c r="A31" s="27">
        <f>외인!A31</f>
        <v>46104</v>
      </c>
      <c r="B31" s="28">
        <f>외인!B31/10000</f>
        <v>431.978003</v>
      </c>
      <c r="C31" s="35">
        <f>MACD!C31-시그널!C31</f>
        <v>1.9000334737446199E-4</v>
      </c>
      <c r="D31" s="28">
        <f>외인!D31/10000</f>
        <v>60.553306999999997</v>
      </c>
      <c r="E31" s="35">
        <f>MACD!E31-시그널!E31</f>
        <v>-4.3207971579463042E-4</v>
      </c>
      <c r="F31" s="28">
        <f>외인!F31/10000</f>
        <v>185.85433399999999</v>
      </c>
      <c r="G31" s="35">
        <f>MACD!G31-시그널!G31</f>
        <v>2.463373540689197E-4</v>
      </c>
      <c r="H31" s="28">
        <f>외인!H31/10000</f>
        <v>25.902511999999998</v>
      </c>
      <c r="I31" s="35">
        <f>MACD!I31-시그널!I31</f>
        <v>4.8974525633401628E-5</v>
      </c>
      <c r="J31" s="28">
        <f>외인!J31/10000</f>
        <v>3.8832330000000002</v>
      </c>
      <c r="K31" s="35">
        <f>MACD!K31-시그널!K31</f>
        <v>1.8296823746373741E-4</v>
      </c>
      <c r="L31" s="28">
        <f>외인!L31/10000</f>
        <v>23.939510000000002</v>
      </c>
      <c r="M31" s="35">
        <f>MACD!M31-시그널!M31</f>
        <v>7.6279953849902986E-5</v>
      </c>
      <c r="N31" s="28">
        <f>외인!N31/10000</f>
        <v>22.891928</v>
      </c>
      <c r="O31" s="35">
        <f>MACD!O31-시그널!O31</f>
        <v>1.0757062279789808E-4</v>
      </c>
      <c r="P31" s="28">
        <f>외인!P31/10000</f>
        <v>19.003107</v>
      </c>
      <c r="Q31" s="35">
        <f>MACD!Q31-시그널!Q31</f>
        <v>-8.0297244244500988E-5</v>
      </c>
      <c r="R31" s="28">
        <f>외인!R31/10000</f>
        <v>12.463594000000001</v>
      </c>
      <c r="S31" s="35">
        <f>MACD!S31-시그널!S31</f>
        <v>-8.367409884448701E-5</v>
      </c>
      <c r="T31" s="28">
        <f>외인!T31/10000</f>
        <v>0.86441800000000002</v>
      </c>
      <c r="U31" s="35">
        <f>MACD!U31-시그널!U31</f>
        <v>1.1575772068044669E-3</v>
      </c>
      <c r="V31" s="28">
        <f>외인!V31/10000</f>
        <v>10.582958999999999</v>
      </c>
      <c r="W31" s="35">
        <f>MACD!W31-시그널!W31</f>
        <v>-2.8071015886986457E-4</v>
      </c>
      <c r="X31" s="28">
        <f>외인!X31/10000</f>
        <v>187.30589599999999</v>
      </c>
      <c r="Y31" s="35">
        <f>MACD!Y31-시그널!Y31</f>
        <v>3.9379962749793286E-4</v>
      </c>
      <c r="Z31" s="28">
        <f>외인!Z31/10000</f>
        <v>4.4651569999999996</v>
      </c>
      <c r="AA31" s="35">
        <f>MACD!AA31-시그널!AA31</f>
        <v>-4.7284585586249497E-5</v>
      </c>
      <c r="AB31" s="28">
        <f>외인!AB31/10000</f>
        <v>19.318857999999999</v>
      </c>
      <c r="AC31" s="35">
        <f>MACD!AC31-시그널!AC31</f>
        <v>5.6997577520792849E-6</v>
      </c>
      <c r="AD31" s="28">
        <f>외인!AD31/10000</f>
        <v>1.9622490000000001</v>
      </c>
      <c r="AE31" s="35">
        <f>MACD!AE31-시그널!AE31</f>
        <v>3.5901187297708408E-4</v>
      </c>
      <c r="AF31" s="28">
        <f>외인!AF31/10000</f>
        <v>2.358231</v>
      </c>
      <c r="AG31" s="35">
        <f>MACD!AG31-시그널!AG31</f>
        <v>2.2323635313780448E-5</v>
      </c>
      <c r="AH31" s="28">
        <f>외인!AH31/10000</f>
        <v>18.268086</v>
      </c>
      <c r="AI31" s="35">
        <f>MACD!AI31-시그널!AI31</f>
        <v>-2.9505223051628474E-4</v>
      </c>
      <c r="AJ31" s="28">
        <f>외인!AJ31/10000</f>
        <v>10.524827999999999</v>
      </c>
      <c r="AK31" s="35">
        <f>MACD!AK31-시그널!AK31</f>
        <v>-3.4748947760134007E-4</v>
      </c>
      <c r="AL31" s="28">
        <f>외인!AL31/10000</f>
        <v>8.2508440000000007</v>
      </c>
      <c r="AM31" s="35">
        <f>MACD!AM31-시그널!AM31</f>
        <v>-1.0220223723984595E-4</v>
      </c>
      <c r="AN31" s="28">
        <f>외인!AN31/10000</f>
        <v>16.494969000000001</v>
      </c>
      <c r="AO31" s="35">
        <f>MACD!AO31-시그널!AO31</f>
        <v>1.6289011871271778E-4</v>
      </c>
      <c r="AP31" s="28">
        <f>외인!AP31/10000</f>
        <v>11.515445</v>
      </c>
      <c r="AQ31" s="35">
        <f>MACD!AQ31-시그널!AQ31</f>
        <v>1.5509668909420267E-4</v>
      </c>
      <c r="AR31" s="28">
        <f>외인!AR31/10000</f>
        <v>2.3649529999999999</v>
      </c>
      <c r="AS31" s="35">
        <f>MACD!AS31-시그널!AS31</f>
        <v>3.9230679928564758E-4</v>
      </c>
      <c r="AT31" s="28">
        <f>외인!AT31/10000</f>
        <v>7.5018259999999994</v>
      </c>
      <c r="AU31" s="35">
        <f>MACD!AU31-시그널!AU31</f>
        <v>6.6012387782195085E-5</v>
      </c>
      <c r="AV31" s="28">
        <f>외인!AV31/10000</f>
        <v>4.6608910000000003</v>
      </c>
      <c r="AW31" s="35">
        <f>MACD!AW31-시그널!AW31</f>
        <v>-1.2354428568367914E-4</v>
      </c>
      <c r="AX31" s="28">
        <f>외인!AX31/10000</f>
        <v>5.8949769999999999</v>
      </c>
      <c r="AY31" s="35">
        <f>MACD!AY31-시그널!AY31</f>
        <v>-3.2497782296712983E-4</v>
      </c>
      <c r="AZ31" s="28">
        <f>외인!AZ31/10000</f>
        <v>199.9863</v>
      </c>
      <c r="BA31" s="35">
        <f>MACD!BA31-시그널!BA31</f>
        <v>3.8746376147467661E-4</v>
      </c>
      <c r="BB31" s="28">
        <f>외인!BB31/10000</f>
        <v>9.6012599999999999</v>
      </c>
      <c r="BC31" s="35">
        <f>MACD!BC31-시그널!BC31</f>
        <v>9.4065728016186345E-6</v>
      </c>
      <c r="BD31" s="28">
        <f>외인!BD31/10000</f>
        <v>3.9169910000000003</v>
      </c>
      <c r="BE31" s="35">
        <f>MACD!BE31-시그널!BE31</f>
        <v>8.7562781407654426E-4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8.7951730000000001</v>
      </c>
      <c r="BI31" s="35">
        <f>MACD!BI31-시그널!BI31</f>
        <v>7.552782570955848E-4</v>
      </c>
      <c r="BJ31" s="28">
        <f>외인!BJ31/10000</f>
        <v>10.875603</v>
      </c>
      <c r="BK31" s="35">
        <f>MACD!BK31-시그널!BK31</f>
        <v>1.5235461857440562E-4</v>
      </c>
      <c r="BL31" s="28">
        <f>외인!BL31/10000</f>
        <v>4.5392790000000005</v>
      </c>
      <c r="BM31" s="35">
        <f>MACD!BM31-시그널!BM31</f>
        <v>-7.5783317952696347E-5</v>
      </c>
      <c r="BN31" s="28">
        <f>외인!BN31/10000</f>
        <v>4.2234259999999999</v>
      </c>
      <c r="BO31" s="35">
        <f>MACD!BO31-시그널!BO31</f>
        <v>1.9485515607831061E-4</v>
      </c>
      <c r="BP31" s="28">
        <f>외인!BP31/10000</f>
        <v>6.9250300000000005</v>
      </c>
      <c r="BQ31" s="35">
        <f>MACD!BQ31-시그널!BQ31</f>
        <v>-2.9815295494042674E-4</v>
      </c>
      <c r="BR31" s="28">
        <f>외인!BR31/10000</f>
        <v>24.133865</v>
      </c>
      <c r="BS31" s="35">
        <f>MACD!BS31-시그널!BS31</f>
        <v>3.0524340835491647E-5</v>
      </c>
      <c r="BT31" s="28">
        <f>외인!BT31/10000</f>
        <v>190.990703</v>
      </c>
      <c r="BU31" s="35">
        <f>MACD!BU31-시그널!BU31</f>
        <v>3.7464357045849774E-4</v>
      </c>
      <c r="BV31" s="28">
        <f>외인!BV31/10000</f>
        <v>35.348998999999999</v>
      </c>
      <c r="BW31" s="35">
        <f>MACD!BW31-시그널!BW31</f>
        <v>-1.5084564466443927E-4</v>
      </c>
      <c r="BX31" s="28">
        <f>외인!BX31/10000</f>
        <v>7.295446000000001</v>
      </c>
      <c r="BY31" s="35">
        <f>MACD!BY31-시그널!BY31</f>
        <v>1.8267192127786923E-4</v>
      </c>
      <c r="BZ31" s="28">
        <f>외인!BZ31/10000</f>
        <v>24.745814000000003</v>
      </c>
      <c r="CA31" s="35">
        <f>MACD!CA31-시그널!CA31</f>
        <v>7.3472815876927207E-5</v>
      </c>
      <c r="CB31" s="28">
        <f>외인!CB31/10000</f>
        <v>1.2690190000000001</v>
      </c>
      <c r="CC31" s="35">
        <f>MACD!CC31-시그널!CC31</f>
        <v>-5.8062142155972812E-5</v>
      </c>
      <c r="CD31" s="28">
        <f>외인!CD31/10000</f>
        <v>3.0554009999999998</v>
      </c>
      <c r="CE31" s="35">
        <f>MACD!CE31-시그널!CE31</f>
        <v>-8.8751964550638773E-4</v>
      </c>
      <c r="CF31" s="28">
        <f>외인!CF31/10000</f>
        <v>2.3315930000000002</v>
      </c>
      <c r="CG31" s="35">
        <f>MACD!CG31-시그널!CG31</f>
        <v>8.4059833233943664E-5</v>
      </c>
      <c r="CH31" s="28">
        <f>외인!CH31/10000</f>
        <v>6.4442500000000003</v>
      </c>
      <c r="CI31" s="35">
        <f>MACD!CI31-시그널!CI31</f>
        <v>-6.1039424298861843E-5</v>
      </c>
      <c r="CJ31" s="28">
        <f>외인!CJ31/10000</f>
        <v>37.545351000000004</v>
      </c>
      <c r="CK31" s="35">
        <f>MACD!CK31-시그널!CK31</f>
        <v>-1.860085174372521E-4</v>
      </c>
      <c r="CL31" s="28">
        <f>외인!CL31/10000</f>
        <v>22.051572</v>
      </c>
      <c r="CM31" s="35">
        <f>MACD!CM31-시그널!CM31</f>
        <v>3.4565418620035085E-5</v>
      </c>
      <c r="CN31" s="28">
        <f>외인!CN31/10000</f>
        <v>11.296469999999999</v>
      </c>
      <c r="CO31" s="35">
        <f>MACD!CO31-시그널!CO31</f>
        <v>-2.30970782899493E-4</v>
      </c>
      <c r="CP31" s="28">
        <f>외인!CP31/10000</f>
        <v>9.6598520000000008</v>
      </c>
      <c r="CQ31" s="35">
        <f>MACD!CQ31-시그널!CQ31</f>
        <v>4.6399025631784592E-6</v>
      </c>
      <c r="CR31" s="28">
        <f>외인!CR31/10000</f>
        <v>15.592592000000002</v>
      </c>
      <c r="CS31" s="35">
        <f>MACD!CS31-시그널!CS31</f>
        <v>-1.8527706802925646E-4</v>
      </c>
      <c r="CT31" s="28">
        <f>외인!CT31/10000</f>
        <v>10.760710000000001</v>
      </c>
      <c r="CU31" s="35">
        <f>MACD!CU31-시그널!CU31</f>
        <v>1.6026316436853848E-4</v>
      </c>
      <c r="CV31" s="28">
        <f>외인!CV31/10000</f>
        <v>190.990703</v>
      </c>
      <c r="CW31" s="35">
        <f>MACD!CW31-시그널!CW31</f>
        <v>3.7464357045849774E-4</v>
      </c>
      <c r="CX31" s="28">
        <f>외인!CX31/10000</f>
        <v>18.323066000000001</v>
      </c>
      <c r="CY31" s="35">
        <f>MACD!CY31-시그널!CY31</f>
        <v>-5.8922085870952374E-5</v>
      </c>
      <c r="CZ31" s="28">
        <f>외인!CZ31/10000</f>
        <v>1.66018</v>
      </c>
      <c r="DA31" s="35">
        <f>MACD!DA31-시그널!DA31</f>
        <v>1.0530045210800339E-4</v>
      </c>
      <c r="DB31" s="28">
        <f>외인!DB31/10000</f>
        <v>3.9169910000000003</v>
      </c>
      <c r="DC31" s="35">
        <f>MACD!DC31-시그널!DC31</f>
        <v>8.7562781407654426E-4</v>
      </c>
      <c r="DD31" s="28">
        <f>외인!DD31/10000</f>
        <v>0.86441800000000002</v>
      </c>
      <c r="DE31" s="35">
        <f>MACD!DE31-시그널!DE31</f>
        <v>1.1575772068044669E-3</v>
      </c>
      <c r="DF31" s="28">
        <f>외인!DF31/10000</f>
        <v>5.4264429999999999</v>
      </c>
      <c r="DG31" s="35">
        <f>MACD!DG31-시그널!DG31</f>
        <v>1.8073386847894E-4</v>
      </c>
      <c r="DH31" s="28">
        <f>외인!DH31/10000</f>
        <v>2.247684</v>
      </c>
      <c r="DI31" s="35">
        <f>MACD!DI31-시그널!DI31</f>
        <v>-1.2084524644974208E-3</v>
      </c>
      <c r="DJ31" s="28">
        <f>외인!DJ31/10000</f>
        <v>53.348938000000004</v>
      </c>
      <c r="DK31" s="35">
        <f>MACD!DK31-시그널!DK31</f>
        <v>-6.1188325907362618E-5</v>
      </c>
      <c r="DL31" s="28">
        <f>외인!DL31/10000</f>
        <v>8.9616910000000001</v>
      </c>
      <c r="DM31" s="35">
        <f>MACD!DM31-시그널!DM31</f>
        <v>-3.0618970932472591E-4</v>
      </c>
      <c r="DN31" s="28">
        <f>외인!DN31/10000</f>
        <v>190.990703</v>
      </c>
      <c r="DO31" s="35">
        <f>MACD!DO31-시그널!DO31</f>
        <v>3.7464357045849774E-4</v>
      </c>
      <c r="DP31" s="28">
        <f>외인!DP31/10000</f>
        <v>7.9148679999999993</v>
      </c>
      <c r="DQ31" s="35">
        <f>MACD!DQ31-시그널!DQ31</f>
        <v>-1.7387911047413838E-4</v>
      </c>
      <c r="DR31" s="28">
        <f>외인!DR31/10000</f>
        <v>4.0496749999999997</v>
      </c>
      <c r="DS31" s="35">
        <f>MACD!DS31-시그널!DS31</f>
        <v>1.2392806841537274E-4</v>
      </c>
      <c r="DT31" s="28">
        <f>외인!DT31/10000</f>
        <v>12.463594000000001</v>
      </c>
      <c r="DU31" s="35">
        <f>MACD!DU31-시그널!DU31</f>
        <v>-8.367409884448701E-5</v>
      </c>
      <c r="DV31" s="28">
        <f>외인!DV31/10000</f>
        <v>3.1016699999999999</v>
      </c>
      <c r="DW31" s="35">
        <f>MACD!DW31-시그널!DW31</f>
        <v>-6.0028737025915105E-4</v>
      </c>
      <c r="DX31" s="28">
        <f>외인!DX31/10000</f>
        <v>10.582958999999999</v>
      </c>
      <c r="DY31" s="35">
        <f>MACD!DY31-시그널!DY31</f>
        <v>-2.8071015886986457E-4</v>
      </c>
      <c r="DZ31" s="28">
        <f>외인!DZ31/10000</f>
        <v>0.86013700000000004</v>
      </c>
      <c r="EA31" s="35">
        <f>MACD!EA31-시그널!EA31</f>
        <v>-1.1185164736005676E-3</v>
      </c>
      <c r="EB31" s="28">
        <f>외인!EB31/10000</f>
        <v>1.248456</v>
      </c>
      <c r="EC31" s="35">
        <f>MACD!EC31-시그널!EC31</f>
        <v>-4.2031692461983394E-4</v>
      </c>
      <c r="ED31" s="28">
        <f>외인!ED31/10000</f>
        <v>1.0149920000000001</v>
      </c>
      <c r="EE31" s="35">
        <f>MACD!EE31-시그널!EE31</f>
        <v>-7.2143334800521455E-4</v>
      </c>
      <c r="EF31" s="28">
        <f>외인!EF31/10000</f>
        <v>24.509574000000001</v>
      </c>
      <c r="EG31" s="35">
        <f>MACD!EG31-시그널!EG31</f>
        <v>-1.8576804072053274E-4</v>
      </c>
      <c r="EH31" s="28">
        <f>외인!EH31/10000</f>
        <v>17.470272000000001</v>
      </c>
      <c r="EI31" s="35">
        <f>MACD!EI31-시그널!EI31</f>
        <v>-1.7896279802923011E-5</v>
      </c>
      <c r="EJ31" s="28">
        <f>외인!EJ31/10000</f>
        <v>9.2898449999999997</v>
      </c>
      <c r="EK31" s="35">
        <f>MACD!EK31-시그널!EK31</f>
        <v>1.2761008133878321E-4</v>
      </c>
      <c r="EL31" s="28">
        <f>외인!EL31/10000</f>
        <v>3.3094570000000001</v>
      </c>
      <c r="EM31" s="35">
        <f>MACD!EM31-시그널!EM31</f>
        <v>-8.123909955418154E-4</v>
      </c>
      <c r="EN31" s="28">
        <f>외인!EN31/10000</f>
        <v>4.0496749999999997</v>
      </c>
      <c r="EO31" s="35">
        <f>MACD!EO31-시그널!EO31</f>
        <v>1.2392806841537274E-4</v>
      </c>
      <c r="EP31" s="28">
        <f>외인!EP31/10000</f>
        <v>15.357811999999999</v>
      </c>
      <c r="EQ31" s="35">
        <f>MACD!EQ31-시그널!EQ31</f>
        <v>-3.23205603490097E-4</v>
      </c>
      <c r="ER31" s="28">
        <f>외인!ER31/10000</f>
        <v>1.3725370000000001</v>
      </c>
      <c r="ES31" s="35">
        <f>MACD!ES31-시그널!ES31</f>
        <v>-2.3865721851354781E-3</v>
      </c>
      <c r="ET31" s="28">
        <f>외인!ET31/10000</f>
        <v>11.515445</v>
      </c>
      <c r="EU31" s="35">
        <f>MACD!EU31-시그널!EU31</f>
        <v>1.5509668909420267E-4</v>
      </c>
      <c r="EV31" s="28">
        <f>외인!EV31/10000</f>
        <v>4.4651569999999996</v>
      </c>
      <c r="EW31" s="35">
        <f>MACD!EW31-시그널!EW31</f>
        <v>-4.7284585586249497E-5</v>
      </c>
      <c r="EX31" s="28">
        <f>외인!EX31/10000</f>
        <v>5.1946949999999994</v>
      </c>
      <c r="EY31" s="35">
        <f>MACD!EY31-시그널!EY31</f>
        <v>4.6674860742951978E-5</v>
      </c>
    </row>
    <row r="32" spans="1:155">
      <c r="A32" s="27">
        <f>외인!A32</f>
        <v>46105</v>
      </c>
      <c r="B32" s="28">
        <f>외인!B32/10000</f>
        <v>443.78521599999999</v>
      </c>
      <c r="C32" s="35">
        <f>MACD!C32-시그널!C32</f>
        <v>9.9128795027125056E-5</v>
      </c>
      <c r="D32" s="28">
        <f>외인!D32/10000</f>
        <v>61.781013000000002</v>
      </c>
      <c r="E32" s="35">
        <f>MACD!E32-시그널!E32</f>
        <v>-3.2437825648037823E-4</v>
      </c>
      <c r="F32" s="28">
        <f>외인!F32/10000</f>
        <v>189.32793899999999</v>
      </c>
      <c r="G32" s="35">
        <f>MACD!G32-시그널!G32</f>
        <v>7.9859274571472677E-5</v>
      </c>
      <c r="H32" s="28">
        <f>외인!H32/10000</f>
        <v>27.773606000000001</v>
      </c>
      <c r="I32" s="35">
        <f>MACD!I32-시그널!I32</f>
        <v>2.3243090285666036E-4</v>
      </c>
      <c r="J32" s="28">
        <f>외인!J32/10000</f>
        <v>3.9412780000000001</v>
      </c>
      <c r="K32" s="35">
        <f>MACD!K32-시그널!K32</f>
        <v>1.6457055613587344E-4</v>
      </c>
      <c r="L32" s="28">
        <f>외인!L32/10000</f>
        <v>25.753741000000002</v>
      </c>
      <c r="M32" s="35">
        <f>MACD!M32-시그널!M32</f>
        <v>2.4856915359982744E-4</v>
      </c>
      <c r="N32" s="28">
        <f>외인!N32/10000</f>
        <v>23.075510999999999</v>
      </c>
      <c r="O32" s="35">
        <f>MACD!O32-시그널!O32</f>
        <v>5.7543047019786679E-5</v>
      </c>
      <c r="P32" s="28">
        <f>외인!P32/10000</f>
        <v>19.608373</v>
      </c>
      <c r="Q32" s="35">
        <f>MACD!Q32-시그널!Q32</f>
        <v>-8.7657722342796354E-5</v>
      </c>
      <c r="R32" s="28">
        <f>외인!R32/10000</f>
        <v>12.638575999999999</v>
      </c>
      <c r="S32" s="35">
        <f>MACD!S32-시그널!S32</f>
        <v>-7.5140117062405141E-5</v>
      </c>
      <c r="T32" s="28">
        <f>외인!T32/10000</f>
        <v>0.85544699999999996</v>
      </c>
      <c r="U32" s="35">
        <f>MACD!U32-시그널!U32</f>
        <v>1.1056011759202906E-3</v>
      </c>
      <c r="V32" s="28">
        <f>외인!V32/10000</f>
        <v>10.853538</v>
      </c>
      <c r="W32" s="35">
        <f>MACD!W32-시그널!W32</f>
        <v>-5.9444888595116727E-5</v>
      </c>
      <c r="X32" s="28">
        <f>외인!X32/10000</f>
        <v>193.24542</v>
      </c>
      <c r="Y32" s="35">
        <f>MACD!Y32-시그널!Y32</f>
        <v>2.1511050434414478E-4</v>
      </c>
      <c r="Z32" s="28">
        <f>외인!Z32/10000</f>
        <v>4.6606249999999996</v>
      </c>
      <c r="AA32" s="35">
        <f>MACD!AA32-시그널!AA32</f>
        <v>-5.7117630250452713E-5</v>
      </c>
      <c r="AB32" s="28">
        <f>외인!AB32/10000</f>
        <v>19.485496999999999</v>
      </c>
      <c r="AC32" s="35">
        <f>MACD!AC32-시그널!AC32</f>
        <v>-1.6107531165456505E-5</v>
      </c>
      <c r="AD32" s="28">
        <f>외인!AD32/10000</f>
        <v>2.002113</v>
      </c>
      <c r="AE32" s="35">
        <f>MACD!AE32-시그널!AE32</f>
        <v>3.1600614555094084E-4</v>
      </c>
      <c r="AF32" s="28">
        <f>외인!AF32/10000</f>
        <v>2.3811520000000002</v>
      </c>
      <c r="AG32" s="35">
        <f>MACD!AG32-시그널!AG32</f>
        <v>9.3673492730275901E-5</v>
      </c>
      <c r="AH32" s="28">
        <f>외인!AH32/10000</f>
        <v>18.841044</v>
      </c>
      <c r="AI32" s="35">
        <f>MACD!AI32-시그널!AI32</f>
        <v>-3.5455237176139148E-4</v>
      </c>
      <c r="AJ32" s="28">
        <f>외인!AJ32/10000</f>
        <v>10.756636</v>
      </c>
      <c r="AK32" s="35">
        <f>MACD!AK32-시그널!AK32</f>
        <v>-4.0193662607502416E-4</v>
      </c>
      <c r="AL32" s="28">
        <f>외인!AL32/10000</f>
        <v>8.4705779999999997</v>
      </c>
      <c r="AM32" s="35">
        <f>MACD!AM32-시그널!AM32</f>
        <v>-3.0609909808514135E-5</v>
      </c>
      <c r="AN32" s="28">
        <f>외인!AN32/10000</f>
        <v>16.494492000000001</v>
      </c>
      <c r="AO32" s="35">
        <f>MACD!AO32-시그널!AO32</f>
        <v>7.2503512674291712E-5</v>
      </c>
      <c r="AP32" s="28">
        <f>외인!AP32/10000</f>
        <v>11.687362</v>
      </c>
      <c r="AQ32" s="35">
        <f>MACD!AQ32-시그널!AQ32</f>
        <v>1.5488041180658908E-4</v>
      </c>
      <c r="AR32" s="28">
        <f>외인!AR32/10000</f>
        <v>2.4196789999999999</v>
      </c>
      <c r="AS32" s="35">
        <f>MACD!AS32-시그널!AS32</f>
        <v>3.5508711297501945E-4</v>
      </c>
      <c r="AT32" s="28">
        <f>외인!AT32/10000</f>
        <v>7.7004550000000007</v>
      </c>
      <c r="AU32" s="35">
        <f>MACD!AU32-시그널!AU32</f>
        <v>1.2327309382066632E-4</v>
      </c>
      <c r="AV32" s="28">
        <f>외인!AV32/10000</f>
        <v>4.8030499999999998</v>
      </c>
      <c r="AW32" s="35">
        <f>MACD!AW32-시그널!AW32</f>
        <v>-4.6355833652370645E-5</v>
      </c>
      <c r="AX32" s="28">
        <f>외인!AX32/10000</f>
        <v>5.7133760000000002</v>
      </c>
      <c r="AY32" s="35">
        <f>MACD!AY32-시그널!AY32</f>
        <v>-6.5819832581050187E-4</v>
      </c>
      <c r="AZ32" s="28">
        <f>외인!AZ32/10000</f>
        <v>206.37309399999998</v>
      </c>
      <c r="BA32" s="35">
        <f>MACD!BA32-시그널!BA32</f>
        <v>2.2274137638457665E-4</v>
      </c>
      <c r="BB32" s="28">
        <f>외인!BB32/10000</f>
        <v>9.8878439999999994</v>
      </c>
      <c r="BC32" s="35">
        <f>MACD!BC32-시그널!BC32</f>
        <v>-8.2499796807785535E-6</v>
      </c>
      <c r="BD32" s="28">
        <f>외인!BD32/10000</f>
        <v>3.9655429999999998</v>
      </c>
      <c r="BE32" s="35">
        <f>MACD!BE32-시그널!BE32</f>
        <v>7.8777875555484031E-4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8.907805999999999</v>
      </c>
      <c r="BI32" s="35">
        <f>MACD!BI32-시그널!BI32</f>
        <v>6.6460845008274312E-4</v>
      </c>
      <c r="BJ32" s="28">
        <f>외인!BJ32/10000</f>
        <v>11.323483</v>
      </c>
      <c r="BK32" s="35">
        <f>MACD!BK32-시그널!BK32</f>
        <v>3.8122131821797774E-4</v>
      </c>
      <c r="BL32" s="28">
        <f>외인!BL32/10000</f>
        <v>4.704008</v>
      </c>
      <c r="BM32" s="35">
        <f>MACD!BM32-시그널!BM32</f>
        <v>-4.4653104433732896E-5</v>
      </c>
      <c r="BN32" s="28">
        <f>외인!BN32/10000</f>
        <v>4.3938899999999999</v>
      </c>
      <c r="BO32" s="35">
        <f>MACD!BO32-시그널!BO32</f>
        <v>2.0372868386951942E-4</v>
      </c>
      <c r="BP32" s="28">
        <f>외인!BP32/10000</f>
        <v>6.7897940000000006</v>
      </c>
      <c r="BQ32" s="35">
        <f>MACD!BQ32-시그널!BQ32</f>
        <v>-5.7222877740363727E-4</v>
      </c>
      <c r="BR32" s="28">
        <f>외인!BR32/10000</f>
        <v>24.380829000000002</v>
      </c>
      <c r="BS32" s="35">
        <f>MACD!BS32-시그널!BS32</f>
        <v>-1.7671106917636556E-5</v>
      </c>
      <c r="BT32" s="28">
        <f>외인!BT32/10000</f>
        <v>197.05473000000001</v>
      </c>
      <c r="BU32" s="35">
        <f>MACD!BU32-시그널!BU32</f>
        <v>2.0210558917607094E-4</v>
      </c>
      <c r="BV32" s="28">
        <f>외인!BV32/10000</f>
        <v>36.801326000000003</v>
      </c>
      <c r="BW32" s="35">
        <f>MACD!BW32-시그널!BW32</f>
        <v>-1.145490106443176E-4</v>
      </c>
      <c r="BX32" s="28">
        <f>외인!BX32/10000</f>
        <v>7.4292590000000001</v>
      </c>
      <c r="BY32" s="35">
        <f>MACD!BY32-시그널!BY32</f>
        <v>2.0427630228075249E-4</v>
      </c>
      <c r="BZ32" s="28">
        <f>외인!BZ32/10000</f>
        <v>24.965069</v>
      </c>
      <c r="CA32" s="35">
        <f>MACD!CA32-시그널!CA32</f>
        <v>3.9694964734530167E-5</v>
      </c>
      <c r="CB32" s="28">
        <f>외인!CB32/10000</f>
        <v>1.2965450000000001</v>
      </c>
      <c r="CC32" s="35">
        <f>MACD!CC32-시그널!CC32</f>
        <v>-4.3140442692151434E-5</v>
      </c>
      <c r="CD32" s="28">
        <f>외인!CD32/10000</f>
        <v>3.0991240000000002</v>
      </c>
      <c r="CE32" s="35">
        <f>MACD!CE32-시그널!CE32</f>
        <v>-1.0610595711588004E-3</v>
      </c>
      <c r="CF32" s="28">
        <f>외인!CF32/10000</f>
        <v>2.3799900000000003</v>
      </c>
      <c r="CG32" s="35">
        <f>MACD!CG32-시그널!CG32</f>
        <v>1.4969471414102994E-4</v>
      </c>
      <c r="CH32" s="28">
        <f>외인!CH32/10000</f>
        <v>6.6533699999999998</v>
      </c>
      <c r="CI32" s="35">
        <f>MACD!CI32-시그널!CI32</f>
        <v>-1.3901475173333082E-5</v>
      </c>
      <c r="CJ32" s="28">
        <f>외인!CJ32/10000</f>
        <v>38.270077000000001</v>
      </c>
      <c r="CK32" s="35">
        <f>MACD!CK32-시그널!CK32</f>
        <v>-1.6609060134212858E-4</v>
      </c>
      <c r="CL32" s="28">
        <f>외인!CL32/10000</f>
        <v>22.230333999999999</v>
      </c>
      <c r="CM32" s="35">
        <f>MACD!CM32-시그널!CM32</f>
        <v>1.1013174643069623E-5</v>
      </c>
      <c r="CN32" s="28">
        <f>외인!CN32/10000</f>
        <v>11.221478999999999</v>
      </c>
      <c r="CO32" s="35">
        <f>MACD!CO32-시그널!CO32</f>
        <v>-2.594423428045446E-4</v>
      </c>
      <c r="CP32" s="28">
        <f>외인!CP32/10000</f>
        <v>9.9464419999999993</v>
      </c>
      <c r="CQ32" s="35">
        <f>MACD!CQ32-시그널!CQ32</f>
        <v>-1.2715123399328573E-5</v>
      </c>
      <c r="CR32" s="28">
        <f>외인!CR32/10000</f>
        <v>15.835659</v>
      </c>
      <c r="CS32" s="35">
        <f>MACD!CS32-시그널!CS32</f>
        <v>-1.6980743756952825E-4</v>
      </c>
      <c r="CT32" s="28">
        <f>외인!CT32/10000</f>
        <v>11.01446</v>
      </c>
      <c r="CU32" s="35">
        <f>MACD!CU32-시그널!CU32</f>
        <v>1.5387194333736751E-4</v>
      </c>
      <c r="CV32" s="28">
        <f>외인!CV32/10000</f>
        <v>197.05473000000001</v>
      </c>
      <c r="CW32" s="35">
        <f>MACD!CW32-시그널!CW32</f>
        <v>2.0210558917607094E-4</v>
      </c>
      <c r="CX32" s="28">
        <f>외인!CX32/10000</f>
        <v>19.678246999999999</v>
      </c>
      <c r="CY32" s="35">
        <f>MACD!CY32-시그널!CY32</f>
        <v>8.8249151967641692E-5</v>
      </c>
      <c r="CZ32" s="28">
        <f>외인!CZ32/10000</f>
        <v>1.6837099999999998</v>
      </c>
      <c r="DA32" s="35">
        <f>MACD!DA32-시그널!DA32</f>
        <v>1.7563324268584767E-4</v>
      </c>
      <c r="DB32" s="28">
        <f>외인!DB32/10000</f>
        <v>3.9655429999999998</v>
      </c>
      <c r="DC32" s="35">
        <f>MACD!DC32-시그널!DC32</f>
        <v>7.8777875555484031E-4</v>
      </c>
      <c r="DD32" s="28">
        <f>외인!DD32/10000</f>
        <v>0.85544699999999996</v>
      </c>
      <c r="DE32" s="35">
        <f>MACD!DE32-시그널!DE32</f>
        <v>1.1056011759202906E-3</v>
      </c>
      <c r="DF32" s="28">
        <f>외인!DF32/10000</f>
        <v>5.5339929999999997</v>
      </c>
      <c r="DG32" s="35">
        <f>MACD!DG32-시그널!DG32</f>
        <v>1.9897755455891173E-4</v>
      </c>
      <c r="DH32" s="28">
        <f>외인!DH32/10000</f>
        <v>2.2842799999999999</v>
      </c>
      <c r="DI32" s="35">
        <f>MACD!DI32-시그널!DI32</f>
        <v>-1.4509649638015797E-3</v>
      </c>
      <c r="DJ32" s="28">
        <f>외인!DJ32/10000</f>
        <v>55.332250999999999</v>
      </c>
      <c r="DK32" s="35">
        <f>MACD!DK32-시그널!DK32</f>
        <v>-6.062641141582907E-5</v>
      </c>
      <c r="DL32" s="28">
        <f>외인!DL32/10000</f>
        <v>8.8681649999999994</v>
      </c>
      <c r="DM32" s="35">
        <f>MACD!DM32-시그널!DM32</f>
        <v>-3.4276983798408895E-4</v>
      </c>
      <c r="DN32" s="28">
        <f>외인!DN32/10000</f>
        <v>197.05473000000001</v>
      </c>
      <c r="DO32" s="35">
        <f>MACD!DO32-시그널!DO32</f>
        <v>2.0210558917607094E-4</v>
      </c>
      <c r="DP32" s="28">
        <f>외인!DP32/10000</f>
        <v>8.1015039999999985</v>
      </c>
      <c r="DQ32" s="35">
        <f>MACD!DQ32-시그널!DQ32</f>
        <v>-2.5239722164346423E-4</v>
      </c>
      <c r="DR32" s="28">
        <f>외인!DR32/10000</f>
        <v>4.112476</v>
      </c>
      <c r="DS32" s="35">
        <f>MACD!DS32-시그널!DS32</f>
        <v>1.0807785931087838E-4</v>
      </c>
      <c r="DT32" s="28">
        <f>외인!DT32/10000</f>
        <v>12.638575999999999</v>
      </c>
      <c r="DU32" s="35">
        <f>MACD!DU32-시그널!DU32</f>
        <v>-7.5140117062405141E-5</v>
      </c>
      <c r="DV32" s="28">
        <f>외인!DV32/10000</f>
        <v>3.1700550000000001</v>
      </c>
      <c r="DW32" s="35">
        <f>MACD!DW32-시그널!DW32</f>
        <v>-5.5649463715822759E-4</v>
      </c>
      <c r="DX32" s="28">
        <f>외인!DX32/10000</f>
        <v>10.853538</v>
      </c>
      <c r="DY32" s="35">
        <f>MACD!DY32-시그널!DY32</f>
        <v>-5.9444888595116727E-5</v>
      </c>
      <c r="DZ32" s="28">
        <f>외인!DZ32/10000</f>
        <v>0.87712999999999997</v>
      </c>
      <c r="EA32" s="35">
        <f>MACD!EA32-시그널!EA32</f>
        <v>-1.1857574631393634E-3</v>
      </c>
      <c r="EB32" s="28">
        <f>외인!EB32/10000</f>
        <v>1.2767580000000001</v>
      </c>
      <c r="EC32" s="35">
        <f>MACD!EC32-시그널!EC32</f>
        <v>-4.3647140319232275E-4</v>
      </c>
      <c r="ED32" s="28">
        <f>외인!ED32/10000</f>
        <v>1.0391159999999999</v>
      </c>
      <c r="EE32" s="35">
        <f>MACD!EE32-시그널!EE32</f>
        <v>-3.8992033361694199E-4</v>
      </c>
      <c r="EF32" s="28">
        <f>외인!EF32/10000</f>
        <v>25.123711</v>
      </c>
      <c r="EG32" s="35">
        <f>MACD!EG32-시그널!EG32</f>
        <v>-1.3398228402843569E-4</v>
      </c>
      <c r="EH32" s="28">
        <f>외인!EH32/10000</f>
        <v>18.325347000000001</v>
      </c>
      <c r="EI32" s="35">
        <f>MACD!EI32-시그널!EI32</f>
        <v>-3.1554021461425617E-5</v>
      </c>
      <c r="EJ32" s="28">
        <f>외인!EJ32/10000</f>
        <v>9.5378059999999998</v>
      </c>
      <c r="EK32" s="35">
        <f>MACD!EK32-시그널!EK32</f>
        <v>1.6805205435496548E-4</v>
      </c>
      <c r="EL32" s="28">
        <f>외인!EL32/10000</f>
        <v>3.3549359999999999</v>
      </c>
      <c r="EM32" s="35">
        <f>MACD!EM32-시그널!EM32</f>
        <v>-9.7315811773158773E-4</v>
      </c>
      <c r="EN32" s="28">
        <f>외인!EN32/10000</f>
        <v>4.112476</v>
      </c>
      <c r="EO32" s="35">
        <f>MACD!EO32-시그널!EO32</f>
        <v>1.0807785931087838E-4</v>
      </c>
      <c r="EP32" s="28">
        <f>외인!EP32/10000</f>
        <v>15.954689000000002</v>
      </c>
      <c r="EQ32" s="35">
        <f>MACD!EQ32-시그널!EQ32</f>
        <v>-2.3928263182268158E-4</v>
      </c>
      <c r="ER32" s="28">
        <f>외인!ER32/10000</f>
        <v>1.4500850000000001</v>
      </c>
      <c r="ES32" s="35">
        <f>MACD!ES32-시그널!ES32</f>
        <v>-1.7754675445851064E-3</v>
      </c>
      <c r="ET32" s="28">
        <f>외인!ET32/10000</f>
        <v>11.687362</v>
      </c>
      <c r="EU32" s="35">
        <f>MACD!EU32-시그널!EU32</f>
        <v>1.5488041180658908E-4</v>
      </c>
      <c r="EV32" s="28">
        <f>외인!EV32/10000</f>
        <v>4.6606249999999996</v>
      </c>
      <c r="EW32" s="35">
        <f>MACD!EW32-시그널!EW32</f>
        <v>-5.7117630250452713E-5</v>
      </c>
      <c r="EX32" s="28">
        <f>외인!EX32/10000</f>
        <v>5.2858169999999998</v>
      </c>
      <c r="EY32" s="35">
        <f>MACD!EY32-시그널!EY32</f>
        <v>2.3774619063194865E-5</v>
      </c>
    </row>
    <row r="33" spans="1:155">
      <c r="A33" s="27">
        <f>외인!A33</f>
        <v>46106</v>
      </c>
      <c r="B33" s="28">
        <f>외인!B33/10000</f>
        <v>450.83121799999998</v>
      </c>
      <c r="C33" s="35">
        <f>MACD!C33-시그널!C33</f>
        <v>-8.3668973635715738E-8</v>
      </c>
      <c r="D33" s="28">
        <f>외인!D33/10000</f>
        <v>63.968352000000003</v>
      </c>
      <c r="E33" s="35">
        <f>MACD!E33-시그널!E33</f>
        <v>-2.4479826518590412E-4</v>
      </c>
      <c r="F33" s="28">
        <f>외인!F33/10000</f>
        <v>190.42252500000001</v>
      </c>
      <c r="G33" s="35">
        <f>MACD!G33-시그널!G33</f>
        <v>-9.5420355369681413E-5</v>
      </c>
      <c r="H33" s="28">
        <f>외인!H33/10000</f>
        <v>28.357870000000002</v>
      </c>
      <c r="I33" s="35">
        <f>MACD!I33-시그널!I33</f>
        <v>4.105580781683289E-4</v>
      </c>
      <c r="J33" s="28">
        <f>외인!J33/10000</f>
        <v>3.9478690000000003</v>
      </c>
      <c r="K33" s="35">
        <f>MACD!K33-시그널!K33</f>
        <v>1.0266651845806262E-4</v>
      </c>
      <c r="L33" s="28">
        <f>외인!L33/10000</f>
        <v>26.230814000000002</v>
      </c>
      <c r="M33" s="35">
        <f>MACD!M33-시그널!M33</f>
        <v>4.109199386142751E-4</v>
      </c>
      <c r="N33" s="28">
        <f>외인!N33/10000</f>
        <v>23.406672</v>
      </c>
      <c r="O33" s="35">
        <f>MACD!O33-시그널!O33</f>
        <v>2.0700614206867239E-5</v>
      </c>
      <c r="P33" s="28">
        <f>외인!P33/10000</f>
        <v>20.016591000000002</v>
      </c>
      <c r="Q33" s="35">
        <f>MACD!Q33-시그널!Q33</f>
        <v>-8.7049847353043702E-5</v>
      </c>
      <c r="R33" s="28">
        <f>외인!R33/10000</f>
        <v>12.782717</v>
      </c>
      <c r="S33" s="35">
        <f>MACD!S33-시그널!S33</f>
        <v>-3.6473038946068783E-5</v>
      </c>
      <c r="T33" s="28">
        <f>외인!T33/10000</f>
        <v>0.86265800000000004</v>
      </c>
      <c r="U33" s="35">
        <f>MACD!U33-시그널!U33</f>
        <v>9.8587858475493949E-4</v>
      </c>
      <c r="V33" s="28">
        <f>외인!V33/10000</f>
        <v>11.209300000000001</v>
      </c>
      <c r="W33" s="35">
        <f>MACD!W33-시그널!W33</f>
        <v>6.8755768848222597E-5</v>
      </c>
      <c r="X33" s="28">
        <f>외인!X33/10000</f>
        <v>193.72046900000001</v>
      </c>
      <c r="Y33" s="35">
        <f>MACD!Y33-시그널!Y33</f>
        <v>-5.3931775198679129E-6</v>
      </c>
      <c r="Z33" s="28">
        <f>외인!Z33/10000</f>
        <v>4.8098660000000004</v>
      </c>
      <c r="AA33" s="35">
        <f>MACD!AA33-시그널!AA33</f>
        <v>-5.197058795763888E-5</v>
      </c>
      <c r="AB33" s="28">
        <f>외인!AB33/10000</f>
        <v>19.879945000000003</v>
      </c>
      <c r="AC33" s="35">
        <f>MACD!AC33-시그널!AC33</f>
        <v>-3.0231750052064941E-5</v>
      </c>
      <c r="AD33" s="28">
        <f>외인!AD33/10000</f>
        <v>2.0634589999999999</v>
      </c>
      <c r="AE33" s="35">
        <f>MACD!AE33-시그널!AE33</f>
        <v>3.397317302810017E-4</v>
      </c>
      <c r="AF33" s="28">
        <f>외인!AF33/10000</f>
        <v>2.3846820000000002</v>
      </c>
      <c r="AG33" s="35">
        <f>MACD!AG33-시그널!AG33</f>
        <v>9.9408574233111102E-5</v>
      </c>
      <c r="AH33" s="28">
        <f>외인!AH33/10000</f>
        <v>19.166101000000001</v>
      </c>
      <c r="AI33" s="35">
        <f>MACD!AI33-시그널!AI33</f>
        <v>-3.9329754696901167E-4</v>
      </c>
      <c r="AJ33" s="28">
        <f>외인!AJ33/10000</f>
        <v>10.998122</v>
      </c>
      <c r="AK33" s="35">
        <f>MACD!AK33-시그널!AK33</f>
        <v>-2.8880720232627236E-4</v>
      </c>
      <c r="AL33" s="28">
        <f>외인!AL33/10000</f>
        <v>8.6606620000000003</v>
      </c>
      <c r="AM33" s="35">
        <f>MACD!AM33-시그널!AM33</f>
        <v>3.4341011438709262E-5</v>
      </c>
      <c r="AN33" s="28">
        <f>외인!AN33/10000</f>
        <v>16.679649999999999</v>
      </c>
      <c r="AO33" s="35">
        <f>MACD!AO33-시그널!AO33</f>
        <v>1.9853861002072822E-6</v>
      </c>
      <c r="AP33" s="28">
        <f>외인!AP33/10000</f>
        <v>12.394667</v>
      </c>
      <c r="AQ33" s="35">
        <f>MACD!AQ33-시그널!AQ33</f>
        <v>1.8985754844282803E-4</v>
      </c>
      <c r="AR33" s="28">
        <f>외인!AR33/10000</f>
        <v>2.4344969999999999</v>
      </c>
      <c r="AS33" s="35">
        <f>MACD!AS33-시그널!AS33</f>
        <v>3.3584251473707744E-4</v>
      </c>
      <c r="AT33" s="28">
        <f>외인!AT33/10000</f>
        <v>7.7978380000000005</v>
      </c>
      <c r="AU33" s="35">
        <f>MACD!AU33-시그널!AU33</f>
        <v>1.4867983982419877E-4</v>
      </c>
      <c r="AV33" s="28">
        <f>외인!AV33/10000</f>
        <v>4.8415210000000002</v>
      </c>
      <c r="AW33" s="35">
        <f>MACD!AW33-시그널!AW33</f>
        <v>6.7584999979235466E-5</v>
      </c>
      <c r="AX33" s="28">
        <f>외인!AX33/10000</f>
        <v>5.885014</v>
      </c>
      <c r="AY33" s="35">
        <f>MACD!AY33-시그널!AY33</f>
        <v>-9.8595716314398181E-4</v>
      </c>
      <c r="AZ33" s="28">
        <f>외인!AZ33/10000</f>
        <v>207.19687400000001</v>
      </c>
      <c r="BA33" s="35">
        <f>MACD!BA33-시그널!BA33</f>
        <v>1.5952781332244109E-5</v>
      </c>
      <c r="BB33" s="28">
        <f>외인!BB33/10000</f>
        <v>10.196517999999999</v>
      </c>
      <c r="BC33" s="35">
        <f>MACD!BC33-시그널!BC33</f>
        <v>-3.6494615794127583E-5</v>
      </c>
      <c r="BD33" s="28">
        <f>외인!BD33/10000</f>
        <v>3.9944660000000005</v>
      </c>
      <c r="BE33" s="35">
        <f>MACD!BE33-시그널!BE33</f>
        <v>6.1798688032764092E-4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9.1068890000000007</v>
      </c>
      <c r="BI33" s="35">
        <f>MACD!BI33-시그널!BI33</f>
        <v>5.2627307617007075E-4</v>
      </c>
      <c r="BJ33" s="28">
        <f>외인!BJ33/10000</f>
        <v>11.549519999999999</v>
      </c>
      <c r="BK33" s="35">
        <f>MACD!BK33-시그널!BK33</f>
        <v>5.0839150212374706E-4</v>
      </c>
      <c r="BL33" s="28">
        <f>외인!BL33/10000</f>
        <v>4.8535570000000003</v>
      </c>
      <c r="BM33" s="35">
        <f>MACD!BM33-시그널!BM33</f>
        <v>1.9148239427410705E-6</v>
      </c>
      <c r="BN33" s="28">
        <f>외인!BN33/10000</f>
        <v>4.4421809999999997</v>
      </c>
      <c r="BO33" s="35">
        <f>MACD!BO33-시그널!BO33</f>
        <v>2.1911568801114847E-4</v>
      </c>
      <c r="BP33" s="28">
        <f>외인!BP33/10000</f>
        <v>6.9536220000000002</v>
      </c>
      <c r="BQ33" s="35">
        <f>MACD!BQ33-시그널!BQ33</f>
        <v>-8.9686765964226559E-4</v>
      </c>
      <c r="BR33" s="28">
        <f>외인!BR33/10000</f>
        <v>25.367946</v>
      </c>
      <c r="BS33" s="35">
        <f>MACD!BS33-시그널!BS33</f>
        <v>-4.886122834422827E-5</v>
      </c>
      <c r="BT33" s="28">
        <f>외인!BT33/10000</f>
        <v>197.695514</v>
      </c>
      <c r="BU33" s="35">
        <f>MACD!BU33-시그널!BU33</f>
        <v>-1.000753216093797E-5</v>
      </c>
      <c r="BV33" s="28">
        <f>외인!BV33/10000</f>
        <v>38.323143000000002</v>
      </c>
      <c r="BW33" s="35">
        <f>MACD!BW33-시그널!BW33</f>
        <v>-8.9580236210400543E-5</v>
      </c>
      <c r="BX33" s="28">
        <f>외인!BX33/10000</f>
        <v>7.5546670000000002</v>
      </c>
      <c r="BY33" s="35">
        <f>MACD!BY33-시그널!BY33</f>
        <v>2.1899977287897262E-4</v>
      </c>
      <c r="BZ33" s="28">
        <f>외인!BZ33/10000</f>
        <v>25.340313000000002</v>
      </c>
      <c r="CA33" s="35">
        <f>MACD!CA33-시그널!CA33</f>
        <v>1.7261672523919552E-5</v>
      </c>
      <c r="CB33" s="28">
        <f>외인!CB33/10000</f>
        <v>1.2876879999999999</v>
      </c>
      <c r="CC33" s="35">
        <f>MACD!CC33-시그널!CC33</f>
        <v>-3.5760554426404008E-5</v>
      </c>
      <c r="CD33" s="28">
        <f>외인!CD33/10000</f>
        <v>3.1575099999999998</v>
      </c>
      <c r="CE33" s="35">
        <f>MACD!CE33-시그널!CE33</f>
        <v>-9.7332015441343165E-4</v>
      </c>
      <c r="CF33" s="28">
        <f>외인!CF33/10000</f>
        <v>2.4462080000000004</v>
      </c>
      <c r="CG33" s="35">
        <f>MACD!CG33-시그널!CG33</f>
        <v>1.7675276519643586E-4</v>
      </c>
      <c r="CH33" s="28">
        <f>외인!CH33/10000</f>
        <v>6.6723850000000002</v>
      </c>
      <c r="CI33" s="35">
        <f>MACD!CI33-시그널!CI33</f>
        <v>5.7037566803668307E-5</v>
      </c>
      <c r="CJ33" s="28">
        <f>외인!CJ33/10000</f>
        <v>39.590515000000003</v>
      </c>
      <c r="CK33" s="35">
        <f>MACD!CK33-시그널!CK33</f>
        <v>-1.4510103890203878E-4</v>
      </c>
      <c r="CL33" s="28">
        <f>외인!CL33/10000</f>
        <v>22.685627</v>
      </c>
      <c r="CM33" s="35">
        <f>MACD!CM33-시그널!CM33</f>
        <v>2.0769523151064031E-6</v>
      </c>
      <c r="CN33" s="28">
        <f>외인!CN33/10000</f>
        <v>11.913907</v>
      </c>
      <c r="CO33" s="35">
        <f>MACD!CO33-시그널!CO33</f>
        <v>-2.3720122402966085E-4</v>
      </c>
      <c r="CP33" s="28">
        <f>외인!CP33/10000</f>
        <v>10.255602</v>
      </c>
      <c r="CQ33" s="35">
        <f>MACD!CQ33-시그널!CQ33</f>
        <v>-4.0272150671471878E-5</v>
      </c>
      <c r="CR33" s="28">
        <f>외인!CR33/10000</f>
        <v>16.112366000000002</v>
      </c>
      <c r="CS33" s="35">
        <f>MACD!CS33-시그널!CS33</f>
        <v>-9.6267488759060275E-5</v>
      </c>
      <c r="CT33" s="28">
        <f>외인!CT33/10000</f>
        <v>11.642550999999999</v>
      </c>
      <c r="CU33" s="35">
        <f>MACD!CU33-시그널!CU33</f>
        <v>1.8500178499827272E-4</v>
      </c>
      <c r="CV33" s="28">
        <f>외인!CV33/10000</f>
        <v>197.695514</v>
      </c>
      <c r="CW33" s="35">
        <f>MACD!CW33-시그널!CW33</f>
        <v>-1.000753216093797E-5</v>
      </c>
      <c r="CX33" s="28">
        <f>외인!CX33/10000</f>
        <v>20.099485000000001</v>
      </c>
      <c r="CY33" s="35">
        <f>MACD!CY33-시그널!CY33</f>
        <v>2.7286220549682227E-4</v>
      </c>
      <c r="CZ33" s="28">
        <f>외인!CZ33/10000</f>
        <v>1.7383669999999998</v>
      </c>
      <c r="DA33" s="35">
        <f>MACD!DA33-시그널!DA33</f>
        <v>2.7641729060169672E-4</v>
      </c>
      <c r="DB33" s="28">
        <f>외인!DB33/10000</f>
        <v>3.9944660000000005</v>
      </c>
      <c r="DC33" s="35">
        <f>MACD!DC33-시그널!DC33</f>
        <v>6.1798688032764092E-4</v>
      </c>
      <c r="DD33" s="28">
        <f>외인!DD33/10000</f>
        <v>0.86265800000000004</v>
      </c>
      <c r="DE33" s="35">
        <f>MACD!DE33-시그널!DE33</f>
        <v>9.8587858475493949E-4</v>
      </c>
      <c r="DF33" s="28">
        <f>외인!DF33/10000</f>
        <v>5.6175100000000002</v>
      </c>
      <c r="DG33" s="35">
        <f>MACD!DG33-시그널!DG33</f>
        <v>2.1456901060021402E-4</v>
      </c>
      <c r="DH33" s="28">
        <f>외인!DH33/10000</f>
        <v>2.3456759999999997</v>
      </c>
      <c r="DI33" s="35">
        <f>MACD!DI33-시그널!DI33</f>
        <v>-1.3340050595774182E-3</v>
      </c>
      <c r="DJ33" s="28">
        <f>외인!DJ33/10000</f>
        <v>57.009644999999992</v>
      </c>
      <c r="DK33" s="35">
        <f>MACD!DK33-시그널!DK33</f>
        <v>-2.5210645071955607E-5</v>
      </c>
      <c r="DL33" s="28">
        <f>외인!DL33/10000</f>
        <v>9.4547330000000009</v>
      </c>
      <c r="DM33" s="35">
        <f>MACD!DM33-시그널!DM33</f>
        <v>-3.104171655572141E-4</v>
      </c>
      <c r="DN33" s="28">
        <f>외인!DN33/10000</f>
        <v>197.695514</v>
      </c>
      <c r="DO33" s="35">
        <f>MACD!DO33-시그널!DO33</f>
        <v>-1.000753216093797E-5</v>
      </c>
      <c r="DP33" s="28">
        <f>외인!DP33/10000</f>
        <v>8.2915299999999998</v>
      </c>
      <c r="DQ33" s="35">
        <f>MACD!DQ33-시그널!DQ33</f>
        <v>-3.7585356512264578E-4</v>
      </c>
      <c r="DR33" s="28">
        <f>외인!DR33/10000</f>
        <v>4.1195940000000002</v>
      </c>
      <c r="DS33" s="35">
        <f>MACD!DS33-시그널!DS33</f>
        <v>5.789149794059676E-5</v>
      </c>
      <c r="DT33" s="28">
        <f>외인!DT33/10000</f>
        <v>12.782717</v>
      </c>
      <c r="DU33" s="35">
        <f>MACD!DU33-시그널!DU33</f>
        <v>-3.6473038946068783E-5</v>
      </c>
      <c r="DV33" s="28">
        <f>외인!DV33/10000</f>
        <v>3.3022999999999998</v>
      </c>
      <c r="DW33" s="35">
        <f>MACD!DW33-시그널!DW33</f>
        <v>-3.4404781281653803E-4</v>
      </c>
      <c r="DX33" s="28">
        <f>외인!DX33/10000</f>
        <v>11.209300000000001</v>
      </c>
      <c r="DY33" s="35">
        <f>MACD!DY33-시그널!DY33</f>
        <v>6.8755768848222597E-5</v>
      </c>
      <c r="DZ33" s="28">
        <f>외인!DZ33/10000</f>
        <v>0.88120200000000004</v>
      </c>
      <c r="EA33" s="35">
        <f>MACD!EA33-시그널!EA33</f>
        <v>-9.3640997845382342E-4</v>
      </c>
      <c r="EB33" s="28">
        <f>외인!EB33/10000</f>
        <v>1.292333</v>
      </c>
      <c r="EC33" s="35">
        <f>MACD!EC33-시그널!EC33</f>
        <v>-3.5795111823392554E-4</v>
      </c>
      <c r="ED33" s="28">
        <f>외인!ED33/10000</f>
        <v>1.0638719999999999</v>
      </c>
      <c r="EE33" s="35">
        <f>MACD!EE33-시그널!EE33</f>
        <v>-1.1340880704118232E-4</v>
      </c>
      <c r="EF33" s="28">
        <f>외인!EF33/10000</f>
        <v>26.186199999999999</v>
      </c>
      <c r="EG33" s="35">
        <f>MACD!EG33-시그널!EG33</f>
        <v>-6.8114660429005841E-5</v>
      </c>
      <c r="EH33" s="28">
        <f>외인!EH33/10000</f>
        <v>18.840485999999999</v>
      </c>
      <c r="EI33" s="35">
        <f>MACD!EI33-시그널!EI33</f>
        <v>-4.3764261944699014E-5</v>
      </c>
      <c r="EJ33" s="28">
        <f>외인!EJ33/10000</f>
        <v>9.5617539999999988</v>
      </c>
      <c r="EK33" s="35">
        <f>MACD!EK33-시그널!EK33</f>
        <v>1.7213331111366848E-4</v>
      </c>
      <c r="EL33" s="28">
        <f>외인!EL33/10000</f>
        <v>3.4140280000000001</v>
      </c>
      <c r="EM33" s="35">
        <f>MACD!EM33-시그널!EM33</f>
        <v>-9.0206904171257049E-4</v>
      </c>
      <c r="EN33" s="28">
        <f>외인!EN33/10000</f>
        <v>4.1195940000000002</v>
      </c>
      <c r="EO33" s="35">
        <f>MACD!EO33-시그널!EO33</f>
        <v>5.789149794059676E-5</v>
      </c>
      <c r="EP33" s="28">
        <f>외인!EP33/10000</f>
        <v>16.958046</v>
      </c>
      <c r="EQ33" s="35">
        <f>MACD!EQ33-시그널!EQ33</f>
        <v>-1.7254233427434662E-4</v>
      </c>
      <c r="ER33" s="28">
        <f>외인!ER33/10000</f>
        <v>1.507307</v>
      </c>
      <c r="ES33" s="35">
        <f>MACD!ES33-시그널!ES33</f>
        <v>-2.3241426602829051E-3</v>
      </c>
      <c r="ET33" s="28">
        <f>외인!ET33/10000</f>
        <v>12.394667</v>
      </c>
      <c r="EU33" s="35">
        <f>MACD!EU33-시그널!EU33</f>
        <v>1.8985754844282803E-4</v>
      </c>
      <c r="EV33" s="28">
        <f>외인!EV33/10000</f>
        <v>4.8098660000000004</v>
      </c>
      <c r="EW33" s="35">
        <f>MACD!EW33-시그널!EW33</f>
        <v>-5.197058795763888E-5</v>
      </c>
      <c r="EX33" s="28">
        <f>외인!EX33/10000</f>
        <v>5.4457360000000001</v>
      </c>
      <c r="EY33" s="35">
        <f>MACD!EY33-시그널!EY33</f>
        <v>-3.1847634299078968E-5</v>
      </c>
    </row>
    <row r="34" spans="1:155">
      <c r="A34" s="27">
        <f>외인!A34</f>
        <v>46107</v>
      </c>
      <c r="B34" s="28">
        <f>외인!B34/10000</f>
        <v>436.31950799999998</v>
      </c>
      <c r="C34" s="35">
        <f>MACD!C34-시그널!C34</f>
        <v>-7.5537597149399351E-5</v>
      </c>
      <c r="D34" s="28">
        <f>외인!D34/10000</f>
        <v>62.893756999999994</v>
      </c>
      <c r="E34" s="35">
        <f>MACD!E34-시그널!E34</f>
        <v>-1.7689754620662488E-4</v>
      </c>
      <c r="F34" s="28">
        <f>외인!F34/10000</f>
        <v>183.75404800000001</v>
      </c>
      <c r="G34" s="35">
        <f>MACD!G34-시그널!G34</f>
        <v>-2.6128612463982543E-4</v>
      </c>
      <c r="H34" s="28">
        <f>외인!H34/10000</f>
        <v>27.830407000000001</v>
      </c>
      <c r="I34" s="35">
        <f>MACD!I34-시그널!I34</f>
        <v>5.5922701707876519E-4</v>
      </c>
      <c r="J34" s="28">
        <f>외인!J34/10000</f>
        <v>3.8060499999999999</v>
      </c>
      <c r="K34" s="35">
        <f>MACD!K34-시그널!K34</f>
        <v>1.2128719904929672E-5</v>
      </c>
      <c r="L34" s="28">
        <f>외인!L34/10000</f>
        <v>25.723868</v>
      </c>
      <c r="M34" s="35">
        <f>MACD!M34-시그널!M34</f>
        <v>5.4609969356763277E-4</v>
      </c>
      <c r="N34" s="28">
        <f>외인!N34/10000</f>
        <v>22.968057000000002</v>
      </c>
      <c r="O34" s="35">
        <f>MACD!O34-시그널!O34</f>
        <v>7.3697999490793904E-5</v>
      </c>
      <c r="P34" s="28">
        <f>외인!P34/10000</f>
        <v>20.027782000000002</v>
      </c>
      <c r="Q34" s="35">
        <f>MACD!Q34-시그널!Q34</f>
        <v>3.6357993344661183E-6</v>
      </c>
      <c r="R34" s="28">
        <f>외인!R34/10000</f>
        <v>12.510709</v>
      </c>
      <c r="S34" s="35">
        <f>MACD!S34-시그널!S34</f>
        <v>2.0287863036302055E-5</v>
      </c>
      <c r="T34" s="28">
        <f>외인!T34/10000</f>
        <v>0.85927199999999992</v>
      </c>
      <c r="U34" s="35">
        <f>MACD!U34-시그널!U34</f>
        <v>9.4487237079809701E-4</v>
      </c>
      <c r="V34" s="28">
        <f>외인!V34/10000</f>
        <v>10.612712</v>
      </c>
      <c r="W34" s="35">
        <f>MACD!W34-시그널!W34</f>
        <v>4.4979092381448632E-5</v>
      </c>
      <c r="X34" s="28">
        <f>외인!X34/10000</f>
        <v>183.403583</v>
      </c>
      <c r="Y34" s="35">
        <f>MACD!Y34-시그널!Y34</f>
        <v>-2.444357886878856E-4</v>
      </c>
      <c r="Z34" s="28">
        <f>외인!Z34/10000</f>
        <v>4.4776150000000001</v>
      </c>
      <c r="AA34" s="35">
        <f>MACD!AA34-시그널!AA34</f>
        <v>-8.5536974187242583E-5</v>
      </c>
      <c r="AB34" s="28">
        <f>외인!AB34/10000</f>
        <v>20.066264</v>
      </c>
      <c r="AC34" s="35">
        <f>MACD!AC34-시그널!AC34</f>
        <v>-3.2887880940228004E-5</v>
      </c>
      <c r="AD34" s="28">
        <f>외인!AD34/10000</f>
        <v>1.9861229999999999</v>
      </c>
      <c r="AE34" s="35">
        <f>MACD!AE34-시그널!AE34</f>
        <v>4.1989321940563511E-4</v>
      </c>
      <c r="AF34" s="28">
        <f>외인!AF34/10000</f>
        <v>2.3607</v>
      </c>
      <c r="AG34" s="35">
        <f>MACD!AG34-시그널!AG34</f>
        <v>1.3887852837643922E-4</v>
      </c>
      <c r="AH34" s="28">
        <f>외인!AH34/10000</f>
        <v>18.939685000000001</v>
      </c>
      <c r="AI34" s="35">
        <f>MACD!AI34-시그널!AI34</f>
        <v>-3.8882682857252872E-4</v>
      </c>
      <c r="AJ34" s="28">
        <f>외인!AJ34/10000</f>
        <v>10.889619999999999</v>
      </c>
      <c r="AK34" s="35">
        <f>MACD!AK34-시그널!AK34</f>
        <v>-8.8256243559239715E-5</v>
      </c>
      <c r="AL34" s="28">
        <f>외인!AL34/10000</f>
        <v>8.5437519999999996</v>
      </c>
      <c r="AM34" s="35">
        <f>MACD!AM34-시그널!AM34</f>
        <v>1.112254167403787E-4</v>
      </c>
      <c r="AN34" s="28">
        <f>외인!AN34/10000</f>
        <v>16.328281</v>
      </c>
      <c r="AO34" s="35">
        <f>MACD!AO34-시그널!AO34</f>
        <v>4.5072993314567919E-5</v>
      </c>
      <c r="AP34" s="28">
        <f>외인!AP34/10000</f>
        <v>12.057943</v>
      </c>
      <c r="AQ34" s="35">
        <f>MACD!AQ34-시그널!AQ34</f>
        <v>1.9080240257753149E-4</v>
      </c>
      <c r="AR34" s="28">
        <f>외인!AR34/10000</f>
        <v>2.4002779999999997</v>
      </c>
      <c r="AS34" s="35">
        <f>MACD!AS34-시그널!AS34</f>
        <v>3.4356739749939757E-4</v>
      </c>
      <c r="AT34" s="28">
        <f>외인!AT34/10000</f>
        <v>7.6511589999999998</v>
      </c>
      <c r="AU34" s="35">
        <f>MACD!AU34-시그널!AU34</f>
        <v>2.0291491697821558E-4</v>
      </c>
      <c r="AV34" s="28">
        <f>외인!AV34/10000</f>
        <v>4.7930480000000006</v>
      </c>
      <c r="AW34" s="35">
        <f>MACD!AW34-시그널!AW34</f>
        <v>2.7668489822564617E-4</v>
      </c>
      <c r="AX34" s="28">
        <f>외인!AX34/10000</f>
        <v>5.7247589999999997</v>
      </c>
      <c r="AY34" s="35">
        <f>MACD!AY34-시그널!AY34</f>
        <v>-1.0435232493116872E-3</v>
      </c>
      <c r="AZ34" s="28">
        <f>외인!AZ34/10000</f>
        <v>196.64890600000001</v>
      </c>
      <c r="BA34" s="35">
        <f>MACD!BA34-시그널!BA34</f>
        <v>-2.1035157206558902E-4</v>
      </c>
      <c r="BB34" s="28">
        <f>외인!BB34/10000</f>
        <v>9.7202970000000004</v>
      </c>
      <c r="BC34" s="35">
        <f>MACD!BC34-시그널!BC34</f>
        <v>-6.7603870655557371E-5</v>
      </c>
      <c r="BD34" s="28">
        <f>외인!BD34/10000</f>
        <v>3.9327320000000001</v>
      </c>
      <c r="BE34" s="35">
        <f>MACD!BE34-시그널!BE34</f>
        <v>5.4908086198605173E-4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8.7916889999999999</v>
      </c>
      <c r="BI34" s="35">
        <f>MACD!BI34-시그널!BI34</f>
        <v>4.4688272427137574E-4</v>
      </c>
      <c r="BJ34" s="28">
        <f>외인!BJ34/10000</f>
        <v>11.418395</v>
      </c>
      <c r="BK34" s="35">
        <f>MACD!BK34-시그널!BK34</f>
        <v>6.0904592039610873E-4</v>
      </c>
      <c r="BL34" s="28">
        <f>외인!BL34/10000</f>
        <v>4.7428419999999996</v>
      </c>
      <c r="BM34" s="35">
        <f>MACD!BM34-시그널!BM34</f>
        <v>9.3243430437965234E-5</v>
      </c>
      <c r="BN34" s="28">
        <f>외인!BN34/10000</f>
        <v>4.4097480000000004</v>
      </c>
      <c r="BO34" s="35">
        <f>MACD!BO34-시그널!BO34</f>
        <v>3.1251901991292703E-4</v>
      </c>
      <c r="BP34" s="28">
        <f>외인!BP34/10000</f>
        <v>6.7847369999999998</v>
      </c>
      <c r="BQ34" s="35">
        <f>MACD!BQ34-시그널!BQ34</f>
        <v>-9.8527322575409082E-4</v>
      </c>
      <c r="BR34" s="28">
        <f>외인!BR34/10000</f>
        <v>24.647046</v>
      </c>
      <c r="BS34" s="35">
        <f>MACD!BS34-시그널!BS34</f>
        <v>-7.6878388207435875E-5</v>
      </c>
      <c r="BT34" s="28">
        <f>외인!BT34/10000</f>
        <v>187.160448</v>
      </c>
      <c r="BU34" s="35">
        <f>MACD!BU34-시그널!BU34</f>
        <v>-2.4268663873907201E-4</v>
      </c>
      <c r="BV34" s="28">
        <f>외인!BV34/10000</f>
        <v>37.123412000000002</v>
      </c>
      <c r="BW34" s="35">
        <f>MACD!BW34-시그널!BW34</f>
        <v>2.1970524519467852E-5</v>
      </c>
      <c r="BX34" s="28">
        <f>외인!BX34/10000</f>
        <v>7.4231189999999998</v>
      </c>
      <c r="BY34" s="35">
        <f>MACD!BY34-시그널!BY34</f>
        <v>2.5282390280800625E-4</v>
      </c>
      <c r="BZ34" s="28">
        <f>외인!BZ34/10000</f>
        <v>24.872032999999998</v>
      </c>
      <c r="CA34" s="35">
        <f>MACD!CA34-시그널!CA34</f>
        <v>7.3630294998502065E-5</v>
      </c>
      <c r="CB34" s="28">
        <f>외인!CB34/10000</f>
        <v>1.2719790000000002</v>
      </c>
      <c r="CC34" s="35">
        <f>MACD!CC34-시그널!CC34</f>
        <v>6.0354347617237389E-6</v>
      </c>
      <c r="CD34" s="28">
        <f>외인!CD34/10000</f>
        <v>3.1353580000000001</v>
      </c>
      <c r="CE34" s="35">
        <f>MACD!CE34-시그널!CE34</f>
        <v>-7.0317066814901412E-4</v>
      </c>
      <c r="CF34" s="28">
        <f>외인!CF34/10000</f>
        <v>2.429227</v>
      </c>
      <c r="CG34" s="35">
        <f>MACD!CG34-시그널!CG34</f>
        <v>1.9102231999901343E-4</v>
      </c>
      <c r="CH34" s="28">
        <f>외인!CH34/10000</f>
        <v>6.6199919999999999</v>
      </c>
      <c r="CI34" s="35">
        <f>MACD!CI34-시그널!CI34</f>
        <v>2.0283286168268431E-4</v>
      </c>
      <c r="CJ34" s="28">
        <f>외인!CJ34/10000</f>
        <v>40.006793999999999</v>
      </c>
      <c r="CK34" s="35">
        <f>MACD!CK34-시그널!CK34</f>
        <v>-6.0397632459502316E-5</v>
      </c>
      <c r="CL34" s="28">
        <f>외인!CL34/10000</f>
        <v>22.850677999999998</v>
      </c>
      <c r="CM34" s="35">
        <f>MACD!CM34-시그널!CM34</f>
        <v>4.66033536016222E-6</v>
      </c>
      <c r="CN34" s="28">
        <f>외인!CN34/10000</f>
        <v>11.654582000000001</v>
      </c>
      <c r="CO34" s="35">
        <f>MACD!CO34-시그널!CO34</f>
        <v>-1.7934809400352211E-4</v>
      </c>
      <c r="CP34" s="28">
        <f>외인!CP34/10000</f>
        <v>9.7773470000000007</v>
      </c>
      <c r="CQ34" s="35">
        <f>MACD!CQ34-시그널!CQ34</f>
        <v>-7.0593737402045655E-5</v>
      </c>
      <c r="CR34" s="28">
        <f>외인!CR34/10000</f>
        <v>15.818258999999999</v>
      </c>
      <c r="CS34" s="35">
        <f>MACD!CS34-시그널!CS34</f>
        <v>-3.7934943374030253E-6</v>
      </c>
      <c r="CT34" s="28">
        <f>외인!CT34/10000</f>
        <v>11.337016999999999</v>
      </c>
      <c r="CU34" s="35">
        <f>MACD!CU34-시그널!CU34</f>
        <v>8.8142347389990645E-5</v>
      </c>
      <c r="CV34" s="28">
        <f>외인!CV34/10000</f>
        <v>187.160448</v>
      </c>
      <c r="CW34" s="35">
        <f>MACD!CW34-시그널!CW34</f>
        <v>-2.4268663873907201E-4</v>
      </c>
      <c r="CX34" s="28">
        <f>외인!CX34/10000</f>
        <v>19.686909</v>
      </c>
      <c r="CY34" s="35">
        <f>MACD!CY34-시그널!CY34</f>
        <v>4.2941242718503897E-4</v>
      </c>
      <c r="CZ34" s="28">
        <f>외인!CZ34/10000</f>
        <v>1.7052259999999999</v>
      </c>
      <c r="DA34" s="35">
        <f>MACD!DA34-시그널!DA34</f>
        <v>3.1493140576100949E-4</v>
      </c>
      <c r="DB34" s="28">
        <f>외인!DB34/10000</f>
        <v>3.9327320000000001</v>
      </c>
      <c r="DC34" s="35">
        <f>MACD!DC34-시그널!DC34</f>
        <v>5.4908086198605173E-4</v>
      </c>
      <c r="DD34" s="28">
        <f>외인!DD34/10000</f>
        <v>0.85927199999999992</v>
      </c>
      <c r="DE34" s="35">
        <f>MACD!DE34-시그널!DE34</f>
        <v>9.4487237079809701E-4</v>
      </c>
      <c r="DF34" s="28">
        <f>외인!DF34/10000</f>
        <v>5.549391</v>
      </c>
      <c r="DG34" s="35">
        <f>MACD!DG34-시그널!DG34</f>
        <v>2.495416148942264E-4</v>
      </c>
      <c r="DH34" s="28">
        <f>외인!DH34/10000</f>
        <v>2.328322</v>
      </c>
      <c r="DI34" s="35">
        <f>MACD!DI34-시그널!DI34</f>
        <v>-9.5672964737436757E-4</v>
      </c>
      <c r="DJ34" s="28">
        <f>외인!DJ34/10000</f>
        <v>55.703485999999998</v>
      </c>
      <c r="DK34" s="35">
        <f>MACD!DK34-시그널!DK34</f>
        <v>1.789579565562166E-5</v>
      </c>
      <c r="DL34" s="28">
        <f>외인!DL34/10000</f>
        <v>9.167783</v>
      </c>
      <c r="DM34" s="35">
        <f>MACD!DM34-시그널!DM34</f>
        <v>-2.4134230801817723E-4</v>
      </c>
      <c r="DN34" s="28">
        <f>외인!DN34/10000</f>
        <v>187.160448</v>
      </c>
      <c r="DO34" s="35">
        <f>MACD!DO34-시그널!DO34</f>
        <v>-2.4268663873907201E-4</v>
      </c>
      <c r="DP34" s="28">
        <f>외인!DP34/10000</f>
        <v>8.6098800000000004</v>
      </c>
      <c r="DQ34" s="35">
        <f>MACD!DQ34-시그널!DQ34</f>
        <v>-4.2408862894576101E-4</v>
      </c>
      <c r="DR34" s="28">
        <f>외인!DR34/10000</f>
        <v>3.9884930000000001</v>
      </c>
      <c r="DS34" s="35">
        <f>MACD!DS34-시그널!DS34</f>
        <v>1.0871837746185219E-5</v>
      </c>
      <c r="DT34" s="28">
        <f>외인!DT34/10000</f>
        <v>12.510709</v>
      </c>
      <c r="DU34" s="35">
        <f>MACD!DU34-시그널!DU34</f>
        <v>2.0287863036302055E-5</v>
      </c>
      <c r="DV34" s="28">
        <f>외인!DV34/10000</f>
        <v>3.2801290000000001</v>
      </c>
      <c r="DW34" s="35">
        <f>MACD!DW34-시그널!DW34</f>
        <v>-1.113230228907083E-4</v>
      </c>
      <c r="DX34" s="28">
        <f>외인!DX34/10000</f>
        <v>10.612712</v>
      </c>
      <c r="DY34" s="35">
        <f>MACD!DY34-시그널!DY34</f>
        <v>4.4979092381448632E-5</v>
      </c>
      <c r="DZ34" s="28">
        <f>외인!DZ34/10000</f>
        <v>0.88348400000000005</v>
      </c>
      <c r="EA34" s="35">
        <f>MACD!EA34-시그널!EA34</f>
        <v>-1.7226391632514876E-4</v>
      </c>
      <c r="EB34" s="28">
        <f>외인!EB34/10000</f>
        <v>1.2786660000000001</v>
      </c>
      <c r="EC34" s="35">
        <f>MACD!EC34-시그널!EC34</f>
        <v>-2.2750382048323029E-4</v>
      </c>
      <c r="ED34" s="28">
        <f>외인!ED34/10000</f>
        <v>1.035077</v>
      </c>
      <c r="EE34" s="35">
        <f>MACD!EE34-시그널!EE34</f>
        <v>5.8136822422554836E-5</v>
      </c>
      <c r="EF34" s="28">
        <f>외인!EF34/10000</f>
        <v>26.285886999999999</v>
      </c>
      <c r="EG34" s="35">
        <f>MACD!EG34-시그널!EG34</f>
        <v>6.4331860388989158E-5</v>
      </c>
      <c r="EH34" s="28">
        <f>외인!EH34/10000</f>
        <v>17.910118000000001</v>
      </c>
      <c r="EI34" s="35">
        <f>MACD!EI34-시그널!EI34</f>
        <v>-5.4084232354932149E-5</v>
      </c>
      <c r="EJ34" s="28">
        <f>외인!EJ34/10000</f>
        <v>9.4292300000000004</v>
      </c>
      <c r="EK34" s="35">
        <f>MACD!EK34-시그널!EK34</f>
        <v>1.9320521397018882E-4</v>
      </c>
      <c r="EL34" s="28">
        <f>외인!EL34/10000</f>
        <v>3.3876160000000004</v>
      </c>
      <c r="EM34" s="35">
        <f>MACD!EM34-시그널!EM34</f>
        <v>-6.5092552893611432E-4</v>
      </c>
      <c r="EN34" s="28">
        <f>외인!EN34/10000</f>
        <v>3.9884930000000001</v>
      </c>
      <c r="EO34" s="35">
        <f>MACD!EO34-시그널!EO34</f>
        <v>1.0871837746185219E-5</v>
      </c>
      <c r="EP34" s="28">
        <f>외인!EP34/10000</f>
        <v>16.646451000000003</v>
      </c>
      <c r="EQ34" s="35">
        <f>MACD!EQ34-시그널!EQ34</f>
        <v>7.7888132632250476E-5</v>
      </c>
      <c r="ER34" s="28">
        <f>외인!ER34/10000</f>
        <v>1.4688760000000001</v>
      </c>
      <c r="ES34" s="35">
        <f>MACD!ES34-시그널!ES34</f>
        <v>-1.9531351379970417E-3</v>
      </c>
      <c r="ET34" s="28">
        <f>외인!ET34/10000</f>
        <v>12.057943</v>
      </c>
      <c r="EU34" s="35">
        <f>MACD!EU34-시그널!EU34</f>
        <v>1.9080240257753149E-4</v>
      </c>
      <c r="EV34" s="28">
        <f>외인!EV34/10000</f>
        <v>4.4776150000000001</v>
      </c>
      <c r="EW34" s="35">
        <f>MACD!EW34-시그널!EW34</f>
        <v>-8.5536974187242583E-5</v>
      </c>
      <c r="EX34" s="28">
        <f>외인!EX34/10000</f>
        <v>5.2997319999999997</v>
      </c>
      <c r="EY34" s="35">
        <f>MACD!EY34-시그널!EY34</f>
        <v>-6.0628498001407544E-5</v>
      </c>
    </row>
    <row r="35" spans="1:155">
      <c r="A35" s="27">
        <f>외인!A35</f>
        <v>46108</v>
      </c>
      <c r="B35" s="28">
        <f>외인!B35/10000</f>
        <v>434.597624</v>
      </c>
      <c r="C35" s="35">
        <f>MACD!C35-시그널!C35</f>
        <v>-1.2239933899102327E-4</v>
      </c>
      <c r="D35" s="28">
        <f>외인!D35/10000</f>
        <v>63.223310999999995</v>
      </c>
      <c r="E35" s="35">
        <f>MACD!E35-시그널!E35</f>
        <v>-1.5490955001308754E-4</v>
      </c>
      <c r="F35" s="28">
        <f>외인!F35/10000</f>
        <v>183.49641499999998</v>
      </c>
      <c r="G35" s="35">
        <f>MACD!G35-시그널!G35</f>
        <v>-3.4218764154464638E-4</v>
      </c>
      <c r="H35" s="28">
        <f>외인!H35/10000</f>
        <v>28.391251</v>
      </c>
      <c r="I35" s="35">
        <f>MACD!I35-시그널!I35</f>
        <v>6.6412676792447912E-4</v>
      </c>
      <c r="J35" s="28">
        <f>외인!J35/10000</f>
        <v>4.0037500000000001</v>
      </c>
      <c r="K35" s="35">
        <f>MACD!K35-시그널!K35</f>
        <v>-5.4809863994351171E-5</v>
      </c>
      <c r="L35" s="28">
        <f>외인!L35/10000</f>
        <v>26.230896000000001</v>
      </c>
      <c r="M35" s="35">
        <f>MACD!M35-시그널!M35</f>
        <v>6.4023887203478206E-4</v>
      </c>
      <c r="N35" s="28">
        <f>외인!N35/10000</f>
        <v>23.216342000000001</v>
      </c>
      <c r="O35" s="35">
        <f>MACD!O35-시그널!O35</f>
        <v>2.1967990983600728E-4</v>
      </c>
      <c r="P35" s="28">
        <f>외인!P35/10000</f>
        <v>20.345991000000001</v>
      </c>
      <c r="Q35" s="35">
        <f>MACD!Q35-시그널!Q35</f>
        <v>6.7936683962746026E-5</v>
      </c>
      <c r="R35" s="28">
        <f>외인!R35/10000</f>
        <v>12.588775</v>
      </c>
      <c r="S35" s="35">
        <f>MACD!S35-시그널!S35</f>
        <v>6.2635704447243281E-5</v>
      </c>
      <c r="T35" s="28">
        <f>외인!T35/10000</f>
        <v>0.84997000000000011</v>
      </c>
      <c r="U35" s="35">
        <f>MACD!U35-시그널!U35</f>
        <v>7.3831073884223614E-4</v>
      </c>
      <c r="V35" s="28">
        <f>외인!V35/10000</f>
        <v>10.570936999999999</v>
      </c>
      <c r="W35" s="35">
        <f>MACD!W35-시그널!W35</f>
        <v>-4.9076904996638449E-5</v>
      </c>
      <c r="X35" s="28">
        <f>외인!X35/10000</f>
        <v>182.37652499999999</v>
      </c>
      <c r="Y35" s="35">
        <f>MACD!Y35-시그널!Y35</f>
        <v>-4.0623722236392571E-4</v>
      </c>
      <c r="Z35" s="28">
        <f>외인!Z35/10000</f>
        <v>4.4125629999999996</v>
      </c>
      <c r="AA35" s="35">
        <f>MACD!AA35-시그널!AA35</f>
        <v>-1.0262842642309834E-4</v>
      </c>
      <c r="AB35" s="28">
        <f>외인!AB35/10000</f>
        <v>20.20327</v>
      </c>
      <c r="AC35" s="35">
        <f>MACD!AC35-시그널!AC35</f>
        <v>-2.6292755355596554E-5</v>
      </c>
      <c r="AD35" s="28">
        <f>외인!AD35/10000</f>
        <v>1.9936929999999999</v>
      </c>
      <c r="AE35" s="35">
        <f>MACD!AE35-시그널!AE35</f>
        <v>3.4571992043891495E-4</v>
      </c>
      <c r="AF35" s="28">
        <f>외인!AF35/10000</f>
        <v>2.3349609999999998</v>
      </c>
      <c r="AG35" s="35">
        <f>MACD!AG35-시그널!AG35</f>
        <v>7.7119870717266156E-5</v>
      </c>
      <c r="AH35" s="28">
        <f>외인!AH35/10000</f>
        <v>18.528879</v>
      </c>
      <c r="AI35" s="35">
        <f>MACD!AI35-시그널!AI35</f>
        <v>-3.8625737845420915E-4</v>
      </c>
      <c r="AJ35" s="28">
        <f>외인!AJ35/10000</f>
        <v>11.079496000000001</v>
      </c>
      <c r="AK35" s="35">
        <f>MACD!AK35-시그널!AK35</f>
        <v>1.4776399268992134E-4</v>
      </c>
      <c r="AL35" s="28">
        <f>외인!AL35/10000</f>
        <v>8.6411639999999998</v>
      </c>
      <c r="AM35" s="35">
        <f>MACD!AM35-시그널!AM35</f>
        <v>2.2026316707071073E-4</v>
      </c>
      <c r="AN35" s="28">
        <f>외인!AN35/10000</f>
        <v>16.472225000000002</v>
      </c>
      <c r="AO35" s="35">
        <f>MACD!AO35-시그널!AO35</f>
        <v>1.9671273218836239E-4</v>
      </c>
      <c r="AP35" s="28">
        <f>외인!AP35/10000</f>
        <v>11.473758</v>
      </c>
      <c r="AQ35" s="35">
        <f>MACD!AQ35-시그널!AQ35</f>
        <v>2.5974336041448135E-4</v>
      </c>
      <c r="AR35" s="28">
        <f>외인!AR35/10000</f>
        <v>2.4585460000000001</v>
      </c>
      <c r="AS35" s="35">
        <f>MACD!AS35-시그널!AS35</f>
        <v>3.2413273482211427E-4</v>
      </c>
      <c r="AT35" s="28">
        <f>외인!AT35/10000</f>
        <v>7.7106770000000004</v>
      </c>
      <c r="AU35" s="35">
        <f>MACD!AU35-시그널!AU35</f>
        <v>2.4229550481131017E-4</v>
      </c>
      <c r="AV35" s="28">
        <f>외인!AV35/10000</f>
        <v>4.819496</v>
      </c>
      <c r="AW35" s="35">
        <f>MACD!AW35-시그널!AW35</f>
        <v>3.686344569685657E-4</v>
      </c>
      <c r="AX35" s="28">
        <f>외인!AX35/10000</f>
        <v>5.6868829999999999</v>
      </c>
      <c r="AY35" s="35">
        <f>MACD!AY35-시그널!AY35</f>
        <v>-1.0779670633631901E-3</v>
      </c>
      <c r="AZ35" s="28">
        <f>외인!AZ35/10000</f>
        <v>195.532881</v>
      </c>
      <c r="BA35" s="35">
        <f>MACD!BA35-시그널!BA35</f>
        <v>-3.6215148177516643E-4</v>
      </c>
      <c r="BB35" s="28">
        <f>외인!BB35/10000</f>
        <v>9.6921300000000006</v>
      </c>
      <c r="BC35" s="35">
        <f>MACD!BC35-시그널!BC35</f>
        <v>-9.5893665709281535E-5</v>
      </c>
      <c r="BD35" s="28">
        <f>외인!BD35/10000</f>
        <v>3.7627730000000001</v>
      </c>
      <c r="BE35" s="35">
        <f>MACD!BE35-시그널!BE35</f>
        <v>3.2197232616978504E-4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8.6774509999999996</v>
      </c>
      <c r="BI35" s="35">
        <f>MACD!BI35-시그널!BI35</f>
        <v>2.2013185590277756E-4</v>
      </c>
      <c r="BJ35" s="28">
        <f>외인!BJ35/10000</f>
        <v>11.554082000000001</v>
      </c>
      <c r="BK35" s="35">
        <f>MACD!BK35-시그널!BK35</f>
        <v>6.3690006062408434E-4</v>
      </c>
      <c r="BL35" s="28">
        <f>외인!BL35/10000</f>
        <v>4.5852449999999996</v>
      </c>
      <c r="BM35" s="35">
        <f>MACD!BM35-시그널!BM35</f>
        <v>1.3788634879339406E-4</v>
      </c>
      <c r="BN35" s="28">
        <f>외인!BN35/10000</f>
        <v>4.4124270000000001</v>
      </c>
      <c r="BO35" s="35">
        <f>MACD!BO35-시그널!BO35</f>
        <v>3.2417308427616144E-4</v>
      </c>
      <c r="BP35" s="28">
        <f>외인!BP35/10000</f>
        <v>6.7826869999999992</v>
      </c>
      <c r="BQ35" s="35">
        <f>MACD!BQ35-시그널!BQ35</f>
        <v>-1.0104158607690823E-3</v>
      </c>
      <c r="BR35" s="28">
        <f>외인!BR35/10000</f>
        <v>23.898218</v>
      </c>
      <c r="BS35" s="35">
        <f>MACD!BS35-시그널!BS35</f>
        <v>-1.3068458716041821E-4</v>
      </c>
      <c r="BT35" s="28">
        <f>외인!BT35/10000</f>
        <v>186.092636</v>
      </c>
      <c r="BU35" s="35">
        <f>MACD!BU35-시그널!BU35</f>
        <v>-4.0051191546017613E-4</v>
      </c>
      <c r="BV35" s="28">
        <f>외인!BV35/10000</f>
        <v>36.329442</v>
      </c>
      <c r="BW35" s="35">
        <f>MACD!BW35-시그널!BW35</f>
        <v>1.1555331966959939E-4</v>
      </c>
      <c r="BX35" s="28">
        <f>외인!BX35/10000</f>
        <v>7.4356220000000004</v>
      </c>
      <c r="BY35" s="35">
        <f>MACD!BY35-시그널!BY35</f>
        <v>2.0239544323112158E-4</v>
      </c>
      <c r="BZ35" s="28">
        <f>외인!BZ35/10000</f>
        <v>25.113389000000002</v>
      </c>
      <c r="CA35" s="35">
        <f>MACD!CA35-시그널!CA35</f>
        <v>2.1171169135744163E-4</v>
      </c>
      <c r="CB35" s="28">
        <f>외인!CB35/10000</f>
        <v>1.295874</v>
      </c>
      <c r="CC35" s="35">
        <f>MACD!CC35-시그널!CC35</f>
        <v>5.5651050619229443E-5</v>
      </c>
      <c r="CD35" s="28">
        <f>외인!CD35/10000</f>
        <v>3.1475979999999999</v>
      </c>
      <c r="CE35" s="35">
        <f>MACD!CE35-시그널!CE35</f>
        <v>-3.4372112097160617E-4</v>
      </c>
      <c r="CF35" s="28">
        <f>외인!CF35/10000</f>
        <v>2.4963549999999999</v>
      </c>
      <c r="CG35" s="35">
        <f>MACD!CG35-시그널!CG35</f>
        <v>2.1974449838722322E-4</v>
      </c>
      <c r="CH35" s="28">
        <f>외인!CH35/10000</f>
        <v>6.6770139999999998</v>
      </c>
      <c r="CI35" s="35">
        <f>MACD!CI35-시그널!CI35</f>
        <v>2.6783566524999996E-4</v>
      </c>
      <c r="CJ35" s="28">
        <f>외인!CJ35/10000</f>
        <v>40.3812</v>
      </c>
      <c r="CK35" s="35">
        <f>MACD!CK35-시그널!CK35</f>
        <v>-1.8349887006799469E-5</v>
      </c>
      <c r="CL35" s="28">
        <f>외인!CL35/10000</f>
        <v>23.040217999999999</v>
      </c>
      <c r="CM35" s="35">
        <f>MACD!CM35-시그널!CM35</f>
        <v>8.8886185942543591E-6</v>
      </c>
      <c r="CN35" s="28">
        <f>외인!CN35/10000</f>
        <v>11.938742999999999</v>
      </c>
      <c r="CO35" s="35">
        <f>MACD!CO35-시그널!CO35</f>
        <v>-1.4482457724441578E-4</v>
      </c>
      <c r="CP35" s="28">
        <f>외인!CP35/10000</f>
        <v>9.7488979999999987</v>
      </c>
      <c r="CQ35" s="35">
        <f>MACD!CQ35-시그널!CQ35</f>
        <v>-9.8049717457558E-5</v>
      </c>
      <c r="CR35" s="28">
        <f>외인!CR35/10000</f>
        <v>16.038389000000002</v>
      </c>
      <c r="CS35" s="35">
        <f>MACD!CS35-시그널!CS35</f>
        <v>8.7317022931710517E-5</v>
      </c>
      <c r="CT35" s="28">
        <f>외인!CT35/10000</f>
        <v>11.165778</v>
      </c>
      <c r="CU35" s="35">
        <f>MACD!CU35-시그널!CU35</f>
        <v>-5.7902306291638254E-5</v>
      </c>
      <c r="CV35" s="28">
        <f>외인!CV35/10000</f>
        <v>186.092636</v>
      </c>
      <c r="CW35" s="35">
        <f>MACD!CW35-시그널!CW35</f>
        <v>-4.0051191546017613E-4</v>
      </c>
      <c r="CX35" s="28">
        <f>외인!CX35/10000</f>
        <v>20.083690000000001</v>
      </c>
      <c r="CY35" s="35">
        <f>MACD!CY35-시그널!CY35</f>
        <v>5.3795365216918213E-4</v>
      </c>
      <c r="CZ35" s="28">
        <f>외인!CZ35/10000</f>
        <v>1.7132849999999999</v>
      </c>
      <c r="DA35" s="35">
        <f>MACD!DA35-시그널!DA35</f>
        <v>2.69213059683528E-4</v>
      </c>
      <c r="DB35" s="28">
        <f>외인!DB35/10000</f>
        <v>3.7627730000000001</v>
      </c>
      <c r="DC35" s="35">
        <f>MACD!DC35-시그널!DC35</f>
        <v>3.2197232616978504E-4</v>
      </c>
      <c r="DD35" s="28">
        <f>외인!DD35/10000</f>
        <v>0.84997000000000011</v>
      </c>
      <c r="DE35" s="35">
        <f>MACD!DE35-시그널!DE35</f>
        <v>7.3831073884223614E-4</v>
      </c>
      <c r="DF35" s="28">
        <f>외인!DF35/10000</f>
        <v>5.5700760000000002</v>
      </c>
      <c r="DG35" s="35">
        <f>MACD!DG35-시그널!DG35</f>
        <v>2.0183947411650158E-4</v>
      </c>
      <c r="DH35" s="28">
        <f>외인!DH35/10000</f>
        <v>2.340023</v>
      </c>
      <c r="DI35" s="35">
        <f>MACD!DI35-시그널!DI35</f>
        <v>-4.5177866457325744E-4</v>
      </c>
      <c r="DJ35" s="28">
        <f>외인!DJ35/10000</f>
        <v>55.035844999999995</v>
      </c>
      <c r="DK35" s="35">
        <f>MACD!DK35-시그널!DK35</f>
        <v>4.9969528486633764E-5</v>
      </c>
      <c r="DL35" s="28">
        <f>외인!DL35/10000</f>
        <v>9.4097819999999999</v>
      </c>
      <c r="DM35" s="35">
        <f>MACD!DM35-시그널!DM35</f>
        <v>-1.9939065905611353E-4</v>
      </c>
      <c r="DN35" s="28">
        <f>외인!DN35/10000</f>
        <v>186.092636</v>
      </c>
      <c r="DO35" s="35">
        <f>MACD!DO35-시그널!DO35</f>
        <v>-4.0051191546017613E-4</v>
      </c>
      <c r="DP35" s="28">
        <f>외인!DP35/10000</f>
        <v>8.729927</v>
      </c>
      <c r="DQ35" s="35">
        <f>MACD!DQ35-시그널!DQ35</f>
        <v>-4.0049716071310313E-4</v>
      </c>
      <c r="DR35" s="28">
        <f>외인!DR35/10000</f>
        <v>4.1882449999999993</v>
      </c>
      <c r="DS35" s="35">
        <f>MACD!DS35-시그널!DS35</f>
        <v>-1.0777286808886111E-5</v>
      </c>
      <c r="DT35" s="28">
        <f>외인!DT35/10000</f>
        <v>12.588775</v>
      </c>
      <c r="DU35" s="35">
        <f>MACD!DU35-시그널!DU35</f>
        <v>6.2635704447243281E-5</v>
      </c>
      <c r="DV35" s="28">
        <f>외인!DV35/10000</f>
        <v>3.4221510000000004</v>
      </c>
      <c r="DW35" s="35">
        <f>MACD!DW35-시그널!DW35</f>
        <v>1.6383334910733554E-4</v>
      </c>
      <c r="DX35" s="28">
        <f>외인!DX35/10000</f>
        <v>10.570936999999999</v>
      </c>
      <c r="DY35" s="35">
        <f>MACD!DY35-시그널!DY35</f>
        <v>-4.9076904996638449E-5</v>
      </c>
      <c r="DZ35" s="28">
        <f>외인!DZ35/10000</f>
        <v>0.90109500000000009</v>
      </c>
      <c r="EA35" s="35">
        <f>MACD!EA35-시그널!EA35</f>
        <v>2.0244827174832787E-4</v>
      </c>
      <c r="EB35" s="28">
        <f>외인!EB35/10000</f>
        <v>1.2792399999999999</v>
      </c>
      <c r="EC35" s="35">
        <f>MACD!EC35-시그널!EC35</f>
        <v>-1.6536103354748515E-4</v>
      </c>
      <c r="ED35" s="28">
        <f>외인!ED35/10000</f>
        <v>1.035668</v>
      </c>
      <c r="EE35" s="35">
        <f>MACD!EE35-시그널!EE35</f>
        <v>1.8186177467605839E-4</v>
      </c>
      <c r="EF35" s="28">
        <f>외인!EF35/10000</f>
        <v>26.460208000000002</v>
      </c>
      <c r="EG35" s="35">
        <f>MACD!EG35-시그널!EG35</f>
        <v>1.1366832503220144E-4</v>
      </c>
      <c r="EH35" s="28">
        <f>외인!EH35/10000</f>
        <v>17.557527</v>
      </c>
      <c r="EI35" s="35">
        <f>MACD!EI35-시그널!EI35</f>
        <v>-7.0254556983837695E-5</v>
      </c>
      <c r="EJ35" s="28">
        <f>외인!EJ35/10000</f>
        <v>9.6645789999999998</v>
      </c>
      <c r="EK35" s="35">
        <f>MACD!EK35-시그널!EK35</f>
        <v>1.7216086559280607E-4</v>
      </c>
      <c r="EL35" s="28">
        <f>외인!EL35/10000</f>
        <v>3.4041699999999997</v>
      </c>
      <c r="EM35" s="35">
        <f>MACD!EM35-시그널!EM35</f>
        <v>-3.160621048572818E-4</v>
      </c>
      <c r="EN35" s="28">
        <f>외인!EN35/10000</f>
        <v>4.1882449999999993</v>
      </c>
      <c r="EO35" s="35">
        <f>MACD!EO35-시그널!EO35</f>
        <v>-1.0777286808886111E-5</v>
      </c>
      <c r="EP35" s="28">
        <f>외인!EP35/10000</f>
        <v>16.272105</v>
      </c>
      <c r="EQ35" s="35">
        <f>MACD!EQ35-시그널!EQ35</f>
        <v>3.1626587800769415E-4</v>
      </c>
      <c r="ER35" s="28">
        <f>외인!ER35/10000</f>
        <v>1.4571160000000001</v>
      </c>
      <c r="ES35" s="35">
        <f>MACD!ES35-시그널!ES35</f>
        <v>-1.2885898202651845E-3</v>
      </c>
      <c r="ET35" s="28">
        <f>외인!ET35/10000</f>
        <v>11.473758</v>
      </c>
      <c r="EU35" s="35">
        <f>MACD!EU35-시그널!EU35</f>
        <v>2.5974336041448135E-4</v>
      </c>
      <c r="EV35" s="28">
        <f>외인!EV35/10000</f>
        <v>4.4125629999999996</v>
      </c>
      <c r="EW35" s="35">
        <f>MACD!EW35-시그널!EW35</f>
        <v>-1.0262842642309834E-4</v>
      </c>
      <c r="EX35" s="28">
        <f>외인!EX35/10000</f>
        <v>5.3363350000000001</v>
      </c>
      <c r="EY35" s="35">
        <f>MACD!EY35-시그널!EY35</f>
        <v>-9.8344428406573338E-5</v>
      </c>
    </row>
    <row r="36" spans="1:155">
      <c r="A36" s="27">
        <f>외인!A36</f>
        <v>46111</v>
      </c>
      <c r="B36" s="28">
        <f>외인!B36/10000</f>
        <v>421.67896300000001</v>
      </c>
      <c r="C36" s="35">
        <f>MACD!C36-시그널!C36</f>
        <v>-5.3746510192175857E-5</v>
      </c>
      <c r="D36" s="28">
        <f>외인!D36/10000</f>
        <v>61.277901</v>
      </c>
      <c r="E36" s="35">
        <f>MACD!E36-시그널!E36</f>
        <v>-1.0965904583082927E-4</v>
      </c>
      <c r="F36" s="28">
        <f>외인!F36/10000</f>
        <v>179.061847</v>
      </c>
      <c r="G36" s="35">
        <f>MACD!G36-시그널!G36</f>
        <v>-2.7782424551310212E-4</v>
      </c>
      <c r="H36" s="28">
        <f>외인!H36/10000</f>
        <v>28.900334999999998</v>
      </c>
      <c r="I36" s="35">
        <f>MACD!I36-시그널!I36</f>
        <v>8.2217578058334858E-4</v>
      </c>
      <c r="J36" s="28">
        <f>외인!J36/10000</f>
        <v>3.9071029999999998</v>
      </c>
      <c r="K36" s="35">
        <f>MACD!K36-시그널!K36</f>
        <v>-9.4422852935220294E-5</v>
      </c>
      <c r="L36" s="28">
        <f>외인!L36/10000</f>
        <v>26.767071000000001</v>
      </c>
      <c r="M36" s="35">
        <f>MACD!M36-시그널!M36</f>
        <v>8.1006906925459637E-4</v>
      </c>
      <c r="N36" s="28">
        <f>외인!N36/10000</f>
        <v>22.290851999999997</v>
      </c>
      <c r="O36" s="35">
        <f>MACD!O36-시그널!O36</f>
        <v>4.1178412088201154E-4</v>
      </c>
      <c r="P36" s="28">
        <f>외인!P36/10000</f>
        <v>19.544920000000001</v>
      </c>
      <c r="Q36" s="35">
        <f>MACD!Q36-시그널!Q36</f>
        <v>1.4765893141655033E-4</v>
      </c>
      <c r="R36" s="28">
        <f>외인!R36/10000</f>
        <v>12.196367</v>
      </c>
      <c r="S36" s="35">
        <f>MACD!S36-시그널!S36</f>
        <v>1.5647034824878346E-4</v>
      </c>
      <c r="T36" s="28">
        <f>외인!T36/10000</f>
        <v>0.85615799999999997</v>
      </c>
      <c r="U36" s="35">
        <f>MACD!U36-시그널!U36</f>
        <v>6.791452148058538E-4</v>
      </c>
      <c r="V36" s="28">
        <f>외인!V36/10000</f>
        <v>10.078732</v>
      </c>
      <c r="W36" s="35">
        <f>MACD!W36-시그널!W36</f>
        <v>-9.4587783119564456E-5</v>
      </c>
      <c r="X36" s="28">
        <f>외인!X36/10000</f>
        <v>176.36317700000001</v>
      </c>
      <c r="Y36" s="35">
        <f>MACD!Y36-시그널!Y36</f>
        <v>-3.936647173616209E-4</v>
      </c>
      <c r="Z36" s="28">
        <f>외인!Z36/10000</f>
        <v>4.3507239999999996</v>
      </c>
      <c r="AA36" s="35">
        <f>MACD!AA36-시그널!AA36</f>
        <v>-8.506620845426683E-5</v>
      </c>
      <c r="AB36" s="28">
        <f>외인!AB36/10000</f>
        <v>19.470319</v>
      </c>
      <c r="AC36" s="35">
        <f>MACD!AC36-시그널!AC36</f>
        <v>9.3170413728845604E-6</v>
      </c>
      <c r="AD36" s="28">
        <f>외인!AD36/10000</f>
        <v>1.9224000000000001</v>
      </c>
      <c r="AE36" s="35">
        <f>MACD!AE36-시그널!AE36</f>
        <v>4.0275261352657301E-4</v>
      </c>
      <c r="AF36" s="28">
        <f>외인!AF36/10000</f>
        <v>2.3237669999999997</v>
      </c>
      <c r="AG36" s="35">
        <f>MACD!AG36-시그널!AG36</f>
        <v>1.5936256128710262E-4</v>
      </c>
      <c r="AH36" s="28">
        <f>외인!AH36/10000</f>
        <v>17.705106000000001</v>
      </c>
      <c r="AI36" s="35">
        <f>MACD!AI36-시그널!AI36</f>
        <v>-2.647122789327306E-4</v>
      </c>
      <c r="AJ36" s="28">
        <f>외인!AJ36/10000</f>
        <v>10.850344999999999</v>
      </c>
      <c r="AK36" s="35">
        <f>MACD!AK36-시그널!AK36</f>
        <v>4.3345135829168263E-4</v>
      </c>
      <c r="AL36" s="28">
        <f>외인!AL36/10000</f>
        <v>8.3675039999999985</v>
      </c>
      <c r="AM36" s="35">
        <f>MACD!AM36-시그널!AM36</f>
        <v>2.866871735395357E-4</v>
      </c>
      <c r="AN36" s="28">
        <f>외인!AN36/10000</f>
        <v>15.776399</v>
      </c>
      <c r="AO36" s="35">
        <f>MACD!AO36-시그널!AO36</f>
        <v>4.3251711433639657E-4</v>
      </c>
      <c r="AP36" s="28">
        <f>외인!AP36/10000</f>
        <v>10.966139999999999</v>
      </c>
      <c r="AQ36" s="35">
        <f>MACD!AQ36-시그널!AQ36</f>
        <v>3.6967588241740241E-4</v>
      </c>
      <c r="AR36" s="28">
        <f>외인!AR36/10000</f>
        <v>2.3603749999999999</v>
      </c>
      <c r="AS36" s="35">
        <f>MACD!AS36-시그널!AS36</f>
        <v>3.9005088420716188E-4</v>
      </c>
      <c r="AT36" s="28">
        <f>외인!AT36/10000</f>
        <v>7.4569029999999996</v>
      </c>
      <c r="AU36" s="35">
        <f>MACD!AU36-시그널!AU36</f>
        <v>3.0294898384455773E-4</v>
      </c>
      <c r="AV36" s="28">
        <f>외인!AV36/10000</f>
        <v>4.6998419999999994</v>
      </c>
      <c r="AW36" s="35">
        <f>MACD!AW36-시그널!AW36</f>
        <v>4.1811911403347439E-4</v>
      </c>
      <c r="AX36" s="28">
        <f>외인!AX36/10000</f>
        <v>5.6406790000000004</v>
      </c>
      <c r="AY36" s="35">
        <f>MACD!AY36-시그널!AY36</f>
        <v>-5.409856334071218E-4</v>
      </c>
      <c r="AZ36" s="28">
        <f>외인!AZ36/10000</f>
        <v>189.337186</v>
      </c>
      <c r="BA36" s="35">
        <f>MACD!BA36-시그널!BA36</f>
        <v>-3.3903615791760664E-4</v>
      </c>
      <c r="BB36" s="28">
        <f>외인!BB36/10000</f>
        <v>9.5265899999999988</v>
      </c>
      <c r="BC36" s="35">
        <f>MACD!BC36-시그널!BC36</f>
        <v>-9.3877519984964073E-5</v>
      </c>
      <c r="BD36" s="28">
        <f>외인!BD36/10000</f>
        <v>3.6377589999999995</v>
      </c>
      <c r="BE36" s="35">
        <f>MACD!BE36-시그널!BE36</f>
        <v>2.8762996278223075E-4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8.7068550000000009</v>
      </c>
      <c r="BI36" s="35">
        <f>MACD!BI36-시그널!BI36</f>
        <v>2.120574545937585E-4</v>
      </c>
      <c r="BJ36" s="28">
        <f>외인!BJ36/10000</f>
        <v>11.578978999999999</v>
      </c>
      <c r="BK36" s="35">
        <f>MACD!BK36-시그널!BK36</f>
        <v>7.0188624064062796E-4</v>
      </c>
      <c r="BL36" s="28">
        <f>외인!BL36/10000</f>
        <v>4.5581620000000003</v>
      </c>
      <c r="BM36" s="35">
        <f>MACD!BM36-시그널!BM36</f>
        <v>1.979963026379223E-4</v>
      </c>
      <c r="BN36" s="28">
        <f>외인!BN36/10000</f>
        <v>4.3881230000000002</v>
      </c>
      <c r="BO36" s="35">
        <f>MACD!BO36-시그널!BO36</f>
        <v>4.5872710493613538E-4</v>
      </c>
      <c r="BP36" s="28">
        <f>외인!BP36/10000</f>
        <v>6.7006070000000006</v>
      </c>
      <c r="BQ36" s="35">
        <f>MACD!BQ36-시그널!BQ36</f>
        <v>-5.6571700357119898E-4</v>
      </c>
      <c r="BR36" s="28">
        <f>외인!BR36/10000</f>
        <v>22.920334</v>
      </c>
      <c r="BS36" s="35">
        <f>MACD!BS36-시그널!BS36</f>
        <v>-2.5416368040324456E-5</v>
      </c>
      <c r="BT36" s="28">
        <f>외인!BT36/10000</f>
        <v>179.92495700000001</v>
      </c>
      <c r="BU36" s="35">
        <f>MACD!BU36-시그널!BU36</f>
        <v>-3.8883528672827266E-4</v>
      </c>
      <c r="BV36" s="28">
        <f>외인!BV36/10000</f>
        <v>34.859746999999999</v>
      </c>
      <c r="BW36" s="35">
        <f>MACD!BW36-시그널!BW36</f>
        <v>2.1208720495094214E-4</v>
      </c>
      <c r="BX36" s="28">
        <f>외인!BX36/10000</f>
        <v>7.2143880000000005</v>
      </c>
      <c r="BY36" s="35">
        <f>MACD!BY36-시그널!BY36</f>
        <v>2.4140364669702986E-4</v>
      </c>
      <c r="BZ36" s="28">
        <f>외인!BZ36/10000</f>
        <v>24.143902999999998</v>
      </c>
      <c r="CA36" s="35">
        <f>MACD!CA36-시그널!CA36</f>
        <v>3.9029486295323341E-4</v>
      </c>
      <c r="CB36" s="28">
        <f>외인!CB36/10000</f>
        <v>1.2427760000000001</v>
      </c>
      <c r="CC36" s="35">
        <f>MACD!CC36-시그널!CC36</f>
        <v>1.0165382099959291E-4</v>
      </c>
      <c r="CD36" s="28">
        <f>외인!CD36/10000</f>
        <v>3.0830690000000001</v>
      </c>
      <c r="CE36" s="35">
        <f>MACD!CE36-시그널!CE36</f>
        <v>1.7466698719489936E-4</v>
      </c>
      <c r="CF36" s="28">
        <f>외인!CF36/10000</f>
        <v>2.4292039999999999</v>
      </c>
      <c r="CG36" s="35">
        <f>MACD!CG36-시그널!CG36</f>
        <v>2.326464341160699E-4</v>
      </c>
      <c r="CH36" s="28">
        <f>외인!CH36/10000</f>
        <v>6.5464640000000003</v>
      </c>
      <c r="CI36" s="35">
        <f>MACD!CI36-시그널!CI36</f>
        <v>3.0636858717720633E-4</v>
      </c>
      <c r="CJ36" s="28">
        <f>외인!CJ36/10000</f>
        <v>39.071601999999999</v>
      </c>
      <c r="CK36" s="35">
        <f>MACD!CK36-시그널!CK36</f>
        <v>3.9666405890741586E-5</v>
      </c>
      <c r="CL36" s="28">
        <f>외인!CL36/10000</f>
        <v>22.240517999999998</v>
      </c>
      <c r="CM36" s="35">
        <f>MACD!CM36-시그널!CM36</f>
        <v>3.3786833483361259E-5</v>
      </c>
      <c r="CN36" s="28">
        <f>외인!CN36/10000</f>
        <v>11.291259</v>
      </c>
      <c r="CO36" s="35">
        <f>MACD!CO36-시그널!CO36</f>
        <v>-4.7359289530026763E-5</v>
      </c>
      <c r="CP36" s="28">
        <f>외인!CP36/10000</f>
        <v>9.5839429999999997</v>
      </c>
      <c r="CQ36" s="35">
        <f>MACD!CQ36-시그널!CQ36</f>
        <v>-9.6213574709993728E-5</v>
      </c>
      <c r="CR36" s="28">
        <f>외인!CR36/10000</f>
        <v>15.619701000000001</v>
      </c>
      <c r="CS36" s="35">
        <f>MACD!CS36-시그널!CS36</f>
        <v>2.0426627571349992E-4</v>
      </c>
      <c r="CT36" s="28">
        <f>외인!CT36/10000</f>
        <v>10.769204</v>
      </c>
      <c r="CU36" s="35">
        <f>MACD!CU36-시그널!CU36</f>
        <v>-1.1030591745792301E-4</v>
      </c>
      <c r="CV36" s="28">
        <f>외인!CV36/10000</f>
        <v>179.92495700000001</v>
      </c>
      <c r="CW36" s="35">
        <f>MACD!CW36-시그널!CW36</f>
        <v>-3.8883528672827266E-4</v>
      </c>
      <c r="CX36" s="28">
        <f>외인!CX36/10000</f>
        <v>20.38899</v>
      </c>
      <c r="CY36" s="35">
        <f>MACD!CY36-시그널!CY36</f>
        <v>6.8731702939039084E-4</v>
      </c>
      <c r="CZ36" s="28">
        <f>외인!CZ36/10000</f>
        <v>1.6533639999999998</v>
      </c>
      <c r="DA36" s="35">
        <f>MACD!DA36-시그널!DA36</f>
        <v>2.515567490638344E-4</v>
      </c>
      <c r="DB36" s="28">
        <f>외인!DB36/10000</f>
        <v>3.6377589999999995</v>
      </c>
      <c r="DC36" s="35">
        <f>MACD!DC36-시그널!DC36</f>
        <v>2.8762996278223075E-4</v>
      </c>
      <c r="DD36" s="28">
        <f>외인!DD36/10000</f>
        <v>0.85615799999999997</v>
      </c>
      <c r="DE36" s="35">
        <f>MACD!DE36-시그널!DE36</f>
        <v>6.791452148058538E-4</v>
      </c>
      <c r="DF36" s="28">
        <f>외인!DF36/10000</f>
        <v>5.387022</v>
      </c>
      <c r="DG36" s="35">
        <f>MACD!DG36-시그널!DG36</f>
        <v>2.5806169210870202E-4</v>
      </c>
      <c r="DH36" s="28">
        <f>외인!DH36/10000</f>
        <v>2.2903530000000001</v>
      </c>
      <c r="DI36" s="35">
        <f>MACD!DI36-시그널!DI36</f>
        <v>2.4289258356962684E-4</v>
      </c>
      <c r="DJ36" s="28">
        <f>외인!DJ36/10000</f>
        <v>53.845981000000009</v>
      </c>
      <c r="DK36" s="35">
        <f>MACD!DK36-시그널!DK36</f>
        <v>1.8537431434952479E-4</v>
      </c>
      <c r="DL36" s="28">
        <f>외인!DL36/10000</f>
        <v>8.8372279999999996</v>
      </c>
      <c r="DM36" s="35">
        <f>MACD!DM36-시그널!DM36</f>
        <v>-8.4076221750845265E-5</v>
      </c>
      <c r="DN36" s="28">
        <f>외인!DN36/10000</f>
        <v>179.92495700000001</v>
      </c>
      <c r="DO36" s="35">
        <f>MACD!DO36-시그널!DO36</f>
        <v>-3.8883528672827266E-4</v>
      </c>
      <c r="DP36" s="28">
        <f>외인!DP36/10000</f>
        <v>8.2912529999999993</v>
      </c>
      <c r="DQ36" s="35">
        <f>MACD!DQ36-시그널!DQ36</f>
        <v>-3.5389456671608557E-4</v>
      </c>
      <c r="DR36" s="28">
        <f>외인!DR36/10000</f>
        <v>4.0976109999999997</v>
      </c>
      <c r="DS36" s="35">
        <f>MACD!DS36-시그널!DS36</f>
        <v>-1.0197289654862931E-5</v>
      </c>
      <c r="DT36" s="28">
        <f>외인!DT36/10000</f>
        <v>12.196367</v>
      </c>
      <c r="DU36" s="35">
        <f>MACD!DU36-시그널!DU36</f>
        <v>1.5647034824878346E-4</v>
      </c>
      <c r="DV36" s="28">
        <f>외인!DV36/10000</f>
        <v>3.3952050000000003</v>
      </c>
      <c r="DW36" s="35">
        <f>MACD!DW36-시그널!DW36</f>
        <v>3.6605598996992988E-4</v>
      </c>
      <c r="DX36" s="28">
        <f>외인!DX36/10000</f>
        <v>10.078732</v>
      </c>
      <c r="DY36" s="35">
        <f>MACD!DY36-시그널!DY36</f>
        <v>-9.4587783119564456E-5</v>
      </c>
      <c r="DZ36" s="28">
        <f>외인!DZ36/10000</f>
        <v>0.85981700000000005</v>
      </c>
      <c r="EA36" s="35">
        <f>MACD!EA36-시그널!EA36</f>
        <v>4.0075383020128511E-4</v>
      </c>
      <c r="EB36" s="28">
        <f>외인!EB36/10000</f>
        <v>1.248494</v>
      </c>
      <c r="EC36" s="35">
        <f>MACD!EC36-시그널!EC36</f>
        <v>1.0293483717908479E-5</v>
      </c>
      <c r="ED36" s="28">
        <f>외인!ED36/10000</f>
        <v>1.000508</v>
      </c>
      <c r="EE36" s="35">
        <f>MACD!EE36-시그널!EE36</f>
        <v>2.5826516055272057E-4</v>
      </c>
      <c r="EF36" s="28">
        <f>외인!EF36/10000</f>
        <v>25.726610000000001</v>
      </c>
      <c r="EG36" s="35">
        <f>MACD!EG36-시그널!EG36</f>
        <v>1.8459765938729511E-4</v>
      </c>
      <c r="EH36" s="28">
        <f>외인!EH36/10000</f>
        <v>16.646877</v>
      </c>
      <c r="EI36" s="35">
        <f>MACD!EI36-시그널!EI36</f>
        <v>-4.1004992741582003E-5</v>
      </c>
      <c r="EJ36" s="28">
        <f>외인!EJ36/10000</f>
        <v>9.5169990000000002</v>
      </c>
      <c r="EK36" s="35">
        <f>MACD!EK36-시그널!EK36</f>
        <v>1.7974534363068311E-4</v>
      </c>
      <c r="EL36" s="28">
        <f>외인!EL36/10000</f>
        <v>3.3383260000000003</v>
      </c>
      <c r="EM36" s="35">
        <f>MACD!EM36-시그널!EM36</f>
        <v>1.689914980837181E-4</v>
      </c>
      <c r="EN36" s="28">
        <f>외인!EN36/10000</f>
        <v>4.0976109999999997</v>
      </c>
      <c r="EO36" s="35">
        <f>MACD!EO36-시그널!EO36</f>
        <v>-1.0197289654862931E-5</v>
      </c>
      <c r="EP36" s="28">
        <f>외인!EP36/10000</f>
        <v>15.717626000000001</v>
      </c>
      <c r="EQ36" s="35">
        <f>MACD!EQ36-시그널!EQ36</f>
        <v>4.9482881938423646E-4</v>
      </c>
      <c r="ER36" s="28">
        <f>외인!ER36/10000</f>
        <v>1.3846889999999998</v>
      </c>
      <c r="ES36" s="35">
        <f>MACD!ES36-시그널!ES36</f>
        <v>-5.9996158313961774E-4</v>
      </c>
      <c r="ET36" s="28">
        <f>외인!ET36/10000</f>
        <v>10.966139999999999</v>
      </c>
      <c r="EU36" s="35">
        <f>MACD!EU36-시그널!EU36</f>
        <v>3.6967588241740241E-4</v>
      </c>
      <c r="EV36" s="28">
        <f>외인!EV36/10000</f>
        <v>4.3507239999999996</v>
      </c>
      <c r="EW36" s="35">
        <f>MACD!EW36-시그널!EW36</f>
        <v>-8.506620845426683E-5</v>
      </c>
      <c r="EX36" s="28">
        <f>외인!EX36/10000</f>
        <v>5.2332190000000001</v>
      </c>
      <c r="EY36" s="35">
        <f>MACD!EY36-시그널!EY36</f>
        <v>-1.1039844838058174E-4</v>
      </c>
    </row>
    <row r="37" spans="1:155">
      <c r="A37" s="27">
        <f>외인!A37</f>
        <v>46112</v>
      </c>
      <c r="B37" s="28">
        <f>외인!B37/10000</f>
        <v>403.518936</v>
      </c>
      <c r="C37" s="35">
        <f>MACD!C37-시그널!C37</f>
        <v>-3.7882563595961446E-5</v>
      </c>
      <c r="D37" s="28">
        <f>외인!D37/10000</f>
        <v>58.254741000000003</v>
      </c>
      <c r="E37" s="35">
        <f>MACD!E37-시그널!E37</f>
        <v>-8.8950226955106205E-5</v>
      </c>
      <c r="F37" s="28">
        <f>외인!F37/10000</f>
        <v>171.08345400000002</v>
      </c>
      <c r="G37" s="35">
        <f>MACD!G37-시그널!G37</f>
        <v>-2.486006615672853E-4</v>
      </c>
      <c r="H37" s="28">
        <f>외인!H37/10000</f>
        <v>27.732634999999998</v>
      </c>
      <c r="I37" s="35">
        <f>MACD!I37-시그널!I37</f>
        <v>7.7279527598223029E-4</v>
      </c>
      <c r="J37" s="28">
        <f>외인!J37/10000</f>
        <v>3.929694</v>
      </c>
      <c r="K37" s="35">
        <f>MACD!K37-시그널!K37</f>
        <v>-6.1329938944911807E-5</v>
      </c>
      <c r="L37" s="28">
        <f>외인!L37/10000</f>
        <v>25.668975</v>
      </c>
      <c r="M37" s="35">
        <f>MACD!M37-시그널!M37</f>
        <v>7.7676876452742493E-4</v>
      </c>
      <c r="N37" s="28">
        <f>외인!N37/10000</f>
        <v>21.308892999999998</v>
      </c>
      <c r="O37" s="35">
        <f>MACD!O37-시그널!O37</f>
        <v>5.7263834739853755E-4</v>
      </c>
      <c r="P37" s="28">
        <f>외인!P37/10000</f>
        <v>19.062992000000001</v>
      </c>
      <c r="Q37" s="35">
        <f>MACD!Q37-시그널!Q37</f>
        <v>1.927784855188737E-4</v>
      </c>
      <c r="R37" s="28">
        <f>외인!R37/10000</f>
        <v>11.839185000000001</v>
      </c>
      <c r="S37" s="35">
        <f>MACD!S37-시그널!S37</f>
        <v>1.8963670373977888E-4</v>
      </c>
      <c r="T37" s="28">
        <f>외인!T37/10000</f>
        <v>0.85591299999999992</v>
      </c>
      <c r="U37" s="35">
        <f>MACD!U37-시그널!U37</f>
        <v>6.8579741272065022E-4</v>
      </c>
      <c r="V37" s="28">
        <f>외인!V37/10000</f>
        <v>9.6492310000000003</v>
      </c>
      <c r="W37" s="35">
        <f>MACD!W37-시그널!W37</f>
        <v>-1.1790064915556827E-4</v>
      </c>
      <c r="X37" s="28">
        <f>외인!X37/10000</f>
        <v>165.90084899999999</v>
      </c>
      <c r="Y37" s="35">
        <f>MACD!Y37-시그널!Y37</f>
        <v>-4.4353063464187175E-4</v>
      </c>
      <c r="Z37" s="28">
        <f>외인!Z37/10000</f>
        <v>4.2794319999999999</v>
      </c>
      <c r="AA37" s="35">
        <f>MACD!AA37-시그널!AA37</f>
        <v>-9.1697690331405985E-5</v>
      </c>
      <c r="AB37" s="28">
        <f>외인!AB37/10000</f>
        <v>19.045452999999998</v>
      </c>
      <c r="AC37" s="35">
        <f>MACD!AC37-시그널!AC37</f>
        <v>4.1923064689425323E-5</v>
      </c>
      <c r="AD37" s="28">
        <f>외인!AD37/10000</f>
        <v>1.8515099999999998</v>
      </c>
      <c r="AE37" s="35">
        <f>MACD!AE37-시그널!AE37</f>
        <v>4.1067744606442468E-4</v>
      </c>
      <c r="AF37" s="28">
        <f>외인!AF37/10000</f>
        <v>2.3531629999999999</v>
      </c>
      <c r="AG37" s="35">
        <f>MACD!AG37-시그널!AG37</f>
        <v>1.3156060378686775E-4</v>
      </c>
      <c r="AH37" s="28">
        <f>외인!AH37/10000</f>
        <v>17.516895999999999</v>
      </c>
      <c r="AI37" s="35">
        <f>MACD!AI37-시그널!AI37</f>
        <v>-1.7422100513694253E-4</v>
      </c>
      <c r="AJ37" s="28">
        <f>외인!AJ37/10000</f>
        <v>10.692302</v>
      </c>
      <c r="AK37" s="35">
        <f>MACD!AK37-시그널!AK37</f>
        <v>6.3115806865704982E-4</v>
      </c>
      <c r="AL37" s="28">
        <f>외인!AL37/10000</f>
        <v>8.0786179999999987</v>
      </c>
      <c r="AM37" s="35">
        <f>MACD!AM37-시그널!AM37</f>
        <v>2.967020459837971E-4</v>
      </c>
      <c r="AN37" s="28">
        <f>외인!AN37/10000</f>
        <v>15.034219</v>
      </c>
      <c r="AO37" s="35">
        <f>MACD!AO37-시그널!AO37</f>
        <v>6.5211509148640611E-4</v>
      </c>
      <c r="AP37" s="28">
        <f>외인!AP37/10000</f>
        <v>10.514208999999999</v>
      </c>
      <c r="AQ37" s="35">
        <f>MACD!AQ37-시그널!AQ37</f>
        <v>4.35995229089528E-4</v>
      </c>
      <c r="AR37" s="28">
        <f>외인!AR37/10000</f>
        <v>2.2794490000000001</v>
      </c>
      <c r="AS37" s="35">
        <f>MACD!AS37-시그널!AS37</f>
        <v>3.5011613263423355E-4</v>
      </c>
      <c r="AT37" s="28">
        <f>외인!AT37/10000</f>
        <v>7.2994270000000006</v>
      </c>
      <c r="AU37" s="35">
        <f>MACD!AU37-시그널!AU37</f>
        <v>3.2683295292358503E-4</v>
      </c>
      <c r="AV37" s="28">
        <f>외인!AV37/10000</f>
        <v>4.6851160000000007</v>
      </c>
      <c r="AW37" s="35">
        <f>MACD!AW37-시그널!AW37</f>
        <v>4.1283278661565967E-4</v>
      </c>
      <c r="AX37" s="28">
        <f>외인!AX37/10000</f>
        <v>5.4833339999999993</v>
      </c>
      <c r="AY37" s="35">
        <f>MACD!AY37-시그널!AY37</f>
        <v>-3.0962256834279368E-5</v>
      </c>
      <c r="AZ37" s="28">
        <f>외인!AZ37/10000</f>
        <v>178.43158400000002</v>
      </c>
      <c r="BA37" s="35">
        <f>MACD!BA37-시그널!BA37</f>
        <v>-3.8105273294177444E-4</v>
      </c>
      <c r="BB37" s="28">
        <f>외인!BB37/10000</f>
        <v>9.2487649999999988</v>
      </c>
      <c r="BC37" s="35">
        <f>MACD!BC37-시그널!BC37</f>
        <v>-1.0530489286276101E-4</v>
      </c>
      <c r="BD37" s="28">
        <f>외인!BD37/10000</f>
        <v>3.5772160000000004</v>
      </c>
      <c r="BE37" s="35">
        <f>MACD!BE37-시그널!BE37</f>
        <v>2.7533630214685533E-4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8.3364390000000004</v>
      </c>
      <c r="BI37" s="35">
        <f>MACD!BI37-시그널!BI37</f>
        <v>2.3647487314464618E-4</v>
      </c>
      <c r="BJ37" s="28">
        <f>외인!BJ37/10000</f>
        <v>11.082514999999999</v>
      </c>
      <c r="BK37" s="35">
        <f>MACD!BK37-시그널!BK37</f>
        <v>5.8888409198877404E-4</v>
      </c>
      <c r="BL37" s="28">
        <f>외인!BL37/10000</f>
        <v>4.4219949999999999</v>
      </c>
      <c r="BM37" s="35">
        <f>MACD!BM37-시그널!BM37</f>
        <v>2.2287660618264217E-4</v>
      </c>
      <c r="BN37" s="28">
        <f>외인!BN37/10000</f>
        <v>4.2657169999999995</v>
      </c>
      <c r="BO37" s="35">
        <f>MACD!BO37-시그널!BO37</f>
        <v>4.0805841983028652E-4</v>
      </c>
      <c r="BP37" s="28">
        <f>외인!BP37/10000</f>
        <v>6.5079289999999999</v>
      </c>
      <c r="BQ37" s="35">
        <f>MACD!BQ37-시그널!BQ37</f>
        <v>-1.4874458253354606E-4</v>
      </c>
      <c r="BR37" s="28">
        <f>외인!BR37/10000</f>
        <v>22.174406000000001</v>
      </c>
      <c r="BS37" s="35">
        <f>MACD!BS37-시그널!BS37</f>
        <v>9.3728890600844978E-5</v>
      </c>
      <c r="BT37" s="28">
        <f>외인!BT37/10000</f>
        <v>169.27066299999998</v>
      </c>
      <c r="BU37" s="35">
        <f>MACD!BU37-시그널!BU37</f>
        <v>-4.3895442054305624E-4</v>
      </c>
      <c r="BV37" s="28">
        <f>외인!BV37/10000</f>
        <v>32.737411999999999</v>
      </c>
      <c r="BW37" s="35">
        <f>MACD!BW37-시그널!BW37</f>
        <v>2.3926127031121202E-4</v>
      </c>
      <c r="BX37" s="28">
        <f>외인!BX37/10000</f>
        <v>7.0965710000000009</v>
      </c>
      <c r="BY37" s="35">
        <f>MACD!BY37-시그널!BY37</f>
        <v>2.2309818011071565E-4</v>
      </c>
      <c r="BZ37" s="28">
        <f>외인!BZ37/10000</f>
        <v>23.112836999999999</v>
      </c>
      <c r="CA37" s="35">
        <f>MACD!CA37-시그널!CA37</f>
        <v>5.3832921794893249E-4</v>
      </c>
      <c r="CB37" s="28">
        <f>외인!CB37/10000</f>
        <v>1.203754</v>
      </c>
      <c r="CC37" s="35">
        <f>MACD!CC37-시그널!CC37</f>
        <v>3.0628027125360489E-5</v>
      </c>
      <c r="CD37" s="28">
        <f>외인!CD37/10000</f>
        <v>3.0448520000000001</v>
      </c>
      <c r="CE37" s="35">
        <f>MACD!CE37-시그널!CE37</f>
        <v>5.6723255685175783E-4</v>
      </c>
      <c r="CF37" s="28">
        <f>외인!CF37/10000</f>
        <v>2.388147</v>
      </c>
      <c r="CG37" s="35">
        <f>MACD!CG37-시그널!CG37</f>
        <v>2.9201753805971662E-4</v>
      </c>
      <c r="CH37" s="28">
        <f>외인!CH37/10000</f>
        <v>6.5548500000000001</v>
      </c>
      <c r="CI37" s="35">
        <f>MACD!CI37-시그널!CI37</f>
        <v>3.1001857442214826E-4</v>
      </c>
      <c r="CJ37" s="28">
        <f>외인!CJ37/10000</f>
        <v>37.05012</v>
      </c>
      <c r="CK37" s="35">
        <f>MACD!CK37-시그널!CK37</f>
        <v>5.265765369326424E-5</v>
      </c>
      <c r="CL37" s="28">
        <f>외인!CL37/10000</f>
        <v>21.750091000000001</v>
      </c>
      <c r="CM37" s="35">
        <f>MACD!CM37-시그널!CM37</f>
        <v>6.4672727377776304E-5</v>
      </c>
      <c r="CN37" s="28">
        <f>외인!CN37/10000</f>
        <v>11.004936000000001</v>
      </c>
      <c r="CO37" s="35">
        <f>MACD!CO37-시그널!CO37</f>
        <v>6.383661905592366E-5</v>
      </c>
      <c r="CP37" s="28">
        <f>외인!CP37/10000</f>
        <v>9.303332000000001</v>
      </c>
      <c r="CQ37" s="35">
        <f>MACD!CQ37-시그널!CQ37</f>
        <v>-1.074255538483105E-4</v>
      </c>
      <c r="CR37" s="28">
        <f>외인!CR37/10000</f>
        <v>15.285204999999999</v>
      </c>
      <c r="CS37" s="35">
        <f>MACD!CS37-시그널!CS37</f>
        <v>2.7119685870216712E-4</v>
      </c>
      <c r="CT37" s="28">
        <f>외인!CT37/10000</f>
        <v>10.244644000000001</v>
      </c>
      <c r="CU37" s="35">
        <f>MACD!CU37-시그널!CU37</f>
        <v>-1.337295896250689E-4</v>
      </c>
      <c r="CV37" s="28">
        <f>외인!CV37/10000</f>
        <v>169.27066299999998</v>
      </c>
      <c r="CW37" s="35">
        <f>MACD!CW37-시그널!CW37</f>
        <v>-4.3895442054305624E-4</v>
      </c>
      <c r="CX37" s="28">
        <f>외인!CX37/10000</f>
        <v>19.642626999999997</v>
      </c>
      <c r="CY37" s="35">
        <f>MACD!CY37-시그널!CY37</f>
        <v>6.7539931126666232E-4</v>
      </c>
      <c r="CZ37" s="28">
        <f>외인!CZ37/10000</f>
        <v>1.606697</v>
      </c>
      <c r="DA37" s="35">
        <f>MACD!DA37-시그널!DA37</f>
        <v>2.0987430583274528E-4</v>
      </c>
      <c r="DB37" s="28">
        <f>외인!DB37/10000</f>
        <v>3.5772160000000004</v>
      </c>
      <c r="DC37" s="35">
        <f>MACD!DC37-시그널!DC37</f>
        <v>2.7533630214685533E-4</v>
      </c>
      <c r="DD37" s="28">
        <f>외인!DD37/10000</f>
        <v>0.85591299999999992</v>
      </c>
      <c r="DE37" s="35">
        <f>MACD!DE37-시그널!DE37</f>
        <v>6.8579741272065022E-4</v>
      </c>
      <c r="DF37" s="28">
        <f>외인!DF37/10000</f>
        <v>5.3115129999999997</v>
      </c>
      <c r="DG37" s="35">
        <f>MACD!DG37-시그널!DG37</f>
        <v>2.5836891106646048E-4</v>
      </c>
      <c r="DH37" s="28">
        <f>외인!DH37/10000</f>
        <v>2.2616369999999999</v>
      </c>
      <c r="DI37" s="35">
        <f>MACD!DI37-시그널!DI37</f>
        <v>7.7736335393221436E-4</v>
      </c>
      <c r="DJ37" s="28">
        <f>외인!DJ37/10000</f>
        <v>52.128104999999998</v>
      </c>
      <c r="DK37" s="35">
        <f>MACD!DK37-시그널!DK37</f>
        <v>2.3988659385996438E-4</v>
      </c>
      <c r="DL37" s="28">
        <f>외인!DL37/10000</f>
        <v>8.6125889999999998</v>
      </c>
      <c r="DM37" s="35">
        <f>MACD!DM37-시그널!DM37</f>
        <v>5.0232209121324521E-5</v>
      </c>
      <c r="DN37" s="28">
        <f>외인!DN37/10000</f>
        <v>169.27066299999998</v>
      </c>
      <c r="DO37" s="35">
        <f>MACD!DO37-시그널!DO37</f>
        <v>-4.3895442054305624E-4</v>
      </c>
      <c r="DP37" s="28">
        <f>외인!DP37/10000</f>
        <v>7.9096539999999997</v>
      </c>
      <c r="DQ37" s="35">
        <f>MACD!DQ37-시그널!DQ37</f>
        <v>-3.052324684677776E-4</v>
      </c>
      <c r="DR37" s="28">
        <f>외인!DR37/10000</f>
        <v>4.0949960000000001</v>
      </c>
      <c r="DS37" s="35">
        <f>MACD!DS37-시그널!DS37</f>
        <v>1.6712240062849481E-5</v>
      </c>
      <c r="DT37" s="28">
        <f>외인!DT37/10000</f>
        <v>11.839185000000001</v>
      </c>
      <c r="DU37" s="35">
        <f>MACD!DU37-시그널!DU37</f>
        <v>1.8963670373977888E-4</v>
      </c>
      <c r="DV37" s="28">
        <f>외인!DV37/10000</f>
        <v>3.4178760000000001</v>
      </c>
      <c r="DW37" s="35">
        <f>MACD!DW37-시그널!DW37</f>
        <v>5.4773238518708578E-4</v>
      </c>
      <c r="DX37" s="28">
        <f>외인!DX37/10000</f>
        <v>9.6492310000000003</v>
      </c>
      <c r="DY37" s="35">
        <f>MACD!DY37-시그널!DY37</f>
        <v>-1.1790064915556827E-4</v>
      </c>
      <c r="DZ37" s="28">
        <f>외인!DZ37/10000</f>
        <v>0.84527800000000008</v>
      </c>
      <c r="EA37" s="35">
        <f>MACD!EA37-시그널!EA37</f>
        <v>5.3106242078696984E-4</v>
      </c>
      <c r="EB37" s="28">
        <f>외인!EB37/10000</f>
        <v>1.2300610000000001</v>
      </c>
      <c r="EC37" s="35">
        <f>MACD!EC37-시그널!EC37</f>
        <v>1.2030007082178263E-4</v>
      </c>
      <c r="ED37" s="28">
        <f>외인!ED37/10000</f>
        <v>0.97587699999999999</v>
      </c>
      <c r="EE37" s="35">
        <f>MACD!EE37-시그널!EE37</f>
        <v>3.02770158751073E-4</v>
      </c>
      <c r="EF37" s="28">
        <f>외인!EF37/10000</f>
        <v>24.263226</v>
      </c>
      <c r="EG37" s="35">
        <f>MACD!EG37-시그널!EG37</f>
        <v>1.8575689309158067E-4</v>
      </c>
      <c r="EH37" s="28">
        <f>외인!EH37/10000</f>
        <v>15.518320000000001</v>
      </c>
      <c r="EI37" s="35">
        <f>MACD!EI37-시그널!EI37</f>
        <v>-6.1014089793443157E-5</v>
      </c>
      <c r="EJ37" s="28">
        <f>외인!EJ37/10000</f>
        <v>9.5284300000000002</v>
      </c>
      <c r="EK37" s="35">
        <f>MACD!EK37-시그널!EK37</f>
        <v>1.9477435244756019E-4</v>
      </c>
      <c r="EL37" s="28">
        <f>외인!EL37/10000</f>
        <v>3.296179</v>
      </c>
      <c r="EM37" s="35">
        <f>MACD!EM37-시그널!EM37</f>
        <v>5.3266047773567156E-4</v>
      </c>
      <c r="EN37" s="28">
        <f>외인!EN37/10000</f>
        <v>4.0949960000000001</v>
      </c>
      <c r="EO37" s="35">
        <f>MACD!EO37-시그널!EO37</f>
        <v>1.6712240062849481E-5</v>
      </c>
      <c r="EP37" s="28">
        <f>외인!EP37/10000</f>
        <v>14.806814000000001</v>
      </c>
      <c r="EQ37" s="35">
        <f>MACD!EQ37-시그널!EQ37</f>
        <v>5.7484807806464132E-4</v>
      </c>
      <c r="ER37" s="28">
        <f>외인!ER37/10000</f>
        <v>1.2806379999999999</v>
      </c>
      <c r="ES37" s="35">
        <f>MACD!ES37-시그널!ES37</f>
        <v>1.7408589644805298E-4</v>
      </c>
      <c r="ET37" s="28">
        <f>외인!ET37/10000</f>
        <v>10.514208999999999</v>
      </c>
      <c r="EU37" s="35">
        <f>MACD!EU37-시그널!EU37</f>
        <v>4.35995229089528E-4</v>
      </c>
      <c r="EV37" s="28">
        <f>외인!EV37/10000</f>
        <v>4.2794319999999999</v>
      </c>
      <c r="EW37" s="35">
        <f>MACD!EW37-시그널!EW37</f>
        <v>-9.1697690331405985E-5</v>
      </c>
      <c r="EX37" s="28">
        <f>외인!EX37/10000</f>
        <v>5.0239000000000003</v>
      </c>
      <c r="EY37" s="35">
        <f>MACD!EY37-시그널!EY37</f>
        <v>-1.250153903825837E-4</v>
      </c>
    </row>
    <row r="38" spans="1:155">
      <c r="A38" s="27">
        <f>외인!A38</f>
        <v>46113</v>
      </c>
      <c r="B38" s="28">
        <f>외인!B38/10000</f>
        <v>437.54199999999997</v>
      </c>
      <c r="C38" s="35">
        <f>MACD!C38-시그널!C38</f>
        <v>2.2890484821444404E-5</v>
      </c>
      <c r="D38" s="28">
        <f>외인!D38/10000</f>
        <v>61.745449000000001</v>
      </c>
      <c r="E38" s="35">
        <f>MACD!E38-시그널!E38</f>
        <v>-1.3133007275550955E-5</v>
      </c>
      <c r="F38" s="28">
        <f>외인!F38/10000</f>
        <v>188.588976</v>
      </c>
      <c r="G38" s="35">
        <f>MACD!G38-시그널!G38</f>
        <v>-1.2069367800492646E-4</v>
      </c>
      <c r="H38" s="28">
        <f>외인!H38/10000</f>
        <v>28.957858000000002</v>
      </c>
      <c r="I38" s="35">
        <f>MACD!I38-시그널!I38</f>
        <v>6.8031512274883662E-4</v>
      </c>
      <c r="J38" s="28">
        <f>외인!J38/10000</f>
        <v>4.0571089999999996</v>
      </c>
      <c r="K38" s="35">
        <f>MACD!K38-시그널!K38</f>
        <v>3.6448060360960683E-5</v>
      </c>
      <c r="L38" s="28">
        <f>외인!L38/10000</f>
        <v>26.796244000000002</v>
      </c>
      <c r="M38" s="35">
        <f>MACD!M38-시그널!M38</f>
        <v>6.9538016049315078E-4</v>
      </c>
      <c r="N38" s="28">
        <f>외인!N38/10000</f>
        <v>22.999957999999999</v>
      </c>
      <c r="O38" s="35">
        <f>MACD!O38-시그널!O38</f>
        <v>6.9639785522420273E-4</v>
      </c>
      <c r="P38" s="28">
        <f>외인!P38/10000</f>
        <v>20.010607999999998</v>
      </c>
      <c r="Q38" s="35">
        <f>MACD!Q38-시그널!Q38</f>
        <v>2.3572237922098204E-4</v>
      </c>
      <c r="R38" s="28">
        <f>외인!R38/10000</f>
        <v>12.422974</v>
      </c>
      <c r="S38" s="35">
        <f>MACD!S38-시그널!S38</f>
        <v>2.7523874539554859E-4</v>
      </c>
      <c r="T38" s="28">
        <f>외인!T38/10000</f>
        <v>0.85911700000000002</v>
      </c>
      <c r="U38" s="35">
        <f>MACD!U38-시그널!U38</f>
        <v>6.6623129874006533E-4</v>
      </c>
      <c r="V38" s="28">
        <f>외인!V38/10000</f>
        <v>10.565935000000001</v>
      </c>
      <c r="W38" s="35">
        <f>MACD!W38-시그널!W38</f>
        <v>-1.3482839905923556E-4</v>
      </c>
      <c r="X38" s="28">
        <f>외인!X38/10000</f>
        <v>186.207358</v>
      </c>
      <c r="Y38" s="35">
        <f>MACD!Y38-시그널!Y38</f>
        <v>-3.3732777850132873E-4</v>
      </c>
      <c r="Z38" s="28">
        <f>외인!Z38/10000</f>
        <v>4.4000410000000008</v>
      </c>
      <c r="AA38" s="35">
        <f>MACD!AA38-시그널!AA38</f>
        <v>-1.2434021395901545E-4</v>
      </c>
      <c r="AB38" s="28">
        <f>외인!AB38/10000</f>
        <v>19.908410999999997</v>
      </c>
      <c r="AC38" s="35">
        <f>MACD!AC38-시그널!AC38</f>
        <v>5.5916396856342857E-5</v>
      </c>
      <c r="AD38" s="28">
        <f>외인!AD38/10000</f>
        <v>1.9631560000000001</v>
      </c>
      <c r="AE38" s="35">
        <f>MACD!AE38-시그널!AE38</f>
        <v>3.8639829871861455E-4</v>
      </c>
      <c r="AF38" s="28">
        <f>외인!AF38/10000</f>
        <v>2.4303949999999999</v>
      </c>
      <c r="AG38" s="35">
        <f>MACD!AG38-시그널!AG38</f>
        <v>1.9831787531888727E-4</v>
      </c>
      <c r="AH38" s="28">
        <f>외인!AH38/10000</f>
        <v>18.194137999999999</v>
      </c>
      <c r="AI38" s="35">
        <f>MACD!AI38-시그널!AI38</f>
        <v>-1.0830158810147799E-4</v>
      </c>
      <c r="AJ38" s="28">
        <f>외인!AJ38/10000</f>
        <v>11.019724</v>
      </c>
      <c r="AK38" s="35">
        <f>MACD!AK38-시그널!AK38</f>
        <v>7.3349872601585959E-4</v>
      </c>
      <c r="AL38" s="28">
        <f>외인!AL38/10000</f>
        <v>8.5704729999999998</v>
      </c>
      <c r="AM38" s="35">
        <f>MACD!AM38-시그널!AM38</f>
        <v>3.0156621010047209E-4</v>
      </c>
      <c r="AN38" s="28">
        <f>외인!AN38/10000</f>
        <v>16.296195000000001</v>
      </c>
      <c r="AO38" s="35">
        <f>MACD!AO38-시그널!AO38</f>
        <v>8.2038831801788288E-4</v>
      </c>
      <c r="AP38" s="28">
        <f>외인!AP38/10000</f>
        <v>11.439666000000001</v>
      </c>
      <c r="AQ38" s="35">
        <f>MACD!AQ38-시그널!AQ38</f>
        <v>3.7054679713725006E-4</v>
      </c>
      <c r="AR38" s="28">
        <f>외인!AR38/10000</f>
        <v>2.364859</v>
      </c>
      <c r="AS38" s="35">
        <f>MACD!AS38-시그널!AS38</f>
        <v>3.2897265090866374E-4</v>
      </c>
      <c r="AT38" s="28">
        <f>외인!AT38/10000</f>
        <v>7.5877320000000008</v>
      </c>
      <c r="AU38" s="35">
        <f>MACD!AU38-시그널!AU38</f>
        <v>3.3031758463740685E-4</v>
      </c>
      <c r="AV38" s="28">
        <f>외인!AV38/10000</f>
        <v>4.8808489999999995</v>
      </c>
      <c r="AW38" s="35">
        <f>MACD!AW38-시그널!AW38</f>
        <v>4.7619122974273714E-4</v>
      </c>
      <c r="AX38" s="28">
        <f>외인!AX38/10000</f>
        <v>6.063701</v>
      </c>
      <c r="AY38" s="35">
        <f>MACD!AY38-시그널!AY38</f>
        <v>5.1265268177097447E-4</v>
      </c>
      <c r="AZ38" s="28">
        <f>외인!AZ38/10000</f>
        <v>199.627837</v>
      </c>
      <c r="BA38" s="35">
        <f>MACD!BA38-시그널!BA38</f>
        <v>-2.7617070713358569E-4</v>
      </c>
      <c r="BB38" s="28">
        <f>외인!BB38/10000</f>
        <v>9.7357019999999999</v>
      </c>
      <c r="BC38" s="35">
        <f>MACD!BC38-시그널!BC38</f>
        <v>-1.3128086794898081E-4</v>
      </c>
      <c r="BD38" s="28">
        <f>외인!BD38/10000</f>
        <v>3.7888910000000005</v>
      </c>
      <c r="BE38" s="35">
        <f>MACD!BE38-시그널!BE38</f>
        <v>3.0874586065504596E-4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8.7711570000000005</v>
      </c>
      <c r="BI38" s="35">
        <f>MACD!BI38-시그널!BI38</f>
        <v>2.520264160395596E-4</v>
      </c>
      <c r="BJ38" s="28">
        <f>외인!BJ38/10000</f>
        <v>11.61355</v>
      </c>
      <c r="BK38" s="35">
        <f>MACD!BK38-시그널!BK38</f>
        <v>5.1069949027035327E-4</v>
      </c>
      <c r="BL38" s="28">
        <f>외인!BL38/10000</f>
        <v>4.666194</v>
      </c>
      <c r="BM38" s="35">
        <f>MACD!BM38-시그널!BM38</f>
        <v>2.6754172534965474E-4</v>
      </c>
      <c r="BN38" s="28">
        <f>외인!BN38/10000</f>
        <v>4.4711270000000001</v>
      </c>
      <c r="BO38" s="35">
        <f>MACD!BO38-시그널!BO38</f>
        <v>4.1833081986438083E-4</v>
      </c>
      <c r="BP38" s="28">
        <f>외인!BP38/10000</f>
        <v>7.0971549999999999</v>
      </c>
      <c r="BQ38" s="35">
        <f>MACD!BQ38-시그널!BQ38</f>
        <v>3.1894344581028292E-4</v>
      </c>
      <c r="BR38" s="28">
        <f>외인!BR38/10000</f>
        <v>24.0733</v>
      </c>
      <c r="BS38" s="35">
        <f>MACD!BS38-시그널!BS38</f>
        <v>1.646931785424749E-4</v>
      </c>
      <c r="BT38" s="28">
        <f>외인!BT38/10000</f>
        <v>189.861175</v>
      </c>
      <c r="BU38" s="35">
        <f>MACD!BU38-시그널!BU38</f>
        <v>-3.3600411031322057E-4</v>
      </c>
      <c r="BV38" s="28">
        <f>외인!BV38/10000</f>
        <v>35.666171999999996</v>
      </c>
      <c r="BW38" s="35">
        <f>MACD!BW38-시그널!BW38</f>
        <v>2.4521331507322683E-4</v>
      </c>
      <c r="BX38" s="28">
        <f>외인!BX38/10000</f>
        <v>7.3990530000000003</v>
      </c>
      <c r="BY38" s="35">
        <f>MACD!BY38-시그널!BY38</f>
        <v>2.265574753688535E-4</v>
      </c>
      <c r="BZ38" s="28">
        <f>외인!BZ38/10000</f>
        <v>24.866668000000001</v>
      </c>
      <c r="CA38" s="35">
        <f>MACD!CA38-시그널!CA38</f>
        <v>6.4958210900531096E-4</v>
      </c>
      <c r="CB38" s="28">
        <f>외인!CB38/10000</f>
        <v>1.2471639999999999</v>
      </c>
      <c r="CC38" s="35">
        <f>MACD!CC38-시그널!CC38</f>
        <v>4.8347273282410607E-5</v>
      </c>
      <c r="CD38" s="28">
        <f>외인!CD38/10000</f>
        <v>3.0392650000000003</v>
      </c>
      <c r="CE38" s="35">
        <f>MACD!CE38-시그널!CE38</f>
        <v>6.839437259642437E-4</v>
      </c>
      <c r="CF38" s="28">
        <f>외인!CF38/10000</f>
        <v>2.4366110000000001</v>
      </c>
      <c r="CG38" s="35">
        <f>MACD!CG38-시그널!CG38</f>
        <v>2.810546019830032E-4</v>
      </c>
      <c r="CH38" s="28">
        <f>외인!CH38/10000</f>
        <v>6.7605449999999996</v>
      </c>
      <c r="CI38" s="35">
        <f>MACD!CI38-시그널!CI38</f>
        <v>3.5541778115048893E-4</v>
      </c>
      <c r="CJ38" s="28">
        <f>외인!CJ38/10000</f>
        <v>38.636090000000003</v>
      </c>
      <c r="CK38" s="35">
        <f>MACD!CK38-시그널!CK38</f>
        <v>9.1303896772971301E-5</v>
      </c>
      <c r="CL38" s="28">
        <f>외인!CL38/10000</f>
        <v>22.678291000000002</v>
      </c>
      <c r="CM38" s="35">
        <f>MACD!CM38-시그널!CM38</f>
        <v>7.3644658509251334E-5</v>
      </c>
      <c r="CN38" s="28">
        <f>외인!CN38/10000</f>
        <v>11.801410000000001</v>
      </c>
      <c r="CO38" s="35">
        <f>MACD!CO38-시그널!CO38</f>
        <v>1.7905416046111949E-4</v>
      </c>
      <c r="CP38" s="28">
        <f>외인!CP38/10000</f>
        <v>9.7917630000000013</v>
      </c>
      <c r="CQ38" s="35">
        <f>MACD!CQ38-시그널!CQ38</f>
        <v>-1.3271790112327547E-4</v>
      </c>
      <c r="CR38" s="28">
        <f>외인!CR38/10000</f>
        <v>15.982660999999998</v>
      </c>
      <c r="CS38" s="35">
        <f>MACD!CS38-시그널!CS38</f>
        <v>3.6604342872200346E-4</v>
      </c>
      <c r="CT38" s="28">
        <f>외인!CT38/10000</f>
        <v>11.257723</v>
      </c>
      <c r="CU38" s="35">
        <f>MACD!CU38-시그널!CU38</f>
        <v>-1.4081439851177437E-4</v>
      </c>
      <c r="CV38" s="28">
        <f>외인!CV38/10000</f>
        <v>189.861175</v>
      </c>
      <c r="CW38" s="35">
        <f>MACD!CW38-시그널!CW38</f>
        <v>-3.3600411031322057E-4</v>
      </c>
      <c r="CX38" s="28">
        <f>외인!CX38/10000</f>
        <v>20.598742000000001</v>
      </c>
      <c r="CY38" s="35">
        <f>MACD!CY38-시그널!CY38</f>
        <v>6.0503461134452498E-4</v>
      </c>
      <c r="CZ38" s="28">
        <f>외인!CZ38/10000</f>
        <v>1.6769009999999998</v>
      </c>
      <c r="DA38" s="35">
        <f>MACD!DA38-시그널!DA38</f>
        <v>1.3083063770846152E-4</v>
      </c>
      <c r="DB38" s="28">
        <f>외인!DB38/10000</f>
        <v>3.7888910000000005</v>
      </c>
      <c r="DC38" s="35">
        <f>MACD!DC38-시그널!DC38</f>
        <v>3.0874586065504596E-4</v>
      </c>
      <c r="DD38" s="28">
        <f>외인!DD38/10000</f>
        <v>0.85911700000000002</v>
      </c>
      <c r="DE38" s="35">
        <f>MACD!DE38-시그널!DE38</f>
        <v>6.6623129874006533E-4</v>
      </c>
      <c r="DF38" s="28">
        <f>외인!DF38/10000</f>
        <v>5.5386980000000001</v>
      </c>
      <c r="DG38" s="35">
        <f>MACD!DG38-시그널!DG38</f>
        <v>2.8022583694193264E-4</v>
      </c>
      <c r="DH38" s="28">
        <f>외인!DH38/10000</f>
        <v>2.2430270000000001</v>
      </c>
      <c r="DI38" s="35">
        <f>MACD!DI38-시그널!DI38</f>
        <v>9.3161548153190105E-4</v>
      </c>
      <c r="DJ38" s="28">
        <f>외인!DJ38/10000</f>
        <v>55.267547</v>
      </c>
      <c r="DK38" s="35">
        <f>MACD!DK38-시그널!DK38</f>
        <v>2.3453237952700268E-4</v>
      </c>
      <c r="DL38" s="28">
        <f>외인!DL38/10000</f>
        <v>9.3013479999999991</v>
      </c>
      <c r="DM38" s="35">
        <f>MACD!DM38-시그널!DM38</f>
        <v>1.9350891563020209E-4</v>
      </c>
      <c r="DN38" s="28">
        <f>외인!DN38/10000</f>
        <v>189.861175</v>
      </c>
      <c r="DO38" s="35">
        <f>MACD!DO38-시그널!DO38</f>
        <v>-3.3600411031322057E-4</v>
      </c>
      <c r="DP38" s="28">
        <f>외인!DP38/10000</f>
        <v>8.3377789999999994</v>
      </c>
      <c r="DQ38" s="35">
        <f>MACD!DQ38-시그널!DQ38</f>
        <v>-1.9476205460362448E-4</v>
      </c>
      <c r="DR38" s="28">
        <f>외인!DR38/10000</f>
        <v>4.2244070000000002</v>
      </c>
      <c r="DS38" s="35">
        <f>MACD!DS38-시그널!DS38</f>
        <v>8.6820237108607527E-5</v>
      </c>
      <c r="DT38" s="28">
        <f>외인!DT38/10000</f>
        <v>12.422974</v>
      </c>
      <c r="DU38" s="35">
        <f>MACD!DU38-시그널!DU38</f>
        <v>2.7523874539554859E-4</v>
      </c>
      <c r="DV38" s="28">
        <f>외인!DV38/10000</f>
        <v>3.5316269999999998</v>
      </c>
      <c r="DW38" s="35">
        <f>MACD!DW38-시그널!DW38</f>
        <v>6.7643582423569562E-4</v>
      </c>
      <c r="DX38" s="28">
        <f>외인!DX38/10000</f>
        <v>10.565935000000001</v>
      </c>
      <c r="DY38" s="35">
        <f>MACD!DY38-시그널!DY38</f>
        <v>-1.3482839905923556E-4</v>
      </c>
      <c r="DZ38" s="28">
        <f>외인!DZ38/10000</f>
        <v>0.87338099999999996</v>
      </c>
      <c r="EA38" s="35">
        <f>MACD!EA38-시그널!EA38</f>
        <v>6.4361431779651798E-4</v>
      </c>
      <c r="EB38" s="28">
        <f>외인!EB38/10000</f>
        <v>1.2561560000000001</v>
      </c>
      <c r="EC38" s="35">
        <f>MACD!EC38-시그널!EC38</f>
        <v>1.687767036231891E-4</v>
      </c>
      <c r="ED38" s="28">
        <f>외인!ED38/10000</f>
        <v>1.033666</v>
      </c>
      <c r="EE38" s="35">
        <f>MACD!EE38-시그널!EE38</f>
        <v>4.0265831743385337E-4</v>
      </c>
      <c r="EF38" s="28">
        <f>외인!EF38/10000</f>
        <v>25.133907000000001</v>
      </c>
      <c r="EG38" s="35">
        <f>MACD!EG38-시그널!EG38</f>
        <v>2.0204103528705591E-4</v>
      </c>
      <c r="EH38" s="28">
        <f>외인!EH38/10000</f>
        <v>16.648509000000001</v>
      </c>
      <c r="EI38" s="35">
        <f>MACD!EI38-시그널!EI38</f>
        <v>-8.8731214119704919E-5</v>
      </c>
      <c r="EJ38" s="28">
        <f>외인!EJ38/10000</f>
        <v>9.8061100000000003</v>
      </c>
      <c r="EK38" s="35">
        <f>MACD!EK38-시그널!EK38</f>
        <v>2.4606859928612566E-4</v>
      </c>
      <c r="EL38" s="28">
        <f>외인!EL38/10000</f>
        <v>3.2930900000000003</v>
      </c>
      <c r="EM38" s="35">
        <f>MACD!EM38-시그널!EM38</f>
        <v>6.4257801222243811E-4</v>
      </c>
      <c r="EN38" s="28">
        <f>외인!EN38/10000</f>
        <v>4.2244070000000002</v>
      </c>
      <c r="EO38" s="35">
        <f>MACD!EO38-시그널!EO38</f>
        <v>8.6820237108607527E-5</v>
      </c>
      <c r="EP38" s="28">
        <f>외인!EP38/10000</f>
        <v>16.490054999999998</v>
      </c>
      <c r="EQ38" s="35">
        <f>MACD!EQ38-시그널!EQ38</f>
        <v>5.9869246593943542E-4</v>
      </c>
      <c r="ER38" s="28">
        <f>외인!ER38/10000</f>
        <v>1.4020139999999999</v>
      </c>
      <c r="ES38" s="35">
        <f>MACD!ES38-시그널!ES38</f>
        <v>1.0025540758081342E-3</v>
      </c>
      <c r="ET38" s="28">
        <f>외인!ET38/10000</f>
        <v>11.439666000000001</v>
      </c>
      <c r="EU38" s="35">
        <f>MACD!EU38-시그널!EU38</f>
        <v>3.7054679713725006E-4</v>
      </c>
      <c r="EV38" s="28">
        <f>외인!EV38/10000</f>
        <v>4.4000410000000008</v>
      </c>
      <c r="EW38" s="35">
        <f>MACD!EW38-시그널!EW38</f>
        <v>-1.2434021395901545E-4</v>
      </c>
      <c r="EX38" s="28">
        <f>외인!EX38/10000</f>
        <v>5.3917219999999997</v>
      </c>
      <c r="EY38" s="35">
        <f>MACD!EY38-시그널!EY38</f>
        <v>-1.4550383716880233E-4</v>
      </c>
    </row>
    <row r="39" spans="1:155">
      <c r="A39" s="27">
        <f>외인!A39</f>
        <v>46114</v>
      </c>
      <c r="B39" s="28">
        <f>외인!B39/10000</f>
        <v>418.01858799999997</v>
      </c>
      <c r="C39" s="35">
        <f>MACD!C39-시그널!C39</f>
        <v>8.3783923993655928E-5</v>
      </c>
      <c r="D39" s="28">
        <f>외인!D39/10000</f>
        <v>58.446162999999999</v>
      </c>
      <c r="E39" s="35">
        <f>MACD!E39-시그널!E39</f>
        <v>2.1477364722552396E-5</v>
      </c>
      <c r="F39" s="28">
        <f>외인!F39/10000</f>
        <v>179.41611799999998</v>
      </c>
      <c r="G39" s="35">
        <f>MACD!G39-시그널!G39</f>
        <v>1.4692506225865494E-5</v>
      </c>
      <c r="H39" s="28">
        <f>외인!H39/10000</f>
        <v>28.704742</v>
      </c>
      <c r="I39" s="35">
        <f>MACD!I39-시그널!I39</f>
        <v>6.606611686202561E-4</v>
      </c>
      <c r="J39" s="28">
        <f>외인!J39/10000</f>
        <v>3.9203489999999999</v>
      </c>
      <c r="K39" s="35">
        <f>MACD!K39-시그널!K39</f>
        <v>1.3305623690003634E-4</v>
      </c>
      <c r="L39" s="28">
        <f>외인!L39/10000</f>
        <v>26.639890000000001</v>
      </c>
      <c r="M39" s="35">
        <f>MACD!M39-시그널!M39</f>
        <v>6.9757025172051499E-4</v>
      </c>
      <c r="N39" s="28">
        <f>외인!N39/10000</f>
        <v>22.025983</v>
      </c>
      <c r="O39" s="35">
        <f>MACD!O39-시그널!O39</f>
        <v>7.4031384539760244E-4</v>
      </c>
      <c r="P39" s="28">
        <f>외인!P39/10000</f>
        <v>19.367864999999998</v>
      </c>
      <c r="Q39" s="35">
        <f>MACD!Q39-시그널!Q39</f>
        <v>1.6468461637382677E-4</v>
      </c>
      <c r="R39" s="28">
        <f>외인!R39/10000</f>
        <v>11.783049999999999</v>
      </c>
      <c r="S39" s="35">
        <f>MACD!S39-시그널!S39</f>
        <v>2.3435333310245867E-4</v>
      </c>
      <c r="T39" s="28">
        <f>외인!T39/10000</f>
        <v>0.840306</v>
      </c>
      <c r="U39" s="35">
        <f>MACD!U39-시그널!U39</f>
        <v>5.6747216304613211E-4</v>
      </c>
      <c r="V39" s="28">
        <f>외인!V39/10000</f>
        <v>9.8926730000000003</v>
      </c>
      <c r="W39" s="35">
        <f>MACD!W39-시그널!W39</f>
        <v>-4.6114817597470614E-5</v>
      </c>
      <c r="X39" s="28">
        <f>외인!X39/10000</f>
        <v>174.439348</v>
      </c>
      <c r="Y39" s="35">
        <f>MACD!Y39-시그널!Y39</f>
        <v>-1.8755130411865538E-4</v>
      </c>
      <c r="Z39" s="28">
        <f>외인!Z39/10000</f>
        <v>4.2606489999999999</v>
      </c>
      <c r="AA39" s="35">
        <f>MACD!AA39-시그널!AA39</f>
        <v>-1.0573926988563965E-4</v>
      </c>
      <c r="AB39" s="28">
        <f>외인!AB39/10000</f>
        <v>19.509619000000001</v>
      </c>
      <c r="AC39" s="35">
        <f>MACD!AC39-시그널!AC39</f>
        <v>5.460904483039665E-5</v>
      </c>
      <c r="AD39" s="28">
        <f>외인!AD39/10000</f>
        <v>1.865046</v>
      </c>
      <c r="AE39" s="35">
        <f>MACD!AE39-시그널!AE39</f>
        <v>3.1661500280835556E-4</v>
      </c>
      <c r="AF39" s="28">
        <f>외인!AF39/10000</f>
        <v>2.4185859999999999</v>
      </c>
      <c r="AG39" s="35">
        <f>MACD!AG39-시그널!AG39</f>
        <v>1.9592568827762278E-4</v>
      </c>
      <c r="AH39" s="28">
        <f>외인!AH39/10000</f>
        <v>17.488963000000002</v>
      </c>
      <c r="AI39" s="35">
        <f>MACD!AI39-시그널!AI39</f>
        <v>-9.3348907157846496E-5</v>
      </c>
      <c r="AJ39" s="28">
        <f>외인!AJ39/10000</f>
        <v>10.335122</v>
      </c>
      <c r="AK39" s="35">
        <f>MACD!AK39-시그널!AK39</f>
        <v>6.3094585901387105E-4</v>
      </c>
      <c r="AL39" s="28">
        <f>외인!AL39/10000</f>
        <v>8.1854800000000001</v>
      </c>
      <c r="AM39" s="35">
        <f>MACD!AM39-시그널!AM39</f>
        <v>2.6906632747870213E-4</v>
      </c>
      <c r="AN39" s="28">
        <f>외인!AN39/10000</f>
        <v>15.641548</v>
      </c>
      <c r="AO39" s="35">
        <f>MACD!AO39-시그널!AO39</f>
        <v>8.9384767908841237E-4</v>
      </c>
      <c r="AP39" s="28">
        <f>외인!AP39/10000</f>
        <v>10.968406</v>
      </c>
      <c r="AQ39" s="35">
        <f>MACD!AQ39-시그널!AQ39</f>
        <v>3.0609395924533433E-4</v>
      </c>
      <c r="AR39" s="28">
        <f>외인!AR39/10000</f>
        <v>2.261117</v>
      </c>
      <c r="AS39" s="35">
        <f>MACD!AS39-시그널!AS39</f>
        <v>2.2928119702089614E-4</v>
      </c>
      <c r="AT39" s="28">
        <f>외인!AT39/10000</f>
        <v>7.3331839999999993</v>
      </c>
      <c r="AU39" s="35">
        <f>MACD!AU39-시그널!AU39</f>
        <v>3.2004894098341518E-4</v>
      </c>
      <c r="AV39" s="28">
        <f>외인!AV39/10000</f>
        <v>4.7448370000000004</v>
      </c>
      <c r="AW39" s="35">
        <f>MACD!AW39-시그널!AW39</f>
        <v>5.121470755646933E-4</v>
      </c>
      <c r="AX39" s="28">
        <f>외인!AX39/10000</f>
        <v>5.6475429999999998</v>
      </c>
      <c r="AY39" s="35">
        <f>MACD!AY39-시그널!AY39</f>
        <v>5.8829298689405522E-4</v>
      </c>
      <c r="AZ39" s="28">
        <f>외인!AZ39/10000</f>
        <v>187.46815900000001</v>
      </c>
      <c r="BA39" s="35">
        <f>MACD!BA39-시그널!BA39</f>
        <v>-1.3002394962418923E-4</v>
      </c>
      <c r="BB39" s="28">
        <f>외인!BB39/10000</f>
        <v>9.3654210000000013</v>
      </c>
      <c r="BC39" s="35">
        <f>MACD!BC39-시그널!BC39</f>
        <v>-1.3254604350940776E-4</v>
      </c>
      <c r="BD39" s="28">
        <f>외인!BD39/10000</f>
        <v>3.5702160000000003</v>
      </c>
      <c r="BE39" s="35">
        <f>MACD!BE39-시그널!BE39</f>
        <v>2.7149797778261913E-4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8.5073929999999987</v>
      </c>
      <c r="BI39" s="35">
        <f>MACD!BI39-시그널!BI39</f>
        <v>2.5862334453913077E-4</v>
      </c>
      <c r="BJ39" s="28">
        <f>외인!BJ39/10000</f>
        <v>11.281733000000001</v>
      </c>
      <c r="BK39" s="35">
        <f>MACD!BK39-시그널!BK39</f>
        <v>4.2017836635057195E-4</v>
      </c>
      <c r="BL39" s="28">
        <f>외인!BL39/10000</f>
        <v>4.5397930000000004</v>
      </c>
      <c r="BM39" s="35">
        <f>MACD!BM39-시그널!BM39</f>
        <v>3.0420635059001102E-4</v>
      </c>
      <c r="BN39" s="28">
        <f>외인!BN39/10000</f>
        <v>4.3640030000000003</v>
      </c>
      <c r="BO39" s="35">
        <f>MACD!BO39-시그널!BO39</f>
        <v>3.7609063473150286E-4</v>
      </c>
      <c r="BP39" s="28">
        <f>외인!BP39/10000</f>
        <v>6.6094080000000002</v>
      </c>
      <c r="BQ39" s="35">
        <f>MACD!BQ39-시그널!BQ39</f>
        <v>3.7797929123041508E-4</v>
      </c>
      <c r="BR39" s="28">
        <f>외인!BR39/10000</f>
        <v>23.017875</v>
      </c>
      <c r="BS39" s="35">
        <f>MACD!BS39-시그널!BS39</f>
        <v>1.8956696662127722E-4</v>
      </c>
      <c r="BT39" s="28">
        <f>외인!BT39/10000</f>
        <v>177.86070900000001</v>
      </c>
      <c r="BU39" s="35">
        <f>MACD!BU39-시그널!BU39</f>
        <v>-1.8914050412121208E-4</v>
      </c>
      <c r="BV39" s="28">
        <f>외인!BV39/10000</f>
        <v>35.321016</v>
      </c>
      <c r="BW39" s="35">
        <f>MACD!BW39-시그널!BW39</f>
        <v>3.2126766042678138E-4</v>
      </c>
      <c r="BX39" s="28">
        <f>외인!BX39/10000</f>
        <v>7.2058740000000006</v>
      </c>
      <c r="BY39" s="35">
        <f>MACD!BY39-시그널!BY39</f>
        <v>2.0039019183841294E-4</v>
      </c>
      <c r="BZ39" s="28">
        <f>외인!BZ39/10000</f>
        <v>23.827027999999999</v>
      </c>
      <c r="CA39" s="35">
        <f>MACD!CA39-시그널!CA39</f>
        <v>6.8561166428873809E-4</v>
      </c>
      <c r="CB39" s="28">
        <f>외인!CB39/10000</f>
        <v>1.1977010000000001</v>
      </c>
      <c r="CC39" s="35">
        <f>MACD!CC39-시그널!CC39</f>
        <v>-2.3195727937548507E-5</v>
      </c>
      <c r="CD39" s="28">
        <f>외인!CD39/10000</f>
        <v>2.877364</v>
      </c>
      <c r="CE39" s="35">
        <f>MACD!CE39-시그널!CE39</f>
        <v>5.9661638661368313E-4</v>
      </c>
      <c r="CF39" s="28">
        <f>외인!CF39/10000</f>
        <v>2.3411</v>
      </c>
      <c r="CG39" s="35">
        <f>MACD!CG39-시그널!CG39</f>
        <v>2.7181290948430348E-4</v>
      </c>
      <c r="CH39" s="28">
        <f>외인!CH39/10000</f>
        <v>6.5613240000000008</v>
      </c>
      <c r="CI39" s="35">
        <f>MACD!CI39-시그널!CI39</f>
        <v>3.7144907712949402E-4</v>
      </c>
      <c r="CJ39" s="28">
        <f>외인!CJ39/10000</f>
        <v>36.733595999999999</v>
      </c>
      <c r="CK39" s="35">
        <f>MACD!CK39-시그널!CK39</f>
        <v>3.2720702935704624E-6</v>
      </c>
      <c r="CL39" s="28">
        <f>외인!CL39/10000</f>
        <v>22.209804999999999</v>
      </c>
      <c r="CM39" s="35">
        <f>MACD!CM39-시그널!CM39</f>
        <v>6.1710417809717816E-5</v>
      </c>
      <c r="CN39" s="28">
        <f>외인!CN39/10000</f>
        <v>11.072280000000001</v>
      </c>
      <c r="CO39" s="35">
        <f>MACD!CO39-시그널!CO39</f>
        <v>1.6514117238062556E-4</v>
      </c>
      <c r="CP39" s="28">
        <f>외인!CP39/10000</f>
        <v>9.4196109999999997</v>
      </c>
      <c r="CQ39" s="35">
        <f>MACD!CQ39-시그널!CQ39</f>
        <v>-1.3346334333219406E-4</v>
      </c>
      <c r="CR39" s="28">
        <f>외인!CR39/10000</f>
        <v>15.13846</v>
      </c>
      <c r="CS39" s="35">
        <f>MACD!CS39-시그널!CS39</f>
        <v>3.4391776668084317E-4</v>
      </c>
      <c r="CT39" s="28">
        <f>외인!CT39/10000</f>
        <v>10.673311</v>
      </c>
      <c r="CU39" s="35">
        <f>MACD!CU39-시그널!CU39</f>
        <v>-1.2567900145729014E-4</v>
      </c>
      <c r="CV39" s="28">
        <f>외인!CV39/10000</f>
        <v>177.86070900000001</v>
      </c>
      <c r="CW39" s="35">
        <f>MACD!CW39-시그널!CW39</f>
        <v>-1.8914050412121208E-4</v>
      </c>
      <c r="CX39" s="28">
        <f>외인!CX39/10000</f>
        <v>20.461964999999999</v>
      </c>
      <c r="CY39" s="35">
        <f>MACD!CY39-시그널!CY39</f>
        <v>6.3072794320813657E-4</v>
      </c>
      <c r="CZ39" s="28">
        <f>외인!CZ39/10000</f>
        <v>1.6053520000000001</v>
      </c>
      <c r="DA39" s="35">
        <f>MACD!DA39-시그널!DA39</f>
        <v>1.6489464736761206E-4</v>
      </c>
      <c r="DB39" s="28">
        <f>외인!DB39/10000</f>
        <v>3.5702160000000003</v>
      </c>
      <c r="DC39" s="35">
        <f>MACD!DC39-시그널!DC39</f>
        <v>2.7149797778261913E-4</v>
      </c>
      <c r="DD39" s="28">
        <f>외인!DD39/10000</f>
        <v>0.840306</v>
      </c>
      <c r="DE39" s="35">
        <f>MACD!DE39-시그널!DE39</f>
        <v>5.6747216304613211E-4</v>
      </c>
      <c r="DF39" s="28">
        <f>외인!DF39/10000</f>
        <v>5.4004080000000005</v>
      </c>
      <c r="DG39" s="35">
        <f>MACD!DG39-시그널!DG39</f>
        <v>2.6014597208240528E-4</v>
      </c>
      <c r="DH39" s="28">
        <f>외인!DH39/10000</f>
        <v>2.1035159999999999</v>
      </c>
      <c r="DI39" s="35">
        <f>MACD!DI39-시그널!DI39</f>
        <v>8.1290550255969768E-4</v>
      </c>
      <c r="DJ39" s="28">
        <f>외인!DJ39/10000</f>
        <v>53.655315000000002</v>
      </c>
      <c r="DK39" s="35">
        <f>MACD!DK39-시그널!DK39</f>
        <v>2.3424899591898378E-4</v>
      </c>
      <c r="DL39" s="28">
        <f>외인!DL39/10000</f>
        <v>8.6642799999999998</v>
      </c>
      <c r="DM39" s="35">
        <f>MACD!DM39-시그널!DM39</f>
        <v>1.7916092032549359E-4</v>
      </c>
      <c r="DN39" s="28">
        <f>외인!DN39/10000</f>
        <v>177.86070900000001</v>
      </c>
      <c r="DO39" s="35">
        <f>MACD!DO39-시그널!DO39</f>
        <v>-1.8914050412121208E-4</v>
      </c>
      <c r="DP39" s="28">
        <f>외인!DP39/10000</f>
        <v>7.8116529999999997</v>
      </c>
      <c r="DQ39" s="35">
        <f>MACD!DQ39-시그널!DQ39</f>
        <v>-3.0994431693584111E-4</v>
      </c>
      <c r="DR39" s="28">
        <f>외인!DR39/10000</f>
        <v>4.0810089999999999</v>
      </c>
      <c r="DS39" s="35">
        <f>MACD!DS39-시그널!DS39</f>
        <v>1.5171121318909313E-4</v>
      </c>
      <c r="DT39" s="28">
        <f>외인!DT39/10000</f>
        <v>11.783049999999999</v>
      </c>
      <c r="DU39" s="35">
        <f>MACD!DU39-시그널!DU39</f>
        <v>2.3435333310245867E-4</v>
      </c>
      <c r="DV39" s="28">
        <f>외인!DV39/10000</f>
        <v>3.3275309999999996</v>
      </c>
      <c r="DW39" s="35">
        <f>MACD!DW39-시그널!DW39</f>
        <v>7.2176271609689026E-4</v>
      </c>
      <c r="DX39" s="28">
        <f>외인!DX39/10000</f>
        <v>9.8926730000000003</v>
      </c>
      <c r="DY39" s="35">
        <f>MACD!DY39-시그널!DY39</f>
        <v>-4.6114817597470614E-5</v>
      </c>
      <c r="DZ39" s="28">
        <f>외인!DZ39/10000</f>
        <v>0.83799599999999996</v>
      </c>
      <c r="EA39" s="35">
        <f>MACD!EA39-시그널!EA39</f>
        <v>6.4664060985590035E-4</v>
      </c>
      <c r="EB39" s="28">
        <f>외인!EB39/10000</f>
        <v>1.2020729999999999</v>
      </c>
      <c r="EC39" s="35">
        <f>MACD!EC39-시그널!EC39</f>
        <v>1.1309249597853658E-4</v>
      </c>
      <c r="ED39" s="28">
        <f>외인!ED39/10000</f>
        <v>1.00332</v>
      </c>
      <c r="EE39" s="35">
        <f>MACD!EE39-시그널!EE39</f>
        <v>3.4563867485635016E-4</v>
      </c>
      <c r="EF39" s="28">
        <f>외인!EF39/10000</f>
        <v>23.933738000000002</v>
      </c>
      <c r="EG39" s="35">
        <f>MACD!EG39-시그널!EG39</f>
        <v>1.0760176854093204E-4</v>
      </c>
      <c r="EH39" s="28">
        <f>외인!EH39/10000</f>
        <v>15.789961999999999</v>
      </c>
      <c r="EI39" s="35">
        <f>MACD!EI39-시그널!EI39</f>
        <v>-7.6266631371463864E-5</v>
      </c>
      <c r="EJ39" s="28">
        <f>외인!EJ39/10000</f>
        <v>9.4894149999999993</v>
      </c>
      <c r="EK39" s="35">
        <f>MACD!EK39-시그널!EK39</f>
        <v>2.7895648689339248E-4</v>
      </c>
      <c r="EL39" s="28">
        <f>외인!EL39/10000</f>
        <v>3.1259580000000002</v>
      </c>
      <c r="EM39" s="35">
        <f>MACD!EM39-시그널!EM39</f>
        <v>5.5925037637742951E-4</v>
      </c>
      <c r="EN39" s="28">
        <f>외인!EN39/10000</f>
        <v>4.0810089999999999</v>
      </c>
      <c r="EO39" s="35">
        <f>MACD!EO39-시그널!EO39</f>
        <v>1.5171121318909313E-4</v>
      </c>
      <c r="EP39" s="28">
        <f>외인!EP39/10000</f>
        <v>16.943514</v>
      </c>
      <c r="EQ39" s="35">
        <f>MACD!EQ39-시그널!EQ39</f>
        <v>7.1926317373256679E-4</v>
      </c>
      <c r="ER39" s="28">
        <f>외인!ER39/10000</f>
        <v>1.3352379999999999</v>
      </c>
      <c r="ES39" s="35">
        <f>MACD!ES39-시그널!ES39</f>
        <v>1.6463590275568297E-3</v>
      </c>
      <c r="ET39" s="28">
        <f>외인!ET39/10000</f>
        <v>10.968406</v>
      </c>
      <c r="EU39" s="35">
        <f>MACD!EU39-시그널!EU39</f>
        <v>3.0609395924533433E-4</v>
      </c>
      <c r="EV39" s="28">
        <f>외인!EV39/10000</f>
        <v>4.2606489999999999</v>
      </c>
      <c r="EW39" s="35">
        <f>MACD!EW39-시그널!EW39</f>
        <v>-1.0573926988563965E-4</v>
      </c>
      <c r="EX39" s="28">
        <f>외인!EX39/10000</f>
        <v>5.1589619999999998</v>
      </c>
      <c r="EY39" s="35">
        <f>MACD!EY39-시그널!EY39</f>
        <v>-1.6235401295036124E-4</v>
      </c>
    </row>
    <row r="40" spans="1:155">
      <c r="A40" s="27">
        <f>외인!A40</f>
        <v>46115</v>
      </c>
      <c r="B40" s="28">
        <f>외인!B40/10000</f>
        <v>429.454228</v>
      </c>
      <c r="C40" s="35">
        <f>MACD!C40-시그널!C40</f>
        <v>1.8496049801065373E-4</v>
      </c>
      <c r="D40" s="28">
        <f>외인!D40/10000</f>
        <v>58.860106999999992</v>
      </c>
      <c r="E40" s="35">
        <f>MACD!E40-시그널!E40</f>
        <v>2.0576200636440473E-5</v>
      </c>
      <c r="F40" s="28">
        <f>외인!F40/10000</f>
        <v>184.505833</v>
      </c>
      <c r="G40" s="35">
        <f>MACD!G40-시그널!G40</f>
        <v>1.8208995479084542E-4</v>
      </c>
      <c r="H40" s="28">
        <f>외인!H40/10000</f>
        <v>28.616371999999998</v>
      </c>
      <c r="I40" s="35">
        <f>MACD!I40-시그널!I40</f>
        <v>5.6112829313286644E-4</v>
      </c>
      <c r="J40" s="28">
        <f>외인!J40/10000</f>
        <v>3.8486940000000001</v>
      </c>
      <c r="K40" s="35">
        <f>MACD!K40-시그널!K40</f>
        <v>1.0383543884894653E-5</v>
      </c>
      <c r="L40" s="28">
        <f>외인!L40/10000</f>
        <v>26.535775000000001</v>
      </c>
      <c r="M40" s="35">
        <f>MACD!M40-시그널!M40</f>
        <v>6.1790409310440554E-4</v>
      </c>
      <c r="N40" s="28">
        <f>외인!N40/10000</f>
        <v>22.112473000000001</v>
      </c>
      <c r="O40" s="35">
        <f>MACD!O40-시그널!O40</f>
        <v>7.363917943084598E-4</v>
      </c>
      <c r="P40" s="28">
        <f>외인!P40/10000</f>
        <v>19.219069000000001</v>
      </c>
      <c r="Q40" s="35">
        <f>MACD!Q40-시그널!Q40</f>
        <v>9.4252182478609715E-5</v>
      </c>
      <c r="R40" s="28">
        <f>외인!R40/10000</f>
        <v>11.863789000000001</v>
      </c>
      <c r="S40" s="35">
        <f>MACD!S40-시그널!S40</f>
        <v>1.9418921648113997E-4</v>
      </c>
      <c r="T40" s="28">
        <f>외인!T40/10000</f>
        <v>0.84273700000000007</v>
      </c>
      <c r="U40" s="35">
        <f>MACD!U40-시그널!U40</f>
        <v>5.1895621604650458E-4</v>
      </c>
      <c r="V40" s="28">
        <f>외인!V40/10000</f>
        <v>9.9878859999999996</v>
      </c>
      <c r="W40" s="35">
        <f>MACD!W40-시그널!W40</f>
        <v>1.1148231965228271E-5</v>
      </c>
      <c r="X40" s="28">
        <f>외인!X40/10000</f>
        <v>182.54238899999999</v>
      </c>
      <c r="Y40" s="35">
        <f>MACD!Y40-시그널!Y40</f>
        <v>5.0377440591645574E-5</v>
      </c>
      <c r="Z40" s="28">
        <f>외인!Z40/10000</f>
        <v>4.2421069999999999</v>
      </c>
      <c r="AA40" s="35">
        <f>MACD!AA40-시그널!AA40</f>
        <v>-8.1336617770224999E-5</v>
      </c>
      <c r="AB40" s="28">
        <f>외인!AB40/10000</f>
        <v>19.411096000000001</v>
      </c>
      <c r="AC40" s="35">
        <f>MACD!AC40-시그널!AC40</f>
        <v>3.2247640326408214E-5</v>
      </c>
      <c r="AD40" s="28">
        <f>외인!AD40/10000</f>
        <v>1.8464330000000002</v>
      </c>
      <c r="AE40" s="35">
        <f>MACD!AE40-시그널!AE40</f>
        <v>9.0824029063540186E-5</v>
      </c>
      <c r="AF40" s="28">
        <f>외인!AF40/10000</f>
        <v>2.4212400000000001</v>
      </c>
      <c r="AG40" s="35">
        <f>MACD!AG40-시그널!AG40</f>
        <v>2.0656237860927504E-4</v>
      </c>
      <c r="AH40" s="28">
        <f>외인!AH40/10000</f>
        <v>18.635235999999999</v>
      </c>
      <c r="AI40" s="35">
        <f>MACD!AI40-시그널!AI40</f>
        <v>8.2897952384708602E-6</v>
      </c>
      <c r="AJ40" s="28">
        <f>외인!AJ40/10000</f>
        <v>10.332122999999999</v>
      </c>
      <c r="AK40" s="35">
        <f>MACD!AK40-시그널!AK40</f>
        <v>4.9935739238419498E-4</v>
      </c>
      <c r="AL40" s="28">
        <f>외인!AL40/10000</f>
        <v>8.1977869999999999</v>
      </c>
      <c r="AM40" s="35">
        <f>MACD!AM40-시그널!AM40</f>
        <v>1.9982868987340752E-4</v>
      </c>
      <c r="AN40" s="28">
        <f>외인!AN40/10000</f>
        <v>15.739463000000001</v>
      </c>
      <c r="AO40" s="35">
        <f>MACD!AO40-시그널!AO40</f>
        <v>9.2115491432363892E-4</v>
      </c>
      <c r="AP40" s="28">
        <f>외인!AP40/10000</f>
        <v>11.090299999999999</v>
      </c>
      <c r="AQ40" s="35">
        <f>MACD!AQ40-시그널!AQ40</f>
        <v>1.3957783742148765E-4</v>
      </c>
      <c r="AR40" s="28">
        <f>외인!AR40/10000</f>
        <v>2.2317230000000001</v>
      </c>
      <c r="AS40" s="35">
        <f>MACD!AS40-시그널!AS40</f>
        <v>-1.463121724095079E-4</v>
      </c>
      <c r="AT40" s="28">
        <f>외인!AT40/10000</f>
        <v>7.2643529999999998</v>
      </c>
      <c r="AU40" s="35">
        <f>MACD!AU40-시그널!AU40</f>
        <v>2.1370296771106435E-4</v>
      </c>
      <c r="AV40" s="28">
        <f>외인!AV40/10000</f>
        <v>4.7449209999999997</v>
      </c>
      <c r="AW40" s="35">
        <f>MACD!AW40-시그널!AW40</f>
        <v>4.8943028527752286E-4</v>
      </c>
      <c r="AX40" s="28">
        <f>외인!AX40/10000</f>
        <v>5.8773559999999998</v>
      </c>
      <c r="AY40" s="35">
        <f>MACD!AY40-시그널!AY40</f>
        <v>7.3883607981820661E-4</v>
      </c>
      <c r="AZ40" s="28">
        <f>외인!AZ40/10000</f>
        <v>195.78843999999998</v>
      </c>
      <c r="BA40" s="35">
        <f>MACD!BA40-시그널!BA40</f>
        <v>9.9129795800683806E-5</v>
      </c>
      <c r="BB40" s="28">
        <f>외인!BB40/10000</f>
        <v>9.4327520000000007</v>
      </c>
      <c r="BC40" s="35">
        <f>MACD!BC40-시그널!BC40</f>
        <v>-1.2747101574790861E-4</v>
      </c>
      <c r="BD40" s="28">
        <f>외인!BD40/10000</f>
        <v>3.5459179999999999</v>
      </c>
      <c r="BE40" s="35">
        <f>MACD!BE40-시그널!BE40</f>
        <v>2.3727775903875252E-4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8.9223199999999991</v>
      </c>
      <c r="BI40" s="35">
        <f>MACD!BI40-시그널!BI40</f>
        <v>4.8044773944021723E-4</v>
      </c>
      <c r="BJ40" s="28">
        <f>외인!BJ40/10000</f>
        <v>11.406535</v>
      </c>
      <c r="BK40" s="35">
        <f>MACD!BK40-시그널!BK40</f>
        <v>3.175730151053854E-4</v>
      </c>
      <c r="BL40" s="28">
        <f>외인!BL40/10000</f>
        <v>4.5961319999999999</v>
      </c>
      <c r="BM40" s="35">
        <f>MACD!BM40-시그널!BM40</f>
        <v>3.6069322499669894E-4</v>
      </c>
      <c r="BN40" s="28">
        <f>외인!BN40/10000</f>
        <v>4.4813679999999998</v>
      </c>
      <c r="BO40" s="35">
        <f>MACD!BO40-시그널!BO40</f>
        <v>3.7161889870968923E-4</v>
      </c>
      <c r="BP40" s="28">
        <f>외인!BP40/10000</f>
        <v>6.8364859999999998</v>
      </c>
      <c r="BQ40" s="35">
        <f>MACD!BQ40-시그널!BQ40</f>
        <v>5.0209215757596312E-4</v>
      </c>
      <c r="BR40" s="28">
        <f>외인!BR40/10000</f>
        <v>23.405719000000001</v>
      </c>
      <c r="BS40" s="35">
        <f>MACD!BS40-시그널!BS40</f>
        <v>1.7454189151391462E-4</v>
      </c>
      <c r="BT40" s="28">
        <f>외인!BT40/10000</f>
        <v>185.93843700000002</v>
      </c>
      <c r="BU40" s="35">
        <f>MACD!BU40-시그널!BU40</f>
        <v>4.5054028804326972E-5</v>
      </c>
      <c r="BV40" s="28">
        <f>외인!BV40/10000</f>
        <v>36.298296000000001</v>
      </c>
      <c r="BW40" s="35">
        <f>MACD!BW40-시그널!BW40</f>
        <v>4.156545135741564E-4</v>
      </c>
      <c r="BX40" s="28">
        <f>외인!BX40/10000</f>
        <v>7.1849360000000004</v>
      </c>
      <c r="BY40" s="35">
        <f>MACD!BY40-시그널!BY40</f>
        <v>1.2878100621928768E-4</v>
      </c>
      <c r="BZ40" s="28">
        <f>외인!BZ40/10000</f>
        <v>23.937249999999999</v>
      </c>
      <c r="CA40" s="35">
        <f>MACD!CA40-시그널!CA40</f>
        <v>6.787560309016883E-4</v>
      </c>
      <c r="CB40" s="28">
        <f>외인!CB40/10000</f>
        <v>1.176267</v>
      </c>
      <c r="CC40" s="35">
        <f>MACD!CC40-시그널!CC40</f>
        <v>-2.5033269907425939E-4</v>
      </c>
      <c r="CD40" s="28">
        <f>외인!CD40/10000</f>
        <v>2.8901129999999999</v>
      </c>
      <c r="CE40" s="35">
        <f>MACD!CE40-시그널!CE40</f>
        <v>5.2705435676497965E-4</v>
      </c>
      <c r="CF40" s="28">
        <f>외인!CF40/10000</f>
        <v>2.3262560000000003</v>
      </c>
      <c r="CG40" s="35">
        <f>MACD!CG40-시그널!CG40</f>
        <v>1.2334609245604676E-4</v>
      </c>
      <c r="CH40" s="28">
        <f>외인!CH40/10000</f>
        <v>6.5815080000000004</v>
      </c>
      <c r="CI40" s="35">
        <f>MACD!CI40-시그널!CI40</f>
        <v>3.4402328191683471E-4</v>
      </c>
      <c r="CJ40" s="28">
        <f>외인!CJ40/10000</f>
        <v>36.559868999999999</v>
      </c>
      <c r="CK40" s="35">
        <f>MACD!CK40-시그널!CK40</f>
        <v>-9.4124553570630045E-5</v>
      </c>
      <c r="CL40" s="28">
        <f>외인!CL40/10000</f>
        <v>22.135354</v>
      </c>
      <c r="CM40" s="35">
        <f>MACD!CM40-시그널!CM40</f>
        <v>4.1552485836626651E-5</v>
      </c>
      <c r="CN40" s="28">
        <f>외인!CN40/10000</f>
        <v>11.218388000000001</v>
      </c>
      <c r="CO40" s="35">
        <f>MACD!CO40-시그널!CO40</f>
        <v>1.349719317160581E-4</v>
      </c>
      <c r="CP40" s="28">
        <f>외인!CP40/10000</f>
        <v>9.4882550000000005</v>
      </c>
      <c r="CQ40" s="35">
        <f>MACD!CQ40-시그널!CQ40</f>
        <v>-1.2776679569697594E-4</v>
      </c>
      <c r="CR40" s="28">
        <f>외인!CR40/10000</f>
        <v>15.191022</v>
      </c>
      <c r="CS40" s="35">
        <f>MACD!CS40-시그널!CS40</f>
        <v>2.8879142909280441E-4</v>
      </c>
      <c r="CT40" s="28">
        <f>외인!CT40/10000</f>
        <v>11.087621</v>
      </c>
      <c r="CU40" s="35">
        <f>MACD!CU40-시그널!CU40</f>
        <v>8.0299182414649505E-5</v>
      </c>
      <c r="CV40" s="28">
        <f>외인!CV40/10000</f>
        <v>185.93843700000002</v>
      </c>
      <c r="CW40" s="35">
        <f>MACD!CW40-시그널!CW40</f>
        <v>4.5054028804326972E-5</v>
      </c>
      <c r="CX40" s="28">
        <f>외인!CX40/10000</f>
        <v>20.308432</v>
      </c>
      <c r="CY40" s="35">
        <f>MACD!CY40-시그널!CY40</f>
        <v>5.5591147719428276E-4</v>
      </c>
      <c r="CZ40" s="28">
        <f>외인!CZ40/10000</f>
        <v>1.5944450000000001</v>
      </c>
      <c r="DA40" s="35">
        <f>MACD!DA40-시그널!DA40</f>
        <v>1.2132925757032671E-4</v>
      </c>
      <c r="DB40" s="28">
        <f>외인!DB40/10000</f>
        <v>3.5459179999999999</v>
      </c>
      <c r="DC40" s="35">
        <f>MACD!DC40-시그널!DC40</f>
        <v>2.3727775903875252E-4</v>
      </c>
      <c r="DD40" s="28">
        <f>외인!DD40/10000</f>
        <v>0.84273700000000007</v>
      </c>
      <c r="DE40" s="35">
        <f>MACD!DE40-시그널!DE40</f>
        <v>5.1895621604650458E-4</v>
      </c>
      <c r="DF40" s="28">
        <f>외인!DF40/10000</f>
        <v>5.3874069999999996</v>
      </c>
      <c r="DG40" s="35">
        <f>MACD!DG40-시그널!DG40</f>
        <v>1.7411407393435528E-4</v>
      </c>
      <c r="DH40" s="28">
        <f>외인!DH40/10000</f>
        <v>2.107361</v>
      </c>
      <c r="DI40" s="35">
        <f>MACD!DI40-시그널!DI40</f>
        <v>7.1244636830059915E-4</v>
      </c>
      <c r="DJ40" s="28">
        <f>외인!DJ40/10000</f>
        <v>54.998756999999998</v>
      </c>
      <c r="DK40" s="35">
        <f>MACD!DK40-시그널!DK40</f>
        <v>2.2536858409694994E-4</v>
      </c>
      <c r="DL40" s="28">
        <f>외인!DL40/10000</f>
        <v>8.7970190000000006</v>
      </c>
      <c r="DM40" s="35">
        <f>MACD!DM40-시그널!DM40</f>
        <v>1.4741671986477612E-4</v>
      </c>
      <c r="DN40" s="28">
        <f>외인!DN40/10000</f>
        <v>185.93843700000002</v>
      </c>
      <c r="DO40" s="35">
        <f>MACD!DO40-시그널!DO40</f>
        <v>4.5054028804326972E-5</v>
      </c>
      <c r="DP40" s="28">
        <f>외인!DP40/10000</f>
        <v>7.798705</v>
      </c>
      <c r="DQ40" s="35">
        <f>MACD!DQ40-시그널!DQ40</f>
        <v>-4.3430328941755571E-4</v>
      </c>
      <c r="DR40" s="28">
        <f>외인!DR40/10000</f>
        <v>4.007593</v>
      </c>
      <c r="DS40" s="35">
        <f>MACD!DS40-시그널!DS40</f>
        <v>2.6456108189084894E-5</v>
      </c>
      <c r="DT40" s="28">
        <f>외인!DT40/10000</f>
        <v>11.863789000000001</v>
      </c>
      <c r="DU40" s="35">
        <f>MACD!DU40-시그널!DU40</f>
        <v>1.9418921648113997E-4</v>
      </c>
      <c r="DV40" s="28">
        <f>외인!DV40/10000</f>
        <v>3.2988370000000002</v>
      </c>
      <c r="DW40" s="35">
        <f>MACD!DW40-시그널!DW40</f>
        <v>6.1621398565729125E-4</v>
      </c>
      <c r="DX40" s="28">
        <f>외인!DX40/10000</f>
        <v>9.9878859999999996</v>
      </c>
      <c r="DY40" s="35">
        <f>MACD!DY40-시그널!DY40</f>
        <v>1.1148231965228271E-5</v>
      </c>
      <c r="DZ40" s="28">
        <f>외인!DZ40/10000</f>
        <v>0.84977800000000003</v>
      </c>
      <c r="EA40" s="35">
        <f>MACD!EA40-시그널!EA40</f>
        <v>6.4799071366622321E-4</v>
      </c>
      <c r="EB40" s="28">
        <f>외인!EB40/10000</f>
        <v>1.2009450000000002</v>
      </c>
      <c r="EC40" s="35">
        <f>MACD!EC40-시그널!EC40</f>
        <v>3.4940708960660592E-5</v>
      </c>
      <c r="ED40" s="28">
        <f>외인!ED40/10000</f>
        <v>1.015795</v>
      </c>
      <c r="EE40" s="35">
        <f>MACD!EE40-시그널!EE40</f>
        <v>2.6242661252825225E-4</v>
      </c>
      <c r="EF40" s="28">
        <f>외인!EF40/10000</f>
        <v>23.779125000000001</v>
      </c>
      <c r="EG40" s="35">
        <f>MACD!EG40-시그널!EG40</f>
        <v>1.1297972336522127E-5</v>
      </c>
      <c r="EH40" s="28">
        <f>외인!EH40/10000</f>
        <v>16.091557000000002</v>
      </c>
      <c r="EI40" s="35">
        <f>MACD!EI40-시그널!EI40</f>
        <v>-2.8006434083963777E-5</v>
      </c>
      <c r="EJ40" s="28">
        <f>외인!EJ40/10000</f>
        <v>9.4145059999999994</v>
      </c>
      <c r="EK40" s="35">
        <f>MACD!EK40-시그널!EK40</f>
        <v>2.1405964560895931E-4</v>
      </c>
      <c r="EL40" s="28">
        <f>외인!EL40/10000</f>
        <v>3.1391469999999999</v>
      </c>
      <c r="EM40" s="35">
        <f>MACD!EM40-시그널!EM40</f>
        <v>4.9175172218727625E-4</v>
      </c>
      <c r="EN40" s="28">
        <f>외인!EN40/10000</f>
        <v>4.007593</v>
      </c>
      <c r="EO40" s="35">
        <f>MACD!EO40-시그널!EO40</f>
        <v>2.6456108189084894E-5</v>
      </c>
      <c r="EP40" s="28">
        <f>외인!EP40/10000</f>
        <v>17.511282999999999</v>
      </c>
      <c r="EQ40" s="35">
        <f>MACD!EQ40-시그널!EQ40</f>
        <v>8.3665641451103777E-4</v>
      </c>
      <c r="ER40" s="28">
        <f>외인!ER40/10000</f>
        <v>1.361861</v>
      </c>
      <c r="ES40" s="35">
        <f>MACD!ES40-시그널!ES40</f>
        <v>2.0319678852871812E-3</v>
      </c>
      <c r="ET40" s="28">
        <f>외인!ET40/10000</f>
        <v>11.090299999999999</v>
      </c>
      <c r="EU40" s="35">
        <f>MACD!EU40-시그널!EU40</f>
        <v>1.3957783742148765E-4</v>
      </c>
      <c r="EV40" s="28">
        <f>외인!EV40/10000</f>
        <v>4.2421069999999999</v>
      </c>
      <c r="EW40" s="35">
        <f>MACD!EW40-시그널!EW40</f>
        <v>-8.1336617770224999E-5</v>
      </c>
      <c r="EX40" s="28">
        <f>외인!EX40/10000</f>
        <v>5.2461480000000007</v>
      </c>
      <c r="EY40" s="35">
        <f>MACD!EY40-시그널!EY40</f>
        <v>-1.7244620715252358E-4</v>
      </c>
    </row>
    <row r="41" spans="1:155">
      <c r="A41" s="27">
        <f>외인!A41</f>
        <v>46118</v>
      </c>
      <c r="B41" s="28">
        <f>외인!B41/10000</f>
        <v>435.26512599999995</v>
      </c>
      <c r="C41" s="35">
        <f>MACD!C41-시그널!C41</f>
        <v>2.6976062594735495E-4</v>
      </c>
      <c r="D41" s="28">
        <f>외인!D41/10000</f>
        <v>57.966285999999997</v>
      </c>
      <c r="E41" s="35">
        <f>MACD!E41-시그널!E41</f>
        <v>1.9344427569361179E-5</v>
      </c>
      <c r="F41" s="28">
        <f>외인!F41/10000</f>
        <v>189.11666399999999</v>
      </c>
      <c r="G41" s="35">
        <f>MACD!G41-시그널!G41</f>
        <v>3.1927809515599673E-4</v>
      </c>
      <c r="H41" s="28">
        <f>외인!H41/10000</f>
        <v>29.390291999999999</v>
      </c>
      <c r="I41" s="35">
        <f>MACD!I41-시그널!I41</f>
        <v>4.6298695577236504E-4</v>
      </c>
      <c r="J41" s="28">
        <f>외인!J41/10000</f>
        <v>3.8456959999999998</v>
      </c>
      <c r="K41" s="35">
        <f>MACD!K41-시그널!K41</f>
        <v>-7.5882160666154415E-5</v>
      </c>
      <c r="L41" s="28">
        <f>외인!L41/10000</f>
        <v>27.254497999999998</v>
      </c>
      <c r="M41" s="35">
        <f>MACD!M41-시그널!M41</f>
        <v>5.1907743579897281E-4</v>
      </c>
      <c r="N41" s="28">
        <f>외인!N41/10000</f>
        <v>22.120545</v>
      </c>
      <c r="O41" s="35">
        <f>MACD!O41-시그널!O41</f>
        <v>7.1365118024352642E-4</v>
      </c>
      <c r="P41" s="28">
        <f>외인!P41/10000</f>
        <v>19.150629000000002</v>
      </c>
      <c r="Q41" s="35">
        <f>MACD!Q41-시그널!Q41</f>
        <v>7.2433301581632662E-5</v>
      </c>
      <c r="R41" s="28">
        <f>외인!R41/10000</f>
        <v>11.871601</v>
      </c>
      <c r="S41" s="35">
        <f>MACD!S41-시그널!S41</f>
        <v>1.3674610896773705E-4</v>
      </c>
      <c r="T41" s="28">
        <f>외인!T41/10000</f>
        <v>0.85187199999999996</v>
      </c>
      <c r="U41" s="35">
        <f>MACD!U41-시그널!U41</f>
        <v>4.2647833929806002E-4</v>
      </c>
      <c r="V41" s="28">
        <f>외인!V41/10000</f>
        <v>9.8855109999999993</v>
      </c>
      <c r="W41" s="35">
        <f>MACD!W41-시그널!W41</f>
        <v>1.3925559233517182E-4</v>
      </c>
      <c r="X41" s="28">
        <f>외인!X41/10000</f>
        <v>187.19082399999999</v>
      </c>
      <c r="Y41" s="35">
        <f>MACD!Y41-시그널!Y41</f>
        <v>2.713967654744916E-4</v>
      </c>
      <c r="Z41" s="28">
        <f>외인!Z41/10000</f>
        <v>4.2597129999999996</v>
      </c>
      <c r="AA41" s="35">
        <f>MACD!AA41-시그널!AA41</f>
        <v>-6.9418933322192879E-5</v>
      </c>
      <c r="AB41" s="28">
        <f>외인!AB41/10000</f>
        <v>19.704304999999998</v>
      </c>
      <c r="AC41" s="35">
        <f>MACD!AC41-시그널!AC41</f>
        <v>3.2735911728298521E-5</v>
      </c>
      <c r="AD41" s="28">
        <f>외인!AD41/10000</f>
        <v>1.8448939999999998</v>
      </c>
      <c r="AE41" s="35">
        <f>MACD!AE41-시그널!AE41</f>
        <v>-2.7709848592294851E-5</v>
      </c>
      <c r="AF41" s="28">
        <f>외인!AF41/10000</f>
        <v>2.4155769999999999</v>
      </c>
      <c r="AG41" s="35">
        <f>MACD!AG41-시그널!AG41</f>
        <v>2.1134471526485307E-4</v>
      </c>
      <c r="AH41" s="28">
        <f>외인!AH41/10000</f>
        <v>18.180437999999999</v>
      </c>
      <c r="AI41" s="35">
        <f>MACD!AI41-시그널!AI41</f>
        <v>7.0689932352261883E-5</v>
      </c>
      <c r="AJ41" s="28">
        <f>외인!AJ41/10000</f>
        <v>10.246377000000001</v>
      </c>
      <c r="AK41" s="35">
        <f>MACD!AK41-시그널!AK41</f>
        <v>3.8890823876477009E-4</v>
      </c>
      <c r="AL41" s="28">
        <f>외인!AL41/10000</f>
        <v>8.1691120000000002</v>
      </c>
      <c r="AM41" s="35">
        <f>MACD!AM41-시그널!AM41</f>
        <v>1.4714949568715323E-4</v>
      </c>
      <c r="AN41" s="28">
        <f>외인!AN41/10000</f>
        <v>15.749235000000001</v>
      </c>
      <c r="AO41" s="35">
        <f>MACD!AO41-시그널!AO41</f>
        <v>9.1919693446971824E-4</v>
      </c>
      <c r="AP41" s="28">
        <f>외인!AP41/10000</f>
        <v>11.312244</v>
      </c>
      <c r="AQ41" s="35">
        <f>MACD!AQ41-시그널!AQ41</f>
        <v>5.1196813859376067E-5</v>
      </c>
      <c r="AR41" s="28">
        <f>외인!AR41/10000</f>
        <v>2.240577</v>
      </c>
      <c r="AS41" s="35">
        <f>MACD!AS41-시그널!AS41</f>
        <v>-3.2816531069917402E-4</v>
      </c>
      <c r="AT41" s="28">
        <f>외인!AT41/10000</f>
        <v>7.2856969999999999</v>
      </c>
      <c r="AU41" s="35">
        <f>MACD!AU41-시그널!AU41</f>
        <v>1.4015905320753468E-4</v>
      </c>
      <c r="AV41" s="28">
        <f>외인!AV41/10000</f>
        <v>4.7225480000000006</v>
      </c>
      <c r="AW41" s="35">
        <f>MACD!AW41-시그널!AW41</f>
        <v>4.8223862932521744E-4</v>
      </c>
      <c r="AX41" s="28">
        <f>외인!AX41/10000</f>
        <v>6.009347</v>
      </c>
      <c r="AY41" s="35">
        <f>MACD!AY41-시그널!AY41</f>
        <v>7.2948966900756901E-4</v>
      </c>
      <c r="AZ41" s="28">
        <f>외인!AZ41/10000</f>
        <v>200.660901</v>
      </c>
      <c r="BA41" s="35">
        <f>MACD!BA41-시그널!BA41</f>
        <v>3.0686567177809032E-4</v>
      </c>
      <c r="BB41" s="28">
        <f>외인!BB41/10000</f>
        <v>9.5552080000000004</v>
      </c>
      <c r="BC41" s="35">
        <f>MACD!BC41-시그널!BC41</f>
        <v>-1.2579785386878555E-4</v>
      </c>
      <c r="BD41" s="28">
        <f>외인!BD41/10000</f>
        <v>3.5295320000000001</v>
      </c>
      <c r="BE41" s="35">
        <f>MACD!BE41-시그널!BE41</f>
        <v>1.8026133073235093E-4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9.0203449999999989</v>
      </c>
      <c r="BI41" s="35">
        <f>MACD!BI41-시그널!BI41</f>
        <v>4.9975175633692288E-4</v>
      </c>
      <c r="BJ41" s="28">
        <f>외인!BJ41/10000</f>
        <v>11.534203999999999</v>
      </c>
      <c r="BK41" s="35">
        <f>MACD!BK41-시그널!BK41</f>
        <v>2.4325130850558988E-4</v>
      </c>
      <c r="BL41" s="28">
        <f>외인!BL41/10000</f>
        <v>4.6497890000000002</v>
      </c>
      <c r="BM41" s="35">
        <f>MACD!BM41-시그널!BM41</f>
        <v>3.0205132576061793E-4</v>
      </c>
      <c r="BN41" s="28">
        <f>외인!BN41/10000</f>
        <v>4.4744419999999998</v>
      </c>
      <c r="BO41" s="35">
        <f>MACD!BO41-시그널!BO41</f>
        <v>3.3125892502373206E-4</v>
      </c>
      <c r="BP41" s="28">
        <f>외인!BP41/10000</f>
        <v>6.9707789999999994</v>
      </c>
      <c r="BQ41" s="35">
        <f>MACD!BQ41-시그널!BQ41</f>
        <v>5.1214663755856107E-4</v>
      </c>
      <c r="BR41" s="28">
        <f>외인!BR41/10000</f>
        <v>23.519828</v>
      </c>
      <c r="BS41" s="35">
        <f>MACD!BS41-시그널!BS41</f>
        <v>1.5700476225805353E-4</v>
      </c>
      <c r="BT41" s="28">
        <f>외인!BT41/10000</f>
        <v>190.560664</v>
      </c>
      <c r="BU41" s="35">
        <f>MACD!BU41-시그널!BU41</f>
        <v>2.6412934011814198E-4</v>
      </c>
      <c r="BV41" s="28">
        <f>외인!BV41/10000</f>
        <v>36.129283000000001</v>
      </c>
      <c r="BW41" s="35">
        <f>MACD!BW41-시그널!BW41</f>
        <v>4.4647738921311879E-4</v>
      </c>
      <c r="BX41" s="28">
        <f>외인!BX41/10000</f>
        <v>7.1682030000000001</v>
      </c>
      <c r="BY41" s="35">
        <f>MACD!BY41-시그널!BY41</f>
        <v>8.9942612809682746E-5</v>
      </c>
      <c r="BZ41" s="28">
        <f>외인!BZ41/10000</f>
        <v>23.918348000000002</v>
      </c>
      <c r="CA41" s="35">
        <f>MACD!CA41-시그널!CA41</f>
        <v>6.5848020965615379E-4</v>
      </c>
      <c r="CB41" s="28">
        <f>외인!CB41/10000</f>
        <v>1.1739190000000002</v>
      </c>
      <c r="CC41" s="35">
        <f>MACD!CC41-시그널!CC41</f>
        <v>-3.5179501753096834E-4</v>
      </c>
      <c r="CD41" s="28">
        <f>외인!CD41/10000</f>
        <v>2.882539</v>
      </c>
      <c r="CE41" s="35">
        <f>MACD!CE41-시그널!CE41</f>
        <v>4.5723105456076238E-4</v>
      </c>
      <c r="CF41" s="28">
        <f>외인!CF41/10000</f>
        <v>2.354965</v>
      </c>
      <c r="CG41" s="35">
        <f>MACD!CG41-시그널!CG41</f>
        <v>2.5006848278452253E-5</v>
      </c>
      <c r="CH41" s="28">
        <f>외인!CH41/10000</f>
        <v>6.5699339999999999</v>
      </c>
      <c r="CI41" s="35">
        <f>MACD!CI41-시그널!CI41</f>
        <v>3.2753049757696073E-4</v>
      </c>
      <c r="CJ41" s="28">
        <f>외인!CJ41/10000</f>
        <v>35.942236000000001</v>
      </c>
      <c r="CK41" s="35">
        <f>MACD!CK41-시그널!CK41</f>
        <v>-1.4245804532772837E-4</v>
      </c>
      <c r="CL41" s="28">
        <f>외인!CL41/10000</f>
        <v>22.453918999999999</v>
      </c>
      <c r="CM41" s="35">
        <f>MACD!CM41-시그널!CM41</f>
        <v>4.5364830225552052E-5</v>
      </c>
      <c r="CN41" s="28">
        <f>외인!CN41/10000</f>
        <v>11.272989000000001</v>
      </c>
      <c r="CO41" s="35">
        <f>MACD!CO41-시그널!CO41</f>
        <v>1.4059164017061619E-4</v>
      </c>
      <c r="CP41" s="28">
        <f>외인!CP41/10000</f>
        <v>9.6098149999999993</v>
      </c>
      <c r="CQ41" s="35">
        <f>MACD!CQ41-시그널!CQ41</f>
        <v>-1.2506036056086445E-4</v>
      </c>
      <c r="CR41" s="28">
        <f>외인!CR41/10000</f>
        <v>15.134572</v>
      </c>
      <c r="CS41" s="35">
        <f>MACD!CS41-시그널!CS41</f>
        <v>2.1664511416088681E-4</v>
      </c>
      <c r="CT41" s="28">
        <f>외인!CT41/10000</f>
        <v>11.164122000000001</v>
      </c>
      <c r="CU41" s="35">
        <f>MACD!CU41-시그널!CU41</f>
        <v>1.8077441159740576E-4</v>
      </c>
      <c r="CV41" s="28">
        <f>외인!CV41/10000</f>
        <v>190.560664</v>
      </c>
      <c r="CW41" s="35">
        <f>MACD!CW41-시그널!CW41</f>
        <v>2.6412934011814198E-4</v>
      </c>
      <c r="CX41" s="28">
        <f>외인!CX41/10000</f>
        <v>20.814620000000001</v>
      </c>
      <c r="CY41" s="35">
        <f>MACD!CY41-시그널!CY41</f>
        <v>4.5804559196611108E-4</v>
      </c>
      <c r="CZ41" s="28">
        <f>외인!CZ41/10000</f>
        <v>1.601988</v>
      </c>
      <c r="DA41" s="35">
        <f>MACD!DA41-시그널!DA41</f>
        <v>1.0137111630523048E-4</v>
      </c>
      <c r="DB41" s="28">
        <f>외인!DB41/10000</f>
        <v>3.5295320000000001</v>
      </c>
      <c r="DC41" s="35">
        <f>MACD!DC41-시그널!DC41</f>
        <v>1.8026133073235093E-4</v>
      </c>
      <c r="DD41" s="28">
        <f>외인!DD41/10000</f>
        <v>0.85187199999999996</v>
      </c>
      <c r="DE41" s="35">
        <f>MACD!DE41-시그널!DE41</f>
        <v>4.2647833929806002E-4</v>
      </c>
      <c r="DF41" s="28">
        <f>외인!DF41/10000</f>
        <v>5.3818830000000002</v>
      </c>
      <c r="DG41" s="35">
        <f>MACD!DG41-시그널!DG41</f>
        <v>1.3743299703523665E-4</v>
      </c>
      <c r="DH41" s="28">
        <f>외인!DH41/10000</f>
        <v>2.101181</v>
      </c>
      <c r="DI41" s="35">
        <f>MACD!DI41-시그널!DI41</f>
        <v>6.168774191401186E-4</v>
      </c>
      <c r="DJ41" s="28">
        <f>외인!DJ41/10000</f>
        <v>55.175381999999992</v>
      </c>
      <c r="DK41" s="35">
        <f>MACD!DK41-시그널!DK41</f>
        <v>2.1445873928299555E-4</v>
      </c>
      <c r="DL41" s="28">
        <f>외인!DL41/10000</f>
        <v>8.8727389999999993</v>
      </c>
      <c r="DM41" s="35">
        <f>MACD!DM41-시그널!DM41</f>
        <v>1.5657180396428934E-4</v>
      </c>
      <c r="DN41" s="28">
        <f>외인!DN41/10000</f>
        <v>190.560664</v>
      </c>
      <c r="DO41" s="35">
        <f>MACD!DO41-시그널!DO41</f>
        <v>2.6412934011814198E-4</v>
      </c>
      <c r="DP41" s="28">
        <f>외인!DP41/10000</f>
        <v>7.6330649999999993</v>
      </c>
      <c r="DQ41" s="35">
        <f>MACD!DQ41-시그널!DQ41</f>
        <v>-4.2084868796589034E-4</v>
      </c>
      <c r="DR41" s="28">
        <f>외인!DR41/10000</f>
        <v>4.013884</v>
      </c>
      <c r="DS41" s="35">
        <f>MACD!DS41-시그널!DS41</f>
        <v>-5.6833896503817258E-5</v>
      </c>
      <c r="DT41" s="28">
        <f>외인!DT41/10000</f>
        <v>11.871601</v>
      </c>
      <c r="DU41" s="35">
        <f>MACD!DU41-시그널!DU41</f>
        <v>1.3674610896773705E-4</v>
      </c>
      <c r="DV41" s="28">
        <f>외인!DV41/10000</f>
        <v>3.2336840000000002</v>
      </c>
      <c r="DW41" s="35">
        <f>MACD!DW41-시그널!DW41</f>
        <v>4.9784476629480376E-4</v>
      </c>
      <c r="DX41" s="28">
        <f>외인!DX41/10000</f>
        <v>9.8855109999999993</v>
      </c>
      <c r="DY41" s="35">
        <f>MACD!DY41-시그널!DY41</f>
        <v>1.3925559233517182E-4</v>
      </c>
      <c r="DZ41" s="28">
        <f>외인!DZ41/10000</f>
        <v>0.84311900000000006</v>
      </c>
      <c r="EA41" s="35">
        <f>MACD!EA41-시그널!EA41</f>
        <v>7.3208967908322271E-4</v>
      </c>
      <c r="EB41" s="28">
        <f>외인!EB41/10000</f>
        <v>1.1907669999999999</v>
      </c>
      <c r="EC41" s="35">
        <f>MACD!EC41-시그널!EC41</f>
        <v>-2.4952246314729207E-5</v>
      </c>
      <c r="ED41" s="28">
        <f>외인!ED41/10000</f>
        <v>0.98632600000000004</v>
      </c>
      <c r="EE41" s="35">
        <f>MACD!EE41-시그널!EE41</f>
        <v>2.4614838607931735E-4</v>
      </c>
      <c r="EF41" s="28">
        <f>외인!EF41/10000</f>
        <v>23.589810999999997</v>
      </c>
      <c r="EG41" s="35">
        <f>MACD!EG41-시그널!EG41</f>
        <v>-5.3343023552211255E-5</v>
      </c>
      <c r="EH41" s="28">
        <f>외인!EH41/10000</f>
        <v>16.293810000000001</v>
      </c>
      <c r="EI41" s="35">
        <f>MACD!EI41-시그널!EI41</f>
        <v>4.6116174393324993E-5</v>
      </c>
      <c r="EJ41" s="28">
        <f>외인!EJ41/10000</f>
        <v>9.399991</v>
      </c>
      <c r="EK41" s="35">
        <f>MACD!EK41-시그널!EK41</f>
        <v>1.4181126871984644E-4</v>
      </c>
      <c r="EL41" s="28">
        <f>외인!EL41/10000</f>
        <v>3.128682</v>
      </c>
      <c r="EM41" s="35">
        <f>MACD!EM41-시그널!EM41</f>
        <v>4.2252231572927778E-4</v>
      </c>
      <c r="EN41" s="28">
        <f>외인!EN41/10000</f>
        <v>4.013884</v>
      </c>
      <c r="EO41" s="35">
        <f>MACD!EO41-시그널!EO41</f>
        <v>-5.6833896503817258E-5</v>
      </c>
      <c r="EP41" s="28">
        <f>외인!EP41/10000</f>
        <v>17.215401</v>
      </c>
      <c r="EQ41" s="35">
        <f>MACD!EQ41-시그널!EQ41</f>
        <v>8.2327876324894385E-4</v>
      </c>
      <c r="ER41" s="28">
        <f>외인!ER41/10000</f>
        <v>1.308732</v>
      </c>
      <c r="ES41" s="35">
        <f>MACD!ES41-시그널!ES41</f>
        <v>1.8064849209720782E-3</v>
      </c>
      <c r="ET41" s="28">
        <f>외인!ET41/10000</f>
        <v>11.312244</v>
      </c>
      <c r="EU41" s="35">
        <f>MACD!EU41-시그널!EU41</f>
        <v>5.1196813859376067E-5</v>
      </c>
      <c r="EV41" s="28">
        <f>외인!EV41/10000</f>
        <v>4.2597129999999996</v>
      </c>
      <c r="EW41" s="35">
        <f>MACD!EW41-시그널!EW41</f>
        <v>-6.9418933322192879E-5</v>
      </c>
      <c r="EX41" s="28">
        <f>외인!EX41/10000</f>
        <v>5.3501019999999997</v>
      </c>
      <c r="EY41" s="35">
        <f>MACD!EY41-시그널!EY41</f>
        <v>-1.7776092785389496E-4</v>
      </c>
    </row>
    <row r="42" spans="1:155">
      <c r="A42" s="27">
        <f>외인!A42</f>
        <v>46119</v>
      </c>
      <c r="B42" s="28">
        <f>외인!B42/10000</f>
        <v>438.81344400000006</v>
      </c>
      <c r="C42" s="35">
        <f>MACD!C42-시그널!C42</f>
        <v>3.5118108260777988E-4</v>
      </c>
      <c r="D42" s="28">
        <f>외인!D42/10000</f>
        <v>57.392665000000001</v>
      </c>
      <c r="E42" s="35">
        <f>MACD!E42-시그널!E42</f>
        <v>2.1689111844421449E-5</v>
      </c>
      <c r="F42" s="28">
        <f>외인!F42/10000</f>
        <v>190.91050100000001</v>
      </c>
      <c r="G42" s="35">
        <f>MACD!G42-시그널!G42</f>
        <v>4.3447893426252273E-4</v>
      </c>
      <c r="H42" s="28">
        <f>외인!H42/10000</f>
        <v>29.444091999999998</v>
      </c>
      <c r="I42" s="35">
        <f>MACD!I42-시그널!I42</f>
        <v>4.5224090331244028E-4</v>
      </c>
      <c r="J42" s="28">
        <f>외인!J42/10000</f>
        <v>3.7566519999999999</v>
      </c>
      <c r="K42" s="35">
        <f>MACD!K42-시그널!K42</f>
        <v>-1.9623767901677161E-4</v>
      </c>
      <c r="L42" s="28">
        <f>외인!L42/10000</f>
        <v>27.264638000000001</v>
      </c>
      <c r="M42" s="35">
        <f>MACD!M42-시그널!M42</f>
        <v>4.9890949685335671E-4</v>
      </c>
      <c r="N42" s="28">
        <f>외인!N42/10000</f>
        <v>22.138939999999998</v>
      </c>
      <c r="O42" s="35">
        <f>MACD!O42-시그널!O42</f>
        <v>6.52785974228978E-4</v>
      </c>
      <c r="P42" s="28">
        <f>외인!P42/10000</f>
        <v>19.220714999999998</v>
      </c>
      <c r="Q42" s="35">
        <f>MACD!Q42-시그널!Q42</f>
        <v>5.7560671336708133E-5</v>
      </c>
      <c r="R42" s="28">
        <f>외인!R42/10000</f>
        <v>11.851896999999999</v>
      </c>
      <c r="S42" s="35">
        <f>MACD!S42-시그널!S42</f>
        <v>1.0479083277682168E-4</v>
      </c>
      <c r="T42" s="28">
        <f>외인!T42/10000</f>
        <v>0.84280499999999992</v>
      </c>
      <c r="U42" s="35">
        <f>MACD!U42-시그널!U42</f>
        <v>2.6274635162353856E-4</v>
      </c>
      <c r="V42" s="28">
        <f>외인!V42/10000</f>
        <v>9.9456299999999995</v>
      </c>
      <c r="W42" s="35">
        <f>MACD!W42-시그널!W42</f>
        <v>1.7387788755429798E-4</v>
      </c>
      <c r="X42" s="28">
        <f>외인!X42/10000</f>
        <v>191.40302399999999</v>
      </c>
      <c r="Y42" s="35">
        <f>MACD!Y42-시그널!Y42</f>
        <v>4.8301049680145796E-4</v>
      </c>
      <c r="Z42" s="28">
        <f>외인!Z42/10000</f>
        <v>4.2438160000000007</v>
      </c>
      <c r="AA42" s="35">
        <f>MACD!AA42-시그널!AA42</f>
        <v>-6.2932515252765665E-5</v>
      </c>
      <c r="AB42" s="28">
        <f>외인!AB42/10000</f>
        <v>19.467419</v>
      </c>
      <c r="AC42" s="35">
        <f>MACD!AC42-시그널!AC42</f>
        <v>2.9618246412542606E-5</v>
      </c>
      <c r="AD42" s="28">
        <f>외인!AD42/10000</f>
        <v>1.838962</v>
      </c>
      <c r="AE42" s="35">
        <f>MACD!AE42-시그널!AE42</f>
        <v>-6.0881643244869521E-5</v>
      </c>
      <c r="AF42" s="28">
        <f>외인!AF42/10000</f>
        <v>2.412976</v>
      </c>
      <c r="AG42" s="35">
        <f>MACD!AG42-시그널!AG42</f>
        <v>2.6058834780837289E-4</v>
      </c>
      <c r="AH42" s="28">
        <f>외인!AH42/10000</f>
        <v>18.061449</v>
      </c>
      <c r="AI42" s="35">
        <f>MACD!AI42-시그널!AI42</f>
        <v>1.2168755004475539E-4</v>
      </c>
      <c r="AJ42" s="28">
        <f>외인!AJ42/10000</f>
        <v>10.164553999999999</v>
      </c>
      <c r="AK42" s="35">
        <f>MACD!AK42-시그널!AK42</f>
        <v>2.578665292263338E-4</v>
      </c>
      <c r="AL42" s="28">
        <f>외인!AL42/10000</f>
        <v>8.1171860000000002</v>
      </c>
      <c r="AM42" s="35">
        <f>MACD!AM42-시그널!AM42</f>
        <v>1.1309623687433674E-4</v>
      </c>
      <c r="AN42" s="28">
        <f>외인!AN42/10000</f>
        <v>15.799199</v>
      </c>
      <c r="AO42" s="35">
        <f>MACD!AO42-시그널!AO42</f>
        <v>8.5363276721472166E-4</v>
      </c>
      <c r="AP42" s="28">
        <f>외인!AP42/10000</f>
        <v>11.151405</v>
      </c>
      <c r="AQ42" s="35">
        <f>MACD!AQ42-시그널!AQ42</f>
        <v>-5.3830110118850336E-5</v>
      </c>
      <c r="AR42" s="28">
        <f>외인!AR42/10000</f>
        <v>2.242391</v>
      </c>
      <c r="AS42" s="35">
        <f>MACD!AS42-시그널!AS42</f>
        <v>-3.5285613409849362E-4</v>
      </c>
      <c r="AT42" s="28">
        <f>외인!AT42/10000</f>
        <v>7.2865609999999998</v>
      </c>
      <c r="AU42" s="35">
        <f>MACD!AU42-시그널!AU42</f>
        <v>5.0325412457773546E-5</v>
      </c>
      <c r="AV42" s="28">
        <f>외인!AV42/10000</f>
        <v>4.6778589999999998</v>
      </c>
      <c r="AW42" s="35">
        <f>MACD!AW42-시그널!AW42</f>
        <v>4.3960100522556344E-4</v>
      </c>
      <c r="AX42" s="28">
        <f>외인!AX42/10000</f>
        <v>6.0579599999999996</v>
      </c>
      <c r="AY42" s="35">
        <f>MACD!AY42-시그널!AY42</f>
        <v>6.7635712955443146E-4</v>
      </c>
      <c r="AZ42" s="28">
        <f>외인!AZ42/10000</f>
        <v>204.820866</v>
      </c>
      <c r="BA42" s="35">
        <f>MACD!BA42-시그널!BA42</f>
        <v>5.0554220349998704E-4</v>
      </c>
      <c r="BB42" s="28">
        <f>외인!BB42/10000</f>
        <v>9.4357949999999988</v>
      </c>
      <c r="BC42" s="35">
        <f>MACD!BC42-시그널!BC42</f>
        <v>-1.2429266373373721E-4</v>
      </c>
      <c r="BD42" s="28">
        <f>외인!BD42/10000</f>
        <v>3.4910260000000002</v>
      </c>
      <c r="BE42" s="35">
        <f>MACD!BE42-시그널!BE42</f>
        <v>8.985841286573786E-5</v>
      </c>
      <c r="BF42" s="28">
        <f>외인!BF42/10000</f>
        <v>0</v>
      </c>
      <c r="BG42" s="35" t="e">
        <f>MACD!BG42-시그널!BG42</f>
        <v>#DIV/0!</v>
      </c>
      <c r="BH42" s="28">
        <f>외인!BH42/10000</f>
        <v>8.8029429999999991</v>
      </c>
      <c r="BI42" s="35">
        <f>MACD!BI42-시그널!BI42</f>
        <v>4.4620647955205626E-4</v>
      </c>
      <c r="BJ42" s="28">
        <f>외인!BJ42/10000</f>
        <v>11.543908999999999</v>
      </c>
      <c r="BK42" s="35">
        <f>MACD!BK42-시그널!BK42</f>
        <v>2.7203053590684888E-4</v>
      </c>
      <c r="BL42" s="28">
        <f>외인!BL42/10000</f>
        <v>4.6063989999999997</v>
      </c>
      <c r="BM42" s="35">
        <f>MACD!BM42-시그널!BM42</f>
        <v>1.8844496835435684E-4</v>
      </c>
      <c r="BN42" s="28">
        <f>외인!BN42/10000</f>
        <v>4.4409080000000003</v>
      </c>
      <c r="BO42" s="35">
        <f>MACD!BO42-시그널!BO42</f>
        <v>3.0022941863362934E-4</v>
      </c>
      <c r="BP42" s="28">
        <f>외인!BP42/10000</f>
        <v>7.0286929999999996</v>
      </c>
      <c r="BQ42" s="35">
        <f>MACD!BQ42-시그널!BQ42</f>
        <v>4.8347867536025304E-4</v>
      </c>
      <c r="BR42" s="28">
        <f>외인!BR42/10000</f>
        <v>23.254704</v>
      </c>
      <c r="BS42" s="35">
        <f>MACD!BS42-시그널!BS42</f>
        <v>1.0758320470871511E-4</v>
      </c>
      <c r="BT42" s="28">
        <f>외인!BT42/10000</f>
        <v>194.76576599999999</v>
      </c>
      <c r="BU42" s="35">
        <f>MACD!BU42-시그널!BU42</f>
        <v>4.7309623446893651E-4</v>
      </c>
      <c r="BV42" s="28">
        <f>외인!BV42/10000</f>
        <v>36.767080999999997</v>
      </c>
      <c r="BW42" s="35">
        <f>MACD!BW42-시그널!BW42</f>
        <v>5.0115788134987807E-4</v>
      </c>
      <c r="BX42" s="28">
        <f>외인!BX42/10000</f>
        <v>7.1419539999999992</v>
      </c>
      <c r="BY42" s="35">
        <f>MACD!BY42-시그널!BY42</f>
        <v>8.703241936126833E-5</v>
      </c>
      <c r="BZ42" s="28">
        <f>외인!BZ42/10000</f>
        <v>23.916385000000002</v>
      </c>
      <c r="CA42" s="35">
        <f>MACD!CA42-시그널!CA42</f>
        <v>6.0275810201615952E-4</v>
      </c>
      <c r="CB42" s="28">
        <f>외인!CB42/10000</f>
        <v>1.1719219999999999</v>
      </c>
      <c r="CC42" s="35">
        <f>MACD!CC42-시그널!CC42</f>
        <v>-3.5587639556495642E-4</v>
      </c>
      <c r="CD42" s="28">
        <f>외인!CD42/10000</f>
        <v>2.7977380000000003</v>
      </c>
      <c r="CE42" s="35">
        <f>MACD!CE42-시그널!CE42</f>
        <v>3.0321300756443149E-4</v>
      </c>
      <c r="CF42" s="28">
        <f>외인!CF42/10000</f>
        <v>2.359591</v>
      </c>
      <c r="CG42" s="35">
        <f>MACD!CG42-시그널!CG42</f>
        <v>-7.8328042115404384E-5</v>
      </c>
      <c r="CH42" s="28">
        <f>외인!CH42/10000</f>
        <v>6.495063</v>
      </c>
      <c r="CI42" s="35">
        <f>MACD!CI42-시그널!CI42</f>
        <v>2.7127432594058432E-4</v>
      </c>
      <c r="CJ42" s="28">
        <f>외인!CJ42/10000</f>
        <v>35.689982000000001</v>
      </c>
      <c r="CK42" s="35">
        <f>MACD!CK42-시그널!CK42</f>
        <v>-1.234808261194158E-4</v>
      </c>
      <c r="CL42" s="28">
        <f>외인!CL42/10000</f>
        <v>22.195481000000001</v>
      </c>
      <c r="CM42" s="35">
        <f>MACD!CM42-시그널!CM42</f>
        <v>3.5655545068917149E-5</v>
      </c>
      <c r="CN42" s="28">
        <f>외인!CN42/10000</f>
        <v>11.122883999999999</v>
      </c>
      <c r="CO42" s="35">
        <f>MACD!CO42-시그널!CO42</f>
        <v>1.107738718267526E-4</v>
      </c>
      <c r="CP42" s="28">
        <f>외인!CP42/10000</f>
        <v>9.4898640000000007</v>
      </c>
      <c r="CQ42" s="35">
        <f>MACD!CQ42-시그널!CQ42</f>
        <v>-1.2292499647500316E-4</v>
      </c>
      <c r="CR42" s="28">
        <f>외인!CR42/10000</f>
        <v>15.052379999999999</v>
      </c>
      <c r="CS42" s="35">
        <f>MACD!CS42-시그널!CS42</f>
        <v>1.5168491551477631E-4</v>
      </c>
      <c r="CT42" s="28">
        <f>외인!CT42/10000</f>
        <v>11.058543999999999</v>
      </c>
      <c r="CU42" s="35">
        <f>MACD!CU42-시그널!CU42</f>
        <v>2.4084164482950191E-4</v>
      </c>
      <c r="CV42" s="28">
        <f>외인!CV42/10000</f>
        <v>194.76576599999999</v>
      </c>
      <c r="CW42" s="35">
        <f>MACD!CW42-시그널!CW42</f>
        <v>4.7309623446893651E-4</v>
      </c>
      <c r="CX42" s="28">
        <f>외인!CX42/10000</f>
        <v>20.792743999999999</v>
      </c>
      <c r="CY42" s="35">
        <f>MACD!CY42-시그널!CY42</f>
        <v>3.9655822110260333E-4</v>
      </c>
      <c r="CZ42" s="28">
        <f>외인!CZ42/10000</f>
        <v>1.6130850000000001</v>
      </c>
      <c r="DA42" s="35">
        <f>MACD!DA42-시그널!DA42</f>
        <v>1.4678564748629632E-4</v>
      </c>
      <c r="DB42" s="28">
        <f>외인!DB42/10000</f>
        <v>3.4910260000000002</v>
      </c>
      <c r="DC42" s="35">
        <f>MACD!DC42-시그널!DC42</f>
        <v>8.985841286573786E-5</v>
      </c>
      <c r="DD42" s="28">
        <f>외인!DD42/10000</f>
        <v>0.84280499999999992</v>
      </c>
      <c r="DE42" s="35">
        <f>MACD!DE42-시그널!DE42</f>
        <v>2.6274635162353856E-4</v>
      </c>
      <c r="DF42" s="28">
        <f>외인!DF42/10000</f>
        <v>5.3624980000000004</v>
      </c>
      <c r="DG42" s="35">
        <f>MACD!DG42-시그널!DG42</f>
        <v>1.3382961787137971E-4</v>
      </c>
      <c r="DH42" s="28">
        <f>외인!DH42/10000</f>
        <v>2.021509</v>
      </c>
      <c r="DI42" s="35">
        <f>MACD!DI42-시그널!DI42</f>
        <v>4.0776807770636123E-4</v>
      </c>
      <c r="DJ42" s="28">
        <f>외인!DJ42/10000</f>
        <v>54.915743000000006</v>
      </c>
      <c r="DK42" s="35">
        <f>MACD!DK42-시그널!DK42</f>
        <v>2.185757386246863E-4</v>
      </c>
      <c r="DL42" s="28">
        <f>외인!DL42/10000</f>
        <v>8.7320380000000011</v>
      </c>
      <c r="DM42" s="35">
        <f>MACD!DM42-시그널!DM42</f>
        <v>1.1948087718195916E-4</v>
      </c>
      <c r="DN42" s="28">
        <f>외인!DN42/10000</f>
        <v>194.76576599999999</v>
      </c>
      <c r="DO42" s="35">
        <f>MACD!DO42-시그널!DO42</f>
        <v>4.7309623446893651E-4</v>
      </c>
      <c r="DP42" s="28">
        <f>외인!DP42/10000</f>
        <v>7.6062479999999999</v>
      </c>
      <c r="DQ42" s="35">
        <f>MACD!DQ42-시그널!DQ42</f>
        <v>-3.773099887007422E-4</v>
      </c>
      <c r="DR42" s="28">
        <f>외인!DR42/10000</f>
        <v>3.9194260000000001</v>
      </c>
      <c r="DS42" s="35">
        <f>MACD!DS42-시그널!DS42</f>
        <v>-1.6185357767685763E-4</v>
      </c>
      <c r="DT42" s="28">
        <f>외인!DT42/10000</f>
        <v>11.851896999999999</v>
      </c>
      <c r="DU42" s="35">
        <f>MACD!DU42-시그널!DU42</f>
        <v>1.0479083277682168E-4</v>
      </c>
      <c r="DV42" s="28">
        <f>외인!DV42/10000</f>
        <v>3.1719819999999999</v>
      </c>
      <c r="DW42" s="35">
        <f>MACD!DW42-시그널!DW42</f>
        <v>3.178406238356304E-4</v>
      </c>
      <c r="DX42" s="28">
        <f>외인!DX42/10000</f>
        <v>9.9456299999999995</v>
      </c>
      <c r="DY42" s="35">
        <f>MACD!DY42-시그널!DY42</f>
        <v>1.7387788755429798E-4</v>
      </c>
      <c r="DZ42" s="28">
        <f>외인!DZ42/10000</f>
        <v>0.82812999999999992</v>
      </c>
      <c r="EA42" s="35">
        <f>MACD!EA42-시그널!EA42</f>
        <v>7.0068176592316548E-4</v>
      </c>
      <c r="EB42" s="28">
        <f>외인!EB42/10000</f>
        <v>1.17432</v>
      </c>
      <c r="EC42" s="35">
        <f>MACD!EC42-시그널!EC42</f>
        <v>-1.2635756669345194E-4</v>
      </c>
      <c r="ED42" s="28">
        <f>외인!ED42/10000</f>
        <v>0.97001399999999993</v>
      </c>
      <c r="EE42" s="35">
        <f>MACD!EE42-시그널!EE42</f>
        <v>2.2661236172316851E-4</v>
      </c>
      <c r="EF42" s="28">
        <f>외인!EF42/10000</f>
        <v>23.410895999999997</v>
      </c>
      <c r="EG42" s="35">
        <f>MACD!EG42-시그널!EG42</f>
        <v>-3.3477817932417236E-5</v>
      </c>
      <c r="EH42" s="28">
        <f>외인!EH42/10000</f>
        <v>16.456445000000002</v>
      </c>
      <c r="EI42" s="35">
        <f>MACD!EI42-시그널!EI42</f>
        <v>1.2282956217354136E-4</v>
      </c>
      <c r="EJ42" s="28">
        <f>외인!EJ42/10000</f>
        <v>9.2418179999999985</v>
      </c>
      <c r="EK42" s="35">
        <f>MACD!EK42-시그널!EK42</f>
        <v>3.1354583094677995E-5</v>
      </c>
      <c r="EL42" s="28">
        <f>외인!EL42/10000</f>
        <v>3.0431310000000003</v>
      </c>
      <c r="EM42" s="35">
        <f>MACD!EM42-시그널!EM42</f>
        <v>2.7403524451182995E-4</v>
      </c>
      <c r="EN42" s="28">
        <f>외인!EN42/10000</f>
        <v>3.9194260000000001</v>
      </c>
      <c r="EO42" s="35">
        <f>MACD!EO42-시그널!EO42</f>
        <v>-1.6185357767685763E-4</v>
      </c>
      <c r="EP42" s="28">
        <f>외인!EP42/10000</f>
        <v>17.762155</v>
      </c>
      <c r="EQ42" s="35">
        <f>MACD!EQ42-시그널!EQ42</f>
        <v>8.5753184943330649E-4</v>
      </c>
      <c r="ER42" s="28">
        <f>외인!ER42/10000</f>
        <v>1.2694479999999999</v>
      </c>
      <c r="ES42" s="35">
        <f>MACD!ES42-시그널!ES42</f>
        <v>1.4105600966335511E-3</v>
      </c>
      <c r="ET42" s="28">
        <f>외인!ET42/10000</f>
        <v>11.151405</v>
      </c>
      <c r="EU42" s="35">
        <f>MACD!EU42-시그널!EU42</f>
        <v>-5.3830110118850336E-5</v>
      </c>
      <c r="EV42" s="28">
        <f>외인!EV42/10000</f>
        <v>4.2438160000000007</v>
      </c>
      <c r="EW42" s="35">
        <f>MACD!EW42-시그널!EW42</f>
        <v>-6.2932515252765665E-5</v>
      </c>
      <c r="EX42" s="28">
        <f>외인!EX42/10000</f>
        <v>5.246048</v>
      </c>
      <c r="EY42" s="35">
        <f>MACD!EY42-시그널!EY42</f>
        <v>-1.7889688695094997E-4</v>
      </c>
    </row>
    <row r="43" spans="1:155">
      <c r="A43" s="27">
        <f>외인!A43</f>
        <v>46120</v>
      </c>
      <c r="B43" s="28">
        <f>외인!B43/10000</f>
        <v>468.95214000000004</v>
      </c>
      <c r="C43" s="35">
        <f>MACD!C43-시그널!C43</f>
        <v>3.9813707610552912E-4</v>
      </c>
      <c r="D43" s="28">
        <f>외인!D43/10000</f>
        <v>60.310029000000007</v>
      </c>
      <c r="E43" s="35">
        <f>MACD!E43-시그널!E43</f>
        <v>-3.2372027163277291E-6</v>
      </c>
      <c r="F43" s="28">
        <f>외인!F43/10000</f>
        <v>204.10614699999999</v>
      </c>
      <c r="G43" s="35">
        <f>MACD!G43-시그널!G43</f>
        <v>4.7226222406986464E-4</v>
      </c>
      <c r="H43" s="28">
        <f>외인!H43/10000</f>
        <v>30.097231000000001</v>
      </c>
      <c r="I43" s="35">
        <f>MACD!I43-시그널!I43</f>
        <v>3.8072816704126671E-4</v>
      </c>
      <c r="J43" s="28">
        <f>외인!J43/10000</f>
        <v>3.9090220000000002</v>
      </c>
      <c r="K43" s="35">
        <f>MACD!K43-시그널!K43</f>
        <v>-3.2406176037150865E-4</v>
      </c>
      <c r="L43" s="28">
        <f>외인!L43/10000</f>
        <v>27.860506000000001</v>
      </c>
      <c r="M43" s="35">
        <f>MACD!M43-시그널!M43</f>
        <v>4.2570104692333524E-4</v>
      </c>
      <c r="N43" s="28">
        <f>외인!N43/10000</f>
        <v>23.576339999999998</v>
      </c>
      <c r="O43" s="35">
        <f>MACD!O43-시그널!O43</f>
        <v>5.9163689378791476E-4</v>
      </c>
      <c r="P43" s="28">
        <f>외인!P43/10000</f>
        <v>19.830908999999998</v>
      </c>
      <c r="Q43" s="35">
        <f>MACD!Q43-시그널!Q43</f>
        <v>3.6897633921464186E-5</v>
      </c>
      <c r="R43" s="28">
        <f>외인!R43/10000</f>
        <v>12.382612</v>
      </c>
      <c r="S43" s="35">
        <f>MACD!S43-시그널!S43</f>
        <v>7.3496824493576645E-5</v>
      </c>
      <c r="T43" s="28">
        <f>외인!T43/10000</f>
        <v>0.84149200000000002</v>
      </c>
      <c r="U43" s="35">
        <f>MACD!U43-시그널!U43</f>
        <v>1.0597150020744746E-4</v>
      </c>
      <c r="V43" s="28">
        <f>외인!V43/10000</f>
        <v>10.791432</v>
      </c>
      <c r="W43" s="35">
        <f>MACD!W43-시그널!W43</f>
        <v>1.7318881021382687E-4</v>
      </c>
      <c r="X43" s="28">
        <f>외인!X43/10000</f>
        <v>208.92914199999998</v>
      </c>
      <c r="Y43" s="35">
        <f>MACD!Y43-시그널!Y43</f>
        <v>6.3272736317596188E-4</v>
      </c>
      <c r="Z43" s="28">
        <f>외인!Z43/10000</f>
        <v>4.410736</v>
      </c>
      <c r="AA43" s="35">
        <f>MACD!AA43-시그널!AA43</f>
        <v>-5.9449891055261036E-5</v>
      </c>
      <c r="AB43" s="28">
        <f>외인!AB43/10000</f>
        <v>20.503133999999999</v>
      </c>
      <c r="AC43" s="35">
        <f>MACD!AC43-시그널!AC43</f>
        <v>3.5996829643446471E-5</v>
      </c>
      <c r="AD43" s="28">
        <f>외인!AD43/10000</f>
        <v>1.9692009999999998</v>
      </c>
      <c r="AE43" s="35">
        <f>MACD!AE43-시그널!AE43</f>
        <v>3.5001692680334748E-5</v>
      </c>
      <c r="AF43" s="28">
        <f>외인!AF43/10000</f>
        <v>2.4454069999999999</v>
      </c>
      <c r="AG43" s="35">
        <f>MACD!AG43-시그널!AG43</f>
        <v>1.8869301640629253E-4</v>
      </c>
      <c r="AH43" s="28">
        <f>외인!AH43/10000</f>
        <v>18.854226999999998</v>
      </c>
      <c r="AI43" s="35">
        <f>MACD!AI43-시그널!AI43</f>
        <v>1.9532177296714974E-4</v>
      </c>
      <c r="AJ43" s="28">
        <f>외인!AJ43/10000</f>
        <v>10.424463000000001</v>
      </c>
      <c r="AK43" s="35">
        <f>MACD!AK43-시그널!AK43</f>
        <v>9.6817613374870797E-5</v>
      </c>
      <c r="AL43" s="28">
        <f>외인!AL43/10000</f>
        <v>8.567753999999999</v>
      </c>
      <c r="AM43" s="35">
        <f>MACD!AM43-시그널!AM43</f>
        <v>8.6246048249357459E-5</v>
      </c>
      <c r="AN43" s="28">
        <f>외인!AN43/10000</f>
        <v>16.853650999999999</v>
      </c>
      <c r="AO43" s="35">
        <f>MACD!AO43-시그널!AO43</f>
        <v>7.9245279016310749E-4</v>
      </c>
      <c r="AP43" s="28">
        <f>외인!AP43/10000</f>
        <v>12.038871</v>
      </c>
      <c r="AQ43" s="35">
        <f>MACD!AQ43-시그널!AQ43</f>
        <v>-3.9148594392967922E-5</v>
      </c>
      <c r="AR43" s="28">
        <f>외인!AR43/10000</f>
        <v>2.3553269999999999</v>
      </c>
      <c r="AS43" s="35">
        <f>MACD!AS43-시그널!AS43</f>
        <v>-2.4826625353134156E-4</v>
      </c>
      <c r="AT43" s="28">
        <f>외인!AT43/10000</f>
        <v>7.6361419999999995</v>
      </c>
      <c r="AU43" s="35">
        <f>MACD!AU43-시그널!AU43</f>
        <v>4.9357305081237056E-5</v>
      </c>
      <c r="AV43" s="28">
        <f>외인!AV43/10000</f>
        <v>4.7240510000000002</v>
      </c>
      <c r="AW43" s="35">
        <f>MACD!AW43-시그널!AW43</f>
        <v>2.6862954391243814E-4</v>
      </c>
      <c r="AX43" s="28">
        <f>외인!AX43/10000</f>
        <v>7.0238659999999999</v>
      </c>
      <c r="AY43" s="35">
        <f>MACD!AY43-시그널!AY43</f>
        <v>7.1041174121880908E-4</v>
      </c>
      <c r="AZ43" s="28">
        <f>외인!AZ43/10000</f>
        <v>223.26706200000001</v>
      </c>
      <c r="BA43" s="35">
        <f>MACD!BA43-시그널!BA43</f>
        <v>6.4071617510080023E-4</v>
      </c>
      <c r="BB43" s="28">
        <f>외인!BB43/10000</f>
        <v>9.9809869999999989</v>
      </c>
      <c r="BC43" s="35">
        <f>MACD!BC43-시그널!BC43</f>
        <v>-1.1565420554604674E-4</v>
      </c>
      <c r="BD43" s="28">
        <f>외인!BD43/10000</f>
        <v>3.8172429999999999</v>
      </c>
      <c r="BE43" s="35">
        <f>MACD!BE43-시그널!BE43</f>
        <v>9.7741640464446544E-5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9.0888200000000001</v>
      </c>
      <c r="BI43" s="35">
        <f>MACD!BI43-시그널!BI43</f>
        <v>3.3353368621909523E-4</v>
      </c>
      <c r="BJ43" s="28">
        <f>외인!BJ43/10000</f>
        <v>12.067414999999999</v>
      </c>
      <c r="BK43" s="35">
        <f>MACD!BK43-시그널!BK43</f>
        <v>2.9705710611405047E-4</v>
      </c>
      <c r="BL43" s="28">
        <f>외인!BL43/10000</f>
        <v>4.8628419999999997</v>
      </c>
      <c r="BM43" s="35">
        <f>MACD!BM43-시그널!BM43</f>
        <v>-5.3724548943250581E-4</v>
      </c>
      <c r="BN43" s="28">
        <f>외인!BN43/10000</f>
        <v>4.6619519999999994</v>
      </c>
      <c r="BO43" s="35">
        <f>MACD!BO43-시그널!BO43</f>
        <v>3.0358176869571876E-4</v>
      </c>
      <c r="BP43" s="28">
        <f>외인!BP43/10000</f>
        <v>8.0513019999999997</v>
      </c>
      <c r="BQ43" s="35">
        <f>MACD!BQ43-시그널!BQ43</f>
        <v>5.3064610305039608E-4</v>
      </c>
      <c r="BR43" s="28">
        <f>외인!BR43/10000</f>
        <v>25.043056</v>
      </c>
      <c r="BS43" s="35">
        <f>MACD!BS43-시그널!BS43</f>
        <v>1.1751552247396047E-4</v>
      </c>
      <c r="BT43" s="28">
        <f>외인!BT43/10000</f>
        <v>212.54397499999999</v>
      </c>
      <c r="BU43" s="35">
        <f>MACD!BU43-시그널!BU43</f>
        <v>6.1997604233013121E-4</v>
      </c>
      <c r="BV43" s="28">
        <f>외인!BV43/10000</f>
        <v>38.598628999999995</v>
      </c>
      <c r="BW43" s="35">
        <f>MACD!BW43-시그널!BW43</f>
        <v>4.989886690469086E-4</v>
      </c>
      <c r="BX43" s="28">
        <f>외인!BX43/10000</f>
        <v>7.4163759999999996</v>
      </c>
      <c r="BY43" s="35">
        <f>MACD!BY43-시그널!BY43</f>
        <v>7.5823562976150435E-5</v>
      </c>
      <c r="BZ43" s="28">
        <f>외인!BZ43/10000</f>
        <v>25.421405</v>
      </c>
      <c r="CA43" s="35">
        <f>MACD!CA43-시그널!CA43</f>
        <v>5.5254085058925801E-4</v>
      </c>
      <c r="CB43" s="28">
        <f>외인!CB43/10000</f>
        <v>1.2030479999999999</v>
      </c>
      <c r="CC43" s="35">
        <f>MACD!CC43-시그널!CC43</f>
        <v>-3.7837926976983232E-4</v>
      </c>
      <c r="CD43" s="28">
        <f>외인!CD43/10000</f>
        <v>2.8656969999999999</v>
      </c>
      <c r="CE43" s="35">
        <f>MACD!CE43-시그널!CE43</f>
        <v>2.1687326195829132E-4</v>
      </c>
      <c r="CF43" s="28">
        <f>외인!CF43/10000</f>
        <v>2.4194339999999999</v>
      </c>
      <c r="CG43" s="35">
        <f>MACD!CG43-시그널!CG43</f>
        <v>-6.5493941320260202E-5</v>
      </c>
      <c r="CH43" s="28">
        <f>외인!CH43/10000</f>
        <v>6.5850929999999996</v>
      </c>
      <c r="CI43" s="35">
        <f>MACD!CI43-시그널!CI43</f>
        <v>1.3631715622340742E-4</v>
      </c>
      <c r="CJ43" s="28">
        <f>외인!CJ43/10000</f>
        <v>36.648724000000001</v>
      </c>
      <c r="CK43" s="35">
        <f>MACD!CK43-시그널!CK43</f>
        <v>-1.4604189248142309E-4</v>
      </c>
      <c r="CL43" s="28">
        <f>외인!CL43/10000</f>
        <v>23.295495000000003</v>
      </c>
      <c r="CM43" s="35">
        <f>MACD!CM43-시그널!CM43</f>
        <v>4.2629287916970445E-5</v>
      </c>
      <c r="CN43" s="28">
        <f>외인!CN43/10000</f>
        <v>12.184536</v>
      </c>
      <c r="CO43" s="35">
        <f>MACD!CO43-시그널!CO43</f>
        <v>9.3517346920994312E-5</v>
      </c>
      <c r="CP43" s="28">
        <f>외인!CP43/10000</f>
        <v>10.037967</v>
      </c>
      <c r="CQ43" s="35">
        <f>MACD!CQ43-시그널!CQ43</f>
        <v>-1.1361216586552555E-4</v>
      </c>
      <c r="CR43" s="28">
        <f>외인!CR43/10000</f>
        <v>15.643189999999999</v>
      </c>
      <c r="CS43" s="35">
        <f>MACD!CS43-시그널!CS43</f>
        <v>6.9466756814500624E-5</v>
      </c>
      <c r="CT43" s="28">
        <f>외인!CT43/10000</f>
        <v>12.017522999999999</v>
      </c>
      <c r="CU43" s="35">
        <f>MACD!CU43-시그널!CU43</f>
        <v>2.4086336978742081E-4</v>
      </c>
      <c r="CV43" s="28">
        <f>외인!CV43/10000</f>
        <v>212.54397499999999</v>
      </c>
      <c r="CW43" s="35">
        <f>MACD!CW43-시그널!CW43</f>
        <v>6.1997604233013121E-4</v>
      </c>
      <c r="CX43" s="28">
        <f>외인!CX43/10000</f>
        <v>21.212282999999999</v>
      </c>
      <c r="CY43" s="35">
        <f>MACD!CY43-시그널!CY43</f>
        <v>2.6422011564253045E-4</v>
      </c>
      <c r="CZ43" s="28">
        <f>외인!CZ43/10000</f>
        <v>1.712818</v>
      </c>
      <c r="DA43" s="35">
        <f>MACD!DA43-시그널!DA43</f>
        <v>2.9260983673740266E-4</v>
      </c>
      <c r="DB43" s="28">
        <f>외인!DB43/10000</f>
        <v>3.8172429999999999</v>
      </c>
      <c r="DC43" s="35">
        <f>MACD!DC43-시그널!DC43</f>
        <v>9.7741640464446544E-5</v>
      </c>
      <c r="DD43" s="28">
        <f>외인!DD43/10000</f>
        <v>0.84149200000000002</v>
      </c>
      <c r="DE43" s="35">
        <f>MACD!DE43-시그널!DE43</f>
        <v>1.0597150020744746E-4</v>
      </c>
      <c r="DF43" s="28">
        <f>외인!DF43/10000</f>
        <v>5.5736300000000005</v>
      </c>
      <c r="DG43" s="35">
        <f>MACD!DG43-시그널!DG43</f>
        <v>1.1679297825783791E-4</v>
      </c>
      <c r="DH43" s="28">
        <f>외인!DH43/10000</f>
        <v>2.0804529999999999</v>
      </c>
      <c r="DI43" s="35">
        <f>MACD!DI43-시그널!DI43</f>
        <v>2.8701830251134008E-4</v>
      </c>
      <c r="DJ43" s="28">
        <f>외인!DJ43/10000</f>
        <v>57.295583999999998</v>
      </c>
      <c r="DK43" s="35">
        <f>MACD!DK43-시그널!DK43</f>
        <v>2.2419114594824887E-4</v>
      </c>
      <c r="DL43" s="28">
        <f>외인!DL43/10000</f>
        <v>9.6468759999999989</v>
      </c>
      <c r="DM43" s="35">
        <f>MACD!DM43-시그널!DM43</f>
        <v>9.3446226198877079E-5</v>
      </c>
      <c r="DN43" s="28">
        <f>외인!DN43/10000</f>
        <v>212.54397499999999</v>
      </c>
      <c r="DO43" s="35">
        <f>MACD!DO43-시그널!DO43</f>
        <v>6.1997604233013121E-4</v>
      </c>
      <c r="DP43" s="28">
        <f>외인!DP43/10000</f>
        <v>7.9130330000000004</v>
      </c>
      <c r="DQ43" s="35">
        <f>MACD!DQ43-시그널!DQ43</f>
        <v>-3.6420667118882083E-4</v>
      </c>
      <c r="DR43" s="28">
        <f>외인!DR43/10000</f>
        <v>4.0738349999999999</v>
      </c>
      <c r="DS43" s="35">
        <f>MACD!DS43-시그널!DS43</f>
        <v>-2.8616056390611011E-4</v>
      </c>
      <c r="DT43" s="28">
        <f>외인!DT43/10000</f>
        <v>12.382612</v>
      </c>
      <c r="DU43" s="35">
        <f>MACD!DU43-시그널!DU43</f>
        <v>7.3496824493576645E-5</v>
      </c>
      <c r="DV43" s="28">
        <f>외인!DV43/10000</f>
        <v>3.2326060000000001</v>
      </c>
      <c r="DW43" s="35">
        <f>MACD!DW43-시그널!DW43</f>
        <v>5.1943327414380968E-5</v>
      </c>
      <c r="DX43" s="28">
        <f>외인!DX43/10000</f>
        <v>10.791432</v>
      </c>
      <c r="DY43" s="35">
        <f>MACD!DY43-시그널!DY43</f>
        <v>1.7318881021382687E-4</v>
      </c>
      <c r="DZ43" s="28">
        <f>외인!DZ43/10000</f>
        <v>0.8546450000000001</v>
      </c>
      <c r="EA43" s="35">
        <f>MACD!EA43-시그널!EA43</f>
        <v>6.7373650067229526E-4</v>
      </c>
      <c r="EB43" s="28">
        <f>외인!EB43/10000</f>
        <v>1.2132209999999999</v>
      </c>
      <c r="EC43" s="35">
        <f>MACD!EC43-시그널!EC43</f>
        <v>-1.2593593451583297E-4</v>
      </c>
      <c r="ED43" s="28">
        <f>외인!ED43/10000</f>
        <v>1.0166360000000001</v>
      </c>
      <c r="EE43" s="35">
        <f>MACD!EE43-시그널!EE43</f>
        <v>1.8791577145286457E-4</v>
      </c>
      <c r="EF43" s="28">
        <f>외인!EF43/10000</f>
        <v>23.899020999999998</v>
      </c>
      <c r="EG43" s="35">
        <f>MACD!EG43-시그널!EG43</f>
        <v>-6.2731896203639247E-5</v>
      </c>
      <c r="EH43" s="28">
        <f>외인!EH43/10000</f>
        <v>18.522962</v>
      </c>
      <c r="EI43" s="35">
        <f>MACD!EI43-시그널!EI43</f>
        <v>2.3252234226098727E-4</v>
      </c>
      <c r="EJ43" s="28">
        <f>외인!EJ43/10000</f>
        <v>9.4399179999999987</v>
      </c>
      <c r="EK43" s="35">
        <f>MACD!EK43-시그널!EK43</f>
        <v>-1.3260513665950196E-4</v>
      </c>
      <c r="EL43" s="28">
        <f>외인!EL43/10000</f>
        <v>3.111755</v>
      </c>
      <c r="EM43" s="35">
        <f>MACD!EM43-시그널!EM43</f>
        <v>1.8295795303977389E-4</v>
      </c>
      <c r="EN43" s="28">
        <f>외인!EN43/10000</f>
        <v>4.0738349999999999</v>
      </c>
      <c r="EO43" s="35">
        <f>MACD!EO43-시그널!EO43</f>
        <v>-2.8616056390611011E-4</v>
      </c>
      <c r="EP43" s="28">
        <f>외인!EP43/10000</f>
        <v>17.595357999999997</v>
      </c>
      <c r="EQ43" s="35">
        <f>MACD!EQ43-시그널!EQ43</f>
        <v>7.9573839345049564E-4</v>
      </c>
      <c r="ER43" s="28">
        <f>외인!ER43/10000</f>
        <v>1.389521</v>
      </c>
      <c r="ES43" s="35">
        <f>MACD!ES43-시그널!ES43</f>
        <v>1.1755588288946248E-3</v>
      </c>
      <c r="ET43" s="28">
        <f>외인!ET43/10000</f>
        <v>12.038871</v>
      </c>
      <c r="EU43" s="35">
        <f>MACD!EU43-시그널!EU43</f>
        <v>-3.9148594392967922E-5</v>
      </c>
      <c r="EV43" s="28">
        <f>외인!EV43/10000</f>
        <v>4.410736</v>
      </c>
      <c r="EW43" s="35">
        <f>MACD!EW43-시그널!EW43</f>
        <v>-5.9449891055261036E-5</v>
      </c>
      <c r="EX43" s="28">
        <f>외인!EX43/10000</f>
        <v>5.6272310000000001</v>
      </c>
      <c r="EY43" s="35">
        <f>MACD!EY43-시그널!EY43</f>
        <v>-1.6536758421772447E-4</v>
      </c>
    </row>
    <row r="44" spans="1:155">
      <c r="A44" s="27">
        <f>외인!A44</f>
        <v>46121</v>
      </c>
      <c r="B44" s="28">
        <f>외인!B44/10000</f>
        <v>461.42541399999999</v>
      </c>
      <c r="C44" s="35">
        <f>MACD!C44-시그널!C44</f>
        <v>4.2099684292221193E-4</v>
      </c>
      <c r="D44" s="28">
        <f>외인!D44/10000</f>
        <v>59.569652000000005</v>
      </c>
      <c r="E44" s="35">
        <f>MACD!E44-시그널!E44</f>
        <v>-5.265794121745278E-5</v>
      </c>
      <c r="F44" s="28">
        <f>외인!F44/10000</f>
        <v>199.092353</v>
      </c>
      <c r="G44" s="35">
        <f>MACD!G44-시그널!G44</f>
        <v>4.8396558501634932E-4</v>
      </c>
      <c r="H44" s="28">
        <f>외인!H44/10000</f>
        <v>30.598298</v>
      </c>
      <c r="I44" s="35">
        <f>MACD!I44-시그널!I44</f>
        <v>2.6123385890604219E-4</v>
      </c>
      <c r="J44" s="28">
        <f>외인!J44/10000</f>
        <v>4.0661319999999996</v>
      </c>
      <c r="K44" s="35">
        <f>MACD!K44-시그널!K44</f>
        <v>-2.6691609173292493E-4</v>
      </c>
      <c r="L44" s="28">
        <f>외인!L44/10000</f>
        <v>28.365413</v>
      </c>
      <c r="M44" s="35">
        <f>MACD!M44-시그널!M44</f>
        <v>2.9875258875816765E-4</v>
      </c>
      <c r="N44" s="28">
        <f>외인!N44/10000</f>
        <v>22.811586999999999</v>
      </c>
      <c r="O44" s="35">
        <f>MACD!O44-시그널!O44</f>
        <v>5.0032563721663452E-4</v>
      </c>
      <c r="P44" s="28">
        <f>외인!P44/10000</f>
        <v>19.662585999999997</v>
      </c>
      <c r="Q44" s="35">
        <f>MACD!Q44-시그널!Q44</f>
        <v>4.3482246001570366E-5</v>
      </c>
      <c r="R44" s="28">
        <f>외인!R44/10000</f>
        <v>12.252244000000001</v>
      </c>
      <c r="S44" s="35">
        <f>MACD!S44-시그널!S44</f>
        <v>9.331918706746115E-5</v>
      </c>
      <c r="T44" s="28">
        <f>외인!T44/10000</f>
        <v>0.83810899999999999</v>
      </c>
      <c r="U44" s="35">
        <f>MACD!U44-시그널!U44</f>
        <v>3.9170126818641139E-5</v>
      </c>
      <c r="V44" s="28">
        <f>외인!V44/10000</f>
        <v>10.581080999999999</v>
      </c>
      <c r="W44" s="35">
        <f>MACD!W44-시그널!W44</f>
        <v>9.7949480038634447E-5</v>
      </c>
      <c r="X44" s="28">
        <f>외인!X44/10000</f>
        <v>202.504966</v>
      </c>
      <c r="Y44" s="35">
        <f>MACD!Y44-시그널!Y44</f>
        <v>7.1073550806198429E-4</v>
      </c>
      <c r="Z44" s="28">
        <f>외인!Z44/10000</f>
        <v>4.3591139999999999</v>
      </c>
      <c r="AA44" s="35">
        <f>MACD!AA44-시그널!AA44</f>
        <v>-5.482183945915381E-5</v>
      </c>
      <c r="AB44" s="28">
        <f>외인!AB44/10000</f>
        <v>20.397885000000002</v>
      </c>
      <c r="AC44" s="35">
        <f>MACD!AC44-시그널!AC44</f>
        <v>3.2911163332280911E-5</v>
      </c>
      <c r="AD44" s="28">
        <f>외인!AD44/10000</f>
        <v>1.9183319999999999</v>
      </c>
      <c r="AE44" s="35">
        <f>MACD!AE44-시그널!AE44</f>
        <v>1.2022060931882368E-4</v>
      </c>
      <c r="AF44" s="28">
        <f>외인!AF44/10000</f>
        <v>2.4702459999999999</v>
      </c>
      <c r="AG44" s="35">
        <f>MACD!AG44-시그널!AG44</f>
        <v>1.7125594374702106E-4</v>
      </c>
      <c r="AH44" s="28">
        <f>외인!AH44/10000</f>
        <v>18.606657999999999</v>
      </c>
      <c r="AI44" s="35">
        <f>MACD!AI44-시그널!AI44</f>
        <v>2.3255779755806645E-4</v>
      </c>
      <c r="AJ44" s="28">
        <f>외인!AJ44/10000</f>
        <v>10.399124</v>
      </c>
      <c r="AK44" s="35">
        <f>MACD!AK44-시그널!AK44</f>
        <v>8.5226143623819855E-5</v>
      </c>
      <c r="AL44" s="28">
        <f>외인!AL44/10000</f>
        <v>8.5036500000000004</v>
      </c>
      <c r="AM44" s="35">
        <f>MACD!AM44-시그널!AM44</f>
        <v>8.3831816952632365E-5</v>
      </c>
      <c r="AN44" s="28">
        <f>외인!AN44/10000</f>
        <v>16.134649</v>
      </c>
      <c r="AO44" s="35">
        <f>MACD!AO44-시그널!AO44</f>
        <v>6.7228207487745218E-4</v>
      </c>
      <c r="AP44" s="28">
        <f>외인!AP44/10000</f>
        <v>11.896478</v>
      </c>
      <c r="AQ44" s="35">
        <f>MACD!AQ44-시그널!AQ44</f>
        <v>-1.3129713435810174E-5</v>
      </c>
      <c r="AR44" s="28">
        <f>외인!AR44/10000</f>
        <v>2.3416740000000003</v>
      </c>
      <c r="AS44" s="35">
        <f>MACD!AS44-시그널!AS44</f>
        <v>-8.1461142293763915E-5</v>
      </c>
      <c r="AT44" s="28">
        <f>외인!AT44/10000</f>
        <v>7.6378979999999999</v>
      </c>
      <c r="AU44" s="35">
        <f>MACD!AU44-시그널!AU44</f>
        <v>6.7441271914881406E-5</v>
      </c>
      <c r="AV44" s="28">
        <f>외인!AV44/10000</f>
        <v>4.7322230000000003</v>
      </c>
      <c r="AW44" s="35">
        <f>MACD!AW44-시그널!AW44</f>
        <v>1.217460426381074E-4</v>
      </c>
      <c r="AX44" s="28">
        <f>외인!AX44/10000</f>
        <v>6.9736710000000004</v>
      </c>
      <c r="AY44" s="35">
        <f>MACD!AY44-시그널!AY44</f>
        <v>8.3381861621409663E-4</v>
      </c>
      <c r="AZ44" s="28">
        <f>외인!AZ44/10000</f>
        <v>216.779111</v>
      </c>
      <c r="BA44" s="35">
        <f>MACD!BA44-시그널!BA44</f>
        <v>7.0542207045376547E-4</v>
      </c>
      <c r="BB44" s="28">
        <f>외인!BB44/10000</f>
        <v>9.7534419999999997</v>
      </c>
      <c r="BC44" s="35">
        <f>MACD!BC44-시그널!BC44</f>
        <v>-1.1371142343173196E-4</v>
      </c>
      <c r="BD44" s="28">
        <f>외인!BD44/10000</f>
        <v>3.7686419999999998</v>
      </c>
      <c r="BE44" s="35">
        <f>MACD!BE44-시그널!BE44</f>
        <v>9.7977253354008631E-5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9.2171120000000002</v>
      </c>
      <c r="BI44" s="35">
        <f>MACD!BI44-시그널!BI44</f>
        <v>2.0659139063649288E-4</v>
      </c>
      <c r="BJ44" s="28">
        <f>외인!BJ44/10000</f>
        <v>12.138282</v>
      </c>
      <c r="BK44" s="35">
        <f>MACD!BK44-시그널!BK44</f>
        <v>3.2356690013029854E-4</v>
      </c>
      <c r="BL44" s="28">
        <f>외인!BL44/10000</f>
        <v>4.7456769999999997</v>
      </c>
      <c r="BM44" s="35">
        <f>MACD!BM44-시그널!BM44</f>
        <v>-9.7541901857469641E-4</v>
      </c>
      <c r="BN44" s="28">
        <f>외인!BN44/10000</f>
        <v>4.7407199999999996</v>
      </c>
      <c r="BO44" s="35">
        <f>MACD!BO44-시그널!BO44</f>
        <v>3.4631314574382489E-4</v>
      </c>
      <c r="BP44" s="28">
        <f>외인!BP44/10000</f>
        <v>7.9886350000000004</v>
      </c>
      <c r="BQ44" s="35">
        <f>MACD!BQ44-시그널!BQ44</f>
        <v>6.7130490870719625E-4</v>
      </c>
      <c r="BR44" s="28">
        <f>외인!BR44/10000</f>
        <v>24.767173</v>
      </c>
      <c r="BS44" s="35">
        <f>MACD!BS44-시그널!BS44</f>
        <v>1.4756085165823279E-4</v>
      </c>
      <c r="BT44" s="28">
        <f>외인!BT44/10000</f>
        <v>206.02485300000001</v>
      </c>
      <c r="BU44" s="35">
        <f>MACD!BU44-시그널!BU44</f>
        <v>6.9755195054192244E-4</v>
      </c>
      <c r="BV44" s="28">
        <f>외인!BV44/10000</f>
        <v>38.416426999999999</v>
      </c>
      <c r="BW44" s="35">
        <f>MACD!BW44-시그널!BW44</f>
        <v>3.9349428895343386E-4</v>
      </c>
      <c r="BX44" s="28">
        <f>외인!BX44/10000</f>
        <v>7.3291779999999997</v>
      </c>
      <c r="BY44" s="35">
        <f>MACD!BY44-시그널!BY44</f>
        <v>8.0748538448376496E-5</v>
      </c>
      <c r="BZ44" s="28">
        <f>외인!BZ44/10000</f>
        <v>24.638298000000002</v>
      </c>
      <c r="CA44" s="35">
        <f>MACD!CA44-시그널!CA44</f>
        <v>4.7262151641400607E-4</v>
      </c>
      <c r="CB44" s="28">
        <f>외인!CB44/10000</f>
        <v>1.2084680000000001</v>
      </c>
      <c r="CC44" s="35">
        <f>MACD!CC44-시그널!CC44</f>
        <v>-3.2696710707787288E-4</v>
      </c>
      <c r="CD44" s="28">
        <f>외인!CD44/10000</f>
        <v>2.8276140000000001</v>
      </c>
      <c r="CE44" s="35">
        <f>MACD!CE44-시그널!CE44</f>
        <v>1.7936541158999314E-4</v>
      </c>
      <c r="CF44" s="28">
        <f>외인!CF44/10000</f>
        <v>2.4946599999999997</v>
      </c>
      <c r="CG44" s="35">
        <f>MACD!CG44-시그널!CG44</f>
        <v>2.9954595608720823E-5</v>
      </c>
      <c r="CH44" s="28">
        <f>외인!CH44/10000</f>
        <v>6.6468559999999997</v>
      </c>
      <c r="CI44" s="35">
        <f>MACD!CI44-시그널!CI44</f>
        <v>3.6389031314034109E-5</v>
      </c>
      <c r="CJ44" s="28">
        <f>외인!CJ44/10000</f>
        <v>36.449123999999998</v>
      </c>
      <c r="CK44" s="35">
        <f>MACD!CK44-시그널!CK44</f>
        <v>-1.2815267618655036E-4</v>
      </c>
      <c r="CL44" s="28">
        <f>외인!CL44/10000</f>
        <v>23.177647</v>
      </c>
      <c r="CM44" s="35">
        <f>MACD!CM44-시그널!CM44</f>
        <v>4.5017740416235003E-5</v>
      </c>
      <c r="CN44" s="28">
        <f>외인!CN44/10000</f>
        <v>12.033994</v>
      </c>
      <c r="CO44" s="35">
        <f>MACD!CO44-시그널!CO44</f>
        <v>1.5977797819481047E-4</v>
      </c>
      <c r="CP44" s="28">
        <f>외인!CP44/10000</f>
        <v>9.8093389999999996</v>
      </c>
      <c r="CQ44" s="35">
        <f>MACD!CQ44-시그널!CQ44</f>
        <v>-1.1119156074352557E-4</v>
      </c>
      <c r="CR44" s="28">
        <f>외인!CR44/10000</f>
        <v>15.549419</v>
      </c>
      <c r="CS44" s="35">
        <f>MACD!CS44-시그널!CS44</f>
        <v>6.9260337929820111E-5</v>
      </c>
      <c r="CT44" s="28">
        <f>외인!CT44/10000</f>
        <v>11.913213000000001</v>
      </c>
      <c r="CU44" s="35">
        <f>MACD!CU44-시그널!CU44</f>
        <v>1.809733730868329E-4</v>
      </c>
      <c r="CV44" s="28">
        <f>외인!CV44/10000</f>
        <v>206.02485300000001</v>
      </c>
      <c r="CW44" s="35">
        <f>MACD!CW44-시그널!CW44</f>
        <v>6.9755195054192244E-4</v>
      </c>
      <c r="CX44" s="28">
        <f>외인!CX44/10000</f>
        <v>21.566023000000001</v>
      </c>
      <c r="CY44" s="35">
        <f>MACD!CY44-시그널!CY44</f>
        <v>7.5663574133848113E-5</v>
      </c>
      <c r="CZ44" s="28">
        <f>외인!CZ44/10000</f>
        <v>1.6958139999999999</v>
      </c>
      <c r="DA44" s="35">
        <f>MACD!DA44-시그널!DA44</f>
        <v>3.4232760660852764E-4</v>
      </c>
      <c r="DB44" s="28">
        <f>외인!DB44/10000</f>
        <v>3.7686419999999998</v>
      </c>
      <c r="DC44" s="35">
        <f>MACD!DC44-시그널!DC44</f>
        <v>9.7977253354008631E-5</v>
      </c>
      <c r="DD44" s="28">
        <f>외인!DD44/10000</f>
        <v>0.83810899999999999</v>
      </c>
      <c r="DE44" s="35">
        <f>MACD!DE44-시그널!DE44</f>
        <v>3.9170126818641139E-5</v>
      </c>
      <c r="DF44" s="28">
        <f>외인!DF44/10000</f>
        <v>5.5149730000000003</v>
      </c>
      <c r="DG44" s="35">
        <f>MACD!DG44-시그널!DG44</f>
        <v>1.1831666967446799E-4</v>
      </c>
      <c r="DH44" s="28">
        <f>외인!DH44/10000</f>
        <v>2.0411410000000001</v>
      </c>
      <c r="DI44" s="35">
        <f>MACD!DI44-시그널!DI44</f>
        <v>2.1913444236748144E-4</v>
      </c>
      <c r="DJ44" s="28">
        <f>외인!DJ44/10000</f>
        <v>57.027955000000006</v>
      </c>
      <c r="DK44" s="35">
        <f>MACD!DK44-시그널!DK44</f>
        <v>1.9812717330175325E-4</v>
      </c>
      <c r="DL44" s="28">
        <f>외인!DL44/10000</f>
        <v>9.5249850000000009</v>
      </c>
      <c r="DM44" s="35">
        <f>MACD!DM44-시그널!DM44</f>
        <v>1.7384143962289667E-4</v>
      </c>
      <c r="DN44" s="28">
        <f>외인!DN44/10000</f>
        <v>206.02485300000001</v>
      </c>
      <c r="DO44" s="35">
        <f>MACD!DO44-시그널!DO44</f>
        <v>6.9755195054192244E-4</v>
      </c>
      <c r="DP44" s="28">
        <f>외인!DP44/10000</f>
        <v>7.8287839999999997</v>
      </c>
      <c r="DQ44" s="35">
        <f>MACD!DQ44-시그널!DQ44</f>
        <v>-2.4892571079522725E-4</v>
      </c>
      <c r="DR44" s="28">
        <f>외인!DR44/10000</f>
        <v>4.2156310000000001</v>
      </c>
      <c r="DS44" s="35">
        <f>MACD!DS44-시그널!DS44</f>
        <v>-2.6053114909373648E-4</v>
      </c>
      <c r="DT44" s="28">
        <f>외인!DT44/10000</f>
        <v>12.252244000000001</v>
      </c>
      <c r="DU44" s="35">
        <f>MACD!DU44-시그널!DU44</f>
        <v>9.331918706746115E-5</v>
      </c>
      <c r="DV44" s="28">
        <f>외인!DV44/10000</f>
        <v>3.26939</v>
      </c>
      <c r="DW44" s="35">
        <f>MACD!DW44-시그널!DW44</f>
        <v>-1.9029696720576791E-5</v>
      </c>
      <c r="DX44" s="28">
        <f>외인!DX44/10000</f>
        <v>10.581080999999999</v>
      </c>
      <c r="DY44" s="35">
        <f>MACD!DY44-시그널!DY44</f>
        <v>9.7949480038634447E-5</v>
      </c>
      <c r="DZ44" s="28">
        <f>외인!DZ44/10000</f>
        <v>0.83839400000000008</v>
      </c>
      <c r="EA44" s="35">
        <f>MACD!EA44-시그널!EA44</f>
        <v>5.8223606290180646E-4</v>
      </c>
      <c r="EB44" s="28">
        <f>외인!EB44/10000</f>
        <v>1.199514</v>
      </c>
      <c r="EC44" s="35">
        <f>MACD!EC44-시그널!EC44</f>
        <v>-1.1880549428541309E-4</v>
      </c>
      <c r="ED44" s="28">
        <f>외인!ED44/10000</f>
        <v>0.99368099999999993</v>
      </c>
      <c r="EE44" s="35">
        <f>MACD!EE44-시그널!EE44</f>
        <v>2.0890545725879225E-4</v>
      </c>
      <c r="EF44" s="28">
        <f>외인!EF44/10000</f>
        <v>23.816679999999998</v>
      </c>
      <c r="EG44" s="35">
        <f>MACD!EG44-시그널!EG44</f>
        <v>-6.3363652120053198E-5</v>
      </c>
      <c r="EH44" s="28">
        <f>외인!EH44/10000</f>
        <v>18.245756</v>
      </c>
      <c r="EI44" s="35">
        <f>MACD!EI44-시그널!EI44</f>
        <v>3.062781256501808E-4</v>
      </c>
      <c r="EJ44" s="28">
        <f>외인!EJ44/10000</f>
        <v>9.6646839999999994</v>
      </c>
      <c r="EK44" s="35">
        <f>MACD!EK44-시그널!EK44</f>
        <v>-2.1789266384027075E-4</v>
      </c>
      <c r="EL44" s="28">
        <f>외인!EL44/10000</f>
        <v>3.0728810000000002</v>
      </c>
      <c r="EM44" s="35">
        <f>MACD!EM44-시그널!EM44</f>
        <v>1.4433086416318073E-4</v>
      </c>
      <c r="EN44" s="28">
        <f>외인!EN44/10000</f>
        <v>4.2156310000000001</v>
      </c>
      <c r="EO44" s="35">
        <f>MACD!EO44-시그널!EO44</f>
        <v>-2.6053114909373648E-4</v>
      </c>
      <c r="EP44" s="28">
        <f>외인!EP44/10000</f>
        <v>17.667529000000002</v>
      </c>
      <c r="EQ44" s="35">
        <f>MACD!EQ44-시그널!EQ44</f>
        <v>5.3799481444286078E-4</v>
      </c>
      <c r="ER44" s="28">
        <f>외인!ER44/10000</f>
        <v>1.3233059999999999</v>
      </c>
      <c r="ES44" s="35">
        <f>MACD!ES44-시그널!ES44</f>
        <v>3.8874806261798356E-4</v>
      </c>
      <c r="ET44" s="28">
        <f>외인!ET44/10000</f>
        <v>11.896478</v>
      </c>
      <c r="EU44" s="35">
        <f>MACD!EU44-시그널!EU44</f>
        <v>-1.3129713435810174E-5</v>
      </c>
      <c r="EV44" s="28">
        <f>외인!EV44/10000</f>
        <v>4.3591139999999999</v>
      </c>
      <c r="EW44" s="35">
        <f>MACD!EW44-시그널!EW44</f>
        <v>-5.482183945915381E-5</v>
      </c>
      <c r="EX44" s="28">
        <f>외인!EX44/10000</f>
        <v>5.4502249999999997</v>
      </c>
      <c r="EY44" s="35">
        <f>MACD!EY44-시그널!EY44</f>
        <v>-1.6410919488753597E-4</v>
      </c>
    </row>
    <row r="45" spans="1:155">
      <c r="A45" s="27">
        <f>외인!A45</f>
        <v>46122</v>
      </c>
      <c r="B45" s="28">
        <f>외인!B45/10000</f>
        <v>467.80344699999995</v>
      </c>
      <c r="C45" s="35">
        <f>MACD!C45-시그널!C45</f>
        <v>4.021998039120584E-4</v>
      </c>
      <c r="D45" s="28">
        <f>외인!D45/10000</f>
        <v>60.498419999999996</v>
      </c>
      <c r="E45" s="35">
        <f>MACD!E45-시그널!E45</f>
        <v>-2.2539051654697144E-5</v>
      </c>
      <c r="F45" s="28">
        <f>외인!F45/10000</f>
        <v>201.354795</v>
      </c>
      <c r="G45" s="35">
        <f>MACD!G45-시그널!G45</f>
        <v>4.4615287752045778E-4</v>
      </c>
      <c r="H45" s="28">
        <f>외인!H45/10000</f>
        <v>30.389848999999998</v>
      </c>
      <c r="I45" s="35">
        <f>MACD!I45-시그널!I45</f>
        <v>1.8430099783604196E-4</v>
      </c>
      <c r="J45" s="28">
        <f>외인!J45/10000</f>
        <v>4.1866309999999993</v>
      </c>
      <c r="K45" s="35">
        <f>MACD!K45-시그널!K45</f>
        <v>-1.1664903361712601E-4</v>
      </c>
      <c r="L45" s="28">
        <f>외인!L45/10000</f>
        <v>28.034083000000003</v>
      </c>
      <c r="M45" s="35">
        <f>MACD!M45-시그널!M45</f>
        <v>2.1210891410422588E-4</v>
      </c>
      <c r="N45" s="28">
        <f>외인!N45/10000</f>
        <v>22.792504000000001</v>
      </c>
      <c r="O45" s="35">
        <f>MACD!O45-시그널!O45</f>
        <v>3.360039016465457E-4</v>
      </c>
      <c r="P45" s="28">
        <f>외인!P45/10000</f>
        <v>19.645866000000002</v>
      </c>
      <c r="Q45" s="35">
        <f>MACD!Q45-시그널!Q45</f>
        <v>3.4122308108119865E-5</v>
      </c>
      <c r="R45" s="28">
        <f>외인!R45/10000</f>
        <v>12.346336000000001</v>
      </c>
      <c r="S45" s="35">
        <f>MACD!S45-시그널!S45</f>
        <v>1.1572160830062499E-4</v>
      </c>
      <c r="T45" s="28">
        <f>외인!T45/10000</f>
        <v>0.84481000000000006</v>
      </c>
      <c r="U45" s="35">
        <f>MACD!U45-시그널!U45</f>
        <v>-2.6177878208736042E-5</v>
      </c>
      <c r="V45" s="28">
        <f>외인!V45/10000</f>
        <v>10.794974</v>
      </c>
      <c r="W45" s="35">
        <f>MACD!W45-시그널!W45</f>
        <v>1.723560724022781E-4</v>
      </c>
      <c r="X45" s="28">
        <f>외인!X45/10000</f>
        <v>205.854567</v>
      </c>
      <c r="Y45" s="35">
        <f>MACD!Y45-시그널!Y45</f>
        <v>7.142351235006443E-4</v>
      </c>
      <c r="Z45" s="28">
        <f>외인!Z45/10000</f>
        <v>4.4294820000000001</v>
      </c>
      <c r="AA45" s="35">
        <f>MACD!AA45-시그널!AA45</f>
        <v>-3.7708361842087664E-5</v>
      </c>
      <c r="AB45" s="28">
        <f>외인!AB45/10000</f>
        <v>20.902082</v>
      </c>
      <c r="AC45" s="35">
        <f>MACD!AC45-시그널!AC45</f>
        <v>7.1248979244288596E-5</v>
      </c>
      <c r="AD45" s="28">
        <f>외인!AD45/10000</f>
        <v>1.9818099999999998</v>
      </c>
      <c r="AE45" s="35">
        <f>MACD!AE45-시그널!AE45</f>
        <v>3.4413542597205599E-4</v>
      </c>
      <c r="AF45" s="28">
        <f>외인!AF45/10000</f>
        <v>2.585931</v>
      </c>
      <c r="AG45" s="35">
        <f>MACD!AG45-시그널!AG45</f>
        <v>2.4748326844176648E-4</v>
      </c>
      <c r="AH45" s="28">
        <f>외인!AH45/10000</f>
        <v>18.726635000000002</v>
      </c>
      <c r="AI45" s="35">
        <f>MACD!AI45-시그널!AI45</f>
        <v>1.9602833985669563E-4</v>
      </c>
      <c r="AJ45" s="28">
        <f>외인!AJ45/10000</f>
        <v>10.455988</v>
      </c>
      <c r="AK45" s="35">
        <f>MACD!AK45-시그널!AK45</f>
        <v>7.8839907526932328E-5</v>
      </c>
      <c r="AL45" s="28">
        <f>외인!AL45/10000</f>
        <v>8.5774259999999991</v>
      </c>
      <c r="AM45" s="35">
        <f>MACD!AM45-시그널!AM45</f>
        <v>9.7432694178585381E-5</v>
      </c>
      <c r="AN45" s="28">
        <f>외인!AN45/10000</f>
        <v>16.083664000000002</v>
      </c>
      <c r="AO45" s="35">
        <f>MACD!AO45-시그널!AO45</f>
        <v>4.4225315211778455E-4</v>
      </c>
      <c r="AP45" s="28">
        <f>외인!AP45/10000</f>
        <v>12.174773</v>
      </c>
      <c r="AQ45" s="35">
        <f>MACD!AQ45-시그널!AQ45</f>
        <v>7.3060073066915672E-5</v>
      </c>
      <c r="AR45" s="28">
        <f>외인!AR45/10000</f>
        <v>2.3868200000000002</v>
      </c>
      <c r="AS45" s="35">
        <f>MACD!AS45-시그널!AS45</f>
        <v>2.6197025694968076E-4</v>
      </c>
      <c r="AT45" s="28">
        <f>외인!AT45/10000</f>
        <v>7.7356720000000001</v>
      </c>
      <c r="AU45" s="35">
        <f>MACD!AU45-시그널!AU45</f>
        <v>1.4171100194232172E-4</v>
      </c>
      <c r="AV45" s="28">
        <f>외인!AV45/10000</f>
        <v>4.8527779999999998</v>
      </c>
      <c r="AW45" s="35">
        <f>MACD!AW45-시그널!AW45</f>
        <v>5.4601338339904963E-5</v>
      </c>
      <c r="AX45" s="28">
        <f>외인!AX45/10000</f>
        <v>6.9876969999999998</v>
      </c>
      <c r="AY45" s="35">
        <f>MACD!AY45-시그널!AY45</f>
        <v>6.2179853346359612E-4</v>
      </c>
      <c r="AZ45" s="28">
        <f>외인!AZ45/10000</f>
        <v>220.63794500000003</v>
      </c>
      <c r="BA45" s="35">
        <f>MACD!BA45-시그널!BA45</f>
        <v>7.0065726934395061E-4</v>
      </c>
      <c r="BB45" s="28">
        <f>외인!BB45/10000</f>
        <v>9.9162910000000011</v>
      </c>
      <c r="BC45" s="35">
        <f>MACD!BC45-시그널!BC45</f>
        <v>-1.0544061027946454E-4</v>
      </c>
      <c r="BD45" s="28">
        <f>외인!BD45/10000</f>
        <v>3.755868</v>
      </c>
      <c r="BE45" s="35">
        <f>MACD!BE45-시그널!BE45</f>
        <v>8.5114500326772809E-5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9.3687950000000004</v>
      </c>
      <c r="BI45" s="35">
        <f>MACD!BI45-시그널!BI45</f>
        <v>-6.3245501425544933E-5</v>
      </c>
      <c r="BJ45" s="28">
        <f>외인!BJ45/10000</f>
        <v>12.108162</v>
      </c>
      <c r="BK45" s="35">
        <f>MACD!BK45-시그널!BK45</f>
        <v>3.1202302744725078E-4</v>
      </c>
      <c r="BL45" s="28">
        <f>외인!BL45/10000</f>
        <v>4.874123</v>
      </c>
      <c r="BM45" s="35">
        <f>MACD!BM45-시그널!BM45</f>
        <v>-1.1354772215450191E-3</v>
      </c>
      <c r="BN45" s="28">
        <f>외인!BN45/10000</f>
        <v>4.6999059999999995</v>
      </c>
      <c r="BO45" s="35">
        <f>MACD!BO45-시그널!BO45</f>
        <v>3.1282434047096556E-4</v>
      </c>
      <c r="BP45" s="28">
        <f>외인!BP45/10000</f>
        <v>8.0400479999999988</v>
      </c>
      <c r="BQ45" s="35">
        <f>MACD!BQ45-시그널!BQ45</f>
        <v>5.3285632965151698E-4</v>
      </c>
      <c r="BR45" s="28">
        <f>외인!BR45/10000</f>
        <v>25.149501999999998</v>
      </c>
      <c r="BS45" s="35">
        <f>MACD!BS45-시그널!BS45</f>
        <v>2.0529673387286135E-4</v>
      </c>
      <c r="BT45" s="28">
        <f>외인!BT45/10000</f>
        <v>209.52800500000001</v>
      </c>
      <c r="BU45" s="35">
        <f>MACD!BU45-시그널!BU45</f>
        <v>7.0304040612723649E-4</v>
      </c>
      <c r="BV45" s="28">
        <f>외인!BV45/10000</f>
        <v>39.024006</v>
      </c>
      <c r="BW45" s="35">
        <f>MACD!BW45-시그널!BW45</f>
        <v>2.7208093146304825E-4</v>
      </c>
      <c r="BX45" s="28">
        <f>외인!BX45/10000</f>
        <v>7.5708179999999992</v>
      </c>
      <c r="BY45" s="35">
        <f>MACD!BY45-시그널!BY45</f>
        <v>1.6581090483988126E-4</v>
      </c>
      <c r="BZ45" s="28">
        <f>외인!BZ45/10000</f>
        <v>24.661089999999998</v>
      </c>
      <c r="CA45" s="35">
        <f>MACD!CA45-시그널!CA45</f>
        <v>3.2692514365766979E-4</v>
      </c>
      <c r="CB45" s="28">
        <f>외인!CB45/10000</f>
        <v>1.2274339999999999</v>
      </c>
      <c r="CC45" s="35">
        <f>MACD!CC45-시그널!CC45</f>
        <v>-1.2380767227861285E-4</v>
      </c>
      <c r="CD45" s="28">
        <f>외인!CD45/10000</f>
        <v>2.8472180000000002</v>
      </c>
      <c r="CE45" s="35">
        <f>MACD!CE45-시그널!CE45</f>
        <v>8.3556809598208715E-5</v>
      </c>
      <c r="CF45" s="28">
        <f>외인!CF45/10000</f>
        <v>2.4540120000000001</v>
      </c>
      <c r="CG45" s="35">
        <f>MACD!CG45-시그널!CG45</f>
        <v>1.1775276935887489E-4</v>
      </c>
      <c r="CH45" s="28">
        <f>외인!CH45/10000</f>
        <v>6.7806220000000001</v>
      </c>
      <c r="CI45" s="35">
        <f>MACD!CI45-시그널!CI45</f>
        <v>-9.9628452480743021E-6</v>
      </c>
      <c r="CJ45" s="28">
        <f>외인!CJ45/10000</f>
        <v>36.662638999999999</v>
      </c>
      <c r="CK45" s="35">
        <f>MACD!CK45-시그널!CK45</f>
        <v>-7.7932766060177924E-5</v>
      </c>
      <c r="CL45" s="28">
        <f>외인!CL45/10000</f>
        <v>23.718526999999998</v>
      </c>
      <c r="CM45" s="35">
        <f>MACD!CM45-시그널!CM45</f>
        <v>7.9090874992018487E-5</v>
      </c>
      <c r="CN45" s="28">
        <f>외인!CN45/10000</f>
        <v>12.10375</v>
      </c>
      <c r="CO45" s="35">
        <f>MACD!CO45-시그널!CO45</f>
        <v>1.6562139572979617E-4</v>
      </c>
      <c r="CP45" s="28">
        <f>외인!CP45/10000</f>
        <v>9.9731909999999999</v>
      </c>
      <c r="CQ45" s="35">
        <f>MACD!CQ45-시그널!CQ45</f>
        <v>-1.0286489463560983E-4</v>
      </c>
      <c r="CR45" s="28">
        <f>외인!CR45/10000</f>
        <v>15.670499</v>
      </c>
      <c r="CS45" s="35">
        <f>MACD!CS45-시그널!CS45</f>
        <v>8.4462672720604691E-5</v>
      </c>
      <c r="CT45" s="28">
        <f>외인!CT45/10000</f>
        <v>12.648664</v>
      </c>
      <c r="CU45" s="35">
        <f>MACD!CU45-시그널!CU45</f>
        <v>1.8960038554387661E-4</v>
      </c>
      <c r="CV45" s="28">
        <f>외인!CV45/10000</f>
        <v>209.52800500000001</v>
      </c>
      <c r="CW45" s="35">
        <f>MACD!CW45-시그널!CW45</f>
        <v>7.0304040612723649E-4</v>
      </c>
      <c r="CX45" s="28">
        <f>외인!CX45/10000</f>
        <v>21.429361</v>
      </c>
      <c r="CY45" s="35">
        <f>MACD!CY45-시그널!CY45</f>
        <v>-5.2708772096556446E-6</v>
      </c>
      <c r="CZ45" s="28">
        <f>외인!CZ45/10000</f>
        <v>1.7766680000000001</v>
      </c>
      <c r="DA45" s="35">
        <f>MACD!DA45-시그널!DA45</f>
        <v>6.7190605333690206E-4</v>
      </c>
      <c r="DB45" s="28">
        <f>외인!DB45/10000</f>
        <v>3.755868</v>
      </c>
      <c r="DC45" s="35">
        <f>MACD!DC45-시그널!DC45</f>
        <v>8.5114500326772809E-5</v>
      </c>
      <c r="DD45" s="28">
        <f>외인!DD45/10000</f>
        <v>0.84481000000000006</v>
      </c>
      <c r="DE45" s="35">
        <f>MACD!DE45-시그널!DE45</f>
        <v>-2.6177878208736042E-5</v>
      </c>
      <c r="DF45" s="28">
        <f>외인!DF45/10000</f>
        <v>5.6949610000000002</v>
      </c>
      <c r="DG45" s="35">
        <f>MACD!DG45-시그널!DG45</f>
        <v>2.1914908527408965E-4</v>
      </c>
      <c r="DH45" s="28">
        <f>외인!DH45/10000</f>
        <v>2.0364740000000001</v>
      </c>
      <c r="DI45" s="35">
        <f>MACD!DI45-시그널!DI45</f>
        <v>6.5743052062099542E-5</v>
      </c>
      <c r="DJ45" s="28">
        <f>외인!DJ45/10000</f>
        <v>57.269357999999997</v>
      </c>
      <c r="DK45" s="35">
        <f>MACD!DK45-시그널!DK45</f>
        <v>1.6797649159573641E-4</v>
      </c>
      <c r="DL45" s="28">
        <f>외인!DL45/10000</f>
        <v>9.5983270000000012</v>
      </c>
      <c r="DM45" s="35">
        <f>MACD!DM45-시그널!DM45</f>
        <v>1.7903318274452718E-4</v>
      </c>
      <c r="DN45" s="28">
        <f>외인!DN45/10000</f>
        <v>209.52800500000001</v>
      </c>
      <c r="DO45" s="35">
        <f>MACD!DO45-시그널!DO45</f>
        <v>7.0304040612723649E-4</v>
      </c>
      <c r="DP45" s="28">
        <f>외인!DP45/10000</f>
        <v>7.8339439999999998</v>
      </c>
      <c r="DQ45" s="35">
        <f>MACD!DQ45-시그널!DQ45</f>
        <v>-1.5090259027179071E-4</v>
      </c>
      <c r="DR45" s="28">
        <f>외인!DR45/10000</f>
        <v>4.3416269999999999</v>
      </c>
      <c r="DS45" s="35">
        <f>MACD!DS45-시그널!DS45</f>
        <v>-1.3488175603198842E-4</v>
      </c>
      <c r="DT45" s="28">
        <f>외인!DT45/10000</f>
        <v>12.346336000000001</v>
      </c>
      <c r="DU45" s="35">
        <f>MACD!DU45-시그널!DU45</f>
        <v>1.1572160830062499E-4</v>
      </c>
      <c r="DV45" s="28">
        <f>외인!DV45/10000</f>
        <v>3.2961989999999997</v>
      </c>
      <c r="DW45" s="35">
        <f>MACD!DW45-시그널!DW45</f>
        <v>-2.8202385415613065E-5</v>
      </c>
      <c r="DX45" s="28">
        <f>외인!DX45/10000</f>
        <v>10.794974</v>
      </c>
      <c r="DY45" s="35">
        <f>MACD!DY45-시그널!DY45</f>
        <v>1.723560724022781E-4</v>
      </c>
      <c r="DZ45" s="28">
        <f>외인!DZ45/10000</f>
        <v>0.86456299999999997</v>
      </c>
      <c r="EA45" s="35">
        <f>MACD!EA45-시그널!EA45</f>
        <v>5.1764158385599838E-4</v>
      </c>
      <c r="EB45" s="28">
        <f>외인!EB45/10000</f>
        <v>1.217708</v>
      </c>
      <c r="EC45" s="35">
        <f>MACD!EC45-시그널!EC45</f>
        <v>-7.6298089812208486E-5</v>
      </c>
      <c r="ED45" s="28">
        <f>외인!ED45/10000</f>
        <v>1.0127680000000001</v>
      </c>
      <c r="EE45" s="35">
        <f>MACD!EE45-시그널!EE45</f>
        <v>2.7273094525277113E-4</v>
      </c>
      <c r="EF45" s="28">
        <f>외인!EF45/10000</f>
        <v>23.92849</v>
      </c>
      <c r="EG45" s="35">
        <f>MACD!EG45-시그널!EG45</f>
        <v>-2.3015022791025722E-5</v>
      </c>
      <c r="EH45" s="28">
        <f>외인!EH45/10000</f>
        <v>18.466508999999999</v>
      </c>
      <c r="EI45" s="35">
        <f>MACD!EI45-시그널!EI45</f>
        <v>3.4836359299482645E-4</v>
      </c>
      <c r="EJ45" s="28">
        <f>외인!EJ45/10000</f>
        <v>9.853726</v>
      </c>
      <c r="EK45" s="35">
        <f>MACD!EK45-시그널!EK45</f>
        <v>-2.1532712437663309E-4</v>
      </c>
      <c r="EL45" s="28">
        <f>외인!EL45/10000</f>
        <v>3.0938020000000002</v>
      </c>
      <c r="EM45" s="35">
        <f>MACD!EM45-시그널!EM45</f>
        <v>4.9178200531585704E-5</v>
      </c>
      <c r="EN45" s="28">
        <f>외인!EN45/10000</f>
        <v>4.3416269999999999</v>
      </c>
      <c r="EO45" s="35">
        <f>MACD!EO45-시그널!EO45</f>
        <v>-1.3488175603198842E-4</v>
      </c>
      <c r="EP45" s="28">
        <f>외인!EP45/10000</f>
        <v>18.042217000000001</v>
      </c>
      <c r="EQ45" s="35">
        <f>MACD!EQ45-시그널!EQ45</f>
        <v>2.7413614532859824E-4</v>
      </c>
      <c r="ER45" s="28">
        <f>외인!ER45/10000</f>
        <v>1.3156330000000001</v>
      </c>
      <c r="ES45" s="35">
        <f>MACD!ES45-시그널!ES45</f>
        <v>-5.2787152644701344E-4</v>
      </c>
      <c r="ET45" s="28">
        <f>외인!ET45/10000</f>
        <v>12.174773</v>
      </c>
      <c r="EU45" s="35">
        <f>MACD!EU45-시그널!EU45</f>
        <v>7.3060073066915672E-5</v>
      </c>
      <c r="EV45" s="28">
        <f>외인!EV45/10000</f>
        <v>4.4294820000000001</v>
      </c>
      <c r="EW45" s="35">
        <f>MACD!EW45-시그널!EW45</f>
        <v>-3.7708361842087664E-5</v>
      </c>
      <c r="EX45" s="28">
        <f>외인!EX45/10000</f>
        <v>5.5437089999999998</v>
      </c>
      <c r="EY45" s="35">
        <f>MACD!EY45-시그널!EY45</f>
        <v>-1.6214559369388034E-4</v>
      </c>
    </row>
    <row r="46" spans="1:155">
      <c r="A46" s="27">
        <f>외인!A46</f>
        <v>46125</v>
      </c>
      <c r="B46" s="28">
        <f>외인!B46/10000</f>
        <v>463.59612599999997</v>
      </c>
      <c r="C46" s="35">
        <f>MACD!C46-시그널!C46</f>
        <v>3.4364719091063689E-4</v>
      </c>
      <c r="D46" s="28">
        <f>외인!D46/10000</f>
        <v>60.914854000000005</v>
      </c>
      <c r="E46" s="35">
        <f>MACD!E46-시그널!E46</f>
        <v>4.6267872686887499E-6</v>
      </c>
      <c r="F46" s="28">
        <f>외인!F46/10000</f>
        <v>197.63931000000002</v>
      </c>
      <c r="G46" s="35">
        <f>MACD!G46-시그널!G46</f>
        <v>3.5082618963028017E-4</v>
      </c>
      <c r="H46" s="28">
        <f>외인!H46/10000</f>
        <v>29.775487999999999</v>
      </c>
      <c r="I46" s="35">
        <f>MACD!I46-시그널!I46</f>
        <v>2.5458533819667031E-5</v>
      </c>
      <c r="J46" s="28">
        <f>외인!J46/10000</f>
        <v>4.2604949999999997</v>
      </c>
      <c r="K46" s="35">
        <f>MACD!K46-시그널!K46</f>
        <v>1.1033703249915376E-4</v>
      </c>
      <c r="L46" s="28">
        <f>외인!L46/10000</f>
        <v>27.451953000000003</v>
      </c>
      <c r="M46" s="35">
        <f>MACD!M46-시그널!M46</f>
        <v>4.7770353020996264E-5</v>
      </c>
      <c r="N46" s="28">
        <f>외인!N46/10000</f>
        <v>22.326232000000001</v>
      </c>
      <c r="O46" s="35">
        <f>MACD!O46-시그널!O46</f>
        <v>1.9720565893358716E-4</v>
      </c>
      <c r="P46" s="28">
        <f>외인!P46/10000</f>
        <v>19.188879</v>
      </c>
      <c r="Q46" s="35">
        <f>MACD!Q46-시그널!Q46</f>
        <v>1.2055514875770131E-5</v>
      </c>
      <c r="R46" s="28">
        <f>외인!R46/10000</f>
        <v>12.210828999999999</v>
      </c>
      <c r="S46" s="35">
        <f>MACD!S46-시그널!S46</f>
        <v>1.5620307938999018E-4</v>
      </c>
      <c r="T46" s="28">
        <f>외인!T46/10000</f>
        <v>0.83519900000000002</v>
      </c>
      <c r="U46" s="35">
        <f>MACD!U46-시그널!U46</f>
        <v>-1.0941260581070632E-4</v>
      </c>
      <c r="V46" s="28">
        <f>외인!V46/10000</f>
        <v>10.843925</v>
      </c>
      <c r="W46" s="35">
        <f>MACD!W46-시그널!W46</f>
        <v>1.3473807795942762E-4</v>
      </c>
      <c r="X46" s="28">
        <f>외인!X46/10000</f>
        <v>203.680485</v>
      </c>
      <c r="Y46" s="35">
        <f>MACD!Y46-시그널!Y46</f>
        <v>6.389533212585207E-4</v>
      </c>
      <c r="Z46" s="28">
        <f>외인!Z46/10000</f>
        <v>4.406917</v>
      </c>
      <c r="AA46" s="35">
        <f>MACD!AA46-시그널!AA46</f>
        <v>-3.6126877458194197E-5</v>
      </c>
      <c r="AB46" s="28">
        <f>외인!AB46/10000</f>
        <v>20.815338000000001</v>
      </c>
      <c r="AC46" s="35">
        <f>MACD!AC46-시그널!AC46</f>
        <v>8.0915656356525466E-5</v>
      </c>
      <c r="AD46" s="28">
        <f>외인!AD46/10000</f>
        <v>1.898987</v>
      </c>
      <c r="AE46" s="35">
        <f>MACD!AE46-시그널!AE46</f>
        <v>4.3927918153842757E-4</v>
      </c>
      <c r="AF46" s="28">
        <f>외인!AF46/10000</f>
        <v>2.5391569999999999</v>
      </c>
      <c r="AG46" s="35">
        <f>MACD!AG46-시그널!AG46</f>
        <v>1.6835459191174315E-4</v>
      </c>
      <c r="AH46" s="28">
        <f>외인!AH46/10000</f>
        <v>18.355611</v>
      </c>
      <c r="AI46" s="35">
        <f>MACD!AI46-시그널!AI46</f>
        <v>1.6700848769285557E-4</v>
      </c>
      <c r="AJ46" s="28">
        <f>외인!AJ46/10000</f>
        <v>10.38335</v>
      </c>
      <c r="AK46" s="35">
        <f>MACD!AK46-시그널!AK46</f>
        <v>6.8508843254253698E-5</v>
      </c>
      <c r="AL46" s="28">
        <f>외인!AL46/10000</f>
        <v>8.3919240000000013</v>
      </c>
      <c r="AM46" s="35">
        <f>MACD!AM46-시그널!AM46</f>
        <v>8.2994230798080095E-5</v>
      </c>
      <c r="AN46" s="28">
        <f>외인!AN46/10000</f>
        <v>15.795589999999999</v>
      </c>
      <c r="AO46" s="35">
        <f>MACD!AO46-시그널!AO46</f>
        <v>2.5836670247675119E-4</v>
      </c>
      <c r="AP46" s="28">
        <f>외인!AP46/10000</f>
        <v>12.730580999999999</v>
      </c>
      <c r="AQ46" s="35">
        <f>MACD!AQ46-시그널!AQ46</f>
        <v>1.0022845656352434E-4</v>
      </c>
      <c r="AR46" s="28">
        <f>외인!AR46/10000</f>
        <v>2.335407</v>
      </c>
      <c r="AS46" s="35">
        <f>MACD!AS46-시그널!AS46</f>
        <v>4.4287177459757918E-4</v>
      </c>
      <c r="AT46" s="28">
        <f>외인!AT46/10000</f>
        <v>7.6199380000000003</v>
      </c>
      <c r="AU46" s="35">
        <f>MACD!AU46-시그널!AU46</f>
        <v>2.1238532008069168E-4</v>
      </c>
      <c r="AV46" s="28">
        <f>외인!AV46/10000</f>
        <v>4.858949</v>
      </c>
      <c r="AW46" s="35">
        <f>MACD!AW46-시그널!AW46</f>
        <v>7.3019952633866011E-6</v>
      </c>
      <c r="AX46" s="28">
        <f>외인!AX46/10000</f>
        <v>6.880109</v>
      </c>
      <c r="AY46" s="35">
        <f>MACD!AY46-시그널!AY46</f>
        <v>3.4862089994149004E-4</v>
      </c>
      <c r="AZ46" s="28">
        <f>외인!AZ46/10000</f>
        <v>218.37165200000001</v>
      </c>
      <c r="BA46" s="35">
        <f>MACD!BA46-시그널!BA46</f>
        <v>6.1915286959588161E-4</v>
      </c>
      <c r="BB46" s="28">
        <f>외인!BB46/10000</f>
        <v>9.8978990000000007</v>
      </c>
      <c r="BC46" s="35">
        <f>MACD!BC46-시그널!BC46</f>
        <v>-1.0673992802271429E-4</v>
      </c>
      <c r="BD46" s="28">
        <f>외인!BD46/10000</f>
        <v>3.6796570000000002</v>
      </c>
      <c r="BE46" s="35">
        <f>MACD!BE46-시그널!BE46</f>
        <v>6.8404122656554609E-5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9.3015810000000005</v>
      </c>
      <c r="BI46" s="35">
        <f>MACD!BI46-시그널!BI46</f>
        <v>-2.207162306095121E-4</v>
      </c>
      <c r="BJ46" s="28">
        <f>외인!BJ46/10000</f>
        <v>11.898097</v>
      </c>
      <c r="BK46" s="35">
        <f>MACD!BK46-시그널!BK46</f>
        <v>2.2109677242130633E-4</v>
      </c>
      <c r="BL46" s="28">
        <f>외인!BL46/10000</f>
        <v>5.0857269999999994</v>
      </c>
      <c r="BM46" s="35">
        <f>MACD!BM46-시그널!BM46</f>
        <v>-1.0117661222097197E-3</v>
      </c>
      <c r="BN46" s="28">
        <f>외인!BN46/10000</f>
        <v>4.6098759999999999</v>
      </c>
      <c r="BO46" s="35">
        <f>MACD!BO46-시그널!BO46</f>
        <v>2.2915468692957124E-4</v>
      </c>
      <c r="BP46" s="28">
        <f>외인!BP46/10000</f>
        <v>7.8813270000000006</v>
      </c>
      <c r="BQ46" s="35">
        <f>MACD!BQ46-시그널!BQ46</f>
        <v>3.1529619922109899E-4</v>
      </c>
      <c r="BR46" s="28">
        <f>외인!BR46/10000</f>
        <v>25.588878000000001</v>
      </c>
      <c r="BS46" s="35">
        <f>MACD!BS46-시그널!BS46</f>
        <v>2.3850405450066055E-4</v>
      </c>
      <c r="BT46" s="28">
        <f>외인!BT46/10000</f>
        <v>207.469007</v>
      </c>
      <c r="BU46" s="35">
        <f>MACD!BU46-시그널!BU46</f>
        <v>6.3207714378855082E-4</v>
      </c>
      <c r="BV46" s="28">
        <f>외인!BV46/10000</f>
        <v>38.990459999999999</v>
      </c>
      <c r="BW46" s="35">
        <f>MACD!BW46-시그널!BW46</f>
        <v>1.7494875788588992E-4</v>
      </c>
      <c r="BX46" s="28">
        <f>외인!BX46/10000</f>
        <v>7.3776470000000005</v>
      </c>
      <c r="BY46" s="35">
        <f>MACD!BY46-시그널!BY46</f>
        <v>1.5465206946413924E-4</v>
      </c>
      <c r="BZ46" s="28">
        <f>외인!BZ46/10000</f>
        <v>24.187514</v>
      </c>
      <c r="CA46" s="35">
        <f>MACD!CA46-시그널!CA46</f>
        <v>2.012587261415056E-4</v>
      </c>
      <c r="CB46" s="28">
        <f>외인!CB46/10000</f>
        <v>1.2077629999999999</v>
      </c>
      <c r="CC46" s="35">
        <f>MACD!CC46-시그널!CC46</f>
        <v>-1.7609247720951201E-5</v>
      </c>
      <c r="CD46" s="28">
        <f>외인!CD46/10000</f>
        <v>2.8297240000000001</v>
      </c>
      <c r="CE46" s="35">
        <f>MACD!CE46-시그널!CE46</f>
        <v>1.3510630554556138E-5</v>
      </c>
      <c r="CF46" s="28">
        <f>외인!CF46/10000</f>
        <v>2.4489450000000001</v>
      </c>
      <c r="CG46" s="35">
        <f>MACD!CG46-시그널!CG46</f>
        <v>2.6446632192794978E-4</v>
      </c>
      <c r="CH46" s="28">
        <f>외인!CH46/10000</f>
        <v>6.8016020000000008</v>
      </c>
      <c r="CI46" s="35">
        <f>MACD!CI46-시그널!CI46</f>
        <v>-3.8917686023330015E-5</v>
      </c>
      <c r="CJ46" s="28">
        <f>외인!CJ46/10000</f>
        <v>36.462396999999996</v>
      </c>
      <c r="CK46" s="35">
        <f>MACD!CK46-시그널!CK46</f>
        <v>-1.9837248473300508E-5</v>
      </c>
      <c r="CL46" s="28">
        <f>외인!CL46/10000</f>
        <v>23.64012</v>
      </c>
      <c r="CM46" s="35">
        <f>MACD!CM46-시그널!CM46</f>
        <v>8.6970872785543547E-5</v>
      </c>
      <c r="CN46" s="28">
        <f>외인!CN46/10000</f>
        <v>12.018158999999999</v>
      </c>
      <c r="CO46" s="35">
        <f>MACD!CO46-시그널!CO46</f>
        <v>1.358842489520241E-4</v>
      </c>
      <c r="CP46" s="28">
        <f>외인!CP46/10000</f>
        <v>9.9544859999999993</v>
      </c>
      <c r="CQ46" s="35">
        <f>MACD!CQ46-시그널!CQ46</f>
        <v>-1.038619991713905E-4</v>
      </c>
      <c r="CR46" s="28">
        <f>외인!CR46/10000</f>
        <v>15.558764999999999</v>
      </c>
      <c r="CS46" s="35">
        <f>MACD!CS46-시그널!CS46</f>
        <v>1.1596612334802489E-4</v>
      </c>
      <c r="CT46" s="28">
        <f>외인!CT46/10000</f>
        <v>12.770994</v>
      </c>
      <c r="CU46" s="35">
        <f>MACD!CU46-시그널!CU46</f>
        <v>1.3866268620991664E-4</v>
      </c>
      <c r="CV46" s="28">
        <f>외인!CV46/10000</f>
        <v>207.469007</v>
      </c>
      <c r="CW46" s="35">
        <f>MACD!CW46-시그널!CW46</f>
        <v>6.3207714378855082E-4</v>
      </c>
      <c r="CX46" s="28">
        <f>외인!CX46/10000</f>
        <v>21.066504000000002</v>
      </c>
      <c r="CY46" s="35">
        <f>MACD!CY46-시그널!CY46</f>
        <v>-1.3731412131520092E-4</v>
      </c>
      <c r="CZ46" s="28">
        <f>외인!CZ46/10000</f>
        <v>1.76945</v>
      </c>
      <c r="DA46" s="35">
        <f>MACD!DA46-시그널!DA46</f>
        <v>8.9239080175313389E-4</v>
      </c>
      <c r="DB46" s="28">
        <f>외인!DB46/10000</f>
        <v>3.6796570000000002</v>
      </c>
      <c r="DC46" s="35">
        <f>MACD!DC46-시그널!DC46</f>
        <v>6.8404122656554609E-5</v>
      </c>
      <c r="DD46" s="28">
        <f>외인!DD46/10000</f>
        <v>0.83519900000000002</v>
      </c>
      <c r="DE46" s="35">
        <f>MACD!DE46-시그널!DE46</f>
        <v>-1.0941260581070632E-4</v>
      </c>
      <c r="DF46" s="28">
        <f>외인!DF46/10000</f>
        <v>5.557531</v>
      </c>
      <c r="DG46" s="35">
        <f>MACD!DG46-시그널!DG46</f>
        <v>2.022371610803769E-4</v>
      </c>
      <c r="DH46" s="28">
        <f>외인!DH46/10000</f>
        <v>2.016724</v>
      </c>
      <c r="DI46" s="35">
        <f>MACD!DI46-시그널!DI46</f>
        <v>-4.1198762021027409E-5</v>
      </c>
      <c r="DJ46" s="28">
        <f>외인!DJ46/10000</f>
        <v>56.953443000000007</v>
      </c>
      <c r="DK46" s="35">
        <f>MACD!DK46-시그널!DK46</f>
        <v>1.0849035104231695E-4</v>
      </c>
      <c r="DL46" s="28">
        <f>외인!DL46/10000</f>
        <v>9.545736999999999</v>
      </c>
      <c r="DM46" s="35">
        <f>MACD!DM46-시그널!DM46</f>
        <v>1.4285163485723009E-4</v>
      </c>
      <c r="DN46" s="28">
        <f>외인!DN46/10000</f>
        <v>207.469007</v>
      </c>
      <c r="DO46" s="35">
        <f>MACD!DO46-시그널!DO46</f>
        <v>6.3207714378855082E-4</v>
      </c>
      <c r="DP46" s="28">
        <f>외인!DP46/10000</f>
        <v>7.7718749999999996</v>
      </c>
      <c r="DQ46" s="35">
        <f>MACD!DQ46-시그널!DQ46</f>
        <v>-7.5982241212907984E-5</v>
      </c>
      <c r="DR46" s="28">
        <f>외인!DR46/10000</f>
        <v>4.3873989999999994</v>
      </c>
      <c r="DS46" s="35">
        <f>MACD!DS46-시그널!DS46</f>
        <v>4.0727859466573474E-6</v>
      </c>
      <c r="DT46" s="28">
        <f>외인!DT46/10000</f>
        <v>12.210828999999999</v>
      </c>
      <c r="DU46" s="35">
        <f>MACD!DU46-시그널!DU46</f>
        <v>1.5620307938999018E-4</v>
      </c>
      <c r="DV46" s="28">
        <f>외인!DV46/10000</f>
        <v>3.3200620000000001</v>
      </c>
      <c r="DW46" s="35">
        <f>MACD!DW46-시그널!DW46</f>
        <v>-3.0717130790209864E-5</v>
      </c>
      <c r="DX46" s="28">
        <f>외인!DX46/10000</f>
        <v>10.843925</v>
      </c>
      <c r="DY46" s="35">
        <f>MACD!DY46-시그널!DY46</f>
        <v>1.3473807795942762E-4</v>
      </c>
      <c r="DZ46" s="28">
        <f>외인!DZ46/10000</f>
        <v>0.84997600000000006</v>
      </c>
      <c r="EA46" s="35">
        <f>MACD!EA46-시그널!EA46</f>
        <v>3.8825579052652933E-4</v>
      </c>
      <c r="EB46" s="28">
        <f>외인!EB46/10000</f>
        <v>1.216893</v>
      </c>
      <c r="EC46" s="35">
        <f>MACD!EC46-시그널!EC46</f>
        <v>-4.8962273207531573E-5</v>
      </c>
      <c r="ED46" s="28">
        <f>외인!ED46/10000</f>
        <v>1.006904</v>
      </c>
      <c r="EE46" s="35">
        <f>MACD!EE46-시그널!EE46</f>
        <v>2.946072207103595E-4</v>
      </c>
      <c r="EF46" s="28">
        <f>외인!EF46/10000</f>
        <v>23.60436</v>
      </c>
      <c r="EG46" s="35">
        <f>MACD!EG46-시그널!EG46</f>
        <v>2.4286328439570345E-5</v>
      </c>
      <c r="EH46" s="28">
        <f>외인!EH46/10000</f>
        <v>18.352406999999999</v>
      </c>
      <c r="EI46" s="35">
        <f>MACD!EI46-시그널!EI46</f>
        <v>3.6405955047416052E-4</v>
      </c>
      <c r="EJ46" s="28">
        <f>외인!EJ46/10000</f>
        <v>9.8975789999999986</v>
      </c>
      <c r="EK46" s="35">
        <f>MACD!EK46-시그널!EK46</f>
        <v>-1.7809681858972759E-4</v>
      </c>
      <c r="EL46" s="28">
        <f>외인!EL46/10000</f>
        <v>3.0747360000000001</v>
      </c>
      <c r="EM46" s="35">
        <f>MACD!EM46-시그널!EM46</f>
        <v>-1.8670736371803238E-5</v>
      </c>
      <c r="EN46" s="28">
        <f>외인!EN46/10000</f>
        <v>4.3873989999999994</v>
      </c>
      <c r="EO46" s="35">
        <f>MACD!EO46-시그널!EO46</f>
        <v>4.0727859466573474E-6</v>
      </c>
      <c r="EP46" s="28">
        <f>외인!EP46/10000</f>
        <v>18.128057999999999</v>
      </c>
      <c r="EQ46" s="35">
        <f>MACD!EQ46-시그널!EQ46</f>
        <v>7.4948678591247675E-5</v>
      </c>
      <c r="ER46" s="28">
        <f>외인!ER46/10000</f>
        <v>1.3691530000000001</v>
      </c>
      <c r="ES46" s="35">
        <f>MACD!ES46-시그널!ES46</f>
        <v>-7.0828071954029078E-4</v>
      </c>
      <c r="ET46" s="28">
        <f>외인!ET46/10000</f>
        <v>12.730580999999999</v>
      </c>
      <c r="EU46" s="35">
        <f>MACD!EU46-시그널!EU46</f>
        <v>1.0022845656352434E-4</v>
      </c>
      <c r="EV46" s="28">
        <f>외인!EV46/10000</f>
        <v>4.406917</v>
      </c>
      <c r="EW46" s="35">
        <f>MACD!EW46-시그널!EW46</f>
        <v>-3.6126877458194197E-5</v>
      </c>
      <c r="EX46" s="28">
        <f>외인!EX46/10000</f>
        <v>5.5475690000000002</v>
      </c>
      <c r="EY46" s="35">
        <f>MACD!EY46-시그널!EY46</f>
        <v>-1.6462989122001815E-4</v>
      </c>
    </row>
    <row r="47" spans="1:155">
      <c r="A47" s="27">
        <f>외인!A47</f>
        <v>46126</v>
      </c>
      <c r="B47" s="28">
        <f>외인!B47/10000</f>
        <v>474.757228</v>
      </c>
      <c r="C47" s="35">
        <f>MACD!C47-시그널!C47</f>
        <v>3.1383375586502114E-4</v>
      </c>
      <c r="D47" s="28">
        <f>외인!D47/10000</f>
        <v>62.136507999999999</v>
      </c>
      <c r="E47" s="35">
        <f>MACD!E47-시그널!E47</f>
        <v>5.7768745311323868E-6</v>
      </c>
      <c r="F47" s="28">
        <f>외인!F47/10000</f>
        <v>200.75974500000001</v>
      </c>
      <c r="G47" s="35">
        <f>MACD!G47-시그널!G47</f>
        <v>3.0916639545067117E-4</v>
      </c>
      <c r="H47" s="28">
        <f>외인!H47/10000</f>
        <v>29.640604999999997</v>
      </c>
      <c r="I47" s="35">
        <f>MACD!I47-시그널!I47</f>
        <v>-1.859519162806655E-4</v>
      </c>
      <c r="J47" s="28">
        <f>외인!J47/10000</f>
        <v>4.1886140000000003</v>
      </c>
      <c r="K47" s="35">
        <f>MACD!K47-시그널!K47</f>
        <v>2.8427809657338146E-4</v>
      </c>
      <c r="L47" s="28">
        <f>외인!L47/10000</f>
        <v>27.335875000000001</v>
      </c>
      <c r="M47" s="35">
        <f>MACD!M47-시그널!M47</f>
        <v>-1.5515941777593574E-4</v>
      </c>
      <c r="N47" s="28">
        <f>외인!N47/10000</f>
        <v>22.858221</v>
      </c>
      <c r="O47" s="35">
        <f>MACD!O47-시그널!O47</f>
        <v>1.4407122112894394E-4</v>
      </c>
      <c r="P47" s="28">
        <f>외인!P47/10000</f>
        <v>19.269193999999999</v>
      </c>
      <c r="Q47" s="35">
        <f>MACD!Q47-시그널!Q47</f>
        <v>-2.0175189429804785E-5</v>
      </c>
      <c r="R47" s="28">
        <f>외인!R47/10000</f>
        <v>12.475322999999999</v>
      </c>
      <c r="S47" s="35">
        <f>MACD!S47-시그널!S47</f>
        <v>2.0971298240851828E-4</v>
      </c>
      <c r="T47" s="28">
        <f>외인!T47/10000</f>
        <v>0.8360479999999999</v>
      </c>
      <c r="U47" s="35">
        <f>MACD!U47-시그널!U47</f>
        <v>-1.5987140898426585E-4</v>
      </c>
      <c r="V47" s="28">
        <f>외인!V47/10000</f>
        <v>11.157946000000001</v>
      </c>
      <c r="W47" s="35">
        <f>MACD!W47-시그널!W47</f>
        <v>1.1441716975837181E-4</v>
      </c>
      <c r="X47" s="28">
        <f>외인!X47/10000</f>
        <v>210.081188</v>
      </c>
      <c r="Y47" s="35">
        <f>MACD!Y47-시그널!Y47</f>
        <v>6.0394116944234924E-4</v>
      </c>
      <c r="Z47" s="28">
        <f>외인!Z47/10000</f>
        <v>4.5447340000000001</v>
      </c>
      <c r="AA47" s="35">
        <f>MACD!AA47-시그널!AA47</f>
        <v>-1.2289678595623829E-5</v>
      </c>
      <c r="AB47" s="28">
        <f>외인!AB47/10000</f>
        <v>20.898310000000002</v>
      </c>
      <c r="AC47" s="35">
        <f>MACD!AC47-시그널!AC47</f>
        <v>7.8446977972171914E-5</v>
      </c>
      <c r="AD47" s="28">
        <f>외인!AD47/10000</f>
        <v>1.9386349999999999</v>
      </c>
      <c r="AE47" s="35">
        <f>MACD!AE47-시그널!AE47</f>
        <v>5.0285781739809496E-4</v>
      </c>
      <c r="AF47" s="28">
        <f>외인!AF47/10000</f>
        <v>2.509004</v>
      </c>
      <c r="AG47" s="35">
        <f>MACD!AG47-시그널!AG47</f>
        <v>4.9351586962047755E-5</v>
      </c>
      <c r="AH47" s="28">
        <f>외인!AH47/10000</f>
        <v>18.830684999999999</v>
      </c>
      <c r="AI47" s="35">
        <f>MACD!AI47-시그널!AI47</f>
        <v>1.5978037512410262E-4</v>
      </c>
      <c r="AJ47" s="28">
        <f>외인!AJ47/10000</f>
        <v>10.492769000000001</v>
      </c>
      <c r="AK47" s="35">
        <f>MACD!AK47-시그널!AK47</f>
        <v>5.1328047115731801E-5</v>
      </c>
      <c r="AL47" s="28">
        <f>외인!AL47/10000</f>
        <v>8.6195500000000003</v>
      </c>
      <c r="AM47" s="35">
        <f>MACD!AM47-시그널!AM47</f>
        <v>1.0073401237989656E-4</v>
      </c>
      <c r="AN47" s="28">
        <f>외인!AN47/10000</f>
        <v>16.141245000000001</v>
      </c>
      <c r="AO47" s="35">
        <f>MACD!AO47-시그널!AO47</f>
        <v>1.804673687356748E-4</v>
      </c>
      <c r="AP47" s="28">
        <f>외인!AP47/10000</f>
        <v>13.113871</v>
      </c>
      <c r="AQ47" s="35">
        <f>MACD!AQ47-시그널!AQ47</f>
        <v>7.8483199305767921E-5</v>
      </c>
      <c r="AR47" s="28">
        <f>외인!AR47/10000</f>
        <v>2.389202</v>
      </c>
      <c r="AS47" s="35">
        <f>MACD!AS47-시그널!AS47</f>
        <v>5.7223429287532352E-4</v>
      </c>
      <c r="AT47" s="28">
        <f>외인!AT47/10000</f>
        <v>7.8072100000000004</v>
      </c>
      <c r="AU47" s="35">
        <f>MACD!AU47-시그널!AU47</f>
        <v>3.0247291492678437E-4</v>
      </c>
      <c r="AV47" s="28">
        <f>외인!AV47/10000</f>
        <v>4.8728370000000005</v>
      </c>
      <c r="AW47" s="35">
        <f>MACD!AW47-시그널!AW47</f>
        <v>-7.9647465045049959E-5</v>
      </c>
      <c r="AX47" s="28">
        <f>외인!AX47/10000</f>
        <v>6.9852229999999995</v>
      </c>
      <c r="AY47" s="35">
        <f>MACD!AY47-시그널!AY47</f>
        <v>1.076775431231983E-4</v>
      </c>
      <c r="AZ47" s="28">
        <f>외인!AZ47/10000</f>
        <v>225.00507599999997</v>
      </c>
      <c r="BA47" s="35">
        <f>MACD!BA47-시그널!BA47</f>
        <v>5.7727761757586974E-4</v>
      </c>
      <c r="BB47" s="28">
        <f>외인!BB47/10000</f>
        <v>10.261752</v>
      </c>
      <c r="BC47" s="35">
        <f>MACD!BC47-시그널!BC47</f>
        <v>-8.5900080096784485E-5</v>
      </c>
      <c r="BD47" s="28">
        <f>외인!BD47/10000</f>
        <v>3.8473660000000005</v>
      </c>
      <c r="BE47" s="35">
        <f>MACD!BE47-시그널!BE47</f>
        <v>1.4552371932396893E-4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9.3651910000000012</v>
      </c>
      <c r="BI47" s="35">
        <f>MACD!BI47-시그널!BI47</f>
        <v>-3.2283217429485719E-4</v>
      </c>
      <c r="BJ47" s="28">
        <f>외인!BJ47/10000</f>
        <v>11.950902000000001</v>
      </c>
      <c r="BK47" s="35">
        <f>MACD!BK47-시그널!BK47</f>
        <v>1.2840687251860374E-4</v>
      </c>
      <c r="BL47" s="28">
        <f>외인!BL47/10000</f>
        <v>5.0710239999999995</v>
      </c>
      <c r="BM47" s="35">
        <f>MACD!BM47-시그널!BM47</f>
        <v>-8.041771856268521E-4</v>
      </c>
      <c r="BN47" s="28">
        <f>외인!BN47/10000</f>
        <v>4.6463919999999996</v>
      </c>
      <c r="BO47" s="35">
        <f>MACD!BO47-시그널!BO47</f>
        <v>2.2488752846923994E-4</v>
      </c>
      <c r="BP47" s="28">
        <f>외인!BP47/10000</f>
        <v>8.0481039999999986</v>
      </c>
      <c r="BQ47" s="35">
        <f>MACD!BQ47-시그널!BQ47</f>
        <v>1.4065196139311073E-4</v>
      </c>
      <c r="BR47" s="28">
        <f>외인!BR47/10000</f>
        <v>26.145506000000001</v>
      </c>
      <c r="BS47" s="35">
        <f>MACD!BS47-시그널!BS47</f>
        <v>2.527850624016586E-4</v>
      </c>
      <c r="BT47" s="28">
        <f>외인!BT47/10000</f>
        <v>214.09269399999999</v>
      </c>
      <c r="BU47" s="35">
        <f>MACD!BU47-시그널!BU47</f>
        <v>6.019077006553889E-4</v>
      </c>
      <c r="BV47" s="28">
        <f>외인!BV47/10000</f>
        <v>40.097377000000002</v>
      </c>
      <c r="BW47" s="35">
        <f>MACD!BW47-시그널!BW47</f>
        <v>7.7373846090184831E-5</v>
      </c>
      <c r="BX47" s="28">
        <f>외인!BX47/10000</f>
        <v>7.448353</v>
      </c>
      <c r="BY47" s="35">
        <f>MACD!BY47-시그널!BY47</f>
        <v>1.2680622544155467E-4</v>
      </c>
      <c r="BZ47" s="28">
        <f>외인!BZ47/10000</f>
        <v>24.760795999999999</v>
      </c>
      <c r="CA47" s="35">
        <f>MACD!CA47-시그널!CA47</f>
        <v>1.5624459948764582E-4</v>
      </c>
      <c r="CB47" s="28">
        <f>외인!CB47/10000</f>
        <v>1.2377370000000001</v>
      </c>
      <c r="CC47" s="35">
        <f>MACD!CC47-시그널!CC47</f>
        <v>1.2441706134562697E-4</v>
      </c>
      <c r="CD47" s="28">
        <f>외인!CD47/10000</f>
        <v>2.8328759999999997</v>
      </c>
      <c r="CE47" s="35">
        <f>MACD!CE47-시그널!CE47</f>
        <v>-6.9103333666348517E-5</v>
      </c>
      <c r="CF47" s="28">
        <f>외인!CF47/10000</f>
        <v>2.4946869999999999</v>
      </c>
      <c r="CG47" s="35">
        <f>MACD!CG47-시그널!CG47</f>
        <v>3.3464341499852093E-4</v>
      </c>
      <c r="CH47" s="28">
        <f>외인!CH47/10000</f>
        <v>6.8442030000000003</v>
      </c>
      <c r="CI47" s="35">
        <f>MACD!CI47-시그널!CI47</f>
        <v>-8.2042384876157581E-5</v>
      </c>
      <c r="CJ47" s="28">
        <f>외인!CJ47/10000</f>
        <v>36.699121000000005</v>
      </c>
      <c r="CK47" s="35">
        <f>MACD!CK47-시그널!CK47</f>
        <v>-1.6392212177690729E-5</v>
      </c>
      <c r="CL47" s="28">
        <f>외인!CL47/10000</f>
        <v>23.832604</v>
      </c>
      <c r="CM47" s="35">
        <f>MACD!CM47-시그널!CM47</f>
        <v>9.5641430282937035E-5</v>
      </c>
      <c r="CN47" s="28">
        <f>외인!CN47/10000</f>
        <v>12.752886</v>
      </c>
      <c r="CO47" s="35">
        <f>MACD!CO47-시그널!CO47</f>
        <v>1.4645335374144526E-4</v>
      </c>
      <c r="CP47" s="28">
        <f>외인!CP47/10000</f>
        <v>10.320371000000002</v>
      </c>
      <c r="CQ47" s="35">
        <f>MACD!CQ47-시그널!CQ47</f>
        <v>-8.3130551614510198E-5</v>
      </c>
      <c r="CR47" s="28">
        <f>외인!CR47/10000</f>
        <v>15.857251999999999</v>
      </c>
      <c r="CS47" s="35">
        <f>MACD!CS47-시그널!CS47</f>
        <v>1.6026155802772698E-4</v>
      </c>
      <c r="CT47" s="28">
        <f>외인!CT47/10000</f>
        <v>13.136242000000001</v>
      </c>
      <c r="CU47" s="35">
        <f>MACD!CU47-시그널!CU47</f>
        <v>8.7489722220215844E-5</v>
      </c>
      <c r="CV47" s="28">
        <f>외인!CV47/10000</f>
        <v>214.09269399999999</v>
      </c>
      <c r="CW47" s="35">
        <f>MACD!CW47-시그널!CW47</f>
        <v>6.019077006553889E-4</v>
      </c>
      <c r="CX47" s="28">
        <f>외인!CX47/10000</f>
        <v>21.112634</v>
      </c>
      <c r="CY47" s="35">
        <f>MACD!CY47-시그널!CY47</f>
        <v>-2.8434142988979094E-4</v>
      </c>
      <c r="CZ47" s="28">
        <f>외인!CZ47/10000</f>
        <v>1.8136490000000001</v>
      </c>
      <c r="DA47" s="35">
        <f>MACD!DA47-시그널!DA47</f>
        <v>1.0121691971909359E-3</v>
      </c>
      <c r="DB47" s="28">
        <f>외인!DB47/10000</f>
        <v>3.8473660000000005</v>
      </c>
      <c r="DC47" s="35">
        <f>MACD!DC47-시그널!DC47</f>
        <v>1.4552371932396893E-4</v>
      </c>
      <c r="DD47" s="28">
        <f>외인!DD47/10000</f>
        <v>0.8360479999999999</v>
      </c>
      <c r="DE47" s="35">
        <f>MACD!DE47-시그널!DE47</f>
        <v>-1.5987140898426585E-4</v>
      </c>
      <c r="DF47" s="28">
        <f>외인!DF47/10000</f>
        <v>5.6122779999999999</v>
      </c>
      <c r="DG47" s="35">
        <f>MACD!DG47-시그널!DG47</f>
        <v>1.6717420127126457E-4</v>
      </c>
      <c r="DH47" s="28">
        <f>외인!DH47/10000</f>
        <v>2.0102310000000001</v>
      </c>
      <c r="DI47" s="35">
        <f>MACD!DI47-시그널!DI47</f>
        <v>-1.6871995102503483E-4</v>
      </c>
      <c r="DJ47" s="28">
        <f>외인!DJ47/10000</f>
        <v>57.768631000000006</v>
      </c>
      <c r="DK47" s="35">
        <f>MACD!DK47-시그널!DK47</f>
        <v>4.6565865931543686E-5</v>
      </c>
      <c r="DL47" s="28">
        <f>외인!DL47/10000</f>
        <v>10.182753</v>
      </c>
      <c r="DM47" s="35">
        <f>MACD!DM47-시그널!DM47</f>
        <v>1.5470905712082538E-4</v>
      </c>
      <c r="DN47" s="28">
        <f>외인!DN47/10000</f>
        <v>214.09269399999999</v>
      </c>
      <c r="DO47" s="35">
        <f>MACD!DO47-시그널!DO47</f>
        <v>6.019077006553889E-4</v>
      </c>
      <c r="DP47" s="28">
        <f>외인!DP47/10000</f>
        <v>7.8428960000000005</v>
      </c>
      <c r="DQ47" s="35">
        <f>MACD!DQ47-시그널!DQ47</f>
        <v>-3.4955813314414006E-5</v>
      </c>
      <c r="DR47" s="28">
        <f>외인!DR47/10000</f>
        <v>4.3183920000000002</v>
      </c>
      <c r="DS47" s="35">
        <f>MACD!DS47-시그널!DS47</f>
        <v>1.2964353847931824E-4</v>
      </c>
      <c r="DT47" s="28">
        <f>외인!DT47/10000</f>
        <v>12.475322999999999</v>
      </c>
      <c r="DU47" s="35">
        <f>MACD!DU47-시그널!DU47</f>
        <v>2.0971298240851828E-4</v>
      </c>
      <c r="DV47" s="28">
        <f>외인!DV47/10000</f>
        <v>3.3542209999999999</v>
      </c>
      <c r="DW47" s="35">
        <f>MACD!DW47-시그널!DW47</f>
        <v>-1.9669802208713998E-5</v>
      </c>
      <c r="DX47" s="28">
        <f>외인!DX47/10000</f>
        <v>11.157946000000001</v>
      </c>
      <c r="DY47" s="35">
        <f>MACD!DY47-시그널!DY47</f>
        <v>1.1441716975837181E-4</v>
      </c>
      <c r="DZ47" s="28">
        <f>외인!DZ47/10000</f>
        <v>0.8810309999999999</v>
      </c>
      <c r="EA47" s="35">
        <f>MACD!EA47-시그널!EA47</f>
        <v>3.2207633810766385E-4</v>
      </c>
      <c r="EB47" s="28">
        <f>외인!EB47/10000</f>
        <v>1.2352319999999999</v>
      </c>
      <c r="EC47" s="35">
        <f>MACD!EC47-시그널!EC47</f>
        <v>-1.6252130589820715E-5</v>
      </c>
      <c r="ED47" s="28">
        <f>외인!ED47/10000</f>
        <v>1.0400040000000002</v>
      </c>
      <c r="EE47" s="35">
        <f>MACD!EE47-시그널!EE47</f>
        <v>3.6621176160484919E-4</v>
      </c>
      <c r="EF47" s="28">
        <f>외인!EF47/10000</f>
        <v>23.656711999999999</v>
      </c>
      <c r="EG47" s="35">
        <f>MACD!EG47-시그널!EG47</f>
        <v>1.215523366923123E-5</v>
      </c>
      <c r="EH47" s="28">
        <f>외인!EH47/10000</f>
        <v>19.400403000000001</v>
      </c>
      <c r="EI47" s="35">
        <f>MACD!EI47-시그널!EI47</f>
        <v>3.925299027692493E-4</v>
      </c>
      <c r="EJ47" s="28">
        <f>외인!EJ47/10000</f>
        <v>9.8700479999999988</v>
      </c>
      <c r="EK47" s="35">
        <f>MACD!EK47-시그널!EK47</f>
        <v>-1.3466074190379007E-4</v>
      </c>
      <c r="EL47" s="28">
        <f>외인!EL47/10000</f>
        <v>3.0823299999999998</v>
      </c>
      <c r="EM47" s="35">
        <f>MACD!EM47-시그널!EM47</f>
        <v>-9.5035420557801109E-5</v>
      </c>
      <c r="EN47" s="28">
        <f>외인!EN47/10000</f>
        <v>4.3183920000000002</v>
      </c>
      <c r="EO47" s="35">
        <f>MACD!EO47-시그널!EO47</f>
        <v>1.2964353847931824E-4</v>
      </c>
      <c r="EP47" s="28">
        <f>외인!EP47/10000</f>
        <v>18.214235000000002</v>
      </c>
      <c r="EQ47" s="35">
        <f>MACD!EQ47-시그널!EQ47</f>
        <v>-1.4416796744799601E-4</v>
      </c>
      <c r="ER47" s="28">
        <f>외인!ER47/10000</f>
        <v>1.4250659999999999</v>
      </c>
      <c r="ES47" s="35">
        <f>MACD!ES47-시그널!ES47</f>
        <v>-8.5993023973473788E-4</v>
      </c>
      <c r="ET47" s="28">
        <f>외인!ET47/10000</f>
        <v>13.113871</v>
      </c>
      <c r="EU47" s="35">
        <f>MACD!EU47-시그널!EU47</f>
        <v>7.8483199305767921E-5</v>
      </c>
      <c r="EV47" s="28">
        <f>외인!EV47/10000</f>
        <v>4.5447340000000001</v>
      </c>
      <c r="EW47" s="35">
        <f>MACD!EW47-시그널!EW47</f>
        <v>-1.2289678595623829E-5</v>
      </c>
      <c r="EX47" s="28">
        <f>외인!EX47/10000</f>
        <v>5.7756370000000006</v>
      </c>
      <c r="EY47" s="35">
        <f>MACD!EY47-시그널!EY47</f>
        <v>-1.4588424270980743E-4</v>
      </c>
    </row>
    <row r="48" spans="1:155">
      <c r="A48" s="27">
        <f>외인!A48</f>
        <v>46127</v>
      </c>
      <c r="B48" s="28">
        <f>외인!B48/10000</f>
        <v>484.56698099999994</v>
      </c>
      <c r="C48" s="35">
        <f>MACD!C48-시그널!C48</f>
        <v>2.200913638598896E-4</v>
      </c>
      <c r="D48" s="28">
        <f>외인!D48/10000</f>
        <v>63.890220999999997</v>
      </c>
      <c r="E48" s="35">
        <f>MACD!E48-시그널!E48</f>
        <v>-1.0051581959909912E-5</v>
      </c>
      <c r="F48" s="28">
        <f>외인!F48/10000</f>
        <v>204.870047</v>
      </c>
      <c r="G48" s="35">
        <f>MACD!G48-시그널!G48</f>
        <v>2.3620397462825867E-4</v>
      </c>
      <c r="H48" s="28">
        <f>외인!H48/10000</f>
        <v>30.178289000000003</v>
      </c>
      <c r="I48" s="35">
        <f>MACD!I48-시그널!I48</f>
        <v>-3.1495798601875827E-4</v>
      </c>
      <c r="J48" s="28">
        <f>외인!J48/10000</f>
        <v>4.3191550000000003</v>
      </c>
      <c r="K48" s="35">
        <f>MACD!K48-시그널!K48</f>
        <v>4.2722538077129832E-4</v>
      </c>
      <c r="L48" s="28">
        <f>외인!L48/10000</f>
        <v>27.803165000000003</v>
      </c>
      <c r="M48" s="35">
        <f>MACD!M48-시그널!M48</f>
        <v>-2.9273184943449173E-4</v>
      </c>
      <c r="N48" s="28">
        <f>외인!N48/10000</f>
        <v>23.395198999999998</v>
      </c>
      <c r="O48" s="35">
        <f>MACD!O48-시그널!O48</f>
        <v>1.028885413551657E-4</v>
      </c>
      <c r="P48" s="28">
        <f>외인!P48/10000</f>
        <v>20.152987</v>
      </c>
      <c r="Q48" s="35">
        <f>MACD!Q48-시그널!Q48</f>
        <v>1.2227845966198802E-5</v>
      </c>
      <c r="R48" s="28">
        <f>외인!R48/10000</f>
        <v>13.110215</v>
      </c>
      <c r="S48" s="35">
        <f>MACD!S48-시그널!S48</f>
        <v>2.7103471597164825E-4</v>
      </c>
      <c r="T48" s="28">
        <f>외인!T48/10000</f>
        <v>0.83800799999999998</v>
      </c>
      <c r="U48" s="35">
        <f>MACD!U48-시그널!U48</f>
        <v>-2.1534331533200405E-4</v>
      </c>
      <c r="V48" s="28">
        <f>외인!V48/10000</f>
        <v>11.380360000000001</v>
      </c>
      <c r="W48" s="35">
        <f>MACD!W48-시그널!W48</f>
        <v>4.1453188625434931E-5</v>
      </c>
      <c r="X48" s="28">
        <f>외인!X48/10000</f>
        <v>215.34209900000002</v>
      </c>
      <c r="Y48" s="35">
        <f>MACD!Y48-시그널!Y48</f>
        <v>4.2967464878562061E-4</v>
      </c>
      <c r="Z48" s="28">
        <f>외인!Z48/10000</f>
        <v>4.4843339999999996</v>
      </c>
      <c r="AA48" s="35">
        <f>MACD!AA48-시그널!AA48</f>
        <v>-1.4533644490243405E-5</v>
      </c>
      <c r="AB48" s="28">
        <f>외인!AB48/10000</f>
        <v>21.116153000000001</v>
      </c>
      <c r="AC48" s="35">
        <f>MACD!AC48-시그널!AC48</f>
        <v>6.2814772723767228E-5</v>
      </c>
      <c r="AD48" s="28">
        <f>외인!AD48/10000</f>
        <v>1.962852</v>
      </c>
      <c r="AE48" s="35">
        <f>MACD!AE48-시그널!AE48</f>
        <v>3.6302829173862408E-4</v>
      </c>
      <c r="AF48" s="28">
        <f>외인!AF48/10000</f>
        <v>2.5254050000000001</v>
      </c>
      <c r="AG48" s="35">
        <f>MACD!AG48-시그널!AG48</f>
        <v>-6.135085589427299E-5</v>
      </c>
      <c r="AH48" s="28">
        <f>외인!AH48/10000</f>
        <v>18.919982999999998</v>
      </c>
      <c r="AI48" s="35">
        <f>MACD!AI48-시그널!AI48</f>
        <v>1.3141519763472636E-4</v>
      </c>
      <c r="AJ48" s="28">
        <f>외인!AJ48/10000</f>
        <v>10.784399000000001</v>
      </c>
      <c r="AK48" s="35">
        <f>MACD!AK48-시그널!AK48</f>
        <v>7.6379478974400894E-5</v>
      </c>
      <c r="AL48" s="28">
        <f>외인!AL48/10000</f>
        <v>8.7324760000000001</v>
      </c>
      <c r="AM48" s="35">
        <f>MACD!AM48-시그널!AM48</f>
        <v>6.8955594281733707E-5</v>
      </c>
      <c r="AN48" s="28">
        <f>외인!AN48/10000</f>
        <v>16.570767</v>
      </c>
      <c r="AO48" s="35">
        <f>MACD!AO48-시그널!AO48</f>
        <v>1.3007792098625865E-4</v>
      </c>
      <c r="AP48" s="28">
        <f>외인!AP48/10000</f>
        <v>13.459810000000001</v>
      </c>
      <c r="AQ48" s="35">
        <f>MACD!AQ48-시그널!AQ48</f>
        <v>2.4608223282562841E-5</v>
      </c>
      <c r="AR48" s="28">
        <f>외인!AR48/10000</f>
        <v>2.4146419999999997</v>
      </c>
      <c r="AS48" s="35">
        <f>MACD!AS48-시그널!AS48</f>
        <v>5.1215835561229587E-4</v>
      </c>
      <c r="AT48" s="28">
        <f>외인!AT48/10000</f>
        <v>7.8928270000000005</v>
      </c>
      <c r="AU48" s="35">
        <f>MACD!AU48-시그널!AU48</f>
        <v>3.1221747533826468E-4</v>
      </c>
      <c r="AV48" s="28">
        <f>외인!AV48/10000</f>
        <v>4.9362029999999999</v>
      </c>
      <c r="AW48" s="35">
        <f>MACD!AW48-시그널!AW48</f>
        <v>-1.2223017088787061E-4</v>
      </c>
      <c r="AX48" s="28">
        <f>외인!AX48/10000</f>
        <v>7.3160270000000001</v>
      </c>
      <c r="AY48" s="35">
        <f>MACD!AY48-시그널!AY48</f>
        <v>-5.6511787723332826E-5</v>
      </c>
      <c r="AZ48" s="28">
        <f>외인!AZ48/10000</f>
        <v>230.87517200000002</v>
      </c>
      <c r="BA48" s="35">
        <f>MACD!BA48-시그널!BA48</f>
        <v>4.0897015616618809E-4</v>
      </c>
      <c r="BB48" s="28">
        <f>외인!BB48/10000</f>
        <v>10.444336</v>
      </c>
      <c r="BC48" s="35">
        <f>MACD!BC48-시그널!BC48</f>
        <v>-7.9759942121251232E-5</v>
      </c>
      <c r="BD48" s="28">
        <f>외인!BD48/10000</f>
        <v>3.8739349999999999</v>
      </c>
      <c r="BE48" s="35">
        <f>MACD!BE48-시그널!BE48</f>
        <v>5.3103853139700198E-5</v>
      </c>
      <c r="BF48" s="28">
        <f>외인!BF48/10000</f>
        <v>0</v>
      </c>
      <c r="BG48" s="35" t="e">
        <f>MACD!BG48-시그널!BG48</f>
        <v>#DIV/0!</v>
      </c>
      <c r="BH48" s="28">
        <f>외인!BH48/10000</f>
        <v>9.4237169999999999</v>
      </c>
      <c r="BI48" s="35">
        <f>MACD!BI48-시그널!BI48</f>
        <v>-3.8901061190545834E-4</v>
      </c>
      <c r="BJ48" s="28">
        <f>외인!BJ48/10000</f>
        <v>12.319951</v>
      </c>
      <c r="BK48" s="35">
        <f>MACD!BK48-시그널!BK48</f>
        <v>4.395145601356068E-5</v>
      </c>
      <c r="BL48" s="28">
        <f>외인!BL48/10000</f>
        <v>5.0791240000000002</v>
      </c>
      <c r="BM48" s="35">
        <f>MACD!BM48-시그널!BM48</f>
        <v>-4.7756707140519028E-5</v>
      </c>
      <c r="BN48" s="28">
        <f>외인!BN48/10000</f>
        <v>4.7043910000000002</v>
      </c>
      <c r="BO48" s="35">
        <f>MACD!BO48-시그널!BO48</f>
        <v>1.1325786723898567E-4</v>
      </c>
      <c r="BP48" s="28">
        <f>외인!BP48/10000</f>
        <v>8.3857900000000001</v>
      </c>
      <c r="BQ48" s="35">
        <f>MACD!BQ48-시그널!BQ48</f>
        <v>1.0948717649354159E-5</v>
      </c>
      <c r="BR48" s="28">
        <f>외인!BR48/10000</f>
        <v>26.868029999999997</v>
      </c>
      <c r="BS48" s="35">
        <f>MACD!BS48-시그널!BS48</f>
        <v>2.3158319508496082E-4</v>
      </c>
      <c r="BT48" s="28">
        <f>외인!BT48/10000</f>
        <v>219.418587</v>
      </c>
      <c r="BU48" s="35">
        <f>MACD!BU48-시그널!BU48</f>
        <v>4.3270213727997317E-4</v>
      </c>
      <c r="BV48" s="28">
        <f>외인!BV48/10000</f>
        <v>40.442910999999995</v>
      </c>
      <c r="BW48" s="35">
        <f>MACD!BW48-시그널!BW48</f>
        <v>-3.1598955448608555E-5</v>
      </c>
      <c r="BX48" s="28">
        <f>외인!BX48/10000</f>
        <v>7.4987110000000001</v>
      </c>
      <c r="BY48" s="35">
        <f>MACD!BY48-시그널!BY48</f>
        <v>3.8759229374889009E-5</v>
      </c>
      <c r="BZ48" s="28">
        <f>외인!BZ48/10000</f>
        <v>25.303242999999998</v>
      </c>
      <c r="CA48" s="35">
        <f>MACD!CA48-시그널!CA48</f>
        <v>1.1129771352278306E-4</v>
      </c>
      <c r="CB48" s="28">
        <f>외인!CB48/10000</f>
        <v>1.2518049999999998</v>
      </c>
      <c r="CC48" s="35">
        <f>MACD!CC48-시그널!CC48</f>
        <v>2.2768593003607575E-4</v>
      </c>
      <c r="CD48" s="28">
        <f>외인!CD48/10000</f>
        <v>2.8954869999999997</v>
      </c>
      <c r="CE48" s="35">
        <f>MACD!CE48-시그널!CE48</f>
        <v>-7.2300636051792638E-5</v>
      </c>
      <c r="CF48" s="28">
        <f>외인!CF48/10000</f>
        <v>2.518821</v>
      </c>
      <c r="CG48" s="35">
        <f>MACD!CG48-시그널!CG48</f>
        <v>3.0091632536149678E-4</v>
      </c>
      <c r="CH48" s="28">
        <f>외인!CH48/10000</f>
        <v>6.9341470000000003</v>
      </c>
      <c r="CI48" s="35">
        <f>MACD!CI48-시그널!CI48</f>
        <v>-9.652307449366617E-5</v>
      </c>
      <c r="CJ48" s="28">
        <f>외인!CJ48/10000</f>
        <v>38.228997</v>
      </c>
      <c r="CK48" s="35">
        <f>MACD!CK48-시그널!CK48</f>
        <v>4.8079121700984277E-5</v>
      </c>
      <c r="CL48" s="28">
        <f>외인!CL48/10000</f>
        <v>24.049474</v>
      </c>
      <c r="CM48" s="35">
        <f>MACD!CM48-시그널!CM48</f>
        <v>8.8783958304282249E-5</v>
      </c>
      <c r="CN48" s="28">
        <f>외인!CN48/10000</f>
        <v>12.556789999999999</v>
      </c>
      <c r="CO48" s="35">
        <f>MACD!CO48-시그널!CO48</f>
        <v>2.2597211704739962E-5</v>
      </c>
      <c r="CP48" s="28">
        <f>외인!CP48/10000</f>
        <v>10.501837</v>
      </c>
      <c r="CQ48" s="35">
        <f>MACD!CQ48-시그널!CQ48</f>
        <v>-7.7541916359320816E-5</v>
      </c>
      <c r="CR48" s="28">
        <f>외인!CR48/10000</f>
        <v>16.503982000000001</v>
      </c>
      <c r="CS48" s="35">
        <f>MACD!CS48-시그널!CS48</f>
        <v>2.078739875488622E-4</v>
      </c>
      <c r="CT48" s="28">
        <f>외인!CT48/10000</f>
        <v>13.595223000000001</v>
      </c>
      <c r="CU48" s="35">
        <f>MACD!CU48-시그널!CU48</f>
        <v>-5.8286788208783728E-5</v>
      </c>
      <c r="CV48" s="28">
        <f>외인!CV48/10000</f>
        <v>219.418587</v>
      </c>
      <c r="CW48" s="35">
        <f>MACD!CW48-시그널!CW48</f>
        <v>4.3270213727997317E-4</v>
      </c>
      <c r="CX48" s="28">
        <f>외인!CX48/10000</f>
        <v>21.442055</v>
      </c>
      <c r="CY48" s="35">
        <f>MACD!CY48-시그널!CY48</f>
        <v>-3.7678134929772916E-4</v>
      </c>
      <c r="CZ48" s="28">
        <f>외인!CZ48/10000</f>
        <v>1.8691080000000002</v>
      </c>
      <c r="DA48" s="35">
        <f>MACD!DA48-시그널!DA48</f>
        <v>9.6520264349327393E-4</v>
      </c>
      <c r="DB48" s="28">
        <f>외인!DB48/10000</f>
        <v>3.8739349999999999</v>
      </c>
      <c r="DC48" s="35">
        <f>MACD!DC48-시그널!DC48</f>
        <v>5.3103853139700198E-5</v>
      </c>
      <c r="DD48" s="28">
        <f>외인!DD48/10000</f>
        <v>0.83800799999999998</v>
      </c>
      <c r="DE48" s="35">
        <f>MACD!DE48-시그널!DE48</f>
        <v>-2.1534331533200405E-4</v>
      </c>
      <c r="DF48" s="28">
        <f>외인!DF48/10000</f>
        <v>5.6409720000000005</v>
      </c>
      <c r="DG48" s="35">
        <f>MACD!DG48-시그널!DG48</f>
        <v>6.208026113796317E-5</v>
      </c>
      <c r="DH48" s="28">
        <f>외인!DH48/10000</f>
        <v>2.0693169999999999</v>
      </c>
      <c r="DI48" s="35">
        <f>MACD!DI48-시그널!DI48</f>
        <v>-1.6579427878715355E-4</v>
      </c>
      <c r="DJ48" s="28">
        <f>외인!DJ48/10000</f>
        <v>58.767299999999999</v>
      </c>
      <c r="DK48" s="35">
        <f>MACD!DK48-시그널!DK48</f>
        <v>-5.5734158677559582E-6</v>
      </c>
      <c r="DL48" s="28">
        <f>외인!DL48/10000</f>
        <v>9.9958190000000009</v>
      </c>
      <c r="DM48" s="35">
        <f>MACD!DM48-시그널!DM48</f>
        <v>1.0308179254911801E-5</v>
      </c>
      <c r="DN48" s="28">
        <f>외인!DN48/10000</f>
        <v>219.418587</v>
      </c>
      <c r="DO48" s="35">
        <f>MACD!DO48-시그널!DO48</f>
        <v>4.3270213727997317E-4</v>
      </c>
      <c r="DP48" s="28">
        <f>외인!DP48/10000</f>
        <v>8.2387080000000008</v>
      </c>
      <c r="DQ48" s="35">
        <f>MACD!DQ48-시그널!DQ48</f>
        <v>9.1461953105993797E-5</v>
      </c>
      <c r="DR48" s="28">
        <f>외인!DR48/10000</f>
        <v>4.4616319999999998</v>
      </c>
      <c r="DS48" s="35">
        <f>MACD!DS48-시그널!DS48</f>
        <v>2.8192274607312054E-4</v>
      </c>
      <c r="DT48" s="28">
        <f>외인!DT48/10000</f>
        <v>13.110215</v>
      </c>
      <c r="DU48" s="35">
        <f>MACD!DU48-시그널!DU48</f>
        <v>2.7103471597164825E-4</v>
      </c>
      <c r="DV48" s="28">
        <f>외인!DV48/10000</f>
        <v>3.3665480000000003</v>
      </c>
      <c r="DW48" s="35">
        <f>MACD!DW48-시그널!DW48</f>
        <v>-2.1079034093931094E-5</v>
      </c>
      <c r="DX48" s="28">
        <f>외인!DX48/10000</f>
        <v>11.380360000000001</v>
      </c>
      <c r="DY48" s="35">
        <f>MACD!DY48-시그널!DY48</f>
        <v>4.1453188625434931E-5</v>
      </c>
      <c r="DZ48" s="28">
        <f>외인!DZ48/10000</f>
        <v>0.88867600000000002</v>
      </c>
      <c r="EA48" s="35">
        <f>MACD!EA48-시그널!EA48</f>
        <v>1.803532269472872E-4</v>
      </c>
      <c r="EB48" s="28">
        <f>외인!EB48/10000</f>
        <v>1.25301</v>
      </c>
      <c r="EC48" s="35">
        <f>MACD!EC48-시그널!EC48</f>
        <v>-4.8030351418544288E-5</v>
      </c>
      <c r="ED48" s="28">
        <f>외인!ED48/10000</f>
        <v>1.0511030000000001</v>
      </c>
      <c r="EE48" s="35">
        <f>MACD!EE48-시그널!EE48</f>
        <v>2.6636408693604891E-4</v>
      </c>
      <c r="EF48" s="28">
        <f>외인!EF48/10000</f>
        <v>24.620165</v>
      </c>
      <c r="EG48" s="35">
        <f>MACD!EG48-시그널!EG48</f>
        <v>5.8998795433004884E-5</v>
      </c>
      <c r="EH48" s="28">
        <f>외인!EH48/10000</f>
        <v>19.961406</v>
      </c>
      <c r="EI48" s="35">
        <f>MACD!EI48-시그널!EI48</f>
        <v>3.5818147289565282E-4</v>
      </c>
      <c r="EJ48" s="28">
        <f>외인!EJ48/10000</f>
        <v>10.098852000000001</v>
      </c>
      <c r="EK48" s="35">
        <f>MACD!EK48-시그널!EK48</f>
        <v>-4.926208237536684E-5</v>
      </c>
      <c r="EL48" s="28">
        <f>외인!EL48/10000</f>
        <v>3.1454240000000002</v>
      </c>
      <c r="EM48" s="35">
        <f>MACD!EM48-시그널!EM48</f>
        <v>-9.8005013761809381E-5</v>
      </c>
      <c r="EN48" s="28">
        <f>외인!EN48/10000</f>
        <v>4.4616319999999998</v>
      </c>
      <c r="EO48" s="35">
        <f>MACD!EO48-시그널!EO48</f>
        <v>2.8192274607312054E-4</v>
      </c>
      <c r="EP48" s="28">
        <f>외인!EP48/10000</f>
        <v>17.982445999999999</v>
      </c>
      <c r="EQ48" s="35">
        <f>MACD!EQ48-시그널!EQ48</f>
        <v>-3.5380820027537598E-4</v>
      </c>
      <c r="ER48" s="28">
        <f>외인!ER48/10000</f>
        <v>1.429951</v>
      </c>
      <c r="ES48" s="35">
        <f>MACD!ES48-시그널!ES48</f>
        <v>-1.1488748948799876E-3</v>
      </c>
      <c r="ET48" s="28">
        <f>외인!ET48/10000</f>
        <v>13.459810000000001</v>
      </c>
      <c r="EU48" s="35">
        <f>MACD!EU48-시그널!EU48</f>
        <v>2.4608223282562841E-5</v>
      </c>
      <c r="EV48" s="28">
        <f>외인!EV48/10000</f>
        <v>4.4843339999999996</v>
      </c>
      <c r="EW48" s="35">
        <f>MACD!EW48-시그널!EW48</f>
        <v>-1.4533644490243405E-5</v>
      </c>
      <c r="EX48" s="28">
        <f>외인!EX48/10000</f>
        <v>6.0175019999999995</v>
      </c>
      <c r="EY48" s="35">
        <f>MACD!EY48-시그널!EY48</f>
        <v>-1.3465185791177142E-4</v>
      </c>
    </row>
    <row r="49" spans="1:155">
      <c r="A49" s="27">
        <f>외인!A49</f>
        <v>46128</v>
      </c>
      <c r="B49" s="28">
        <f>외인!B49/10000</f>
        <v>495.199974</v>
      </c>
      <c r="C49" s="35">
        <f>MACD!C49-시그널!C49</f>
        <v>1.7447547064222739E-4</v>
      </c>
      <c r="D49" s="28">
        <f>외인!D49/10000</f>
        <v>64.503838000000002</v>
      </c>
      <c r="E49" s="35">
        <f>MACD!E49-시그널!E49</f>
        <v>4.6479512799175884E-5</v>
      </c>
      <c r="F49" s="28">
        <f>외인!F49/10000</f>
        <v>210.035</v>
      </c>
      <c r="G49" s="35">
        <f>MACD!G49-시그널!G49</f>
        <v>2.2082290231270586E-4</v>
      </c>
      <c r="H49" s="28">
        <f>외인!H49/10000</f>
        <v>30.771837999999999</v>
      </c>
      <c r="I49" s="35">
        <f>MACD!I49-시그널!I49</f>
        <v>-3.7016407336786872E-4</v>
      </c>
      <c r="J49" s="28">
        <f>외인!J49/10000</f>
        <v>4.3724370000000006</v>
      </c>
      <c r="K49" s="35">
        <f>MACD!K49-시그널!K49</f>
        <v>4.1854076882654183E-4</v>
      </c>
      <c r="L49" s="28">
        <f>외인!L49/10000</f>
        <v>28.349303999999997</v>
      </c>
      <c r="M49" s="35">
        <f>MACD!M49-시그널!M49</f>
        <v>-3.6694384584983505E-4</v>
      </c>
      <c r="N49" s="28">
        <f>외인!N49/10000</f>
        <v>24.330029</v>
      </c>
      <c r="O49" s="35">
        <f>MACD!O49-시그널!O49</f>
        <v>1.6163794481895052E-4</v>
      </c>
      <c r="P49" s="28">
        <f>외인!P49/10000</f>
        <v>20.339469000000001</v>
      </c>
      <c r="Q49" s="35">
        <f>MACD!Q49-시그널!Q49</f>
        <v>4.4304811617474347E-5</v>
      </c>
      <c r="R49" s="28">
        <f>외인!R49/10000</f>
        <v>13.591811999999999</v>
      </c>
      <c r="S49" s="35">
        <f>MACD!S49-시그널!S49</f>
        <v>3.537769304224931E-4</v>
      </c>
      <c r="T49" s="28">
        <f>외인!T49/10000</f>
        <v>0.847993</v>
      </c>
      <c r="U49" s="35">
        <f>MACD!U49-시그널!U49</f>
        <v>-2.0371665803012578E-4</v>
      </c>
      <c r="V49" s="28">
        <f>외인!V49/10000</f>
        <v>11.620538</v>
      </c>
      <c r="W49" s="35">
        <f>MACD!W49-시그널!W49</f>
        <v>1.1117979057378513E-4</v>
      </c>
      <c r="X49" s="28">
        <f>외인!X49/10000</f>
        <v>220.669613</v>
      </c>
      <c r="Y49" s="35">
        <f>MACD!Y49-시그널!Y49</f>
        <v>3.2913315156043706E-4</v>
      </c>
      <c r="Z49" s="28">
        <f>외인!Z49/10000</f>
        <v>4.5511400000000002</v>
      </c>
      <c r="AA49" s="35">
        <f>MACD!AA49-시그널!AA49</f>
        <v>1.0022229580804339E-5</v>
      </c>
      <c r="AB49" s="28">
        <f>외인!AB49/10000</f>
        <v>21.395282999999999</v>
      </c>
      <c r="AC49" s="35">
        <f>MACD!AC49-시그널!AC49</f>
        <v>5.93064500893625E-5</v>
      </c>
      <c r="AD49" s="28">
        <f>외인!AD49/10000</f>
        <v>2.0033979999999998</v>
      </c>
      <c r="AE49" s="35">
        <f>MACD!AE49-시그널!AE49</f>
        <v>3.2946191431199235E-4</v>
      </c>
      <c r="AF49" s="28">
        <f>외인!AF49/10000</f>
        <v>2.5522259999999997</v>
      </c>
      <c r="AG49" s="35">
        <f>MACD!AG49-시그널!AG49</f>
        <v>-1.3117315101953482E-4</v>
      </c>
      <c r="AH49" s="28">
        <f>외인!AH49/10000</f>
        <v>19.418360999999997</v>
      </c>
      <c r="AI49" s="35">
        <f>MACD!AI49-시그널!AI49</f>
        <v>1.9954045999596689E-4</v>
      </c>
      <c r="AJ49" s="28">
        <f>외인!AJ49/10000</f>
        <v>11.152023</v>
      </c>
      <c r="AK49" s="35">
        <f>MACD!AK49-시그널!AK49</f>
        <v>1.5634222335888051E-4</v>
      </c>
      <c r="AL49" s="28">
        <f>외인!AL49/10000</f>
        <v>8.9264020000000013</v>
      </c>
      <c r="AM49" s="35">
        <f>MACD!AM49-시그널!AM49</f>
        <v>3.3220130085504093E-5</v>
      </c>
      <c r="AN49" s="28">
        <f>외인!AN49/10000</f>
        <v>17.358972000000001</v>
      </c>
      <c r="AO49" s="35">
        <f>MACD!AO49-시그널!AO49</f>
        <v>2.3443703880402886E-4</v>
      </c>
      <c r="AP49" s="28">
        <f>외인!AP49/10000</f>
        <v>13.639896999999999</v>
      </c>
      <c r="AQ49" s="35">
        <f>MACD!AQ49-시그널!AQ49</f>
        <v>-2.3501899392267792E-5</v>
      </c>
      <c r="AR49" s="28">
        <f>외인!AR49/10000</f>
        <v>2.4683839999999999</v>
      </c>
      <c r="AS49" s="35">
        <f>MACD!AS49-시그널!AS49</f>
        <v>6.0323301553087401E-4</v>
      </c>
      <c r="AT49" s="28">
        <f>외인!AT49/10000</f>
        <v>8.1381969999999999</v>
      </c>
      <c r="AU49" s="35">
        <f>MACD!AU49-시그널!AU49</f>
        <v>3.7836814535839212E-4</v>
      </c>
      <c r="AV49" s="28">
        <f>외인!AV49/10000</f>
        <v>5.0291949999999996</v>
      </c>
      <c r="AW49" s="35">
        <f>MACD!AW49-시그널!AW49</f>
        <v>-1.0402399247101169E-4</v>
      </c>
      <c r="AX49" s="28">
        <f>외인!AX49/10000</f>
        <v>7.3091899999999992</v>
      </c>
      <c r="AY49" s="35">
        <f>MACD!AY49-시그널!AY49</f>
        <v>-2.7723467430040849E-4</v>
      </c>
      <c r="AZ49" s="28">
        <f>외인!AZ49/10000</f>
        <v>236.64066200000002</v>
      </c>
      <c r="BA49" s="35">
        <f>MACD!BA49-시그널!BA49</f>
        <v>3.1161504738057917E-4</v>
      </c>
      <c r="BB49" s="28">
        <f>외인!BB49/10000</f>
        <v>10.517028999999999</v>
      </c>
      <c r="BC49" s="35">
        <f>MACD!BC49-시그널!BC49</f>
        <v>-5.4484296383657785E-5</v>
      </c>
      <c r="BD49" s="28">
        <f>외인!BD49/10000</f>
        <v>4.0133800000000006</v>
      </c>
      <c r="BE49" s="35">
        <f>MACD!BE49-시그널!BE49</f>
        <v>6.1044954243393294E-5</v>
      </c>
      <c r="BF49" s="28">
        <f>외인!BF49/10000</f>
        <v>0</v>
      </c>
      <c r="BG49" s="35" t="e">
        <f>MACD!BG49-시그널!BG49</f>
        <v>#DIV/0!</v>
      </c>
      <c r="BH49" s="28">
        <f>외인!BH49/10000</f>
        <v>9.5870289999999994</v>
      </c>
      <c r="BI49" s="35">
        <f>MACD!BI49-시그널!BI49</f>
        <v>-4.0319671307900034E-4</v>
      </c>
      <c r="BJ49" s="28">
        <f>외인!BJ49/10000</f>
        <v>12.640522000000001</v>
      </c>
      <c r="BK49" s="35">
        <f>MACD!BK49-시그널!BK49</f>
        <v>2.2516920080540022E-5</v>
      </c>
      <c r="BL49" s="28">
        <f>외인!BL49/10000</f>
        <v>5.172078</v>
      </c>
      <c r="BM49" s="35">
        <f>MACD!BM49-시그널!BM49</f>
        <v>4.9006438912612338E-4</v>
      </c>
      <c r="BN49" s="28">
        <f>외인!BN49/10000</f>
        <v>4.7348210000000002</v>
      </c>
      <c r="BO49" s="35">
        <f>MACD!BO49-시그널!BO49</f>
        <v>-1.7906172171590828E-5</v>
      </c>
      <c r="BP49" s="28">
        <f>외인!BP49/10000</f>
        <v>8.3352130000000013</v>
      </c>
      <c r="BQ49" s="35">
        <f>MACD!BQ49-시그널!BQ49</f>
        <v>-1.9972326342208131E-4</v>
      </c>
      <c r="BR49" s="28">
        <f>외인!BR49/10000</f>
        <v>27.545745</v>
      </c>
      <c r="BS49" s="35">
        <f>MACD!BS49-시그널!BS49</f>
        <v>2.9415005860348596E-4</v>
      </c>
      <c r="BT49" s="28">
        <f>외인!BT49/10000</f>
        <v>224.81580899999997</v>
      </c>
      <c r="BU49" s="35">
        <f>MACD!BU49-시그널!BU49</f>
        <v>3.3451040130657054E-4</v>
      </c>
      <c r="BV49" s="28">
        <f>외인!BV49/10000</f>
        <v>40.942428</v>
      </c>
      <c r="BW49" s="35">
        <f>MACD!BW49-시그널!BW49</f>
        <v>-1.0217042729044305E-4</v>
      </c>
      <c r="BX49" s="28">
        <f>외인!BX49/10000</f>
        <v>7.6431979999999999</v>
      </c>
      <c r="BY49" s="35">
        <f>MACD!BY49-시그널!BY49</f>
        <v>1.6140543293433968E-5</v>
      </c>
      <c r="BZ49" s="28">
        <f>외인!BZ49/10000</f>
        <v>26.285373999999997</v>
      </c>
      <c r="CA49" s="35">
        <f>MACD!CA49-시그널!CA49</f>
        <v>1.6631744181580782E-4</v>
      </c>
      <c r="CB49" s="28">
        <f>외인!CB49/10000</f>
        <v>1.273279</v>
      </c>
      <c r="CC49" s="35">
        <f>MACD!CC49-시그널!CC49</f>
        <v>3.6020413603209556E-4</v>
      </c>
      <c r="CD49" s="28">
        <f>외인!CD49/10000</f>
        <v>2.9986069999999998</v>
      </c>
      <c r="CE49" s="35">
        <f>MACD!CE49-시그널!CE49</f>
        <v>1.3294757042382543E-5</v>
      </c>
      <c r="CF49" s="28">
        <f>외인!CF49/10000</f>
        <v>2.6672799999999999</v>
      </c>
      <c r="CG49" s="35">
        <f>MACD!CG49-시그널!CG49</f>
        <v>3.6263748788421552E-4</v>
      </c>
      <c r="CH49" s="28">
        <f>외인!CH49/10000</f>
        <v>7.0342410000000006</v>
      </c>
      <c r="CI49" s="35">
        <f>MACD!CI49-시그널!CI49</f>
        <v>-7.9997585872189467E-5</v>
      </c>
      <c r="CJ49" s="28">
        <f>외인!CJ49/10000</f>
        <v>38.514066</v>
      </c>
      <c r="CK49" s="35">
        <f>MACD!CK49-시그널!CK49</f>
        <v>1.0639447163798339E-4</v>
      </c>
      <c r="CL49" s="28">
        <f>외인!CL49/10000</f>
        <v>24.332875000000001</v>
      </c>
      <c r="CM49" s="35">
        <f>MACD!CM49-시그널!CM49</f>
        <v>8.1164651437987644E-5</v>
      </c>
      <c r="CN49" s="28">
        <f>외인!CN49/10000</f>
        <v>12.656801</v>
      </c>
      <c r="CO49" s="35">
        <f>MACD!CO49-시그널!CO49</f>
        <v>-8.4517385838585356E-5</v>
      </c>
      <c r="CP49" s="28">
        <f>외인!CP49/10000</f>
        <v>10.575208</v>
      </c>
      <c r="CQ49" s="35">
        <f>MACD!CQ49-시그널!CQ49</f>
        <v>-5.2781111931987775E-5</v>
      </c>
      <c r="CR49" s="28">
        <f>외인!CR49/10000</f>
        <v>17.108090000000001</v>
      </c>
      <c r="CS49" s="35">
        <f>MACD!CS49-시그널!CS49</f>
        <v>2.7303225627603196E-4</v>
      </c>
      <c r="CT49" s="28">
        <f>외인!CT49/10000</f>
        <v>13.729482000000001</v>
      </c>
      <c r="CU49" s="35">
        <f>MACD!CU49-시그널!CU49</f>
        <v>-7.5736635448116267E-5</v>
      </c>
      <c r="CV49" s="28">
        <f>외인!CV49/10000</f>
        <v>224.81580899999997</v>
      </c>
      <c r="CW49" s="35">
        <f>MACD!CW49-시그널!CW49</f>
        <v>3.3451040130657054E-4</v>
      </c>
      <c r="CX49" s="28">
        <f>외인!CX49/10000</f>
        <v>21.849260000000001</v>
      </c>
      <c r="CY49" s="35">
        <f>MACD!CY49-시그널!CY49</f>
        <v>-3.9215066013268015E-4</v>
      </c>
      <c r="CZ49" s="28">
        <f>외인!CZ49/10000</f>
        <v>1.921227</v>
      </c>
      <c r="DA49" s="35">
        <f>MACD!DA49-시그널!DA49</f>
        <v>9.7192749419599406E-4</v>
      </c>
      <c r="DB49" s="28">
        <f>외인!DB49/10000</f>
        <v>4.0133800000000006</v>
      </c>
      <c r="DC49" s="35">
        <f>MACD!DC49-시그널!DC49</f>
        <v>6.1044954243393294E-5</v>
      </c>
      <c r="DD49" s="28">
        <f>외인!DD49/10000</f>
        <v>0.847993</v>
      </c>
      <c r="DE49" s="35">
        <f>MACD!DE49-시그널!DE49</f>
        <v>-2.0371665803012578E-4</v>
      </c>
      <c r="DF49" s="28">
        <f>외인!DF49/10000</f>
        <v>5.7600720000000001</v>
      </c>
      <c r="DG49" s="35">
        <f>MACD!DG49-시그널!DG49</f>
        <v>1.8189771457362047E-5</v>
      </c>
      <c r="DH49" s="28">
        <f>외인!DH49/10000</f>
        <v>2.1661779999999999</v>
      </c>
      <c r="DI49" s="35">
        <f>MACD!DI49-시그널!DI49</f>
        <v>-4.1913066409034606E-5</v>
      </c>
      <c r="DJ49" s="28">
        <f>외인!DJ49/10000</f>
        <v>60.248056999999996</v>
      </c>
      <c r="DK49" s="35">
        <f>MACD!DK49-시그널!DK49</f>
        <v>3.7878250327548978E-5</v>
      </c>
      <c r="DL49" s="28">
        <f>외인!DL49/10000</f>
        <v>10.071488</v>
      </c>
      <c r="DM49" s="35">
        <f>MACD!DM49-시그널!DM49</f>
        <v>-1.1648541552647862E-4</v>
      </c>
      <c r="DN49" s="28">
        <f>외인!DN49/10000</f>
        <v>224.81580899999997</v>
      </c>
      <c r="DO49" s="35">
        <f>MACD!DO49-시그널!DO49</f>
        <v>3.3451040130657054E-4</v>
      </c>
      <c r="DP49" s="28">
        <f>외인!DP49/10000</f>
        <v>8.3359310000000004</v>
      </c>
      <c r="DQ49" s="35">
        <f>MACD!DQ49-시그널!DQ49</f>
        <v>2.2202614544106734E-4</v>
      </c>
      <c r="DR49" s="28">
        <f>외인!DR49/10000</f>
        <v>4.5071810000000001</v>
      </c>
      <c r="DS49" s="35">
        <f>MACD!DS49-시그널!DS49</f>
        <v>3.0573378239158434E-4</v>
      </c>
      <c r="DT49" s="28">
        <f>외인!DT49/10000</f>
        <v>13.591811999999999</v>
      </c>
      <c r="DU49" s="35">
        <f>MACD!DU49-시그널!DU49</f>
        <v>3.537769304224931E-4</v>
      </c>
      <c r="DV49" s="28">
        <f>외인!DV49/10000</f>
        <v>3.4892800000000004</v>
      </c>
      <c r="DW49" s="35">
        <f>MACD!DW49-시그널!DW49</f>
        <v>-2.3985709217497631E-5</v>
      </c>
      <c r="DX49" s="28">
        <f>외인!DX49/10000</f>
        <v>11.620538</v>
      </c>
      <c r="DY49" s="35">
        <f>MACD!DY49-시그널!DY49</f>
        <v>1.1117979057378513E-4</v>
      </c>
      <c r="DZ49" s="28">
        <f>외인!DZ49/10000</f>
        <v>0.88950799999999997</v>
      </c>
      <c r="EA49" s="35">
        <f>MACD!EA49-시그널!EA49</f>
        <v>1.3310383730661865E-4</v>
      </c>
      <c r="EB49" s="28">
        <f>외인!EB49/10000</f>
        <v>1.2952840000000001</v>
      </c>
      <c r="EC49" s="35">
        <f>MACD!EC49-시그널!EC49</f>
        <v>4.6530976700782619E-5</v>
      </c>
      <c r="ED49" s="28">
        <f>외인!ED49/10000</f>
        <v>1.0827370000000001</v>
      </c>
      <c r="EE49" s="35">
        <f>MACD!EE49-시그널!EE49</f>
        <v>3.1108245245817202E-4</v>
      </c>
      <c r="EF49" s="28">
        <f>외인!EF49/10000</f>
        <v>24.815488000000002</v>
      </c>
      <c r="EG49" s="35">
        <f>MACD!EG49-시그널!EG49</f>
        <v>1.0184859109800776E-4</v>
      </c>
      <c r="EH49" s="28">
        <f>외인!EH49/10000</f>
        <v>20.333895999999999</v>
      </c>
      <c r="EI49" s="35">
        <f>MACD!EI49-시그널!EI49</f>
        <v>3.2936170937193009E-4</v>
      </c>
      <c r="EJ49" s="28">
        <f>외인!EJ49/10000</f>
        <v>10.262573</v>
      </c>
      <c r="EK49" s="35">
        <f>MACD!EK49-시그널!EK49</f>
        <v>1.5780261536339665E-5</v>
      </c>
      <c r="EL49" s="28">
        <f>외인!EL49/10000</f>
        <v>3.2528619999999999</v>
      </c>
      <c r="EM49" s="35">
        <f>MACD!EM49-시그널!EM49</f>
        <v>-1.3832809378813712E-5</v>
      </c>
      <c r="EN49" s="28">
        <f>외인!EN49/10000</f>
        <v>4.5071810000000001</v>
      </c>
      <c r="EO49" s="35">
        <f>MACD!EO49-시그널!EO49</f>
        <v>3.0573378239158434E-4</v>
      </c>
      <c r="EP49" s="28">
        <f>외인!EP49/10000</f>
        <v>18.088067000000002</v>
      </c>
      <c r="EQ49" s="35">
        <f>MACD!EQ49-시그널!EQ49</f>
        <v>-4.8612722383892845E-4</v>
      </c>
      <c r="ER49" s="28">
        <f>외인!ER49/10000</f>
        <v>1.4475290000000001</v>
      </c>
      <c r="ES49" s="35">
        <f>MACD!ES49-시그널!ES49</f>
        <v>-9.5889892049007708E-4</v>
      </c>
      <c r="ET49" s="28">
        <f>외인!ET49/10000</f>
        <v>13.639896999999999</v>
      </c>
      <c r="EU49" s="35">
        <f>MACD!EU49-시그널!EU49</f>
        <v>-2.3501899392267792E-5</v>
      </c>
      <c r="EV49" s="28">
        <f>외인!EV49/10000</f>
        <v>4.5511400000000002</v>
      </c>
      <c r="EW49" s="35">
        <f>MACD!EW49-시그널!EW49</f>
        <v>1.0022229580804339E-5</v>
      </c>
      <c r="EX49" s="28">
        <f>외인!EX49/10000</f>
        <v>6.0240679999999998</v>
      </c>
      <c r="EY49" s="35">
        <f>MACD!EY49-시그널!EY49</f>
        <v>-1.0924428214274806E-4</v>
      </c>
    </row>
    <row r="50" spans="1:155">
      <c r="A50" s="27">
        <f>외인!A50</f>
        <v>46129</v>
      </c>
      <c r="B50" s="28">
        <f>외인!B50/10000</f>
        <v>492.42687300000006</v>
      </c>
      <c r="C50" s="35">
        <f>MACD!C50-시그널!C50</f>
        <v>9.801022889087093E-5</v>
      </c>
      <c r="D50" s="28">
        <f>외인!D50/10000</f>
        <v>64.882959999999997</v>
      </c>
      <c r="E50" s="35">
        <f>MACD!E50-시그널!E50</f>
        <v>7.6718177018888893E-5</v>
      </c>
      <c r="F50" s="28">
        <f>외인!F50/10000</f>
        <v>209.05934999999999</v>
      </c>
      <c r="G50" s="35">
        <f>MACD!G50-시그널!G50</f>
        <v>1.793964408822971E-4</v>
      </c>
      <c r="H50" s="28">
        <f>외인!H50/10000</f>
        <v>31.584548999999999</v>
      </c>
      <c r="I50" s="35">
        <f>MACD!I50-시그널!I50</f>
        <v>-2.6745665208271607E-4</v>
      </c>
      <c r="J50" s="28">
        <f>외인!J50/10000</f>
        <v>4.423781</v>
      </c>
      <c r="K50" s="35">
        <f>MACD!K50-시그널!K50</f>
        <v>3.5636926821204821E-4</v>
      </c>
      <c r="L50" s="28">
        <f>외인!L50/10000</f>
        <v>29.057002000000001</v>
      </c>
      <c r="M50" s="35">
        <f>MACD!M50-시그널!M50</f>
        <v>-2.8217701434403322E-4</v>
      </c>
      <c r="N50" s="28">
        <f>외인!N50/10000</f>
        <v>24.462040999999999</v>
      </c>
      <c r="O50" s="35">
        <f>MACD!O50-시그널!O50</f>
        <v>2.5273660298707421E-4</v>
      </c>
      <c r="P50" s="28">
        <f>외인!P50/10000</f>
        <v>20.126300000000001</v>
      </c>
      <c r="Q50" s="35">
        <f>MACD!Q50-시그널!Q50</f>
        <v>6.5133887920359242E-5</v>
      </c>
      <c r="R50" s="28">
        <f>외인!R50/10000</f>
        <v>13.412085999999999</v>
      </c>
      <c r="S50" s="35">
        <f>MACD!S50-시그널!S50</f>
        <v>3.648331769390724E-4</v>
      </c>
      <c r="T50" s="28">
        <f>외인!T50/10000</f>
        <v>0.850634</v>
      </c>
      <c r="U50" s="35">
        <f>MACD!U50-시그널!U50</f>
        <v>-2.1654171799546191E-4</v>
      </c>
      <c r="V50" s="28">
        <f>외인!V50/10000</f>
        <v>11.744011</v>
      </c>
      <c r="W50" s="35">
        <f>MACD!W50-시그널!W50</f>
        <v>1.6261872144563463E-4</v>
      </c>
      <c r="X50" s="28">
        <f>외인!X50/10000</f>
        <v>217.88401200000001</v>
      </c>
      <c r="Y50" s="35">
        <f>MACD!Y50-시그널!Y50</f>
        <v>1.7947047776431188E-4</v>
      </c>
      <c r="Z50" s="28">
        <f>외인!Z50/10000</f>
        <v>4.4628620000000003</v>
      </c>
      <c r="AA50" s="35">
        <f>MACD!AA50-시그널!AA50</f>
        <v>1.5946949811115039E-6</v>
      </c>
      <c r="AB50" s="28">
        <f>외인!AB50/10000</f>
        <v>21.373177999999999</v>
      </c>
      <c r="AC50" s="35">
        <f>MACD!AC50-시그널!AC50</f>
        <v>2.6639999886980518E-5</v>
      </c>
      <c r="AD50" s="28">
        <f>외인!AD50/10000</f>
        <v>1.998005</v>
      </c>
      <c r="AE50" s="35">
        <f>MACD!AE50-시그널!AE50</f>
        <v>2.5346827529345087E-4</v>
      </c>
      <c r="AF50" s="28">
        <f>외인!AF50/10000</f>
        <v>2.5263629999999999</v>
      </c>
      <c r="AG50" s="35">
        <f>MACD!AG50-시그널!AG50</f>
        <v>-3.2709327933838048E-4</v>
      </c>
      <c r="AH50" s="28">
        <f>외인!AH50/10000</f>
        <v>19.878995</v>
      </c>
      <c r="AI50" s="35">
        <f>MACD!AI50-시그널!AI50</f>
        <v>2.414178131250501E-4</v>
      </c>
      <c r="AJ50" s="28">
        <f>외인!AJ50/10000</f>
        <v>11.07535</v>
      </c>
      <c r="AK50" s="35">
        <f>MACD!AK50-시그널!AK50</f>
        <v>1.452974384445282E-4</v>
      </c>
      <c r="AL50" s="28">
        <f>외인!AL50/10000</f>
        <v>8.9331209999999999</v>
      </c>
      <c r="AM50" s="35">
        <f>MACD!AM50-시그널!AM50</f>
        <v>-2.9461835130513065E-5</v>
      </c>
      <c r="AN50" s="28">
        <f>외인!AN50/10000</f>
        <v>17.494579999999999</v>
      </c>
      <c r="AO50" s="35">
        <f>MACD!AO50-시그널!AO50</f>
        <v>3.8690832894535207E-4</v>
      </c>
      <c r="AP50" s="28">
        <f>외인!AP50/10000</f>
        <v>13.570518</v>
      </c>
      <c r="AQ50" s="35">
        <f>MACD!AQ50-시그널!AQ50</f>
        <v>-1.3519258368512483E-4</v>
      </c>
      <c r="AR50" s="28">
        <f>외인!AR50/10000</f>
        <v>2.4616530000000001</v>
      </c>
      <c r="AS50" s="35">
        <f>MACD!AS50-시그널!AS50</f>
        <v>5.6519838466202949E-4</v>
      </c>
      <c r="AT50" s="28">
        <f>외인!AT50/10000</f>
        <v>8.0969669999999994</v>
      </c>
      <c r="AU50" s="35">
        <f>MACD!AU50-시그널!AU50</f>
        <v>3.7157283466420833E-4</v>
      </c>
      <c r="AV50" s="28">
        <f>외인!AV50/10000</f>
        <v>5.0311240000000002</v>
      </c>
      <c r="AW50" s="35">
        <f>MACD!AW50-시그널!AW50</f>
        <v>-1.2822888370617853E-4</v>
      </c>
      <c r="AX50" s="28">
        <f>외인!AX50/10000</f>
        <v>7.2404359999999999</v>
      </c>
      <c r="AY50" s="35">
        <f>MACD!AY50-시그널!AY50</f>
        <v>-3.0055731312124591E-4</v>
      </c>
      <c r="AZ50" s="28">
        <f>외인!AZ50/10000</f>
        <v>234.40129400000001</v>
      </c>
      <c r="BA50" s="35">
        <f>MACD!BA50-시그널!BA50</f>
        <v>1.7478995757469679E-4</v>
      </c>
      <c r="BB50" s="28">
        <f>외인!BB50/10000</f>
        <v>10.333892000000001</v>
      </c>
      <c r="BC50" s="35">
        <f>MACD!BC50-시그널!BC50</f>
        <v>-4.9998129360691096E-5</v>
      </c>
      <c r="BD50" s="28">
        <f>외인!BD50/10000</f>
        <v>3.9961949999999997</v>
      </c>
      <c r="BE50" s="35">
        <f>MACD!BE50-시그널!BE50</f>
        <v>7.286239821718024E-5</v>
      </c>
      <c r="BF50" s="28">
        <f>외인!BF50/10000</f>
        <v>0</v>
      </c>
      <c r="BG50" s="35" t="e">
        <f>MACD!BG50-시그널!BG50</f>
        <v>#DIV/0!</v>
      </c>
      <c r="BH50" s="28">
        <f>외인!BH50/10000</f>
        <v>9.5764209999999999</v>
      </c>
      <c r="BI50" s="35">
        <f>MACD!BI50-시그널!BI50</f>
        <v>-4.4207004870156625E-4</v>
      </c>
      <c r="BJ50" s="28">
        <f>외인!BJ50/10000</f>
        <v>12.773527</v>
      </c>
      <c r="BK50" s="35">
        <f>MACD!BK50-시그널!BK50</f>
        <v>8.1496336306690159E-5</v>
      </c>
      <c r="BL50" s="28">
        <f>외인!BL50/10000</f>
        <v>5.1407210000000001</v>
      </c>
      <c r="BM50" s="35">
        <f>MACD!BM50-시그널!BM50</f>
        <v>7.888782065530054E-4</v>
      </c>
      <c r="BN50" s="28">
        <f>외인!BN50/10000</f>
        <v>4.865634</v>
      </c>
      <c r="BO50" s="35">
        <f>MACD!BO50-시그널!BO50</f>
        <v>-7.5019905087901498E-6</v>
      </c>
      <c r="BP50" s="28">
        <f>외인!BP50/10000</f>
        <v>8.2685720000000007</v>
      </c>
      <c r="BQ50" s="35">
        <f>MACD!BQ50-시그널!BQ50</f>
        <v>-2.3653337943525647E-4</v>
      </c>
      <c r="BR50" s="28">
        <f>외인!BR50/10000</f>
        <v>27.400099999999998</v>
      </c>
      <c r="BS50" s="35">
        <f>MACD!BS50-시그널!BS50</f>
        <v>2.5330954782574295E-4</v>
      </c>
      <c r="BT50" s="28">
        <f>외인!BT50/10000</f>
        <v>222.102138</v>
      </c>
      <c r="BU50" s="35">
        <f>MACD!BU50-시그널!BU50</f>
        <v>1.8781747662958536E-4</v>
      </c>
      <c r="BV50" s="28">
        <f>외인!BV50/10000</f>
        <v>40.268889999999999</v>
      </c>
      <c r="BW50" s="35">
        <f>MACD!BW50-시그널!BW50</f>
        <v>-1.9338678540987183E-4</v>
      </c>
      <c r="BX50" s="28">
        <f>외인!BX50/10000</f>
        <v>7.6020750000000001</v>
      </c>
      <c r="BY50" s="35">
        <f>MACD!BY50-시그널!BY50</f>
        <v>-6.3996322145089117E-5</v>
      </c>
      <c r="BZ50" s="28">
        <f>외인!BZ50/10000</f>
        <v>26.427701000000003</v>
      </c>
      <c r="CA50" s="35">
        <f>MACD!CA50-시그널!CA50</f>
        <v>2.4471578524741077E-4</v>
      </c>
      <c r="CB50" s="28">
        <f>외인!CB50/10000</f>
        <v>1.274769</v>
      </c>
      <c r="CC50" s="35">
        <f>MACD!CC50-시그널!CC50</f>
        <v>4.0422169804967684E-4</v>
      </c>
      <c r="CD50" s="28">
        <f>외인!CD50/10000</f>
        <v>2.976658</v>
      </c>
      <c r="CE50" s="35">
        <f>MACD!CE50-시그널!CE50</f>
        <v>-4.5130916206350042E-6</v>
      </c>
      <c r="CF50" s="28">
        <f>외인!CF50/10000</f>
        <v>2.6373660000000001</v>
      </c>
      <c r="CG50" s="35">
        <f>MACD!CG50-시그널!CG50</f>
        <v>3.5174626717477352E-4</v>
      </c>
      <c r="CH50" s="28">
        <f>외인!CH50/10000</f>
        <v>7.0397380000000007</v>
      </c>
      <c r="CI50" s="35">
        <f>MACD!CI50-시그널!CI50</f>
        <v>-9.5668785415180192E-5</v>
      </c>
      <c r="CJ50" s="28">
        <f>외인!CJ50/10000</f>
        <v>38.324220000000004</v>
      </c>
      <c r="CK50" s="35">
        <f>MACD!CK50-시그널!CK50</f>
        <v>1.1239028252265298E-4</v>
      </c>
      <c r="CL50" s="28">
        <f>외인!CL50/10000</f>
        <v>24.360925999999999</v>
      </c>
      <c r="CM50" s="35">
        <f>MACD!CM50-시그널!CM50</f>
        <v>5.1422727981576411E-5</v>
      </c>
      <c r="CN50" s="28">
        <f>외인!CN50/10000</f>
        <v>12.548427</v>
      </c>
      <c r="CO50" s="35">
        <f>MACD!CO50-시그널!CO50</f>
        <v>-1.6617526417970791E-4</v>
      </c>
      <c r="CP50" s="28">
        <f>외인!CP50/10000</f>
        <v>10.391169</v>
      </c>
      <c r="CQ50" s="35">
        <f>MACD!CQ50-시그널!CQ50</f>
        <v>-4.8741116714521551E-5</v>
      </c>
      <c r="CR50" s="28">
        <f>외인!CR50/10000</f>
        <v>16.939523000000001</v>
      </c>
      <c r="CS50" s="35">
        <f>MACD!CS50-시그널!CS50</f>
        <v>2.7488773904753365E-4</v>
      </c>
      <c r="CT50" s="28">
        <f>외인!CT50/10000</f>
        <v>14.196577</v>
      </c>
      <c r="CU50" s="35">
        <f>MACD!CU50-시그널!CU50</f>
        <v>-1.6001657343579101E-4</v>
      </c>
      <c r="CV50" s="28">
        <f>외인!CV50/10000</f>
        <v>222.102138</v>
      </c>
      <c r="CW50" s="35">
        <f>MACD!CW50-시그널!CW50</f>
        <v>1.8781747662958536E-4</v>
      </c>
      <c r="CX50" s="28">
        <f>외인!CX50/10000</f>
        <v>22.302510999999999</v>
      </c>
      <c r="CY50" s="35">
        <f>MACD!CY50-시그널!CY50</f>
        <v>-2.8186645172400019E-4</v>
      </c>
      <c r="CZ50" s="28">
        <f>외인!CZ50/10000</f>
        <v>1.9705830000000002</v>
      </c>
      <c r="DA50" s="35">
        <f>MACD!DA50-시그널!DA50</f>
        <v>8.8767329154858395E-4</v>
      </c>
      <c r="DB50" s="28">
        <f>외인!DB50/10000</f>
        <v>3.9961949999999997</v>
      </c>
      <c r="DC50" s="35">
        <f>MACD!DC50-시그널!DC50</f>
        <v>7.286239821718024E-5</v>
      </c>
      <c r="DD50" s="28">
        <f>외인!DD50/10000</f>
        <v>0.850634</v>
      </c>
      <c r="DE50" s="35">
        <f>MACD!DE50-시그널!DE50</f>
        <v>-2.1654171799546191E-4</v>
      </c>
      <c r="DF50" s="28">
        <f>외인!DF50/10000</f>
        <v>5.7230889999999999</v>
      </c>
      <c r="DG50" s="35">
        <f>MACD!DG50-시그널!DG50</f>
        <v>-9.052655798545906E-5</v>
      </c>
      <c r="DH50" s="28">
        <f>외인!DH50/10000</f>
        <v>2.1389939999999998</v>
      </c>
      <c r="DI50" s="35">
        <f>MACD!DI50-시그널!DI50</f>
        <v>-4.4388691248440753E-5</v>
      </c>
      <c r="DJ50" s="28">
        <f>외인!DJ50/10000</f>
        <v>60.743343999999993</v>
      </c>
      <c r="DK50" s="35">
        <f>MACD!DK50-시그널!DK50</f>
        <v>6.5058792469491477E-5</v>
      </c>
      <c r="DL50" s="28">
        <f>외인!DL50/10000</f>
        <v>9.9847110000000008</v>
      </c>
      <c r="DM50" s="35">
        <f>MACD!DM50-시그널!DM50</f>
        <v>-2.1058579736585932E-4</v>
      </c>
      <c r="DN50" s="28">
        <f>외인!DN50/10000</f>
        <v>222.102138</v>
      </c>
      <c r="DO50" s="35">
        <f>MACD!DO50-시그널!DO50</f>
        <v>1.8781747662958536E-4</v>
      </c>
      <c r="DP50" s="28">
        <f>외인!DP50/10000</f>
        <v>8.2764600000000002</v>
      </c>
      <c r="DQ50" s="35">
        <f>MACD!DQ50-시그널!DQ50</f>
        <v>2.6605341369873763E-4</v>
      </c>
      <c r="DR50" s="28">
        <f>외인!DR50/10000</f>
        <v>4.5633690000000007</v>
      </c>
      <c r="DS50" s="35">
        <f>MACD!DS50-시그널!DS50</f>
        <v>2.8208591139962846E-4</v>
      </c>
      <c r="DT50" s="28">
        <f>외인!DT50/10000</f>
        <v>13.412085999999999</v>
      </c>
      <c r="DU50" s="35">
        <f>MACD!DU50-시그널!DU50</f>
        <v>3.648331769390724E-4</v>
      </c>
      <c r="DV50" s="28">
        <f>외인!DV50/10000</f>
        <v>3.4999879999999997</v>
      </c>
      <c r="DW50" s="35">
        <f>MACD!DW50-시그널!DW50</f>
        <v>-5.8981344192491562E-5</v>
      </c>
      <c r="DX50" s="28">
        <f>외인!DX50/10000</f>
        <v>11.744011</v>
      </c>
      <c r="DY50" s="35">
        <f>MACD!DY50-시그널!DY50</f>
        <v>1.6261872144563463E-4</v>
      </c>
      <c r="DZ50" s="28">
        <f>외인!DZ50/10000</f>
        <v>0.88999699999999993</v>
      </c>
      <c r="EA50" s="35">
        <f>MACD!EA50-시그널!EA50</f>
        <v>2.7499153744531268E-5</v>
      </c>
      <c r="EB50" s="28">
        <f>외인!EB50/10000</f>
        <v>1.294719</v>
      </c>
      <c r="EC50" s="35">
        <f>MACD!EC50-시그널!EC50</f>
        <v>5.1666133790053868E-5</v>
      </c>
      <c r="ED50" s="28">
        <f>외인!ED50/10000</f>
        <v>1.0903419999999999</v>
      </c>
      <c r="EE50" s="35">
        <f>MACD!EE50-시그널!EE50</f>
        <v>2.4619939034022391E-4</v>
      </c>
      <c r="EF50" s="28">
        <f>외인!EF50/10000</f>
        <v>24.664178</v>
      </c>
      <c r="EG50" s="35">
        <f>MACD!EG50-시그널!EG50</f>
        <v>1.0328118869097242E-4</v>
      </c>
      <c r="EH50" s="28">
        <f>외인!EH50/10000</f>
        <v>20.143685999999999</v>
      </c>
      <c r="EI50" s="35">
        <f>MACD!EI50-시그널!EI50</f>
        <v>2.828612647507841E-4</v>
      </c>
      <c r="EJ50" s="28">
        <f>외인!EJ50/10000</f>
        <v>10.291903</v>
      </c>
      <c r="EK50" s="35">
        <f>MACD!EK50-시그널!EK50</f>
        <v>3.4092414205278934E-5</v>
      </c>
      <c r="EL50" s="28">
        <f>외인!EL50/10000</f>
        <v>3.2319330000000002</v>
      </c>
      <c r="EM50" s="35">
        <f>MACD!EM50-시그널!EM50</f>
        <v>-2.3890576095760428E-5</v>
      </c>
      <c r="EN50" s="28">
        <f>외인!EN50/10000</f>
        <v>4.5633690000000007</v>
      </c>
      <c r="EO50" s="35">
        <f>MACD!EO50-시그널!EO50</f>
        <v>2.8208591139962846E-4</v>
      </c>
      <c r="EP50" s="28">
        <f>외인!EP50/10000</f>
        <v>17.567673000000003</v>
      </c>
      <c r="EQ50" s="35">
        <f>MACD!EQ50-시그널!EQ50</f>
        <v>-6.5145746089900834E-4</v>
      </c>
      <c r="ER50" s="28">
        <f>외인!ER50/10000</f>
        <v>1.4766589999999999</v>
      </c>
      <c r="ES50" s="35">
        <f>MACD!ES50-시그널!ES50</f>
        <v>-2.9909642586546919E-4</v>
      </c>
      <c r="ET50" s="28">
        <f>외인!ET50/10000</f>
        <v>13.570518</v>
      </c>
      <c r="EU50" s="35">
        <f>MACD!EU50-시그널!EU50</f>
        <v>-1.3519258368512483E-4</v>
      </c>
      <c r="EV50" s="28">
        <f>외인!EV50/10000</f>
        <v>4.4628620000000003</v>
      </c>
      <c r="EW50" s="35">
        <f>MACD!EW50-시그널!EW50</f>
        <v>1.5946949811115039E-6</v>
      </c>
      <c r="EX50" s="28">
        <f>외인!EX50/10000</f>
        <v>5.9283070000000002</v>
      </c>
      <c r="EY50" s="35">
        <f>MACD!EY50-시그널!EY50</f>
        <v>-9.517485667416602E-5</v>
      </c>
    </row>
    <row r="51" spans="1:155">
      <c r="A51" s="27">
        <f>외인!A51</f>
        <v>46132</v>
      </c>
      <c r="B51" s="28">
        <f>외인!B51/10000</f>
        <v>494.56769199999997</v>
      </c>
      <c r="C51" s="35">
        <f>MACD!C51-시그널!C51</f>
        <v>5.6069071083292852E-5</v>
      </c>
      <c r="D51" s="28">
        <f>외인!D51/10000</f>
        <v>65.157055</v>
      </c>
      <c r="E51" s="35">
        <f>MACD!E51-시그널!E51</f>
        <v>1.050680683795281E-4</v>
      </c>
      <c r="F51" s="28">
        <f>외인!F51/10000</f>
        <v>207.655474</v>
      </c>
      <c r="G51" s="35">
        <f>MACD!G51-시그널!G51</f>
        <v>1.4237536566384071E-4</v>
      </c>
      <c r="H51" s="28">
        <f>외인!H51/10000</f>
        <v>32.222029999999997</v>
      </c>
      <c r="I51" s="35">
        <f>MACD!I51-시그널!I51</f>
        <v>-1.2512405371572011E-4</v>
      </c>
      <c r="J51" s="28">
        <f>외인!J51/10000</f>
        <v>4.3795380000000002</v>
      </c>
      <c r="K51" s="35">
        <f>MACD!K51-시그널!K51</f>
        <v>1.6300121153539496E-4</v>
      </c>
      <c r="L51" s="28">
        <f>외인!L51/10000</f>
        <v>29.641960999999998</v>
      </c>
      <c r="M51" s="35">
        <f>MACD!M51-시그널!M51</f>
        <v>-1.5339090795394661E-4</v>
      </c>
      <c r="N51" s="28">
        <f>외인!N51/10000</f>
        <v>24.089392999999998</v>
      </c>
      <c r="O51" s="35">
        <f>MACD!O51-시그널!O51</f>
        <v>2.9324465535859998E-4</v>
      </c>
      <c r="P51" s="28">
        <f>외인!P51/10000</f>
        <v>20.080316</v>
      </c>
      <c r="Q51" s="35">
        <f>MACD!Q51-시그널!Q51</f>
        <v>9.580521044605584E-5</v>
      </c>
      <c r="R51" s="28">
        <f>외인!R51/10000</f>
        <v>13.305828</v>
      </c>
      <c r="S51" s="35">
        <f>MACD!S51-시그널!S51</f>
        <v>3.4119474973033539E-4</v>
      </c>
      <c r="T51" s="28">
        <f>외인!T51/10000</f>
        <v>0.84742600000000001</v>
      </c>
      <c r="U51" s="35">
        <f>MACD!U51-시그널!U51</f>
        <v>-2.0890070216276146E-4</v>
      </c>
      <c r="V51" s="28">
        <f>외인!V51/10000</f>
        <v>11.821000999999999</v>
      </c>
      <c r="W51" s="35">
        <f>MACD!W51-시그널!W51</f>
        <v>2.3591927580661186E-4</v>
      </c>
      <c r="X51" s="28">
        <f>외인!X51/10000</f>
        <v>219.91648700000002</v>
      </c>
      <c r="Y51" s="35">
        <f>MACD!Y51-시그널!Y51</f>
        <v>8.7062889148464113E-5</v>
      </c>
      <c r="Z51" s="28">
        <f>외인!Z51/10000</f>
        <v>4.4123449999999993</v>
      </c>
      <c r="AA51" s="35">
        <f>MACD!AA51-시그널!AA51</f>
        <v>-1.254090169944597E-5</v>
      </c>
      <c r="AB51" s="28">
        <f>외인!AB51/10000</f>
        <v>21.328875</v>
      </c>
      <c r="AC51" s="35">
        <f>MACD!AC51-시그널!AC51</f>
        <v>7.3217808165737986E-6</v>
      </c>
      <c r="AD51" s="28">
        <f>외인!AD51/10000</f>
        <v>1.991687</v>
      </c>
      <c r="AE51" s="35">
        <f>MACD!AE51-시그널!AE51</f>
        <v>2.9314178512347694E-4</v>
      </c>
      <c r="AF51" s="28">
        <f>외인!AF51/10000</f>
        <v>2.531148</v>
      </c>
      <c r="AG51" s="35">
        <f>MACD!AG51-시그널!AG51</f>
        <v>-3.3799697971058612E-4</v>
      </c>
      <c r="AH51" s="28">
        <f>외인!AH51/10000</f>
        <v>19.834728999999999</v>
      </c>
      <c r="AI51" s="35">
        <f>MACD!AI51-시그널!AI51</f>
        <v>2.5133003983358101E-4</v>
      </c>
      <c r="AJ51" s="28">
        <f>외인!AJ51/10000</f>
        <v>10.958945</v>
      </c>
      <c r="AK51" s="35">
        <f>MACD!AK51-시그널!AK51</f>
        <v>7.9383751952077884E-5</v>
      </c>
      <c r="AL51" s="28">
        <f>외인!AL51/10000</f>
        <v>8.8556690000000007</v>
      </c>
      <c r="AM51" s="35">
        <f>MACD!AM51-시그널!AM51</f>
        <v>-5.4415461137484046E-5</v>
      </c>
      <c r="AN51" s="28">
        <f>외인!AN51/10000</f>
        <v>17.195425</v>
      </c>
      <c r="AO51" s="35">
        <f>MACD!AO51-시그널!AO51</f>
        <v>4.5403738464793673E-4</v>
      </c>
      <c r="AP51" s="28">
        <f>외인!AP51/10000</f>
        <v>13.626463000000001</v>
      </c>
      <c r="AQ51" s="35">
        <f>MACD!AQ51-시그널!AQ51</f>
        <v>-2.0463007972173271E-4</v>
      </c>
      <c r="AR51" s="28">
        <f>외인!AR51/10000</f>
        <v>2.449681</v>
      </c>
      <c r="AS51" s="35">
        <f>MACD!AS51-시그널!AS51</f>
        <v>5.7666696793597701E-4</v>
      </c>
      <c r="AT51" s="28">
        <f>외인!AT51/10000</f>
        <v>8.08535</v>
      </c>
      <c r="AU51" s="35">
        <f>MACD!AU51-시그널!AU51</f>
        <v>3.4439134428246158E-4</v>
      </c>
      <c r="AV51" s="28">
        <f>외인!AV51/10000</f>
        <v>5.0176419999999995</v>
      </c>
      <c r="AW51" s="35">
        <f>MACD!AW51-시그널!AW51</f>
        <v>-1.5673493758157353E-4</v>
      </c>
      <c r="AX51" s="28">
        <f>외인!AX51/10000</f>
        <v>7.117846000000001</v>
      </c>
      <c r="AY51" s="35">
        <f>MACD!AY51-시그널!AY51</f>
        <v>-2.2325633640760372E-4</v>
      </c>
      <c r="AZ51" s="28">
        <f>외인!AZ51/10000</f>
        <v>236.74950099999998</v>
      </c>
      <c r="BA51" s="35">
        <f>MACD!BA51-시그널!BA51</f>
        <v>9.4404511826085718E-5</v>
      </c>
      <c r="BB51" s="28">
        <f>외인!BB51/10000</f>
        <v>10.281644999999999</v>
      </c>
      <c r="BC51" s="35">
        <f>MACD!BC51-시그널!BC51</f>
        <v>-4.8076890436879807E-5</v>
      </c>
      <c r="BD51" s="28">
        <f>외인!BD51/10000</f>
        <v>3.9925629999999996</v>
      </c>
      <c r="BE51" s="35">
        <f>MACD!BE51-시그널!BE51</f>
        <v>3.2713041987408311E-5</v>
      </c>
      <c r="BF51" s="28">
        <f>외인!BF51/10000</f>
        <v>0</v>
      </c>
      <c r="BG51" s="35" t="e">
        <f>MACD!BG51-시그널!BG51</f>
        <v>#DIV/0!</v>
      </c>
      <c r="BH51" s="28">
        <f>외인!BH51/10000</f>
        <v>9.5720850000000013</v>
      </c>
      <c r="BI51" s="35">
        <f>MACD!BI51-시그널!BI51</f>
        <v>-4.2190437486590163E-4</v>
      </c>
      <c r="BJ51" s="28">
        <f>외인!BJ51/10000</f>
        <v>12.886183000000001</v>
      </c>
      <c r="BK51" s="35">
        <f>MACD!BK51-시그널!BK51</f>
        <v>1.6732334767302805E-4</v>
      </c>
      <c r="BL51" s="28">
        <f>외인!BL51/10000</f>
        <v>5.1053829999999998</v>
      </c>
      <c r="BM51" s="35">
        <f>MACD!BM51-시그널!BM51</f>
        <v>8.896467305209725E-4</v>
      </c>
      <c r="BN51" s="28">
        <f>외인!BN51/10000</f>
        <v>4.8743660000000002</v>
      </c>
      <c r="BO51" s="35">
        <f>MACD!BO51-시그널!BO51</f>
        <v>2.7615129452237923E-5</v>
      </c>
      <c r="BP51" s="28">
        <f>외인!BP51/10000</f>
        <v>8.1752940000000009</v>
      </c>
      <c r="BQ51" s="35">
        <f>MACD!BQ51-시그널!BQ51</f>
        <v>-1.8324286385879712E-4</v>
      </c>
      <c r="BR51" s="28">
        <f>외인!BR51/10000</f>
        <v>27.592078000000004</v>
      </c>
      <c r="BS51" s="35">
        <f>MACD!BS51-시그널!BS51</f>
        <v>2.5173386247441228E-4</v>
      </c>
      <c r="BT51" s="28">
        <f>외인!BT51/10000</f>
        <v>224.09618199999997</v>
      </c>
      <c r="BU51" s="35">
        <f>MACD!BU51-시그널!BU51</f>
        <v>9.397430932119857E-5</v>
      </c>
      <c r="BV51" s="28">
        <f>외인!BV51/10000</f>
        <v>40.756780999999997</v>
      </c>
      <c r="BW51" s="35">
        <f>MACD!BW51-시그널!BW51</f>
        <v>-2.1412937147763091E-4</v>
      </c>
      <c r="BX51" s="28">
        <f>외인!BX51/10000</f>
        <v>7.5931770000000007</v>
      </c>
      <c r="BY51" s="35">
        <f>MACD!BY51-시그널!BY51</f>
        <v>-3.2351574265224582E-5</v>
      </c>
      <c r="BZ51" s="28">
        <f>외인!BZ51/10000</f>
        <v>26.051092999999998</v>
      </c>
      <c r="CA51" s="35">
        <f>MACD!CA51-시그널!CA51</f>
        <v>2.7975946962959734E-4</v>
      </c>
      <c r="CB51" s="28">
        <f>외인!CB51/10000</f>
        <v>1.262985</v>
      </c>
      <c r="CC51" s="35">
        <f>MACD!CC51-시그널!CC51</f>
        <v>4.1629787856570114E-4</v>
      </c>
      <c r="CD51" s="28">
        <f>외인!CD51/10000</f>
        <v>2.9299849999999998</v>
      </c>
      <c r="CE51" s="35">
        <f>MACD!CE51-시그널!CE51</f>
        <v>-1.1737323578958004E-4</v>
      </c>
      <c r="CF51" s="28">
        <f>외인!CF51/10000</f>
        <v>2.637022</v>
      </c>
      <c r="CG51" s="35">
        <f>MACD!CG51-시그널!CG51</f>
        <v>2.5642235982783221E-4</v>
      </c>
      <c r="CH51" s="28">
        <f>외인!CH51/10000</f>
        <v>7.0283039999999994</v>
      </c>
      <c r="CI51" s="35">
        <f>MACD!CI51-시그널!CI51</f>
        <v>-1.1726508803010764E-4</v>
      </c>
      <c r="CJ51" s="28">
        <f>외인!CJ51/10000</f>
        <v>38.234696999999997</v>
      </c>
      <c r="CK51" s="35">
        <f>MACD!CK51-시그널!CK51</f>
        <v>1.0220746378024733E-4</v>
      </c>
      <c r="CL51" s="28">
        <f>외인!CL51/10000</f>
        <v>24.321267000000002</v>
      </c>
      <c r="CM51" s="35">
        <f>MACD!CM51-시그널!CM51</f>
        <v>2.4087151874060042E-5</v>
      </c>
      <c r="CN51" s="28">
        <f>외인!CN51/10000</f>
        <v>12.44145</v>
      </c>
      <c r="CO51" s="35">
        <f>MACD!CO51-시그널!CO51</f>
        <v>-2.1263414506916454E-4</v>
      </c>
      <c r="CP51" s="28">
        <f>외인!CP51/10000</f>
        <v>10.339166000000001</v>
      </c>
      <c r="CQ51" s="35">
        <f>MACD!CQ51-시그널!CQ51</f>
        <v>-4.7344417449369451E-5</v>
      </c>
      <c r="CR51" s="28">
        <f>외인!CR51/10000</f>
        <v>16.862610999999998</v>
      </c>
      <c r="CS51" s="35">
        <f>MACD!CS51-시그널!CS51</f>
        <v>2.4922962961311578E-4</v>
      </c>
      <c r="CT51" s="28">
        <f>외인!CT51/10000</f>
        <v>14.397870999999999</v>
      </c>
      <c r="CU51" s="35">
        <f>MACD!CU51-시그널!CU51</f>
        <v>-1.2347077377394575E-4</v>
      </c>
      <c r="CV51" s="28">
        <f>외인!CV51/10000</f>
        <v>224.09618199999997</v>
      </c>
      <c r="CW51" s="35">
        <f>MACD!CW51-시그널!CW51</f>
        <v>9.397430932119857E-5</v>
      </c>
      <c r="CX51" s="28">
        <f>외인!CX51/10000</f>
        <v>22.811229000000001</v>
      </c>
      <c r="CY51" s="35">
        <f>MACD!CY51-시그널!CY51</f>
        <v>-1.4142153770461044E-4</v>
      </c>
      <c r="CZ51" s="28">
        <f>외인!CZ51/10000</f>
        <v>1.9771380000000001</v>
      </c>
      <c r="DA51" s="35">
        <f>MACD!DA51-시그널!DA51</f>
        <v>7.9797752132758164E-4</v>
      </c>
      <c r="DB51" s="28">
        <f>외인!DB51/10000</f>
        <v>3.9925629999999996</v>
      </c>
      <c r="DC51" s="35">
        <f>MACD!DC51-시그널!DC51</f>
        <v>3.2713041987408311E-5</v>
      </c>
      <c r="DD51" s="28">
        <f>외인!DD51/10000</f>
        <v>0.84742600000000001</v>
      </c>
      <c r="DE51" s="35">
        <f>MACD!DE51-시그널!DE51</f>
        <v>-2.0890070216276146E-4</v>
      </c>
      <c r="DF51" s="28">
        <f>외인!DF51/10000</f>
        <v>5.7193740000000002</v>
      </c>
      <c r="DG51" s="35">
        <f>MACD!DG51-시그널!DG51</f>
        <v>-6.8543529364987376E-5</v>
      </c>
      <c r="DH51" s="28">
        <f>외인!DH51/10000</f>
        <v>2.0897459999999999</v>
      </c>
      <c r="DI51" s="35">
        <f>MACD!DI51-시그널!DI51</f>
        <v>-1.9660114042435348E-4</v>
      </c>
      <c r="DJ51" s="28">
        <f>외인!DJ51/10000</f>
        <v>61.291221999999998</v>
      </c>
      <c r="DK51" s="35">
        <f>MACD!DK51-시그널!DK51</f>
        <v>1.1532896743769025E-4</v>
      </c>
      <c r="DL51" s="28">
        <f>외인!DL51/10000</f>
        <v>9.8996380000000013</v>
      </c>
      <c r="DM51" s="35">
        <f>MACD!DM51-시그널!DM51</f>
        <v>-2.6208778665265831E-4</v>
      </c>
      <c r="DN51" s="28">
        <f>외인!DN51/10000</f>
        <v>224.09618199999997</v>
      </c>
      <c r="DO51" s="35">
        <f>MACD!DO51-시그널!DO51</f>
        <v>9.397430932119857E-5</v>
      </c>
      <c r="DP51" s="28">
        <f>외인!DP51/10000</f>
        <v>8.2953309999999991</v>
      </c>
      <c r="DQ51" s="35">
        <f>MACD!DQ51-시그널!DQ51</f>
        <v>2.6527338268653308E-4</v>
      </c>
      <c r="DR51" s="28">
        <f>외인!DR51/10000</f>
        <v>4.5287300000000004</v>
      </c>
      <c r="DS51" s="35">
        <f>MACD!DS51-시그널!DS51</f>
        <v>1.7702589403511122E-4</v>
      </c>
      <c r="DT51" s="28">
        <f>외인!DT51/10000</f>
        <v>13.305828</v>
      </c>
      <c r="DU51" s="35">
        <f>MACD!DU51-시그널!DU51</f>
        <v>3.4119474973033539E-4</v>
      </c>
      <c r="DV51" s="28">
        <f>외인!DV51/10000</f>
        <v>3.5284910000000003</v>
      </c>
      <c r="DW51" s="35">
        <f>MACD!DW51-시그널!DW51</f>
        <v>-9.3131069922778166E-5</v>
      </c>
      <c r="DX51" s="28">
        <f>외인!DX51/10000</f>
        <v>11.821000999999999</v>
      </c>
      <c r="DY51" s="35">
        <f>MACD!DY51-시그널!DY51</f>
        <v>2.3591927580661186E-4</v>
      </c>
      <c r="DZ51" s="28">
        <f>외인!DZ51/10000</f>
        <v>0.89238700000000004</v>
      </c>
      <c r="EA51" s="35">
        <f>MACD!EA51-시그널!EA51</f>
        <v>2.149090951241025E-5</v>
      </c>
      <c r="EB51" s="28">
        <f>외인!EB51/10000</f>
        <v>1.2803180000000001</v>
      </c>
      <c r="EC51" s="35">
        <f>MACD!EC51-시그널!EC51</f>
        <v>3.9016220945721036E-5</v>
      </c>
      <c r="ED51" s="28">
        <f>외인!ED51/10000</f>
        <v>1.093081</v>
      </c>
      <c r="EE51" s="35">
        <f>MACD!EE51-시그널!EE51</f>
        <v>2.581825404007326E-4</v>
      </c>
      <c r="EF51" s="28">
        <f>외인!EF51/10000</f>
        <v>24.608281999999999</v>
      </c>
      <c r="EG51" s="35">
        <f>MACD!EG51-시그널!EG51</f>
        <v>9.5002118272122276E-5</v>
      </c>
      <c r="EH51" s="28">
        <f>외인!EH51/10000</f>
        <v>20.445256000000001</v>
      </c>
      <c r="EI51" s="35">
        <f>MACD!EI51-시그널!EI51</f>
        <v>2.3793538022100956E-4</v>
      </c>
      <c r="EJ51" s="28">
        <f>외인!EJ51/10000</f>
        <v>10.247156</v>
      </c>
      <c r="EK51" s="35">
        <f>MACD!EK51-시그널!EK51</f>
        <v>1.2956151441333353E-5</v>
      </c>
      <c r="EL51" s="28">
        <f>외인!EL51/10000</f>
        <v>3.1874630000000002</v>
      </c>
      <c r="EM51" s="35">
        <f>MACD!EM51-시그널!EM51</f>
        <v>-1.2180993659913623E-4</v>
      </c>
      <c r="EN51" s="28">
        <f>외인!EN51/10000</f>
        <v>4.5287300000000004</v>
      </c>
      <c r="EO51" s="35">
        <f>MACD!EO51-시그널!EO51</f>
        <v>1.7702589403511122E-4</v>
      </c>
      <c r="EP51" s="28">
        <f>외인!EP51/10000</f>
        <v>17.701698</v>
      </c>
      <c r="EQ51" s="35">
        <f>MACD!EQ51-시그널!EQ51</f>
        <v>-6.7039220160901433E-4</v>
      </c>
      <c r="ER51" s="28">
        <f>외인!ER51/10000</f>
        <v>1.4592290000000001</v>
      </c>
      <c r="ES51" s="35">
        <f>MACD!ES51-시그널!ES51</f>
        <v>-3.9569754374448691E-5</v>
      </c>
      <c r="ET51" s="28">
        <f>외인!ET51/10000</f>
        <v>13.626463000000001</v>
      </c>
      <c r="EU51" s="35">
        <f>MACD!EU51-시그널!EU51</f>
        <v>-2.0463007972173271E-4</v>
      </c>
      <c r="EV51" s="28">
        <f>외인!EV51/10000</f>
        <v>4.4123449999999993</v>
      </c>
      <c r="EW51" s="35">
        <f>MACD!EW51-시그널!EW51</f>
        <v>-1.254090169944597E-5</v>
      </c>
      <c r="EX51" s="28">
        <f>외인!EX51/10000</f>
        <v>5.9268210000000003</v>
      </c>
      <c r="EY51" s="35">
        <f>MACD!EY51-시그널!EY51</f>
        <v>-8.1604353860954847E-5</v>
      </c>
    </row>
    <row r="52" spans="1:155">
      <c r="A52" s="27">
        <f>외인!A52</f>
        <v>46133</v>
      </c>
      <c r="B52" s="28">
        <f>외인!B52/10000</f>
        <v>508.03098499999999</v>
      </c>
      <c r="C52" s="35">
        <f>MACD!C52-시그널!C52</f>
        <v>2.1666960869849011E-5</v>
      </c>
      <c r="D52" s="28">
        <f>외인!D52/10000</f>
        <v>65.328902999999997</v>
      </c>
      <c r="E52" s="35">
        <f>MACD!E52-시그널!E52</f>
        <v>9.4211039592140083E-5</v>
      </c>
      <c r="F52" s="28">
        <f>외인!F52/10000</f>
        <v>211.36673900000002</v>
      </c>
      <c r="G52" s="35">
        <f>MACD!G52-시그널!G52</f>
        <v>1.0635541816579434E-4</v>
      </c>
      <c r="H52" s="28">
        <f>외인!H52/10000</f>
        <v>35.433692000000001</v>
      </c>
      <c r="I52" s="35">
        <f>MACD!I52-시그널!I52</f>
        <v>1.4127764998466999E-4</v>
      </c>
      <c r="J52" s="28">
        <f>외인!J52/10000</f>
        <v>4.3624230000000006</v>
      </c>
      <c r="K52" s="35">
        <f>MACD!K52-시그널!K52</f>
        <v>-2.1033888747886212E-5</v>
      </c>
      <c r="L52" s="28">
        <f>외인!L52/10000</f>
        <v>32.600383000000001</v>
      </c>
      <c r="M52" s="35">
        <f>MACD!M52-시그널!M52</f>
        <v>8.4448848261520204E-5</v>
      </c>
      <c r="N52" s="28">
        <f>외인!N52/10000</f>
        <v>24.922806000000001</v>
      </c>
      <c r="O52" s="35">
        <f>MACD!O52-시그널!O52</f>
        <v>3.215911914208653E-4</v>
      </c>
      <c r="P52" s="28">
        <f>외인!P52/10000</f>
        <v>19.832566</v>
      </c>
      <c r="Q52" s="35">
        <f>MACD!Q52-시그널!Q52</f>
        <v>9.3233800868682481E-5</v>
      </c>
      <c r="R52" s="28">
        <f>외인!R52/10000</f>
        <v>13.366964000000001</v>
      </c>
      <c r="S52" s="35">
        <f>MACD!S52-시그널!S52</f>
        <v>2.5633099829266558E-4</v>
      </c>
      <c r="T52" s="28">
        <f>외인!T52/10000</f>
        <v>0.84644400000000009</v>
      </c>
      <c r="U52" s="35">
        <f>MACD!U52-시그널!U52</f>
        <v>-1.8958742912451019E-4</v>
      </c>
      <c r="V52" s="28">
        <f>외인!V52/10000</f>
        <v>12.062239999999999</v>
      </c>
      <c r="W52" s="35">
        <f>MACD!W52-시그널!W52</f>
        <v>2.6386125056848615E-4</v>
      </c>
      <c r="X52" s="28">
        <f>외인!X52/10000</f>
        <v>226.97481400000001</v>
      </c>
      <c r="Y52" s="35">
        <f>MACD!Y52-시그널!Y52</f>
        <v>-5.1802571222113545E-6</v>
      </c>
      <c r="Z52" s="28">
        <f>외인!Z52/10000</f>
        <v>4.3617540000000004</v>
      </c>
      <c r="AA52" s="35">
        <f>MACD!AA52-시그널!AA52</f>
        <v>-7.8943607270561141E-5</v>
      </c>
      <c r="AB52" s="28">
        <f>외인!AB52/10000</f>
        <v>21.279220000000002</v>
      </c>
      <c r="AC52" s="35">
        <f>MACD!AC52-시그널!AC52</f>
        <v>-1.4151840290639351E-5</v>
      </c>
      <c r="AD52" s="28">
        <f>외인!AD52/10000</f>
        <v>2.0324080000000002</v>
      </c>
      <c r="AE52" s="35">
        <f>MACD!AE52-시그널!AE52</f>
        <v>3.3465510188252748E-4</v>
      </c>
      <c r="AF52" s="28">
        <f>외인!AF52/10000</f>
        <v>2.5381589999999998</v>
      </c>
      <c r="AG52" s="35">
        <f>MACD!AG52-시그널!AG52</f>
        <v>-2.8374953317459413E-4</v>
      </c>
      <c r="AH52" s="28">
        <f>외인!AH52/10000</f>
        <v>20.983422000000001</v>
      </c>
      <c r="AI52" s="35">
        <f>MACD!AI52-시그널!AI52</f>
        <v>2.987989345358746E-4</v>
      </c>
      <c r="AJ52" s="28">
        <f>외인!AJ52/10000</f>
        <v>10.873519999999999</v>
      </c>
      <c r="AK52" s="35">
        <f>MACD!AK52-시그널!AK52</f>
        <v>-3.5777413890369677E-5</v>
      </c>
      <c r="AL52" s="28">
        <f>외인!AL52/10000</f>
        <v>9.2109839999999998</v>
      </c>
      <c r="AM52" s="35">
        <f>MACD!AM52-시그널!AM52</f>
        <v>-8.4167120577660441E-5</v>
      </c>
      <c r="AN52" s="28">
        <f>외인!AN52/10000</f>
        <v>17.682651999999997</v>
      </c>
      <c r="AO52" s="35">
        <f>MACD!AO52-시그널!AO52</f>
        <v>5.0043998420170905E-4</v>
      </c>
      <c r="AP52" s="28">
        <f>외인!AP52/10000</f>
        <v>13.588876000000001</v>
      </c>
      <c r="AQ52" s="35">
        <f>MACD!AQ52-시그널!AQ52</f>
        <v>-1.7161290234189882E-4</v>
      </c>
      <c r="AR52" s="28">
        <f>외인!AR52/10000</f>
        <v>2.4719410000000002</v>
      </c>
      <c r="AS52" s="35">
        <f>MACD!AS52-시그널!AS52</f>
        <v>5.1993562261472542E-4</v>
      </c>
      <c r="AT52" s="28">
        <f>외인!AT52/10000</f>
        <v>8.1580539999999999</v>
      </c>
      <c r="AU52" s="35">
        <f>MACD!AU52-시그널!AU52</f>
        <v>2.8321723851860834E-4</v>
      </c>
      <c r="AV52" s="28">
        <f>외인!AV52/10000</f>
        <v>4.9883600000000001</v>
      </c>
      <c r="AW52" s="35">
        <f>MACD!AW52-시그널!AW52</f>
        <v>-1.7533719242011204E-4</v>
      </c>
      <c r="AX52" s="28">
        <f>외인!AX52/10000</f>
        <v>7.4384990000000002</v>
      </c>
      <c r="AY52" s="35">
        <f>MACD!AY52-시그널!AY52</f>
        <v>1.242707384111694E-4</v>
      </c>
      <c r="AZ52" s="28">
        <f>외인!AZ52/10000</f>
        <v>245.573373</v>
      </c>
      <c r="BA52" s="35">
        <f>MACD!BA52-시그널!BA52</f>
        <v>1.4428322107310041E-5</v>
      </c>
      <c r="BB52" s="28">
        <f>외인!BB52/10000</f>
        <v>10.279963</v>
      </c>
      <c r="BC52" s="35">
        <f>MACD!BC52-시그널!BC52</f>
        <v>-7.9592205813179399E-5</v>
      </c>
      <c r="BD52" s="28">
        <f>외인!BD52/10000</f>
        <v>3.9887570000000001</v>
      </c>
      <c r="BE52" s="35">
        <f>MACD!BE52-시그널!BE52</f>
        <v>-1.0849941489899967E-4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9.7352170000000005</v>
      </c>
      <c r="BI52" s="35">
        <f>MACD!BI52-시그널!BI52</f>
        <v>-3.2883254758125002E-4</v>
      </c>
      <c r="BJ52" s="28">
        <f>외인!BJ52/10000</f>
        <v>13.491953000000001</v>
      </c>
      <c r="BK52" s="35">
        <f>MACD!BK52-시그널!BK52</f>
        <v>2.9378554258303522E-4</v>
      </c>
      <c r="BL52" s="28">
        <f>외인!BL52/10000</f>
        <v>5.1290990000000001</v>
      </c>
      <c r="BM52" s="35">
        <f>MACD!BM52-시그널!BM52</f>
        <v>9.0872718321711131E-4</v>
      </c>
      <c r="BN52" s="28">
        <f>외인!BN52/10000</f>
        <v>5.1552819999999997</v>
      </c>
      <c r="BO52" s="35">
        <f>MACD!BO52-시그널!BO52</f>
        <v>2.3652521985312162E-4</v>
      </c>
      <c r="BP52" s="28">
        <f>외인!BP52/10000</f>
        <v>8.5398230000000002</v>
      </c>
      <c r="BQ52" s="35">
        <f>MACD!BQ52-시그널!BQ52</f>
        <v>1.0296908611849955E-4</v>
      </c>
      <c r="BR52" s="28">
        <f>외인!BR52/10000</f>
        <v>27.906215999999997</v>
      </c>
      <c r="BS52" s="35">
        <f>MACD!BS52-시그널!BS52</f>
        <v>2.8263931514029125E-4</v>
      </c>
      <c r="BT52" s="28">
        <f>외인!BT52/10000</f>
        <v>231.17082599999998</v>
      </c>
      <c r="BU52" s="35">
        <f>MACD!BU52-시그널!BU52</f>
        <v>-2.7274305969667229E-6</v>
      </c>
      <c r="BV52" s="28">
        <f>외인!BV52/10000</f>
        <v>40.893692000000001</v>
      </c>
      <c r="BW52" s="35">
        <f>MACD!BW52-시그널!BW52</f>
        <v>-2.6998707746145767E-4</v>
      </c>
      <c r="BX52" s="28">
        <f>외인!BX52/10000</f>
        <v>7.6975690000000005</v>
      </c>
      <c r="BY52" s="35">
        <f>MACD!BY52-시그널!BY52</f>
        <v>2.0403228268202925E-5</v>
      </c>
      <c r="BZ52" s="28">
        <f>외인!BZ52/10000</f>
        <v>26.893635999999997</v>
      </c>
      <c r="CA52" s="35">
        <f>MACD!CA52-시그널!CA52</f>
        <v>2.9951507788044426E-4</v>
      </c>
      <c r="CB52" s="28">
        <f>외인!CB52/10000</f>
        <v>1.260381</v>
      </c>
      <c r="CC52" s="35">
        <f>MACD!CC52-시그널!CC52</f>
        <v>2.8544683310400962E-4</v>
      </c>
      <c r="CD52" s="28">
        <f>외인!CD52/10000</f>
        <v>2.8921250000000001</v>
      </c>
      <c r="CE52" s="35">
        <f>MACD!CE52-시그널!CE52</f>
        <v>-2.3453138711497257E-4</v>
      </c>
      <c r="CF52" s="28">
        <f>외인!CF52/10000</f>
        <v>2.6543950000000001</v>
      </c>
      <c r="CG52" s="35">
        <f>MACD!CG52-시그널!CG52</f>
        <v>1.6629826448638575E-4</v>
      </c>
      <c r="CH52" s="28">
        <f>외인!CH52/10000</f>
        <v>7.0158639999999997</v>
      </c>
      <c r="CI52" s="35">
        <f>MACD!CI52-시그널!CI52</f>
        <v>-1.3702025053588589E-4</v>
      </c>
      <c r="CJ52" s="28">
        <f>외인!CJ52/10000</f>
        <v>37.418647999999997</v>
      </c>
      <c r="CK52" s="35">
        <f>MACD!CK52-시그널!CK52</f>
        <v>4.5931114593454874E-5</v>
      </c>
      <c r="CL52" s="28">
        <f>외인!CL52/10000</f>
        <v>24.290005999999998</v>
      </c>
      <c r="CM52" s="35">
        <f>MACD!CM52-시그널!CM52</f>
        <v>-1.6082950716059209E-5</v>
      </c>
      <c r="CN52" s="28">
        <f>외인!CN52/10000</f>
        <v>12.512846000000001</v>
      </c>
      <c r="CO52" s="35">
        <f>MACD!CO52-시그널!CO52</f>
        <v>-2.8819711994179371E-4</v>
      </c>
      <c r="CP52" s="28">
        <f>외인!CP52/10000</f>
        <v>10.337369000000001</v>
      </c>
      <c r="CQ52" s="35">
        <f>MACD!CQ52-시그널!CQ52</f>
        <v>-7.9006827610460641E-5</v>
      </c>
      <c r="CR52" s="28">
        <f>외인!CR52/10000</f>
        <v>16.867677</v>
      </c>
      <c r="CS52" s="35">
        <f>MACD!CS52-시그널!CS52</f>
        <v>1.6523690877961515E-4</v>
      </c>
      <c r="CT52" s="28">
        <f>외인!CT52/10000</f>
        <v>15.280075</v>
      </c>
      <c r="CU52" s="35">
        <f>MACD!CU52-시그널!CU52</f>
        <v>-6.0979889339965739E-5</v>
      </c>
      <c r="CV52" s="28">
        <f>외인!CV52/10000</f>
        <v>231.17082599999998</v>
      </c>
      <c r="CW52" s="35">
        <f>MACD!CW52-시그널!CW52</f>
        <v>-2.7274305969667229E-6</v>
      </c>
      <c r="CX52" s="28">
        <f>외인!CX52/10000</f>
        <v>25.218305999999998</v>
      </c>
      <c r="CY52" s="35">
        <f>MACD!CY52-시그널!CY52</f>
        <v>6.8752520976172747E-5</v>
      </c>
      <c r="CZ52" s="28">
        <f>외인!CZ52/10000</f>
        <v>2.0160529999999999</v>
      </c>
      <c r="DA52" s="35">
        <f>MACD!DA52-시그널!DA52</f>
        <v>7.2738336347241803E-4</v>
      </c>
      <c r="DB52" s="28">
        <f>외인!DB52/10000</f>
        <v>3.9887570000000001</v>
      </c>
      <c r="DC52" s="35">
        <f>MACD!DC52-시그널!DC52</f>
        <v>-1.0849941489899967E-4</v>
      </c>
      <c r="DD52" s="28">
        <f>외인!DD52/10000</f>
        <v>0.84644400000000009</v>
      </c>
      <c r="DE52" s="35">
        <f>MACD!DE52-시그널!DE52</f>
        <v>-1.8958742912451019E-4</v>
      </c>
      <c r="DF52" s="28">
        <f>외인!DF52/10000</f>
        <v>5.803706</v>
      </c>
      <c r="DG52" s="35">
        <f>MACD!DG52-시그널!DG52</f>
        <v>-2.4778751010155498E-5</v>
      </c>
      <c r="DH52" s="28">
        <f>외인!DH52/10000</f>
        <v>2.0555460000000001</v>
      </c>
      <c r="DI52" s="35">
        <f>MACD!DI52-시그널!DI52</f>
        <v>-3.4812832357709845E-4</v>
      </c>
      <c r="DJ52" s="28">
        <f>외인!DJ52/10000</f>
        <v>64.34688100000001</v>
      </c>
      <c r="DK52" s="35">
        <f>MACD!DK52-시그널!DK52</f>
        <v>2.1927875582173381E-4</v>
      </c>
      <c r="DL52" s="28">
        <f>외인!DL52/10000</f>
        <v>9.9614399999999996</v>
      </c>
      <c r="DM52" s="35">
        <f>MACD!DM52-시그널!DM52</f>
        <v>-3.4878125669126237E-4</v>
      </c>
      <c r="DN52" s="28">
        <f>외인!DN52/10000</f>
        <v>231.17082599999998</v>
      </c>
      <c r="DO52" s="35">
        <f>MACD!DO52-시그널!DO52</f>
        <v>-2.7274305969667229E-6</v>
      </c>
      <c r="DP52" s="28">
        <f>외인!DP52/10000</f>
        <v>8.0481449999999999</v>
      </c>
      <c r="DQ52" s="35">
        <f>MACD!DQ52-시그널!DQ52</f>
        <v>1.5941036734415154E-4</v>
      </c>
      <c r="DR52" s="28">
        <f>외인!DR52/10000</f>
        <v>4.4922849999999999</v>
      </c>
      <c r="DS52" s="35">
        <f>MACD!DS52-시그널!DS52</f>
        <v>1.6820306957742012E-5</v>
      </c>
      <c r="DT52" s="28">
        <f>외인!DT52/10000</f>
        <v>13.366964000000001</v>
      </c>
      <c r="DU52" s="35">
        <f>MACD!DU52-시그널!DU52</f>
        <v>2.5633099829266558E-4</v>
      </c>
      <c r="DV52" s="28">
        <f>외인!DV52/10000</f>
        <v>3.472874</v>
      </c>
      <c r="DW52" s="35">
        <f>MACD!DW52-시그널!DW52</f>
        <v>-1.740454103256534E-4</v>
      </c>
      <c r="DX52" s="28">
        <f>외인!DX52/10000</f>
        <v>12.062239999999999</v>
      </c>
      <c r="DY52" s="35">
        <f>MACD!DY52-시그널!DY52</f>
        <v>2.6386125056848615E-4</v>
      </c>
      <c r="DZ52" s="28">
        <f>외인!DZ52/10000</f>
        <v>0.88154300000000008</v>
      </c>
      <c r="EA52" s="35">
        <f>MACD!EA52-시그널!EA52</f>
        <v>-7.9456174388641812E-5</v>
      </c>
      <c r="EB52" s="28">
        <f>외인!EB52/10000</f>
        <v>1.2693190000000001</v>
      </c>
      <c r="EC52" s="35">
        <f>MACD!EC52-시그널!EC52</f>
        <v>-1.8960226153219844E-5</v>
      </c>
      <c r="ED52" s="28">
        <f>외인!ED52/10000</f>
        <v>1.1117090000000001</v>
      </c>
      <c r="EE52" s="35">
        <f>MACD!EE52-시그널!EE52</f>
        <v>1.684623649740039E-4</v>
      </c>
      <c r="EF52" s="28">
        <f>외인!EF52/10000</f>
        <v>24.158206</v>
      </c>
      <c r="EG52" s="35">
        <f>MACD!EG52-시그널!EG52</f>
        <v>5.4695675063695242E-5</v>
      </c>
      <c r="EH52" s="28">
        <f>외인!EH52/10000</f>
        <v>20.787831000000001</v>
      </c>
      <c r="EI52" s="35">
        <f>MACD!EI52-시그널!EI52</f>
        <v>1.4137797598237341E-4</v>
      </c>
      <c r="EJ52" s="28">
        <f>외인!EJ52/10000</f>
        <v>10.215736999999999</v>
      </c>
      <c r="EK52" s="35">
        <f>MACD!EK52-시그널!EK52</f>
        <v>-4.2133046191266386E-5</v>
      </c>
      <c r="EL52" s="28">
        <f>외인!EL52/10000</f>
        <v>3.1505749999999999</v>
      </c>
      <c r="EM52" s="35">
        <f>MACD!EM52-시그널!EM52</f>
        <v>-2.2349528770882946E-4</v>
      </c>
      <c r="EN52" s="28">
        <f>외인!EN52/10000</f>
        <v>4.4922849999999999</v>
      </c>
      <c r="EO52" s="35">
        <f>MACD!EO52-시그널!EO52</f>
        <v>1.6820306957742012E-5</v>
      </c>
      <c r="EP52" s="28">
        <f>외인!EP52/10000</f>
        <v>17.494503999999999</v>
      </c>
      <c r="EQ52" s="35">
        <f>MACD!EQ52-시그널!EQ52</f>
        <v>-7.188435823207109E-4</v>
      </c>
      <c r="ER52" s="28">
        <f>외인!ER52/10000</f>
        <v>1.456599</v>
      </c>
      <c r="ES52" s="35">
        <f>MACD!ES52-시그널!ES52</f>
        <v>-8.1563154016878886E-6</v>
      </c>
      <c r="ET52" s="28">
        <f>외인!ET52/10000</f>
        <v>13.588876000000001</v>
      </c>
      <c r="EU52" s="35">
        <f>MACD!EU52-시그널!EU52</f>
        <v>-1.7161290234189882E-4</v>
      </c>
      <c r="EV52" s="28">
        <f>외인!EV52/10000</f>
        <v>4.3617540000000004</v>
      </c>
      <c r="EW52" s="35">
        <f>MACD!EW52-시그널!EW52</f>
        <v>-7.8943607270561141E-5</v>
      </c>
      <c r="EX52" s="28">
        <f>외인!EX52/10000</f>
        <v>5.9756140000000002</v>
      </c>
      <c r="EY52" s="35">
        <f>MACD!EY52-시그널!EY52</f>
        <v>-8.752296798959948E-5</v>
      </c>
    </row>
    <row r="53" spans="1:155">
      <c r="A53" s="27">
        <f>외인!A53</f>
        <v>46134</v>
      </c>
      <c r="B53" s="28">
        <f>외인!B53/10000</f>
        <v>510.33811600000001</v>
      </c>
      <c r="C53" s="35">
        <f>MACD!C53-시그널!C53</f>
        <v>-2.567376155839028E-5</v>
      </c>
      <c r="D53" s="28">
        <f>외인!D53/10000</f>
        <v>65.42954499999999</v>
      </c>
      <c r="E53" s="35">
        <f>MACD!E53-시그널!E53</f>
        <v>2.6368879545839565E-5</v>
      </c>
      <c r="F53" s="28">
        <f>외인!F53/10000</f>
        <v>209.74381</v>
      </c>
      <c r="G53" s="35">
        <f>MACD!G53-시그널!G53</f>
        <v>4.2202768846386378E-5</v>
      </c>
      <c r="H53" s="28">
        <f>외인!H53/10000</f>
        <v>35.751140999999997</v>
      </c>
      <c r="I53" s="35">
        <f>MACD!I53-시그널!I53</f>
        <v>2.1138059303713906E-4</v>
      </c>
      <c r="J53" s="28">
        <f>외인!J53/10000</f>
        <v>4.4786679999999999</v>
      </c>
      <c r="K53" s="35">
        <f>MACD!K53-시그널!K53</f>
        <v>-1.2974433888742203E-4</v>
      </c>
      <c r="L53" s="28">
        <f>외인!L53/10000</f>
        <v>32.870778000000001</v>
      </c>
      <c r="M53" s="35">
        <f>MACD!M53-시그널!M53</f>
        <v>1.5230287915680684E-4</v>
      </c>
      <c r="N53" s="28">
        <f>외인!N53/10000</f>
        <v>24.921348999999999</v>
      </c>
      <c r="O53" s="35">
        <f>MACD!O53-시그널!O53</f>
        <v>2.6167611055786448E-4</v>
      </c>
      <c r="P53" s="28">
        <f>외인!P53/10000</f>
        <v>19.572654</v>
      </c>
      <c r="Q53" s="35">
        <f>MACD!Q53-시그널!Q53</f>
        <v>-4.4899260811055849E-5</v>
      </c>
      <c r="R53" s="28">
        <f>외인!R53/10000</f>
        <v>13.357892999999999</v>
      </c>
      <c r="S53" s="35">
        <f>MACD!S53-시그널!S53</f>
        <v>1.2179938554361322E-4</v>
      </c>
      <c r="T53" s="28">
        <f>외인!T53/10000</f>
        <v>0.84682999999999997</v>
      </c>
      <c r="U53" s="35">
        <f>MACD!U53-시그널!U53</f>
        <v>-1.7311533400844861E-4</v>
      </c>
      <c r="V53" s="28">
        <f>외인!V53/10000</f>
        <v>12.316405</v>
      </c>
      <c r="W53" s="35">
        <f>MACD!W53-시그널!W53</f>
        <v>3.0055483649951996E-4</v>
      </c>
      <c r="X53" s="28">
        <f>외인!X53/10000</f>
        <v>226.26616299999998</v>
      </c>
      <c r="Y53" s="35">
        <f>MACD!Y53-시그널!Y53</f>
        <v>-8.3880423374921645E-5</v>
      </c>
      <c r="Z53" s="28">
        <f>외인!Z53/10000</f>
        <v>4.2704510000000004</v>
      </c>
      <c r="AA53" s="35">
        <f>MACD!AA53-시그널!AA53</f>
        <v>-1.1178963600322794E-4</v>
      </c>
      <c r="AB53" s="28">
        <f>외인!AB53/10000</f>
        <v>20.897683999999998</v>
      </c>
      <c r="AC53" s="35">
        <f>MACD!AC53-시그널!AC53</f>
        <v>-6.1121758758665056E-5</v>
      </c>
      <c r="AD53" s="28">
        <f>외인!AD53/10000</f>
        <v>1.9986919999999999</v>
      </c>
      <c r="AE53" s="35">
        <f>MACD!AE53-시그널!AE53</f>
        <v>3.1814799961072342E-4</v>
      </c>
      <c r="AF53" s="28">
        <f>외인!AF53/10000</f>
        <v>2.5176639999999999</v>
      </c>
      <c r="AG53" s="35">
        <f>MACD!AG53-시그널!AG53</f>
        <v>-2.4552263675118485E-4</v>
      </c>
      <c r="AH53" s="28">
        <f>외인!AH53/10000</f>
        <v>22.351548999999999</v>
      </c>
      <c r="AI53" s="35">
        <f>MACD!AI53-시그널!AI53</f>
        <v>3.8547696357954574E-4</v>
      </c>
      <c r="AJ53" s="28">
        <f>외인!AJ53/10000</f>
        <v>10.975536</v>
      </c>
      <c r="AK53" s="35">
        <f>MACD!AK53-시그널!AK53</f>
        <v>-1.2777623067310341E-4</v>
      </c>
      <c r="AL53" s="28">
        <f>외인!AL53/10000</f>
        <v>9.3280210000000015</v>
      </c>
      <c r="AM53" s="35">
        <f>MACD!AM53-시그널!AM53</f>
        <v>-1.1570859744298572E-4</v>
      </c>
      <c r="AN53" s="28">
        <f>외인!AN53/10000</f>
        <v>17.579794</v>
      </c>
      <c r="AO53" s="35">
        <f>MACD!AO53-시그널!AO53</f>
        <v>4.2773706241809855E-4</v>
      </c>
      <c r="AP53" s="28">
        <f>외인!AP53/10000</f>
        <v>14.053245</v>
      </c>
      <c r="AQ53" s="35">
        <f>MACD!AQ53-시그널!AQ53</f>
        <v>-1.8110975919453633E-4</v>
      </c>
      <c r="AR53" s="28">
        <f>외인!AR53/10000</f>
        <v>2.4595799999999999</v>
      </c>
      <c r="AS53" s="35">
        <f>MACD!AS53-시그널!AS53</f>
        <v>4.714145464521231E-4</v>
      </c>
      <c r="AT53" s="28">
        <f>외인!AT53/10000</f>
        <v>8.2357999999999993</v>
      </c>
      <c r="AU53" s="35">
        <f>MACD!AU53-시그널!AU53</f>
        <v>2.3107651007797029E-4</v>
      </c>
      <c r="AV53" s="28">
        <f>외인!AV53/10000</f>
        <v>4.977646</v>
      </c>
      <c r="AW53" s="35">
        <f>MACD!AW53-시그널!AW53</f>
        <v>-1.9074199018926866E-4</v>
      </c>
      <c r="AX53" s="28">
        <f>외인!AX53/10000</f>
        <v>7.3277660000000004</v>
      </c>
      <c r="AY53" s="35">
        <f>MACD!AY53-시그널!AY53</f>
        <v>1.4822343125344762E-5</v>
      </c>
      <c r="AZ53" s="28">
        <f>외인!AZ53/10000</f>
        <v>245.60436299999998</v>
      </c>
      <c r="BA53" s="35">
        <f>MACD!BA53-시그널!BA53</f>
        <v>-6.7219984720037263E-5</v>
      </c>
      <c r="BB53" s="28">
        <f>외인!BB53/10000</f>
        <v>10.032852</v>
      </c>
      <c r="BC53" s="35">
        <f>MACD!BC53-시그널!BC53</f>
        <v>-1.115089118437539E-4</v>
      </c>
      <c r="BD53" s="28">
        <f>외인!BD53/10000</f>
        <v>4.0199319999999998</v>
      </c>
      <c r="BE53" s="35">
        <f>MACD!BE53-시그널!BE53</f>
        <v>-1.3486860550282584E-4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9.8067159999999998</v>
      </c>
      <c r="BI53" s="35">
        <f>MACD!BI53-시그널!BI53</f>
        <v>-2.2598998121527218E-4</v>
      </c>
      <c r="BJ53" s="28">
        <f>외인!BJ53/10000</f>
        <v>13.670825000000001</v>
      </c>
      <c r="BK53" s="35">
        <f>MACD!BK53-시그널!BK53</f>
        <v>2.7979058069876515E-4</v>
      </c>
      <c r="BL53" s="28">
        <f>외인!BL53/10000</f>
        <v>5.207897</v>
      </c>
      <c r="BM53" s="35">
        <f>MACD!BM53-시그널!BM53</f>
        <v>9.4208898526492715E-4</v>
      </c>
      <c r="BN53" s="28">
        <f>외인!BN53/10000</f>
        <v>5.1334669999999996</v>
      </c>
      <c r="BO53" s="35">
        <f>MACD!BO53-시그널!BO53</f>
        <v>3.0950414406513021E-4</v>
      </c>
      <c r="BP53" s="28">
        <f>외인!BP53/10000</f>
        <v>8.4265059999999998</v>
      </c>
      <c r="BQ53" s="35">
        <f>MACD!BQ53-시그널!BQ53</f>
        <v>3.947152905564512E-5</v>
      </c>
      <c r="BR53" s="28">
        <f>외인!BR53/10000</f>
        <v>28.380603000000004</v>
      </c>
      <c r="BS53" s="35">
        <f>MACD!BS53-시그널!BS53</f>
        <v>1.8659611888655259E-4</v>
      </c>
      <c r="BT53" s="28">
        <f>외인!BT53/10000</f>
        <v>230.51338799999999</v>
      </c>
      <c r="BU53" s="35">
        <f>MACD!BU53-시그널!BU53</f>
        <v>-8.4460673002139872E-5</v>
      </c>
      <c r="BV53" s="28">
        <f>외인!BV53/10000</f>
        <v>41.623571000000005</v>
      </c>
      <c r="BW53" s="35">
        <f>MACD!BW53-시그널!BW53</f>
        <v>-2.7369000889066641E-4</v>
      </c>
      <c r="BX53" s="28">
        <f>외인!BX53/10000</f>
        <v>7.6517039999999996</v>
      </c>
      <c r="BY53" s="35">
        <f>MACD!BY53-시그널!BY53</f>
        <v>5.6618959324985233E-5</v>
      </c>
      <c r="BZ53" s="28">
        <f>외인!BZ53/10000</f>
        <v>26.907815000000003</v>
      </c>
      <c r="CA53" s="35">
        <f>MACD!CA53-시그널!CA53</f>
        <v>2.4029292505758096E-4</v>
      </c>
      <c r="CB53" s="28">
        <f>외인!CB53/10000</f>
        <v>1.260886</v>
      </c>
      <c r="CC53" s="35">
        <f>MACD!CC53-시그널!CC53</f>
        <v>1.9269661606010266E-4</v>
      </c>
      <c r="CD53" s="28">
        <f>외인!CD53/10000</f>
        <v>2.9017330000000001</v>
      </c>
      <c r="CE53" s="35">
        <f>MACD!CE53-시그널!CE53</f>
        <v>-3.2145341094188921E-4</v>
      </c>
      <c r="CF53" s="28">
        <f>외인!CF53/10000</f>
        <v>2.6592279999999997</v>
      </c>
      <c r="CG53" s="35">
        <f>MACD!CG53-시그널!CG53</f>
        <v>1.2204256214491649E-4</v>
      </c>
      <c r="CH53" s="28">
        <f>외인!CH53/10000</f>
        <v>6.9822559999999996</v>
      </c>
      <c r="CI53" s="35">
        <f>MACD!CI53-시그널!CI53</f>
        <v>-1.6099952265271087E-4</v>
      </c>
      <c r="CJ53" s="28">
        <f>외인!CJ53/10000</f>
        <v>36.877887000000001</v>
      </c>
      <c r="CK53" s="35">
        <f>MACD!CK53-시그널!CK53</f>
        <v>-1.0411193019306688E-4</v>
      </c>
      <c r="CL53" s="28">
        <f>외인!CL53/10000</f>
        <v>24.009851999999999</v>
      </c>
      <c r="CM53" s="35">
        <f>MACD!CM53-시그널!CM53</f>
        <v>-6.2858074652874852E-5</v>
      </c>
      <c r="CN53" s="28">
        <f>외인!CN53/10000</f>
        <v>12.484736999999999</v>
      </c>
      <c r="CO53" s="35">
        <f>MACD!CO53-시그널!CO53</f>
        <v>-3.1930918675449906E-4</v>
      </c>
      <c r="CP53" s="28">
        <f>외인!CP53/10000</f>
        <v>10.090385000000001</v>
      </c>
      <c r="CQ53" s="35">
        <f>MACD!CQ53-시그널!CQ53</f>
        <v>-1.1077708004169387E-4</v>
      </c>
      <c r="CR53" s="28">
        <f>외인!CR53/10000</f>
        <v>16.968025000000001</v>
      </c>
      <c r="CS53" s="35">
        <f>MACD!CS53-시그널!CS53</f>
        <v>5.9973658345118129E-5</v>
      </c>
      <c r="CT53" s="28">
        <f>외인!CT53/10000</f>
        <v>16.097795999999999</v>
      </c>
      <c r="CU53" s="35">
        <f>MACD!CU53-시그널!CU53</f>
        <v>-7.9090938643995107E-6</v>
      </c>
      <c r="CV53" s="28">
        <f>외인!CV53/10000</f>
        <v>230.51338799999999</v>
      </c>
      <c r="CW53" s="35">
        <f>MACD!CW53-시그널!CW53</f>
        <v>-8.4460673002139872E-5</v>
      </c>
      <c r="CX53" s="28">
        <f>외인!CX53/10000</f>
        <v>25.619726</v>
      </c>
      <c r="CY53" s="35">
        <f>MACD!CY53-시그널!CY53</f>
        <v>1.3560467430469666E-4</v>
      </c>
      <c r="CZ53" s="28">
        <f>외인!CZ53/10000</f>
        <v>2.0594810000000003</v>
      </c>
      <c r="DA53" s="35">
        <f>MACD!DA53-시그널!DA53</f>
        <v>7.7115779625197773E-4</v>
      </c>
      <c r="DB53" s="28">
        <f>외인!DB53/10000</f>
        <v>4.0199319999999998</v>
      </c>
      <c r="DC53" s="35">
        <f>MACD!DC53-시그널!DC53</f>
        <v>-1.3486860550282584E-4</v>
      </c>
      <c r="DD53" s="28">
        <f>외인!DD53/10000</f>
        <v>0.84682999999999997</v>
      </c>
      <c r="DE53" s="35">
        <f>MACD!DE53-시그널!DE53</f>
        <v>-1.7311533400844861E-4</v>
      </c>
      <c r="DF53" s="28">
        <f>외인!DF53/10000</f>
        <v>5.7705269999999995</v>
      </c>
      <c r="DG53" s="35">
        <f>MACD!DG53-시그널!DG53</f>
        <v>4.4818132083617606E-6</v>
      </c>
      <c r="DH53" s="28">
        <f>외인!DH53/10000</f>
        <v>2.0676950000000001</v>
      </c>
      <c r="DI53" s="35">
        <f>MACD!DI53-시그널!DI53</f>
        <v>-4.6723210142405019E-4</v>
      </c>
      <c r="DJ53" s="28">
        <f>외인!DJ53/10000</f>
        <v>66.466329999999999</v>
      </c>
      <c r="DK53" s="35">
        <f>MACD!DK53-시그널!DK53</f>
        <v>2.5295403164645521E-4</v>
      </c>
      <c r="DL53" s="28">
        <f>외인!DL53/10000</f>
        <v>9.949622999999999</v>
      </c>
      <c r="DM53" s="35">
        <f>MACD!DM53-시그널!DM53</f>
        <v>-3.8401187358157998E-4</v>
      </c>
      <c r="DN53" s="28">
        <f>외인!DN53/10000</f>
        <v>230.51338799999999</v>
      </c>
      <c r="DO53" s="35">
        <f>MACD!DO53-시그널!DO53</f>
        <v>-8.4460673002139872E-5</v>
      </c>
      <c r="DP53" s="28">
        <f>외인!DP53/10000</f>
        <v>7.9379530000000003</v>
      </c>
      <c r="DQ53" s="35">
        <f>MACD!DQ53-시그널!DQ53</f>
        <v>-1.1303757608348709E-4</v>
      </c>
      <c r="DR53" s="28">
        <f>외인!DR53/10000</f>
        <v>4.612622</v>
      </c>
      <c r="DS53" s="35">
        <f>MACD!DS53-시그널!DS53</f>
        <v>-8.8334024501904003E-5</v>
      </c>
      <c r="DT53" s="28">
        <f>외인!DT53/10000</f>
        <v>13.357892999999999</v>
      </c>
      <c r="DU53" s="35">
        <f>MACD!DU53-시그널!DU53</f>
        <v>1.2179938554361322E-4</v>
      </c>
      <c r="DV53" s="28">
        <f>외인!DV53/10000</f>
        <v>3.581976</v>
      </c>
      <c r="DW53" s="35">
        <f>MACD!DW53-시그널!DW53</f>
        <v>-1.7047915585096068E-4</v>
      </c>
      <c r="DX53" s="28">
        <f>외인!DX53/10000</f>
        <v>12.316405</v>
      </c>
      <c r="DY53" s="35">
        <f>MACD!DY53-시그널!DY53</f>
        <v>3.0055483649951996E-4</v>
      </c>
      <c r="DZ53" s="28">
        <f>외인!DZ53/10000</f>
        <v>0.87516900000000009</v>
      </c>
      <c r="EA53" s="35">
        <f>MACD!EA53-시그널!EA53</f>
        <v>-1.9923040806611232E-4</v>
      </c>
      <c r="EB53" s="28">
        <f>외인!EB53/10000</f>
        <v>1.2752680000000001</v>
      </c>
      <c r="EC53" s="35">
        <f>MACD!EC53-시그널!EC53</f>
        <v>-5.9912160056002758E-5</v>
      </c>
      <c r="ED53" s="28">
        <f>외인!ED53/10000</f>
        <v>1.1090580000000001</v>
      </c>
      <c r="EE53" s="35">
        <f>MACD!EE53-시그널!EE53</f>
        <v>6.8452966635437317E-5</v>
      </c>
      <c r="EF53" s="28">
        <f>외인!EF53/10000</f>
        <v>23.753982000000001</v>
      </c>
      <c r="EG53" s="35">
        <f>MACD!EG53-시그널!EG53</f>
        <v>-6.6240497860865235E-5</v>
      </c>
      <c r="EH53" s="28">
        <f>외인!EH53/10000</f>
        <v>20.786840999999999</v>
      </c>
      <c r="EI53" s="35">
        <f>MACD!EI53-시그널!EI53</f>
        <v>5.3824305894430938E-5</v>
      </c>
      <c r="EJ53" s="28">
        <f>외인!EJ53/10000</f>
        <v>10.287322999999999</v>
      </c>
      <c r="EK53" s="35">
        <f>MACD!EK53-시그널!EK53</f>
        <v>-9.5650342614318176E-5</v>
      </c>
      <c r="EL53" s="28">
        <f>외인!EL53/10000</f>
        <v>3.1583730000000001</v>
      </c>
      <c r="EM53" s="35">
        <f>MACD!EM53-시그널!EM53</f>
        <v>-2.9767306811515851E-4</v>
      </c>
      <c r="EN53" s="28">
        <f>외인!EN53/10000</f>
        <v>4.612622</v>
      </c>
      <c r="EO53" s="35">
        <f>MACD!EO53-시그널!EO53</f>
        <v>-8.8334024501904003E-5</v>
      </c>
      <c r="EP53" s="28">
        <f>외인!EP53/10000</f>
        <v>18.157827999999999</v>
      </c>
      <c r="EQ53" s="35">
        <f>MACD!EQ53-시그널!EQ53</f>
        <v>-6.5714159623859623E-4</v>
      </c>
      <c r="ER53" s="28">
        <f>외인!ER53/10000</f>
        <v>1.470844</v>
      </c>
      <c r="ES53" s="35">
        <f>MACD!ES53-시그널!ES53</f>
        <v>6.8360264180696148E-5</v>
      </c>
      <c r="ET53" s="28">
        <f>외인!ET53/10000</f>
        <v>14.053245</v>
      </c>
      <c r="EU53" s="35">
        <f>MACD!EU53-시그널!EU53</f>
        <v>-1.8110975919453633E-4</v>
      </c>
      <c r="EV53" s="28">
        <f>외인!EV53/10000</f>
        <v>4.2704510000000004</v>
      </c>
      <c r="EW53" s="35">
        <f>MACD!EW53-시그널!EW53</f>
        <v>-1.1178963600322794E-4</v>
      </c>
      <c r="EX53" s="28">
        <f>외인!EX53/10000</f>
        <v>5.8199339999999999</v>
      </c>
      <c r="EY53" s="35">
        <f>MACD!EY53-시그널!EY53</f>
        <v>-1.1772805552398238E-4</v>
      </c>
    </row>
    <row r="54" spans="1:155">
      <c r="A54" s="27">
        <f>외인!A54</f>
        <v>46135</v>
      </c>
      <c r="B54" s="28">
        <f>외인!B54/10000</f>
        <v>514.80322799999999</v>
      </c>
      <c r="C54" s="35">
        <f>MACD!C54-시그널!C54</f>
        <v>-8.2365093733216164E-5</v>
      </c>
      <c r="D54" s="28">
        <f>외인!D54/10000</f>
        <v>65.064661000000001</v>
      </c>
      <c r="E54" s="35">
        <f>MACD!E54-시그널!E54</f>
        <v>-1.3913706812316575E-5</v>
      </c>
      <c r="F54" s="28">
        <f>외인!F54/10000</f>
        <v>214.296752</v>
      </c>
      <c r="G54" s="35">
        <f>MACD!G54-시그널!G54</f>
        <v>-1.5074138168655782E-5</v>
      </c>
      <c r="H54" s="28">
        <f>외인!H54/10000</f>
        <v>34.560932999999999</v>
      </c>
      <c r="I54" s="35">
        <f>MACD!I54-시그널!I54</f>
        <v>1.6229664893793093E-4</v>
      </c>
      <c r="J54" s="28">
        <f>외인!J54/10000</f>
        <v>4.5126870000000006</v>
      </c>
      <c r="K54" s="35">
        <f>MACD!K54-시그널!K54</f>
        <v>-2.0447617929168755E-4</v>
      </c>
      <c r="L54" s="28">
        <f>외인!L54/10000</f>
        <v>31.779378000000001</v>
      </c>
      <c r="M54" s="35">
        <f>MACD!M54-시그널!M54</f>
        <v>1.1587112372916236E-4</v>
      </c>
      <c r="N54" s="28">
        <f>외인!N54/10000</f>
        <v>24.533135999999999</v>
      </c>
      <c r="O54" s="35">
        <f>MACD!O54-시그널!O54</f>
        <v>1.10670913681208E-4</v>
      </c>
      <c r="P54" s="28">
        <f>외인!P54/10000</f>
        <v>19.500235999999997</v>
      </c>
      <c r="Q54" s="35">
        <f>MACD!Q54-시그널!Q54</f>
        <v>-1.7412379472020724E-4</v>
      </c>
      <c r="R54" s="28">
        <f>외인!R54/10000</f>
        <v>13.334686999999999</v>
      </c>
      <c r="S54" s="35">
        <f>MACD!S54-시그널!S54</f>
        <v>-1.313801279083154E-5</v>
      </c>
      <c r="T54" s="28">
        <f>외인!T54/10000</f>
        <v>0.85638700000000012</v>
      </c>
      <c r="U54" s="35">
        <f>MACD!U54-시그널!U54</f>
        <v>-1.3837935908247247E-4</v>
      </c>
      <c r="V54" s="28">
        <f>외인!V54/10000</f>
        <v>12.280538999999999</v>
      </c>
      <c r="W54" s="35">
        <f>MACD!W54-시그널!W54</f>
        <v>3.1071855104841635E-4</v>
      </c>
      <c r="X54" s="28">
        <f>외인!X54/10000</f>
        <v>230.48062799999997</v>
      </c>
      <c r="Y54" s="35">
        <f>MACD!Y54-시그널!Y54</f>
        <v>-1.2971875157549977E-4</v>
      </c>
      <c r="Z54" s="28">
        <f>외인!Z54/10000</f>
        <v>4.2676530000000001</v>
      </c>
      <c r="AA54" s="35">
        <f>MACD!AA54-시그널!AA54</f>
        <v>-1.5214207721841745E-4</v>
      </c>
      <c r="AB54" s="28">
        <f>외인!AB54/10000</f>
        <v>20.992331</v>
      </c>
      <c r="AC54" s="35">
        <f>MACD!AC54-시그널!AC54</f>
        <v>-1.1255289017746287E-4</v>
      </c>
      <c r="AD54" s="28">
        <f>외인!AD54/10000</f>
        <v>1.9712769999999999</v>
      </c>
      <c r="AE54" s="35">
        <f>MACD!AE54-시그널!AE54</f>
        <v>1.9208662535979222E-4</v>
      </c>
      <c r="AF54" s="28">
        <f>외인!AF54/10000</f>
        <v>2.5025189999999999</v>
      </c>
      <c r="AG54" s="35">
        <f>MACD!AG54-시그널!AG54</f>
        <v>-2.4209868781104068E-4</v>
      </c>
      <c r="AH54" s="28">
        <f>외인!AH54/10000</f>
        <v>22.642552999999999</v>
      </c>
      <c r="AI54" s="35">
        <f>MACD!AI54-시그널!AI54</f>
        <v>4.1582551154741666E-4</v>
      </c>
      <c r="AJ54" s="28">
        <f>외인!AJ54/10000</f>
        <v>10.972357000000001</v>
      </c>
      <c r="AK54" s="35">
        <f>MACD!AK54-시그널!AK54</f>
        <v>-2.7717654542029374E-4</v>
      </c>
      <c r="AL54" s="28">
        <f>외인!AL54/10000</f>
        <v>9.1649060000000002</v>
      </c>
      <c r="AM54" s="35">
        <f>MACD!AM54-시그널!AM54</f>
        <v>-1.7096534745802055E-4</v>
      </c>
      <c r="AN54" s="28">
        <f>외인!AN54/10000</f>
        <v>17.33351</v>
      </c>
      <c r="AO54" s="35">
        <f>MACD!AO54-시그널!AO54</f>
        <v>2.3139122956356581E-4</v>
      </c>
      <c r="AP54" s="28">
        <f>외인!AP54/10000</f>
        <v>14.887298000000001</v>
      </c>
      <c r="AQ54" s="35">
        <f>MACD!AQ54-시그널!AQ54</f>
        <v>-1.9851351539239075E-4</v>
      </c>
      <c r="AR54" s="28">
        <f>외인!AR54/10000</f>
        <v>2.439943</v>
      </c>
      <c r="AS54" s="35">
        <f>MACD!AS54-시그널!AS54</f>
        <v>2.2593940754446679E-4</v>
      </c>
      <c r="AT54" s="28">
        <f>외인!AT54/10000</f>
        <v>8.1906740000000013</v>
      </c>
      <c r="AU54" s="35">
        <f>MACD!AU54-시그널!AU54</f>
        <v>6.7199211448061715E-5</v>
      </c>
      <c r="AV54" s="28">
        <f>외인!AV54/10000</f>
        <v>4.9934820000000002</v>
      </c>
      <c r="AW54" s="35">
        <f>MACD!AW54-시그널!AW54</f>
        <v>-2.3483003733417048E-4</v>
      </c>
      <c r="AX54" s="28">
        <f>외인!AX54/10000</f>
        <v>7.4736240000000009</v>
      </c>
      <c r="AY54" s="35">
        <f>MACD!AY54-시그널!AY54</f>
        <v>1.0748311180835724E-4</v>
      </c>
      <c r="AZ54" s="28">
        <f>외인!AZ54/10000</f>
        <v>249.04562799999999</v>
      </c>
      <c r="BA54" s="35">
        <f>MACD!BA54-시그널!BA54</f>
        <v>-1.2844226826703629E-4</v>
      </c>
      <c r="BB54" s="28">
        <f>외인!BB54/10000</f>
        <v>10.185093</v>
      </c>
      <c r="BC54" s="35">
        <f>MACD!BC54-시그널!BC54</f>
        <v>-1.3580149200726323E-4</v>
      </c>
      <c r="BD54" s="28">
        <f>외인!BD54/10000</f>
        <v>4.0573940000000004</v>
      </c>
      <c r="BE54" s="35">
        <f>MACD!BE54-시그널!BE54</f>
        <v>-1.8406827616040472E-4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10.046583</v>
      </c>
      <c r="BI54" s="35">
        <f>MACD!BI54-시그널!BI54</f>
        <v>-1.3225343544394553E-4</v>
      </c>
      <c r="BJ54" s="28">
        <f>외인!BJ54/10000</f>
        <v>13.428065</v>
      </c>
      <c r="BK54" s="35">
        <f>MACD!BK54-시그널!BK54</f>
        <v>1.4761280214624649E-4</v>
      </c>
      <c r="BL54" s="28">
        <f>외인!BL54/10000</f>
        <v>5.1327930000000004</v>
      </c>
      <c r="BM54" s="35">
        <f>MACD!BM54-시그널!BM54</f>
        <v>8.447985861074188E-4</v>
      </c>
      <c r="BN54" s="28">
        <f>외인!BN54/10000</f>
        <v>5.0687220000000002</v>
      </c>
      <c r="BO54" s="35">
        <f>MACD!BO54-시그널!BO54</f>
        <v>3.1428870627085497E-4</v>
      </c>
      <c r="BP54" s="28">
        <f>외인!BP54/10000</f>
        <v>8.5508129999999998</v>
      </c>
      <c r="BQ54" s="35">
        <f>MACD!BQ54-시그널!BQ54</f>
        <v>1.5866679040974413E-4</v>
      </c>
      <c r="BR54" s="28">
        <f>외인!BR54/10000</f>
        <v>29.640338</v>
      </c>
      <c r="BS54" s="35">
        <f>MACD!BS54-시그널!BS54</f>
        <v>5.5256426955537705E-5</v>
      </c>
      <c r="BT54" s="28">
        <f>외인!BT54/10000</f>
        <v>234.75776000000002</v>
      </c>
      <c r="BU54" s="35">
        <f>MACD!BU54-시그널!BU54</f>
        <v>-1.3004144909529829E-4</v>
      </c>
      <c r="BV54" s="28">
        <f>외인!BV54/10000</f>
        <v>41.777282</v>
      </c>
      <c r="BW54" s="35">
        <f>MACD!BW54-시그널!BW54</f>
        <v>-2.7084388290439342E-4</v>
      </c>
      <c r="BX54" s="28">
        <f>외인!BX54/10000</f>
        <v>7.5588429999999995</v>
      </c>
      <c r="BY54" s="35">
        <f>MACD!BY54-시그널!BY54</f>
        <v>2.1574300151274285E-7</v>
      </c>
      <c r="BZ54" s="28">
        <f>외인!BZ54/10000</f>
        <v>26.498415999999999</v>
      </c>
      <c r="CA54" s="35">
        <f>MACD!CA54-시그널!CA54</f>
        <v>9.224466134296125E-5</v>
      </c>
      <c r="CB54" s="28">
        <f>외인!CB54/10000</f>
        <v>1.2524489999999999</v>
      </c>
      <c r="CC54" s="35">
        <f>MACD!CC54-시그널!CC54</f>
        <v>3.5783057274598942E-5</v>
      </c>
      <c r="CD54" s="28">
        <f>외인!CD54/10000</f>
        <v>2.877589</v>
      </c>
      <c r="CE54" s="35">
        <f>MACD!CE54-시그널!CE54</f>
        <v>-4.5083923713999625E-4</v>
      </c>
      <c r="CF54" s="28">
        <f>외인!CF54/10000</f>
        <v>2.6829959999999997</v>
      </c>
      <c r="CG54" s="35">
        <f>MACD!CG54-시그널!CG54</f>
        <v>-8.9104842009847377E-5</v>
      </c>
      <c r="CH54" s="28">
        <f>외인!CH54/10000</f>
        <v>6.9980190000000002</v>
      </c>
      <c r="CI54" s="35">
        <f>MACD!CI54-시그널!CI54</f>
        <v>-2.0074447014739426E-4</v>
      </c>
      <c r="CJ54" s="28">
        <f>외인!CJ54/10000</f>
        <v>36.999755</v>
      </c>
      <c r="CK54" s="35">
        <f>MACD!CK54-시그널!CK54</f>
        <v>-1.7721283244911159E-4</v>
      </c>
      <c r="CL54" s="28">
        <f>외인!CL54/10000</f>
        <v>24.123176999999998</v>
      </c>
      <c r="CM54" s="35">
        <f>MACD!CM54-시그널!CM54</f>
        <v>-1.1175226293165664E-4</v>
      </c>
      <c r="CN54" s="28">
        <f>외인!CN54/10000</f>
        <v>12.420976</v>
      </c>
      <c r="CO54" s="35">
        <f>MACD!CO54-시그널!CO54</f>
        <v>-3.6212699867068895E-4</v>
      </c>
      <c r="CP54" s="28">
        <f>외인!CP54/10000</f>
        <v>10.242427000000001</v>
      </c>
      <c r="CQ54" s="35">
        <f>MACD!CQ54-시그널!CQ54</f>
        <v>-1.3493027792320524E-4</v>
      </c>
      <c r="CR54" s="28">
        <f>외인!CR54/10000</f>
        <v>16.910612</v>
      </c>
      <c r="CS54" s="35">
        <f>MACD!CS54-시그널!CS54</f>
        <v>-6.1233217665348583E-5</v>
      </c>
      <c r="CT54" s="28">
        <f>외인!CT54/10000</f>
        <v>15.588894</v>
      </c>
      <c r="CU54" s="35">
        <f>MACD!CU54-시그널!CU54</f>
        <v>-9.9183575535379177E-5</v>
      </c>
      <c r="CV54" s="28">
        <f>외인!CV54/10000</f>
        <v>234.75776000000002</v>
      </c>
      <c r="CW54" s="35">
        <f>MACD!CW54-시그널!CW54</f>
        <v>-1.3004144909529829E-4</v>
      </c>
      <c r="CX54" s="28">
        <f>외인!CX54/10000</f>
        <v>24.616889</v>
      </c>
      <c r="CY54" s="35">
        <f>MACD!CY54-시그널!CY54</f>
        <v>7.7861819037624647E-5</v>
      </c>
      <c r="CZ54" s="28">
        <f>외인!CZ54/10000</f>
        <v>1.9190970000000001</v>
      </c>
      <c r="DA54" s="35">
        <f>MACD!DA54-시그널!DA54</f>
        <v>3.6450675631738807E-4</v>
      </c>
      <c r="DB54" s="28">
        <f>외인!DB54/10000</f>
        <v>4.0573940000000004</v>
      </c>
      <c r="DC54" s="35">
        <f>MACD!DC54-시그널!DC54</f>
        <v>-1.8406827616040472E-4</v>
      </c>
      <c r="DD54" s="28">
        <f>외인!DD54/10000</f>
        <v>0.85638700000000012</v>
      </c>
      <c r="DE54" s="35">
        <f>MACD!DE54-시그널!DE54</f>
        <v>-1.3837935908247247E-4</v>
      </c>
      <c r="DF54" s="28">
        <f>외인!DF54/10000</f>
        <v>5.693111</v>
      </c>
      <c r="DG54" s="35">
        <f>MACD!DG54-시그널!DG54</f>
        <v>-5.6179139609032239E-5</v>
      </c>
      <c r="DH54" s="28">
        <f>외인!DH54/10000</f>
        <v>2.044333</v>
      </c>
      <c r="DI54" s="35">
        <f>MACD!DI54-시그널!DI54</f>
        <v>-6.421202978495568E-4</v>
      </c>
      <c r="DJ54" s="28">
        <f>외인!DJ54/10000</f>
        <v>67.041802000000004</v>
      </c>
      <c r="DK54" s="35">
        <f>MACD!DK54-시그널!DK54</f>
        <v>2.0668509754991418E-4</v>
      </c>
      <c r="DL54" s="28">
        <f>외인!DL54/10000</f>
        <v>9.8813639999999996</v>
      </c>
      <c r="DM54" s="35">
        <f>MACD!DM54-시그널!DM54</f>
        <v>-4.3508431401956558E-4</v>
      </c>
      <c r="DN54" s="28">
        <f>외인!DN54/10000</f>
        <v>234.75776000000002</v>
      </c>
      <c r="DO54" s="35">
        <f>MACD!DO54-시그널!DO54</f>
        <v>-1.3004144909529829E-4</v>
      </c>
      <c r="DP54" s="28">
        <f>외인!DP54/10000</f>
        <v>7.9883660000000001</v>
      </c>
      <c r="DQ54" s="35">
        <f>MACD!DQ54-시그널!DQ54</f>
        <v>-2.545142497717306E-4</v>
      </c>
      <c r="DR54" s="28">
        <f>외인!DR54/10000</f>
        <v>4.6484260000000006</v>
      </c>
      <c r="DS54" s="35">
        <f>MACD!DS54-시그널!DS54</f>
        <v>-1.4895326772037447E-4</v>
      </c>
      <c r="DT54" s="28">
        <f>외인!DT54/10000</f>
        <v>13.334686999999999</v>
      </c>
      <c r="DU54" s="35">
        <f>MACD!DU54-시그널!DU54</f>
        <v>-1.313801279083154E-5</v>
      </c>
      <c r="DV54" s="28">
        <f>외인!DV54/10000</f>
        <v>3.5486339999999998</v>
      </c>
      <c r="DW54" s="35">
        <f>MACD!DW54-시그널!DW54</f>
        <v>-2.3787975171971946E-4</v>
      </c>
      <c r="DX54" s="28">
        <f>외인!DX54/10000</f>
        <v>12.280538999999999</v>
      </c>
      <c r="DY54" s="35">
        <f>MACD!DY54-시그널!DY54</f>
        <v>3.1071855104841635E-4</v>
      </c>
      <c r="DZ54" s="28">
        <f>외인!DZ54/10000</f>
        <v>0.87209199999999998</v>
      </c>
      <c r="EA54" s="35">
        <f>MACD!EA54-시그널!EA54</f>
        <v>-2.6281394286282463E-4</v>
      </c>
      <c r="EB54" s="28">
        <f>외인!EB54/10000</f>
        <v>1.266813</v>
      </c>
      <c r="EC54" s="35">
        <f>MACD!EC54-시그널!EC54</f>
        <v>-1.6394893028911009E-4</v>
      </c>
      <c r="ED54" s="28">
        <f>외인!ED54/10000</f>
        <v>1.0865209999999998</v>
      </c>
      <c r="EE54" s="35">
        <f>MACD!EE54-시그널!EE54</f>
        <v>-1.4864366536566481E-4</v>
      </c>
      <c r="EF54" s="28">
        <f>외인!EF54/10000</f>
        <v>23.714344000000001</v>
      </c>
      <c r="EG54" s="35">
        <f>MACD!EG54-시그널!EG54</f>
        <v>-1.4099475893740925E-4</v>
      </c>
      <c r="EH54" s="28">
        <f>외인!EH54/10000</f>
        <v>21.195602999999998</v>
      </c>
      <c r="EI54" s="35">
        <f>MACD!EI54-시그널!EI54</f>
        <v>-5.4601844865707601E-7</v>
      </c>
      <c r="EJ54" s="28">
        <f>외인!EJ54/10000</f>
        <v>10.326671000000001</v>
      </c>
      <c r="EK54" s="35">
        <f>MACD!EK54-시그널!EK54</f>
        <v>-1.5567885204119679E-4</v>
      </c>
      <c r="EL54" s="28">
        <f>외인!EL54/10000</f>
        <v>3.133175</v>
      </c>
      <c r="EM54" s="35">
        <f>MACD!EM54-시그널!EM54</f>
        <v>-4.1842576364118744E-4</v>
      </c>
      <c r="EN54" s="28">
        <f>외인!EN54/10000</f>
        <v>4.6484260000000006</v>
      </c>
      <c r="EO54" s="35">
        <f>MACD!EO54-시그널!EO54</f>
        <v>-1.4895326772037447E-4</v>
      </c>
      <c r="EP54" s="28">
        <f>외인!EP54/10000</f>
        <v>17.924067999999998</v>
      </c>
      <c r="EQ54" s="35">
        <f>MACD!EQ54-시그널!EQ54</f>
        <v>-6.1731910605870963E-4</v>
      </c>
      <c r="ER54" s="28">
        <f>외인!ER54/10000</f>
        <v>1.446577</v>
      </c>
      <c r="ES54" s="35">
        <f>MACD!ES54-시그널!ES54</f>
        <v>3.2380027202889286E-4</v>
      </c>
      <c r="ET54" s="28">
        <f>외인!ET54/10000</f>
        <v>14.887298000000001</v>
      </c>
      <c r="EU54" s="35">
        <f>MACD!EU54-시그널!EU54</f>
        <v>-1.9851351539239075E-4</v>
      </c>
      <c r="EV54" s="28">
        <f>외인!EV54/10000</f>
        <v>4.2676530000000001</v>
      </c>
      <c r="EW54" s="35">
        <f>MACD!EW54-시그널!EW54</f>
        <v>-1.5214207721841745E-4</v>
      </c>
      <c r="EX54" s="28">
        <f>외인!EX54/10000</f>
        <v>5.974774</v>
      </c>
      <c r="EY54" s="35">
        <f>MACD!EY54-시그널!EY54</f>
        <v>-1.3022429925430012E-4</v>
      </c>
    </row>
    <row r="55" spans="1:155">
      <c r="A55" s="27">
        <f>외인!A55</f>
        <v>46136</v>
      </c>
      <c r="B55" s="28">
        <f>외인!B55/10000</f>
        <v>514.72964899999999</v>
      </c>
      <c r="C55" s="35">
        <f>MACD!C55-시그널!C55</f>
        <v>-1.0893257068315552E-4</v>
      </c>
      <c r="D55" s="28">
        <f>외인!D55/10000</f>
        <v>66.690650000000005</v>
      </c>
      <c r="E55" s="35">
        <f>MACD!E55-시그널!E55</f>
        <v>5.235225920633286E-5</v>
      </c>
      <c r="F55" s="28">
        <f>외인!F55/10000</f>
        <v>210.571406</v>
      </c>
      <c r="G55" s="35">
        <f>MACD!G55-시그널!G55</f>
        <v>-8.5133205255387813E-5</v>
      </c>
      <c r="H55" s="28">
        <f>외인!H55/10000</f>
        <v>35.307107000000002</v>
      </c>
      <c r="I55" s="35">
        <f>MACD!I55-시그널!I55</f>
        <v>4.3866831643089182E-5</v>
      </c>
      <c r="J55" s="28">
        <f>외인!J55/10000</f>
        <v>4.717886</v>
      </c>
      <c r="K55" s="35">
        <f>MACD!K55-시그널!K55</f>
        <v>-1.8386883621624394E-4</v>
      </c>
      <c r="L55" s="28">
        <f>외인!L55/10000</f>
        <v>32.362534000000004</v>
      </c>
      <c r="M55" s="35">
        <f>MACD!M55-시그널!M55</f>
        <v>1.2054576079976992E-5</v>
      </c>
      <c r="N55" s="28">
        <f>외인!N55/10000</f>
        <v>23.769967000000001</v>
      </c>
      <c r="O55" s="35">
        <f>MACD!O55-시그널!O55</f>
        <v>-8.6367209142386577E-5</v>
      </c>
      <c r="P55" s="28">
        <f>외인!P55/10000</f>
        <v>19.734832000000001</v>
      </c>
      <c r="Q55" s="35">
        <f>MACD!Q55-시그널!Q55</f>
        <v>-1.967907876591578E-4</v>
      </c>
      <c r="R55" s="28">
        <f>외인!R55/10000</f>
        <v>13.148485999999998</v>
      </c>
      <c r="S55" s="35">
        <f>MACD!S55-시그널!S55</f>
        <v>-1.3409749286018703E-4</v>
      </c>
      <c r="T55" s="28">
        <f>외인!T55/10000</f>
        <v>0.8822620000000001</v>
      </c>
      <c r="U55" s="35">
        <f>MACD!U55-시그널!U55</f>
        <v>-2.2764421180815418E-5</v>
      </c>
      <c r="V55" s="28">
        <f>외인!V55/10000</f>
        <v>12.78571</v>
      </c>
      <c r="W55" s="35">
        <f>MACD!W55-시그널!W55</f>
        <v>5.1041621700087807E-4</v>
      </c>
      <c r="X55" s="28">
        <f>외인!X55/10000</f>
        <v>227.82318900000001</v>
      </c>
      <c r="Y55" s="35">
        <f>MACD!Y55-시그널!Y55</f>
        <v>-1.5233394718704347E-4</v>
      </c>
      <c r="Z55" s="28">
        <f>외인!Z55/10000</f>
        <v>4.2644830000000002</v>
      </c>
      <c r="AA55" s="35">
        <f>MACD!AA55-시그널!AA55</f>
        <v>-1.68094499857701E-4</v>
      </c>
      <c r="AB55" s="28">
        <f>외인!AB55/10000</f>
        <v>21.046341000000002</v>
      </c>
      <c r="AC55" s="35">
        <f>MACD!AC55-시그널!AC55</f>
        <v>-1.4228999450646246E-4</v>
      </c>
      <c r="AD55" s="28">
        <f>외인!AD55/10000</f>
        <v>1.9662900000000001</v>
      </c>
      <c r="AE55" s="35">
        <f>MACD!AE55-시그널!AE55</f>
        <v>1.1164143261734678E-4</v>
      </c>
      <c r="AF55" s="28">
        <f>외인!AF55/10000</f>
        <v>2.5368369999999998</v>
      </c>
      <c r="AG55" s="35">
        <f>MACD!AG55-시그널!AG55</f>
        <v>-1.735994419428037E-4</v>
      </c>
      <c r="AH55" s="28">
        <f>외인!AH55/10000</f>
        <v>23.430523000000001</v>
      </c>
      <c r="AI55" s="35">
        <f>MACD!AI55-시그널!AI55</f>
        <v>4.5184046903441364E-4</v>
      </c>
      <c r="AJ55" s="28">
        <f>외인!AJ55/10000</f>
        <v>10.984287</v>
      </c>
      <c r="AK55" s="35">
        <f>MACD!AK55-시그널!AK55</f>
        <v>-3.2227494018618455E-4</v>
      </c>
      <c r="AL55" s="28">
        <f>외인!AL55/10000</f>
        <v>8.9941220000000008</v>
      </c>
      <c r="AM55" s="35">
        <f>MACD!AM55-시그널!AM55</f>
        <v>-2.2253612545850959E-4</v>
      </c>
      <c r="AN55" s="28">
        <f>외인!AN55/10000</f>
        <v>16.756629</v>
      </c>
      <c r="AO55" s="35">
        <f>MACD!AO55-시그널!AO55</f>
        <v>-2.4849912139831187E-5</v>
      </c>
      <c r="AP55" s="28">
        <f>외인!AP55/10000</f>
        <v>15.884979000000001</v>
      </c>
      <c r="AQ55" s="35">
        <f>MACD!AQ55-시그널!AQ55</f>
        <v>-2.7205967978081134E-5</v>
      </c>
      <c r="AR55" s="28">
        <f>외인!AR55/10000</f>
        <v>2.489474</v>
      </c>
      <c r="AS55" s="35">
        <f>MACD!AS55-시그널!AS55</f>
        <v>2.1657727810400133E-4</v>
      </c>
      <c r="AT55" s="28">
        <f>외인!AT55/10000</f>
        <v>8.3210630000000005</v>
      </c>
      <c r="AU55" s="35">
        <f>MACD!AU55-시그널!AU55</f>
        <v>5.5689681713283847E-6</v>
      </c>
      <c r="AV55" s="28">
        <f>외인!AV55/10000</f>
        <v>4.9763470000000005</v>
      </c>
      <c r="AW55" s="35">
        <f>MACD!AW55-시그널!AW55</f>
        <v>-2.4465651266899628E-4</v>
      </c>
      <c r="AX55" s="28">
        <f>외인!AX55/10000</f>
        <v>7.536867</v>
      </c>
      <c r="AY55" s="35">
        <f>MACD!AY55-시그널!AY55</f>
        <v>2.4647509104811936E-4</v>
      </c>
      <c r="AZ55" s="28">
        <f>외인!AZ55/10000</f>
        <v>246.68608799999998</v>
      </c>
      <c r="BA55" s="35">
        <f>MACD!BA55-시그널!BA55</f>
        <v>-1.7374372105723819E-4</v>
      </c>
      <c r="BB55" s="28">
        <f>외인!BB55/10000</f>
        <v>9.9092669999999998</v>
      </c>
      <c r="BC55" s="35">
        <f>MACD!BC55-시그널!BC55</f>
        <v>-1.5194153050585854E-4</v>
      </c>
      <c r="BD55" s="28">
        <f>외인!BD55/10000</f>
        <v>4.0829570000000004</v>
      </c>
      <c r="BE55" s="35">
        <f>MACD!BE55-시그널!BE55</f>
        <v>-1.2109403105055159E-4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10.113197999999999</v>
      </c>
      <c r="BI55" s="35">
        <f>MACD!BI55-시그널!BI55</f>
        <v>8.5142803486428398E-6</v>
      </c>
      <c r="BJ55" s="28">
        <f>외인!BJ55/10000</f>
        <v>13.686173999999999</v>
      </c>
      <c r="BK55" s="35">
        <f>MACD!BK55-시그널!BK55</f>
        <v>4.8573969786819477E-5</v>
      </c>
      <c r="BL55" s="28">
        <f>외인!BL55/10000</f>
        <v>5.0769449999999994</v>
      </c>
      <c r="BM55" s="35">
        <f>MACD!BM55-시그널!BM55</f>
        <v>7.3816706915976317E-4</v>
      </c>
      <c r="BN55" s="28">
        <f>외인!BN55/10000</f>
        <v>5.1513970000000002</v>
      </c>
      <c r="BO55" s="35">
        <f>MACD!BO55-시그널!BO55</f>
        <v>2.5200465400349124E-4</v>
      </c>
      <c r="BP55" s="28">
        <f>외인!BP55/10000</f>
        <v>8.5609450000000002</v>
      </c>
      <c r="BQ55" s="35">
        <f>MACD!BQ55-시그널!BQ55</f>
        <v>2.5175562517263658E-4</v>
      </c>
      <c r="BR55" s="28">
        <f>외인!BR55/10000</f>
        <v>31.185828000000004</v>
      </c>
      <c r="BS55" s="35">
        <f>MACD!BS55-시그널!BS55</f>
        <v>1.3073365848647158E-4</v>
      </c>
      <c r="BT55" s="28">
        <f>외인!BT55/10000</f>
        <v>232.23928100000001</v>
      </c>
      <c r="BU55" s="35">
        <f>MACD!BU55-시그널!BU55</f>
        <v>-1.5231934130020678E-4</v>
      </c>
      <c r="BV55" s="28">
        <f>외인!BV55/10000</f>
        <v>41.950839000000002</v>
      </c>
      <c r="BW55" s="35">
        <f>MACD!BW55-시그널!BW55</f>
        <v>-2.2475374332976312E-4</v>
      </c>
      <c r="BX55" s="28">
        <f>외인!BX55/10000</f>
        <v>7.5404949999999999</v>
      </c>
      <c r="BY55" s="35">
        <f>MACD!BY55-시그널!BY55</f>
        <v>-2.5719976995695367E-5</v>
      </c>
      <c r="BZ55" s="28">
        <f>외인!BZ55/10000</f>
        <v>25.750751000000001</v>
      </c>
      <c r="CA55" s="35">
        <f>MACD!CA55-시그널!CA55</f>
        <v>-9.3180889381411019E-5</v>
      </c>
      <c r="CB55" s="28">
        <f>외인!CB55/10000</f>
        <v>1.2815129999999999</v>
      </c>
      <c r="CC55" s="35">
        <f>MACD!CC55-시그널!CC55</f>
        <v>-3.9553279959468537E-5</v>
      </c>
      <c r="CD55" s="28">
        <f>외인!CD55/10000</f>
        <v>2.917538</v>
      </c>
      <c r="CE55" s="35">
        <f>MACD!CE55-시그널!CE55</f>
        <v>-3.6769598703677894E-4</v>
      </c>
      <c r="CF55" s="28">
        <f>외인!CF55/10000</f>
        <v>2.8062130000000001</v>
      </c>
      <c r="CG55" s="35">
        <f>MACD!CG55-시그널!CG55</f>
        <v>-6.7148395823923282E-5</v>
      </c>
      <c r="CH55" s="28">
        <f>외인!CH55/10000</f>
        <v>7.0407130000000002</v>
      </c>
      <c r="CI55" s="35">
        <f>MACD!CI55-시그널!CI55</f>
        <v>-1.9688696776813056E-4</v>
      </c>
      <c r="CJ55" s="28">
        <f>외인!CJ55/10000</f>
        <v>37.584140000000005</v>
      </c>
      <c r="CK55" s="35">
        <f>MACD!CK55-시그널!CK55</f>
        <v>-1.3186393449835985E-4</v>
      </c>
      <c r="CL55" s="28">
        <f>외인!CL55/10000</f>
        <v>24.255638000000001</v>
      </c>
      <c r="CM55" s="35">
        <f>MACD!CM55-시그널!CM55</f>
        <v>-1.2783133960505175E-4</v>
      </c>
      <c r="CN55" s="28">
        <f>외인!CN55/10000</f>
        <v>12.349366999999999</v>
      </c>
      <c r="CO55" s="35">
        <f>MACD!CO55-시그널!CO55</f>
        <v>-3.6033948649569008E-4</v>
      </c>
      <c r="CP55" s="28">
        <f>외인!CP55/10000</f>
        <v>9.9670490000000012</v>
      </c>
      <c r="CQ55" s="35">
        <f>MACD!CQ55-시그널!CQ55</f>
        <v>-1.5078997625286663E-4</v>
      </c>
      <c r="CR55" s="28">
        <f>외인!CR55/10000</f>
        <v>16.785129000000001</v>
      </c>
      <c r="CS55" s="35">
        <f>MACD!CS55-시그널!CS55</f>
        <v>-1.5434841477414071E-4</v>
      </c>
      <c r="CT55" s="28">
        <f>외인!CT55/10000</f>
        <v>16.130815999999999</v>
      </c>
      <c r="CU55" s="35">
        <f>MACD!CU55-시그널!CU55</f>
        <v>-1.1376658428352955E-4</v>
      </c>
      <c r="CV55" s="28">
        <f>외인!CV55/10000</f>
        <v>232.23928100000001</v>
      </c>
      <c r="CW55" s="35">
        <f>MACD!CW55-시그널!CW55</f>
        <v>-1.5231934130020678E-4</v>
      </c>
      <c r="CX55" s="28">
        <f>외인!CX55/10000</f>
        <v>25.189169</v>
      </c>
      <c r="CY55" s="35">
        <f>MACD!CY55-시그널!CY55</f>
        <v>-3.7953609341093846E-5</v>
      </c>
      <c r="CZ55" s="28">
        <f>외인!CZ55/10000</f>
        <v>1.945962</v>
      </c>
      <c r="DA55" s="35">
        <f>MACD!DA55-시그널!DA55</f>
        <v>-1.0076641341736519E-4</v>
      </c>
      <c r="DB55" s="28">
        <f>외인!DB55/10000</f>
        <v>4.0829570000000004</v>
      </c>
      <c r="DC55" s="35">
        <f>MACD!DC55-시그널!DC55</f>
        <v>-1.2109403105055159E-4</v>
      </c>
      <c r="DD55" s="28">
        <f>외인!DD55/10000</f>
        <v>0.8822620000000001</v>
      </c>
      <c r="DE55" s="35">
        <f>MACD!DE55-시그널!DE55</f>
        <v>-2.2764421180815418E-5</v>
      </c>
      <c r="DF55" s="28">
        <f>외인!DF55/10000</f>
        <v>5.6790070000000004</v>
      </c>
      <c r="DG55" s="35">
        <f>MACD!DG55-시그널!DG55</f>
        <v>-8.3970976381068387E-5</v>
      </c>
      <c r="DH55" s="28">
        <f>외인!DH55/10000</f>
        <v>2.080095</v>
      </c>
      <c r="DI55" s="35">
        <f>MACD!DI55-시그널!DI55</f>
        <v>-5.2617917229432062E-4</v>
      </c>
      <c r="DJ55" s="28">
        <f>외인!DJ55/10000</f>
        <v>69.60635400000001</v>
      </c>
      <c r="DK55" s="35">
        <f>MACD!DK55-시그널!DK55</f>
        <v>2.3704973264805813E-4</v>
      </c>
      <c r="DL55" s="28">
        <f>외인!DL55/10000</f>
        <v>9.8446440000000006</v>
      </c>
      <c r="DM55" s="35">
        <f>MACD!DM55-시그널!DM55</f>
        <v>-4.3341284742396487E-4</v>
      </c>
      <c r="DN55" s="28">
        <f>외인!DN55/10000</f>
        <v>232.23928100000001</v>
      </c>
      <c r="DO55" s="35">
        <f>MACD!DO55-시그널!DO55</f>
        <v>-1.5231934130020678E-4</v>
      </c>
      <c r="DP55" s="28">
        <f>외인!DP55/10000</f>
        <v>8.2169460000000001</v>
      </c>
      <c r="DQ55" s="35">
        <f>MACD!DQ55-시그널!DQ55</f>
        <v>-1.0642629006024575E-4</v>
      </c>
      <c r="DR55" s="28">
        <f>외인!DR55/10000</f>
        <v>4.8736309999999996</v>
      </c>
      <c r="DS55" s="35">
        <f>MACD!DS55-시그널!DS55</f>
        <v>-1.3131536517368677E-4</v>
      </c>
      <c r="DT55" s="28">
        <f>외인!DT55/10000</f>
        <v>13.148485999999998</v>
      </c>
      <c r="DU55" s="35">
        <f>MACD!DU55-시그널!DU55</f>
        <v>-1.3409749286018703E-4</v>
      </c>
      <c r="DV55" s="28">
        <f>외인!DV55/10000</f>
        <v>3.608832</v>
      </c>
      <c r="DW55" s="35">
        <f>MACD!DW55-시그널!DW55</f>
        <v>-2.3055624514416284E-4</v>
      </c>
      <c r="DX55" s="28">
        <f>외인!DX55/10000</f>
        <v>12.78571</v>
      </c>
      <c r="DY55" s="35">
        <f>MACD!DY55-시그널!DY55</f>
        <v>5.1041621700087807E-4</v>
      </c>
      <c r="DZ55" s="28">
        <f>외인!DZ55/10000</f>
        <v>0.87725300000000006</v>
      </c>
      <c r="EA55" s="35">
        <f>MACD!EA55-시그널!EA55</f>
        <v>-2.6035103541026822E-4</v>
      </c>
      <c r="EB55" s="28">
        <f>외인!EB55/10000</f>
        <v>1.2816270000000001</v>
      </c>
      <c r="EC55" s="35">
        <f>MACD!EC55-시그널!EC55</f>
        <v>-1.6127598712689314E-4</v>
      </c>
      <c r="ED55" s="28">
        <f>외인!ED55/10000</f>
        <v>1.0943989999999999</v>
      </c>
      <c r="EE55" s="35">
        <f>MACD!EE55-시그널!EE55</f>
        <v>-2.7561966754388362E-4</v>
      </c>
      <c r="EF55" s="28">
        <f>외인!EF55/10000</f>
        <v>23.978482999999997</v>
      </c>
      <c r="EG55" s="35">
        <f>MACD!EG55-시그널!EG55</f>
        <v>-1.3769450854162358E-4</v>
      </c>
      <c r="EH55" s="28">
        <f>외인!EH55/10000</f>
        <v>21.212904000000002</v>
      </c>
      <c r="EI55" s="35">
        <f>MACD!EI55-시그널!EI55</f>
        <v>-2.1684380591267219E-5</v>
      </c>
      <c r="EJ55" s="28">
        <f>외인!EJ55/10000</f>
        <v>10.552674</v>
      </c>
      <c r="EK55" s="35">
        <f>MACD!EK55-시그널!EK55</f>
        <v>-1.3513996013766745E-4</v>
      </c>
      <c r="EL55" s="28">
        <f>외인!EL55/10000</f>
        <v>3.1762839999999999</v>
      </c>
      <c r="EM55" s="35">
        <f>MACD!EM55-시그널!EM55</f>
        <v>-3.4298400325637516E-4</v>
      </c>
      <c r="EN55" s="28">
        <f>외인!EN55/10000</f>
        <v>4.8736309999999996</v>
      </c>
      <c r="EO55" s="35">
        <f>MACD!EO55-시그널!EO55</f>
        <v>-1.3131536517368677E-4</v>
      </c>
      <c r="EP55" s="28">
        <f>외인!EP55/10000</f>
        <v>18.037116000000001</v>
      </c>
      <c r="EQ55" s="35">
        <f>MACD!EQ55-시그널!EQ55</f>
        <v>-5.0923894109975343E-4</v>
      </c>
      <c r="ER55" s="28">
        <f>외인!ER55/10000</f>
        <v>1.4461329999999999</v>
      </c>
      <c r="ES55" s="35">
        <f>MACD!ES55-시그널!ES55</f>
        <v>3.4318935202193356E-4</v>
      </c>
      <c r="ET55" s="28">
        <f>외인!ET55/10000</f>
        <v>15.884979000000001</v>
      </c>
      <c r="EU55" s="35">
        <f>MACD!EU55-시그널!EU55</f>
        <v>-2.7205967978081134E-5</v>
      </c>
      <c r="EV55" s="28">
        <f>외인!EV55/10000</f>
        <v>4.2644830000000002</v>
      </c>
      <c r="EW55" s="35">
        <f>MACD!EW55-시그널!EW55</f>
        <v>-1.68094499857701E-4</v>
      </c>
      <c r="EX55" s="28">
        <f>외인!EX55/10000</f>
        <v>5.702566</v>
      </c>
      <c r="EY55" s="35">
        <f>MACD!EY55-시그널!EY55</f>
        <v>-1.4400898862566657E-4</v>
      </c>
    </row>
    <row r="56" spans="1:155">
      <c r="A56" s="27">
        <f>외인!A56</f>
        <v>46139</v>
      </c>
      <c r="B56" s="28">
        <f>외인!B56/10000</f>
        <v>525.78457400000002</v>
      </c>
      <c r="C56" s="35">
        <f>MACD!C56-시그널!C56</f>
        <v>-1.0012912144178086E-4</v>
      </c>
      <c r="D56" s="28">
        <f>외인!D56/10000</f>
        <v>67.952972000000003</v>
      </c>
      <c r="E56" s="35">
        <f>MACD!E56-시그널!E56</f>
        <v>9.8867891489902231E-5</v>
      </c>
      <c r="F56" s="28">
        <f>외인!F56/10000</f>
        <v>214.32006099999998</v>
      </c>
      <c r="G56" s="35">
        <f>MACD!G56-시그널!G56</f>
        <v>-6.6253104094432351E-5</v>
      </c>
      <c r="H56" s="28">
        <f>외인!H56/10000</f>
        <v>34.783570000000005</v>
      </c>
      <c r="I56" s="35">
        <f>MACD!I56-시그널!I56</f>
        <v>-8.2423779020828185E-5</v>
      </c>
      <c r="J56" s="28">
        <f>외인!J56/10000</f>
        <v>4.7329840000000001</v>
      </c>
      <c r="K56" s="35">
        <f>MACD!K56-시그널!K56</f>
        <v>-2.0327608638332349E-4</v>
      </c>
      <c r="L56" s="28">
        <f>외인!L56/10000</f>
        <v>31.834951</v>
      </c>
      <c r="M56" s="35">
        <f>MACD!M56-시그널!M56</f>
        <v>-9.7880019798848844E-5</v>
      </c>
      <c r="N56" s="28">
        <f>외인!N56/10000</f>
        <v>24.114471999999999</v>
      </c>
      <c r="O56" s="35">
        <f>MACD!O56-시그널!O56</f>
        <v>-1.7848922726366008E-4</v>
      </c>
      <c r="P56" s="28">
        <f>외인!P56/10000</f>
        <v>19.715045</v>
      </c>
      <c r="Q56" s="35">
        <f>MACD!Q56-시그널!Q56</f>
        <v>-2.2918854168431081E-4</v>
      </c>
      <c r="R56" s="28">
        <f>외인!R56/10000</f>
        <v>13.272839999999999</v>
      </c>
      <c r="S56" s="35">
        <f>MACD!S56-시그널!S56</f>
        <v>-1.7572174831479196E-4</v>
      </c>
      <c r="T56" s="28">
        <f>외인!T56/10000</f>
        <v>0.87958700000000012</v>
      </c>
      <c r="U56" s="35">
        <f>MACD!U56-시그널!U56</f>
        <v>6.527401415516818E-5</v>
      </c>
      <c r="V56" s="28">
        <f>외인!V56/10000</f>
        <v>12.901719</v>
      </c>
      <c r="W56" s="35">
        <f>MACD!W56-시그널!W56</f>
        <v>4.0116132168116438E-4</v>
      </c>
      <c r="X56" s="28">
        <f>외인!X56/10000</f>
        <v>236.59042999999997</v>
      </c>
      <c r="Y56" s="35">
        <f>MACD!Y56-시그널!Y56</f>
        <v>-9.0776535942407519E-5</v>
      </c>
      <c r="Z56" s="28">
        <f>외인!Z56/10000</f>
        <v>4.2496720000000003</v>
      </c>
      <c r="AA56" s="35">
        <f>MACD!AA56-시그널!AA56</f>
        <v>-1.677801682787383E-4</v>
      </c>
      <c r="AB56" s="28">
        <f>외인!AB56/10000</f>
        <v>20.855163000000001</v>
      </c>
      <c r="AC56" s="35">
        <f>MACD!AC56-시그널!AC56</f>
        <v>-2.127733540491204E-4</v>
      </c>
      <c r="AD56" s="28">
        <f>외인!AD56/10000</f>
        <v>1.958091</v>
      </c>
      <c r="AE56" s="35">
        <f>MACD!AE56-시그널!AE56</f>
        <v>-7.3916356493700379E-6</v>
      </c>
      <c r="AF56" s="28">
        <f>외인!AF56/10000</f>
        <v>2.5156589999999999</v>
      </c>
      <c r="AG56" s="35">
        <f>MACD!AG56-시그널!AG56</f>
        <v>-1.1980922456277623E-4</v>
      </c>
      <c r="AH56" s="28">
        <f>외인!AH56/10000</f>
        <v>23.551151000000001</v>
      </c>
      <c r="AI56" s="35">
        <f>MACD!AI56-시그널!AI56</f>
        <v>4.215882773846352E-4</v>
      </c>
      <c r="AJ56" s="28">
        <f>외인!AJ56/10000</f>
        <v>11.008922</v>
      </c>
      <c r="AK56" s="35">
        <f>MACD!AK56-시그널!AK56</f>
        <v>-3.0232150287604238E-4</v>
      </c>
      <c r="AL56" s="28">
        <f>외인!AL56/10000</f>
        <v>9.1620360000000005</v>
      </c>
      <c r="AM56" s="35">
        <f>MACD!AM56-시그널!AM56</f>
        <v>-2.249971474002202E-4</v>
      </c>
      <c r="AN56" s="28">
        <f>외인!AN56/10000</f>
        <v>16.954566</v>
      </c>
      <c r="AO56" s="35">
        <f>MACD!AO56-시그널!AO56</f>
        <v>-1.5611752450173219E-4</v>
      </c>
      <c r="AP56" s="28">
        <f>외인!AP56/10000</f>
        <v>17.147102</v>
      </c>
      <c r="AQ56" s="35">
        <f>MACD!AQ56-시그널!AQ56</f>
        <v>6.5442576028972542E-5</v>
      </c>
      <c r="AR56" s="28">
        <f>외인!AR56/10000</f>
        <v>2.5168599999999999</v>
      </c>
      <c r="AS56" s="35">
        <f>MACD!AS56-시그널!AS56</f>
        <v>1.7016430382743537E-4</v>
      </c>
      <c r="AT56" s="28">
        <f>외인!AT56/10000</f>
        <v>8.4257380000000008</v>
      </c>
      <c r="AU56" s="35">
        <f>MACD!AU56-시그널!AU56</f>
        <v>-6.2027334928002929E-5</v>
      </c>
      <c r="AV56" s="28">
        <f>외인!AV56/10000</f>
        <v>4.9603299999999999</v>
      </c>
      <c r="AW56" s="35">
        <f>MACD!AW56-시그널!AW56</f>
        <v>-2.5762921836193216E-4</v>
      </c>
      <c r="AX56" s="28">
        <f>외인!AX56/10000</f>
        <v>7.5764380000000005</v>
      </c>
      <c r="AY56" s="35">
        <f>MACD!AY56-시그널!AY56</f>
        <v>3.3676498433995165E-4</v>
      </c>
      <c r="AZ56" s="28">
        <f>외인!AZ56/10000</f>
        <v>255.47800699999999</v>
      </c>
      <c r="BA56" s="35">
        <f>MACD!BA56-시그널!BA56</f>
        <v>-1.3657582769788647E-4</v>
      </c>
      <c r="BB56" s="28">
        <f>외인!BB56/10000</f>
        <v>9.9974559999999997</v>
      </c>
      <c r="BC56" s="35">
        <f>MACD!BC56-시그널!BC56</f>
        <v>-1.3790247398608093E-4</v>
      </c>
      <c r="BD56" s="28">
        <f>외인!BD56/10000</f>
        <v>4.0558519999999998</v>
      </c>
      <c r="BE56" s="35">
        <f>MACD!BE56-시그널!BE56</f>
        <v>-5.8488711779956576E-5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10.151073</v>
      </c>
      <c r="BI56" s="35">
        <f>MACD!BI56-시그널!BI56</f>
        <v>7.2708158472441599E-5</v>
      </c>
      <c r="BJ56" s="28">
        <f>외인!BJ56/10000</f>
        <v>13.594975</v>
      </c>
      <c r="BK56" s="35">
        <f>MACD!BK56-시그널!BK56</f>
        <v>-5.7128488133659537E-5</v>
      </c>
      <c r="BL56" s="28">
        <f>외인!BL56/10000</f>
        <v>5.0983689999999999</v>
      </c>
      <c r="BM56" s="35">
        <f>MACD!BM56-시그널!BM56</f>
        <v>6.4592714964014893E-4</v>
      </c>
      <c r="BN56" s="28">
        <f>외인!BN56/10000</f>
        <v>5.2317210000000003</v>
      </c>
      <c r="BO56" s="35">
        <f>MACD!BO56-시그널!BO56</f>
        <v>2.0640738240952443E-4</v>
      </c>
      <c r="BP56" s="28">
        <f>외인!BP56/10000</f>
        <v>8.5878870000000003</v>
      </c>
      <c r="BQ56" s="35">
        <f>MACD!BQ56-시그널!BQ56</f>
        <v>3.1986288861341654E-4</v>
      </c>
      <c r="BR56" s="28">
        <f>외인!BR56/10000</f>
        <v>32.909919000000002</v>
      </c>
      <c r="BS56" s="35">
        <f>MACD!BS56-시그널!BS56</f>
        <v>1.3620941186430705E-4</v>
      </c>
      <c r="BT56" s="28">
        <f>외인!BT56/10000</f>
        <v>241.02820099999997</v>
      </c>
      <c r="BU56" s="35">
        <f>MACD!BU56-시그널!BU56</f>
        <v>-9.44006631223279E-5</v>
      </c>
      <c r="BV56" s="28">
        <f>외인!BV56/10000</f>
        <v>42.730583000000003</v>
      </c>
      <c r="BW56" s="35">
        <f>MACD!BW56-시그널!BW56</f>
        <v>-2.2257758559312283E-4</v>
      </c>
      <c r="BX56" s="28">
        <f>외인!BX56/10000</f>
        <v>7.5670369999999991</v>
      </c>
      <c r="BY56" s="35">
        <f>MACD!BY56-시그널!BY56</f>
        <v>-5.1813654356587361E-5</v>
      </c>
      <c r="BZ56" s="28">
        <f>외인!BZ56/10000</f>
        <v>26.116602</v>
      </c>
      <c r="CA56" s="35">
        <f>MACD!CA56-시그널!CA56</f>
        <v>-1.7983451171483034E-4</v>
      </c>
      <c r="CB56" s="28">
        <f>외인!CB56/10000</f>
        <v>1.3094729999999999</v>
      </c>
      <c r="CC56" s="35">
        <f>MACD!CC56-시그널!CC56</f>
        <v>-5.1880034724482158E-5</v>
      </c>
      <c r="CD56" s="28">
        <f>외인!CD56/10000</f>
        <v>2.9055939999999998</v>
      </c>
      <c r="CE56" s="35">
        <f>MACD!CE56-시그널!CE56</f>
        <v>-2.9326169544687734E-4</v>
      </c>
      <c r="CF56" s="28">
        <f>외인!CF56/10000</f>
        <v>2.8632490000000002</v>
      </c>
      <c r="CG56" s="35">
        <f>MACD!CG56-시그널!CG56</f>
        <v>-1.3212300644414919E-4</v>
      </c>
      <c r="CH56" s="28">
        <f>외인!CH56/10000</f>
        <v>7.0430839999999995</v>
      </c>
      <c r="CI56" s="35">
        <f>MACD!CI56-시그널!CI56</f>
        <v>-1.9612272071269766E-4</v>
      </c>
      <c r="CJ56" s="28">
        <f>외인!CJ56/10000</f>
        <v>37.886474</v>
      </c>
      <c r="CK56" s="35">
        <f>MACD!CK56-시그널!CK56</f>
        <v>-7.9693008620903725E-5</v>
      </c>
      <c r="CL56" s="28">
        <f>외인!CL56/10000</f>
        <v>24.037632000000002</v>
      </c>
      <c r="CM56" s="35">
        <f>MACD!CM56-시그널!CM56</f>
        <v>-1.8561913616343061E-4</v>
      </c>
      <c r="CN56" s="28">
        <f>외인!CN56/10000</f>
        <v>12.548691</v>
      </c>
      <c r="CO56" s="35">
        <f>MACD!CO56-시그널!CO56</f>
        <v>-3.122812693424724E-4</v>
      </c>
      <c r="CP56" s="28">
        <f>외인!CP56/10000</f>
        <v>10.056018</v>
      </c>
      <c r="CQ56" s="35">
        <f>MACD!CQ56-시그널!CQ56</f>
        <v>-1.3666328362199541E-4</v>
      </c>
      <c r="CR56" s="28">
        <f>외인!CR56/10000</f>
        <v>16.909810999999998</v>
      </c>
      <c r="CS56" s="35">
        <f>MACD!CS56-시그널!CS56</f>
        <v>-1.7874913545822669E-4</v>
      </c>
      <c r="CT56" s="28">
        <f>외인!CT56/10000</f>
        <v>16.311730999999998</v>
      </c>
      <c r="CU56" s="35">
        <f>MACD!CU56-시그널!CU56</f>
        <v>-1.4862903619937041E-4</v>
      </c>
      <c r="CV56" s="28">
        <f>외인!CV56/10000</f>
        <v>241.02820099999997</v>
      </c>
      <c r="CW56" s="35">
        <f>MACD!CW56-시그널!CW56</f>
        <v>-9.44006631223279E-5</v>
      </c>
      <c r="CX56" s="28">
        <f>외인!CX56/10000</f>
        <v>24.86863</v>
      </c>
      <c r="CY56" s="35">
        <f>MACD!CY56-시그널!CY56</f>
        <v>-1.4865260161641769E-4</v>
      </c>
      <c r="CZ56" s="28">
        <f>외인!CZ56/10000</f>
        <v>1.98637</v>
      </c>
      <c r="DA56" s="35">
        <f>MACD!DA56-시그널!DA56</f>
        <v>-4.2651446011299351E-4</v>
      </c>
      <c r="DB56" s="28">
        <f>외인!DB56/10000</f>
        <v>4.0558519999999998</v>
      </c>
      <c r="DC56" s="35">
        <f>MACD!DC56-시그널!DC56</f>
        <v>-5.8488711779956576E-5</v>
      </c>
      <c r="DD56" s="28">
        <f>외인!DD56/10000</f>
        <v>0.87958700000000012</v>
      </c>
      <c r="DE56" s="35">
        <f>MACD!DE56-시그널!DE56</f>
        <v>6.527401415516818E-5</v>
      </c>
      <c r="DF56" s="28">
        <f>외인!DF56/10000</f>
        <v>5.6974929999999997</v>
      </c>
      <c r="DG56" s="35">
        <f>MACD!DG56-시그널!DG56</f>
        <v>-1.1055538764861978E-4</v>
      </c>
      <c r="DH56" s="28">
        <f>외인!DH56/10000</f>
        <v>2.0680640000000001</v>
      </c>
      <c r="DI56" s="35">
        <f>MACD!DI56-시그널!DI56</f>
        <v>-4.0853799304946562E-4</v>
      </c>
      <c r="DJ56" s="28">
        <f>외인!DJ56/10000</f>
        <v>70.883593999999988</v>
      </c>
      <c r="DK56" s="35">
        <f>MACD!DK56-시그널!DK56</f>
        <v>2.0017361801057433E-4</v>
      </c>
      <c r="DL56" s="28">
        <f>외인!DL56/10000</f>
        <v>10.029648</v>
      </c>
      <c r="DM56" s="35">
        <f>MACD!DM56-시그널!DM56</f>
        <v>-3.7713160819757971E-4</v>
      </c>
      <c r="DN56" s="28">
        <f>외인!DN56/10000</f>
        <v>241.02820099999997</v>
      </c>
      <c r="DO56" s="35">
        <f>MACD!DO56-시그널!DO56</f>
        <v>-9.44006631223279E-5</v>
      </c>
      <c r="DP56" s="28">
        <f>외인!DP56/10000</f>
        <v>8.4454469999999997</v>
      </c>
      <c r="DQ56" s="35">
        <f>MACD!DQ56-시그널!DQ56</f>
        <v>1.3590775216293675E-4</v>
      </c>
      <c r="DR56" s="28">
        <f>외인!DR56/10000</f>
        <v>4.9177359999999997</v>
      </c>
      <c r="DS56" s="35">
        <f>MACD!DS56-시그널!DS56</f>
        <v>-8.8164741958769385E-5</v>
      </c>
      <c r="DT56" s="28">
        <f>외인!DT56/10000</f>
        <v>13.272839999999999</v>
      </c>
      <c r="DU56" s="35">
        <f>MACD!DU56-시그널!DU56</f>
        <v>-1.7572174831479196E-4</v>
      </c>
      <c r="DV56" s="28">
        <f>외인!DV56/10000</f>
        <v>3.6092470000000003</v>
      </c>
      <c r="DW56" s="35">
        <f>MACD!DW56-시그널!DW56</f>
        <v>-1.9332723057680938E-4</v>
      </c>
      <c r="DX56" s="28">
        <f>외인!DX56/10000</f>
        <v>12.901719</v>
      </c>
      <c r="DY56" s="35">
        <f>MACD!DY56-시그널!DY56</f>
        <v>4.0116132168116438E-4</v>
      </c>
      <c r="DZ56" s="28">
        <f>외인!DZ56/10000</f>
        <v>0.87927600000000006</v>
      </c>
      <c r="EA56" s="35">
        <f>MACD!EA56-시그널!EA56</f>
        <v>-2.3707090028010397E-4</v>
      </c>
      <c r="EB56" s="28">
        <f>외인!EB56/10000</f>
        <v>1.2783180000000001</v>
      </c>
      <c r="EC56" s="35">
        <f>MACD!EC56-시그널!EC56</f>
        <v>-1.8279826317514356E-4</v>
      </c>
      <c r="ED56" s="28">
        <f>외인!ED56/10000</f>
        <v>1.124498</v>
      </c>
      <c r="EE56" s="35">
        <f>MACD!EE56-시그널!EE56</f>
        <v>-3.1943302770997672E-4</v>
      </c>
      <c r="EF56" s="28">
        <f>외인!EF56/10000</f>
        <v>23.961274</v>
      </c>
      <c r="EG56" s="35">
        <f>MACD!EG56-시그널!EG56</f>
        <v>-1.5803439824296718E-4</v>
      </c>
      <c r="EH56" s="28">
        <f>외인!EH56/10000</f>
        <v>22.201367999999999</v>
      </c>
      <c r="EI56" s="35">
        <f>MACD!EI56-시그널!EI56</f>
        <v>-3.5379505515428387E-5</v>
      </c>
      <c r="EJ56" s="28">
        <f>외인!EJ56/10000</f>
        <v>10.613728</v>
      </c>
      <c r="EK56" s="35">
        <f>MACD!EK56-시그널!EK56</f>
        <v>-1.0886565148432968E-4</v>
      </c>
      <c r="EL56" s="28">
        <f>외인!EL56/10000</f>
        <v>3.1657639999999998</v>
      </c>
      <c r="EM56" s="35">
        <f>MACD!EM56-시그널!EM56</f>
        <v>-2.7343386266764956E-4</v>
      </c>
      <c r="EN56" s="28">
        <f>외인!EN56/10000</f>
        <v>4.9177359999999997</v>
      </c>
      <c r="EO56" s="35">
        <f>MACD!EO56-시그널!EO56</f>
        <v>-8.8164741958769385E-5</v>
      </c>
      <c r="EP56" s="28">
        <f>외인!EP56/10000</f>
        <v>17.824708999999999</v>
      </c>
      <c r="EQ56" s="35">
        <f>MACD!EQ56-시그널!EQ56</f>
        <v>-5.0575460901897346E-4</v>
      </c>
      <c r="ER56" s="28">
        <f>외인!ER56/10000</f>
        <v>1.4697579999999999</v>
      </c>
      <c r="ES56" s="35">
        <f>MACD!ES56-시그널!ES56</f>
        <v>5.8860457148913093E-4</v>
      </c>
      <c r="ET56" s="28">
        <f>외인!ET56/10000</f>
        <v>17.147102</v>
      </c>
      <c r="EU56" s="35">
        <f>MACD!EU56-시그널!EU56</f>
        <v>6.5442576028972542E-5</v>
      </c>
      <c r="EV56" s="28">
        <f>외인!EV56/10000</f>
        <v>4.2496720000000003</v>
      </c>
      <c r="EW56" s="35">
        <f>MACD!EW56-시그널!EW56</f>
        <v>-1.677801682787383E-4</v>
      </c>
      <c r="EX56" s="28">
        <f>외인!EX56/10000</f>
        <v>5.8063449999999994</v>
      </c>
      <c r="EY56" s="35">
        <f>MACD!EY56-시그널!EY56</f>
        <v>-1.1896439230527962E-4</v>
      </c>
    </row>
    <row r="57" spans="1:155">
      <c r="A57" s="27">
        <f>외인!A57</f>
        <v>46140</v>
      </c>
      <c r="B57" s="28">
        <f>외인!B57/10000</f>
        <v>527.85203300000001</v>
      </c>
      <c r="C57" s="35">
        <f>MACD!C57-시그널!C57</f>
        <v>-1.1606125322014671E-4</v>
      </c>
      <c r="D57" s="28">
        <f>외인!D57/10000</f>
        <v>67.393224000000004</v>
      </c>
      <c r="E57" s="35">
        <f>MACD!E57-시그널!E57</f>
        <v>9.2461224810732755E-5</v>
      </c>
      <c r="F57" s="28">
        <f>외인!F57/10000</f>
        <v>213.95006800000002</v>
      </c>
      <c r="G57" s="35">
        <f>MACD!G57-시그널!G57</f>
        <v>-7.5916420538401285E-5</v>
      </c>
      <c r="H57" s="28">
        <f>외인!H57/10000</f>
        <v>36.137978000000004</v>
      </c>
      <c r="I57" s="35">
        <f>MACD!I57-시그널!I57</f>
        <v>-1.9841527896554811E-4</v>
      </c>
      <c r="J57" s="28">
        <f>외인!J57/10000</f>
        <v>4.7210150000000004</v>
      </c>
      <c r="K57" s="35">
        <f>MACD!K57-시그널!K57</f>
        <v>-1.9155233270414255E-4</v>
      </c>
      <c r="L57" s="28">
        <f>외인!L57/10000</f>
        <v>33.170303999999994</v>
      </c>
      <c r="M57" s="35">
        <f>MACD!M57-시그널!M57</f>
        <v>-1.7310480872634873E-4</v>
      </c>
      <c r="N57" s="28">
        <f>외인!N57/10000</f>
        <v>25.026699000000001</v>
      </c>
      <c r="O57" s="35">
        <f>MACD!O57-시그널!O57</f>
        <v>-1.2833740589984519E-4</v>
      </c>
      <c r="P57" s="28">
        <f>외인!P57/10000</f>
        <v>19.536928</v>
      </c>
      <c r="Q57" s="35">
        <f>MACD!Q57-시그널!Q57</f>
        <v>-2.741275534326551E-4</v>
      </c>
      <c r="R57" s="28">
        <f>외인!R57/10000</f>
        <v>13.485104999999999</v>
      </c>
      <c r="S57" s="35">
        <f>MACD!S57-시그널!S57</f>
        <v>-1.2744313620540051E-4</v>
      </c>
      <c r="T57" s="28">
        <f>외인!T57/10000</f>
        <v>0.89809899999999998</v>
      </c>
      <c r="U57" s="35">
        <f>MACD!U57-시그널!U57</f>
        <v>1.6707979138148876E-4</v>
      </c>
      <c r="V57" s="28">
        <f>외인!V57/10000</f>
        <v>12.924660000000001</v>
      </c>
      <c r="W57" s="35">
        <f>MACD!W57-시그널!W57</f>
        <v>3.2149880537312391E-4</v>
      </c>
      <c r="X57" s="28">
        <f>외인!X57/10000</f>
        <v>235.61359199999998</v>
      </c>
      <c r="Y57" s="35">
        <f>MACD!Y57-시그널!Y57</f>
        <v>-1.0073883649465616E-4</v>
      </c>
      <c r="Z57" s="28">
        <f>외인!Z57/10000</f>
        <v>4.3740440000000005</v>
      </c>
      <c r="AA57" s="35">
        <f>MACD!AA57-시그널!AA57</f>
        <v>-8.9801392129489202E-5</v>
      </c>
      <c r="AB57" s="28">
        <f>외인!AB57/10000</f>
        <v>21.048641</v>
      </c>
      <c r="AC57" s="35">
        <f>MACD!AC57-시그널!AC57</f>
        <v>-2.1534292112724638E-4</v>
      </c>
      <c r="AD57" s="28">
        <f>외인!AD57/10000</f>
        <v>1.9464139999999999</v>
      </c>
      <c r="AE57" s="35">
        <f>MACD!AE57-시그널!AE57</f>
        <v>-1.589764012476194E-4</v>
      </c>
      <c r="AF57" s="28">
        <f>외인!AF57/10000</f>
        <v>2.49587</v>
      </c>
      <c r="AG57" s="35">
        <f>MACD!AG57-시그널!AG57</f>
        <v>-9.902248691443259E-5</v>
      </c>
      <c r="AH57" s="28">
        <f>외인!AH57/10000</f>
        <v>23.259910999999999</v>
      </c>
      <c r="AI57" s="35">
        <f>MACD!AI57-시그널!AI57</f>
        <v>3.1997747864594009E-4</v>
      </c>
      <c r="AJ57" s="28">
        <f>외인!AJ57/10000</f>
        <v>11.162338</v>
      </c>
      <c r="AK57" s="35">
        <f>MACD!AK57-시그널!AK57</f>
        <v>-1.870633899493712E-4</v>
      </c>
      <c r="AL57" s="28">
        <f>외인!AL57/10000</f>
        <v>9.3270270000000011</v>
      </c>
      <c r="AM57" s="35">
        <f>MACD!AM57-시그널!AM57</f>
        <v>-2.3494086263939492E-4</v>
      </c>
      <c r="AN57" s="28">
        <f>외인!AN57/10000</f>
        <v>17.70786</v>
      </c>
      <c r="AO57" s="35">
        <f>MACD!AO57-시그널!AO57</f>
        <v>-8.4503584169816619E-5</v>
      </c>
      <c r="AP57" s="28">
        <f>외인!AP57/10000</f>
        <v>16.982582999999998</v>
      </c>
      <c r="AQ57" s="35">
        <f>MACD!AQ57-시그널!AQ57</f>
        <v>-7.8708100156237829E-5</v>
      </c>
      <c r="AR57" s="28">
        <f>외인!AR57/10000</f>
        <v>2.5236459999999998</v>
      </c>
      <c r="AS57" s="35">
        <f>MACD!AS57-시그널!AS57</f>
        <v>1.531048320880187E-4</v>
      </c>
      <c r="AT57" s="28">
        <f>외인!AT57/10000</f>
        <v>8.6090529999999994</v>
      </c>
      <c r="AU57" s="35">
        <f>MACD!AU57-시그널!AU57</f>
        <v>-7.6904740695551261E-5</v>
      </c>
      <c r="AV57" s="28">
        <f>외인!AV57/10000</f>
        <v>4.9337119999999999</v>
      </c>
      <c r="AW57" s="35">
        <f>MACD!AW57-시그널!AW57</f>
        <v>-2.3859597095762737E-4</v>
      </c>
      <c r="AX57" s="28">
        <f>외인!AX57/10000</f>
        <v>7.731967</v>
      </c>
      <c r="AY57" s="35">
        <f>MACD!AY57-시그널!AY57</f>
        <v>4.3116974795784292E-4</v>
      </c>
      <c r="AZ57" s="28">
        <f>외인!AZ57/10000</f>
        <v>255.363563</v>
      </c>
      <c r="BA57" s="35">
        <f>MACD!BA57-시그널!BA57</f>
        <v>-1.5578386642068113E-4</v>
      </c>
      <c r="BB57" s="28">
        <f>외인!BB57/10000</f>
        <v>10.152805000000001</v>
      </c>
      <c r="BC57" s="35">
        <f>MACD!BC57-시그널!BC57</f>
        <v>-9.4954389504451844E-5</v>
      </c>
      <c r="BD57" s="28">
        <f>외인!BD57/10000</f>
        <v>3.97661</v>
      </c>
      <c r="BE57" s="35">
        <f>MACD!BE57-시그널!BE57</f>
        <v>-1.5371381279620207E-5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10.230202999999999</v>
      </c>
      <c r="BI57" s="35">
        <f>MACD!BI57-시그널!BI57</f>
        <v>1.4411528561974937E-4</v>
      </c>
      <c r="BJ57" s="28">
        <f>외인!BJ57/10000</f>
        <v>13.950601999999998</v>
      </c>
      <c r="BK57" s="35">
        <f>MACD!BK57-시그널!BK57</f>
        <v>-1.2280859161538539E-4</v>
      </c>
      <c r="BL57" s="28">
        <f>외인!BL57/10000</f>
        <v>5.1006480000000005</v>
      </c>
      <c r="BM57" s="35">
        <f>MACD!BM57-시그널!BM57</f>
        <v>5.8081846617332312E-4</v>
      </c>
      <c r="BN57" s="28">
        <f>외인!BN57/10000</f>
        <v>5.7165499999999998</v>
      </c>
      <c r="BO57" s="35">
        <f>MACD!BO57-시그널!BO57</f>
        <v>2.4272953018485491E-4</v>
      </c>
      <c r="BP57" s="28">
        <f>외인!BP57/10000</f>
        <v>8.7633350000000014</v>
      </c>
      <c r="BQ57" s="35">
        <f>MACD!BQ57-시그널!BQ57</f>
        <v>3.9140268910671462E-4</v>
      </c>
      <c r="BR57" s="28">
        <f>외인!BR57/10000</f>
        <v>32.609904</v>
      </c>
      <c r="BS57" s="35">
        <f>MACD!BS57-시그널!BS57</f>
        <v>-7.4474183087526862E-6</v>
      </c>
      <c r="BT57" s="28">
        <f>외인!BT57/10000</f>
        <v>240.074038</v>
      </c>
      <c r="BU57" s="35">
        <f>MACD!BU57-시그널!BU57</f>
        <v>-1.0303417605302069E-4</v>
      </c>
      <c r="BV57" s="28">
        <f>외인!BV57/10000</f>
        <v>42.749776000000004</v>
      </c>
      <c r="BW57" s="35">
        <f>MACD!BW57-시그널!BW57</f>
        <v>-2.162450952920127E-4</v>
      </c>
      <c r="BX57" s="28">
        <f>외인!BX57/10000</f>
        <v>7.5729749999999996</v>
      </c>
      <c r="BY57" s="35">
        <f>MACD!BY57-시그널!BY57</f>
        <v>-7.9727391317992635E-5</v>
      </c>
      <c r="BZ57" s="28">
        <f>외인!BZ57/10000</f>
        <v>27.034886</v>
      </c>
      <c r="CA57" s="35">
        <f>MACD!CA57-시그널!CA57</f>
        <v>-1.3685913791590284E-4</v>
      </c>
      <c r="CB57" s="28">
        <f>외인!CB57/10000</f>
        <v>1.312657</v>
      </c>
      <c r="CC57" s="35">
        <f>MACD!CC57-시그널!CC57</f>
        <v>-1.0170236533528081E-5</v>
      </c>
      <c r="CD57" s="28">
        <f>외인!CD57/10000</f>
        <v>2.910142</v>
      </c>
      <c r="CE57" s="35">
        <f>MACD!CE57-시그널!CE57</f>
        <v>-1.5571374636821531E-4</v>
      </c>
      <c r="CF57" s="28">
        <f>외인!CF57/10000</f>
        <v>2.8478249999999998</v>
      </c>
      <c r="CG57" s="35">
        <f>MACD!CG57-시그널!CG57</f>
        <v>-1.4352999312097813E-4</v>
      </c>
      <c r="CH57" s="28">
        <f>외인!CH57/10000</f>
        <v>7.0190169999999998</v>
      </c>
      <c r="CI57" s="35">
        <f>MACD!CI57-시그널!CI57</f>
        <v>-1.7865640438487467E-4</v>
      </c>
      <c r="CJ57" s="28">
        <f>외인!CJ57/10000</f>
        <v>37.471309999999995</v>
      </c>
      <c r="CK57" s="35">
        <f>MACD!CK57-시그널!CK57</f>
        <v>-2.2384221503956583E-5</v>
      </c>
      <c r="CL57" s="28">
        <f>외인!CL57/10000</f>
        <v>24.246722000000002</v>
      </c>
      <c r="CM57" s="35">
        <f>MACD!CM57-시그널!CM57</f>
        <v>-1.8313293422350362E-4</v>
      </c>
      <c r="CN57" s="28">
        <f>외인!CN57/10000</f>
        <v>12.50869</v>
      </c>
      <c r="CO57" s="35">
        <f>MACD!CO57-시그널!CO57</f>
        <v>-2.5665026278848789E-4</v>
      </c>
      <c r="CP57" s="28">
        <f>외인!CP57/10000</f>
        <v>10.210599</v>
      </c>
      <c r="CQ57" s="35">
        <f>MACD!CQ57-시그널!CQ57</f>
        <v>-9.3910251400933329E-5</v>
      </c>
      <c r="CR57" s="28">
        <f>외인!CR57/10000</f>
        <v>17.190569</v>
      </c>
      <c r="CS57" s="35">
        <f>MACD!CS57-시그널!CS57</f>
        <v>-1.1601433904874156E-4</v>
      </c>
      <c r="CT57" s="28">
        <f>외인!CT57/10000</f>
        <v>16.522232000000002</v>
      </c>
      <c r="CU57" s="35">
        <f>MACD!CU57-시그널!CU57</f>
        <v>-2.798656937572794E-4</v>
      </c>
      <c r="CV57" s="28">
        <f>외인!CV57/10000</f>
        <v>240.074038</v>
      </c>
      <c r="CW57" s="35">
        <f>MACD!CW57-시그널!CW57</f>
        <v>-1.0303417605302069E-4</v>
      </c>
      <c r="CX57" s="28">
        <f>외인!CX57/10000</f>
        <v>25.655981000000001</v>
      </c>
      <c r="CY57" s="35">
        <f>MACD!CY57-시그널!CY57</f>
        <v>-2.6099086762182216E-4</v>
      </c>
      <c r="CZ57" s="28">
        <f>외인!CZ57/10000</f>
        <v>1.9561279999999999</v>
      </c>
      <c r="DA57" s="35">
        <f>MACD!DA57-시그널!DA57</f>
        <v>-8.4424414852707201E-4</v>
      </c>
      <c r="DB57" s="28">
        <f>외인!DB57/10000</f>
        <v>3.97661</v>
      </c>
      <c r="DC57" s="35">
        <f>MACD!DC57-시그널!DC57</f>
        <v>-1.5371381279620207E-5</v>
      </c>
      <c r="DD57" s="28">
        <f>외인!DD57/10000</f>
        <v>0.89809899999999998</v>
      </c>
      <c r="DE57" s="35">
        <f>MACD!DE57-시그널!DE57</f>
        <v>1.6707979138148876E-4</v>
      </c>
      <c r="DF57" s="28">
        <f>외인!DF57/10000</f>
        <v>5.7021449999999998</v>
      </c>
      <c r="DG57" s="35">
        <f>MACD!DG57-시그널!DG57</f>
        <v>-1.3676171034925175E-4</v>
      </c>
      <c r="DH57" s="28">
        <f>외인!DH57/10000</f>
        <v>2.0765599999999997</v>
      </c>
      <c r="DI57" s="35">
        <f>MACD!DI57-시그널!DI57</f>
        <v>-2.0439420141737897E-4</v>
      </c>
      <c r="DJ57" s="28">
        <f>외인!DJ57/10000</f>
        <v>70.940112999999997</v>
      </c>
      <c r="DK57" s="35">
        <f>MACD!DK57-시그널!DK57</f>
        <v>6.8630003170840108E-5</v>
      </c>
      <c r="DL57" s="28">
        <f>외인!DL57/10000</f>
        <v>9.9861970000000007</v>
      </c>
      <c r="DM57" s="35">
        <f>MACD!DM57-시그널!DM57</f>
        <v>-3.1368663168080194E-4</v>
      </c>
      <c r="DN57" s="28">
        <f>외인!DN57/10000</f>
        <v>240.074038</v>
      </c>
      <c r="DO57" s="35">
        <f>MACD!DO57-시그널!DO57</f>
        <v>-1.0303417605302069E-4</v>
      </c>
      <c r="DP57" s="28">
        <f>외인!DP57/10000</f>
        <v>8.161403</v>
      </c>
      <c r="DQ57" s="35">
        <f>MACD!DQ57-시그널!DQ57</f>
        <v>2.3030529607985853E-4</v>
      </c>
      <c r="DR57" s="28">
        <f>외인!DR57/10000</f>
        <v>4.9014639999999998</v>
      </c>
      <c r="DS57" s="35">
        <f>MACD!DS57-시그널!DS57</f>
        <v>1.8188402729388232E-6</v>
      </c>
      <c r="DT57" s="28">
        <f>외인!DT57/10000</f>
        <v>13.485104999999999</v>
      </c>
      <c r="DU57" s="35">
        <f>MACD!DU57-시그널!DU57</f>
        <v>-1.2744313620540051E-4</v>
      </c>
      <c r="DV57" s="28">
        <f>외인!DV57/10000</f>
        <v>3.6779730000000002</v>
      </c>
      <c r="DW57" s="35">
        <f>MACD!DW57-시그널!DW57</f>
        <v>-7.882946368404476E-5</v>
      </c>
      <c r="DX57" s="28">
        <f>외인!DX57/10000</f>
        <v>12.924660000000001</v>
      </c>
      <c r="DY57" s="35">
        <f>MACD!DY57-시그널!DY57</f>
        <v>3.2149880537312391E-4</v>
      </c>
      <c r="DZ57" s="28">
        <f>외인!DZ57/10000</f>
        <v>0.87643300000000002</v>
      </c>
      <c r="EA57" s="35">
        <f>MACD!EA57-시그널!EA57</f>
        <v>-1.7012515659215762E-4</v>
      </c>
      <c r="EB57" s="28">
        <f>외인!EB57/10000</f>
        <v>1.28898</v>
      </c>
      <c r="EC57" s="35">
        <f>MACD!EC57-시그널!EC57</f>
        <v>-1.4262269252968016E-4</v>
      </c>
      <c r="ED57" s="28">
        <f>외인!ED57/10000</f>
        <v>1.121591</v>
      </c>
      <c r="EE57" s="35">
        <f>MACD!EE57-시그널!EE57</f>
        <v>-3.9470475998059387E-4</v>
      </c>
      <c r="EF57" s="28">
        <f>외인!EF57/10000</f>
        <v>23.903126</v>
      </c>
      <c r="EG57" s="35">
        <f>MACD!EG57-시그널!EG57</f>
        <v>-1.1166083285989159E-4</v>
      </c>
      <c r="EH57" s="28">
        <f>외인!EH57/10000</f>
        <v>22.531907999999998</v>
      </c>
      <c r="EI57" s="35">
        <f>MACD!EI57-시그널!EI57</f>
        <v>-3.8919799849457173E-5</v>
      </c>
      <c r="EJ57" s="28">
        <f>외인!EJ57/10000</f>
        <v>10.555109</v>
      </c>
      <c r="EK57" s="35">
        <f>MACD!EK57-시그널!EK57</f>
        <v>-6.4771546989310109E-5</v>
      </c>
      <c r="EL57" s="28">
        <f>외인!EL57/10000</f>
        <v>3.1724650000000003</v>
      </c>
      <c r="EM57" s="35">
        <f>MACD!EM57-시그널!EM57</f>
        <v>-1.4494325768199805E-4</v>
      </c>
      <c r="EN57" s="28">
        <f>외인!EN57/10000</f>
        <v>4.9014639999999998</v>
      </c>
      <c r="EO57" s="35">
        <f>MACD!EO57-시그널!EO57</f>
        <v>1.8188402729388232E-6</v>
      </c>
      <c r="EP57" s="28">
        <f>외인!EP57/10000</f>
        <v>17.445714000000002</v>
      </c>
      <c r="EQ57" s="35">
        <f>MACD!EQ57-시그널!EQ57</f>
        <v>-5.1103196610035977E-4</v>
      </c>
      <c r="ER57" s="28">
        <f>외인!ER57/10000</f>
        <v>1.4417389999999999</v>
      </c>
      <c r="ES57" s="35">
        <f>MACD!ES57-시그널!ES57</f>
        <v>6.7136243899580477E-4</v>
      </c>
      <c r="ET57" s="28">
        <f>외인!ET57/10000</f>
        <v>16.982582999999998</v>
      </c>
      <c r="EU57" s="35">
        <f>MACD!EU57-시그널!EU57</f>
        <v>-7.8708100156237829E-5</v>
      </c>
      <c r="EV57" s="28">
        <f>외인!EV57/10000</f>
        <v>4.3740440000000005</v>
      </c>
      <c r="EW57" s="35">
        <f>MACD!EW57-시그널!EW57</f>
        <v>-8.9801392129489202E-5</v>
      </c>
      <c r="EX57" s="28">
        <f>외인!EX57/10000</f>
        <v>5.8365559999999999</v>
      </c>
      <c r="EY57" s="35">
        <f>MACD!EY57-시그널!EY57</f>
        <v>-1.0083706409829069E-4</v>
      </c>
    </row>
    <row r="58" spans="1:155">
      <c r="A58" s="27">
        <f>외인!A58</f>
        <v>46141</v>
      </c>
      <c r="B58" s="28">
        <f>외인!B58/10000</f>
        <v>531.82555500000001</v>
      </c>
      <c r="C58" s="35">
        <f>MACD!C58-시그널!C58</f>
        <v>-1.1183908885812959E-4</v>
      </c>
      <c r="D58" s="28">
        <f>외인!D58/10000</f>
        <v>67.761106000000012</v>
      </c>
      <c r="E58" s="35">
        <f>MACD!E58-시그널!E58</f>
        <v>9.8484561368260173E-5</v>
      </c>
      <c r="F58" s="28">
        <f>외인!F58/10000</f>
        <v>216.61507900000001</v>
      </c>
      <c r="G58" s="35">
        <f>MACD!G58-시그널!G58</f>
        <v>-4.770138571669484E-5</v>
      </c>
      <c r="H58" s="28">
        <f>외인!H58/10000</f>
        <v>36.788522</v>
      </c>
      <c r="I58" s="35">
        <f>MACD!I58-시그널!I58</f>
        <v>-1.574807504046696E-4</v>
      </c>
      <c r="J58" s="28">
        <f>외인!J58/10000</f>
        <v>4.6746489999999996</v>
      </c>
      <c r="K58" s="35">
        <f>MACD!K58-시그널!K58</f>
        <v>-3.3449408158512078E-4</v>
      </c>
      <c r="L58" s="28">
        <f>외인!L58/10000</f>
        <v>33.812245000000004</v>
      </c>
      <c r="M58" s="35">
        <f>MACD!M58-시그널!M58</f>
        <v>-1.0525842445846011E-4</v>
      </c>
      <c r="N58" s="28">
        <f>외인!N58/10000</f>
        <v>25.029529999999998</v>
      </c>
      <c r="O58" s="35">
        <f>MACD!O58-시그널!O58</f>
        <v>-9.7204093666569279E-5</v>
      </c>
      <c r="P58" s="28">
        <f>외인!P58/10000</f>
        <v>19.294528</v>
      </c>
      <c r="Q58" s="35">
        <f>MACD!Q58-시그널!Q58</f>
        <v>-2.8604852705078605E-4</v>
      </c>
      <c r="R58" s="28">
        <f>외인!R58/10000</f>
        <v>13.460967000000002</v>
      </c>
      <c r="S58" s="35">
        <f>MACD!S58-시그널!S58</f>
        <v>-1.0690935116252048E-4</v>
      </c>
      <c r="T58" s="28">
        <f>외인!T58/10000</f>
        <v>0.92054500000000006</v>
      </c>
      <c r="U58" s="35">
        <f>MACD!U58-시그널!U58</f>
        <v>2.3989626300398152E-4</v>
      </c>
      <c r="V58" s="28">
        <f>외인!V58/10000</f>
        <v>12.899685</v>
      </c>
      <c r="W58" s="35">
        <f>MACD!W58-시그널!W58</f>
        <v>2.3703406525727604E-4</v>
      </c>
      <c r="X58" s="28">
        <f>외인!X58/10000</f>
        <v>237.38395099999997</v>
      </c>
      <c r="Y58" s="35">
        <f>MACD!Y58-시그널!Y58</f>
        <v>-7.8471349525082801E-5</v>
      </c>
      <c r="Z58" s="28">
        <f>외인!Z58/10000</f>
        <v>4.2784599999999999</v>
      </c>
      <c r="AA58" s="35">
        <f>MACD!AA58-시그널!AA58</f>
        <v>-6.57668342887886E-5</v>
      </c>
      <c r="AB58" s="28">
        <f>외인!AB58/10000</f>
        <v>21.099695000000001</v>
      </c>
      <c r="AC58" s="35">
        <f>MACD!AC58-시그널!AC58</f>
        <v>-1.7662192664509636E-4</v>
      </c>
      <c r="AD58" s="28">
        <f>외인!AD58/10000</f>
        <v>1.965411</v>
      </c>
      <c r="AE58" s="35">
        <f>MACD!AE58-시그널!AE58</f>
        <v>-1.8397475702101781E-4</v>
      </c>
      <c r="AF58" s="28">
        <f>외인!AF58/10000</f>
        <v>2.4890910000000002</v>
      </c>
      <c r="AG58" s="35">
        <f>MACD!AG58-시그널!AG58</f>
        <v>-7.6121791294691459E-5</v>
      </c>
      <c r="AH58" s="28">
        <f>외인!AH58/10000</f>
        <v>23.664078</v>
      </c>
      <c r="AI58" s="35">
        <f>MACD!AI58-시그널!AI58</f>
        <v>1.9256593755650109E-4</v>
      </c>
      <c r="AJ58" s="28">
        <f>외인!AJ58/10000</f>
        <v>11.178357999999999</v>
      </c>
      <c r="AK58" s="35">
        <f>MACD!AK58-시그널!AK58</f>
        <v>-1.105844210495264E-4</v>
      </c>
      <c r="AL58" s="28">
        <f>외인!AL58/10000</f>
        <v>9.2837460000000007</v>
      </c>
      <c r="AM58" s="35">
        <f>MACD!AM58-시그널!AM58</f>
        <v>-2.4066149355652221E-4</v>
      </c>
      <c r="AN58" s="28">
        <f>외인!AN58/10000</f>
        <v>17.78482</v>
      </c>
      <c r="AO58" s="35">
        <f>MACD!AO58-시그널!AO58</f>
        <v>-3.3889617617309401E-5</v>
      </c>
      <c r="AP58" s="28">
        <f>외인!AP58/10000</f>
        <v>17.613198999999998</v>
      </c>
      <c r="AQ58" s="35">
        <f>MACD!AQ58-시그널!AQ58</f>
        <v>-1.7924702956816936E-4</v>
      </c>
      <c r="AR58" s="28">
        <f>외인!AR58/10000</f>
        <v>2.5460799999999999</v>
      </c>
      <c r="AS58" s="35">
        <f>MACD!AS58-시그널!AS58</f>
        <v>1.4735407059923467E-4</v>
      </c>
      <c r="AT58" s="28">
        <f>외인!AT58/10000</f>
        <v>8.5813579999999998</v>
      </c>
      <c r="AU58" s="35">
        <f>MACD!AU58-시그널!AU58</f>
        <v>-1.3839973818170897E-4</v>
      </c>
      <c r="AV58" s="28">
        <f>외인!AV58/10000</f>
        <v>5.0222449999999998</v>
      </c>
      <c r="AW58" s="35">
        <f>MACD!AW58-시그널!AW58</f>
        <v>-1.6415196236630098E-4</v>
      </c>
      <c r="AX58" s="28">
        <f>외인!AX58/10000</f>
        <v>7.7463100000000003</v>
      </c>
      <c r="AY58" s="35">
        <f>MACD!AY58-시그널!AY58</f>
        <v>4.7397270791201007E-4</v>
      </c>
      <c r="AZ58" s="28">
        <f>외인!AZ58/10000</f>
        <v>257.26510999999999</v>
      </c>
      <c r="BA58" s="35">
        <f>MACD!BA58-시그널!BA58</f>
        <v>-1.3459964711945362E-4</v>
      </c>
      <c r="BB58" s="28">
        <f>외인!BB58/10000</f>
        <v>10.065683999999999</v>
      </c>
      <c r="BC58" s="35">
        <f>MACD!BC58-시그널!BC58</f>
        <v>-7.4276515369169044E-5</v>
      </c>
      <c r="BD58" s="28">
        <f>외인!BD58/10000</f>
        <v>3.9693230000000002</v>
      </c>
      <c r="BE58" s="35">
        <f>MACD!BE58-시그널!BE58</f>
        <v>-4.7085012853210562E-6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10.860643</v>
      </c>
      <c r="BI58" s="35">
        <f>MACD!BI58-시그널!BI58</f>
        <v>2.7856089593597197E-4</v>
      </c>
      <c r="BJ58" s="28">
        <f>외인!BJ58/10000</f>
        <v>14.252101000000001</v>
      </c>
      <c r="BK58" s="35">
        <f>MACD!BK58-시그널!BK58</f>
        <v>-9.9239201143507886E-5</v>
      </c>
      <c r="BL58" s="28">
        <f>외인!BL58/10000</f>
        <v>5.052746</v>
      </c>
      <c r="BM58" s="35">
        <f>MACD!BM58-시그널!BM58</f>
        <v>4.2489579657354964E-4</v>
      </c>
      <c r="BN58" s="28">
        <f>외인!BN58/10000</f>
        <v>5.7524709999999999</v>
      </c>
      <c r="BO58" s="35">
        <f>MACD!BO58-시그널!BO58</f>
        <v>2.3892007321521741E-4</v>
      </c>
      <c r="BP58" s="28">
        <f>외인!BP58/10000</f>
        <v>8.7910909999999998</v>
      </c>
      <c r="BQ58" s="35">
        <f>MACD!BQ58-시그널!BQ58</f>
        <v>3.8262795690261245E-4</v>
      </c>
      <c r="BR58" s="28">
        <f>외인!BR58/10000</f>
        <v>33.329233000000002</v>
      </c>
      <c r="BS58" s="35">
        <f>MACD!BS58-시그널!BS58</f>
        <v>-8.4726868239035763E-5</v>
      </c>
      <c r="BT58" s="28">
        <f>외인!BT58/10000</f>
        <v>241.78755699999999</v>
      </c>
      <c r="BU58" s="35">
        <f>MACD!BU58-시그널!BU58</f>
        <v>-8.1498800108985628E-5</v>
      </c>
      <c r="BV58" s="28">
        <f>외인!BV58/10000</f>
        <v>43.400288000000003</v>
      </c>
      <c r="BW58" s="35">
        <f>MACD!BW58-시그널!BW58</f>
        <v>-1.9394952432481014E-4</v>
      </c>
      <c r="BX58" s="28">
        <f>외인!BX58/10000</f>
        <v>7.6149630000000004</v>
      </c>
      <c r="BY58" s="35">
        <f>MACD!BY58-시그널!BY58</f>
        <v>-8.8727877593121904E-5</v>
      </c>
      <c r="BZ58" s="28">
        <f>외인!BZ58/10000</f>
        <v>27.068565000000003</v>
      </c>
      <c r="CA58" s="35">
        <f>MACD!CA58-시그널!CA58</f>
        <v>-1.0582888630076556E-4</v>
      </c>
      <c r="CB58" s="28">
        <f>외인!CB58/10000</f>
        <v>1.3199799999999999</v>
      </c>
      <c r="CC58" s="35">
        <f>MACD!CC58-시그널!CC58</f>
        <v>4.1652778357133128E-5</v>
      </c>
      <c r="CD58" s="28">
        <f>외인!CD58/10000</f>
        <v>2.9415979999999999</v>
      </c>
      <c r="CE58" s="35">
        <f>MACD!CE58-시그널!CE58</f>
        <v>-3.1237583084502596E-5</v>
      </c>
      <c r="CF58" s="28">
        <f>외인!CF58/10000</f>
        <v>2.8708279999999999</v>
      </c>
      <c r="CG58" s="35">
        <f>MACD!CG58-시그널!CG58</f>
        <v>-1.5597530920045716E-4</v>
      </c>
      <c r="CH58" s="28">
        <f>외인!CH58/10000</f>
        <v>7.0903729999999996</v>
      </c>
      <c r="CI58" s="35">
        <f>MACD!CI58-시그널!CI58</f>
        <v>-1.1987550099584038E-4</v>
      </c>
      <c r="CJ58" s="28">
        <f>외인!CJ58/10000</f>
        <v>37.219745000000003</v>
      </c>
      <c r="CK58" s="35">
        <f>MACD!CK58-시그널!CK58</f>
        <v>2.9013796541538987E-5</v>
      </c>
      <c r="CL58" s="28">
        <f>외인!CL58/10000</f>
        <v>24.179604999999999</v>
      </c>
      <c r="CM58" s="35">
        <f>MACD!CM58-시그널!CM58</f>
        <v>-1.7416910449435068E-4</v>
      </c>
      <c r="CN58" s="28">
        <f>외인!CN58/10000</f>
        <v>12.274344000000001</v>
      </c>
      <c r="CO58" s="35">
        <f>MACD!CO58-시그널!CO58</f>
        <v>-2.233475594067224E-4</v>
      </c>
      <c r="CP58" s="28">
        <f>외인!CP58/10000</f>
        <v>10.123042999999999</v>
      </c>
      <c r="CQ58" s="35">
        <f>MACD!CQ58-시그널!CQ58</f>
        <v>-7.3287067609281812E-5</v>
      </c>
      <c r="CR58" s="28">
        <f>외인!CR58/10000</f>
        <v>17.164695000000002</v>
      </c>
      <c r="CS58" s="35">
        <f>MACD!CS58-시그널!CS58</f>
        <v>-7.9428022105537655E-5</v>
      </c>
      <c r="CT58" s="28">
        <f>외인!CT58/10000</f>
        <v>16.506623000000001</v>
      </c>
      <c r="CU58" s="35">
        <f>MACD!CU58-시그널!CU58</f>
        <v>-4.300725958861464E-4</v>
      </c>
      <c r="CV58" s="28">
        <f>외인!CV58/10000</f>
        <v>241.78755699999999</v>
      </c>
      <c r="CW58" s="35">
        <f>MACD!CW58-시그널!CW58</f>
        <v>-8.1498800108985628E-5</v>
      </c>
      <c r="CX58" s="28">
        <f>외인!CX58/10000</f>
        <v>26.095685</v>
      </c>
      <c r="CY58" s="35">
        <f>MACD!CY58-시그널!CY58</f>
        <v>-2.4545718290028436E-4</v>
      </c>
      <c r="CZ58" s="28">
        <f>외인!CZ58/10000</f>
        <v>1.931457</v>
      </c>
      <c r="DA58" s="35">
        <f>MACD!DA58-시그널!DA58</f>
        <v>-1.3632721039099499E-3</v>
      </c>
      <c r="DB58" s="28">
        <f>외인!DB58/10000</f>
        <v>3.9693230000000002</v>
      </c>
      <c r="DC58" s="35">
        <f>MACD!DC58-시그널!DC58</f>
        <v>-4.7085012853210562E-6</v>
      </c>
      <c r="DD58" s="28">
        <f>외인!DD58/10000</f>
        <v>0.92054500000000006</v>
      </c>
      <c r="DE58" s="35">
        <f>MACD!DE58-시그널!DE58</f>
        <v>2.3989626300398152E-4</v>
      </c>
      <c r="DF58" s="28">
        <f>외인!DF58/10000</f>
        <v>5.7545900000000003</v>
      </c>
      <c r="DG58" s="35">
        <f>MACD!DG58-시그널!DG58</f>
        <v>-1.279278392022588E-4</v>
      </c>
      <c r="DH58" s="28">
        <f>외인!DH58/10000</f>
        <v>2.109308</v>
      </c>
      <c r="DI58" s="35">
        <f>MACD!DI58-시그널!DI58</f>
        <v>-2.0297871469354971E-5</v>
      </c>
      <c r="DJ58" s="28">
        <f>외인!DJ58/10000</f>
        <v>71.92955400000001</v>
      </c>
      <c r="DK58" s="35">
        <f>MACD!DK58-시그널!DK58</f>
        <v>-2.4304306729111961E-5</v>
      </c>
      <c r="DL58" s="28">
        <f>외인!DL58/10000</f>
        <v>9.7752600000000012</v>
      </c>
      <c r="DM58" s="35">
        <f>MACD!DM58-시그널!DM58</f>
        <v>-2.7315857550326041E-4</v>
      </c>
      <c r="DN58" s="28">
        <f>외인!DN58/10000</f>
        <v>241.78755699999999</v>
      </c>
      <c r="DO58" s="35">
        <f>MACD!DO58-시그널!DO58</f>
        <v>-8.1498800108985628E-5</v>
      </c>
      <c r="DP58" s="28">
        <f>외인!DP58/10000</f>
        <v>8.1960119999999996</v>
      </c>
      <c r="DQ58" s="35">
        <f>MACD!DQ58-시그널!DQ58</f>
        <v>3.4491664458103765E-4</v>
      </c>
      <c r="DR58" s="28">
        <f>외인!DR58/10000</f>
        <v>4.8534470000000001</v>
      </c>
      <c r="DS58" s="35">
        <f>MACD!DS58-시그널!DS58</f>
        <v>-1.108861456792307E-4</v>
      </c>
      <c r="DT58" s="28">
        <f>외인!DT58/10000</f>
        <v>13.460967000000002</v>
      </c>
      <c r="DU58" s="35">
        <f>MACD!DU58-시그널!DU58</f>
        <v>-1.0690935116252048E-4</v>
      </c>
      <c r="DV58" s="28">
        <f>외인!DV58/10000</f>
        <v>3.6762230000000002</v>
      </c>
      <c r="DW58" s="35">
        <f>MACD!DW58-시그널!DW58</f>
        <v>1.5147012581613861E-5</v>
      </c>
      <c r="DX58" s="28">
        <f>외인!DX58/10000</f>
        <v>12.899685</v>
      </c>
      <c r="DY58" s="35">
        <f>MACD!DY58-시그널!DY58</f>
        <v>2.3703406525727604E-4</v>
      </c>
      <c r="DZ58" s="28">
        <f>외인!DZ58/10000</f>
        <v>0.89206000000000008</v>
      </c>
      <c r="EA58" s="35">
        <f>MACD!EA58-시그널!EA58</f>
        <v>-3.8251370506942127E-5</v>
      </c>
      <c r="EB58" s="28">
        <f>외인!EB58/10000</f>
        <v>1.302468</v>
      </c>
      <c r="EC58" s="35">
        <f>MACD!EC58-시그널!EC58</f>
        <v>-9.9696003791330126E-5</v>
      </c>
      <c r="ED58" s="28">
        <f>외인!ED58/10000</f>
        <v>1.1318900000000001</v>
      </c>
      <c r="EE58" s="35">
        <f>MACD!EE58-시그널!EE58</f>
        <v>-3.5324482926509969E-4</v>
      </c>
      <c r="EF58" s="28">
        <f>외인!EF58/10000</f>
        <v>23.607706</v>
      </c>
      <c r="EG58" s="35">
        <f>MACD!EG58-시그널!EG58</f>
        <v>-7.868302233411781E-5</v>
      </c>
      <c r="EH58" s="28">
        <f>외인!EH58/10000</f>
        <v>22.816585</v>
      </c>
      <c r="EI58" s="35">
        <f>MACD!EI58-시그널!EI58</f>
        <v>-6.0121364171083726E-5</v>
      </c>
      <c r="EJ58" s="28">
        <f>외인!EJ58/10000</f>
        <v>10.560549</v>
      </c>
      <c r="EK58" s="35">
        <f>MACD!EK58-시그널!EK58</f>
        <v>-6.319509633372269E-5</v>
      </c>
      <c r="EL58" s="28">
        <f>외인!EL58/10000</f>
        <v>3.2058880000000003</v>
      </c>
      <c r="EM58" s="35">
        <f>MACD!EM58-시그널!EM58</f>
        <v>-2.6577902968526624E-5</v>
      </c>
      <c r="EN58" s="28">
        <f>외인!EN58/10000</f>
        <v>4.8534470000000001</v>
      </c>
      <c r="EO58" s="35">
        <f>MACD!EO58-시그널!EO58</f>
        <v>-1.108861456792307E-4</v>
      </c>
      <c r="EP58" s="28">
        <f>외인!EP58/10000</f>
        <v>17.802800000000001</v>
      </c>
      <c r="EQ58" s="35">
        <f>MACD!EQ58-시그널!EQ58</f>
        <v>-4.3427453301330614E-4</v>
      </c>
      <c r="ER58" s="28">
        <f>외인!ER58/10000</f>
        <v>1.429295</v>
      </c>
      <c r="ES58" s="35">
        <f>MACD!ES58-시그널!ES58</f>
        <v>6.9363790669779908E-4</v>
      </c>
      <c r="ET58" s="28">
        <f>외인!ET58/10000</f>
        <v>17.613198999999998</v>
      </c>
      <c r="EU58" s="35">
        <f>MACD!EU58-시그널!EU58</f>
        <v>-1.7924702956816936E-4</v>
      </c>
      <c r="EV58" s="28">
        <f>외인!EV58/10000</f>
        <v>4.2784599999999999</v>
      </c>
      <c r="EW58" s="35">
        <f>MACD!EW58-시그널!EW58</f>
        <v>-6.57668342887886E-5</v>
      </c>
      <c r="EX58" s="28">
        <f>외인!EX58/10000</f>
        <v>5.8445830000000001</v>
      </c>
      <c r="EY58" s="35">
        <f>MACD!EY58-시그널!EY58</f>
        <v>-8.214070201638694E-5</v>
      </c>
    </row>
    <row r="59" spans="1:155">
      <c r="A59" s="27">
        <f>외인!A59</f>
        <v>46142</v>
      </c>
      <c r="B59" s="28">
        <f>외인!B59/10000</f>
        <v>524.51728900000001</v>
      </c>
      <c r="C59" s="35">
        <f>MACD!C59-시그널!C59</f>
        <v>-1.1597059810964673E-4</v>
      </c>
      <c r="D59" s="28">
        <f>외인!D59/10000</f>
        <v>66.197620000000001</v>
      </c>
      <c r="E59" s="35">
        <f>MACD!E59-시그널!E59</f>
        <v>7.7251904480531511E-5</v>
      </c>
      <c r="F59" s="28">
        <f>외인!F59/10000</f>
        <v>212.32497499999999</v>
      </c>
      <c r="G59" s="35">
        <f>MACD!G59-시그널!G59</f>
        <v>-6.8433518063723987E-5</v>
      </c>
      <c r="H59" s="28">
        <f>외인!H59/10000</f>
        <v>35.711909000000006</v>
      </c>
      <c r="I59" s="35">
        <f>MACD!I59-시그널!I59</f>
        <v>-1.0566882674608974E-4</v>
      </c>
      <c r="J59" s="28">
        <f>외인!J59/10000</f>
        <v>4.4796680000000002</v>
      </c>
      <c r="K59" s="35">
        <f>MACD!K59-시그널!K59</f>
        <v>-4.5338363121912663E-4</v>
      </c>
      <c r="L59" s="28">
        <f>외인!L59/10000</f>
        <v>32.878571999999998</v>
      </c>
      <c r="M59" s="35">
        <f>MACD!M59-시그널!M59</f>
        <v>-4.8967391269684628E-5</v>
      </c>
      <c r="N59" s="28">
        <f>외인!N59/10000</f>
        <v>24.115905999999999</v>
      </c>
      <c r="O59" s="35">
        <f>MACD!O59-시그널!O59</f>
        <v>-1.2445034852618227E-4</v>
      </c>
      <c r="P59" s="28">
        <f>외인!P59/10000</f>
        <v>18.941113000000001</v>
      </c>
      <c r="Q59" s="35">
        <f>MACD!Q59-시그널!Q59</f>
        <v>-2.7418808992259256E-4</v>
      </c>
      <c r="R59" s="28">
        <f>외인!R59/10000</f>
        <v>13.082874</v>
      </c>
      <c r="S59" s="35">
        <f>MACD!S59-시그널!S59</f>
        <v>-1.7009924832982984E-4</v>
      </c>
      <c r="T59" s="28">
        <f>외인!T59/10000</f>
        <v>0.92300700000000002</v>
      </c>
      <c r="U59" s="35">
        <f>MACD!U59-시그널!U59</f>
        <v>2.6875466025390315E-4</v>
      </c>
      <c r="V59" s="28">
        <f>외인!V59/10000</f>
        <v>12.66417</v>
      </c>
      <c r="W59" s="35">
        <f>MACD!W59-시그널!W59</f>
        <v>1.5631797085346056E-4</v>
      </c>
      <c r="X59" s="28">
        <f>외인!X59/10000</f>
        <v>233.603014</v>
      </c>
      <c r="Y59" s="35">
        <f>MACD!Y59-시그널!Y59</f>
        <v>-7.8073741723495784E-5</v>
      </c>
      <c r="Z59" s="28">
        <f>외인!Z59/10000</f>
        <v>4.2161870000000006</v>
      </c>
      <c r="AA59" s="35">
        <f>MACD!AA59-시그널!AA59</f>
        <v>-5.3658963820167049E-5</v>
      </c>
      <c r="AB59" s="28">
        <f>외인!AB59/10000</f>
        <v>21.096995</v>
      </c>
      <c r="AC59" s="35">
        <f>MACD!AC59-시그널!AC59</f>
        <v>-1.1703916724696458E-4</v>
      </c>
      <c r="AD59" s="28">
        <f>외인!AD59/10000</f>
        <v>1.9391229999999999</v>
      </c>
      <c r="AE59" s="35">
        <f>MACD!AE59-시그널!AE59</f>
        <v>-1.8436544485628454E-4</v>
      </c>
      <c r="AF59" s="28">
        <f>외인!AF59/10000</f>
        <v>2.4622459999999999</v>
      </c>
      <c r="AG59" s="35">
        <f>MACD!AG59-시그널!AG59</f>
        <v>-6.2966687399975584E-5</v>
      </c>
      <c r="AH59" s="28">
        <f>외인!AH59/10000</f>
        <v>23.490714999999998</v>
      </c>
      <c r="AI59" s="35">
        <f>MACD!AI59-시그널!AI59</f>
        <v>8.7729132044651349E-5</v>
      </c>
      <c r="AJ59" s="28">
        <f>외인!AJ59/10000</f>
        <v>10.902285000000001</v>
      </c>
      <c r="AK59" s="35">
        <f>MACD!AK59-시그널!AK59</f>
        <v>-1.2864137711971483E-4</v>
      </c>
      <c r="AL59" s="28">
        <f>외인!AL59/10000</f>
        <v>9.0704979999999988</v>
      </c>
      <c r="AM59" s="35">
        <f>MACD!AM59-시그널!AM59</f>
        <v>-2.1256540846684711E-4</v>
      </c>
      <c r="AN59" s="28">
        <f>외인!AN59/10000</f>
        <v>17.076092000000003</v>
      </c>
      <c r="AO59" s="35">
        <f>MACD!AO59-시그널!AO59</f>
        <v>-7.5857792216666321E-5</v>
      </c>
      <c r="AP59" s="28">
        <f>외인!AP59/10000</f>
        <v>18.019812999999999</v>
      </c>
      <c r="AQ59" s="35">
        <f>MACD!AQ59-시그널!AQ59</f>
        <v>-1.9011233692256796E-4</v>
      </c>
      <c r="AR59" s="28">
        <f>외인!AR59/10000</f>
        <v>2.496947</v>
      </c>
      <c r="AS59" s="35">
        <f>MACD!AS59-시그널!AS59</f>
        <v>1.4892661547009965E-4</v>
      </c>
      <c r="AT59" s="28">
        <f>외인!AT59/10000</f>
        <v>8.5701260000000001</v>
      </c>
      <c r="AU59" s="35">
        <f>MACD!AU59-시그널!AU59</f>
        <v>-9.3824762695011614E-5</v>
      </c>
      <c r="AV59" s="28">
        <f>외인!AV59/10000</f>
        <v>5.0020509999999998</v>
      </c>
      <c r="AW59" s="35">
        <f>MACD!AW59-시그널!AW59</f>
        <v>-1.0369494791283E-4</v>
      </c>
      <c r="AX59" s="28">
        <f>외인!AX59/10000</f>
        <v>7.4868619999999995</v>
      </c>
      <c r="AY59" s="35">
        <f>MACD!AY59-시그널!AY59</f>
        <v>3.3402972308220805E-4</v>
      </c>
      <c r="AZ59" s="28">
        <f>외인!AZ59/10000</f>
        <v>253.23596000000001</v>
      </c>
      <c r="BA59" s="35">
        <f>MACD!BA59-시그널!BA59</f>
        <v>-1.2084591329586392E-4</v>
      </c>
      <c r="BB59" s="28">
        <f>외인!BB59/10000</f>
        <v>9.9271149999999988</v>
      </c>
      <c r="BC59" s="35">
        <f>MACD!BC59-시그널!BC59</f>
        <v>-6.7885161910942313E-5</v>
      </c>
      <c r="BD59" s="28">
        <f>외인!BD59/10000</f>
        <v>3.8819849999999998</v>
      </c>
      <c r="BE59" s="35">
        <f>MACD!BE59-시그널!BE59</f>
        <v>1.7241607382989586E-6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10.833857999999999</v>
      </c>
      <c r="BI59" s="35">
        <f>MACD!BI59-시그널!BI59</f>
        <v>4.0242724714491691E-4</v>
      </c>
      <c r="BJ59" s="28">
        <f>외인!BJ59/10000</f>
        <v>13.826355</v>
      </c>
      <c r="BK59" s="35">
        <f>MACD!BK59-시그널!BK59</f>
        <v>-6.1298727944557329E-5</v>
      </c>
      <c r="BL59" s="28">
        <f>외인!BL59/10000</f>
        <v>4.9630790000000005</v>
      </c>
      <c r="BM59" s="35">
        <f>MACD!BM59-시그널!BM59</f>
        <v>2.5600229520312677E-4</v>
      </c>
      <c r="BN59" s="28">
        <f>외인!BN59/10000</f>
        <v>5.6295440000000001</v>
      </c>
      <c r="BO59" s="35">
        <f>MACD!BO59-시그널!BO59</f>
        <v>1.8939534227875761E-4</v>
      </c>
      <c r="BP59" s="28">
        <f>외인!BP59/10000</f>
        <v>8.505688000000001</v>
      </c>
      <c r="BQ59" s="35">
        <f>MACD!BQ59-시그널!BQ59</f>
        <v>2.2729401387579017E-4</v>
      </c>
      <c r="BR59" s="28">
        <f>외인!BR59/10000</f>
        <v>33.528128000000002</v>
      </c>
      <c r="BS59" s="35">
        <f>MACD!BS59-시그널!BS59</f>
        <v>-1.7452432918658154E-4</v>
      </c>
      <c r="BT59" s="28">
        <f>외인!BT59/10000</f>
        <v>237.96670600000002</v>
      </c>
      <c r="BU59" s="35">
        <f>MACD!BU59-시그널!BU59</f>
        <v>-8.3749428901523713E-5</v>
      </c>
      <c r="BV59" s="28">
        <f>외인!BV59/10000</f>
        <v>43.385103999999998</v>
      </c>
      <c r="BW59" s="35">
        <f>MACD!BW59-시그널!BW59</f>
        <v>-1.5801570760736404E-4</v>
      </c>
      <c r="BX59" s="28">
        <f>외인!BX59/10000</f>
        <v>7.4870700000000001</v>
      </c>
      <c r="BY59" s="35">
        <f>MACD!BY59-시그널!BY59</f>
        <v>-8.1894071661745059E-5</v>
      </c>
      <c r="BZ59" s="28">
        <f>외인!BZ59/10000</f>
        <v>26.14659</v>
      </c>
      <c r="CA59" s="35">
        <f>MACD!CA59-시그널!CA59</f>
        <v>-1.2390836069254343E-4</v>
      </c>
      <c r="CB59" s="28">
        <f>외인!CB59/10000</f>
        <v>1.294475</v>
      </c>
      <c r="CC59" s="35">
        <f>MACD!CC59-시그널!CC59</f>
        <v>7.3149098001864003E-5</v>
      </c>
      <c r="CD59" s="28">
        <f>외인!CD59/10000</f>
        <v>2.971714</v>
      </c>
      <c r="CE59" s="35">
        <f>MACD!CE59-시그널!CE59</f>
        <v>7.4439053201501943E-5</v>
      </c>
      <c r="CF59" s="28">
        <f>외인!CF59/10000</f>
        <v>2.8327110000000002</v>
      </c>
      <c r="CG59" s="35">
        <f>MACD!CG59-시그널!CG59</f>
        <v>-1.1841165894242874E-4</v>
      </c>
      <c r="CH59" s="28">
        <f>외인!CH59/10000</f>
        <v>7.0905770000000006</v>
      </c>
      <c r="CI59" s="35">
        <f>MACD!CI59-시그널!CI59</f>
        <v>-6.7274622357095011E-5</v>
      </c>
      <c r="CJ59" s="28">
        <f>외인!CJ59/10000</f>
        <v>36.322662999999999</v>
      </c>
      <c r="CK59" s="35">
        <f>MACD!CK59-시그널!CK59</f>
        <v>2.5750934640954314E-5</v>
      </c>
      <c r="CL59" s="28">
        <f>외인!CL59/10000</f>
        <v>24.138591000000002</v>
      </c>
      <c r="CM59" s="35">
        <f>MACD!CM59-시그널!CM59</f>
        <v>-1.3419429459789173E-4</v>
      </c>
      <c r="CN59" s="28">
        <f>외인!CN59/10000</f>
        <v>11.864402</v>
      </c>
      <c r="CO59" s="35">
        <f>MACD!CO59-시그널!CO59</f>
        <v>-2.0837682168772714E-4</v>
      </c>
      <c r="CP59" s="28">
        <f>외인!CP59/10000</f>
        <v>9.9841160000000002</v>
      </c>
      <c r="CQ59" s="35">
        <f>MACD!CQ59-시그널!CQ59</f>
        <v>-6.6709909666120128E-5</v>
      </c>
      <c r="CR59" s="28">
        <f>외인!CR59/10000</f>
        <v>16.667669</v>
      </c>
      <c r="CS59" s="35">
        <f>MACD!CS59-시그널!CS59</f>
        <v>-1.0537085413260685E-4</v>
      </c>
      <c r="CT59" s="28">
        <f>외인!CT59/10000</f>
        <v>16.416717999999999</v>
      </c>
      <c r="CU59" s="35">
        <f>MACD!CU59-시그널!CU59</f>
        <v>-3.7958418674777304E-4</v>
      </c>
      <c r="CV59" s="28">
        <f>외인!CV59/10000</f>
        <v>237.96670600000002</v>
      </c>
      <c r="CW59" s="35">
        <f>MACD!CW59-시그널!CW59</f>
        <v>-8.3749428901523713E-5</v>
      </c>
      <c r="CX59" s="28">
        <f>외인!CX59/10000</f>
        <v>25.512466</v>
      </c>
      <c r="CY59" s="35">
        <f>MACD!CY59-시그널!CY59</f>
        <v>-1.80758526288492E-4</v>
      </c>
      <c r="CZ59" s="28">
        <f>외인!CZ59/10000</f>
        <v>1.926936</v>
      </c>
      <c r="DA59" s="35">
        <f>MACD!DA59-시그널!DA59</f>
        <v>-1.3032489916156096E-3</v>
      </c>
      <c r="DB59" s="28">
        <f>외인!DB59/10000</f>
        <v>3.8819849999999998</v>
      </c>
      <c r="DC59" s="35">
        <f>MACD!DC59-시그널!DC59</f>
        <v>1.7241607382989586E-6</v>
      </c>
      <c r="DD59" s="28">
        <f>외인!DD59/10000</f>
        <v>0.92300700000000002</v>
      </c>
      <c r="DE59" s="35">
        <f>MACD!DE59-시그널!DE59</f>
        <v>2.6875466025390315E-4</v>
      </c>
      <c r="DF59" s="28">
        <f>외인!DF59/10000</f>
        <v>5.6189080000000002</v>
      </c>
      <c r="DG59" s="35">
        <f>MACD!DG59-시그널!DG59</f>
        <v>-1.0907719885592653E-4</v>
      </c>
      <c r="DH59" s="28">
        <f>외인!DH59/10000</f>
        <v>2.131084</v>
      </c>
      <c r="DI59" s="35">
        <f>MACD!DI59-시그널!DI59</f>
        <v>1.0911759151723812E-4</v>
      </c>
      <c r="DJ59" s="28">
        <f>외인!DJ59/10000</f>
        <v>71.348383999999996</v>
      </c>
      <c r="DK59" s="35">
        <f>MACD!DK59-시그널!DK59</f>
        <v>-9.086807849961669E-5</v>
      </c>
      <c r="DL59" s="28">
        <f>외인!DL59/10000</f>
        <v>9.417091000000001</v>
      </c>
      <c r="DM59" s="35">
        <f>MACD!DM59-시그널!DM59</f>
        <v>-2.5442824345226368E-4</v>
      </c>
      <c r="DN59" s="28">
        <f>외인!DN59/10000</f>
        <v>237.96670600000002</v>
      </c>
      <c r="DO59" s="35">
        <f>MACD!DO59-시그널!DO59</f>
        <v>-8.3749428901523713E-5</v>
      </c>
      <c r="DP59" s="28">
        <f>외인!DP59/10000</f>
        <v>7.9058149999999996</v>
      </c>
      <c r="DQ59" s="35">
        <f>MACD!DQ59-시그널!DQ59</f>
        <v>3.3131605320677938E-4</v>
      </c>
      <c r="DR59" s="28">
        <f>외인!DR59/10000</f>
        <v>4.6443879999999993</v>
      </c>
      <c r="DS59" s="35">
        <f>MACD!DS59-시그널!DS59</f>
        <v>-2.5053692754467159E-4</v>
      </c>
      <c r="DT59" s="28">
        <f>외인!DT59/10000</f>
        <v>13.082874</v>
      </c>
      <c r="DU59" s="35">
        <f>MACD!DU59-시그널!DU59</f>
        <v>-1.7009924832982984E-4</v>
      </c>
      <c r="DV59" s="28">
        <f>외인!DV59/10000</f>
        <v>3.5572970000000002</v>
      </c>
      <c r="DW59" s="35">
        <f>MACD!DW59-시그널!DW59</f>
        <v>1.2460543267805844E-4</v>
      </c>
      <c r="DX59" s="28">
        <f>외인!DX59/10000</f>
        <v>12.66417</v>
      </c>
      <c r="DY59" s="35">
        <f>MACD!DY59-시그널!DY59</f>
        <v>1.5631797085346056E-4</v>
      </c>
      <c r="DZ59" s="28">
        <f>외인!DZ59/10000</f>
        <v>0.86249500000000012</v>
      </c>
      <c r="EA59" s="35">
        <f>MACD!EA59-시그널!EA59</f>
        <v>-1.1832253762285506E-4</v>
      </c>
      <c r="EB59" s="28">
        <f>외인!EB59/10000</f>
        <v>1.280789</v>
      </c>
      <c r="EC59" s="35">
        <f>MACD!EC59-시그널!EC59</f>
        <v>-1.1785263401765302E-4</v>
      </c>
      <c r="ED59" s="28">
        <f>외인!ED59/10000</f>
        <v>1.112954</v>
      </c>
      <c r="EE59" s="35">
        <f>MACD!EE59-시그널!EE59</f>
        <v>-2.2093427274164665E-4</v>
      </c>
      <c r="EF59" s="28">
        <f>외인!EF59/10000</f>
        <v>23.136567000000003</v>
      </c>
      <c r="EG59" s="35">
        <f>MACD!EG59-시그널!EG59</f>
        <v>-7.3304337151171241E-5</v>
      </c>
      <c r="EH59" s="28">
        <f>외인!EH59/10000</f>
        <v>22.832064000000003</v>
      </c>
      <c r="EI59" s="35">
        <f>MACD!EI59-시그널!EI59</f>
        <v>-1.0719024233731754E-4</v>
      </c>
      <c r="EJ59" s="28">
        <f>외인!EJ59/10000</f>
        <v>10.402631</v>
      </c>
      <c r="EK59" s="35">
        <f>MACD!EK59-시그널!EK59</f>
        <v>-6.2787039671372314E-5</v>
      </c>
      <c r="EL59" s="28">
        <f>외인!EL59/10000</f>
        <v>3.234988</v>
      </c>
      <c r="EM59" s="35">
        <f>MACD!EM59-시그널!EM59</f>
        <v>6.9421890307478523E-5</v>
      </c>
      <c r="EN59" s="28">
        <f>외인!EN59/10000</f>
        <v>4.6443879999999993</v>
      </c>
      <c r="EO59" s="35">
        <f>MACD!EO59-시그널!EO59</f>
        <v>-2.5053692754467159E-4</v>
      </c>
      <c r="EP59" s="28">
        <f>외인!EP59/10000</f>
        <v>17.758082000000002</v>
      </c>
      <c r="EQ59" s="35">
        <f>MACD!EQ59-시그널!EQ59</f>
        <v>-2.9062253573177333E-4</v>
      </c>
      <c r="ER59" s="28">
        <f>외인!ER59/10000</f>
        <v>1.402692</v>
      </c>
      <c r="ES59" s="35">
        <f>MACD!ES59-시그널!ES59</f>
        <v>6.8585228480650643E-4</v>
      </c>
      <c r="ET59" s="28">
        <f>외인!ET59/10000</f>
        <v>18.019812999999999</v>
      </c>
      <c r="EU59" s="35">
        <f>MACD!EU59-시그널!EU59</f>
        <v>-1.9011233692256796E-4</v>
      </c>
      <c r="EV59" s="28">
        <f>외인!EV59/10000</f>
        <v>4.2161870000000006</v>
      </c>
      <c r="EW59" s="35">
        <f>MACD!EW59-시그널!EW59</f>
        <v>-5.3658963820167049E-5</v>
      </c>
      <c r="EX59" s="28">
        <f>외인!EX59/10000</f>
        <v>5.7679290000000005</v>
      </c>
      <c r="EY59" s="35">
        <f>MACD!EY59-시그널!EY59</f>
        <v>-7.9099671885586077E-5</v>
      </c>
    </row>
    <row r="60" spans="1:155">
      <c r="A60" s="27">
        <f>외인!A60</f>
        <v>46146</v>
      </c>
      <c r="B60" s="28">
        <f>외인!B60/10000</f>
        <v>551.373651</v>
      </c>
      <c r="C60" s="35">
        <f>MACD!C60-시그널!C60</f>
        <v>-4.4688896599464083E-5</v>
      </c>
      <c r="D60" s="28">
        <f>외인!D60/10000</f>
        <v>67.386228000000003</v>
      </c>
      <c r="E60" s="35">
        <f>MACD!E60-시그널!E60</f>
        <v>2.0974181055057197E-5</v>
      </c>
      <c r="F60" s="28">
        <f>외인!F60/10000</f>
        <v>221.06366299999999</v>
      </c>
      <c r="G60" s="35">
        <f>MACD!G60-시그널!G60</f>
        <v>2.7194509898058696E-5</v>
      </c>
      <c r="H60" s="28">
        <f>외인!H60/10000</f>
        <v>37.088788999999998</v>
      </c>
      <c r="I60" s="35">
        <f>MACD!I60-시그널!I60</f>
        <v>-2.2491517874306303E-5</v>
      </c>
      <c r="J60" s="28">
        <f>외인!J60/10000</f>
        <v>4.5424670000000003</v>
      </c>
      <c r="K60" s="35">
        <f>MACD!K60-시그널!K60</f>
        <v>-5.8183726787642501E-4</v>
      </c>
      <c r="L60" s="28">
        <f>외인!L60/10000</f>
        <v>34.123376</v>
      </c>
      <c r="M60" s="35">
        <f>MACD!M60-시그널!M60</f>
        <v>3.01820226116618E-5</v>
      </c>
      <c r="N60" s="28">
        <f>외인!N60/10000</f>
        <v>24.542259000000001</v>
      </c>
      <c r="O60" s="35">
        <f>MACD!O60-시그널!O60</f>
        <v>-2.0401596007471156E-6</v>
      </c>
      <c r="P60" s="28">
        <f>외인!P60/10000</f>
        <v>18.924163</v>
      </c>
      <c r="Q60" s="35">
        <f>MACD!Q60-시그널!Q60</f>
        <v>-3.2925882998102198E-4</v>
      </c>
      <c r="R60" s="28">
        <f>외인!R60/10000</f>
        <v>13.089672999999999</v>
      </c>
      <c r="S60" s="35">
        <f>MACD!S60-시그널!S60</f>
        <v>-1.9794956131763029E-4</v>
      </c>
      <c r="T60" s="28">
        <f>외인!T60/10000</f>
        <v>0.89457500000000001</v>
      </c>
      <c r="U60" s="35">
        <f>MACD!U60-시그널!U60</f>
        <v>1.6421475019207001E-4</v>
      </c>
      <c r="V60" s="28">
        <f>외인!V60/10000</f>
        <v>13.104088000000001</v>
      </c>
      <c r="W60" s="35">
        <f>MACD!W60-시그널!W60</f>
        <v>-8.6497393681425996E-5</v>
      </c>
      <c r="X60" s="28">
        <f>외인!X60/10000</f>
        <v>252.42587200000003</v>
      </c>
      <c r="Y60" s="35">
        <f>MACD!Y60-시그널!Y60</f>
        <v>7.2009616156490895E-5</v>
      </c>
      <c r="Z60" s="28">
        <f>외인!Z60/10000</f>
        <v>4.2692120000000005</v>
      </c>
      <c r="AA60" s="35">
        <f>MACD!AA60-시그널!AA60</f>
        <v>-3.8611996861586957E-5</v>
      </c>
      <c r="AB60" s="28">
        <f>외인!AB60/10000</f>
        <v>20.816457</v>
      </c>
      <c r="AC60" s="35">
        <f>MACD!AC60-시그널!AC60</f>
        <v>-1.2008282633464424E-4</v>
      </c>
      <c r="AD60" s="28">
        <f>외인!AD60/10000</f>
        <v>1.9336209999999998</v>
      </c>
      <c r="AE60" s="35">
        <f>MACD!AE60-시그널!AE60</f>
        <v>-2.2908949702396861E-4</v>
      </c>
      <c r="AF60" s="28">
        <f>외인!AF60/10000</f>
        <v>2.5287869999999999</v>
      </c>
      <c r="AG60" s="35">
        <f>MACD!AG60-시그널!AG60</f>
        <v>-1.5431238554248027E-4</v>
      </c>
      <c r="AH60" s="28">
        <f>외인!AH60/10000</f>
        <v>23.492749</v>
      </c>
      <c r="AI60" s="35">
        <f>MACD!AI60-시그널!AI60</f>
        <v>-6.1477636888471291E-5</v>
      </c>
      <c r="AJ60" s="28">
        <f>외인!AJ60/10000</f>
        <v>10.930549000000001</v>
      </c>
      <c r="AK60" s="35">
        <f>MACD!AK60-시그널!AK60</f>
        <v>-1.9862851617445036E-4</v>
      </c>
      <c r="AL60" s="28">
        <f>외인!AL60/10000</f>
        <v>9.2529070000000004</v>
      </c>
      <c r="AM60" s="35">
        <f>MACD!AM60-시그널!AM60</f>
        <v>-8.5573490783215312E-5</v>
      </c>
      <c r="AN60" s="28">
        <f>외인!AN60/10000</f>
        <v>17.321957999999999</v>
      </c>
      <c r="AO60" s="35">
        <f>MACD!AO60-시그널!AO60</f>
        <v>3.6364720931034806E-5</v>
      </c>
      <c r="AP60" s="28">
        <f>외인!AP60/10000</f>
        <v>19.508824000000001</v>
      </c>
      <c r="AQ60" s="35">
        <f>MACD!AQ60-시그널!AQ60</f>
        <v>-2.8677592238090778E-4</v>
      </c>
      <c r="AR60" s="28">
        <f>외인!AR60/10000</f>
        <v>2.4942470000000001</v>
      </c>
      <c r="AS60" s="35">
        <f>MACD!AS60-시그널!AS60</f>
        <v>-6.1182380074176787E-5</v>
      </c>
      <c r="AT60" s="28">
        <f>외인!AT60/10000</f>
        <v>8.669003</v>
      </c>
      <c r="AU60" s="35">
        <f>MACD!AU60-시그널!AU60</f>
        <v>-1.0428774684081097E-4</v>
      </c>
      <c r="AV60" s="28">
        <f>외인!AV60/10000</f>
        <v>4.979406</v>
      </c>
      <c r="AW60" s="35">
        <f>MACD!AW60-시그널!AW60</f>
        <v>-1.2245218864989757E-4</v>
      </c>
      <c r="AX60" s="28">
        <f>외인!AX60/10000</f>
        <v>7.3897679999999992</v>
      </c>
      <c r="AY60" s="35">
        <f>MACD!AY60-시그널!AY60</f>
        <v>1.1828003420951418E-4</v>
      </c>
      <c r="AZ60" s="28">
        <f>외인!AZ60/10000</f>
        <v>272.85688399999998</v>
      </c>
      <c r="BA60" s="35">
        <f>MACD!BA60-시그널!BA60</f>
        <v>3.2357619851235662E-5</v>
      </c>
      <c r="BB60" s="28">
        <f>외인!BB60/10000</f>
        <v>10.309944</v>
      </c>
      <c r="BC60" s="35">
        <f>MACD!BC60-시그널!BC60</f>
        <v>-4.7589393264825904E-5</v>
      </c>
      <c r="BD60" s="28">
        <f>외인!BD60/10000</f>
        <v>3.9322499999999998</v>
      </c>
      <c r="BE60" s="35">
        <f>MACD!BE60-시그널!BE60</f>
        <v>-3.1494855856471489E-5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11.082855</v>
      </c>
      <c r="BI60" s="35">
        <f>MACD!BI60-시그널!BI60</f>
        <v>3.5965395561761947E-4</v>
      </c>
      <c r="BJ60" s="28">
        <f>외인!BJ60/10000</f>
        <v>14.226857000000001</v>
      </c>
      <c r="BK60" s="35">
        <f>MACD!BK60-시그널!BK60</f>
        <v>1.3116450231065051E-5</v>
      </c>
      <c r="BL60" s="28">
        <f>외인!BL60/10000</f>
        <v>5.0732860000000004</v>
      </c>
      <c r="BM60" s="35">
        <f>MACD!BM60-시그널!BM60</f>
        <v>1.6528497029757701E-4</v>
      </c>
      <c r="BN60" s="28">
        <f>외인!BN60/10000</f>
        <v>5.9271099999999999</v>
      </c>
      <c r="BO60" s="35">
        <f>MACD!BO60-시그널!BO60</f>
        <v>2.6076422329020894E-4</v>
      </c>
      <c r="BP60" s="28">
        <f>외인!BP60/10000</f>
        <v>8.4455340000000003</v>
      </c>
      <c r="BQ60" s="35">
        <f>MACD!BQ60-시그널!BQ60</f>
        <v>5.2284989766713273E-5</v>
      </c>
      <c r="BR60" s="28">
        <f>외인!BR60/10000</f>
        <v>35.150271999999994</v>
      </c>
      <c r="BS60" s="35">
        <f>MACD!BS60-시그널!BS60</f>
        <v>-3.4015268661648571E-4</v>
      </c>
      <c r="BT60" s="28">
        <f>외인!BT60/10000</f>
        <v>257.01975499999998</v>
      </c>
      <c r="BU60" s="35">
        <f>MACD!BU60-시그널!BU60</f>
        <v>6.3687493959998869E-5</v>
      </c>
      <c r="BV60" s="28">
        <f>외인!BV60/10000</f>
        <v>46.474767999999997</v>
      </c>
      <c r="BW60" s="35">
        <f>MACD!BW60-시그널!BW60</f>
        <v>-9.2623495009717255E-5</v>
      </c>
      <c r="BX60" s="28">
        <f>외인!BX60/10000</f>
        <v>7.5290229999999996</v>
      </c>
      <c r="BY60" s="35">
        <f>MACD!BY60-시그널!BY60</f>
        <v>-1.275325644582851E-4</v>
      </c>
      <c r="BZ60" s="28">
        <f>외인!BZ60/10000</f>
        <v>26.574865000000003</v>
      </c>
      <c r="CA60" s="35">
        <f>MACD!CA60-시그널!CA60</f>
        <v>-6.8936599599733381E-6</v>
      </c>
      <c r="CB60" s="28">
        <f>외인!CB60/10000</f>
        <v>1.296618</v>
      </c>
      <c r="CC60" s="35">
        <f>MACD!CC60-시그널!CC60</f>
        <v>4.1774349155390889E-5</v>
      </c>
      <c r="CD60" s="28">
        <f>외인!CD60/10000</f>
        <v>2.9346799999999997</v>
      </c>
      <c r="CE60" s="35">
        <f>MACD!CE60-시그널!CE60</f>
        <v>-1.1194635872891845E-5</v>
      </c>
      <c r="CF60" s="28">
        <f>외인!CF60/10000</f>
        <v>2.8291459999999997</v>
      </c>
      <c r="CG60" s="35">
        <f>MACD!CG60-시그널!CG60</f>
        <v>-2.6581188163600283E-4</v>
      </c>
      <c r="CH60" s="28">
        <f>외인!CH60/10000</f>
        <v>7.0829170000000001</v>
      </c>
      <c r="CI60" s="35">
        <f>MACD!CI60-시그널!CI60</f>
        <v>-8.8361373151100747E-5</v>
      </c>
      <c r="CJ60" s="28">
        <f>외인!CJ60/10000</f>
        <v>36.218933</v>
      </c>
      <c r="CK60" s="35">
        <f>MACD!CK60-시그널!CK60</f>
        <v>-4.090903310866663E-5</v>
      </c>
      <c r="CL60" s="28">
        <f>외인!CL60/10000</f>
        <v>23.821102</v>
      </c>
      <c r="CM60" s="35">
        <f>MACD!CM60-시그널!CM60</f>
        <v>-1.5906038749974603E-4</v>
      </c>
      <c r="CN60" s="28">
        <f>외인!CN60/10000</f>
        <v>12.852736999999999</v>
      </c>
      <c r="CO60" s="35">
        <f>MACD!CO60-시그널!CO60</f>
        <v>-4.3505477630519721E-5</v>
      </c>
      <c r="CP60" s="28">
        <f>외인!CP60/10000</f>
        <v>10.366429</v>
      </c>
      <c r="CQ60" s="35">
        <f>MACD!CQ60-시그널!CQ60</f>
        <v>-4.653447580552108E-5</v>
      </c>
      <c r="CR60" s="28">
        <f>외인!CR60/10000</f>
        <v>16.773306999999999</v>
      </c>
      <c r="CS60" s="35">
        <f>MACD!CS60-시그널!CS60</f>
        <v>-1.155501760449737E-4</v>
      </c>
      <c r="CT60" s="28">
        <f>외인!CT60/10000</f>
        <v>17.343498999999998</v>
      </c>
      <c r="CU60" s="35">
        <f>MACD!CU60-시그널!CU60</f>
        <v>-3.1579932954036046E-4</v>
      </c>
      <c r="CV60" s="28">
        <f>외인!CV60/10000</f>
        <v>257.01975499999998</v>
      </c>
      <c r="CW60" s="35">
        <f>MACD!CW60-시그널!CW60</f>
        <v>6.3687493959998869E-5</v>
      </c>
      <c r="CX60" s="28">
        <f>외인!CX60/10000</f>
        <v>26.166132999999999</v>
      </c>
      <c r="CY60" s="35">
        <f>MACD!CY60-시그널!CY60</f>
        <v>-1.2753565004007365E-4</v>
      </c>
      <c r="CZ60" s="28">
        <f>외인!CZ60/10000</f>
        <v>1.9714610000000001</v>
      </c>
      <c r="DA60" s="35">
        <f>MACD!DA60-시그널!DA60</f>
        <v>-1.2078270041554194E-3</v>
      </c>
      <c r="DB60" s="28">
        <f>외인!DB60/10000</f>
        <v>3.9322499999999998</v>
      </c>
      <c r="DC60" s="35">
        <f>MACD!DC60-시그널!DC60</f>
        <v>-3.1494855856471489E-5</v>
      </c>
      <c r="DD60" s="28">
        <f>외인!DD60/10000</f>
        <v>0.89457500000000001</v>
      </c>
      <c r="DE60" s="35">
        <f>MACD!DE60-시그널!DE60</f>
        <v>1.6421475019207001E-4</v>
      </c>
      <c r="DF60" s="28">
        <f>외인!DF60/10000</f>
        <v>5.6702769999999996</v>
      </c>
      <c r="DG60" s="35">
        <f>MACD!DG60-시그널!DG60</f>
        <v>-1.4655320244771387E-4</v>
      </c>
      <c r="DH60" s="28">
        <f>외인!DH60/10000</f>
        <v>2.1013839999999999</v>
      </c>
      <c r="DI60" s="35">
        <f>MACD!DI60-시그널!DI60</f>
        <v>9.4156500938043404E-6</v>
      </c>
      <c r="DJ60" s="28">
        <f>외인!DJ60/10000</f>
        <v>73.490492000000003</v>
      </c>
      <c r="DK60" s="35">
        <f>MACD!DK60-시그널!DK60</f>
        <v>-1.9474916202794106E-4</v>
      </c>
      <c r="DL60" s="28">
        <f>외인!DL60/10000</f>
        <v>10.361303999999999</v>
      </c>
      <c r="DM60" s="35">
        <f>MACD!DM60-시그널!DM60</f>
        <v>-5.0293335178030507E-5</v>
      </c>
      <c r="DN60" s="28">
        <f>외인!DN60/10000</f>
        <v>257.01975499999998</v>
      </c>
      <c r="DO60" s="35">
        <f>MACD!DO60-시그널!DO60</f>
        <v>6.3687493959998869E-5</v>
      </c>
      <c r="DP60" s="28">
        <f>외인!DP60/10000</f>
        <v>7.9673949999999998</v>
      </c>
      <c r="DQ60" s="35">
        <f>MACD!DQ60-시그널!DQ60</f>
        <v>1.9995483807667036E-4</v>
      </c>
      <c r="DR60" s="28">
        <f>외인!DR60/10000</f>
        <v>4.6955119999999999</v>
      </c>
      <c r="DS60" s="35">
        <f>MACD!DS60-시그널!DS60</f>
        <v>-4.1388160696292231E-4</v>
      </c>
      <c r="DT60" s="28">
        <f>외인!DT60/10000</f>
        <v>13.089672999999999</v>
      </c>
      <c r="DU60" s="35">
        <f>MACD!DU60-시그널!DU60</f>
        <v>-1.9794956131763029E-4</v>
      </c>
      <c r="DV60" s="28">
        <f>외인!DV60/10000</f>
        <v>3.6563730000000003</v>
      </c>
      <c r="DW60" s="35">
        <f>MACD!DW60-시그널!DW60</f>
        <v>1.7140468496382421E-4</v>
      </c>
      <c r="DX60" s="28">
        <f>외인!DX60/10000</f>
        <v>13.104088000000001</v>
      </c>
      <c r="DY60" s="35">
        <f>MACD!DY60-시그널!DY60</f>
        <v>-8.6497393681425996E-5</v>
      </c>
      <c r="DZ60" s="28">
        <f>외인!DZ60/10000</f>
        <v>0.87982399999999994</v>
      </c>
      <c r="EA60" s="35">
        <f>MACD!EA60-시그널!EA60</f>
        <v>-1.368818918843808E-4</v>
      </c>
      <c r="EB60" s="28">
        <f>외인!EB60/10000</f>
        <v>1.2726660000000001</v>
      </c>
      <c r="EC60" s="35">
        <f>MACD!EC60-시그널!EC60</f>
        <v>-1.8930556530887411E-4</v>
      </c>
      <c r="ED60" s="28">
        <f>외인!ED60/10000</f>
        <v>1.1264110000000001</v>
      </c>
      <c r="EE60" s="35">
        <f>MACD!EE60-시그널!EE60</f>
        <v>-8.2685116701343778E-5</v>
      </c>
      <c r="EF60" s="28">
        <f>외인!EF60/10000</f>
        <v>23.024687</v>
      </c>
      <c r="EG60" s="35">
        <f>MACD!EG60-시그널!EG60</f>
        <v>-1.3011321737672134E-4</v>
      </c>
      <c r="EH60" s="28">
        <f>외인!EH60/10000</f>
        <v>25.434798999999998</v>
      </c>
      <c r="EI60" s="35">
        <f>MACD!EI60-시그널!EI60</f>
        <v>-1.4267625986803009E-4</v>
      </c>
      <c r="EJ60" s="28">
        <f>외인!EJ60/10000</f>
        <v>10.432130000000001</v>
      </c>
      <c r="EK60" s="35">
        <f>MACD!EK60-시그널!EK60</f>
        <v>-1.4599135401125615E-4</v>
      </c>
      <c r="EL60" s="28">
        <f>외인!EL60/10000</f>
        <v>3.194696</v>
      </c>
      <c r="EM60" s="35">
        <f>MACD!EM60-시그널!EM60</f>
        <v>-1.1949572230221788E-5</v>
      </c>
      <c r="EN60" s="28">
        <f>외인!EN60/10000</f>
        <v>4.6955119999999999</v>
      </c>
      <c r="EO60" s="35">
        <f>MACD!EO60-시그널!EO60</f>
        <v>-4.1388160696292231E-4</v>
      </c>
      <c r="EP60" s="28">
        <f>외인!EP60/10000</f>
        <v>18.280514</v>
      </c>
      <c r="EQ60" s="35">
        <f>MACD!EQ60-시그널!EQ60</f>
        <v>-7.6844048986418828E-5</v>
      </c>
      <c r="ER60" s="28">
        <f>외인!ER60/10000</f>
        <v>1.4248749999999999</v>
      </c>
      <c r="ES60" s="35">
        <f>MACD!ES60-시그널!ES60</f>
        <v>7.490373821792116E-4</v>
      </c>
      <c r="ET60" s="28">
        <f>외인!ET60/10000</f>
        <v>19.508824000000001</v>
      </c>
      <c r="EU60" s="35">
        <f>MACD!EU60-시그널!EU60</f>
        <v>-2.8677592238090778E-4</v>
      </c>
      <c r="EV60" s="28">
        <f>외인!EV60/10000</f>
        <v>4.2692120000000005</v>
      </c>
      <c r="EW60" s="35">
        <f>MACD!EW60-시그널!EW60</f>
        <v>-3.8611996861586957E-5</v>
      </c>
      <c r="EX60" s="28">
        <f>외인!EX60/10000</f>
        <v>6.0972169999999997</v>
      </c>
      <c r="EY60" s="35">
        <f>MACD!EY60-시그널!EY60</f>
        <v>-5.6165928877509146E-5</v>
      </c>
    </row>
    <row r="61" spans="1:155">
      <c r="A61" s="27">
        <f>외인!A61</f>
        <v>46148</v>
      </c>
      <c r="B61" s="28">
        <f>외인!B61/10000</f>
        <v>586.874233</v>
      </c>
      <c r="C61" s="35">
        <f>MACD!C61-시그널!C61</f>
        <v>-1.7178379083627462E-5</v>
      </c>
      <c r="D61" s="28">
        <f>외인!D61/10000</f>
        <v>67.171712999999997</v>
      </c>
      <c r="E61" s="35">
        <f>MACD!E61-시그널!E61</f>
        <v>-6.3086609122872325E-5</v>
      </c>
      <c r="F61" s="28">
        <f>외인!F61/10000</f>
        <v>242.67297400000001</v>
      </c>
      <c r="G61" s="35">
        <f>MACD!G61-시그널!G61</f>
        <v>8.9360524098974314E-5</v>
      </c>
      <c r="H61" s="28">
        <f>외인!H61/10000</f>
        <v>37.801555</v>
      </c>
      <c r="I61" s="35">
        <f>MACD!I61-시그널!I61</f>
        <v>5.4637424432256605E-5</v>
      </c>
      <c r="J61" s="28">
        <f>외인!J61/10000</f>
        <v>4.4490460000000001</v>
      </c>
      <c r="K61" s="35">
        <f>MACD!K61-시그널!K61</f>
        <v>-6.4120863546656456E-4</v>
      </c>
      <c r="L61" s="28">
        <f>외인!L61/10000</f>
        <v>34.863050999999999</v>
      </c>
      <c r="M61" s="35">
        <f>MACD!M61-시그널!M61</f>
        <v>1.056511614420722E-4</v>
      </c>
      <c r="N61" s="28">
        <f>외인!N61/10000</f>
        <v>24.780526000000002</v>
      </c>
      <c r="O61" s="35">
        <f>MACD!O61-시그널!O61</f>
        <v>9.8083584210098052E-5</v>
      </c>
      <c r="P61" s="28">
        <f>외인!P61/10000</f>
        <v>18.689235999999998</v>
      </c>
      <c r="Q61" s="35">
        <f>MACD!Q61-시그널!Q61</f>
        <v>-3.7960262920099105E-4</v>
      </c>
      <c r="R61" s="28">
        <f>외인!R61/10000</f>
        <v>13.148275</v>
      </c>
      <c r="S61" s="35">
        <f>MACD!S61-시그널!S61</f>
        <v>-2.4352878596700894E-4</v>
      </c>
      <c r="T61" s="28">
        <f>외인!T61/10000</f>
        <v>0.88153400000000004</v>
      </c>
      <c r="U61" s="35">
        <f>MACD!U61-시그널!U61</f>
        <v>8.9477107311742524E-5</v>
      </c>
      <c r="V61" s="28">
        <f>외인!V61/10000</f>
        <v>13.265901000000001</v>
      </c>
      <c r="W61" s="35">
        <f>MACD!W61-시그널!W61</f>
        <v>-2.0203577246375966E-4</v>
      </c>
      <c r="X61" s="28">
        <f>외인!X61/10000</f>
        <v>283.31291600000003</v>
      </c>
      <c r="Y61" s="35">
        <f>MACD!Y61-시그널!Y61</f>
        <v>1.1708957643479022E-4</v>
      </c>
      <c r="Z61" s="28">
        <f>외인!Z61/10000</f>
        <v>4.2573379999999998</v>
      </c>
      <c r="AA61" s="35">
        <f>MACD!AA61-시그널!AA61</f>
        <v>-6.0780287460462725E-5</v>
      </c>
      <c r="AB61" s="28">
        <f>외인!AB61/10000</f>
        <v>20.709213000000002</v>
      </c>
      <c r="AC61" s="35">
        <f>MACD!AC61-시그널!AC61</f>
        <v>-7.3741466792181186E-5</v>
      </c>
      <c r="AD61" s="28">
        <f>외인!AD61/10000</f>
        <v>1.9143110000000001</v>
      </c>
      <c r="AE61" s="35">
        <f>MACD!AE61-시그널!AE61</f>
        <v>-2.2687568241500306E-4</v>
      </c>
      <c r="AF61" s="28">
        <f>외인!AF61/10000</f>
        <v>2.46536</v>
      </c>
      <c r="AG61" s="35">
        <f>MACD!AG61-시그널!AG61</f>
        <v>-2.0385105918029449E-4</v>
      </c>
      <c r="AH61" s="28">
        <f>외인!AH61/10000</f>
        <v>22.640160999999999</v>
      </c>
      <c r="AI61" s="35">
        <f>MACD!AI61-시그널!AI61</f>
        <v>-1.750671857978616E-4</v>
      </c>
      <c r="AJ61" s="28">
        <f>외인!AJ61/10000</f>
        <v>10.719157000000001</v>
      </c>
      <c r="AK61" s="35">
        <f>MACD!AK61-시그널!AK61</f>
        <v>-3.1135019076006015E-4</v>
      </c>
      <c r="AL61" s="28">
        <f>외인!AL61/10000</f>
        <v>9.1907420000000002</v>
      </c>
      <c r="AM61" s="35">
        <f>MACD!AM61-시그널!AM61</f>
        <v>-3.3681269647076672E-5</v>
      </c>
      <c r="AN61" s="28">
        <f>외인!AN61/10000</f>
        <v>17.562526000000002</v>
      </c>
      <c r="AO61" s="35">
        <f>MACD!AO61-시그널!AO61</f>
        <v>1.4695291912425554E-4</v>
      </c>
      <c r="AP61" s="28">
        <f>외인!AP61/10000</f>
        <v>20.817969000000002</v>
      </c>
      <c r="AQ61" s="35">
        <f>MACD!AQ61-시그널!AQ61</f>
        <v>-3.136642615274997E-4</v>
      </c>
      <c r="AR61" s="28">
        <f>외인!AR61/10000</f>
        <v>2.4610599999999998</v>
      </c>
      <c r="AS61" s="35">
        <f>MACD!AS61-시그널!AS61</f>
        <v>-2.3296617957975811E-4</v>
      </c>
      <c r="AT61" s="28">
        <f>외인!AT61/10000</f>
        <v>8.6961630000000003</v>
      </c>
      <c r="AU61" s="35">
        <f>MACD!AU61-시그널!AU61</f>
        <v>-1.2061242818244439E-6</v>
      </c>
      <c r="AV61" s="28">
        <f>외인!AV61/10000</f>
        <v>4.8604050000000001</v>
      </c>
      <c r="AW61" s="35">
        <f>MACD!AW61-시그널!AW61</f>
        <v>-1.8527144014500598E-4</v>
      </c>
      <c r="AX61" s="28">
        <f>외인!AX61/10000</f>
        <v>7.3535949999999994</v>
      </c>
      <c r="AY61" s="35">
        <f>MACD!AY61-시그널!AY61</f>
        <v>8.3063149049827033E-6</v>
      </c>
      <c r="AZ61" s="28">
        <f>외인!AZ61/10000</f>
        <v>303.81357300000002</v>
      </c>
      <c r="BA61" s="35">
        <f>MACD!BA61-시그널!BA61</f>
        <v>8.1885936059484122E-5</v>
      </c>
      <c r="BB61" s="28">
        <f>외인!BB61/10000</f>
        <v>10.974563999999999</v>
      </c>
      <c r="BC61" s="35">
        <f>MACD!BC61-시그널!BC61</f>
        <v>-5.7915298784308103E-5</v>
      </c>
      <c r="BD61" s="28">
        <f>외인!BD61/10000</f>
        <v>3.9439679999999999</v>
      </c>
      <c r="BE61" s="35">
        <f>MACD!BE61-시그널!BE61</f>
        <v>-7.8354024939717164E-5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11.265432000000001</v>
      </c>
      <c r="BI61" s="35">
        <f>MACD!BI61-시그널!BI61</f>
        <v>2.8805591817283557E-4</v>
      </c>
      <c r="BJ61" s="28">
        <f>외인!BJ61/10000</f>
        <v>14.508272</v>
      </c>
      <c r="BK61" s="35">
        <f>MACD!BK61-시그널!BK61</f>
        <v>1.0957165914919082E-4</v>
      </c>
      <c r="BL61" s="28">
        <f>외인!BL61/10000</f>
        <v>5.2843059999999999</v>
      </c>
      <c r="BM61" s="35">
        <f>MACD!BM61-시그널!BM61</f>
        <v>1.7682186688199459E-4</v>
      </c>
      <c r="BN61" s="28">
        <f>외인!BN61/10000</f>
        <v>5.9285100000000002</v>
      </c>
      <c r="BO61" s="35">
        <f>MACD!BO61-시그널!BO61</f>
        <v>2.2462475589792616E-4</v>
      </c>
      <c r="BP61" s="28">
        <f>외인!BP61/10000</f>
        <v>8.4261379999999999</v>
      </c>
      <c r="BQ61" s="35">
        <f>MACD!BQ61-시그널!BQ61</f>
        <v>-6.2720509506382569E-6</v>
      </c>
      <c r="BR61" s="28">
        <f>외인!BR61/10000</f>
        <v>36.350096000000001</v>
      </c>
      <c r="BS61" s="35">
        <f>MACD!BS61-시그널!BS61</f>
        <v>-4.5412414982334273E-4</v>
      </c>
      <c r="BT61" s="28">
        <f>외인!BT61/10000</f>
        <v>287.90952999999996</v>
      </c>
      <c r="BU61" s="35">
        <f>MACD!BU61-시그널!BU61</f>
        <v>1.0921618539597459E-4</v>
      </c>
      <c r="BV61" s="28">
        <f>외인!BV61/10000</f>
        <v>48.508359999999996</v>
      </c>
      <c r="BW61" s="35">
        <f>MACD!BW61-시그널!BW61</f>
        <v>-6.2138481492491758E-5</v>
      </c>
      <c r="BX61" s="28">
        <f>외인!BX61/10000</f>
        <v>7.3836300000000001</v>
      </c>
      <c r="BY61" s="35">
        <f>MACD!BY61-시그널!BY61</f>
        <v>-1.7557493080526572E-4</v>
      </c>
      <c r="BZ61" s="28">
        <f>외인!BZ61/10000</f>
        <v>26.753269</v>
      </c>
      <c r="CA61" s="35">
        <f>MACD!CA61-시그널!CA61</f>
        <v>8.3595532014283107E-5</v>
      </c>
      <c r="CB61" s="28">
        <f>외인!CB61/10000</f>
        <v>1.2658909999999999</v>
      </c>
      <c r="CC61" s="35">
        <f>MACD!CC61-시그널!CC61</f>
        <v>-1.2083665443662656E-4</v>
      </c>
      <c r="CD61" s="28">
        <f>외인!CD61/10000</f>
        <v>2.8323869999999998</v>
      </c>
      <c r="CE61" s="35">
        <f>MACD!CE61-시그널!CE61</f>
        <v>-1.8577502624796214E-4</v>
      </c>
      <c r="CF61" s="28">
        <f>외인!CF61/10000</f>
        <v>2.776354</v>
      </c>
      <c r="CG61" s="35">
        <f>MACD!CG61-시그널!CG61</f>
        <v>-2.8236070625419602E-4</v>
      </c>
      <c r="CH61" s="28">
        <f>외인!CH61/10000</f>
        <v>6.9152910000000007</v>
      </c>
      <c r="CI61" s="35">
        <f>MACD!CI61-시그널!CI61</f>
        <v>-1.4987277202258202E-4</v>
      </c>
      <c r="CJ61" s="28">
        <f>외인!CJ61/10000</f>
        <v>35.549540999999998</v>
      </c>
      <c r="CK61" s="35">
        <f>MACD!CK61-시그널!CK61</f>
        <v>-1.2284809918959323E-4</v>
      </c>
      <c r="CL61" s="28">
        <f>외인!CL61/10000</f>
        <v>23.652915</v>
      </c>
      <c r="CM61" s="35">
        <f>MACD!CM61-시그널!CM61</f>
        <v>-1.2655010297101267E-4</v>
      </c>
      <c r="CN61" s="28">
        <f>외인!CN61/10000</f>
        <v>14.227314999999999</v>
      </c>
      <c r="CO61" s="35">
        <f>MACD!CO61-시그널!CO61</f>
        <v>5.7173591632334774E-5</v>
      </c>
      <c r="CP61" s="28">
        <f>외인!CP61/10000</f>
        <v>11.030248</v>
      </c>
      <c r="CQ61" s="35">
        <f>MACD!CQ61-시그널!CQ61</f>
        <v>-5.6807350310333042E-5</v>
      </c>
      <c r="CR61" s="28">
        <f>외인!CR61/10000</f>
        <v>16.741863000000002</v>
      </c>
      <c r="CS61" s="35">
        <f>MACD!CS61-시그널!CS61</f>
        <v>-1.5332486683628367E-4</v>
      </c>
      <c r="CT61" s="28">
        <f>외인!CT61/10000</f>
        <v>17.601054000000001</v>
      </c>
      <c r="CU61" s="35">
        <f>MACD!CU61-시그널!CU61</f>
        <v>-3.4474952707249225E-4</v>
      </c>
      <c r="CV61" s="28">
        <f>외인!CV61/10000</f>
        <v>287.90952999999996</v>
      </c>
      <c r="CW61" s="35">
        <f>MACD!CW61-시그널!CW61</f>
        <v>1.0921618539597459E-4</v>
      </c>
      <c r="CX61" s="28">
        <f>외인!CX61/10000</f>
        <v>26.742021000000001</v>
      </c>
      <c r="CY61" s="35">
        <f>MACD!CY61-시그널!CY61</f>
        <v>-4.1872083320697111E-5</v>
      </c>
      <c r="CZ61" s="28">
        <f>외인!CZ61/10000</f>
        <v>1.9987200000000001</v>
      </c>
      <c r="DA61" s="35">
        <f>MACD!DA61-시그널!DA61</f>
        <v>-1.1032824650458019E-3</v>
      </c>
      <c r="DB61" s="28">
        <f>외인!DB61/10000</f>
        <v>3.9439679999999999</v>
      </c>
      <c r="DC61" s="35">
        <f>MACD!DC61-시그널!DC61</f>
        <v>-7.8354024939717164E-5</v>
      </c>
      <c r="DD61" s="28">
        <f>외인!DD61/10000</f>
        <v>0.88153400000000004</v>
      </c>
      <c r="DE61" s="35">
        <f>MACD!DE61-시그널!DE61</f>
        <v>8.9477107311742524E-5</v>
      </c>
      <c r="DF61" s="28">
        <f>외인!DF61/10000</f>
        <v>5.5595850000000002</v>
      </c>
      <c r="DG61" s="35">
        <f>MACD!DG61-시그널!DG61</f>
        <v>-1.7850842358384581E-4</v>
      </c>
      <c r="DH61" s="28">
        <f>외인!DH61/10000</f>
        <v>2.0203290000000003</v>
      </c>
      <c r="DI61" s="35">
        <f>MACD!DI61-시그널!DI61</f>
        <v>-1.893740956748119E-4</v>
      </c>
      <c r="DJ61" s="28">
        <f>외인!DJ61/10000</f>
        <v>74.715726000000004</v>
      </c>
      <c r="DK61" s="35">
        <f>MACD!DK61-시그널!DK61</f>
        <v>-2.3355235934043077E-4</v>
      </c>
      <c r="DL61" s="28">
        <f>외인!DL61/10000</f>
        <v>11.738451</v>
      </c>
      <c r="DM61" s="35">
        <f>MACD!DM61-시그널!DM61</f>
        <v>8.1813679346029515E-5</v>
      </c>
      <c r="DN61" s="28">
        <f>외인!DN61/10000</f>
        <v>287.90952999999996</v>
      </c>
      <c r="DO61" s="35">
        <f>MACD!DO61-시그널!DO61</f>
        <v>1.0921618539597459E-4</v>
      </c>
      <c r="DP61" s="28">
        <f>외인!DP61/10000</f>
        <v>7.7662420000000001</v>
      </c>
      <c r="DQ61" s="35">
        <f>MACD!DQ61-시그널!DQ61</f>
        <v>-2.6785485209798645E-5</v>
      </c>
      <c r="DR61" s="28">
        <f>외인!DR61/10000</f>
        <v>4.5779860000000001</v>
      </c>
      <c r="DS61" s="35">
        <f>MACD!DS61-시그널!DS61</f>
        <v>-5.8279245499290192E-4</v>
      </c>
      <c r="DT61" s="28">
        <f>외인!DT61/10000</f>
        <v>13.148275</v>
      </c>
      <c r="DU61" s="35">
        <f>MACD!DU61-시그널!DU61</f>
        <v>-2.4352878596700894E-4</v>
      </c>
      <c r="DV61" s="28">
        <f>외인!DV61/10000</f>
        <v>3.5669629999999999</v>
      </c>
      <c r="DW61" s="35">
        <f>MACD!DW61-시그널!DW61</f>
        <v>1.6635271143589043E-4</v>
      </c>
      <c r="DX61" s="28">
        <f>외인!DX61/10000</f>
        <v>13.265901000000001</v>
      </c>
      <c r="DY61" s="35">
        <f>MACD!DY61-시그널!DY61</f>
        <v>-2.0203577246375966E-4</v>
      </c>
      <c r="DZ61" s="28">
        <f>외인!DZ61/10000</f>
        <v>0.85536599999999996</v>
      </c>
      <c r="EA61" s="35">
        <f>MACD!EA61-시그널!EA61</f>
        <v>-2.6540191406179778E-4</v>
      </c>
      <c r="EB61" s="28">
        <f>외인!EB61/10000</f>
        <v>1.2339469999999999</v>
      </c>
      <c r="EC61" s="35">
        <f>MACD!EC61-시그널!EC61</f>
        <v>-3.1306212474892226E-4</v>
      </c>
      <c r="ED61" s="28">
        <f>외인!ED61/10000</f>
        <v>1.0887819999999999</v>
      </c>
      <c r="EE61" s="35">
        <f>MACD!EE61-시그널!EE61</f>
        <v>-1.2489109586422251E-4</v>
      </c>
      <c r="EF61" s="28">
        <f>외인!EF61/10000</f>
        <v>22.652041000000001</v>
      </c>
      <c r="EG61" s="35">
        <f>MACD!EG61-시그널!EG61</f>
        <v>-1.781099392229174E-4</v>
      </c>
      <c r="EH61" s="28">
        <f>외인!EH61/10000</f>
        <v>27.806109999999997</v>
      </c>
      <c r="EI61" s="35">
        <f>MACD!EI61-시그널!EI61</f>
        <v>-2.3411107135106818E-4</v>
      </c>
      <c r="EJ61" s="28">
        <f>외인!EJ61/10000</f>
        <v>10.179260000000001</v>
      </c>
      <c r="EK61" s="35">
        <f>MACD!EK61-시그널!EK61</f>
        <v>-2.5745334321053594E-4</v>
      </c>
      <c r="EL61" s="28">
        <f>외인!EL61/10000</f>
        <v>3.0861890000000001</v>
      </c>
      <c r="EM61" s="35">
        <f>MACD!EM61-시그널!EM61</f>
        <v>-1.7441349787189237E-4</v>
      </c>
      <c r="EN61" s="28">
        <f>외인!EN61/10000</f>
        <v>4.5779860000000001</v>
      </c>
      <c r="EO61" s="35">
        <f>MACD!EO61-시그널!EO61</f>
        <v>-5.8279245499290192E-4</v>
      </c>
      <c r="EP61" s="28">
        <f>외인!EP61/10000</f>
        <v>18.03182</v>
      </c>
      <c r="EQ61" s="35">
        <f>MACD!EQ61-시그널!EQ61</f>
        <v>1.5147867568375442E-4</v>
      </c>
      <c r="ER61" s="28">
        <f>외인!ER61/10000</f>
        <v>1.417597</v>
      </c>
      <c r="ES61" s="35">
        <f>MACD!ES61-시그널!ES61</f>
        <v>7.0547949849500489E-4</v>
      </c>
      <c r="ET61" s="28">
        <f>외인!ET61/10000</f>
        <v>20.817969000000002</v>
      </c>
      <c r="EU61" s="35">
        <f>MACD!EU61-시그널!EU61</f>
        <v>-3.136642615274997E-4</v>
      </c>
      <c r="EV61" s="28">
        <f>외인!EV61/10000</f>
        <v>4.2573379999999998</v>
      </c>
      <c r="EW61" s="35">
        <f>MACD!EW61-시그널!EW61</f>
        <v>-6.0780287460462725E-5</v>
      </c>
      <c r="EX61" s="28">
        <f>외인!EX61/10000</f>
        <v>6.7729100000000004</v>
      </c>
      <c r="EY61" s="35">
        <f>MACD!EY61-시그널!EY61</f>
        <v>-6.2498780635885845E-5</v>
      </c>
    </row>
    <row r="62" spans="1:155">
      <c r="A62" s="27">
        <f>외인!A62</f>
        <v>46149</v>
      </c>
      <c r="B62" s="28">
        <f>외인!B62/10000</f>
        <v>595.24889299999995</v>
      </c>
      <c r="C62" s="35">
        <f>MACD!C62-시그널!C62</f>
        <v>-6.6475448157953459E-5</v>
      </c>
      <c r="D62" s="28">
        <f>외인!D62/10000</f>
        <v>66.665618000000009</v>
      </c>
      <c r="E62" s="35">
        <f>MACD!E62-시그널!E62</f>
        <v>-3.5831160041412715E-5</v>
      </c>
      <c r="F62" s="28">
        <f>외인!F62/10000</f>
        <v>247.13972799999999</v>
      </c>
      <c r="G62" s="35">
        <f>MACD!G62-시그널!G62</f>
        <v>2.9889098783015254E-5</v>
      </c>
      <c r="H62" s="28">
        <f>외인!H62/10000</f>
        <v>37.936636</v>
      </c>
      <c r="I62" s="35">
        <f>MACD!I62-시그널!I62</f>
        <v>1.9684850900950371E-5</v>
      </c>
      <c r="J62" s="28">
        <f>외인!J62/10000</f>
        <v>4.3773819999999999</v>
      </c>
      <c r="K62" s="35">
        <f>MACD!K62-시그널!K62</f>
        <v>-7.3579419718805127E-4</v>
      </c>
      <c r="L62" s="28">
        <f>외인!L62/10000</f>
        <v>35.080044999999998</v>
      </c>
      <c r="M62" s="35">
        <f>MACD!M62-시그널!M62</f>
        <v>5.481508816337582E-5</v>
      </c>
      <c r="N62" s="28">
        <f>외인!N62/10000</f>
        <v>25.471070000000001</v>
      </c>
      <c r="O62" s="35">
        <f>MACD!O62-시그널!O62</f>
        <v>1.3026068354546924E-5</v>
      </c>
      <c r="P62" s="28">
        <f>외인!P62/10000</f>
        <v>18.764751</v>
      </c>
      <c r="Q62" s="35">
        <f>MACD!Q62-시그널!Q62</f>
        <v>-3.1656010207756972E-4</v>
      </c>
      <c r="R62" s="28">
        <f>외인!R62/10000</f>
        <v>13.080828</v>
      </c>
      <c r="S62" s="35">
        <f>MACD!S62-시그널!S62</f>
        <v>-3.3941729238446804E-4</v>
      </c>
      <c r="T62" s="28">
        <f>외인!T62/10000</f>
        <v>0.88187599999999999</v>
      </c>
      <c r="U62" s="35">
        <f>MACD!U62-시그널!U62</f>
        <v>-1.2476781352057905E-5</v>
      </c>
      <c r="V62" s="28">
        <f>외인!V62/10000</f>
        <v>13.111227</v>
      </c>
      <c r="W62" s="35">
        <f>MACD!W62-시그널!W62</f>
        <v>-2.7156321381676323E-4</v>
      </c>
      <c r="X62" s="28">
        <f>외인!X62/10000</f>
        <v>290.23735899999997</v>
      </c>
      <c r="Y62" s="35">
        <f>MACD!Y62-시그널!Y62</f>
        <v>4.7619630478731227E-5</v>
      </c>
      <c r="Z62" s="28">
        <f>외인!Z62/10000</f>
        <v>4.3147480000000007</v>
      </c>
      <c r="AA62" s="35">
        <f>MACD!AA62-시그널!AA62</f>
        <v>-6.0368021097612673E-5</v>
      </c>
      <c r="AB62" s="28">
        <f>외인!AB62/10000</f>
        <v>20.966777</v>
      </c>
      <c r="AC62" s="35">
        <f>MACD!AC62-시그널!AC62</f>
        <v>-4.480898177430543E-5</v>
      </c>
      <c r="AD62" s="28">
        <f>외인!AD62/10000</f>
        <v>2.0153569999999998</v>
      </c>
      <c r="AE62" s="35">
        <f>MACD!AE62-시그널!AE62</f>
        <v>4.6506397067130781E-5</v>
      </c>
      <c r="AF62" s="28">
        <f>외인!AF62/10000</f>
        <v>2.5266900000000003</v>
      </c>
      <c r="AG62" s="35">
        <f>MACD!AG62-시그널!AG62</f>
        <v>-1.3800805538164573E-4</v>
      </c>
      <c r="AH62" s="28">
        <f>외인!AH62/10000</f>
        <v>23.459873999999999</v>
      </c>
      <c r="AI62" s="35">
        <f>MACD!AI62-시그널!AI62</f>
        <v>-1.9260043399344751E-4</v>
      </c>
      <c r="AJ62" s="28">
        <f>외인!AJ62/10000</f>
        <v>10.512516999999999</v>
      </c>
      <c r="AK62" s="35">
        <f>MACD!AK62-시그널!AK62</f>
        <v>-4.5882714839249315E-4</v>
      </c>
      <c r="AL62" s="28">
        <f>외인!AL62/10000</f>
        <v>9.3041359999999997</v>
      </c>
      <c r="AM62" s="35">
        <f>MACD!AM62-시그널!AM62</f>
        <v>-3.6133345983652577E-6</v>
      </c>
      <c r="AN62" s="28">
        <f>외인!AN62/10000</f>
        <v>18.129170999999999</v>
      </c>
      <c r="AO62" s="35">
        <f>MACD!AO62-시그널!AO62</f>
        <v>1.5936802548092792E-5</v>
      </c>
      <c r="AP62" s="28">
        <f>외인!AP62/10000</f>
        <v>20.817758999999999</v>
      </c>
      <c r="AQ62" s="35">
        <f>MACD!AQ62-시그널!AQ62</f>
        <v>-2.1009498480374493E-4</v>
      </c>
      <c r="AR62" s="28">
        <f>외인!AR62/10000</f>
        <v>2.5547810000000002</v>
      </c>
      <c r="AS62" s="35">
        <f>MACD!AS62-시그널!AS62</f>
        <v>-1.7452067865601089E-4</v>
      </c>
      <c r="AT62" s="28">
        <f>외인!AT62/10000</f>
        <v>8.7400899999999986</v>
      </c>
      <c r="AU62" s="35">
        <f>MACD!AU62-시그널!AU62</f>
        <v>2.929529755486452E-5</v>
      </c>
      <c r="AV62" s="28">
        <f>외인!AV62/10000</f>
        <v>4.8316370000000006</v>
      </c>
      <c r="AW62" s="35">
        <f>MACD!AW62-시그널!AW62</f>
        <v>-2.2848644288064564E-4</v>
      </c>
      <c r="AX62" s="28">
        <f>외인!AX62/10000</f>
        <v>7.7203200000000001</v>
      </c>
      <c r="AY62" s="35">
        <f>MACD!AY62-시그널!AY62</f>
        <v>-2.8640147882007651E-4</v>
      </c>
      <c r="AZ62" s="28">
        <f>외인!AZ62/10000</f>
        <v>310.70608399999998</v>
      </c>
      <c r="BA62" s="35">
        <f>MACD!BA62-시그널!BA62</f>
        <v>1.7719020092572162E-5</v>
      </c>
      <c r="BB62" s="28">
        <f>외인!BB62/10000</f>
        <v>11.035953999999998</v>
      </c>
      <c r="BC62" s="35">
        <f>MACD!BC62-시그널!BC62</f>
        <v>-6.0085071164365801E-5</v>
      </c>
      <c r="BD62" s="28">
        <f>외인!BD62/10000</f>
        <v>3.9317330000000004</v>
      </c>
      <c r="BE62" s="35">
        <f>MACD!BE62-시그널!BE62</f>
        <v>-1.2019640107103309E-4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11.165768</v>
      </c>
      <c r="BI62" s="35">
        <f>MACD!BI62-시그널!BI62</f>
        <v>1.5066955198996142E-4</v>
      </c>
      <c r="BJ62" s="28">
        <f>외인!BJ62/10000</f>
        <v>14.463226000000001</v>
      </c>
      <c r="BK62" s="35">
        <f>MACD!BK62-시그널!BK62</f>
        <v>8.3054570398294103E-5</v>
      </c>
      <c r="BL62" s="28">
        <f>외인!BL62/10000</f>
        <v>4.877459</v>
      </c>
      <c r="BM62" s="35">
        <f>MACD!BM62-시그널!BM62</f>
        <v>-4.6658354315250655E-5</v>
      </c>
      <c r="BN62" s="28">
        <f>외인!BN62/10000</f>
        <v>6.1581539999999997</v>
      </c>
      <c r="BO62" s="35">
        <f>MACD!BO62-시그널!BO62</f>
        <v>-4.2519551022184238E-5</v>
      </c>
      <c r="BP62" s="28">
        <f>외인!BP62/10000</f>
        <v>8.7637490000000007</v>
      </c>
      <c r="BQ62" s="35">
        <f>MACD!BQ62-시그널!BQ62</f>
        <v>-2.6292173020175713E-4</v>
      </c>
      <c r="BR62" s="28">
        <f>외인!BR62/10000</f>
        <v>36.946227</v>
      </c>
      <c r="BS62" s="35">
        <f>MACD!BS62-시그널!BS62</f>
        <v>-3.6592995086133972E-4</v>
      </c>
      <c r="BT62" s="28">
        <f>외인!BT62/10000</f>
        <v>294.72153199999997</v>
      </c>
      <c r="BU62" s="35">
        <f>MACD!BU62-시그널!BU62</f>
        <v>3.9002019520794164E-5</v>
      </c>
      <c r="BV62" s="28">
        <f>외인!BV62/10000</f>
        <v>47.819108</v>
      </c>
      <c r="BW62" s="35">
        <f>MACD!BW62-시그널!BW62</f>
        <v>-7.6879028134964865E-5</v>
      </c>
      <c r="BX62" s="28">
        <f>외인!BX62/10000</f>
        <v>7.625839</v>
      </c>
      <c r="BY62" s="35">
        <f>MACD!BY62-시그널!BY62</f>
        <v>-1.0507841648038223E-4</v>
      </c>
      <c r="BZ62" s="28">
        <f>외인!BZ62/10000</f>
        <v>27.433306999999999</v>
      </c>
      <c r="CA62" s="35">
        <f>MACD!CA62-시그널!CA62</f>
        <v>7.7488482818912035E-6</v>
      </c>
      <c r="CB62" s="28">
        <f>외인!CB62/10000</f>
        <v>1.2781439999999999</v>
      </c>
      <c r="CC62" s="35">
        <f>MACD!CC62-시그널!CC62</f>
        <v>-1.9205552070974415E-4</v>
      </c>
      <c r="CD62" s="28">
        <f>외인!CD62/10000</f>
        <v>2.8053659999999998</v>
      </c>
      <c r="CE62" s="35">
        <f>MACD!CE62-시그널!CE62</f>
        <v>-2.8656778081437989E-4</v>
      </c>
      <c r="CF62" s="28">
        <f>외인!CF62/10000</f>
        <v>2.8664490000000002</v>
      </c>
      <c r="CG62" s="35">
        <f>MACD!CG62-시그널!CG62</f>
        <v>-2.1052622916085896E-4</v>
      </c>
      <c r="CH62" s="28">
        <f>외인!CH62/10000</f>
        <v>6.9012660000000006</v>
      </c>
      <c r="CI62" s="35">
        <f>MACD!CI62-시그널!CI62</f>
        <v>-1.9025871068090107E-4</v>
      </c>
      <c r="CJ62" s="28">
        <f>외인!CJ62/10000</f>
        <v>35.544474000000001</v>
      </c>
      <c r="CK62" s="35">
        <f>MACD!CK62-시그널!CK62</f>
        <v>-1.1186801968506379E-4</v>
      </c>
      <c r="CL62" s="28">
        <f>외인!CL62/10000</f>
        <v>23.905118999999999</v>
      </c>
      <c r="CM62" s="35">
        <f>MACD!CM62-시그널!CM62</f>
        <v>-1.0090398208621932E-4</v>
      </c>
      <c r="CN62" s="28">
        <f>외인!CN62/10000</f>
        <v>13.684942000000001</v>
      </c>
      <c r="CO62" s="35">
        <f>MACD!CO62-시그널!CO62</f>
        <v>6.9243192208320238E-5</v>
      </c>
      <c r="CP62" s="28">
        <f>외인!CP62/10000</f>
        <v>11.091054</v>
      </c>
      <c r="CQ62" s="35">
        <f>MACD!CQ62-시그널!CQ62</f>
        <v>-5.8760400923258866E-5</v>
      </c>
      <c r="CR62" s="28">
        <f>외인!CR62/10000</f>
        <v>16.542959</v>
      </c>
      <c r="CS62" s="35">
        <f>MACD!CS62-시그널!CS62</f>
        <v>-2.5378451294988884E-4</v>
      </c>
      <c r="CT62" s="28">
        <f>외인!CT62/10000</f>
        <v>17.614841000000002</v>
      </c>
      <c r="CU62" s="35">
        <f>MACD!CU62-시그널!CU62</f>
        <v>-2.4079947961697633E-4</v>
      </c>
      <c r="CV62" s="28">
        <f>외인!CV62/10000</f>
        <v>294.72153199999997</v>
      </c>
      <c r="CW62" s="35">
        <f>MACD!CW62-시그널!CW62</f>
        <v>3.9002019520794164E-5</v>
      </c>
      <c r="CX62" s="28">
        <f>외인!CX62/10000</f>
        <v>26.607727000000001</v>
      </c>
      <c r="CY62" s="35">
        <f>MACD!CY62-시그널!CY62</f>
        <v>-3.524410484349687E-5</v>
      </c>
      <c r="CZ62" s="28">
        <f>외인!CZ62/10000</f>
        <v>1.97662</v>
      </c>
      <c r="DA62" s="35">
        <f>MACD!DA62-시그널!DA62</f>
        <v>-8.6761316828267939E-4</v>
      </c>
      <c r="DB62" s="28">
        <f>외인!DB62/10000</f>
        <v>3.9317330000000004</v>
      </c>
      <c r="DC62" s="35">
        <f>MACD!DC62-시그널!DC62</f>
        <v>-1.2019640107103309E-4</v>
      </c>
      <c r="DD62" s="28">
        <f>외인!DD62/10000</f>
        <v>0.88187599999999999</v>
      </c>
      <c r="DE62" s="35">
        <f>MACD!DE62-시그널!DE62</f>
        <v>-1.2476781352057905E-5</v>
      </c>
      <c r="DF62" s="28">
        <f>외인!DF62/10000</f>
        <v>5.7743199999999995</v>
      </c>
      <c r="DG62" s="35">
        <f>MACD!DG62-시그널!DG62</f>
        <v>-7.12981165417241E-5</v>
      </c>
      <c r="DH62" s="28">
        <f>외인!DH62/10000</f>
        <v>1.9910589999999999</v>
      </c>
      <c r="DI62" s="35">
        <f>MACD!DI62-시그널!DI62</f>
        <v>-3.3059706103609346E-4</v>
      </c>
      <c r="DJ62" s="28">
        <f>외인!DJ62/10000</f>
        <v>75.868049999999997</v>
      </c>
      <c r="DK62" s="35">
        <f>MACD!DK62-시그널!DK62</f>
        <v>-1.8562089975817801E-4</v>
      </c>
      <c r="DL62" s="28">
        <f>외인!DL62/10000</f>
        <v>11.189741</v>
      </c>
      <c r="DM62" s="35">
        <f>MACD!DM62-시그널!DM62</f>
        <v>1.0601128682598321E-4</v>
      </c>
      <c r="DN62" s="28">
        <f>외인!DN62/10000</f>
        <v>294.72153199999997</v>
      </c>
      <c r="DO62" s="35">
        <f>MACD!DO62-시그널!DO62</f>
        <v>3.9002019520794164E-5</v>
      </c>
      <c r="DP62" s="28">
        <f>외인!DP62/10000</f>
        <v>7.7621600000000006</v>
      </c>
      <c r="DQ62" s="35">
        <f>MACD!DQ62-시그널!DQ62</f>
        <v>8.3824020731093195E-6</v>
      </c>
      <c r="DR62" s="28">
        <f>외인!DR62/10000</f>
        <v>4.4956459999999998</v>
      </c>
      <c r="DS62" s="35">
        <f>MACD!DS62-시그널!DS62</f>
        <v>-7.7352385393122166E-4</v>
      </c>
      <c r="DT62" s="28">
        <f>외인!DT62/10000</f>
        <v>13.080828</v>
      </c>
      <c r="DU62" s="35">
        <f>MACD!DU62-시그널!DU62</f>
        <v>-3.3941729238446804E-4</v>
      </c>
      <c r="DV62" s="28">
        <f>외인!DV62/10000</f>
        <v>3.4355330000000004</v>
      </c>
      <c r="DW62" s="35">
        <f>MACD!DW62-시그널!DW62</f>
        <v>6.0372527085886192E-5</v>
      </c>
      <c r="DX62" s="28">
        <f>외인!DX62/10000</f>
        <v>13.111227</v>
      </c>
      <c r="DY62" s="35">
        <f>MACD!DY62-시그널!DY62</f>
        <v>-2.7156321381676323E-4</v>
      </c>
      <c r="DZ62" s="28">
        <f>외인!DZ62/10000</f>
        <v>0.84149300000000005</v>
      </c>
      <c r="EA62" s="35">
        <f>MACD!EA62-시그널!EA62</f>
        <v>-3.2265028841628918E-4</v>
      </c>
      <c r="EB62" s="28">
        <f>외인!EB62/10000</f>
        <v>1.2185589999999999</v>
      </c>
      <c r="EC62" s="35">
        <f>MACD!EC62-시그널!EC62</f>
        <v>-4.0360409662538294E-4</v>
      </c>
      <c r="ED62" s="28">
        <f>외인!ED62/10000</f>
        <v>1.0842810000000001</v>
      </c>
      <c r="EE62" s="35">
        <f>MACD!EE62-시그널!EE62</f>
        <v>-8.6401671036497366E-5</v>
      </c>
      <c r="EF62" s="28">
        <f>외인!EF62/10000</f>
        <v>22.781997</v>
      </c>
      <c r="EG62" s="35">
        <f>MACD!EG62-시그널!EG62</f>
        <v>-1.7552695344732051E-4</v>
      </c>
      <c r="EH62" s="28">
        <f>외인!EH62/10000</f>
        <v>28.512459000000003</v>
      </c>
      <c r="EI62" s="35">
        <f>MACD!EI62-시그널!EI62</f>
        <v>-2.9474134503860446E-4</v>
      </c>
      <c r="EJ62" s="28">
        <f>외인!EJ62/10000</f>
        <v>10.125853999999999</v>
      </c>
      <c r="EK62" s="35">
        <f>MACD!EK62-시그널!EK62</f>
        <v>-3.5852638522572091E-4</v>
      </c>
      <c r="EL62" s="28">
        <f>외인!EL62/10000</f>
        <v>3.0580849999999997</v>
      </c>
      <c r="EM62" s="35">
        <f>MACD!EM62-시그널!EM62</f>
        <v>-2.6639433279077875E-4</v>
      </c>
      <c r="EN62" s="28">
        <f>외인!EN62/10000</f>
        <v>4.4956459999999998</v>
      </c>
      <c r="EO62" s="35">
        <f>MACD!EO62-시그널!EO62</f>
        <v>-7.7352385393122166E-4</v>
      </c>
      <c r="EP62" s="28">
        <f>외인!EP62/10000</f>
        <v>16.693427</v>
      </c>
      <c r="EQ62" s="35">
        <f>MACD!EQ62-시그널!EQ62</f>
        <v>2.2211856553683133E-4</v>
      </c>
      <c r="ER62" s="28">
        <f>외인!ER62/10000</f>
        <v>1.3785399999999999</v>
      </c>
      <c r="ES62" s="35">
        <f>MACD!ES62-시그널!ES62</f>
        <v>6.7328377051786251E-4</v>
      </c>
      <c r="ET62" s="28">
        <f>외인!ET62/10000</f>
        <v>20.817758999999999</v>
      </c>
      <c r="EU62" s="35">
        <f>MACD!EU62-시그널!EU62</f>
        <v>-2.1009498480374493E-4</v>
      </c>
      <c r="EV62" s="28">
        <f>외인!EV62/10000</f>
        <v>4.3147480000000007</v>
      </c>
      <c r="EW62" s="35">
        <f>MACD!EW62-시그널!EW62</f>
        <v>-6.0368021097612673E-5</v>
      </c>
      <c r="EX62" s="28">
        <f>외인!EX62/10000</f>
        <v>6.7763059999999999</v>
      </c>
      <c r="EY62" s="35">
        <f>MACD!EY62-시그널!EY62</f>
        <v>-6.7385442880274547E-5</v>
      </c>
    </row>
    <row r="63" spans="1:155">
      <c r="A63" s="27">
        <f>외인!A63</f>
        <v>46150</v>
      </c>
      <c r="B63" s="28">
        <f>외인!B63/10000</f>
        <v>595.88655999999992</v>
      </c>
      <c r="C63" s="35">
        <f>MACD!C63-시그널!C63</f>
        <v>-1.3828805437554755E-4</v>
      </c>
      <c r="D63" s="28">
        <f>외인!D63/10000</f>
        <v>67.254676000000003</v>
      </c>
      <c r="E63" s="35">
        <f>MACD!E63-시그널!E63</f>
        <v>3.8821247084786631E-5</v>
      </c>
      <c r="F63" s="28">
        <f>외인!F63/10000</f>
        <v>246.94709</v>
      </c>
      <c r="G63" s="35">
        <f>MACD!G63-시그널!G63</f>
        <v>-7.4279737633917175E-5</v>
      </c>
      <c r="H63" s="28">
        <f>외인!H63/10000</f>
        <v>37.292034999999998</v>
      </c>
      <c r="I63" s="35">
        <f>MACD!I63-시그널!I63</f>
        <v>-7.9434058159764167E-5</v>
      </c>
      <c r="J63" s="28">
        <f>외인!J63/10000</f>
        <v>4.5265550000000001</v>
      </c>
      <c r="K63" s="35">
        <f>MACD!K63-시그널!K63</f>
        <v>-6.2272912602915991E-4</v>
      </c>
      <c r="L63" s="28">
        <f>외인!L63/10000</f>
        <v>34.486381000000002</v>
      </c>
      <c r="M63" s="35">
        <f>MACD!M63-시그널!M63</f>
        <v>-6.4847804130764428E-5</v>
      </c>
      <c r="N63" s="28">
        <f>외인!N63/10000</f>
        <v>27.199509000000003</v>
      </c>
      <c r="O63" s="35">
        <f>MACD!O63-시그널!O63</f>
        <v>1.5461783561641619E-4</v>
      </c>
      <c r="P63" s="28">
        <f>외인!P63/10000</f>
        <v>18.622382000000002</v>
      </c>
      <c r="Q63" s="35">
        <f>MACD!Q63-시그널!Q63</f>
        <v>-2.4678471783362208E-4</v>
      </c>
      <c r="R63" s="28">
        <f>외인!R63/10000</f>
        <v>13.613783999999999</v>
      </c>
      <c r="S63" s="35">
        <f>MACD!S63-시그널!S63</f>
        <v>-2.4307916666480955E-4</v>
      </c>
      <c r="T63" s="28">
        <f>외인!T63/10000</f>
        <v>0.88443700000000003</v>
      </c>
      <c r="U63" s="35">
        <f>MACD!U63-시그널!U63</f>
        <v>-1.1380185708919938E-4</v>
      </c>
      <c r="V63" s="28">
        <f>외인!V63/10000</f>
        <v>13.190676000000002</v>
      </c>
      <c r="W63" s="35">
        <f>MACD!W63-시그널!W63</f>
        <v>-2.5787541929753297E-4</v>
      </c>
      <c r="X63" s="28">
        <f>외인!X63/10000</f>
        <v>290.88802500000003</v>
      </c>
      <c r="Y63" s="35">
        <f>MACD!Y63-시그널!Y63</f>
        <v>-8.6989397239257754E-5</v>
      </c>
      <c r="Z63" s="28">
        <f>외인!Z63/10000</f>
        <v>4.3511199999999999</v>
      </c>
      <c r="AA63" s="35">
        <f>MACD!AA63-시그널!AA63</f>
        <v>-6.8970363110757268E-6</v>
      </c>
      <c r="AB63" s="28">
        <f>외인!AB63/10000</f>
        <v>20.828520000000001</v>
      </c>
      <c r="AC63" s="35">
        <f>MACD!AC63-시그널!AC63</f>
        <v>-2.9313104625960126E-5</v>
      </c>
      <c r="AD63" s="28">
        <f>외인!AD63/10000</f>
        <v>2.0435430000000001</v>
      </c>
      <c r="AE63" s="35">
        <f>MACD!AE63-시그널!AE63</f>
        <v>2.5816521201044959E-4</v>
      </c>
      <c r="AF63" s="28">
        <f>외인!AF63/10000</f>
        <v>2.4854430000000001</v>
      </c>
      <c r="AG63" s="35">
        <f>MACD!AG63-시그널!AG63</f>
        <v>-9.8966821575673406E-5</v>
      </c>
      <c r="AH63" s="28">
        <f>외인!AH63/10000</f>
        <v>22.453962000000001</v>
      </c>
      <c r="AI63" s="35">
        <f>MACD!AI63-시그널!AI63</f>
        <v>-3.1427182253408736E-4</v>
      </c>
      <c r="AJ63" s="28">
        <f>외인!AJ63/10000</f>
        <v>10.653559</v>
      </c>
      <c r="AK63" s="35">
        <f>MACD!AK63-시그널!AK63</f>
        <v>-4.8310617162357296E-4</v>
      </c>
      <c r="AL63" s="28">
        <f>외인!AL63/10000</f>
        <v>9.9727199999999989</v>
      </c>
      <c r="AM63" s="35">
        <f>MACD!AM63-시그널!AM63</f>
        <v>1.5835418129451606E-4</v>
      </c>
      <c r="AN63" s="28">
        <f>외인!AN63/10000</f>
        <v>19.233839</v>
      </c>
      <c r="AO63" s="35">
        <f>MACD!AO63-시그널!AO63</f>
        <v>1.4489593348010861E-4</v>
      </c>
      <c r="AP63" s="28">
        <f>외인!AP63/10000</f>
        <v>20.968817999999999</v>
      </c>
      <c r="AQ63" s="35">
        <f>MACD!AQ63-시그널!AQ63</f>
        <v>-1.1649368214810673E-4</v>
      </c>
      <c r="AR63" s="28">
        <f>외인!AR63/10000</f>
        <v>2.559939</v>
      </c>
      <c r="AS63" s="35">
        <f>MACD!AS63-시그널!AS63</f>
        <v>-1.2739780338350931E-4</v>
      </c>
      <c r="AT63" s="28">
        <f>외인!AT63/10000</f>
        <v>8.8162749999999992</v>
      </c>
      <c r="AU63" s="35">
        <f>MACD!AU63-시그널!AU63</f>
        <v>1.245320183553521E-4</v>
      </c>
      <c r="AV63" s="28">
        <f>외인!AV63/10000</f>
        <v>4.9285019999999999</v>
      </c>
      <c r="AW63" s="35">
        <f>MACD!AW63-시그널!AW63</f>
        <v>-1.8685479154377315E-4</v>
      </c>
      <c r="AX63" s="28">
        <f>외인!AX63/10000</f>
        <v>7.6013490000000008</v>
      </c>
      <c r="AY63" s="35">
        <f>MACD!AY63-시그널!AY63</f>
        <v>-4.0455703588795607E-4</v>
      </c>
      <c r="AZ63" s="28">
        <f>외인!AZ63/10000</f>
        <v>311.44612999999998</v>
      </c>
      <c r="BA63" s="35">
        <f>MACD!BA63-시그널!BA63</f>
        <v>-1.0607184700025163E-4</v>
      </c>
      <c r="BB63" s="28">
        <f>외인!BB63/10000</f>
        <v>10.962064</v>
      </c>
      <c r="BC63" s="35">
        <f>MACD!BC63-시그널!BC63</f>
        <v>-4.2211809193428335E-5</v>
      </c>
      <c r="BD63" s="28">
        <f>외인!BD63/10000</f>
        <v>3.8372510000000002</v>
      </c>
      <c r="BE63" s="35">
        <f>MACD!BE63-시그널!BE63</f>
        <v>-2.1244359140155068E-4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11.107429</v>
      </c>
      <c r="BI63" s="35">
        <f>MACD!BI63-시그널!BI63</f>
        <v>-1.2784682194707804E-4</v>
      </c>
      <c r="BJ63" s="28">
        <f>외인!BJ63/10000</f>
        <v>14.282719</v>
      </c>
      <c r="BK63" s="35">
        <f>MACD!BK63-시그널!BK63</f>
        <v>-3.1218184413147335E-6</v>
      </c>
      <c r="BL63" s="28">
        <f>외인!BL63/10000</f>
        <v>4.8808050000000005</v>
      </c>
      <c r="BM63" s="35">
        <f>MACD!BM63-시그널!BM63</f>
        <v>-1.4833558979280737E-4</v>
      </c>
      <c r="BN63" s="28">
        <f>외인!BN63/10000</f>
        <v>6.0768949999999995</v>
      </c>
      <c r="BO63" s="35">
        <f>MACD!BO63-시그널!BO63</f>
        <v>-2.4640109533837374E-4</v>
      </c>
      <c r="BP63" s="28">
        <f>외인!BP63/10000</f>
        <v>8.6098750000000006</v>
      </c>
      <c r="BQ63" s="35">
        <f>MACD!BQ63-시그널!BQ63</f>
        <v>-3.5298812625066491E-4</v>
      </c>
      <c r="BR63" s="28">
        <f>외인!BR63/10000</f>
        <v>36.921605999999997</v>
      </c>
      <c r="BS63" s="35">
        <f>MACD!BS63-시그널!BS63</f>
        <v>-2.9179812599349148E-4</v>
      </c>
      <c r="BT63" s="28">
        <f>외인!BT63/10000</f>
        <v>295.34371600000003</v>
      </c>
      <c r="BU63" s="35">
        <f>MACD!BU63-시그널!BU63</f>
        <v>-9.3754275139846274E-5</v>
      </c>
      <c r="BV63" s="28">
        <f>외인!BV63/10000</f>
        <v>47.674778000000003</v>
      </c>
      <c r="BW63" s="35">
        <f>MACD!BW63-시그널!BW63</f>
        <v>-1.252587042536529E-4</v>
      </c>
      <c r="BX63" s="28">
        <f>외인!BX63/10000</f>
        <v>7.7751240000000008</v>
      </c>
      <c r="BY63" s="35">
        <f>MACD!BY63-시그널!BY63</f>
        <v>1.8991451863906909E-5</v>
      </c>
      <c r="BZ63" s="28">
        <f>외인!BZ63/10000</f>
        <v>29.206559000000002</v>
      </c>
      <c r="CA63" s="35">
        <f>MACD!CA63-시그널!CA63</f>
        <v>1.4828933619083845E-4</v>
      </c>
      <c r="CB63" s="28">
        <f>외인!CB63/10000</f>
        <v>1.2669280000000001</v>
      </c>
      <c r="CC63" s="35">
        <f>MACD!CC63-시그널!CC63</f>
        <v>-2.7188948925279755E-4</v>
      </c>
      <c r="CD63" s="28">
        <f>외인!CD63/10000</f>
        <v>2.8190759999999999</v>
      </c>
      <c r="CE63" s="35">
        <f>MACD!CE63-시그널!CE63</f>
        <v>-3.4210634891252627E-4</v>
      </c>
      <c r="CF63" s="28">
        <f>외인!CF63/10000</f>
        <v>2.8871150000000001</v>
      </c>
      <c r="CG63" s="35">
        <f>MACD!CG63-시그널!CG63</f>
        <v>-1.1057579880638575E-4</v>
      </c>
      <c r="CH63" s="28">
        <f>외인!CH63/10000</f>
        <v>7.0466199999999999</v>
      </c>
      <c r="CI63" s="35">
        <f>MACD!CI63-시그널!CI63</f>
        <v>-1.5680934643802E-4</v>
      </c>
      <c r="CJ63" s="28">
        <f>외인!CJ63/10000</f>
        <v>35.647327000000004</v>
      </c>
      <c r="CK63" s="35">
        <f>MACD!CK63-시그널!CK63</f>
        <v>-7.2513970984539587E-5</v>
      </c>
      <c r="CL63" s="28">
        <f>외인!CL63/10000</f>
        <v>23.805120000000002</v>
      </c>
      <c r="CM63" s="35">
        <f>MACD!CM63-시그널!CM63</f>
        <v>-7.1924797515194358E-5</v>
      </c>
      <c r="CN63" s="28">
        <f>외인!CN63/10000</f>
        <v>13.492818</v>
      </c>
      <c r="CO63" s="35">
        <f>MACD!CO63-시그널!CO63</f>
        <v>9.2194005682720603E-5</v>
      </c>
      <c r="CP63" s="28">
        <f>외인!CP63/10000</f>
        <v>11.016874000000001</v>
      </c>
      <c r="CQ63" s="35">
        <f>MACD!CQ63-시그널!CQ63</f>
        <v>-4.0862388305300894E-5</v>
      </c>
      <c r="CR63" s="28">
        <f>외인!CR63/10000</f>
        <v>17.053868999999999</v>
      </c>
      <c r="CS63" s="35">
        <f>MACD!CS63-시그널!CS63</f>
        <v>-2.2453659894301563E-4</v>
      </c>
      <c r="CT63" s="28">
        <f>외인!CT63/10000</f>
        <v>17.582767999999998</v>
      </c>
      <c r="CU63" s="35">
        <f>MACD!CU63-시그널!CU63</f>
        <v>-8.8634871231163797E-5</v>
      </c>
      <c r="CV63" s="28">
        <f>외인!CV63/10000</f>
        <v>295.34371600000003</v>
      </c>
      <c r="CW63" s="35">
        <f>MACD!CW63-시그널!CW63</f>
        <v>-9.3754275139846274E-5</v>
      </c>
      <c r="CX63" s="28">
        <f>외인!CX63/10000</f>
        <v>26.460808</v>
      </c>
      <c r="CY63" s="35">
        <f>MACD!CY63-시그널!CY63</f>
        <v>-4.1575771793471222E-5</v>
      </c>
      <c r="CZ63" s="28">
        <f>외인!CZ63/10000</f>
        <v>2.0066660000000001</v>
      </c>
      <c r="DA63" s="35">
        <f>MACD!DA63-시그널!DA63</f>
        <v>-5.5568377722113095E-4</v>
      </c>
      <c r="DB63" s="28">
        <f>외인!DB63/10000</f>
        <v>3.8372510000000002</v>
      </c>
      <c r="DC63" s="35">
        <f>MACD!DC63-시그널!DC63</f>
        <v>-2.1244359140155068E-4</v>
      </c>
      <c r="DD63" s="28">
        <f>외인!DD63/10000</f>
        <v>0.88443700000000003</v>
      </c>
      <c r="DE63" s="35">
        <f>MACD!DE63-시그널!DE63</f>
        <v>-1.1380185708919938E-4</v>
      </c>
      <c r="DF63" s="28">
        <f>외인!DF63/10000</f>
        <v>5.9166089999999993</v>
      </c>
      <c r="DG63" s="35">
        <f>MACD!DG63-시그널!DG63</f>
        <v>8.2026605871429921E-5</v>
      </c>
      <c r="DH63" s="28">
        <f>외인!DH63/10000</f>
        <v>1.9993490000000003</v>
      </c>
      <c r="DI63" s="35">
        <f>MACD!DI63-시그널!DI63</f>
        <v>-4.1784755375570085E-4</v>
      </c>
      <c r="DJ63" s="28">
        <f>외인!DJ63/10000</f>
        <v>74.358715000000004</v>
      </c>
      <c r="DK63" s="35">
        <f>MACD!DK63-시그널!DK63</f>
        <v>-2.0765979254461572E-4</v>
      </c>
      <c r="DL63" s="28">
        <f>외인!DL63/10000</f>
        <v>11.017521</v>
      </c>
      <c r="DM63" s="35">
        <f>MACD!DM63-시그널!DM63</f>
        <v>1.3746407058089379E-4</v>
      </c>
      <c r="DN63" s="28">
        <f>외인!DN63/10000</f>
        <v>295.34371600000003</v>
      </c>
      <c r="DO63" s="35">
        <f>MACD!DO63-시그널!DO63</f>
        <v>-9.3754275139846274E-5</v>
      </c>
      <c r="DP63" s="28">
        <f>외인!DP63/10000</f>
        <v>7.8753869999999999</v>
      </c>
      <c r="DQ63" s="35">
        <f>MACD!DQ63-시그널!DQ63</f>
        <v>6.1768969666307991E-5</v>
      </c>
      <c r="DR63" s="28">
        <f>외인!DR63/10000</f>
        <v>4.6340859999999999</v>
      </c>
      <c r="DS63" s="35">
        <f>MACD!DS63-시그널!DS63</f>
        <v>-7.099633091536728E-4</v>
      </c>
      <c r="DT63" s="28">
        <f>외인!DT63/10000</f>
        <v>13.613783999999999</v>
      </c>
      <c r="DU63" s="35">
        <f>MACD!DU63-시그널!DU63</f>
        <v>-2.4307916666480955E-4</v>
      </c>
      <c r="DV63" s="28">
        <f>외인!DV63/10000</f>
        <v>3.4132530000000001</v>
      </c>
      <c r="DW63" s="35">
        <f>MACD!DW63-시그널!DW63</f>
        <v>-1.5333017486061473E-4</v>
      </c>
      <c r="DX63" s="28">
        <f>외인!DX63/10000</f>
        <v>13.190676000000002</v>
      </c>
      <c r="DY63" s="35">
        <f>MACD!DY63-시그널!DY63</f>
        <v>-2.5787541929753297E-4</v>
      </c>
      <c r="DZ63" s="28">
        <f>외인!DZ63/10000</f>
        <v>0.83749400000000007</v>
      </c>
      <c r="EA63" s="35">
        <f>MACD!EA63-시그널!EA63</f>
        <v>-3.3822551762669806E-4</v>
      </c>
      <c r="EB63" s="28">
        <f>외인!EB63/10000</f>
        <v>1.2089700000000001</v>
      </c>
      <c r="EC63" s="35">
        <f>MACD!EC63-시그널!EC63</f>
        <v>-5.2742308259761707E-4</v>
      </c>
      <c r="ED63" s="28">
        <f>외인!ED63/10000</f>
        <v>1.1255660000000001</v>
      </c>
      <c r="EE63" s="35">
        <f>MACD!EE63-시그널!EE63</f>
        <v>1.4295216087720263E-4</v>
      </c>
      <c r="EF63" s="28">
        <f>외인!EF63/10000</f>
        <v>22.741267999999998</v>
      </c>
      <c r="EG63" s="35">
        <f>MACD!EG63-시그널!EG63</f>
        <v>-1.3103345044650737E-4</v>
      </c>
      <c r="EH63" s="28">
        <f>외인!EH63/10000</f>
        <v>28.734269000000001</v>
      </c>
      <c r="EI63" s="35">
        <f>MACD!EI63-시그널!EI63</f>
        <v>-3.1245335607477012E-4</v>
      </c>
      <c r="EJ63" s="28">
        <f>외인!EJ63/10000</f>
        <v>10.448758999999999</v>
      </c>
      <c r="EK63" s="35">
        <f>MACD!EK63-시그널!EK63</f>
        <v>-2.9307902301295164E-4</v>
      </c>
      <c r="EL63" s="28">
        <f>외인!EL63/10000</f>
        <v>3.074017</v>
      </c>
      <c r="EM63" s="35">
        <f>MACD!EM63-시그널!EM63</f>
        <v>-3.1616270426584924E-4</v>
      </c>
      <c r="EN63" s="28">
        <f>외인!EN63/10000</f>
        <v>4.6340859999999999</v>
      </c>
      <c r="EO63" s="35">
        <f>MACD!EO63-시그널!EO63</f>
        <v>-7.099633091536728E-4</v>
      </c>
      <c r="EP63" s="28">
        <f>외인!EP63/10000</f>
        <v>16.385719000000002</v>
      </c>
      <c r="EQ63" s="35">
        <f>MACD!EQ63-시그널!EQ63</f>
        <v>1.2848661969997409E-4</v>
      </c>
      <c r="ER63" s="28">
        <f>외인!ER63/10000</f>
        <v>1.373847</v>
      </c>
      <c r="ES63" s="35">
        <f>MACD!ES63-시그널!ES63</f>
        <v>6.6493944149995869E-4</v>
      </c>
      <c r="ET63" s="28">
        <f>외인!ET63/10000</f>
        <v>20.968817999999999</v>
      </c>
      <c r="EU63" s="35">
        <f>MACD!EU63-시그널!EU63</f>
        <v>-1.1649368214810673E-4</v>
      </c>
      <c r="EV63" s="28">
        <f>외인!EV63/10000</f>
        <v>4.3511199999999999</v>
      </c>
      <c r="EW63" s="35">
        <f>MACD!EW63-시그널!EW63</f>
        <v>-6.8970363110757268E-6</v>
      </c>
      <c r="EX63" s="28">
        <f>외인!EX63/10000</f>
        <v>6.6657539999999997</v>
      </c>
      <c r="EY63" s="35">
        <f>MACD!EY63-시그널!EY63</f>
        <v>-7.2276236431928232E-5</v>
      </c>
    </row>
    <row r="64" spans="1:155">
      <c r="A64" s="27">
        <f>외인!A64</f>
        <v>46153</v>
      </c>
      <c r="B64" s="28">
        <f>외인!B64/10000</f>
        <v>621.65562</v>
      </c>
      <c r="C64" s="35">
        <f>MACD!C64-시그널!C64</f>
        <v>-1.9324459877465309E-4</v>
      </c>
      <c r="D64" s="28">
        <f>외인!D64/10000</f>
        <v>67.359667000000002</v>
      </c>
      <c r="E64" s="35">
        <f>MACD!E64-시그널!E64</f>
        <v>1.299115088819483E-4</v>
      </c>
      <c r="F64" s="28">
        <f>외인!F64/10000</f>
        <v>258.48118799999997</v>
      </c>
      <c r="G64" s="35">
        <f>MACD!G64-시그널!G64</f>
        <v>-1.6898932831343577E-4</v>
      </c>
      <c r="H64" s="28">
        <f>외인!H64/10000</f>
        <v>36.467463000000002</v>
      </c>
      <c r="I64" s="35">
        <f>MACD!I64-시그널!I64</f>
        <v>-1.2328881083795661E-4</v>
      </c>
      <c r="J64" s="28">
        <f>외인!J64/10000</f>
        <v>4.5396519999999994</v>
      </c>
      <c r="K64" s="35">
        <f>MACD!K64-시그널!K64</f>
        <v>-4.5096083724803385E-4</v>
      </c>
      <c r="L64" s="28">
        <f>외인!L64/10000</f>
        <v>33.753038000000004</v>
      </c>
      <c r="M64" s="35">
        <f>MACD!M64-시그널!M64</f>
        <v>-1.2041884627414792E-4</v>
      </c>
      <c r="N64" s="28">
        <f>외인!N64/10000</f>
        <v>28.739103999999998</v>
      </c>
      <c r="O64" s="35">
        <f>MACD!O64-시그널!O64</f>
        <v>3.3371882313427352E-4</v>
      </c>
      <c r="P64" s="28">
        <f>외인!P64/10000</f>
        <v>18.256160000000001</v>
      </c>
      <c r="Q64" s="35">
        <f>MACD!Q64-시그널!Q64</f>
        <v>-1.7443293201230259E-4</v>
      </c>
      <c r="R64" s="28">
        <f>외인!R64/10000</f>
        <v>13.596222000000001</v>
      </c>
      <c r="S64" s="35">
        <f>MACD!S64-시그널!S64</f>
        <v>-6.0197239755834442E-5</v>
      </c>
      <c r="T64" s="28">
        <f>외인!T64/10000</f>
        <v>0.87632399999999999</v>
      </c>
      <c r="U64" s="35">
        <f>MACD!U64-시그널!U64</f>
        <v>-2.224030016111585E-4</v>
      </c>
      <c r="V64" s="28">
        <f>외인!V64/10000</f>
        <v>13.575858999999999</v>
      </c>
      <c r="W64" s="35">
        <f>MACD!W64-시그널!W64</f>
        <v>-2.4071039933881366E-4</v>
      </c>
      <c r="X64" s="28">
        <f>외인!X64/10000</f>
        <v>315.16623700000002</v>
      </c>
      <c r="Y64" s="35">
        <f>MACD!Y64-시그널!Y64</f>
        <v>-2.2900707420332484E-4</v>
      </c>
      <c r="Z64" s="28">
        <f>외인!Z64/10000</f>
        <v>4.3380980000000005</v>
      </c>
      <c r="AA64" s="35">
        <f>MACD!AA64-시그널!AA64</f>
        <v>5.1035084708849806E-5</v>
      </c>
      <c r="AB64" s="28">
        <f>외인!AB64/10000</f>
        <v>20.593633999999998</v>
      </c>
      <c r="AC64" s="35">
        <f>MACD!AC64-시그널!AC64</f>
        <v>-3.7296894701192667E-5</v>
      </c>
      <c r="AD64" s="28">
        <f>외인!AD64/10000</f>
        <v>1.9675150000000001</v>
      </c>
      <c r="AE64" s="35">
        <f>MACD!AE64-시그널!AE64</f>
        <v>3.7515584623442049E-4</v>
      </c>
      <c r="AF64" s="28">
        <f>외인!AF64/10000</f>
        <v>2.423854</v>
      </c>
      <c r="AG64" s="35">
        <f>MACD!AG64-시그널!AG64</f>
        <v>-5.2244867203556778E-5</v>
      </c>
      <c r="AH64" s="28">
        <f>외인!AH64/10000</f>
        <v>23.271158</v>
      </c>
      <c r="AI64" s="35">
        <f>MACD!AI64-시그널!AI64</f>
        <v>-3.2261442220363841E-4</v>
      </c>
      <c r="AJ64" s="28">
        <f>외인!AJ64/10000</f>
        <v>10.532772999999999</v>
      </c>
      <c r="AK64" s="35">
        <f>MACD!AK64-시그널!AK64</f>
        <v>-3.7148592886201374E-4</v>
      </c>
      <c r="AL64" s="28">
        <f>외인!AL64/10000</f>
        <v>10.412236999999999</v>
      </c>
      <c r="AM64" s="35">
        <f>MACD!AM64-시그널!AM64</f>
        <v>2.4386385046519873E-4</v>
      </c>
      <c r="AN64" s="28">
        <f>외인!AN64/10000</f>
        <v>20.299976999999998</v>
      </c>
      <c r="AO64" s="35">
        <f>MACD!AO64-시그널!AO64</f>
        <v>3.5205831918892912E-4</v>
      </c>
      <c r="AP64" s="28">
        <f>외인!AP64/10000</f>
        <v>20.537289999999999</v>
      </c>
      <c r="AQ64" s="35">
        <f>MACD!AQ64-시그널!AQ64</f>
        <v>-1.1887731522187538E-4</v>
      </c>
      <c r="AR64" s="28">
        <f>외인!AR64/10000</f>
        <v>2.4668009999999998</v>
      </c>
      <c r="AS64" s="35">
        <f>MACD!AS64-시그널!AS64</f>
        <v>-1.7612885010721916E-4</v>
      </c>
      <c r="AT64" s="28">
        <f>외인!AT64/10000</f>
        <v>8.8338839999999994</v>
      </c>
      <c r="AU64" s="35">
        <f>MACD!AU64-시그널!AU64</f>
        <v>1.1071111995303448E-4</v>
      </c>
      <c r="AV64" s="28">
        <f>외인!AV64/10000</f>
        <v>4.8285749999999998</v>
      </c>
      <c r="AW64" s="35">
        <f>MACD!AW64-시그널!AW64</f>
        <v>-1.9079295394188172E-4</v>
      </c>
      <c r="AX64" s="28">
        <f>외인!AX64/10000</f>
        <v>7.4464679999999994</v>
      </c>
      <c r="AY64" s="35">
        <f>MACD!AY64-시그널!AY64</f>
        <v>-3.4446034018450442E-4</v>
      </c>
      <c r="AZ64" s="28">
        <f>외인!AZ64/10000</f>
        <v>335.90213299999999</v>
      </c>
      <c r="BA64" s="35">
        <f>MACD!BA64-시그널!BA64</f>
        <v>-2.333210339860576E-4</v>
      </c>
      <c r="BB64" s="28">
        <f>외인!BB64/10000</f>
        <v>11.020874000000001</v>
      </c>
      <c r="BC64" s="35">
        <f>MACD!BC64-시그널!BC64</f>
        <v>-2.7600800288842865E-5</v>
      </c>
      <c r="BD64" s="28">
        <f>외인!BD64/10000</f>
        <v>3.7623500000000001</v>
      </c>
      <c r="BE64" s="35">
        <f>MACD!BE64-시그널!BE64</f>
        <v>-2.8395544172120509E-4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11.028869</v>
      </c>
      <c r="BI64" s="35">
        <f>MACD!BI64-시그널!BI64</f>
        <v>-4.6758873183554562E-4</v>
      </c>
      <c r="BJ64" s="28">
        <f>외인!BJ64/10000</f>
        <v>13.943972</v>
      </c>
      <c r="BK64" s="35">
        <f>MACD!BK64-시그널!BK64</f>
        <v>-6.1122301799550969E-5</v>
      </c>
      <c r="BL64" s="28">
        <f>외인!BL64/10000</f>
        <v>4.8216169999999998</v>
      </c>
      <c r="BM64" s="35">
        <f>MACD!BM64-시그널!BM64</f>
        <v>-1.0286994757951302E-4</v>
      </c>
      <c r="BN64" s="28">
        <f>외인!BN64/10000</f>
        <v>5.9396490000000002</v>
      </c>
      <c r="BO64" s="35">
        <f>MACD!BO64-시그널!BO64</f>
        <v>-2.8530314771820745E-4</v>
      </c>
      <c r="BP64" s="28">
        <f>외인!BP64/10000</f>
        <v>8.4101179999999989</v>
      </c>
      <c r="BQ64" s="35">
        <f>MACD!BQ64-시그널!BQ64</f>
        <v>-2.7732982063524545E-4</v>
      </c>
      <c r="BR64" s="28">
        <f>외인!BR64/10000</f>
        <v>36.643484000000001</v>
      </c>
      <c r="BS64" s="35">
        <f>MACD!BS64-시그널!BS64</f>
        <v>-2.384296377790085E-4</v>
      </c>
      <c r="BT64" s="28">
        <f>외인!BT64/10000</f>
        <v>319.66885299999996</v>
      </c>
      <c r="BU64" s="35">
        <f>MACD!BU64-시그널!BU64</f>
        <v>-2.3162467872592251E-4</v>
      </c>
      <c r="BV64" s="28">
        <f>외인!BV64/10000</f>
        <v>49.260383000000004</v>
      </c>
      <c r="BW64" s="35">
        <f>MACD!BW64-시그널!BW64</f>
        <v>-1.3941459681381872E-4</v>
      </c>
      <c r="BX64" s="28">
        <f>외인!BX64/10000</f>
        <v>7.6158410000000005</v>
      </c>
      <c r="BY64" s="35">
        <f>MACD!BY64-시그널!BY64</f>
        <v>8.6981229271683805E-5</v>
      </c>
      <c r="BZ64" s="28">
        <f>외인!BZ64/10000</f>
        <v>30.712215000000004</v>
      </c>
      <c r="CA64" s="35">
        <f>MACD!CA64-시그널!CA64</f>
        <v>3.1456441692310144E-4</v>
      </c>
      <c r="CB64" s="28">
        <f>외인!CB64/10000</f>
        <v>1.2257340000000001</v>
      </c>
      <c r="CC64" s="35">
        <f>MACD!CC64-시그널!CC64</f>
        <v>-3.8403157120494474E-4</v>
      </c>
      <c r="CD64" s="28">
        <f>외인!CD64/10000</f>
        <v>2.750883</v>
      </c>
      <c r="CE64" s="35">
        <f>MACD!CE64-시그널!CE64</f>
        <v>-4.0090043857023464E-4</v>
      </c>
      <c r="CF64" s="28">
        <f>외인!CF64/10000</f>
        <v>2.8936130000000002</v>
      </c>
      <c r="CG64" s="35">
        <f>MACD!CG64-시그널!CG64</f>
        <v>-1.1064317415206083E-4</v>
      </c>
      <c r="CH64" s="28">
        <f>외인!CH64/10000</f>
        <v>6.9378070000000003</v>
      </c>
      <c r="CI64" s="35">
        <f>MACD!CI64-시그널!CI64</f>
        <v>-1.6169027067643507E-4</v>
      </c>
      <c r="CJ64" s="28">
        <f>외인!CJ64/10000</f>
        <v>35.104273999999997</v>
      </c>
      <c r="CK64" s="35">
        <f>MACD!CK64-시그널!CK64</f>
        <v>-1.147177383999901E-5</v>
      </c>
      <c r="CL64" s="28">
        <f>외인!CL64/10000</f>
        <v>23.575008</v>
      </c>
      <c r="CM64" s="35">
        <f>MACD!CM64-시그널!CM64</f>
        <v>-6.1156758502828833E-5</v>
      </c>
      <c r="CN64" s="28">
        <f>외인!CN64/10000</f>
        <v>13.402323999999998</v>
      </c>
      <c r="CO64" s="35">
        <f>MACD!CO64-시그널!CO64</f>
        <v>1.0543252792314647E-4</v>
      </c>
      <c r="CP64" s="28">
        <f>외인!CP64/10000</f>
        <v>11.074107000000001</v>
      </c>
      <c r="CQ64" s="35">
        <f>MACD!CQ64-시그널!CQ64</f>
        <v>-2.6350001248542709E-5</v>
      </c>
      <c r="CR64" s="28">
        <f>외인!CR64/10000</f>
        <v>17.062929999999998</v>
      </c>
      <c r="CS64" s="35">
        <f>MACD!CS64-시그널!CS64</f>
        <v>-1.023746668919192E-4</v>
      </c>
      <c r="CT64" s="28">
        <f>외인!CT64/10000</f>
        <v>17.782814999999999</v>
      </c>
      <c r="CU64" s="35">
        <f>MACD!CU64-시그널!CU64</f>
        <v>3.1218438540894962E-6</v>
      </c>
      <c r="CV64" s="28">
        <f>외인!CV64/10000</f>
        <v>319.66885299999996</v>
      </c>
      <c r="CW64" s="35">
        <f>MACD!CW64-시그널!CW64</f>
        <v>-2.3162467872592251E-4</v>
      </c>
      <c r="CX64" s="28">
        <f>외인!CX64/10000</f>
        <v>26.169976000000002</v>
      </c>
      <c r="CY64" s="35">
        <f>MACD!CY64-시그널!CY64</f>
        <v>-1.3432864134505992E-5</v>
      </c>
      <c r="CZ64" s="28">
        <f>외인!CZ64/10000</f>
        <v>2.0006759999999999</v>
      </c>
      <c r="DA64" s="35">
        <f>MACD!DA64-시그널!DA64</f>
        <v>-3.6589990902896998E-4</v>
      </c>
      <c r="DB64" s="28">
        <f>외인!DB64/10000</f>
        <v>3.7623500000000001</v>
      </c>
      <c r="DC64" s="35">
        <f>MACD!DC64-시그널!DC64</f>
        <v>-2.8395544172120509E-4</v>
      </c>
      <c r="DD64" s="28">
        <f>외인!DD64/10000</f>
        <v>0.87632399999999999</v>
      </c>
      <c r="DE64" s="35">
        <f>MACD!DE64-시그널!DE64</f>
        <v>-2.224030016111585E-4</v>
      </c>
      <c r="DF64" s="28">
        <f>외인!DF64/10000</f>
        <v>5.7935999999999996</v>
      </c>
      <c r="DG64" s="35">
        <f>MACD!DG64-시그널!DG64</f>
        <v>1.7003323964017889E-4</v>
      </c>
      <c r="DH64" s="28">
        <f>외인!DH64/10000</f>
        <v>1.9481259999999998</v>
      </c>
      <c r="DI64" s="35">
        <f>MACD!DI64-시그널!DI64</f>
        <v>-4.7215658462874109E-4</v>
      </c>
      <c r="DJ64" s="28">
        <f>외인!DJ64/10000</f>
        <v>74.135881999999995</v>
      </c>
      <c r="DK64" s="35">
        <f>MACD!DK64-시그널!DK64</f>
        <v>-2.1880318635401441E-4</v>
      </c>
      <c r="DL64" s="28">
        <f>외인!DL64/10000</f>
        <v>10.945198</v>
      </c>
      <c r="DM64" s="35">
        <f>MACD!DM64-시그널!DM64</f>
        <v>1.5084789184938646E-4</v>
      </c>
      <c r="DN64" s="28">
        <f>외인!DN64/10000</f>
        <v>319.66885299999996</v>
      </c>
      <c r="DO64" s="35">
        <f>MACD!DO64-시그널!DO64</f>
        <v>-2.3162467872592251E-4</v>
      </c>
      <c r="DP64" s="28">
        <f>외인!DP64/10000</f>
        <v>7.8426439999999999</v>
      </c>
      <c r="DQ64" s="35">
        <f>MACD!DQ64-시그널!DQ64</f>
        <v>1.8037357775364045E-4</v>
      </c>
      <c r="DR64" s="28">
        <f>외인!DR64/10000</f>
        <v>4.6472509999999998</v>
      </c>
      <c r="DS64" s="35">
        <f>MACD!DS64-시그널!DS64</f>
        <v>-5.1340114053022214E-4</v>
      </c>
      <c r="DT64" s="28">
        <f>외인!DT64/10000</f>
        <v>13.596222000000001</v>
      </c>
      <c r="DU64" s="35">
        <f>MACD!DU64-시그널!DU64</f>
        <v>-6.0197239755834442E-5</v>
      </c>
      <c r="DV64" s="28">
        <f>외인!DV64/10000</f>
        <v>3.4407449999999997</v>
      </c>
      <c r="DW64" s="35">
        <f>MACD!DW64-시그널!DW64</f>
        <v>-2.5646779928737795E-4</v>
      </c>
      <c r="DX64" s="28">
        <f>외인!DX64/10000</f>
        <v>13.575858999999999</v>
      </c>
      <c r="DY64" s="35">
        <f>MACD!DY64-시그널!DY64</f>
        <v>-2.4071039933881366E-4</v>
      </c>
      <c r="DZ64" s="28">
        <f>외인!DZ64/10000</f>
        <v>0.82111000000000001</v>
      </c>
      <c r="EA64" s="35">
        <f>MACD!EA64-시그널!EA64</f>
        <v>-1.2907689891134575E-4</v>
      </c>
      <c r="EB64" s="28">
        <f>외인!EB64/10000</f>
        <v>1.1773739999999999</v>
      </c>
      <c r="EC64" s="35">
        <f>MACD!EC64-시그널!EC64</f>
        <v>-5.6909589583609556E-4</v>
      </c>
      <c r="ED64" s="28">
        <f>외인!ED64/10000</f>
        <v>1.117251</v>
      </c>
      <c r="EE64" s="35">
        <f>MACD!EE64-시그널!EE64</f>
        <v>1.6915238303941198E-4</v>
      </c>
      <c r="EF64" s="28">
        <f>외인!EF64/10000</f>
        <v>22.263847999999999</v>
      </c>
      <c r="EG64" s="35">
        <f>MACD!EG64-시그널!EG64</f>
        <v>-7.8561164235271862E-5</v>
      </c>
      <c r="EH64" s="28">
        <f>외인!EH64/10000</f>
        <v>30.257960999999998</v>
      </c>
      <c r="EI64" s="35">
        <f>MACD!EI64-시그널!EI64</f>
        <v>-2.9078700582923974E-4</v>
      </c>
      <c r="EJ64" s="28">
        <f>외인!EJ64/10000</f>
        <v>10.357868</v>
      </c>
      <c r="EK64" s="35">
        <f>MACD!EK64-시그널!EK64</f>
        <v>-2.1289221417718766E-4</v>
      </c>
      <c r="EL64" s="28">
        <f>외인!EL64/10000</f>
        <v>3.000899</v>
      </c>
      <c r="EM64" s="35">
        <f>MACD!EM64-시그널!EM64</f>
        <v>-3.6205595821484451E-4</v>
      </c>
      <c r="EN64" s="28">
        <f>외인!EN64/10000</f>
        <v>4.6472509999999998</v>
      </c>
      <c r="EO64" s="35">
        <f>MACD!EO64-시그널!EO64</f>
        <v>-5.1340114053022214E-4</v>
      </c>
      <c r="EP64" s="28">
        <f>외인!EP64/10000</f>
        <v>16.516689000000003</v>
      </c>
      <c r="EQ64" s="35">
        <f>MACD!EQ64-시그널!EQ64</f>
        <v>6.6503210023779709E-5</v>
      </c>
      <c r="ER64" s="28">
        <f>외인!ER64/10000</f>
        <v>1.3963570000000001</v>
      </c>
      <c r="ES64" s="35">
        <f>MACD!ES64-시그널!ES64</f>
        <v>8.340450463587486E-4</v>
      </c>
      <c r="ET64" s="28">
        <f>외인!ET64/10000</f>
        <v>20.537289999999999</v>
      </c>
      <c r="EU64" s="35">
        <f>MACD!EU64-시그널!EU64</f>
        <v>-1.1887731522187538E-4</v>
      </c>
      <c r="EV64" s="28">
        <f>외인!EV64/10000</f>
        <v>4.3380980000000005</v>
      </c>
      <c r="EW64" s="35">
        <f>MACD!EW64-시그널!EW64</f>
        <v>5.1035084708849806E-5</v>
      </c>
      <c r="EX64" s="28">
        <f>외인!EX64/10000</f>
        <v>6.7360089999999992</v>
      </c>
      <c r="EY64" s="35">
        <f>MACD!EY64-시그널!EY64</f>
        <v>-8.5271691049166828E-5</v>
      </c>
    </row>
    <row r="65" spans="1:155">
      <c r="A65" s="27">
        <f>외인!A65</f>
        <v>46154</v>
      </c>
      <c r="B65" s="28">
        <f>외인!B65/10000</f>
        <v>607.43445199999996</v>
      </c>
      <c r="C65" s="35">
        <f>MACD!C65-시그널!C65</f>
        <v>-3.445751620512219E-4</v>
      </c>
      <c r="D65" s="28">
        <f>외인!D65/10000</f>
        <v>65.881405000000001</v>
      </c>
      <c r="E65" s="35">
        <f>MACD!E65-시그널!E65</f>
        <v>1.6139256836357249E-4</v>
      </c>
      <c r="F65" s="28">
        <f>외인!F65/10000</f>
        <v>253.05219199999999</v>
      </c>
      <c r="G65" s="35">
        <f>MACD!G65-시그널!G65</f>
        <v>-3.5299796475490034E-4</v>
      </c>
      <c r="H65" s="28">
        <f>외인!H65/10000</f>
        <v>34.237473999999999</v>
      </c>
      <c r="I65" s="35">
        <f>MACD!I65-시그널!I65</f>
        <v>-2.4611621900377128E-4</v>
      </c>
      <c r="J65" s="28">
        <f>외인!J65/10000</f>
        <v>4.4265540000000003</v>
      </c>
      <c r="K65" s="35">
        <f>MACD!K65-시그널!K65</f>
        <v>-3.3219276988181274E-4</v>
      </c>
      <c r="L65" s="28">
        <f>외인!L65/10000</f>
        <v>31.631305999999999</v>
      </c>
      <c r="M65" s="35">
        <f>MACD!M65-시그널!M65</f>
        <v>-2.5358928112214366E-4</v>
      </c>
      <c r="N65" s="28">
        <f>외인!N65/10000</f>
        <v>28.288959999999999</v>
      </c>
      <c r="O65" s="35">
        <f>MACD!O65-시그널!O65</f>
        <v>2.7883665361565072E-4</v>
      </c>
      <c r="P65" s="28">
        <f>외인!P65/10000</f>
        <v>18.477370000000001</v>
      </c>
      <c r="Q65" s="35">
        <f>MACD!Q65-시그널!Q65</f>
        <v>1.7783319884551521E-5</v>
      </c>
      <c r="R65" s="28">
        <f>외인!R65/10000</f>
        <v>13.368528</v>
      </c>
      <c r="S65" s="35">
        <f>MACD!S65-시그널!S65</f>
        <v>1.1624737324845893E-4</v>
      </c>
      <c r="T65" s="28">
        <f>외인!T65/10000</f>
        <v>0.86926399999999993</v>
      </c>
      <c r="U65" s="35">
        <f>MACD!U65-시그널!U65</f>
        <v>-2.5819803841164069E-4</v>
      </c>
      <c r="V65" s="28">
        <f>외인!V65/10000</f>
        <v>12.858623</v>
      </c>
      <c r="W65" s="35">
        <f>MACD!W65-시그널!W65</f>
        <v>-2.6576373995366271E-4</v>
      </c>
      <c r="X65" s="28">
        <f>외인!X65/10000</f>
        <v>307.34045200000003</v>
      </c>
      <c r="Y65" s="35">
        <f>MACD!Y65-시그널!Y65</f>
        <v>-5.4308308823128966E-4</v>
      </c>
      <c r="Z65" s="28">
        <f>외인!Z65/10000</f>
        <v>4.3264100000000001</v>
      </c>
      <c r="AA65" s="35">
        <f>MACD!AA65-시그널!AA65</f>
        <v>9.7857751510164613E-5</v>
      </c>
      <c r="AB65" s="28">
        <f>외인!AB65/10000</f>
        <v>20.174292000000001</v>
      </c>
      <c r="AC65" s="35">
        <f>MACD!AC65-시그널!AC65</f>
        <v>-5.204926894624123E-6</v>
      </c>
      <c r="AD65" s="28">
        <f>외인!AD65/10000</f>
        <v>1.9194990000000001</v>
      </c>
      <c r="AE65" s="35">
        <f>MACD!AE65-시그널!AE65</f>
        <v>4.5529765513078639E-4</v>
      </c>
      <c r="AF65" s="28">
        <f>외인!AF65/10000</f>
        <v>2.3976830000000002</v>
      </c>
      <c r="AG65" s="35">
        <f>MACD!AG65-시그널!AG65</f>
        <v>-1.4465024266918083E-5</v>
      </c>
      <c r="AH65" s="28">
        <f>외인!AH65/10000</f>
        <v>22.788069</v>
      </c>
      <c r="AI65" s="35">
        <f>MACD!AI65-시그널!AI65</f>
        <v>-3.4278895992274021E-4</v>
      </c>
      <c r="AJ65" s="28">
        <f>외인!AJ65/10000</f>
        <v>10.238936000000001</v>
      </c>
      <c r="AK65" s="35">
        <f>MACD!AK65-시그널!AK65</f>
        <v>-2.0867414712480643E-4</v>
      </c>
      <c r="AL65" s="28">
        <f>외인!AL65/10000</f>
        <v>10.200894999999999</v>
      </c>
      <c r="AM65" s="35">
        <f>MACD!AM65-시그널!AM65</f>
        <v>8.4525065220650124E-5</v>
      </c>
      <c r="AN65" s="28">
        <f>외인!AN65/10000</f>
        <v>20.049904000000002</v>
      </c>
      <c r="AO65" s="35">
        <f>MACD!AO65-시그널!AO65</f>
        <v>3.5110654223243073E-4</v>
      </c>
      <c r="AP65" s="28">
        <f>외인!AP65/10000</f>
        <v>19.902328000000001</v>
      </c>
      <c r="AQ65" s="35">
        <f>MACD!AQ65-시그널!AQ65</f>
        <v>-3.6560946957243999E-5</v>
      </c>
      <c r="AR65" s="28">
        <f>외인!AR65/10000</f>
        <v>2.3975219999999999</v>
      </c>
      <c r="AS65" s="35">
        <f>MACD!AS65-시그널!AS65</f>
        <v>-1.4879052276827806E-4</v>
      </c>
      <c r="AT65" s="28">
        <f>외인!AT65/10000</f>
        <v>9.2066029999999994</v>
      </c>
      <c r="AU65" s="35">
        <f>MACD!AU65-시그널!AU65</f>
        <v>2.0983567976237482E-4</v>
      </c>
      <c r="AV65" s="28">
        <f>외인!AV65/10000</f>
        <v>4.7664689999999998</v>
      </c>
      <c r="AW65" s="35">
        <f>MACD!AW65-시그널!AW65</f>
        <v>-1.457096514037313E-4</v>
      </c>
      <c r="AX65" s="28">
        <f>외인!AX65/10000</f>
        <v>7.1030770000000008</v>
      </c>
      <c r="AY65" s="35">
        <f>MACD!AY65-시그널!AY65</f>
        <v>-1.9421729913227115E-4</v>
      </c>
      <c r="AZ65" s="28">
        <f>외인!AZ65/10000</f>
        <v>328.037035</v>
      </c>
      <c r="BA65" s="35">
        <f>MACD!BA65-시그널!BA65</f>
        <v>-5.1688770443272943E-4</v>
      </c>
      <c r="BB65" s="28">
        <f>외인!BB65/10000</f>
        <v>11.010069999999999</v>
      </c>
      <c r="BC65" s="35">
        <f>MACD!BC65-시그널!BC65</f>
        <v>-1.1237945797863545E-5</v>
      </c>
      <c r="BD65" s="28">
        <f>외인!BD65/10000</f>
        <v>3.6047319999999998</v>
      </c>
      <c r="BE65" s="35">
        <f>MACD!BE65-시그널!BE65</f>
        <v>-4.0307465429146097E-4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10.700982000000002</v>
      </c>
      <c r="BI65" s="35">
        <f>MACD!BI65-시그널!BI65</f>
        <v>-6.2258846288090926E-4</v>
      </c>
      <c r="BJ65" s="28">
        <f>외인!BJ65/10000</f>
        <v>13.199526000000001</v>
      </c>
      <c r="BK65" s="35">
        <f>MACD!BK65-시그널!BK65</f>
        <v>-2.0935647019744034E-4</v>
      </c>
      <c r="BL65" s="28">
        <f>외인!BL65/10000</f>
        <v>4.7483190000000004</v>
      </c>
      <c r="BM65" s="35">
        <f>MACD!BM65-시그널!BM65</f>
        <v>-9.3053406019847387E-5</v>
      </c>
      <c r="BN65" s="28">
        <f>외인!BN65/10000</f>
        <v>5.6105309999999999</v>
      </c>
      <c r="BO65" s="35">
        <f>MACD!BO65-시그널!BO65</f>
        <v>-4.1079611956768274E-4</v>
      </c>
      <c r="BP65" s="28">
        <f>외인!BP65/10000</f>
        <v>7.9747639999999995</v>
      </c>
      <c r="BQ65" s="35">
        <f>MACD!BQ65-시그널!BQ65</f>
        <v>-1.1331267543310898E-4</v>
      </c>
      <c r="BR65" s="28">
        <f>외인!BR65/10000</f>
        <v>35.761772999999998</v>
      </c>
      <c r="BS65" s="35">
        <f>MACD!BS65-시그널!BS65</f>
        <v>-1.3230409107597909E-4</v>
      </c>
      <c r="BT65" s="28">
        <f>외인!BT65/10000</f>
        <v>311.618831</v>
      </c>
      <c r="BU65" s="35">
        <f>MACD!BU65-시그널!BU65</f>
        <v>-5.4120040996628047E-4</v>
      </c>
      <c r="BV65" s="28">
        <f>외인!BV65/10000</f>
        <v>47.719580000000001</v>
      </c>
      <c r="BW65" s="35">
        <f>MACD!BW65-시그널!BW65</f>
        <v>-1.7122123642158093E-4</v>
      </c>
      <c r="BX65" s="28">
        <f>외인!BX65/10000</f>
        <v>7.6349309999999999</v>
      </c>
      <c r="BY65" s="35">
        <f>MACD!BY65-시그널!BY65</f>
        <v>1.8506203239243704E-4</v>
      </c>
      <c r="BZ65" s="28">
        <f>외인!BZ65/10000</f>
        <v>30.250799000000001</v>
      </c>
      <c r="CA65" s="35">
        <f>MACD!CA65-시그널!CA65</f>
        <v>2.6065855010260191E-4</v>
      </c>
      <c r="CB65" s="28">
        <f>외인!CB65/10000</f>
        <v>1.192806</v>
      </c>
      <c r="CC65" s="35">
        <f>MACD!CC65-시그널!CC65</f>
        <v>-4.1263456440648178E-4</v>
      </c>
      <c r="CD65" s="28">
        <f>외인!CD65/10000</f>
        <v>2.6827389999999998</v>
      </c>
      <c r="CE65" s="35">
        <f>MACD!CE65-시그널!CE65</f>
        <v>-2.7587956062637749E-4</v>
      </c>
      <c r="CF65" s="28">
        <f>외인!CF65/10000</f>
        <v>2.8683970000000003</v>
      </c>
      <c r="CG65" s="35">
        <f>MACD!CG65-시그널!CG65</f>
        <v>-5.1268632555220481E-5</v>
      </c>
      <c r="CH65" s="28">
        <f>외인!CH65/10000</f>
        <v>6.8963410000000005</v>
      </c>
      <c r="CI65" s="35">
        <f>MACD!CI65-시그널!CI65</f>
        <v>-1.28504877822646E-4</v>
      </c>
      <c r="CJ65" s="28">
        <f>외인!CJ65/10000</f>
        <v>35.415793999999998</v>
      </c>
      <c r="CK65" s="35">
        <f>MACD!CK65-시그널!CK65</f>
        <v>1.1928247405903244E-4</v>
      </c>
      <c r="CL65" s="28">
        <f>외인!CL65/10000</f>
        <v>23.069345999999999</v>
      </c>
      <c r="CM65" s="35">
        <f>MACD!CM65-시그널!CM65</f>
        <v>-2.617458349497804E-5</v>
      </c>
      <c r="CN65" s="28">
        <f>외인!CN65/10000</f>
        <v>12.606142999999999</v>
      </c>
      <c r="CO65" s="35">
        <f>MACD!CO65-시그널!CO65</f>
        <v>-1.2701861337765993E-4</v>
      </c>
      <c r="CP65" s="28">
        <f>외인!CP65/10000</f>
        <v>11.063678999999999</v>
      </c>
      <c r="CQ65" s="35">
        <f>MACD!CQ65-시그널!CQ65</f>
        <v>-1.0331770644296322E-5</v>
      </c>
      <c r="CR65" s="28">
        <f>외인!CR65/10000</f>
        <v>16.765939000000003</v>
      </c>
      <c r="CS65" s="35">
        <f>MACD!CS65-시그널!CS65</f>
        <v>2.1518416652745067E-5</v>
      </c>
      <c r="CT65" s="28">
        <f>외인!CT65/10000</f>
        <v>17.99587</v>
      </c>
      <c r="CU65" s="35">
        <f>MACD!CU65-시그널!CU65</f>
        <v>8.6889925572493744E-5</v>
      </c>
      <c r="CV65" s="28">
        <f>외인!CV65/10000</f>
        <v>311.618831</v>
      </c>
      <c r="CW65" s="35">
        <f>MACD!CW65-시그널!CW65</f>
        <v>-5.4120040996628047E-4</v>
      </c>
      <c r="CX65" s="28">
        <f>외인!CX65/10000</f>
        <v>25.225460999999999</v>
      </c>
      <c r="CY65" s="35">
        <f>MACD!CY65-시그널!CY65</f>
        <v>-4.3421343146941393E-6</v>
      </c>
      <c r="CZ65" s="28">
        <f>외인!CZ65/10000</f>
        <v>1.9621790000000001</v>
      </c>
      <c r="DA65" s="35">
        <f>MACD!DA65-시그널!DA65</f>
        <v>-1.102743908867694E-4</v>
      </c>
      <c r="DB65" s="28">
        <f>외인!DB65/10000</f>
        <v>3.6047319999999998</v>
      </c>
      <c r="DC65" s="35">
        <f>MACD!DC65-시그널!DC65</f>
        <v>-4.0307465429146097E-4</v>
      </c>
      <c r="DD65" s="28">
        <f>외인!DD65/10000</f>
        <v>0.86926399999999993</v>
      </c>
      <c r="DE65" s="35">
        <f>MACD!DE65-시그널!DE65</f>
        <v>-2.5819803841164069E-4</v>
      </c>
      <c r="DF65" s="28">
        <f>외인!DF65/10000</f>
        <v>5.8320720000000001</v>
      </c>
      <c r="DG65" s="35">
        <f>MACD!DG65-시그널!DG65</f>
        <v>2.8818524717567396E-4</v>
      </c>
      <c r="DH65" s="28">
        <f>외인!DH65/10000</f>
        <v>1.8859080000000001</v>
      </c>
      <c r="DI65" s="35">
        <f>MACD!DI65-시그널!DI65</f>
        <v>-3.3343414220939407E-4</v>
      </c>
      <c r="DJ65" s="28">
        <f>외인!DJ65/10000</f>
        <v>71.726749999999996</v>
      </c>
      <c r="DK65" s="35">
        <f>MACD!DK65-시그널!DK65</f>
        <v>-2.2788659291545605E-4</v>
      </c>
      <c r="DL65" s="28">
        <f>외인!DL65/10000</f>
        <v>10.259371</v>
      </c>
      <c r="DM65" s="35">
        <f>MACD!DM65-시그널!DM65</f>
        <v>-1.2896745429176915E-4</v>
      </c>
      <c r="DN65" s="28">
        <f>외인!DN65/10000</f>
        <v>311.618831</v>
      </c>
      <c r="DO65" s="35">
        <f>MACD!DO65-시그널!DO65</f>
        <v>-5.4120040996628047E-4</v>
      </c>
      <c r="DP65" s="28">
        <f>외인!DP65/10000</f>
        <v>8.022844000000001</v>
      </c>
      <c r="DQ65" s="35">
        <f>MACD!DQ65-시그널!DQ65</f>
        <v>3.4291863376526932E-4</v>
      </c>
      <c r="DR65" s="28">
        <f>외인!DR65/10000</f>
        <v>4.5629589999999993</v>
      </c>
      <c r="DS65" s="35">
        <f>MACD!DS65-시그널!DS65</f>
        <v>-3.3996568765566246E-4</v>
      </c>
      <c r="DT65" s="28">
        <f>외인!DT65/10000</f>
        <v>13.368528</v>
      </c>
      <c r="DU65" s="35">
        <f>MACD!DU65-시그널!DU65</f>
        <v>1.1624737324845893E-4</v>
      </c>
      <c r="DV65" s="28">
        <f>외인!DV65/10000</f>
        <v>3.3711120000000001</v>
      </c>
      <c r="DW65" s="35">
        <f>MACD!DW65-시그널!DW65</f>
        <v>-3.3178992981384818E-4</v>
      </c>
      <c r="DX65" s="28">
        <f>외인!DX65/10000</f>
        <v>12.858623</v>
      </c>
      <c r="DY65" s="35">
        <f>MACD!DY65-시그널!DY65</f>
        <v>-2.6576373995366271E-4</v>
      </c>
      <c r="DZ65" s="28">
        <f>외인!DZ65/10000</f>
        <v>0.81072600000000006</v>
      </c>
      <c r="EA65" s="35">
        <f>MACD!EA65-시그널!EA65</f>
        <v>2.8188291749613436E-6</v>
      </c>
      <c r="EB65" s="28">
        <f>외인!EB65/10000</f>
        <v>1.15238</v>
      </c>
      <c r="EC65" s="35">
        <f>MACD!EC65-시그널!EC65</f>
        <v>-5.5734079525477558E-4</v>
      </c>
      <c r="ED65" s="28">
        <f>외인!ED65/10000</f>
        <v>1.090673</v>
      </c>
      <c r="EE65" s="35">
        <f>MACD!EE65-시그널!EE65</f>
        <v>9.606455987509234E-5</v>
      </c>
      <c r="EF65" s="28">
        <f>외인!EF65/10000</f>
        <v>22.469479</v>
      </c>
      <c r="EG65" s="35">
        <f>MACD!EG65-시그널!EG65</f>
        <v>6.6294041124150362E-5</v>
      </c>
      <c r="EH65" s="28">
        <f>외인!EH65/10000</f>
        <v>29.143976000000002</v>
      </c>
      <c r="EI65" s="35">
        <f>MACD!EI65-시그널!EI65</f>
        <v>-2.6578741142773207E-4</v>
      </c>
      <c r="EJ65" s="28">
        <f>외인!EJ65/10000</f>
        <v>10.210802000000001</v>
      </c>
      <c r="EK65" s="35">
        <f>MACD!EK65-시그널!EK65</f>
        <v>-1.3386192092750416E-4</v>
      </c>
      <c r="EL65" s="28">
        <f>외인!EL65/10000</f>
        <v>2.930091</v>
      </c>
      <c r="EM65" s="35">
        <f>MACD!EM65-시그널!EM65</f>
        <v>-2.4264758784312847E-4</v>
      </c>
      <c r="EN65" s="28">
        <f>외인!EN65/10000</f>
        <v>4.5629589999999993</v>
      </c>
      <c r="EO65" s="35">
        <f>MACD!EO65-시그널!EO65</f>
        <v>-3.3996568765566246E-4</v>
      </c>
      <c r="EP65" s="28">
        <f>외인!EP65/10000</f>
        <v>16.139754999999997</v>
      </c>
      <c r="EQ65" s="35">
        <f>MACD!EQ65-시그널!EQ65</f>
        <v>-5.8064509461376438E-5</v>
      </c>
      <c r="ER65" s="28">
        <f>외인!ER65/10000</f>
        <v>1.344838</v>
      </c>
      <c r="ES65" s="35">
        <f>MACD!ES65-시그널!ES65</f>
        <v>8.3134751609506097E-4</v>
      </c>
      <c r="ET65" s="28">
        <f>외인!ET65/10000</f>
        <v>19.902328000000001</v>
      </c>
      <c r="EU65" s="35">
        <f>MACD!EU65-시그널!EU65</f>
        <v>-3.6560946957243999E-5</v>
      </c>
      <c r="EV65" s="28">
        <f>외인!EV65/10000</f>
        <v>4.3264100000000001</v>
      </c>
      <c r="EW65" s="35">
        <f>MACD!EW65-시그널!EW65</f>
        <v>9.7857751510164613E-5</v>
      </c>
      <c r="EX65" s="28">
        <f>외인!EX65/10000</f>
        <v>6.7372690000000004</v>
      </c>
      <c r="EY65" s="35">
        <f>MACD!EY65-시그널!EY65</f>
        <v>-8.82895396418954E-5</v>
      </c>
    </row>
    <row r="66" spans="1:155">
      <c r="A66" s="27">
        <f>외인!A66</f>
        <v>46155</v>
      </c>
      <c r="B66" s="28">
        <f>외인!B66/10000</f>
        <v>623.39576599999998</v>
      </c>
      <c r="C66" s="35">
        <f>MACD!C66-시그널!C66</f>
        <v>-4.4651949715030772E-4</v>
      </c>
      <c r="D66" s="28">
        <f>외인!D66/10000</f>
        <v>65.603465</v>
      </c>
      <c r="E66" s="35">
        <f>MACD!E66-시그널!E66</f>
        <v>1.7467461083345469E-4</v>
      </c>
      <c r="F66" s="28">
        <f>외인!F66/10000</f>
        <v>257.87924600000002</v>
      </c>
      <c r="G66" s="35">
        <f>MACD!G66-시그널!G66</f>
        <v>-5.2065316909784753E-4</v>
      </c>
      <c r="H66" s="28">
        <f>외인!H66/10000</f>
        <v>33.62077</v>
      </c>
      <c r="I66" s="35">
        <f>MACD!I66-시그널!I66</f>
        <v>-3.5889428343868822E-4</v>
      </c>
      <c r="J66" s="28">
        <f>외인!J66/10000</f>
        <v>4.2977470000000002</v>
      </c>
      <c r="K66" s="35">
        <f>MACD!K66-시그널!K66</f>
        <v>-2.7330359124229831E-4</v>
      </c>
      <c r="L66" s="28">
        <f>외인!L66/10000</f>
        <v>31.118490999999999</v>
      </c>
      <c r="M66" s="35">
        <f>MACD!M66-시그널!M66</f>
        <v>-3.8118762181503757E-4</v>
      </c>
      <c r="N66" s="28">
        <f>외인!N66/10000</f>
        <v>30.975628999999998</v>
      </c>
      <c r="O66" s="35">
        <f>MACD!O66-시그널!O66</f>
        <v>3.0114832439125962E-4</v>
      </c>
      <c r="P66" s="28">
        <f>외인!P66/10000</f>
        <v>18.117619000000001</v>
      </c>
      <c r="Q66" s="35">
        <f>MACD!Q66-시그널!Q66</f>
        <v>1.5806503427167782E-4</v>
      </c>
      <c r="R66" s="28">
        <f>외인!R66/10000</f>
        <v>13.412386999999999</v>
      </c>
      <c r="S66" s="35">
        <f>MACD!S66-시그널!S66</f>
        <v>2.3955298290528025E-4</v>
      </c>
      <c r="T66" s="28">
        <f>외인!T66/10000</f>
        <v>0.87204599999999988</v>
      </c>
      <c r="U66" s="35">
        <f>MACD!U66-시그널!U66</f>
        <v>-2.9132231729798818E-4</v>
      </c>
      <c r="V66" s="28">
        <f>외인!V66/10000</f>
        <v>13.532778</v>
      </c>
      <c r="W66" s="35">
        <f>MACD!W66-시그널!W66</f>
        <v>-7.5443766371115483E-5</v>
      </c>
      <c r="X66" s="28">
        <f>외인!X66/10000</f>
        <v>321.128421</v>
      </c>
      <c r="Y66" s="35">
        <f>MACD!Y66-시그널!Y66</f>
        <v>-7.8132228996562994E-4</v>
      </c>
      <c r="Z66" s="28">
        <f>외인!Z66/10000</f>
        <v>4.2771109999999997</v>
      </c>
      <c r="AA66" s="35">
        <f>MACD!AA66-시그널!AA66</f>
        <v>1.6391157329727479E-4</v>
      </c>
      <c r="AB66" s="28">
        <f>외인!AB66/10000</f>
        <v>19.874858</v>
      </c>
      <c r="AC66" s="35">
        <f>MACD!AC66-시그널!AC66</f>
        <v>1.3033539974109068E-5</v>
      </c>
      <c r="AD66" s="28">
        <f>외인!AD66/10000</f>
        <v>1.9670479999999999</v>
      </c>
      <c r="AE66" s="35">
        <f>MACD!AE66-시그널!AE66</f>
        <v>5.2944391138161665E-4</v>
      </c>
      <c r="AF66" s="28">
        <f>외인!AF66/10000</f>
        <v>2.4158770000000001</v>
      </c>
      <c r="AG66" s="35">
        <f>MACD!AG66-시그널!AG66</f>
        <v>1.7500245616385783E-5</v>
      </c>
      <c r="AH66" s="28">
        <f>외인!AH66/10000</f>
        <v>22.981948000000003</v>
      </c>
      <c r="AI66" s="35">
        <f>MACD!AI66-시그널!AI66</f>
        <v>-3.0397292408377435E-4</v>
      </c>
      <c r="AJ66" s="28">
        <f>외인!AJ66/10000</f>
        <v>10.18328</v>
      </c>
      <c r="AK66" s="35">
        <f>MACD!AK66-시그널!AK66</f>
        <v>-5.780017395424586E-5</v>
      </c>
      <c r="AL66" s="28">
        <f>외인!AL66/10000</f>
        <v>11.166271</v>
      </c>
      <c r="AM66" s="35">
        <f>MACD!AM66-시그널!AM66</f>
        <v>-1.4580300636376131E-5</v>
      </c>
      <c r="AN66" s="28">
        <f>외인!AN66/10000</f>
        <v>21.791629999999998</v>
      </c>
      <c r="AO66" s="35">
        <f>MACD!AO66-시그널!AO66</f>
        <v>4.3191400209650747E-4</v>
      </c>
      <c r="AP66" s="28">
        <f>외인!AP66/10000</f>
        <v>19.561426999999998</v>
      </c>
      <c r="AQ66" s="35">
        <f>MACD!AQ66-시그널!AQ66</f>
        <v>3.9871469807907013E-5</v>
      </c>
      <c r="AR66" s="28">
        <f>외인!AR66/10000</f>
        <v>2.4215819999999999</v>
      </c>
      <c r="AS66" s="35">
        <f>MACD!AS66-시그널!AS66</f>
        <v>-8.5507001721941105E-5</v>
      </c>
      <c r="AT66" s="28">
        <f>외인!AT66/10000</f>
        <v>9.369705999999999</v>
      </c>
      <c r="AU66" s="35">
        <f>MACD!AU66-시그널!AU66</f>
        <v>1.6965535146936083E-4</v>
      </c>
      <c r="AV66" s="28">
        <f>외인!AV66/10000</f>
        <v>4.6960059999999997</v>
      </c>
      <c r="AW66" s="35">
        <f>MACD!AW66-시그널!AW66</f>
        <v>-1.0087165246310502E-4</v>
      </c>
      <c r="AX66" s="28">
        <f>외인!AX66/10000</f>
        <v>7.0382350000000002</v>
      </c>
      <c r="AY66" s="35">
        <f>MACD!AY66-시그널!AY66</f>
        <v>-7.6915265712420861E-5</v>
      </c>
      <c r="AZ66" s="28">
        <f>외인!AZ66/10000</f>
        <v>342.67961200000002</v>
      </c>
      <c r="BA66" s="35">
        <f>MACD!BA66-시그널!BA66</f>
        <v>-7.2296605911884872E-4</v>
      </c>
      <c r="BB66" s="28">
        <f>외인!BB66/10000</f>
        <v>11.097593</v>
      </c>
      <c r="BC66" s="35">
        <f>MACD!BC66-시그널!BC66</f>
        <v>1.5136232136840063E-5</v>
      </c>
      <c r="BD66" s="28">
        <f>외인!BD66/10000</f>
        <v>3.5355150000000002</v>
      </c>
      <c r="BE66" s="35">
        <f>MACD!BE66-시그널!BE66</f>
        <v>-4.4132721692235246E-4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10.725027000000001</v>
      </c>
      <c r="BI66" s="35">
        <f>MACD!BI66-시그널!BI66</f>
        <v>-6.8038476815712897E-4</v>
      </c>
      <c r="BJ66" s="28">
        <f>외인!BJ66/10000</f>
        <v>13.031761999999999</v>
      </c>
      <c r="BK66" s="35">
        <f>MACD!BK66-시그널!BK66</f>
        <v>-3.5065116421295064E-4</v>
      </c>
      <c r="BL66" s="28">
        <f>외인!BL66/10000</f>
        <v>4.7183160000000006</v>
      </c>
      <c r="BM66" s="35">
        <f>MACD!BM66-시그널!BM66</f>
        <v>-1.7200701375720621E-4</v>
      </c>
      <c r="BN66" s="28">
        <f>외인!BN66/10000</f>
        <v>5.6454279999999999</v>
      </c>
      <c r="BO66" s="35">
        <f>MACD!BO66-시그널!BO66</f>
        <v>-4.3007215424104581E-4</v>
      </c>
      <c r="BP66" s="28">
        <f>외인!BP66/10000</f>
        <v>7.9044759999999998</v>
      </c>
      <c r="BQ66" s="35">
        <f>MACD!BQ66-시그널!BQ66</f>
        <v>-4.6202770618638958E-6</v>
      </c>
      <c r="BR66" s="28">
        <f>외인!BR66/10000</f>
        <v>35.158656000000001</v>
      </c>
      <c r="BS66" s="35">
        <f>MACD!BS66-시그널!BS66</f>
        <v>-5.5916657471443538E-5</v>
      </c>
      <c r="BT66" s="28">
        <f>외인!BT66/10000</f>
        <v>325.596653</v>
      </c>
      <c r="BU66" s="35">
        <f>MACD!BU66-시그널!BU66</f>
        <v>-7.7220967970150704E-4</v>
      </c>
      <c r="BV66" s="28">
        <f>외인!BV66/10000</f>
        <v>48.240871000000006</v>
      </c>
      <c r="BW66" s="35">
        <f>MACD!BW66-시그널!BW66</f>
        <v>-1.5038407175801158E-4</v>
      </c>
      <c r="BX66" s="28">
        <f>외인!BX66/10000</f>
        <v>7.8552610000000005</v>
      </c>
      <c r="BY66" s="35">
        <f>MACD!BY66-시그널!BY66</f>
        <v>2.840184921606952E-4</v>
      </c>
      <c r="BZ66" s="28">
        <f>외인!BZ66/10000</f>
        <v>32.957901</v>
      </c>
      <c r="CA66" s="35">
        <f>MACD!CA66-시그널!CA66</f>
        <v>2.8056863609774612E-4</v>
      </c>
      <c r="CB66" s="28">
        <f>외인!CB66/10000</f>
        <v>1.1880600000000001</v>
      </c>
      <c r="CC66" s="35">
        <f>MACD!CC66-시그널!CC66</f>
        <v>-3.1449518138773809E-4</v>
      </c>
      <c r="CD66" s="28">
        <f>외인!CD66/10000</f>
        <v>2.6543610000000002</v>
      </c>
      <c r="CE66" s="35">
        <f>MACD!CE66-시그널!CE66</f>
        <v>4.6986156840296122E-6</v>
      </c>
      <c r="CF66" s="28">
        <f>외인!CF66/10000</f>
        <v>2.931937</v>
      </c>
      <c r="CG66" s="35">
        <f>MACD!CG66-시그널!CG66</f>
        <v>-2.28589023877741E-5</v>
      </c>
      <c r="CH66" s="28">
        <f>외인!CH66/10000</f>
        <v>6.7787210000000009</v>
      </c>
      <c r="CI66" s="35">
        <f>MACD!CI66-시그널!CI66</f>
        <v>-9.1542792689361158E-5</v>
      </c>
      <c r="CJ66" s="28">
        <f>외인!CJ66/10000</f>
        <v>34.507489</v>
      </c>
      <c r="CK66" s="35">
        <f>MACD!CK66-시그널!CK66</f>
        <v>1.7623526150800715E-4</v>
      </c>
      <c r="CL66" s="28">
        <f>외인!CL66/10000</f>
        <v>22.714855</v>
      </c>
      <c r="CM66" s="35">
        <f>MACD!CM66-시그널!CM66</f>
        <v>-6.2209508575565694E-6</v>
      </c>
      <c r="CN66" s="28">
        <f>외인!CN66/10000</f>
        <v>12.442364</v>
      </c>
      <c r="CO66" s="35">
        <f>MACD!CO66-시그널!CO66</f>
        <v>-3.3317015267079147E-4</v>
      </c>
      <c r="CP66" s="28">
        <f>외인!CP66/10000</f>
        <v>11.149564999999999</v>
      </c>
      <c r="CQ66" s="35">
        <f>MACD!CQ66-시그널!CQ66</f>
        <v>1.5472604868432214E-5</v>
      </c>
      <c r="CR66" s="28">
        <f>외인!CR66/10000</f>
        <v>16.847999999999999</v>
      </c>
      <c r="CS66" s="35">
        <f>MACD!CS66-시그널!CS66</f>
        <v>9.5532825648138569E-5</v>
      </c>
      <c r="CT66" s="28">
        <f>외인!CT66/10000</f>
        <v>18.684076000000001</v>
      </c>
      <c r="CU66" s="35">
        <f>MACD!CU66-시그널!CU66</f>
        <v>2.4825398697118982E-4</v>
      </c>
      <c r="CV66" s="28">
        <f>외인!CV66/10000</f>
        <v>325.596653</v>
      </c>
      <c r="CW66" s="35">
        <f>MACD!CW66-시그널!CW66</f>
        <v>-7.7220967970150704E-4</v>
      </c>
      <c r="CX66" s="28">
        <f>외인!CX66/10000</f>
        <v>24.873048999999998</v>
      </c>
      <c r="CY66" s="35">
        <f>MACD!CY66-시그널!CY66</f>
        <v>-6.2522507708754889E-5</v>
      </c>
      <c r="CZ66" s="28">
        <f>외인!CZ66/10000</f>
        <v>2.0658020000000001</v>
      </c>
      <c r="DA66" s="35">
        <f>MACD!DA66-시그널!DA66</f>
        <v>4.0290655337546651E-4</v>
      </c>
      <c r="DB66" s="28">
        <f>외인!DB66/10000</f>
        <v>3.5355150000000002</v>
      </c>
      <c r="DC66" s="35">
        <f>MACD!DC66-시그널!DC66</f>
        <v>-4.4132721692235246E-4</v>
      </c>
      <c r="DD66" s="28">
        <f>외인!DD66/10000</f>
        <v>0.87204599999999988</v>
      </c>
      <c r="DE66" s="35">
        <f>MACD!DE66-시그널!DE66</f>
        <v>-2.9132231729798818E-4</v>
      </c>
      <c r="DF66" s="28">
        <f>외인!DF66/10000</f>
        <v>6.0172429999999997</v>
      </c>
      <c r="DG66" s="35">
        <f>MACD!DG66-시그널!DG66</f>
        <v>3.9143541336864209E-4</v>
      </c>
      <c r="DH66" s="28">
        <f>외인!DH66/10000</f>
        <v>1.866687</v>
      </c>
      <c r="DI66" s="35">
        <f>MACD!DI66-시그널!DI66</f>
        <v>9.451296199253223E-6</v>
      </c>
      <c r="DJ66" s="28">
        <f>외인!DJ66/10000</f>
        <v>70.621206999999998</v>
      </c>
      <c r="DK66" s="35">
        <f>MACD!DK66-시그널!DK66</f>
        <v>-2.4411476508443632E-4</v>
      </c>
      <c r="DL66" s="28">
        <f>외인!DL66/10000</f>
        <v>10.123257000000001</v>
      </c>
      <c r="DM66" s="35">
        <f>MACD!DM66-시그널!DM66</f>
        <v>-3.8339032658305932E-4</v>
      </c>
      <c r="DN66" s="28">
        <f>외인!DN66/10000</f>
        <v>325.596653</v>
      </c>
      <c r="DO66" s="35">
        <f>MACD!DO66-시그널!DO66</f>
        <v>-7.7220967970150704E-4</v>
      </c>
      <c r="DP66" s="28">
        <f>외인!DP66/10000</f>
        <v>7.7243940000000002</v>
      </c>
      <c r="DQ66" s="35">
        <f>MACD!DQ66-시그널!DQ66</f>
        <v>3.3272718830602491E-4</v>
      </c>
      <c r="DR66" s="28">
        <f>외인!DR66/10000</f>
        <v>4.4203980000000005</v>
      </c>
      <c r="DS66" s="35">
        <f>MACD!DS66-시그널!DS66</f>
        <v>-2.4256806582552447E-4</v>
      </c>
      <c r="DT66" s="28">
        <f>외인!DT66/10000</f>
        <v>13.412386999999999</v>
      </c>
      <c r="DU66" s="35">
        <f>MACD!DU66-시그널!DU66</f>
        <v>2.3955298290528025E-4</v>
      </c>
      <c r="DV66" s="28">
        <f>외인!DV66/10000</f>
        <v>3.408833</v>
      </c>
      <c r="DW66" s="35">
        <f>MACD!DW66-시그널!DW66</f>
        <v>-4.4818426838130201E-4</v>
      </c>
      <c r="DX66" s="28">
        <f>외인!DX66/10000</f>
        <v>13.532778</v>
      </c>
      <c r="DY66" s="35">
        <f>MACD!DY66-시그널!DY66</f>
        <v>-7.5443766371115483E-5</v>
      </c>
      <c r="DZ66" s="28">
        <f>외인!DZ66/10000</f>
        <v>0.79560699999999995</v>
      </c>
      <c r="EA66" s="35">
        <f>MACD!EA66-시그널!EA66</f>
        <v>1.6018617604266481E-4</v>
      </c>
      <c r="EB66" s="28">
        <f>외인!EB66/10000</f>
        <v>1.1367419999999999</v>
      </c>
      <c r="EC66" s="35">
        <f>MACD!EC66-시그널!EC66</f>
        <v>-4.2466866778388505E-4</v>
      </c>
      <c r="ED66" s="28">
        <f>외인!ED66/10000</f>
        <v>1.108914</v>
      </c>
      <c r="EE66" s="35">
        <f>MACD!EE66-시그널!EE66</f>
        <v>7.1712619785965423E-5</v>
      </c>
      <c r="EF66" s="28">
        <f>외인!EF66/10000</f>
        <v>21.967370000000003</v>
      </c>
      <c r="EG66" s="35">
        <f>MACD!EG66-시그널!EG66</f>
        <v>1.7052221700021304E-4</v>
      </c>
      <c r="EH66" s="28">
        <f>외인!EH66/10000</f>
        <v>29.824010999999999</v>
      </c>
      <c r="EI66" s="35">
        <f>MACD!EI66-시그널!EI66</f>
        <v>-1.7855112332146645E-4</v>
      </c>
      <c r="EJ66" s="28">
        <f>외인!EJ66/10000</f>
        <v>9.9734639999999999</v>
      </c>
      <c r="EK66" s="35">
        <f>MACD!EK66-시그널!EK66</f>
        <v>-9.512794594077566E-5</v>
      </c>
      <c r="EL66" s="28">
        <f>외인!EL66/10000</f>
        <v>2.8974229999999999</v>
      </c>
      <c r="EM66" s="35">
        <f>MACD!EM66-시그널!EM66</f>
        <v>1.6544136563896865E-5</v>
      </c>
      <c r="EN66" s="28">
        <f>외인!EN66/10000</f>
        <v>4.4203980000000005</v>
      </c>
      <c r="EO66" s="35">
        <f>MACD!EO66-시그널!EO66</f>
        <v>-2.4256806582552447E-4</v>
      </c>
      <c r="EP66" s="28">
        <f>외인!EP66/10000</f>
        <v>16.017970000000002</v>
      </c>
      <c r="EQ66" s="35">
        <f>MACD!EQ66-시그널!EQ66</f>
        <v>-1.5544161300589147E-4</v>
      </c>
      <c r="ER66" s="28">
        <f>외인!ER66/10000</f>
        <v>1.2930870000000001</v>
      </c>
      <c r="ES66" s="35">
        <f>MACD!ES66-시그널!ES66</f>
        <v>5.4603150822625209E-4</v>
      </c>
      <c r="ET66" s="28">
        <f>외인!ET66/10000</f>
        <v>19.561426999999998</v>
      </c>
      <c r="EU66" s="35">
        <f>MACD!EU66-시그널!EU66</f>
        <v>3.9871469807907013E-5</v>
      </c>
      <c r="EV66" s="28">
        <f>외인!EV66/10000</f>
        <v>4.2771109999999997</v>
      </c>
      <c r="EW66" s="35">
        <f>MACD!EW66-시그널!EW66</f>
        <v>1.6391157329727479E-4</v>
      </c>
      <c r="EX66" s="28">
        <f>외인!EX66/10000</f>
        <v>6.8724539999999994</v>
      </c>
      <c r="EY66" s="35">
        <f>MACD!EY66-시그널!EY66</f>
        <v>-8.6581203975885461E-5</v>
      </c>
    </row>
    <row r="67" spans="1:155">
      <c r="A67" s="27">
        <f>외인!A67</f>
        <v>46156</v>
      </c>
      <c r="B67" s="28">
        <f>외인!B67/10000</f>
        <v>634.312996</v>
      </c>
      <c r="C67" s="35">
        <f>MACD!C67-시그널!C67</f>
        <v>-4.4438172750796911E-4</v>
      </c>
      <c r="D67" s="28">
        <f>외인!D67/10000</f>
        <v>66.37210300000001</v>
      </c>
      <c r="E67" s="35">
        <f>MACD!E67-시그널!E67</f>
        <v>1.6321712449257882E-4</v>
      </c>
      <c r="F67" s="28">
        <f>외인!F67/10000</f>
        <v>266.70184700000004</v>
      </c>
      <c r="G67" s="35">
        <f>MACD!G67-시그널!G67</f>
        <v>-5.1228646404180057E-4</v>
      </c>
      <c r="H67" s="28">
        <f>외인!H67/10000</f>
        <v>34.268562000000003</v>
      </c>
      <c r="I67" s="35">
        <f>MACD!I67-시그널!I67</f>
        <v>-4.6416115865109361E-4</v>
      </c>
      <c r="J67" s="28">
        <f>외인!J67/10000</f>
        <v>4.5717639999999999</v>
      </c>
      <c r="K67" s="35">
        <f>MACD!K67-시그널!K67</f>
        <v>3.6700024658239505E-5</v>
      </c>
      <c r="L67" s="28">
        <f>외인!L67/10000</f>
        <v>31.688896999999997</v>
      </c>
      <c r="M67" s="35">
        <f>MACD!M67-시그널!M67</f>
        <v>-4.9972811505928985E-4</v>
      </c>
      <c r="N67" s="28">
        <f>외인!N67/10000</f>
        <v>31.020154999999999</v>
      </c>
      <c r="O67" s="35">
        <f>MACD!O67-시그널!O67</f>
        <v>1.6592368929716427E-4</v>
      </c>
      <c r="P67" s="28">
        <f>외인!P67/10000</f>
        <v>18.682296000000001</v>
      </c>
      <c r="Q67" s="35">
        <f>MACD!Q67-시그널!Q67</f>
        <v>3.0025364877279037E-4</v>
      </c>
      <c r="R67" s="28">
        <f>외인!R67/10000</f>
        <v>13.988723</v>
      </c>
      <c r="S67" s="35">
        <f>MACD!S67-시그널!S67</f>
        <v>4.3079243075981079E-4</v>
      </c>
      <c r="T67" s="28">
        <f>외인!T67/10000</f>
        <v>0.88831000000000004</v>
      </c>
      <c r="U67" s="35">
        <f>MACD!U67-시그널!U67</f>
        <v>-2.793774768681232E-4</v>
      </c>
      <c r="V67" s="28">
        <f>외인!V67/10000</f>
        <v>13.691366</v>
      </c>
      <c r="W67" s="35">
        <f>MACD!W67-시그널!W67</f>
        <v>4.7378873948064328E-5</v>
      </c>
      <c r="X67" s="28">
        <f>외인!X67/10000</f>
        <v>327.93336099999999</v>
      </c>
      <c r="Y67" s="35">
        <f>MACD!Y67-시그널!Y67</f>
        <v>-8.3081088934871508E-4</v>
      </c>
      <c r="Z67" s="28">
        <f>외인!Z67/10000</f>
        <v>4.6013679999999999</v>
      </c>
      <c r="AA67" s="35">
        <f>MACD!AA67-시그널!AA67</f>
        <v>2.1988180857192161E-4</v>
      </c>
      <c r="AB67" s="28">
        <f>외인!AB67/10000</f>
        <v>20.421364999999998</v>
      </c>
      <c r="AC67" s="35">
        <f>MACD!AC67-시그널!AC67</f>
        <v>2.1084883393034955E-5</v>
      </c>
      <c r="AD67" s="28">
        <f>외인!AD67/10000</f>
        <v>2.124187</v>
      </c>
      <c r="AE67" s="35">
        <f>MACD!AE67-시그널!AE67</f>
        <v>4.5623567088654438E-4</v>
      </c>
      <c r="AF67" s="28">
        <f>외인!AF67/10000</f>
        <v>2.4454029999999998</v>
      </c>
      <c r="AG67" s="35">
        <f>MACD!AG67-시그널!AG67</f>
        <v>-2.4175209667946909E-5</v>
      </c>
      <c r="AH67" s="28">
        <f>외인!AH67/10000</f>
        <v>21.806702999999999</v>
      </c>
      <c r="AI67" s="35">
        <f>MACD!AI67-시그널!AI67</f>
        <v>-4.0480485169274187E-4</v>
      </c>
      <c r="AJ67" s="28">
        <f>외인!AJ67/10000</f>
        <v>10.738463000000001</v>
      </c>
      <c r="AK67" s="35">
        <f>MACD!AK67-시그널!AK67</f>
        <v>2.128970784832675E-4</v>
      </c>
      <c r="AL67" s="28">
        <f>외인!AL67/10000</f>
        <v>11.198896000000001</v>
      </c>
      <c r="AM67" s="35">
        <f>MACD!AM67-시그널!AM67</f>
        <v>-2.3458199227542151E-4</v>
      </c>
      <c r="AN67" s="28">
        <f>외인!AN67/10000</f>
        <v>21.780164000000003</v>
      </c>
      <c r="AO67" s="35">
        <f>MACD!AO67-시그널!AO67</f>
        <v>3.4785786078084214E-4</v>
      </c>
      <c r="AP67" s="28">
        <f>외인!AP67/10000</f>
        <v>19.012360999999999</v>
      </c>
      <c r="AQ67" s="35">
        <f>MACD!AQ67-시그널!AQ67</f>
        <v>8.3193526155556368E-5</v>
      </c>
      <c r="AR67" s="28">
        <f>외인!AR67/10000</f>
        <v>2.5768219999999999</v>
      </c>
      <c r="AS67" s="35">
        <f>MACD!AS67-시그널!AS67</f>
        <v>-9.5598454656008631E-5</v>
      </c>
      <c r="AT67" s="28">
        <f>외인!AT67/10000</f>
        <v>10.157553</v>
      </c>
      <c r="AU67" s="35">
        <f>MACD!AU67-시그널!AU67</f>
        <v>1.2471241113468985E-4</v>
      </c>
      <c r="AV67" s="28">
        <f>외인!AV67/10000</f>
        <v>4.9765559999999995</v>
      </c>
      <c r="AW67" s="35">
        <f>MACD!AW67-시그널!AW67</f>
        <v>1.4505682055695378E-4</v>
      </c>
      <c r="AX67" s="28">
        <f>외인!AX67/10000</f>
        <v>7.3606470000000002</v>
      </c>
      <c r="AY67" s="35">
        <f>MACD!AY67-시그널!AY67</f>
        <v>6.3432339498636437E-5</v>
      </c>
      <c r="AZ67" s="28">
        <f>외인!AZ67/10000</f>
        <v>349.56461000000002</v>
      </c>
      <c r="BA67" s="35">
        <f>MACD!BA67-시그널!BA67</f>
        <v>-7.5707914083527695E-4</v>
      </c>
      <c r="BB67" s="28">
        <f>외인!BB67/10000</f>
        <v>11.956669999999999</v>
      </c>
      <c r="BC67" s="35">
        <f>MACD!BC67-시그널!BC67</f>
        <v>5.6249227777733899E-5</v>
      </c>
      <c r="BD67" s="28">
        <f>외인!BD67/10000</f>
        <v>3.4645309999999996</v>
      </c>
      <c r="BE67" s="35">
        <f>MACD!BE67-시그널!BE67</f>
        <v>-5.2666892280378639E-4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10.751301</v>
      </c>
      <c r="BI67" s="35">
        <f>MACD!BI67-시그널!BI67</f>
        <v>-6.0874854441673857E-4</v>
      </c>
      <c r="BJ67" s="28">
        <f>외인!BJ67/10000</f>
        <v>13.357548000000001</v>
      </c>
      <c r="BK67" s="35">
        <f>MACD!BK67-시그널!BK67</f>
        <v>-4.2903667032688757E-4</v>
      </c>
      <c r="BL67" s="28">
        <f>외인!BL67/10000</f>
        <v>4.7871220000000001</v>
      </c>
      <c r="BM67" s="35">
        <f>MACD!BM67-시그널!BM67</f>
        <v>1.54511614300337E-5</v>
      </c>
      <c r="BN67" s="28">
        <f>외인!BN67/10000</f>
        <v>5.7564720000000005</v>
      </c>
      <c r="BO67" s="35">
        <f>MACD!BO67-시그널!BO67</f>
        <v>-4.8849570486309533E-4</v>
      </c>
      <c r="BP67" s="28">
        <f>외인!BP67/10000</f>
        <v>8.233588000000001</v>
      </c>
      <c r="BQ67" s="35">
        <f>MACD!BQ67-시그널!BQ67</f>
        <v>1.421205624649458E-4</v>
      </c>
      <c r="BR67" s="28">
        <f>외인!BR67/10000</f>
        <v>34.374357000000003</v>
      </c>
      <c r="BS67" s="35">
        <f>MACD!BS67-시그널!BS67</f>
        <v>-1.0651023729825069E-4</v>
      </c>
      <c r="BT67" s="28">
        <f>외인!BT67/10000</f>
        <v>332.43955</v>
      </c>
      <c r="BU67" s="35">
        <f>MACD!BU67-시그널!BU67</f>
        <v>-8.1557064141891174E-4</v>
      </c>
      <c r="BV67" s="28">
        <f>외인!BV67/10000</f>
        <v>48.844751000000002</v>
      </c>
      <c r="BW67" s="35">
        <f>MACD!BW67-시그널!BW67</f>
        <v>-4.259691208414459E-5</v>
      </c>
      <c r="BX67" s="28">
        <f>외인!BX67/10000</f>
        <v>7.9122350000000008</v>
      </c>
      <c r="BY67" s="35">
        <f>MACD!BY67-시그널!BY67</f>
        <v>2.2644075055606837E-4</v>
      </c>
      <c r="BZ67" s="28">
        <f>외인!BZ67/10000</f>
        <v>32.979061000000002</v>
      </c>
      <c r="CA67" s="35">
        <f>MACD!CA67-시그널!CA67</f>
        <v>1.5018815994476809E-4</v>
      </c>
      <c r="CB67" s="28">
        <f>외인!CB67/10000</f>
        <v>1.251085</v>
      </c>
      <c r="CC67" s="35">
        <f>MACD!CC67-시그널!CC67</f>
        <v>-1.4903872174057745E-4</v>
      </c>
      <c r="CD67" s="28">
        <f>외인!CD67/10000</f>
        <v>2.781552</v>
      </c>
      <c r="CE67" s="35">
        <f>MACD!CE67-시그널!CE67</f>
        <v>3.1377130618307349E-4</v>
      </c>
      <c r="CF67" s="28">
        <f>외인!CF67/10000</f>
        <v>3.1675720000000003</v>
      </c>
      <c r="CG67" s="35">
        <f>MACD!CG67-시그널!CG67</f>
        <v>8.4883663753697845E-6</v>
      </c>
      <c r="CH67" s="28">
        <f>외인!CH67/10000</f>
        <v>7.1855210000000005</v>
      </c>
      <c r="CI67" s="35">
        <f>MACD!CI67-시그널!CI67</f>
        <v>9.4267365346553097E-5</v>
      </c>
      <c r="CJ67" s="28">
        <f>외인!CJ67/10000</f>
        <v>35.310555000000001</v>
      </c>
      <c r="CK67" s="35">
        <f>MACD!CK67-시그널!CK67</f>
        <v>2.5371955055972402E-4</v>
      </c>
      <c r="CL67" s="28">
        <f>외인!CL67/10000</f>
        <v>23.322804000000001</v>
      </c>
      <c r="CM67" s="35">
        <f>MACD!CM67-시그널!CM67</f>
        <v>2.918083696571783E-6</v>
      </c>
      <c r="CN67" s="28">
        <f>외인!CN67/10000</f>
        <v>12.622899</v>
      </c>
      <c r="CO67" s="35">
        <f>MACD!CO67-시그널!CO67</f>
        <v>-3.8843270848732184E-4</v>
      </c>
      <c r="CP67" s="28">
        <f>외인!CP67/10000</f>
        <v>12.010996</v>
      </c>
      <c r="CQ67" s="35">
        <f>MACD!CQ67-시그널!CQ67</f>
        <v>5.6127509559705493E-5</v>
      </c>
      <c r="CR67" s="28">
        <f>외인!CR67/10000</f>
        <v>17.552754</v>
      </c>
      <c r="CS67" s="35">
        <f>MACD!CS67-시그널!CS67</f>
        <v>2.6429565366151435E-4</v>
      </c>
      <c r="CT67" s="28">
        <f>외인!CT67/10000</f>
        <v>18.650289000000001</v>
      </c>
      <c r="CU67" s="35">
        <f>MACD!CU67-시그널!CU67</f>
        <v>2.8288137978393864E-4</v>
      </c>
      <c r="CV67" s="28">
        <f>외인!CV67/10000</f>
        <v>332.43955</v>
      </c>
      <c r="CW67" s="35">
        <f>MACD!CW67-시그널!CW67</f>
        <v>-8.1557064141891174E-4</v>
      </c>
      <c r="CX67" s="28">
        <f>외인!CX67/10000</f>
        <v>25.719135999999999</v>
      </c>
      <c r="CY67" s="35">
        <f>MACD!CY67-시그널!CY67</f>
        <v>-1.3919496436213261E-4</v>
      </c>
      <c r="CZ67" s="28">
        <f>외인!CZ67/10000</f>
        <v>2.1441849999999998</v>
      </c>
      <c r="DA67" s="35">
        <f>MACD!DA67-시그널!DA67</f>
        <v>1.0056996571289408E-3</v>
      </c>
      <c r="DB67" s="28">
        <f>외인!DB67/10000</f>
        <v>3.4645309999999996</v>
      </c>
      <c r="DC67" s="35">
        <f>MACD!DC67-시그널!DC67</f>
        <v>-5.2666892280378639E-4</v>
      </c>
      <c r="DD67" s="28">
        <f>외인!DD67/10000</f>
        <v>0.88831000000000004</v>
      </c>
      <c r="DE67" s="35">
        <f>MACD!DE67-시그널!DE67</f>
        <v>-2.793774768681232E-4</v>
      </c>
      <c r="DF67" s="28">
        <f>외인!DF67/10000</f>
        <v>5.9741339999999994</v>
      </c>
      <c r="DG67" s="35">
        <f>MACD!DG67-시그널!DG67</f>
        <v>2.835251711244606E-4</v>
      </c>
      <c r="DH67" s="28">
        <f>외인!DH67/10000</f>
        <v>1.981946</v>
      </c>
      <c r="DI67" s="35">
        <f>MACD!DI67-시그널!DI67</f>
        <v>4.148216052135994E-4</v>
      </c>
      <c r="DJ67" s="28">
        <f>외인!DJ67/10000</f>
        <v>69.314417000000006</v>
      </c>
      <c r="DK67" s="35">
        <f>MACD!DK67-시그널!DK67</f>
        <v>-3.3768841653120275E-4</v>
      </c>
      <c r="DL67" s="28">
        <f>외인!DL67/10000</f>
        <v>10.234328999999999</v>
      </c>
      <c r="DM67" s="35">
        <f>MACD!DM67-시그널!DM67</f>
        <v>-4.5938313965725012E-4</v>
      </c>
      <c r="DN67" s="28">
        <f>외인!DN67/10000</f>
        <v>332.43955</v>
      </c>
      <c r="DO67" s="35">
        <f>MACD!DO67-시그널!DO67</f>
        <v>-8.1557064141891174E-4</v>
      </c>
      <c r="DP67" s="28">
        <f>외인!DP67/10000</f>
        <v>7.8651740000000006</v>
      </c>
      <c r="DQ67" s="35">
        <f>MACD!DQ67-시그널!DQ67</f>
        <v>4.3146942275354286E-4</v>
      </c>
      <c r="DR67" s="28">
        <f>외인!DR67/10000</f>
        <v>4.6531609999999999</v>
      </c>
      <c r="DS67" s="35">
        <f>MACD!DS67-시그널!DS67</f>
        <v>5.3113348481301681E-5</v>
      </c>
      <c r="DT67" s="28">
        <f>외인!DT67/10000</f>
        <v>13.988723</v>
      </c>
      <c r="DU67" s="35">
        <f>MACD!DU67-시그널!DU67</f>
        <v>4.3079243075981079E-4</v>
      </c>
      <c r="DV67" s="28">
        <f>외인!DV67/10000</f>
        <v>3.5370470000000003</v>
      </c>
      <c r="DW67" s="35">
        <f>MACD!DW67-시그널!DW67</f>
        <v>-3.6685617314988629E-4</v>
      </c>
      <c r="DX67" s="28">
        <f>외인!DX67/10000</f>
        <v>13.691366</v>
      </c>
      <c r="DY67" s="35">
        <f>MACD!DY67-시그널!DY67</f>
        <v>4.7378873948064328E-5</v>
      </c>
      <c r="DZ67" s="28">
        <f>외인!DZ67/10000</f>
        <v>0.81047899999999995</v>
      </c>
      <c r="EA67" s="35">
        <f>MACD!EA67-시그널!EA67</f>
        <v>3.3627922342276085E-4</v>
      </c>
      <c r="EB67" s="28">
        <f>외인!EB67/10000</f>
        <v>1.180625</v>
      </c>
      <c r="EC67" s="35">
        <f>MACD!EC67-시그널!EC67</f>
        <v>-2.4036444852770886E-4</v>
      </c>
      <c r="ED67" s="28">
        <f>외인!ED67/10000</f>
        <v>1.0954660000000001</v>
      </c>
      <c r="EE67" s="35">
        <f>MACD!EE67-시그널!EE67</f>
        <v>4.5501622261525168E-6</v>
      </c>
      <c r="EF67" s="28">
        <f>외인!EF67/10000</f>
        <v>22.499229</v>
      </c>
      <c r="EG67" s="35">
        <f>MACD!EG67-시그널!EG67</f>
        <v>2.4204790553017483E-4</v>
      </c>
      <c r="EH67" s="28">
        <f>외인!EH67/10000</f>
        <v>30.070974</v>
      </c>
      <c r="EI67" s="35">
        <f>MACD!EI67-시그널!EI67</f>
        <v>-7.820022837632507E-5</v>
      </c>
      <c r="EJ67" s="28">
        <f>외인!EJ67/10000</f>
        <v>10.647469000000001</v>
      </c>
      <c r="EK67" s="35">
        <f>MACD!EK67-시그널!EK67</f>
        <v>1.3781808717628857E-4</v>
      </c>
      <c r="EL67" s="28">
        <f>외인!EL67/10000</f>
        <v>3.0262090000000001</v>
      </c>
      <c r="EM67" s="35">
        <f>MACD!EM67-시그널!EM67</f>
        <v>2.9913554716812316E-4</v>
      </c>
      <c r="EN67" s="28">
        <f>외인!EN67/10000</f>
        <v>4.6531609999999999</v>
      </c>
      <c r="EO67" s="35">
        <f>MACD!EO67-시그널!EO67</f>
        <v>5.3113348481301681E-5</v>
      </c>
      <c r="EP67" s="28">
        <f>외인!EP67/10000</f>
        <v>16.306179999999998</v>
      </c>
      <c r="EQ67" s="35">
        <f>MACD!EQ67-시그널!EQ67</f>
        <v>-1.7255958462979648E-5</v>
      </c>
      <c r="ER67" s="28">
        <f>외인!ER67/10000</f>
        <v>1.2842549999999999</v>
      </c>
      <c r="ES67" s="35">
        <f>MACD!ES67-시그널!ES67</f>
        <v>5.0704770130818627E-4</v>
      </c>
      <c r="ET67" s="28">
        <f>외인!ET67/10000</f>
        <v>19.012360999999999</v>
      </c>
      <c r="EU67" s="35">
        <f>MACD!EU67-시그널!EU67</f>
        <v>8.3193526155556368E-5</v>
      </c>
      <c r="EV67" s="28">
        <f>외인!EV67/10000</f>
        <v>4.6013679999999999</v>
      </c>
      <c r="EW67" s="35">
        <f>MACD!EW67-시그널!EW67</f>
        <v>2.1988180857192161E-4</v>
      </c>
      <c r="EX67" s="28">
        <f>외인!EX67/10000</f>
        <v>7.4096279999999997</v>
      </c>
      <c r="EY67" s="35">
        <f>MACD!EY67-시그널!EY67</f>
        <v>-5.4219140733707854E-5</v>
      </c>
    </row>
    <row r="68" spans="1:155">
      <c r="A68" s="27">
        <f>외인!A68</f>
        <v>46157</v>
      </c>
      <c r="B68" s="28">
        <f>외인!B68/10000</f>
        <v>595.334338</v>
      </c>
      <c r="C68" s="35">
        <f>MACD!C68-시그널!C68</f>
        <v>-4.6569100641958531E-4</v>
      </c>
      <c r="D68" s="28">
        <f>외인!D68/10000</f>
        <v>62.994323999999999</v>
      </c>
      <c r="E68" s="35">
        <f>MACD!E68-시그널!E68</f>
        <v>1.2337230160779222E-4</v>
      </c>
      <c r="F68" s="28">
        <f>외인!F68/10000</f>
        <v>248.01163099999999</v>
      </c>
      <c r="G68" s="35">
        <f>MACD!G68-시그널!G68</f>
        <v>-5.3580168104899739E-4</v>
      </c>
      <c r="H68" s="28">
        <f>외인!H68/10000</f>
        <v>32.399931000000002</v>
      </c>
      <c r="I68" s="35">
        <f>MACD!I68-시그널!I68</f>
        <v>-4.8323291031753603E-4</v>
      </c>
      <c r="J68" s="28">
        <f>외인!J68/10000</f>
        <v>4.3220700000000001</v>
      </c>
      <c r="K68" s="35">
        <f>MACD!K68-시그널!K68</f>
        <v>1.8616316176530649E-4</v>
      </c>
      <c r="L68" s="28">
        <f>외인!L68/10000</f>
        <v>30.004467999999999</v>
      </c>
      <c r="M68" s="35">
        <f>MACD!M68-시그널!M68</f>
        <v>-5.1940302653717511E-4</v>
      </c>
      <c r="N68" s="28">
        <f>외인!N68/10000</f>
        <v>30.202825000000001</v>
      </c>
      <c r="O68" s="35">
        <f>MACD!O68-시그널!O68</f>
        <v>-1.1706257391147355E-4</v>
      </c>
      <c r="P68" s="28">
        <f>외인!P68/10000</f>
        <v>18.110114000000003</v>
      </c>
      <c r="Q68" s="35">
        <f>MACD!Q68-시그널!Q68</f>
        <v>4.124339034729743E-4</v>
      </c>
      <c r="R68" s="28">
        <f>외인!R68/10000</f>
        <v>13.463069000000001</v>
      </c>
      <c r="S68" s="35">
        <f>MACD!S68-시그널!S68</f>
        <v>4.2263364138517853E-4</v>
      </c>
      <c r="T68" s="28">
        <f>외인!T68/10000</f>
        <v>0.90008700000000008</v>
      </c>
      <c r="U68" s="35">
        <f>MACD!U68-시그널!U68</f>
        <v>-1.6083611913080508E-4</v>
      </c>
      <c r="V68" s="28">
        <f>외인!V68/10000</f>
        <v>12.5928</v>
      </c>
      <c r="W68" s="35">
        <f>MACD!W68-시그널!W68</f>
        <v>9.5979416487271236E-5</v>
      </c>
      <c r="X68" s="28">
        <f>외인!X68/10000</f>
        <v>300.927121</v>
      </c>
      <c r="Y68" s="35">
        <f>MACD!Y68-시그널!Y68</f>
        <v>-9.120505079459561E-4</v>
      </c>
      <c r="Z68" s="28">
        <f>외인!Z68/10000</f>
        <v>4.6272379999999993</v>
      </c>
      <c r="AA68" s="35">
        <f>MACD!AA68-시그널!AA68</f>
        <v>2.743075557723678E-4</v>
      </c>
      <c r="AB68" s="28">
        <f>외인!AB68/10000</f>
        <v>19.953472000000001</v>
      </c>
      <c r="AC68" s="35">
        <f>MACD!AC68-시그널!AC68</f>
        <v>2.7056299975991983E-5</v>
      </c>
      <c r="AD68" s="28">
        <f>외인!AD68/10000</f>
        <v>2.037874</v>
      </c>
      <c r="AE68" s="35">
        <f>MACD!AE68-시그널!AE68</f>
        <v>3.4601468700869631E-4</v>
      </c>
      <c r="AF68" s="28">
        <f>외인!AF68/10000</f>
        <v>2.4166729999999998</v>
      </c>
      <c r="AG68" s="35">
        <f>MACD!AG68-시그널!AG68</f>
        <v>-7.3255493522642826E-6</v>
      </c>
      <c r="AH68" s="28">
        <f>외인!AH68/10000</f>
        <v>20.955014000000002</v>
      </c>
      <c r="AI68" s="35">
        <f>MACD!AI68-시그널!AI68</f>
        <v>-3.3591931814095331E-4</v>
      </c>
      <c r="AJ68" s="28">
        <f>외인!AJ68/10000</f>
        <v>10.369238000000001</v>
      </c>
      <c r="AK68" s="35">
        <f>MACD!AK68-시그널!AK68</f>
        <v>3.8102426412801752E-4</v>
      </c>
      <c r="AL68" s="28">
        <f>외인!AL68/10000</f>
        <v>10.958102999999999</v>
      </c>
      <c r="AM68" s="35">
        <f>MACD!AM68-시그널!AM68</f>
        <v>-4.2450670953800979E-4</v>
      </c>
      <c r="AN68" s="28">
        <f>외인!AN68/10000</f>
        <v>21.137426999999999</v>
      </c>
      <c r="AO68" s="35">
        <f>MACD!AO68-시그널!AO68</f>
        <v>3.6861676692200984E-5</v>
      </c>
      <c r="AP68" s="28">
        <f>외인!AP68/10000</f>
        <v>17.571480999999999</v>
      </c>
      <c r="AQ68" s="35">
        <f>MACD!AQ68-시그널!AQ68</f>
        <v>7.0458462933906943E-5</v>
      </c>
      <c r="AR68" s="28">
        <f>외인!AR68/10000</f>
        <v>2.4852620000000001</v>
      </c>
      <c r="AS68" s="35">
        <f>MACD!AS68-시그널!AS68</f>
        <v>-8.0522625869913186E-5</v>
      </c>
      <c r="AT68" s="28">
        <f>외인!AT68/10000</f>
        <v>10.463236999999999</v>
      </c>
      <c r="AU68" s="35">
        <f>MACD!AU68-시그널!AU68</f>
        <v>-9.0583673840201448E-5</v>
      </c>
      <c r="AV68" s="28">
        <f>외인!AV68/10000</f>
        <v>4.9582949999999997</v>
      </c>
      <c r="AW68" s="35">
        <f>MACD!AW68-시그널!AW68</f>
        <v>2.9477490272964335E-4</v>
      </c>
      <c r="AX68" s="28">
        <f>외인!AX68/10000</f>
        <v>6.7968100000000007</v>
      </c>
      <c r="AY68" s="35">
        <f>MACD!AY68-시그널!AY68</f>
        <v>2.5805431484757403E-5</v>
      </c>
      <c r="AZ68" s="28">
        <f>외인!AZ68/10000</f>
        <v>322.080941</v>
      </c>
      <c r="BA68" s="35">
        <f>MACD!BA68-시그널!BA68</f>
        <v>-8.2363157318113256E-4</v>
      </c>
      <c r="BB68" s="28">
        <f>외인!BB68/10000</f>
        <v>11.570503</v>
      </c>
      <c r="BC68" s="35">
        <f>MACD!BC68-시그널!BC68</f>
        <v>1.0421031382643235E-4</v>
      </c>
      <c r="BD68" s="28">
        <f>외인!BD68/10000</f>
        <v>3.369729</v>
      </c>
      <c r="BE68" s="35">
        <f>MACD!BE68-시그널!BE68</f>
        <v>-5.1958399758581008E-4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10.163319</v>
      </c>
      <c r="BI68" s="35">
        <f>MACD!BI68-시그널!BI68</f>
        <v>-5.6766359826410746E-4</v>
      </c>
      <c r="BJ68" s="28">
        <f>외인!BJ68/10000</f>
        <v>12.499979</v>
      </c>
      <c r="BK68" s="35">
        <f>MACD!BK68-시그널!BK68</f>
        <v>-4.7841900990681886E-4</v>
      </c>
      <c r="BL68" s="28">
        <f>외인!BL68/10000</f>
        <v>4.5493389999999998</v>
      </c>
      <c r="BM68" s="35">
        <f>MACD!BM68-시그널!BM68</f>
        <v>1.2589857884384416E-4</v>
      </c>
      <c r="BN68" s="28">
        <f>외인!BN68/10000</f>
        <v>5.5916589999999999</v>
      </c>
      <c r="BO68" s="35">
        <f>MACD!BO68-시그널!BO68</f>
        <v>-3.3531833753029552E-4</v>
      </c>
      <c r="BP68" s="28">
        <f>외인!BP68/10000</f>
        <v>7.6613690000000005</v>
      </c>
      <c r="BQ68" s="35">
        <f>MACD!BQ68-시그널!BQ68</f>
        <v>1.1849732279904359E-4</v>
      </c>
      <c r="BR68" s="28">
        <f>외인!BR68/10000</f>
        <v>32.407598999999998</v>
      </c>
      <c r="BS68" s="35">
        <f>MACD!BS68-시그널!BS68</f>
        <v>-1.2573110967224082E-4</v>
      </c>
      <c r="BT68" s="28">
        <f>외인!BT68/10000</f>
        <v>305.16638900000004</v>
      </c>
      <c r="BU68" s="35">
        <f>MACD!BU68-시그널!BU68</f>
        <v>-8.898966872194627E-4</v>
      </c>
      <c r="BV68" s="28">
        <f>외인!BV68/10000</f>
        <v>45.946746000000005</v>
      </c>
      <c r="BW68" s="35">
        <f>MACD!BW68-시그널!BW68</f>
        <v>5.8491190432299195E-5</v>
      </c>
      <c r="BX68" s="28">
        <f>외인!BX68/10000</f>
        <v>7.6213380000000006</v>
      </c>
      <c r="BY68" s="35">
        <f>MACD!BY68-시그널!BY68</f>
        <v>1.0041378523859823E-4</v>
      </c>
      <c r="BZ68" s="28">
        <f>외인!BZ68/10000</f>
        <v>32.095528999999999</v>
      </c>
      <c r="CA68" s="35">
        <f>MACD!CA68-시그널!CA68</f>
        <v>-1.2025184268393368E-4</v>
      </c>
      <c r="CB68" s="28">
        <f>외인!CB68/10000</f>
        <v>1.224245</v>
      </c>
      <c r="CC68" s="35">
        <f>MACD!CC68-시그널!CC68</f>
        <v>6.2074666055994066E-5</v>
      </c>
      <c r="CD68" s="28">
        <f>외인!CD68/10000</f>
        <v>2.7624020000000002</v>
      </c>
      <c r="CE68" s="35">
        <f>MACD!CE68-시그널!CE68</f>
        <v>6.5984445224709484E-4</v>
      </c>
      <c r="CF68" s="28">
        <f>외인!CF68/10000</f>
        <v>3.0586759999999997</v>
      </c>
      <c r="CG68" s="35">
        <f>MACD!CG68-시그널!CG68</f>
        <v>-1.6168585251573385E-5</v>
      </c>
      <c r="CH68" s="28">
        <f>외인!CH68/10000</f>
        <v>6.8659059999999998</v>
      </c>
      <c r="CI68" s="35">
        <f>MACD!CI68-시그널!CI68</f>
        <v>1.9532314772443703E-4</v>
      </c>
      <c r="CJ68" s="28">
        <f>외인!CJ68/10000</f>
        <v>34.244799</v>
      </c>
      <c r="CK68" s="35">
        <f>MACD!CK68-시그널!CK68</f>
        <v>3.1455117841558449E-4</v>
      </c>
      <c r="CL68" s="28">
        <f>외인!CL68/10000</f>
        <v>22.786859</v>
      </c>
      <c r="CM68" s="35">
        <f>MACD!CM68-시그널!CM68</f>
        <v>8.3282654421317816E-6</v>
      </c>
      <c r="CN68" s="28">
        <f>외인!CN68/10000</f>
        <v>12.130215</v>
      </c>
      <c r="CO68" s="35">
        <f>MACD!CO68-시그널!CO68</f>
        <v>-4.0738284773480908E-4</v>
      </c>
      <c r="CP68" s="28">
        <f>외인!CP68/10000</f>
        <v>11.623375999999999</v>
      </c>
      <c r="CQ68" s="35">
        <f>MACD!CQ68-시그널!CQ68</f>
        <v>1.0353920838494627E-4</v>
      </c>
      <c r="CR68" s="28">
        <f>외인!CR68/10000</f>
        <v>16.890845000000002</v>
      </c>
      <c r="CS68" s="35">
        <f>MACD!CS68-시그널!CS68</f>
        <v>2.9341113048168366E-4</v>
      </c>
      <c r="CT68" s="28">
        <f>외인!CT68/10000</f>
        <v>17.982548000000001</v>
      </c>
      <c r="CU68" s="35">
        <f>MACD!CU68-시그널!CU68</f>
        <v>2.7220452302283024E-4</v>
      </c>
      <c r="CV68" s="28">
        <f>외인!CV68/10000</f>
        <v>305.16638900000004</v>
      </c>
      <c r="CW68" s="35">
        <f>MACD!CW68-시그널!CW68</f>
        <v>-8.898966872194627E-4</v>
      </c>
      <c r="CX68" s="28">
        <f>외인!CX68/10000</f>
        <v>24.851578</v>
      </c>
      <c r="CY68" s="35">
        <f>MACD!CY68-시그널!CY68</f>
        <v>-2.2886701863631136E-4</v>
      </c>
      <c r="CZ68" s="28">
        <f>외인!CZ68/10000</f>
        <v>2.003247</v>
      </c>
      <c r="DA68" s="35">
        <f>MACD!DA68-시그널!DA68</f>
        <v>1.3016389884485046E-3</v>
      </c>
      <c r="DB68" s="28">
        <f>외인!DB68/10000</f>
        <v>3.369729</v>
      </c>
      <c r="DC68" s="35">
        <f>MACD!DC68-시그널!DC68</f>
        <v>-5.1958399758581008E-4</v>
      </c>
      <c r="DD68" s="28">
        <f>외인!DD68/10000</f>
        <v>0.90008700000000008</v>
      </c>
      <c r="DE68" s="35">
        <f>MACD!DE68-시그널!DE68</f>
        <v>-1.6083611913080508E-4</v>
      </c>
      <c r="DF68" s="28">
        <f>외인!DF68/10000</f>
        <v>5.7217410000000006</v>
      </c>
      <c r="DG68" s="35">
        <f>MACD!DG68-시그널!DG68</f>
        <v>1.1567485451983231E-4</v>
      </c>
      <c r="DH68" s="28">
        <f>외인!DH68/10000</f>
        <v>1.9678639999999998</v>
      </c>
      <c r="DI68" s="35">
        <f>MACD!DI68-시그널!DI68</f>
        <v>8.3949905220048727E-4</v>
      </c>
      <c r="DJ68" s="28">
        <f>외인!DJ68/10000</f>
        <v>65.474694</v>
      </c>
      <c r="DK68" s="35">
        <f>MACD!DK68-시그널!DK68</f>
        <v>-3.4093214595862611E-4</v>
      </c>
      <c r="DL68" s="28">
        <f>외인!DL68/10000</f>
        <v>9.830013000000001</v>
      </c>
      <c r="DM68" s="35">
        <f>MACD!DM68-시그널!DM68</f>
        <v>-4.8470844097816835E-4</v>
      </c>
      <c r="DN68" s="28">
        <f>외인!DN68/10000</f>
        <v>305.16638900000004</v>
      </c>
      <c r="DO68" s="35">
        <f>MACD!DO68-시그널!DO68</f>
        <v>-8.898966872194627E-4</v>
      </c>
      <c r="DP68" s="28">
        <f>외인!DP68/10000</f>
        <v>7.5932070000000005</v>
      </c>
      <c r="DQ68" s="35">
        <f>MACD!DQ68-시그널!DQ68</f>
        <v>4.8728488336076143E-4</v>
      </c>
      <c r="DR68" s="28">
        <f>외인!DR68/10000</f>
        <v>4.4180589999999995</v>
      </c>
      <c r="DS68" s="35">
        <f>MACD!DS68-시그널!DS68</f>
        <v>2.0584453600257203E-4</v>
      </c>
      <c r="DT68" s="28">
        <f>외인!DT68/10000</f>
        <v>13.463069000000001</v>
      </c>
      <c r="DU68" s="35">
        <f>MACD!DU68-시그널!DU68</f>
        <v>4.2263364138517853E-4</v>
      </c>
      <c r="DV68" s="28">
        <f>외인!DV68/10000</f>
        <v>3.4004919999999998</v>
      </c>
      <c r="DW68" s="35">
        <f>MACD!DW68-시그널!DW68</f>
        <v>-1.9192178814176654E-4</v>
      </c>
      <c r="DX68" s="28">
        <f>외인!DX68/10000</f>
        <v>12.5928</v>
      </c>
      <c r="DY68" s="35">
        <f>MACD!DY68-시그널!DY68</f>
        <v>9.5979416487271236E-5</v>
      </c>
      <c r="DZ68" s="28">
        <f>외인!DZ68/10000</f>
        <v>0.79330100000000003</v>
      </c>
      <c r="EA68" s="35">
        <f>MACD!EA68-시그널!EA68</f>
        <v>4.5302261801632109E-4</v>
      </c>
      <c r="EB68" s="28">
        <f>외인!EB68/10000</f>
        <v>1.1730929999999999</v>
      </c>
      <c r="EC68" s="35">
        <f>MACD!EC68-시그널!EC68</f>
        <v>1.2020820347376769E-4</v>
      </c>
      <c r="ED68" s="28">
        <f>외인!ED68/10000</f>
        <v>1.0537860000000001</v>
      </c>
      <c r="EE68" s="35">
        <f>MACD!EE68-시그널!EE68</f>
        <v>-1.1251452611341865E-4</v>
      </c>
      <c r="EF68" s="28">
        <f>외인!EF68/10000</f>
        <v>21.866403999999999</v>
      </c>
      <c r="EG68" s="35">
        <f>MACD!EG68-시그널!EG68</f>
        <v>3.0008370078454745E-4</v>
      </c>
      <c r="EH68" s="28">
        <f>외인!EH68/10000</f>
        <v>28.307476000000001</v>
      </c>
      <c r="EI68" s="35">
        <f>MACD!EI68-시그널!EI68</f>
        <v>-4.0558223591510595E-6</v>
      </c>
      <c r="EJ68" s="28">
        <f>외인!EJ68/10000</f>
        <v>10.099214999999999</v>
      </c>
      <c r="EK68" s="35">
        <f>MACD!EK68-시그널!EK68</f>
        <v>2.211914147101147E-4</v>
      </c>
      <c r="EL68" s="28">
        <f>외인!EL68/10000</f>
        <v>3.0062389999999999</v>
      </c>
      <c r="EM68" s="35">
        <f>MACD!EM68-시그널!EM68</f>
        <v>6.1850776099867534E-4</v>
      </c>
      <c r="EN68" s="28">
        <f>외인!EN68/10000</f>
        <v>4.4180589999999995</v>
      </c>
      <c r="EO68" s="35">
        <f>MACD!EO68-시그널!EO68</f>
        <v>2.0584453600257203E-4</v>
      </c>
      <c r="EP68" s="28">
        <f>외인!EP68/10000</f>
        <v>15.226044</v>
      </c>
      <c r="EQ68" s="35">
        <f>MACD!EQ68-시그널!EQ68</f>
        <v>1.3693778825330037E-4</v>
      </c>
      <c r="ER68" s="28">
        <f>외인!ER68/10000</f>
        <v>1.230002</v>
      </c>
      <c r="ES68" s="35">
        <f>MACD!ES68-시그널!ES68</f>
        <v>5.8744717399669666E-4</v>
      </c>
      <c r="ET68" s="28">
        <f>외인!ET68/10000</f>
        <v>17.571480999999999</v>
      </c>
      <c r="EU68" s="35">
        <f>MACD!EU68-시그널!EU68</f>
        <v>7.0458462933906943E-5</v>
      </c>
      <c r="EV68" s="28">
        <f>외인!EV68/10000</f>
        <v>4.6272379999999993</v>
      </c>
      <c r="EW68" s="35">
        <f>MACD!EW68-시그널!EW68</f>
        <v>2.743075557723678E-4</v>
      </c>
      <c r="EX68" s="28">
        <f>외인!EX68/10000</f>
        <v>6.9961369999999992</v>
      </c>
      <c r="EY68" s="35">
        <f>MACD!EY68-시그널!EY68</f>
        <v>-1.1632932027410355E-5</v>
      </c>
    </row>
    <row r="69" spans="1:155">
      <c r="A69" s="27">
        <f>외인!A69</f>
        <v>46160</v>
      </c>
      <c r="B69" s="28">
        <f>외인!B69/10000</f>
        <v>597.16063899999995</v>
      </c>
      <c r="C69" s="35">
        <f>MACD!C69-시그널!C69</f>
        <v>-4.4539588426500466E-4</v>
      </c>
      <c r="D69" s="28">
        <f>외인!D69/10000</f>
        <v>61.943803000000003</v>
      </c>
      <c r="E69" s="35">
        <f>MACD!E69-시그널!E69</f>
        <v>9.4844378394048491E-5</v>
      </c>
      <c r="F69" s="28">
        <f>외인!F69/10000</f>
        <v>251.76472100000001</v>
      </c>
      <c r="G69" s="35">
        <f>MACD!G69-시그널!G69</f>
        <v>-5.0356987300779826E-4</v>
      </c>
      <c r="H69" s="28">
        <f>외인!H69/10000</f>
        <v>32.066681000000003</v>
      </c>
      <c r="I69" s="35">
        <f>MACD!I69-시그널!I69</f>
        <v>-4.3628877978594215E-4</v>
      </c>
      <c r="J69" s="28">
        <f>외인!J69/10000</f>
        <v>4.2395269999999998</v>
      </c>
      <c r="K69" s="35">
        <f>MACD!K69-시그널!K69</f>
        <v>2.3708633771249584E-4</v>
      </c>
      <c r="L69" s="28">
        <f>외인!L69/10000</f>
        <v>29.687589000000003</v>
      </c>
      <c r="M69" s="35">
        <f>MACD!M69-시그널!M69</f>
        <v>-4.7487958328368913E-4</v>
      </c>
      <c r="N69" s="28">
        <f>외인!N69/10000</f>
        <v>28.5944</v>
      </c>
      <c r="O69" s="35">
        <f>MACD!O69-시그널!O69</f>
        <v>-4.077161479550199E-4</v>
      </c>
      <c r="P69" s="28">
        <f>외인!P69/10000</f>
        <v>17.500232999999998</v>
      </c>
      <c r="Q69" s="35">
        <f>MACD!Q69-시그널!Q69</f>
        <v>4.6271858230241515E-4</v>
      </c>
      <c r="R69" s="28">
        <f>외인!R69/10000</f>
        <v>12.995967</v>
      </c>
      <c r="S69" s="35">
        <f>MACD!S69-시그널!S69</f>
        <v>3.684166997162861E-4</v>
      </c>
      <c r="T69" s="28">
        <f>외인!T69/10000</f>
        <v>0.8514520000000001</v>
      </c>
      <c r="U69" s="35">
        <f>MACD!U69-시그널!U69</f>
        <v>-1.0299775047797584E-4</v>
      </c>
      <c r="V69" s="28">
        <f>외인!V69/10000</f>
        <v>12.810410000000001</v>
      </c>
      <c r="W69" s="35">
        <f>MACD!W69-시그널!W69</f>
        <v>1.344778417645336E-4</v>
      </c>
      <c r="X69" s="28">
        <f>외인!X69/10000</f>
        <v>308.31964599999998</v>
      </c>
      <c r="Y69" s="35">
        <f>MACD!Y69-시그널!Y69</f>
        <v>-8.7426873217993158E-4</v>
      </c>
      <c r="Z69" s="28">
        <f>외인!Z69/10000</f>
        <v>4.6773499999999997</v>
      </c>
      <c r="AA69" s="35">
        <f>MACD!AA69-시그널!AA69</f>
        <v>3.7716700655507932E-4</v>
      </c>
      <c r="AB69" s="28">
        <f>외인!AB69/10000</f>
        <v>19.557904000000001</v>
      </c>
      <c r="AC69" s="35">
        <f>MACD!AC69-시그널!AC69</f>
        <v>4.0774836514983272E-5</v>
      </c>
      <c r="AD69" s="28">
        <f>외인!AD69/10000</f>
        <v>1.9653080000000003</v>
      </c>
      <c r="AE69" s="35">
        <f>MACD!AE69-시그널!AE69</f>
        <v>3.2221618205148734E-4</v>
      </c>
      <c r="AF69" s="28">
        <f>외인!AF69/10000</f>
        <v>2.4160060000000003</v>
      </c>
      <c r="AG69" s="35">
        <f>MACD!AG69-시그널!AG69</f>
        <v>3.8428275399071785E-5</v>
      </c>
      <c r="AH69" s="28">
        <f>외인!AH69/10000</f>
        <v>20.555036999999999</v>
      </c>
      <c r="AI69" s="35">
        <f>MACD!AI69-시그널!AI69</f>
        <v>-3.6106019991517726E-4</v>
      </c>
      <c r="AJ69" s="28">
        <f>외인!AJ69/10000</f>
        <v>10.096610999999999</v>
      </c>
      <c r="AK69" s="35">
        <f>MACD!AK69-시그널!AK69</f>
        <v>4.9142174957599526E-4</v>
      </c>
      <c r="AL69" s="28">
        <f>외인!AL69/10000</f>
        <v>10.304077000000001</v>
      </c>
      <c r="AM69" s="35">
        <f>MACD!AM69-시그널!AM69</f>
        <v>-5.8405322052047337E-4</v>
      </c>
      <c r="AN69" s="28">
        <f>외인!AN69/10000</f>
        <v>20.159725000000002</v>
      </c>
      <c r="AO69" s="35">
        <f>MACD!AO69-시그널!AO69</f>
        <v>-2.8725388896852326E-4</v>
      </c>
      <c r="AP69" s="28">
        <f>외인!AP69/10000</f>
        <v>17.573259</v>
      </c>
      <c r="AQ69" s="35">
        <f>MACD!AQ69-시그널!AQ69</f>
        <v>1.1608576271072762E-4</v>
      </c>
      <c r="AR69" s="28">
        <f>외인!AR69/10000</f>
        <v>2.4193899999999999</v>
      </c>
      <c r="AS69" s="35">
        <f>MACD!AS69-시그널!AS69</f>
        <v>2.4960914229726189E-5</v>
      </c>
      <c r="AT69" s="28">
        <f>외인!AT69/10000</f>
        <v>9.8381129999999999</v>
      </c>
      <c r="AU69" s="35">
        <f>MACD!AU69-시그널!AU69</f>
        <v>-3.6201981851614049E-4</v>
      </c>
      <c r="AV69" s="28">
        <f>외인!AV69/10000</f>
        <v>4.7984039999999997</v>
      </c>
      <c r="AW69" s="35">
        <f>MACD!AW69-시그널!AW69</f>
        <v>4.0889108835894959E-4</v>
      </c>
      <c r="AX69" s="28">
        <f>외인!AX69/10000</f>
        <v>6.6243240000000005</v>
      </c>
      <c r="AY69" s="35">
        <f>MACD!AY69-시그널!AY69</f>
        <v>1.0516124971210629E-4</v>
      </c>
      <c r="AZ69" s="28">
        <f>외인!AZ69/10000</f>
        <v>329.41326099999998</v>
      </c>
      <c r="BA69" s="35">
        <f>MACD!BA69-시그널!BA69</f>
        <v>-7.8633482576278787E-4</v>
      </c>
      <c r="BB69" s="28">
        <f>외인!BB69/10000</f>
        <v>11.712949</v>
      </c>
      <c r="BC69" s="35">
        <f>MACD!BC69-시그널!BC69</f>
        <v>1.6758849418608841E-4</v>
      </c>
      <c r="BD69" s="28">
        <f>외인!BD69/10000</f>
        <v>3.2842500000000001</v>
      </c>
      <c r="BE69" s="35">
        <f>MACD!BE69-시그널!BE69</f>
        <v>-4.9323396934826673E-4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10.360975</v>
      </c>
      <c r="BI69" s="35">
        <f>MACD!BI69-시그널!BI69</f>
        <v>-3.8343312832336059E-4</v>
      </c>
      <c r="BJ69" s="28">
        <f>외인!BJ69/10000</f>
        <v>12.404446999999999</v>
      </c>
      <c r="BK69" s="35">
        <f>MACD!BK69-시그널!BK69</f>
        <v>-4.1180416344334755E-4</v>
      </c>
      <c r="BL69" s="28">
        <f>외인!BL69/10000</f>
        <v>4.5433959999999995</v>
      </c>
      <c r="BM69" s="35">
        <f>MACD!BM69-시그널!BM69</f>
        <v>1.9141997881601957E-4</v>
      </c>
      <c r="BN69" s="28">
        <f>외인!BN69/10000</f>
        <v>5.5054559999999997</v>
      </c>
      <c r="BO69" s="35">
        <f>MACD!BO69-시그널!BO69</f>
        <v>-2.5100314801664882E-4</v>
      </c>
      <c r="BP69" s="28">
        <f>외인!BP69/10000</f>
        <v>7.4975360000000002</v>
      </c>
      <c r="BQ69" s="35">
        <f>MACD!BQ69-시그널!BQ69</f>
        <v>1.7693883367443102E-4</v>
      </c>
      <c r="BR69" s="28">
        <f>외인!BR69/10000</f>
        <v>32.135486</v>
      </c>
      <c r="BS69" s="35">
        <f>MACD!BS69-시그널!BS69</f>
        <v>-1.4438365975456293E-4</v>
      </c>
      <c r="BT69" s="28">
        <f>외인!BT69/10000</f>
        <v>312.53707900000001</v>
      </c>
      <c r="BU69" s="35">
        <f>MACD!BU69-시그널!BU69</f>
        <v>-8.4999850558954595E-4</v>
      </c>
      <c r="BV69" s="28">
        <f>외인!BV69/10000</f>
        <v>45.571007999999999</v>
      </c>
      <c r="BW69" s="35">
        <f>MACD!BW69-시그널!BW69</f>
        <v>9.6175685123871528E-5</v>
      </c>
      <c r="BX69" s="28">
        <f>외인!BX69/10000</f>
        <v>7.4281420000000002</v>
      </c>
      <c r="BY69" s="35">
        <f>MACD!BY69-시그널!BY69</f>
        <v>6.621765611968539E-5</v>
      </c>
      <c r="BZ69" s="28">
        <f>외인!BZ69/10000</f>
        <v>30.463801</v>
      </c>
      <c r="CA69" s="35">
        <f>MACD!CA69-시그널!CA69</f>
        <v>-3.8808211529208392E-4</v>
      </c>
      <c r="CB69" s="28">
        <f>외인!CB69/10000</f>
        <v>1.1806709999999998</v>
      </c>
      <c r="CC69" s="35">
        <f>MACD!CC69-시그널!CC69</f>
        <v>2.6789563640088672E-4</v>
      </c>
      <c r="CD69" s="28">
        <f>외인!CD69/10000</f>
        <v>2.6743619999999999</v>
      </c>
      <c r="CE69" s="35">
        <f>MACD!CE69-시그널!CE69</f>
        <v>9.2865422530676587E-4</v>
      </c>
      <c r="CF69" s="28">
        <f>외인!CF69/10000</f>
        <v>2.9288080000000001</v>
      </c>
      <c r="CG69" s="35">
        <f>MACD!CG69-시그널!CG69</f>
        <v>-1.2945229480443375E-5</v>
      </c>
      <c r="CH69" s="28">
        <f>외인!CH69/10000</f>
        <v>6.6890830000000001</v>
      </c>
      <c r="CI69" s="35">
        <f>MACD!CI69-시그널!CI69</f>
        <v>2.719895830093289E-4</v>
      </c>
      <c r="CJ69" s="28">
        <f>외인!CJ69/10000</f>
        <v>32.849631000000002</v>
      </c>
      <c r="CK69" s="35">
        <f>MACD!CK69-시그널!CK69</f>
        <v>3.3440344553524703E-4</v>
      </c>
      <c r="CL69" s="28">
        <f>외인!CL69/10000</f>
        <v>22.437267000000002</v>
      </c>
      <c r="CM69" s="35">
        <f>MACD!CM69-시그널!CM69</f>
        <v>3.3050811193347781E-5</v>
      </c>
      <c r="CN69" s="28">
        <f>외인!CN69/10000</f>
        <v>11.993848</v>
      </c>
      <c r="CO69" s="35">
        <f>MACD!CO69-시그널!CO69</f>
        <v>-3.8206043162601123E-4</v>
      </c>
      <c r="CP69" s="28">
        <f>외인!CP69/10000</f>
        <v>11.768264</v>
      </c>
      <c r="CQ69" s="35">
        <f>MACD!CQ69-시그널!CQ69</f>
        <v>1.6680744276640385E-4</v>
      </c>
      <c r="CR69" s="28">
        <f>외인!CR69/10000</f>
        <v>16.344580000000001</v>
      </c>
      <c r="CS69" s="35">
        <f>MACD!CS69-시그널!CS69</f>
        <v>2.7479054738259711E-4</v>
      </c>
      <c r="CT69" s="28">
        <f>외인!CT69/10000</f>
        <v>18.266137000000001</v>
      </c>
      <c r="CU69" s="35">
        <f>MACD!CU69-시그널!CU69</f>
        <v>2.3865883350899565E-4</v>
      </c>
      <c r="CV69" s="28">
        <f>외인!CV69/10000</f>
        <v>312.53707900000001</v>
      </c>
      <c r="CW69" s="35">
        <f>MACD!CW69-시그널!CW69</f>
        <v>-8.4999850558954595E-4</v>
      </c>
      <c r="CX69" s="28">
        <f>외인!CX69/10000</f>
        <v>24.174614999999999</v>
      </c>
      <c r="CY69" s="35">
        <f>MACD!CY69-시그널!CY69</f>
        <v>-3.2675624933747394E-4</v>
      </c>
      <c r="CZ69" s="28">
        <f>외인!CZ69/10000</f>
        <v>1.959022</v>
      </c>
      <c r="DA69" s="35">
        <f>MACD!DA69-시그널!DA69</f>
        <v>1.5097344305014014E-3</v>
      </c>
      <c r="DB69" s="28">
        <f>외인!DB69/10000</f>
        <v>3.2842500000000001</v>
      </c>
      <c r="DC69" s="35">
        <f>MACD!DC69-시그널!DC69</f>
        <v>-4.9323396934826673E-4</v>
      </c>
      <c r="DD69" s="28">
        <f>외인!DD69/10000</f>
        <v>0.8514520000000001</v>
      </c>
      <c r="DE69" s="35">
        <f>MACD!DE69-시그널!DE69</f>
        <v>-1.0299775047797584E-4</v>
      </c>
      <c r="DF69" s="28">
        <f>외인!DF69/10000</f>
        <v>5.6055890000000002</v>
      </c>
      <c r="DG69" s="35">
        <f>MACD!DG69-시그널!DG69</f>
        <v>6.21217965423995E-5</v>
      </c>
      <c r="DH69" s="28">
        <f>외인!DH69/10000</f>
        <v>1.8866529999999999</v>
      </c>
      <c r="DI69" s="35">
        <f>MACD!DI69-시그널!DI69</f>
        <v>1.166314532011564E-3</v>
      </c>
      <c r="DJ69" s="28">
        <f>외인!DJ69/10000</f>
        <v>64.646051</v>
      </c>
      <c r="DK69" s="35">
        <f>MACD!DK69-시그널!DK69</f>
        <v>-3.3881865273134083E-4</v>
      </c>
      <c r="DL69" s="28">
        <f>외인!DL69/10000</f>
        <v>9.6825229999999998</v>
      </c>
      <c r="DM69" s="35">
        <f>MACD!DM69-시그널!DM69</f>
        <v>-4.5908031614362327E-4</v>
      </c>
      <c r="DN69" s="28">
        <f>외인!DN69/10000</f>
        <v>312.53707900000001</v>
      </c>
      <c r="DO69" s="35">
        <f>MACD!DO69-시그널!DO69</f>
        <v>-8.4999850558954595E-4</v>
      </c>
      <c r="DP69" s="28">
        <f>외인!DP69/10000</f>
        <v>7.2018420000000001</v>
      </c>
      <c r="DQ69" s="35">
        <f>MACD!DQ69-시그널!DQ69</f>
        <v>4.5676644239858863E-4</v>
      </c>
      <c r="DR69" s="28">
        <f>외인!DR69/10000</f>
        <v>4.3259099999999995</v>
      </c>
      <c r="DS69" s="35">
        <f>MACD!DS69-시그널!DS69</f>
        <v>2.2330227098097137E-4</v>
      </c>
      <c r="DT69" s="28">
        <f>외인!DT69/10000</f>
        <v>12.995967</v>
      </c>
      <c r="DU69" s="35">
        <f>MACD!DU69-시그널!DU69</f>
        <v>3.684166997162861E-4</v>
      </c>
      <c r="DV69" s="28">
        <f>외인!DV69/10000</f>
        <v>3.3216099999999997</v>
      </c>
      <c r="DW69" s="35">
        <f>MACD!DW69-시그널!DW69</f>
        <v>-7.3687303742557542E-5</v>
      </c>
      <c r="DX69" s="28">
        <f>외인!DX69/10000</f>
        <v>12.810410000000001</v>
      </c>
      <c r="DY69" s="35">
        <f>MACD!DY69-시그널!DY69</f>
        <v>1.344778417645336E-4</v>
      </c>
      <c r="DZ69" s="28">
        <f>외인!DZ69/10000</f>
        <v>0.77677200000000002</v>
      </c>
      <c r="EA69" s="35">
        <f>MACD!EA69-시그널!EA69</f>
        <v>5.2826409029041433E-4</v>
      </c>
      <c r="EB69" s="28">
        <f>외인!EB69/10000</f>
        <v>1.1302989999999999</v>
      </c>
      <c r="EC69" s="35">
        <f>MACD!EC69-시그널!EC69</f>
        <v>3.8370156366997915E-4</v>
      </c>
      <c r="ED69" s="28">
        <f>외인!ED69/10000</f>
        <v>1.05006</v>
      </c>
      <c r="EE69" s="35">
        <f>MACD!EE69-시그널!EE69</f>
        <v>7.8047694304262554E-6</v>
      </c>
      <c r="EF69" s="28">
        <f>외인!EF69/10000</f>
        <v>21.089072000000002</v>
      </c>
      <c r="EG69" s="35">
        <f>MACD!EG69-시그널!EG69</f>
        <v>3.2408967606674188E-4</v>
      </c>
      <c r="EH69" s="28">
        <f>외인!EH69/10000</f>
        <v>27.797673</v>
      </c>
      <c r="EI69" s="35">
        <f>MACD!EI69-시그널!EI69</f>
        <v>6.1073156696963432E-6</v>
      </c>
      <c r="EJ69" s="28">
        <f>외인!EJ69/10000</f>
        <v>9.8489320000000014</v>
      </c>
      <c r="EK69" s="35">
        <f>MACD!EK69-시그널!EK69</f>
        <v>2.4162762503230126E-4</v>
      </c>
      <c r="EL69" s="28">
        <f>외인!EL69/10000</f>
        <v>2.91506</v>
      </c>
      <c r="EM69" s="35">
        <f>MACD!EM69-시그널!EM69</f>
        <v>8.5961652883195447E-4</v>
      </c>
      <c r="EN69" s="28">
        <f>외인!EN69/10000</f>
        <v>4.3259099999999995</v>
      </c>
      <c r="EO69" s="35">
        <f>MACD!EO69-시그널!EO69</f>
        <v>2.2330227098097137E-4</v>
      </c>
      <c r="EP69" s="28">
        <f>외인!EP69/10000</f>
        <v>15.389766</v>
      </c>
      <c r="EQ69" s="35">
        <f>MACD!EQ69-시그널!EQ69</f>
        <v>2.2206179478205599E-4</v>
      </c>
      <c r="ER69" s="28">
        <f>외인!ER69/10000</f>
        <v>1.2940719999999999</v>
      </c>
      <c r="ES69" s="35">
        <f>MACD!ES69-시그널!ES69</f>
        <v>4.4114133364470619E-4</v>
      </c>
      <c r="ET69" s="28">
        <f>외인!ET69/10000</f>
        <v>17.573259</v>
      </c>
      <c r="EU69" s="35">
        <f>MACD!EU69-시그널!EU69</f>
        <v>1.1608576271072762E-4</v>
      </c>
      <c r="EV69" s="28">
        <f>외인!EV69/10000</f>
        <v>4.6773499999999997</v>
      </c>
      <c r="EW69" s="35">
        <f>MACD!EW69-시그널!EW69</f>
        <v>3.7716700655507932E-4</v>
      </c>
      <c r="EX69" s="28">
        <f>외인!EX69/10000</f>
        <v>7.0909130000000005</v>
      </c>
      <c r="EY69" s="35">
        <f>MACD!EY69-시그널!EY69</f>
        <v>2.5695818697280546E-5</v>
      </c>
    </row>
    <row r="70" spans="1:155">
      <c r="A70" s="27">
        <f>외인!A70</f>
        <v>46161</v>
      </c>
      <c r="B70" s="28">
        <f>외인!B70/10000</f>
        <v>577.74807999999996</v>
      </c>
      <c r="C70" s="35">
        <f>MACD!C70-시그널!C70</f>
        <v>-3.9964656851560441E-4</v>
      </c>
      <c r="D70" s="28">
        <f>외인!D70/10000</f>
        <v>60.482856999999996</v>
      </c>
      <c r="E70" s="35">
        <f>MACD!E70-시그널!E70</f>
        <v>5.0574190925892488E-5</v>
      </c>
      <c r="F70" s="28">
        <f>외인!F70/10000</f>
        <v>245.622364</v>
      </c>
      <c r="G70" s="35">
        <f>MACD!G70-시그널!G70</f>
        <v>-4.6521373503940778E-4</v>
      </c>
      <c r="H70" s="28">
        <f>외인!H70/10000</f>
        <v>30.901789000000001</v>
      </c>
      <c r="I70" s="35">
        <f>MACD!I70-시그널!I70</f>
        <v>-3.5927787331662016E-4</v>
      </c>
      <c r="J70" s="28">
        <f>외인!J70/10000</f>
        <v>4.1981859999999998</v>
      </c>
      <c r="K70" s="35">
        <f>MACD!K70-시그널!K70</f>
        <v>3.0407970929339232E-4</v>
      </c>
      <c r="L70" s="28">
        <f>외인!L70/10000</f>
        <v>28.624060999999998</v>
      </c>
      <c r="M70" s="35">
        <f>MACD!M70-시그널!M70</f>
        <v>-3.8653188829300975E-4</v>
      </c>
      <c r="N70" s="28">
        <f>외인!N70/10000</f>
        <v>26.521189</v>
      </c>
      <c r="O70" s="35">
        <f>MACD!O70-시그널!O70</f>
        <v>-6.050965535066104E-4</v>
      </c>
      <c r="P70" s="28">
        <f>외인!P70/10000</f>
        <v>17.227981</v>
      </c>
      <c r="Q70" s="35">
        <f>MACD!Q70-시그널!Q70</f>
        <v>4.0226396552425742E-4</v>
      </c>
      <c r="R70" s="28">
        <f>외인!R70/10000</f>
        <v>12.540032999999999</v>
      </c>
      <c r="S70" s="35">
        <f>MACD!S70-시그널!S70</f>
        <v>2.9643762976211613E-4</v>
      </c>
      <c r="T70" s="28">
        <f>외인!T70/10000</f>
        <v>0.8420709999999999</v>
      </c>
      <c r="U70" s="35">
        <f>MACD!U70-시그널!U70</f>
        <v>-3.0353103601058612E-5</v>
      </c>
      <c r="V70" s="28">
        <f>외인!V70/10000</f>
        <v>12.442781</v>
      </c>
      <c r="W70" s="35">
        <f>MACD!W70-시그널!W70</f>
        <v>1.0415359823336693E-4</v>
      </c>
      <c r="X70" s="28">
        <f>외인!X70/10000</f>
        <v>297.74122499999999</v>
      </c>
      <c r="Y70" s="35">
        <f>MACD!Y70-시그널!Y70</f>
        <v>-7.7806973102010637E-4</v>
      </c>
      <c r="Z70" s="28">
        <f>외인!Z70/10000</f>
        <v>4.7164140000000003</v>
      </c>
      <c r="AA70" s="35">
        <f>MACD!AA70-시그널!AA70</f>
        <v>4.7565636503143539E-4</v>
      </c>
      <c r="AB70" s="28">
        <f>외인!AB70/10000</f>
        <v>19.597932999999998</v>
      </c>
      <c r="AC70" s="35">
        <f>MACD!AC70-시그널!AC70</f>
        <v>6.8262869946234548E-5</v>
      </c>
      <c r="AD70" s="28">
        <f>외인!AD70/10000</f>
        <v>1.9705400000000002</v>
      </c>
      <c r="AE70" s="35">
        <f>MACD!AE70-시그널!AE70</f>
        <v>3.3168085405983977E-4</v>
      </c>
      <c r="AF70" s="28">
        <f>외인!AF70/10000</f>
        <v>2.404471</v>
      </c>
      <c r="AG70" s="35">
        <f>MACD!AG70-시그널!AG70</f>
        <v>1.4318819550648813E-4</v>
      </c>
      <c r="AH70" s="28">
        <f>외인!AH70/10000</f>
        <v>20.020054000000002</v>
      </c>
      <c r="AI70" s="35">
        <f>MACD!AI70-시그널!AI70</f>
        <v>-3.0610993209476719E-4</v>
      </c>
      <c r="AJ70" s="28">
        <f>외인!AJ70/10000</f>
        <v>10.042442999999999</v>
      </c>
      <c r="AK70" s="35">
        <f>MACD!AK70-시그널!AK70</f>
        <v>5.5398272563642167E-4</v>
      </c>
      <c r="AL70" s="28">
        <f>외인!AL70/10000</f>
        <v>9.6886329999999994</v>
      </c>
      <c r="AM70" s="35">
        <f>MACD!AM70-시그널!AM70</f>
        <v>-5.4928281482937097E-4</v>
      </c>
      <c r="AN70" s="28">
        <f>외인!AN70/10000</f>
        <v>18.648920999999998</v>
      </c>
      <c r="AO70" s="35">
        <f>MACD!AO70-시그널!AO70</f>
        <v>-5.7707915302843821E-4</v>
      </c>
      <c r="AP70" s="28">
        <f>외인!AP70/10000</f>
        <v>16.930551000000001</v>
      </c>
      <c r="AQ70" s="35">
        <f>MACD!AQ70-시그널!AQ70</f>
        <v>1.3969154708939197E-5</v>
      </c>
      <c r="AR70" s="28">
        <f>외인!AR70/10000</f>
        <v>2.408077</v>
      </c>
      <c r="AS70" s="35">
        <f>MACD!AS70-시그널!AS70</f>
        <v>1.0928178751600575E-4</v>
      </c>
      <c r="AT70" s="28">
        <f>외인!AT70/10000</f>
        <v>9.364827</v>
      </c>
      <c r="AU70" s="35">
        <f>MACD!AU70-시그널!AU70</f>
        <v>-6.4578292546369788E-4</v>
      </c>
      <c r="AV70" s="28">
        <f>외인!AV70/10000</f>
        <v>4.8048459999999995</v>
      </c>
      <c r="AW70" s="35">
        <f>MACD!AW70-시그널!AW70</f>
        <v>4.9683123396822846E-4</v>
      </c>
      <c r="AX70" s="28">
        <f>외인!AX70/10000</f>
        <v>6.3270800000000005</v>
      </c>
      <c r="AY70" s="35">
        <f>MACD!AY70-시그널!AY70</f>
        <v>1.811667039356465E-4</v>
      </c>
      <c r="AZ70" s="28">
        <f>외인!AZ70/10000</f>
        <v>317.80983700000002</v>
      </c>
      <c r="BA70" s="35">
        <f>MACD!BA70-시그널!BA70</f>
        <v>-7.0293975347807667E-4</v>
      </c>
      <c r="BB70" s="28">
        <f>외인!BB70/10000</f>
        <v>11.73443</v>
      </c>
      <c r="BC70" s="35">
        <f>MACD!BC70-시그널!BC70</f>
        <v>2.1559776492529475E-4</v>
      </c>
      <c r="BD70" s="28">
        <f>외인!BD70/10000</f>
        <v>3.3556800000000004</v>
      </c>
      <c r="BE70" s="35">
        <f>MACD!BE70-시그널!BE70</f>
        <v>-3.4267067213792149E-4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10.099821</v>
      </c>
      <c r="BI70" s="35">
        <f>MACD!BI70-시그널!BI70</f>
        <v>-2.5199459578680662E-4</v>
      </c>
      <c r="BJ70" s="28">
        <f>외인!BJ70/10000</f>
        <v>11.912602</v>
      </c>
      <c r="BK70" s="35">
        <f>MACD!BK70-시그널!BK70</f>
        <v>-3.1723420487816939E-4</v>
      </c>
      <c r="BL70" s="28">
        <f>외인!BL70/10000</f>
        <v>4.4268519999999993</v>
      </c>
      <c r="BM70" s="35">
        <f>MACD!BM70-시그널!BM70</f>
        <v>2.1837355443058497E-4</v>
      </c>
      <c r="BN70" s="28">
        <f>외인!BN70/10000</f>
        <v>5.2328980000000005</v>
      </c>
      <c r="BO70" s="35">
        <f>MACD!BO70-시그널!BO70</f>
        <v>-3.3633807821493609E-4</v>
      </c>
      <c r="BP70" s="28">
        <f>외인!BP70/10000</f>
        <v>7.2099649999999995</v>
      </c>
      <c r="BQ70" s="35">
        <f>MACD!BQ70-시그널!BQ70</f>
        <v>2.2484848581154777E-4</v>
      </c>
      <c r="BR70" s="28">
        <f>외인!BR70/10000</f>
        <v>30.643419000000002</v>
      </c>
      <c r="BS70" s="35">
        <f>MACD!BS70-시그널!BS70</f>
        <v>-2.3475893496729028E-4</v>
      </c>
      <c r="BT70" s="28">
        <f>외인!BT70/10000</f>
        <v>301.81735400000002</v>
      </c>
      <c r="BU70" s="35">
        <f>MACD!BU70-시그널!BU70</f>
        <v>-7.5389643242404437E-4</v>
      </c>
      <c r="BV70" s="28">
        <f>외인!BV70/10000</f>
        <v>44.186005999999999</v>
      </c>
      <c r="BW70" s="35">
        <f>MACD!BW70-시그널!BW70</f>
        <v>1.2825397121262263E-4</v>
      </c>
      <c r="BX70" s="28">
        <f>외인!BX70/10000</f>
        <v>7.2918500000000002</v>
      </c>
      <c r="BY70" s="35">
        <f>MACD!BY70-시그널!BY70</f>
        <v>1.6989575359589016E-5</v>
      </c>
      <c r="BZ70" s="28">
        <f>외인!BZ70/10000</f>
        <v>28.337553999999997</v>
      </c>
      <c r="CA70" s="35">
        <f>MACD!CA70-시그널!CA70</f>
        <v>-5.6767828254848814E-4</v>
      </c>
      <c r="CB70" s="28">
        <f>외인!CB70/10000</f>
        <v>1.1655549999999999</v>
      </c>
      <c r="CC70" s="35">
        <f>MACD!CC70-시그널!CC70</f>
        <v>4.2062367921154043E-4</v>
      </c>
      <c r="CD70" s="28">
        <f>외인!CD70/10000</f>
        <v>2.6854640000000001</v>
      </c>
      <c r="CE70" s="35">
        <f>MACD!CE70-시그널!CE70</f>
        <v>1.0943493860509914E-3</v>
      </c>
      <c r="CF70" s="28">
        <f>외인!CF70/10000</f>
        <v>2.885993</v>
      </c>
      <c r="CG70" s="35">
        <f>MACD!CG70-시그널!CG70</f>
        <v>-2.8286713814926038E-5</v>
      </c>
      <c r="CH70" s="28">
        <f>외인!CH70/10000</f>
        <v>6.6849110000000005</v>
      </c>
      <c r="CI70" s="35">
        <f>MACD!CI70-시그널!CI70</f>
        <v>3.3065668674296471E-4</v>
      </c>
      <c r="CJ70" s="28">
        <f>외인!CJ70/10000</f>
        <v>32.548448</v>
      </c>
      <c r="CK70" s="35">
        <f>MACD!CK70-시그널!CK70</f>
        <v>2.8947549441981691E-4</v>
      </c>
      <c r="CL70" s="28">
        <f>외인!CL70/10000</f>
        <v>22.442885</v>
      </c>
      <c r="CM70" s="35">
        <f>MACD!CM70-시그널!CM70</f>
        <v>6.2852729105969353E-5</v>
      </c>
      <c r="CN70" s="28">
        <f>외인!CN70/10000</f>
        <v>11.580016000000001</v>
      </c>
      <c r="CO70" s="35">
        <f>MACD!CO70-시그널!CO70</f>
        <v>-2.4733051545930646E-4</v>
      </c>
      <c r="CP70" s="28">
        <f>외인!CP70/10000</f>
        <v>11.790419</v>
      </c>
      <c r="CQ70" s="35">
        <f>MACD!CQ70-시그널!CQ70</f>
        <v>2.1481276558165714E-4</v>
      </c>
      <c r="CR70" s="28">
        <f>외인!CR70/10000</f>
        <v>15.892342000000001</v>
      </c>
      <c r="CS70" s="35">
        <f>MACD!CS70-시그널!CS70</f>
        <v>2.3788213264909258E-4</v>
      </c>
      <c r="CT70" s="28">
        <f>외인!CT70/10000</f>
        <v>17.657139999999998</v>
      </c>
      <c r="CU70" s="35">
        <f>MACD!CU70-시그널!CU70</f>
        <v>1.021276965156308E-5</v>
      </c>
      <c r="CV70" s="28">
        <f>외인!CV70/10000</f>
        <v>301.81735400000002</v>
      </c>
      <c r="CW70" s="35">
        <f>MACD!CW70-시그널!CW70</f>
        <v>-7.5389643242404437E-4</v>
      </c>
      <c r="CX70" s="28">
        <f>외인!CX70/10000</f>
        <v>23.13129</v>
      </c>
      <c r="CY70" s="35">
        <f>MACD!CY70-시그널!CY70</f>
        <v>-3.7753365180456984E-4</v>
      </c>
      <c r="CZ70" s="28">
        <f>외인!CZ70/10000</f>
        <v>1.893411</v>
      </c>
      <c r="DA70" s="35">
        <f>MACD!DA70-시그널!DA70</f>
        <v>1.4925737577030649E-3</v>
      </c>
      <c r="DB70" s="28">
        <f>외인!DB70/10000</f>
        <v>3.3556800000000004</v>
      </c>
      <c r="DC70" s="35">
        <f>MACD!DC70-시그널!DC70</f>
        <v>-3.4267067213792149E-4</v>
      </c>
      <c r="DD70" s="28">
        <f>외인!DD70/10000</f>
        <v>0.8420709999999999</v>
      </c>
      <c r="DE70" s="35">
        <f>MACD!DE70-시그널!DE70</f>
        <v>-3.0353103601058612E-5</v>
      </c>
      <c r="DF70" s="28">
        <f>외인!DF70/10000</f>
        <v>5.4743980000000008</v>
      </c>
      <c r="DG70" s="35">
        <f>MACD!DG70-시그널!DG70</f>
        <v>-5.7042932435750912E-6</v>
      </c>
      <c r="DH70" s="28">
        <f>외인!DH70/10000</f>
        <v>1.9028959999999999</v>
      </c>
      <c r="DI70" s="35">
        <f>MACD!DI70-시그널!DI70</f>
        <v>1.3927954750019836E-3</v>
      </c>
      <c r="DJ70" s="28">
        <f>외인!DJ70/10000</f>
        <v>62.338842000000007</v>
      </c>
      <c r="DK70" s="35">
        <f>MACD!DK70-시그널!DK70</f>
        <v>-3.39208283844223E-4</v>
      </c>
      <c r="DL70" s="28">
        <f>외인!DL70/10000</f>
        <v>9.247662</v>
      </c>
      <c r="DM70" s="35">
        <f>MACD!DM70-시그널!DM70</f>
        <v>-3.1082431926045961E-4</v>
      </c>
      <c r="DN70" s="28">
        <f>외인!DN70/10000</f>
        <v>301.81735400000002</v>
      </c>
      <c r="DO70" s="35">
        <f>MACD!DO70-시그널!DO70</f>
        <v>-7.5389643242404437E-4</v>
      </c>
      <c r="DP70" s="28">
        <f>외인!DP70/10000</f>
        <v>7.235633</v>
      </c>
      <c r="DQ70" s="35">
        <f>MACD!DQ70-시그널!DQ70</f>
        <v>3.5263400099926089E-4</v>
      </c>
      <c r="DR70" s="28">
        <f>외인!DR70/10000</f>
        <v>4.2814500000000004</v>
      </c>
      <c r="DS70" s="35">
        <f>MACD!DS70-시그널!DS70</f>
        <v>2.1907016798764856E-4</v>
      </c>
      <c r="DT70" s="28">
        <f>외인!DT70/10000</f>
        <v>12.540032999999999</v>
      </c>
      <c r="DU70" s="35">
        <f>MACD!DU70-시그널!DU70</f>
        <v>2.9643762976211613E-4</v>
      </c>
      <c r="DV70" s="28">
        <f>외인!DV70/10000</f>
        <v>3.3250190000000002</v>
      </c>
      <c r="DW70" s="35">
        <f>MACD!DW70-시그널!DW70</f>
        <v>2.0348590653999834E-5</v>
      </c>
      <c r="DX70" s="28">
        <f>외인!DX70/10000</f>
        <v>12.442781</v>
      </c>
      <c r="DY70" s="35">
        <f>MACD!DY70-시그널!DY70</f>
        <v>1.0415359823336693E-4</v>
      </c>
      <c r="DZ70" s="28">
        <f>외인!DZ70/10000</f>
        <v>0.77217899999999995</v>
      </c>
      <c r="EA70" s="35">
        <f>MACD!EA70-시그널!EA70</f>
        <v>5.1402934422721557E-4</v>
      </c>
      <c r="EB70" s="28">
        <f>외인!EB70/10000</f>
        <v>1.135429</v>
      </c>
      <c r="EC70" s="35">
        <f>MACD!EC70-시그널!EC70</f>
        <v>6.0762720489274287E-4</v>
      </c>
      <c r="ED70" s="28">
        <f>외인!ED70/10000</f>
        <v>1.0141200000000001</v>
      </c>
      <c r="EE70" s="35">
        <f>MACD!EE70-시그널!EE70</f>
        <v>1.3960463933678657E-4</v>
      </c>
      <c r="EF70" s="28">
        <f>외인!EF70/10000</f>
        <v>20.738232999999997</v>
      </c>
      <c r="EG70" s="35">
        <f>MACD!EG70-시그널!EG70</f>
        <v>2.7776776603134887E-4</v>
      </c>
      <c r="EH70" s="28">
        <f>외인!EH70/10000</f>
        <v>26.189512000000001</v>
      </c>
      <c r="EI70" s="35">
        <f>MACD!EI70-시그널!EI70</f>
        <v>1.2818565668721769E-6</v>
      </c>
      <c r="EJ70" s="28">
        <f>외인!EJ70/10000</f>
        <v>9.7983060000000002</v>
      </c>
      <c r="EK70" s="35">
        <f>MACD!EK70-시그널!EK70</f>
        <v>2.6750754501004951E-4</v>
      </c>
      <c r="EL70" s="28">
        <f>외인!EL70/10000</f>
        <v>2.9234009999999997</v>
      </c>
      <c r="EM70" s="35">
        <f>MACD!EM70-시그널!EM70</f>
        <v>1.0092120360842781E-3</v>
      </c>
      <c r="EN70" s="28">
        <f>외인!EN70/10000</f>
        <v>4.2814500000000004</v>
      </c>
      <c r="EO70" s="35">
        <f>MACD!EO70-시그널!EO70</f>
        <v>2.1907016798764856E-4</v>
      </c>
      <c r="EP70" s="28">
        <f>외인!EP70/10000</f>
        <v>15.628848000000001</v>
      </c>
      <c r="EQ70" s="35">
        <f>MACD!EQ70-시그널!EQ70</f>
        <v>3.1523557329905181E-4</v>
      </c>
      <c r="ER70" s="28">
        <f>외인!ER70/10000</f>
        <v>1.2790729999999999</v>
      </c>
      <c r="ES70" s="35">
        <f>MACD!ES70-시그널!ES70</f>
        <v>1.7664736647770066E-4</v>
      </c>
      <c r="ET70" s="28">
        <f>외인!ET70/10000</f>
        <v>16.930551000000001</v>
      </c>
      <c r="EU70" s="35">
        <f>MACD!EU70-시그널!EU70</f>
        <v>1.3969154708939197E-5</v>
      </c>
      <c r="EV70" s="28">
        <f>외인!EV70/10000</f>
        <v>4.7164140000000003</v>
      </c>
      <c r="EW70" s="35">
        <f>MACD!EW70-시그널!EW70</f>
        <v>4.7565636503143539E-4</v>
      </c>
      <c r="EX70" s="28">
        <f>외인!EX70/10000</f>
        <v>7.0740050000000005</v>
      </c>
      <c r="EY70" s="35">
        <f>MACD!EY70-시그널!EY70</f>
        <v>3.9816059742307807E-5</v>
      </c>
    </row>
    <row r="71" spans="1:155">
      <c r="A71" s="27">
        <f>외인!A71</f>
        <v>46162</v>
      </c>
      <c r="B71" s="28">
        <f>외인!B71/10000</f>
        <v>572.771839</v>
      </c>
      <c r="C71" s="35">
        <f>MACD!C71-시그널!C71</f>
        <v>-3.454624437553293E-4</v>
      </c>
      <c r="D71" s="28">
        <f>외인!D71/10000</f>
        <v>59.022599</v>
      </c>
      <c r="E71" s="35">
        <f>MACD!E71-시그널!E71</f>
        <v>9.0611524724386314E-5</v>
      </c>
      <c r="F71" s="28">
        <f>외인!F71/10000</f>
        <v>244.514613</v>
      </c>
      <c r="G71" s="35">
        <f>MACD!G71-시그널!G71</f>
        <v>-4.2553837949281618E-4</v>
      </c>
      <c r="H71" s="28">
        <f>외인!H71/10000</f>
        <v>29.692040999999996</v>
      </c>
      <c r="I71" s="35">
        <f>MACD!I71-시그널!I71</f>
        <v>-2.1486995333605617E-4</v>
      </c>
      <c r="J71" s="28">
        <f>외인!J71/10000</f>
        <v>4.0772089999999999</v>
      </c>
      <c r="K71" s="35">
        <f>MACD!K71-시그널!K71</f>
        <v>4.3426287755044164E-4</v>
      </c>
      <c r="L71" s="28">
        <f>외인!L71/10000</f>
        <v>27.52345</v>
      </c>
      <c r="M71" s="35">
        <f>MACD!M71-시그널!M71</f>
        <v>-2.3853746632863568E-4</v>
      </c>
      <c r="N71" s="28">
        <f>외인!N71/10000</f>
        <v>26.027851999999999</v>
      </c>
      <c r="O71" s="35">
        <f>MACD!O71-시그널!O71</f>
        <v>-8.6893418664072525E-4</v>
      </c>
      <c r="P71" s="28">
        <f>외인!P71/10000</f>
        <v>16.904333999999999</v>
      </c>
      <c r="Q71" s="35">
        <f>MACD!Q71-시그널!Q71</f>
        <v>4.0585874771883638E-4</v>
      </c>
      <c r="R71" s="28">
        <f>외인!R71/10000</f>
        <v>12.308892999999999</v>
      </c>
      <c r="S71" s="35">
        <f>MACD!S71-시그널!S71</f>
        <v>2.5811451323292354E-4</v>
      </c>
      <c r="T71" s="28">
        <f>외인!T71/10000</f>
        <v>0.82434200000000002</v>
      </c>
      <c r="U71" s="35">
        <f>MACD!U71-시그널!U71</f>
        <v>1.4634973976121782E-5</v>
      </c>
      <c r="V71" s="28">
        <f>외인!V71/10000</f>
        <v>12.452369000000001</v>
      </c>
      <c r="W71" s="35">
        <f>MACD!W71-시그널!W71</f>
        <v>1.1973980407724923E-5</v>
      </c>
      <c r="X71" s="28">
        <f>외인!X71/10000</f>
        <v>298.05479200000002</v>
      </c>
      <c r="Y71" s="35">
        <f>MACD!Y71-시그널!Y71</f>
        <v>-6.7330692609500974E-4</v>
      </c>
      <c r="Z71" s="28">
        <f>외인!Z71/10000</f>
        <v>4.5797270000000001</v>
      </c>
      <c r="AA71" s="35">
        <f>MACD!AA71-시그널!AA71</f>
        <v>5.2889716093496996E-4</v>
      </c>
      <c r="AB71" s="28">
        <f>외인!AB71/10000</f>
        <v>19.482979</v>
      </c>
      <c r="AC71" s="35">
        <f>MACD!AC71-시그널!AC71</f>
        <v>1.0206271266023342E-4</v>
      </c>
      <c r="AD71" s="28">
        <f>외인!AD71/10000</f>
        <v>1.9104189999999999</v>
      </c>
      <c r="AE71" s="35">
        <f>MACD!AE71-시그널!AE71</f>
        <v>2.5195834616326411E-4</v>
      </c>
      <c r="AF71" s="28">
        <f>외인!AF71/10000</f>
        <v>2.3708290000000001</v>
      </c>
      <c r="AG71" s="35">
        <f>MACD!AG71-시그널!AG71</f>
        <v>2.2863245235167035E-4</v>
      </c>
      <c r="AH71" s="28">
        <f>외인!AH71/10000</f>
        <v>20.249921000000001</v>
      </c>
      <c r="AI71" s="35">
        <f>MACD!AI71-시그널!AI71</f>
        <v>-2.0369539566035262E-4</v>
      </c>
      <c r="AJ71" s="28">
        <f>외인!AJ71/10000</f>
        <v>9.693128999999999</v>
      </c>
      <c r="AK71" s="35">
        <f>MACD!AK71-시그널!AK71</f>
        <v>6.2963172154876677E-4</v>
      </c>
      <c r="AL71" s="28">
        <f>외인!AL71/10000</f>
        <v>9.6004439999999995</v>
      </c>
      <c r="AM71" s="35">
        <f>MACD!AM71-시그널!AM71</f>
        <v>-5.6613106155318214E-4</v>
      </c>
      <c r="AN71" s="28">
        <f>외인!AN71/10000</f>
        <v>18.181376</v>
      </c>
      <c r="AO71" s="35">
        <f>MACD!AO71-시그널!AO71</f>
        <v>-9.3234943009781474E-4</v>
      </c>
      <c r="AP71" s="28">
        <f>외인!AP71/10000</f>
        <v>16.460187999999999</v>
      </c>
      <c r="AQ71" s="35">
        <f>MACD!AQ71-시그널!AQ71</f>
        <v>-4.2010468257214022E-5</v>
      </c>
      <c r="AR71" s="28">
        <f>외인!AR71/10000</f>
        <v>2.3348450000000001</v>
      </c>
      <c r="AS71" s="35">
        <f>MACD!AS71-시그널!AS71</f>
        <v>1.3546500367274882E-4</v>
      </c>
      <c r="AT71" s="28">
        <f>외인!AT71/10000</f>
        <v>9.0170649999999988</v>
      </c>
      <c r="AU71" s="35">
        <f>MACD!AU71-시그널!AU71</f>
        <v>-8.0474417648518327E-4</v>
      </c>
      <c r="AV71" s="28">
        <f>외인!AV71/10000</f>
        <v>4.7051230000000004</v>
      </c>
      <c r="AW71" s="35">
        <f>MACD!AW71-시그널!AW71</f>
        <v>5.9813326660741305E-4</v>
      </c>
      <c r="AX71" s="28">
        <f>외인!AX71/10000</f>
        <v>6.1577869999999999</v>
      </c>
      <c r="AY71" s="35">
        <f>MACD!AY71-시그널!AY71</f>
        <v>3.2940981960381235E-4</v>
      </c>
      <c r="AZ71" s="28">
        <f>외인!AZ71/10000</f>
        <v>318.28827799999999</v>
      </c>
      <c r="BA71" s="35">
        <f>MACD!BA71-시그널!BA71</f>
        <v>-6.1314160146099363E-4</v>
      </c>
      <c r="BB71" s="28">
        <f>외인!BB71/10000</f>
        <v>11.543769000000001</v>
      </c>
      <c r="BC71" s="35">
        <f>MACD!BC71-시그널!BC71</f>
        <v>2.3833186722063899E-4</v>
      </c>
      <c r="BD71" s="28">
        <f>외인!BD71/10000</f>
        <v>3.1848389999999998</v>
      </c>
      <c r="BE71" s="35">
        <f>MACD!BE71-시그널!BE71</f>
        <v>-2.1958319042839276E-4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9.9853179999999995</v>
      </c>
      <c r="BI71" s="35">
        <f>MACD!BI71-시그널!BI71</f>
        <v>-1.2190900783826591E-4</v>
      </c>
      <c r="BJ71" s="28">
        <f>외인!BJ71/10000</f>
        <v>11.444621000000001</v>
      </c>
      <c r="BK71" s="35">
        <f>MACD!BK71-시그널!BK71</f>
        <v>-1.8463099469373685E-4</v>
      </c>
      <c r="BL71" s="28">
        <f>외인!BL71/10000</f>
        <v>4.2255310000000001</v>
      </c>
      <c r="BM71" s="35">
        <f>MACD!BM71-시그널!BM71</f>
        <v>2.4214652113589555E-4</v>
      </c>
      <c r="BN71" s="28">
        <f>외인!BN71/10000</f>
        <v>4.9507300000000001</v>
      </c>
      <c r="BO71" s="35">
        <f>MACD!BO71-시그널!BO71</f>
        <v>-3.5303588183101156E-4</v>
      </c>
      <c r="BP71" s="28">
        <f>외인!BP71/10000</f>
        <v>7.0137700000000001</v>
      </c>
      <c r="BQ71" s="35">
        <f>MACD!BQ71-시그널!BQ71</f>
        <v>3.3188907702203397E-4</v>
      </c>
      <c r="BR71" s="28">
        <f>외인!BR71/10000</f>
        <v>29.627059999999997</v>
      </c>
      <c r="BS71" s="35">
        <f>MACD!BS71-시그널!BS71</f>
        <v>-2.4712645276957343E-4</v>
      </c>
      <c r="BT71" s="28">
        <f>외인!BT71/10000</f>
        <v>302.11472300000003</v>
      </c>
      <c r="BU71" s="35">
        <f>MACD!BU71-시그널!BU71</f>
        <v>-6.5126224284167418E-4</v>
      </c>
      <c r="BV71" s="28">
        <f>외인!BV71/10000</f>
        <v>43.440457000000002</v>
      </c>
      <c r="BW71" s="35">
        <f>MACD!BW71-시그널!BW71</f>
        <v>1.7298811859529418E-4</v>
      </c>
      <c r="BX71" s="28">
        <f>외인!BX71/10000</f>
        <v>7.1517280000000003</v>
      </c>
      <c r="BY71" s="35">
        <f>MACD!BY71-시그널!BY71</f>
        <v>-5.4471052297494298E-5</v>
      </c>
      <c r="BZ71" s="28">
        <f>외인!BZ71/10000</f>
        <v>27.78182</v>
      </c>
      <c r="CA71" s="35">
        <f>MACD!CA71-시그널!CA71</f>
        <v>-8.0726286811845429E-4</v>
      </c>
      <c r="CB71" s="28">
        <f>외인!CB71/10000</f>
        <v>1.1363719999999999</v>
      </c>
      <c r="CC71" s="35">
        <f>MACD!CC71-시그널!CC71</f>
        <v>5.4309428004788195E-4</v>
      </c>
      <c r="CD71" s="28">
        <f>외인!CD71/10000</f>
        <v>2.5781160000000001</v>
      </c>
      <c r="CE71" s="35">
        <f>MACD!CE71-시그널!CE71</f>
        <v>1.1736875171051177E-3</v>
      </c>
      <c r="CF71" s="28">
        <f>외인!CF71/10000</f>
        <v>2.7825479999999998</v>
      </c>
      <c r="CG71" s="35">
        <f>MACD!CG71-시그널!CG71</f>
        <v>-4.9940284371356649E-5</v>
      </c>
      <c r="CH71" s="28">
        <f>외인!CH71/10000</f>
        <v>6.5953589999999993</v>
      </c>
      <c r="CI71" s="35">
        <f>MACD!CI71-시그널!CI71</f>
        <v>4.0662918913169917E-4</v>
      </c>
      <c r="CJ71" s="28">
        <f>외인!CJ71/10000</f>
        <v>31.766371000000003</v>
      </c>
      <c r="CK71" s="35">
        <f>MACD!CK71-시그널!CK71</f>
        <v>3.2940903871994133E-4</v>
      </c>
      <c r="CL71" s="28">
        <f>외인!CL71/10000</f>
        <v>22.222267000000002</v>
      </c>
      <c r="CM71" s="35">
        <f>MACD!CM71-시그널!CM71</f>
        <v>1.0445938877862366E-4</v>
      </c>
      <c r="CN71" s="28">
        <f>외인!CN71/10000</f>
        <v>11.187275</v>
      </c>
      <c r="CO71" s="35">
        <f>MACD!CO71-시그널!CO71</f>
        <v>-1.0074544312824629E-4</v>
      </c>
      <c r="CP71" s="28">
        <f>외인!CP71/10000</f>
        <v>11.598331</v>
      </c>
      <c r="CQ71" s="35">
        <f>MACD!CQ71-시그널!CQ71</f>
        <v>2.3776596160996876E-4</v>
      </c>
      <c r="CR71" s="28">
        <f>외인!CR71/10000</f>
        <v>15.558916</v>
      </c>
      <c r="CS71" s="35">
        <f>MACD!CS71-시그널!CS71</f>
        <v>2.5005472025135908E-4</v>
      </c>
      <c r="CT71" s="28">
        <f>외인!CT71/10000</f>
        <v>17.997851000000001</v>
      </c>
      <c r="CU71" s="35">
        <f>MACD!CU71-시그널!CU71</f>
        <v>-1.6524346550362504E-4</v>
      </c>
      <c r="CV71" s="28">
        <f>외인!CV71/10000</f>
        <v>302.11472300000003</v>
      </c>
      <c r="CW71" s="35">
        <f>MACD!CW71-시그널!CW71</f>
        <v>-6.5126224284167418E-4</v>
      </c>
      <c r="CX71" s="28">
        <f>외인!CX71/10000</f>
        <v>22.280628</v>
      </c>
      <c r="CY71" s="35">
        <f>MACD!CY71-시그널!CY71</f>
        <v>-3.1909604659930335E-4</v>
      </c>
      <c r="CZ71" s="28">
        <f>외인!CZ71/10000</f>
        <v>1.8348950000000002</v>
      </c>
      <c r="DA71" s="35">
        <f>MACD!DA71-시그널!DA71</f>
        <v>1.0488822551731856E-3</v>
      </c>
      <c r="DB71" s="28">
        <f>외인!DB71/10000</f>
        <v>3.1848389999999998</v>
      </c>
      <c r="DC71" s="35">
        <f>MACD!DC71-시그널!DC71</f>
        <v>-2.1958319042839276E-4</v>
      </c>
      <c r="DD71" s="28">
        <f>외인!DD71/10000</f>
        <v>0.82434200000000002</v>
      </c>
      <c r="DE71" s="35">
        <f>MACD!DE71-시그널!DE71</f>
        <v>1.4634973976121782E-5</v>
      </c>
      <c r="DF71" s="28">
        <f>외인!DF71/10000</f>
        <v>5.3661279999999998</v>
      </c>
      <c r="DG71" s="35">
        <f>MACD!DG71-시그널!DG71</f>
        <v>-8.8230425533977589E-5</v>
      </c>
      <c r="DH71" s="28">
        <f>외인!DH71/10000</f>
        <v>1.8190990000000002</v>
      </c>
      <c r="DI71" s="35">
        <f>MACD!DI71-시그널!DI71</f>
        <v>1.5084387236383779E-3</v>
      </c>
      <c r="DJ71" s="28">
        <f>외인!DJ71/10000</f>
        <v>61.060857999999996</v>
      </c>
      <c r="DK71" s="35">
        <f>MACD!DK71-시그널!DK71</f>
        <v>-2.7281926213668182E-4</v>
      </c>
      <c r="DL71" s="28">
        <f>외인!DL71/10000</f>
        <v>8.8815690000000007</v>
      </c>
      <c r="DM71" s="35">
        <f>MACD!DM71-시그널!DM71</f>
        <v>-1.4903749717877122E-4</v>
      </c>
      <c r="DN71" s="28">
        <f>외인!DN71/10000</f>
        <v>302.11472300000003</v>
      </c>
      <c r="DO71" s="35">
        <f>MACD!DO71-시그널!DO71</f>
        <v>-6.5126224284167418E-4</v>
      </c>
      <c r="DP71" s="28">
        <f>외인!DP71/10000</f>
        <v>6.993519</v>
      </c>
      <c r="DQ71" s="35">
        <f>MACD!DQ71-시그널!DQ71</f>
        <v>4.2612650229969915E-4</v>
      </c>
      <c r="DR71" s="28">
        <f>외인!DR71/10000</f>
        <v>4.1656019999999998</v>
      </c>
      <c r="DS71" s="35">
        <f>MACD!DS71-시그널!DS71</f>
        <v>3.0766266019018594E-4</v>
      </c>
      <c r="DT71" s="28">
        <f>외인!DT71/10000</f>
        <v>12.308892999999999</v>
      </c>
      <c r="DU71" s="35">
        <f>MACD!DU71-시그널!DU71</f>
        <v>2.5811451323292354E-4</v>
      </c>
      <c r="DV71" s="28">
        <f>외인!DV71/10000</f>
        <v>3.2228509999999999</v>
      </c>
      <c r="DW71" s="35">
        <f>MACD!DW71-시그널!DW71</f>
        <v>2.250202510022847E-4</v>
      </c>
      <c r="DX71" s="28">
        <f>외인!DX71/10000</f>
        <v>12.452369000000001</v>
      </c>
      <c r="DY71" s="35">
        <f>MACD!DY71-시그널!DY71</f>
        <v>1.1973980407724923E-5</v>
      </c>
      <c r="DZ71" s="28">
        <f>외인!DZ71/10000</f>
        <v>0.75758000000000003</v>
      </c>
      <c r="EA71" s="35">
        <f>MACD!EA71-시그널!EA71</f>
        <v>5.3673241473338972E-4</v>
      </c>
      <c r="EB71" s="28">
        <f>외인!EB71/10000</f>
        <v>1.08792</v>
      </c>
      <c r="EC71" s="35">
        <f>MACD!EC71-시그널!EC71</f>
        <v>7.5124348524359982E-4</v>
      </c>
      <c r="ED71" s="28">
        <f>외인!ED71/10000</f>
        <v>0.96939200000000003</v>
      </c>
      <c r="EE71" s="35">
        <f>MACD!EE71-시그널!EE71</f>
        <v>3.0334246791990021E-4</v>
      </c>
      <c r="EF71" s="28">
        <f>외인!EF71/10000</f>
        <v>20.271737999999999</v>
      </c>
      <c r="EG71" s="35">
        <f>MACD!EG71-시그널!EG71</f>
        <v>2.9357617922594944E-4</v>
      </c>
      <c r="EH71" s="28">
        <f>외인!EH71/10000</f>
        <v>26.010842</v>
      </c>
      <c r="EI71" s="35">
        <f>MACD!EI71-시그널!EI71</f>
        <v>1.2024153441758342E-5</v>
      </c>
      <c r="EJ71" s="28">
        <f>외인!EJ71/10000</f>
        <v>9.6048819999999999</v>
      </c>
      <c r="EK71" s="35">
        <f>MACD!EK71-시그널!EK71</f>
        <v>3.5042177337586222E-4</v>
      </c>
      <c r="EL71" s="28">
        <f>외인!EL71/10000</f>
        <v>2.8103470000000002</v>
      </c>
      <c r="EM71" s="35">
        <f>MACD!EM71-시그널!EM71</f>
        <v>1.0806166094993015E-3</v>
      </c>
      <c r="EN71" s="28">
        <f>외인!EN71/10000</f>
        <v>4.1656019999999998</v>
      </c>
      <c r="EO71" s="35">
        <f>MACD!EO71-시그널!EO71</f>
        <v>3.0766266019018594E-4</v>
      </c>
      <c r="EP71" s="28">
        <f>외인!EP71/10000</f>
        <v>15.129609</v>
      </c>
      <c r="EQ71" s="35">
        <f>MACD!EQ71-시그널!EQ71</f>
        <v>4.1587372712106831E-4</v>
      </c>
      <c r="ER71" s="28">
        <f>외인!ER71/10000</f>
        <v>1.1802870000000001</v>
      </c>
      <c r="ES71" s="35">
        <f>MACD!ES71-시그널!ES71</f>
        <v>2.6981204084133349E-4</v>
      </c>
      <c r="ET71" s="28">
        <f>외인!ET71/10000</f>
        <v>16.460187999999999</v>
      </c>
      <c r="EU71" s="35">
        <f>MACD!EU71-시그널!EU71</f>
        <v>-4.2010468257214022E-5</v>
      </c>
      <c r="EV71" s="28">
        <f>외인!EV71/10000</f>
        <v>4.5797270000000001</v>
      </c>
      <c r="EW71" s="35">
        <f>MACD!EW71-시그널!EW71</f>
        <v>5.2889716093496996E-4</v>
      </c>
      <c r="EX71" s="28">
        <f>외인!EX71/10000</f>
        <v>7.018603999999999</v>
      </c>
      <c r="EY71" s="35">
        <f>MACD!EY71-시그널!EY71</f>
        <v>4.4565669996892565E-5</v>
      </c>
    </row>
    <row r="72" spans="1:155">
      <c r="A72" s="27">
        <f>외인!A72</f>
        <v>46163</v>
      </c>
      <c r="B72" s="28">
        <f>외인!B72/10000</f>
        <v>620.95172600000001</v>
      </c>
      <c r="C72" s="35">
        <f>MACD!C72-시그널!C72</f>
        <v>-2.2458005961973129E-4</v>
      </c>
      <c r="D72" s="28">
        <f>외인!D72/10000</f>
        <v>61.791543999999995</v>
      </c>
      <c r="E72" s="35">
        <f>MACD!E72-시그널!E72</f>
        <v>1.4553123686549175E-4</v>
      </c>
      <c r="F72" s="28">
        <f>외인!F72/10000</f>
        <v>264.927031</v>
      </c>
      <c r="G72" s="35">
        <f>MACD!G72-시그널!G72</f>
        <v>-3.1679061683998182E-4</v>
      </c>
      <c r="H72" s="28">
        <f>외인!H72/10000</f>
        <v>31.512181999999999</v>
      </c>
      <c r="I72" s="35">
        <f>MACD!I72-시그널!I72</f>
        <v>-9.0960650994751768E-5</v>
      </c>
      <c r="J72" s="28">
        <f>외인!J72/10000</f>
        <v>4.1244870000000002</v>
      </c>
      <c r="K72" s="35">
        <f>MACD!K72-시그널!K72</f>
        <v>2.7201903528172836E-4</v>
      </c>
      <c r="L72" s="28">
        <f>외인!L72/10000</f>
        <v>29.205157</v>
      </c>
      <c r="M72" s="35">
        <f>MACD!M72-시그널!M72</f>
        <v>-1.1139624740658213E-4</v>
      </c>
      <c r="N72" s="28">
        <f>외인!N72/10000</f>
        <v>29.740334999999998</v>
      </c>
      <c r="O72" s="35">
        <f>MACD!O72-시그널!O72</f>
        <v>-7.275168078860263E-4</v>
      </c>
      <c r="P72" s="28">
        <f>외인!P72/10000</f>
        <v>17.482399999999998</v>
      </c>
      <c r="Q72" s="35">
        <f>MACD!Q72-시그널!Q72</f>
        <v>3.4925326361470309E-4</v>
      </c>
      <c r="R72" s="28">
        <f>외인!R72/10000</f>
        <v>13.108224</v>
      </c>
      <c r="S72" s="35">
        <f>MACD!S72-시그널!S72</f>
        <v>1.9072578619076547E-4</v>
      </c>
      <c r="T72" s="28">
        <f>외인!T72/10000</f>
        <v>0.84598700000000004</v>
      </c>
      <c r="U72" s="35">
        <f>MACD!U72-시그널!U72</f>
        <v>2.564412133093983E-5</v>
      </c>
      <c r="V72" s="28">
        <f>외인!V72/10000</f>
        <v>13.46584</v>
      </c>
      <c r="W72" s="35">
        <f>MACD!W72-시그널!W72</f>
        <v>3.0616618942619453E-5</v>
      </c>
      <c r="X72" s="28">
        <f>외인!X72/10000</f>
        <v>327.05522400000001</v>
      </c>
      <c r="Y72" s="35">
        <f>MACD!Y72-시그널!Y72</f>
        <v>-4.5154727202088385E-4</v>
      </c>
      <c r="Z72" s="28">
        <f>외인!Z72/10000</f>
        <v>4.6972649999999998</v>
      </c>
      <c r="AA72" s="35">
        <f>MACD!AA72-시그널!AA72</f>
        <v>4.642767319217346E-4</v>
      </c>
      <c r="AB72" s="28">
        <f>외인!AB72/10000</f>
        <v>19.859043</v>
      </c>
      <c r="AC72" s="35">
        <f>MACD!AC72-시그널!AC72</f>
        <v>1.1360167659927679E-4</v>
      </c>
      <c r="AD72" s="28">
        <f>외인!AD72/10000</f>
        <v>2.041061</v>
      </c>
      <c r="AE72" s="35">
        <f>MACD!AE72-시그널!AE72</f>
        <v>1.8569347537571472E-4</v>
      </c>
      <c r="AF72" s="28">
        <f>외인!AF72/10000</f>
        <v>2.429351</v>
      </c>
      <c r="AG72" s="35">
        <f>MACD!AG72-시그널!AG72</f>
        <v>2.8076486437877095E-4</v>
      </c>
      <c r="AH72" s="28">
        <f>외인!AH72/10000</f>
        <v>21.178871000000001</v>
      </c>
      <c r="AI72" s="35">
        <f>MACD!AI72-시그널!AI72</f>
        <v>-4.0542715266602531E-5</v>
      </c>
      <c r="AJ72" s="28">
        <f>외인!AJ72/10000</f>
        <v>9.8913210000000014</v>
      </c>
      <c r="AK72" s="35">
        <f>MACD!AK72-시그널!AK72</f>
        <v>6.1045580700654599E-4</v>
      </c>
      <c r="AL72" s="28">
        <f>외인!AL72/10000</f>
        <v>11.145833999999999</v>
      </c>
      <c r="AM72" s="35">
        <f>MACD!AM72-시그널!AM72</f>
        <v>-2.7014688014896247E-4</v>
      </c>
      <c r="AN72" s="28">
        <f>외인!AN72/10000</f>
        <v>20.423919000000001</v>
      </c>
      <c r="AO72" s="35">
        <f>MACD!AO72-시그널!AO72</f>
        <v>-8.7624762543744958E-4</v>
      </c>
      <c r="AP72" s="28">
        <f>외인!AP72/10000</f>
        <v>18.071751000000003</v>
      </c>
      <c r="AQ72" s="35">
        <f>MACD!AQ72-시그널!AQ72</f>
        <v>1.4221053567489662E-5</v>
      </c>
      <c r="AR72" s="28">
        <f>외인!AR72/10000</f>
        <v>2.4105669999999999</v>
      </c>
      <c r="AS72" s="35">
        <f>MACD!AS72-시그널!AS72</f>
        <v>7.4372556715609931E-5</v>
      </c>
      <c r="AT72" s="28">
        <f>외인!AT72/10000</f>
        <v>10.162504</v>
      </c>
      <c r="AU72" s="35">
        <f>MACD!AU72-시그널!AU72</f>
        <v>-7.9451002555247583E-4</v>
      </c>
      <c r="AV72" s="28">
        <f>외인!AV72/10000</f>
        <v>4.7009650000000001</v>
      </c>
      <c r="AW72" s="35">
        <f>MACD!AW72-시그널!AW72</f>
        <v>3.8653611402206006E-4</v>
      </c>
      <c r="AX72" s="28">
        <f>외인!AX72/10000</f>
        <v>6.6043570000000003</v>
      </c>
      <c r="AY72" s="35">
        <f>MACD!AY72-시그널!AY72</f>
        <v>3.3952923394592457E-4</v>
      </c>
      <c r="AZ72" s="28">
        <f>외인!AZ72/10000</f>
        <v>349.49445099999997</v>
      </c>
      <c r="BA72" s="35">
        <f>MACD!BA72-시그널!BA72</f>
        <v>-4.0922437730345413E-4</v>
      </c>
      <c r="BB72" s="28">
        <f>외인!BB72/10000</f>
        <v>12.535978999999999</v>
      </c>
      <c r="BC72" s="35">
        <f>MACD!BC72-시그널!BC72</f>
        <v>1.9171957769419096E-4</v>
      </c>
      <c r="BD72" s="28">
        <f>외인!BD72/10000</f>
        <v>3.3824449999999997</v>
      </c>
      <c r="BE72" s="35">
        <f>MACD!BE72-시그널!BE72</f>
        <v>1.9289735111212378E-5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10.446989</v>
      </c>
      <c r="BI72" s="35">
        <f>MACD!BI72-시그널!BI72</f>
        <v>-1.2844284179213615E-4</v>
      </c>
      <c r="BJ72" s="28">
        <f>외인!BJ72/10000</f>
        <v>12.08076</v>
      </c>
      <c r="BK72" s="35">
        <f>MACD!BK72-시그널!BK72</f>
        <v>-7.0632058444436516E-5</v>
      </c>
      <c r="BL72" s="28">
        <f>외인!BL72/10000</f>
        <v>4.4552949999999996</v>
      </c>
      <c r="BM72" s="35">
        <f>MACD!BM72-시그널!BM72</f>
        <v>2.2123811277966051E-4</v>
      </c>
      <c r="BN72" s="28">
        <f>외인!BN72/10000</f>
        <v>5.2251029999999998</v>
      </c>
      <c r="BO72" s="35">
        <f>MACD!BO72-시그널!BO72</f>
        <v>-4.0529239260196978E-4</v>
      </c>
      <c r="BP72" s="28">
        <f>외인!BP72/10000</f>
        <v>7.4242600000000003</v>
      </c>
      <c r="BQ72" s="35">
        <f>MACD!BQ72-시그널!BQ72</f>
        <v>3.2211980384332746E-4</v>
      </c>
      <c r="BR72" s="28">
        <f>외인!BR72/10000</f>
        <v>32.319417000000001</v>
      </c>
      <c r="BS72" s="35">
        <f>MACD!BS72-시그널!BS72</f>
        <v>-1.4144691954721305E-4</v>
      </c>
      <c r="BT72" s="28">
        <f>외인!BT72/10000</f>
        <v>331.30560299999996</v>
      </c>
      <c r="BU72" s="35">
        <f>MACD!BU72-시그널!BU72</f>
        <v>-4.3409483423068756E-4</v>
      </c>
      <c r="BV72" s="28">
        <f>외인!BV72/10000</f>
        <v>47.114913000000001</v>
      </c>
      <c r="BW72" s="35">
        <f>MACD!BW72-시그널!BW72</f>
        <v>1.7831595566948497E-4</v>
      </c>
      <c r="BX72" s="28">
        <f>외인!BX72/10000</f>
        <v>7.5218880000000006</v>
      </c>
      <c r="BY72" s="35">
        <f>MACD!BY72-시그널!BY72</f>
        <v>-1.7591828325870691E-5</v>
      </c>
      <c r="BZ72" s="28">
        <f>외인!BZ72/10000</f>
        <v>31.569753000000002</v>
      </c>
      <c r="CA72" s="35">
        <f>MACD!CA72-시그널!CA72</f>
        <v>-6.6782019732662505E-4</v>
      </c>
      <c r="CB72" s="28">
        <f>외인!CB72/10000</f>
        <v>1.1383860000000001</v>
      </c>
      <c r="CC72" s="35">
        <f>MACD!CC72-시그널!CC72</f>
        <v>4.5756752392866465E-4</v>
      </c>
      <c r="CD72" s="28">
        <f>외인!CD72/10000</f>
        <v>2.6039050000000001</v>
      </c>
      <c r="CE72" s="35">
        <f>MACD!CE72-시그널!CE72</f>
        <v>1.1118794737777239E-3</v>
      </c>
      <c r="CF72" s="28">
        <f>외인!CF72/10000</f>
        <v>2.9609229999999997</v>
      </c>
      <c r="CG72" s="35">
        <f>MACD!CG72-시그널!CG72</f>
        <v>-2.8628751869278271E-4</v>
      </c>
      <c r="CH72" s="28">
        <f>외인!CH72/10000</f>
        <v>6.6199369999999993</v>
      </c>
      <c r="CI72" s="35">
        <f>MACD!CI72-시그널!CI72</f>
        <v>2.4295291904047204E-4</v>
      </c>
      <c r="CJ72" s="28">
        <f>외인!CJ72/10000</f>
        <v>32.535069</v>
      </c>
      <c r="CK72" s="35">
        <f>MACD!CK72-시그널!CK72</f>
        <v>2.9827127744832757E-4</v>
      </c>
      <c r="CL72" s="28">
        <f>외인!CL72/10000</f>
        <v>22.610146</v>
      </c>
      <c r="CM72" s="35">
        <f>MACD!CM72-시그널!CM72</f>
        <v>1.2112601174705949E-4</v>
      </c>
      <c r="CN72" s="28">
        <f>외인!CN72/10000</f>
        <v>11.891338000000001</v>
      </c>
      <c r="CO72" s="35">
        <f>MACD!CO72-시그널!CO72</f>
        <v>-1.9129610518455397E-5</v>
      </c>
      <c r="CP72" s="28">
        <f>외인!CP72/10000</f>
        <v>12.591510000000001</v>
      </c>
      <c r="CQ72" s="35">
        <f>MACD!CQ72-시그널!CQ72</f>
        <v>1.9167402669104106E-4</v>
      </c>
      <c r="CR72" s="28">
        <f>외인!CR72/10000</f>
        <v>16.339714000000001</v>
      </c>
      <c r="CS72" s="35">
        <f>MACD!CS72-시그널!CS72</f>
        <v>2.0098264564364027E-4</v>
      </c>
      <c r="CT72" s="28">
        <f>외인!CT72/10000</f>
        <v>19.746397000000002</v>
      </c>
      <c r="CU72" s="35">
        <f>MACD!CU72-시그널!CU72</f>
        <v>-1.6502628781117781E-4</v>
      </c>
      <c r="CV72" s="28">
        <f>외인!CV72/10000</f>
        <v>331.30560299999996</v>
      </c>
      <c r="CW72" s="35">
        <f>MACD!CW72-시그널!CW72</f>
        <v>-4.3409483423068756E-4</v>
      </c>
      <c r="CX72" s="28">
        <f>외인!CX72/10000</f>
        <v>24.333257</v>
      </c>
      <c r="CY72" s="35">
        <f>MACD!CY72-시그널!CY72</f>
        <v>-1.9582019727799557E-4</v>
      </c>
      <c r="CZ72" s="28">
        <f>외인!CZ72/10000</f>
        <v>1.998804</v>
      </c>
      <c r="DA72" s="35">
        <f>MACD!DA72-시그널!DA72</f>
        <v>5.6256773779678497E-4</v>
      </c>
      <c r="DB72" s="28">
        <f>외인!DB72/10000</f>
        <v>3.3824449999999997</v>
      </c>
      <c r="DC72" s="35">
        <f>MACD!DC72-시그널!DC72</f>
        <v>1.9289735111212378E-5</v>
      </c>
      <c r="DD72" s="28">
        <f>외인!DD72/10000</f>
        <v>0.84598700000000004</v>
      </c>
      <c r="DE72" s="35">
        <f>MACD!DE72-시그널!DE72</f>
        <v>2.564412133093983E-5</v>
      </c>
      <c r="DF72" s="28">
        <f>외인!DF72/10000</f>
        <v>5.6772999999999998</v>
      </c>
      <c r="DG72" s="35">
        <f>MACD!DG72-시그널!DG72</f>
        <v>-1.7602552667134129E-5</v>
      </c>
      <c r="DH72" s="28">
        <f>외인!DH72/10000</f>
        <v>1.840425</v>
      </c>
      <c r="DI72" s="35">
        <f>MACD!DI72-시그널!DI72</f>
        <v>1.4663682401734328E-3</v>
      </c>
      <c r="DJ72" s="28">
        <f>외인!DJ72/10000</f>
        <v>65.125780000000006</v>
      </c>
      <c r="DK72" s="35">
        <f>MACD!DK72-시그널!DK72</f>
        <v>-1.3975779034829875E-4</v>
      </c>
      <c r="DL72" s="28">
        <f>외인!DL72/10000</f>
        <v>9.5511940000000006</v>
      </c>
      <c r="DM72" s="35">
        <f>MACD!DM72-시그널!DM72</f>
        <v>-5.8987468048366703E-5</v>
      </c>
      <c r="DN72" s="28">
        <f>외인!DN72/10000</f>
        <v>331.30560299999996</v>
      </c>
      <c r="DO72" s="35">
        <f>MACD!DO72-시그널!DO72</f>
        <v>-4.3409483423068756E-4</v>
      </c>
      <c r="DP72" s="28">
        <f>외인!DP72/10000</f>
        <v>7.0166050000000002</v>
      </c>
      <c r="DQ72" s="35">
        <f>MACD!DQ72-시그널!DQ72</f>
        <v>3.1961465213674344E-4</v>
      </c>
      <c r="DR72" s="28">
        <f>외인!DR72/10000</f>
        <v>4.2280870000000004</v>
      </c>
      <c r="DS72" s="35">
        <f>MACD!DS72-시그널!DS72</f>
        <v>1.9910275505974172E-4</v>
      </c>
      <c r="DT72" s="28">
        <f>외인!DT72/10000</f>
        <v>13.108224</v>
      </c>
      <c r="DU72" s="35">
        <f>MACD!DU72-시그널!DU72</f>
        <v>1.9072578619076547E-4</v>
      </c>
      <c r="DV72" s="28">
        <f>외인!DV72/10000</f>
        <v>3.20478</v>
      </c>
      <c r="DW72" s="35">
        <f>MACD!DW72-시그널!DW72</f>
        <v>2.5611441293065781E-4</v>
      </c>
      <c r="DX72" s="28">
        <f>외인!DX72/10000</f>
        <v>13.46584</v>
      </c>
      <c r="DY72" s="35">
        <f>MACD!DY72-시그널!DY72</f>
        <v>3.0616618942619453E-5</v>
      </c>
      <c r="DZ72" s="28">
        <f>외인!DZ72/10000</f>
        <v>0.76633600000000002</v>
      </c>
      <c r="EA72" s="35">
        <f>MACD!EA72-시그널!EA72</f>
        <v>3.9132445440075202E-4</v>
      </c>
      <c r="EB72" s="28">
        <f>외인!EB72/10000</f>
        <v>1.0876520000000001</v>
      </c>
      <c r="EC72" s="35">
        <f>MACD!EC72-시그널!EC72</f>
        <v>7.5389687034434401E-4</v>
      </c>
      <c r="ED72" s="28">
        <f>외인!ED72/10000</f>
        <v>1.025882</v>
      </c>
      <c r="EE72" s="35">
        <f>MACD!EE72-시그널!EE72</f>
        <v>5.0424959471406013E-4</v>
      </c>
      <c r="EF72" s="28">
        <f>외인!EF72/10000</f>
        <v>21.049026000000001</v>
      </c>
      <c r="EG72" s="35">
        <f>MACD!EG72-시그널!EG72</f>
        <v>2.7969441685141746E-4</v>
      </c>
      <c r="EH72" s="28">
        <f>외인!EH72/10000</f>
        <v>29.430265999999996</v>
      </c>
      <c r="EI72" s="35">
        <f>MACD!EI72-시그널!EI72</f>
        <v>1.891921052410886E-5</v>
      </c>
      <c r="EJ72" s="28">
        <f>외인!EJ72/10000</f>
        <v>9.7126130000000011</v>
      </c>
      <c r="EK72" s="35">
        <f>MACD!EK72-시그널!EK72</f>
        <v>1.8505616977943195E-4</v>
      </c>
      <c r="EL72" s="28">
        <f>외인!EL72/10000</f>
        <v>2.836252</v>
      </c>
      <c r="EM72" s="35">
        <f>MACD!EM72-시그널!EM72</f>
        <v>1.0193953983070544E-3</v>
      </c>
      <c r="EN72" s="28">
        <f>외인!EN72/10000</f>
        <v>4.2280870000000004</v>
      </c>
      <c r="EO72" s="35">
        <f>MACD!EO72-시그널!EO72</f>
        <v>1.9910275505974172E-4</v>
      </c>
      <c r="EP72" s="28">
        <f>외인!EP72/10000</f>
        <v>15.387167000000002</v>
      </c>
      <c r="EQ72" s="35">
        <f>MACD!EQ72-시그널!EQ72</f>
        <v>4.3132842842387675E-4</v>
      </c>
      <c r="ER72" s="28">
        <f>외인!ER72/10000</f>
        <v>1.2170749999999999</v>
      </c>
      <c r="ES72" s="35">
        <f>MACD!ES72-시그널!ES72</f>
        <v>1.8928293342810373E-4</v>
      </c>
      <c r="ET72" s="28">
        <f>외인!ET72/10000</f>
        <v>18.071751000000003</v>
      </c>
      <c r="EU72" s="35">
        <f>MACD!EU72-시그널!EU72</f>
        <v>1.4221053567489662E-5</v>
      </c>
      <c r="EV72" s="28">
        <f>외인!EV72/10000</f>
        <v>4.6972649999999998</v>
      </c>
      <c r="EW72" s="35">
        <f>MACD!EW72-시그널!EW72</f>
        <v>4.642767319217346E-4</v>
      </c>
      <c r="EX72" s="28">
        <f>외인!EX72/10000</f>
        <v>7.8942449999999997</v>
      </c>
      <c r="EY72" s="35">
        <f>MACD!EY72-시그널!EY72</f>
        <v>1.8742994209478312E-5</v>
      </c>
    </row>
    <row r="73" spans="1:155">
      <c r="A73" s="27">
        <f>외인!A73</f>
        <v>46164</v>
      </c>
      <c r="B73" s="28">
        <f>외인!B73/10000</f>
        <v>623.49433699999997</v>
      </c>
      <c r="C73" s="35">
        <f>MACD!C73-시그널!C73</f>
        <v>-6.7893437971139141E-5</v>
      </c>
      <c r="D73" s="28">
        <f>외인!D73/10000</f>
        <v>64.878287999999998</v>
      </c>
      <c r="E73" s="35">
        <f>MACD!E73-시그널!E73</f>
        <v>2.332660380036736E-4</v>
      </c>
      <c r="F73" s="28">
        <f>외인!F73/10000</f>
        <v>261.95328799999999</v>
      </c>
      <c r="G73" s="35">
        <f>MACD!G73-시그널!G73</f>
        <v>-1.7496176074640517E-4</v>
      </c>
      <c r="H73" s="28">
        <f>외인!H73/10000</f>
        <v>32.551281000000003</v>
      </c>
      <c r="I73" s="35">
        <f>MACD!I73-시그널!I73</f>
        <v>4.0381867659479345E-5</v>
      </c>
      <c r="J73" s="28">
        <f>외인!J73/10000</f>
        <v>4.1790080000000005</v>
      </c>
      <c r="K73" s="35">
        <f>MACD!K73-시그널!K73</f>
        <v>2.0561769730816591E-4</v>
      </c>
      <c r="L73" s="28">
        <f>외인!L73/10000</f>
        <v>30.098414000000002</v>
      </c>
      <c r="M73" s="35">
        <f>MACD!M73-시그널!M73</f>
        <v>9.6806463152989981E-6</v>
      </c>
      <c r="N73" s="28">
        <f>외인!N73/10000</f>
        <v>29.304234000000001</v>
      </c>
      <c r="O73" s="35">
        <f>MACD!O73-시그널!O73</f>
        <v>-6.0686410770946031E-4</v>
      </c>
      <c r="P73" s="28">
        <f>외인!P73/10000</f>
        <v>18.162030999999999</v>
      </c>
      <c r="Q73" s="35">
        <f>MACD!Q73-시그널!Q73</f>
        <v>3.6908643559359252E-4</v>
      </c>
      <c r="R73" s="28">
        <f>외인!R73/10000</f>
        <v>13.398814999999999</v>
      </c>
      <c r="S73" s="35">
        <f>MACD!S73-시그널!S73</f>
        <v>2.1325298310599362E-4</v>
      </c>
      <c r="T73" s="28">
        <f>외인!T73/10000</f>
        <v>0.85651499999999992</v>
      </c>
      <c r="U73" s="35">
        <f>MACD!U73-시그널!U73</f>
        <v>-5.7544335866574221E-5</v>
      </c>
      <c r="V73" s="28">
        <f>외인!V73/10000</f>
        <v>14.089601000000002</v>
      </c>
      <c r="W73" s="35">
        <f>MACD!W73-시그널!W73</f>
        <v>1.065129520667939E-4</v>
      </c>
      <c r="X73" s="28">
        <f>외인!X73/10000</f>
        <v>323.38167799999997</v>
      </c>
      <c r="Y73" s="35">
        <f>MACD!Y73-시그널!Y73</f>
        <v>-1.7460987972671665E-4</v>
      </c>
      <c r="Z73" s="28">
        <f>외인!Z73/10000</f>
        <v>4.7134419999999997</v>
      </c>
      <c r="AA73" s="35">
        <f>MACD!AA73-시그널!AA73</f>
        <v>3.6014990368459844E-4</v>
      </c>
      <c r="AB73" s="28">
        <f>외인!AB73/10000</f>
        <v>20.416110999999997</v>
      </c>
      <c r="AC73" s="35">
        <f>MACD!AC73-시그널!AC73</f>
        <v>1.3710357336053122E-4</v>
      </c>
      <c r="AD73" s="28">
        <f>외인!AD73/10000</f>
        <v>2.0608599999999999</v>
      </c>
      <c r="AE73" s="35">
        <f>MACD!AE73-시그널!AE73</f>
        <v>1.6202094314382511E-4</v>
      </c>
      <c r="AF73" s="28">
        <f>외인!AF73/10000</f>
        <v>2.4667779999999997</v>
      </c>
      <c r="AG73" s="35">
        <f>MACD!AG73-시그널!AG73</f>
        <v>3.2132583242601236E-4</v>
      </c>
      <c r="AH73" s="28">
        <f>외인!AH73/10000</f>
        <v>21.826514000000003</v>
      </c>
      <c r="AI73" s="35">
        <f>MACD!AI73-시그널!AI73</f>
        <v>7.5672794001089205E-5</v>
      </c>
      <c r="AJ73" s="28">
        <f>외인!AJ73/10000</f>
        <v>10.11711</v>
      </c>
      <c r="AK73" s="35">
        <f>MACD!AK73-시그널!AK73</f>
        <v>5.7618655996551169E-4</v>
      </c>
      <c r="AL73" s="28">
        <f>외인!AL73/10000</f>
        <v>11.114338999999999</v>
      </c>
      <c r="AM73" s="35">
        <f>MACD!AM73-시그널!AM73</f>
        <v>-1.683716545655611E-4</v>
      </c>
      <c r="AN73" s="28">
        <f>외인!AN73/10000</f>
        <v>20.083120000000001</v>
      </c>
      <c r="AO73" s="35">
        <f>MACD!AO73-시그널!AO73</f>
        <v>-7.5192160164616769E-4</v>
      </c>
      <c r="AP73" s="28">
        <f>외인!AP73/10000</f>
        <v>18.524874000000001</v>
      </c>
      <c r="AQ73" s="35">
        <f>MACD!AQ73-시그널!AQ73</f>
        <v>4.8736556931127371E-5</v>
      </c>
      <c r="AR73" s="28">
        <f>외인!AR73/10000</f>
        <v>2.4563809999999999</v>
      </c>
      <c r="AS73" s="35">
        <f>MACD!AS73-시그널!AS73</f>
        <v>2.7584444977073565E-5</v>
      </c>
      <c r="AT73" s="28">
        <f>외인!AT73/10000</f>
        <v>10.206185000000001</v>
      </c>
      <c r="AU73" s="35">
        <f>MACD!AU73-시그널!AU73</f>
        <v>-6.5940331545225744E-4</v>
      </c>
      <c r="AV73" s="28">
        <f>외인!AV73/10000</f>
        <v>4.7601500000000003</v>
      </c>
      <c r="AW73" s="35">
        <f>MACD!AW73-시그널!AW73</f>
        <v>1.2854228287489385E-4</v>
      </c>
      <c r="AX73" s="28">
        <f>외인!AX73/10000</f>
        <v>6.7608369999999995</v>
      </c>
      <c r="AY73" s="35">
        <f>MACD!AY73-시그널!AY73</f>
        <v>4.6608862485460586E-4</v>
      </c>
      <c r="AZ73" s="28">
        <f>외인!AZ73/10000</f>
        <v>347.230884</v>
      </c>
      <c r="BA73" s="35">
        <f>MACD!BA73-시그널!BA73</f>
        <v>-1.5106000025977197E-4</v>
      </c>
      <c r="BB73" s="28">
        <f>외인!BB73/10000</f>
        <v>12.765276</v>
      </c>
      <c r="BC73" s="35">
        <f>MACD!BC73-시그널!BC73</f>
        <v>1.272420174203184E-4</v>
      </c>
      <c r="BD73" s="28">
        <f>외인!BD73/10000</f>
        <v>3.4210410000000002</v>
      </c>
      <c r="BE73" s="35">
        <f>MACD!BE73-시그널!BE73</f>
        <v>1.824839854598487E-4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11.135643</v>
      </c>
      <c r="BI73" s="35">
        <f>MACD!BI73-시그널!BI73</f>
        <v>-1.9513745012147542E-5</v>
      </c>
      <c r="BJ73" s="28">
        <f>외인!BJ73/10000</f>
        <v>12.660432999999999</v>
      </c>
      <c r="BK73" s="35">
        <f>MACD!BK73-시그널!BK73</f>
        <v>1.0208733897016601E-4</v>
      </c>
      <c r="BL73" s="28">
        <f>외인!BL73/10000</f>
        <v>4.559723</v>
      </c>
      <c r="BM73" s="35">
        <f>MACD!BM73-시그널!BM73</f>
        <v>2.327356512184846E-4</v>
      </c>
      <c r="BN73" s="28">
        <f>외인!BN73/10000</f>
        <v>5.3046489999999995</v>
      </c>
      <c r="BO73" s="35">
        <f>MACD!BO73-시그널!BO73</f>
        <v>-5.8150094031240887E-4</v>
      </c>
      <c r="BP73" s="28">
        <f>외인!BP73/10000</f>
        <v>7.6115320000000004</v>
      </c>
      <c r="BQ73" s="35">
        <f>MACD!BQ73-시그널!BQ73</f>
        <v>4.2261681491665061E-4</v>
      </c>
      <c r="BR73" s="28">
        <f>외인!BR73/10000</f>
        <v>33.047395999999999</v>
      </c>
      <c r="BS73" s="35">
        <f>MACD!BS73-시그널!BS73</f>
        <v>-1.0319901416583615E-4</v>
      </c>
      <c r="BT73" s="28">
        <f>외인!BT73/10000</f>
        <v>327.81468999999998</v>
      </c>
      <c r="BU73" s="35">
        <f>MACD!BU73-시그널!BU73</f>
        <v>-1.6256799317020923E-4</v>
      </c>
      <c r="BV73" s="28">
        <f>외인!BV73/10000</f>
        <v>47.816684000000002</v>
      </c>
      <c r="BW73" s="35">
        <f>MACD!BW73-시그널!BW73</f>
        <v>1.9908077379171508E-4</v>
      </c>
      <c r="BX73" s="28">
        <f>외인!BX73/10000</f>
        <v>7.6232280000000001</v>
      </c>
      <c r="BY73" s="35">
        <f>MACD!BY73-시그널!BY73</f>
        <v>6.8450896230232996E-5</v>
      </c>
      <c r="BZ73" s="28">
        <f>외인!BZ73/10000</f>
        <v>31.197459000000002</v>
      </c>
      <c r="CA73" s="35">
        <f>MACD!CA73-시그널!CA73</f>
        <v>-5.5208987339099296E-4</v>
      </c>
      <c r="CB73" s="28">
        <f>외인!CB73/10000</f>
        <v>1.1602250000000001</v>
      </c>
      <c r="CC73" s="35">
        <f>MACD!CC73-시그널!CC73</f>
        <v>3.2922135874621783E-4</v>
      </c>
      <c r="CD73" s="28">
        <f>외인!CD73/10000</f>
        <v>2.656596</v>
      </c>
      <c r="CE73" s="35">
        <f>MACD!CE73-시그널!CE73</f>
        <v>9.084550564236436E-4</v>
      </c>
      <c r="CF73" s="28">
        <f>외인!CF73/10000</f>
        <v>2.911057</v>
      </c>
      <c r="CG73" s="35">
        <f>MACD!CG73-시그널!CG73</f>
        <v>-4.7759506564168971E-4</v>
      </c>
      <c r="CH73" s="28">
        <f>외인!CH73/10000</f>
        <v>6.7519119999999999</v>
      </c>
      <c r="CI73" s="35">
        <f>MACD!CI73-시그널!CI73</f>
        <v>7.0840870664830996E-5</v>
      </c>
      <c r="CJ73" s="28">
        <f>외인!CJ73/10000</f>
        <v>34.084528999999996</v>
      </c>
      <c r="CK73" s="35">
        <f>MACD!CK73-시그널!CK73</f>
        <v>3.1593569174071033E-4</v>
      </c>
      <c r="CL73" s="28">
        <f>외인!CL73/10000</f>
        <v>23.21359</v>
      </c>
      <c r="CM73" s="35">
        <f>MACD!CM73-시그널!CM73</f>
        <v>1.4432233836773041E-4</v>
      </c>
      <c r="CN73" s="28">
        <f>외인!CN73/10000</f>
        <v>12.102238</v>
      </c>
      <c r="CO73" s="35">
        <f>MACD!CO73-시그널!CO73</f>
        <v>2.3845914173206521E-5</v>
      </c>
      <c r="CP73" s="28">
        <f>외인!CP73/10000</f>
        <v>12.820437</v>
      </c>
      <c r="CQ73" s="35">
        <f>MACD!CQ73-시그널!CQ73</f>
        <v>1.2755867061460801E-4</v>
      </c>
      <c r="CR73" s="28">
        <f>외인!CR73/10000</f>
        <v>16.776951999999998</v>
      </c>
      <c r="CS73" s="35">
        <f>MACD!CS73-시그널!CS73</f>
        <v>2.2392383977050834E-4</v>
      </c>
      <c r="CT73" s="28">
        <f>외인!CT73/10000</f>
        <v>21.235205000000001</v>
      </c>
      <c r="CU73" s="35">
        <f>MACD!CU73-시그널!CU73</f>
        <v>-1.1680217314982363E-4</v>
      </c>
      <c r="CV73" s="28">
        <f>외인!CV73/10000</f>
        <v>327.81468999999998</v>
      </c>
      <c r="CW73" s="35">
        <f>MACD!CW73-시그널!CW73</f>
        <v>-1.6256799317020923E-4</v>
      </c>
      <c r="CX73" s="28">
        <f>외인!CX73/10000</f>
        <v>25.03191</v>
      </c>
      <c r="CY73" s="35">
        <f>MACD!CY73-시그널!CY73</f>
        <v>-3.0754471405690224E-5</v>
      </c>
      <c r="CZ73" s="28">
        <f>외인!CZ73/10000</f>
        <v>2.0997840000000001</v>
      </c>
      <c r="DA73" s="35">
        <f>MACD!DA73-시그널!DA73</f>
        <v>5.1191561664488895E-4</v>
      </c>
      <c r="DB73" s="28">
        <f>외인!DB73/10000</f>
        <v>3.4210410000000002</v>
      </c>
      <c r="DC73" s="35">
        <f>MACD!DC73-시그널!DC73</f>
        <v>1.824839854598487E-4</v>
      </c>
      <c r="DD73" s="28">
        <f>외인!DD73/10000</f>
        <v>0.85651499999999992</v>
      </c>
      <c r="DE73" s="35">
        <f>MACD!DE73-시그널!DE73</f>
        <v>-5.7544335866574221E-5</v>
      </c>
      <c r="DF73" s="28">
        <f>외인!DF73/10000</f>
        <v>5.7571440000000003</v>
      </c>
      <c r="DG73" s="35">
        <f>MACD!DG73-시그널!DG73</f>
        <v>8.8503380682307715E-5</v>
      </c>
      <c r="DH73" s="28">
        <f>외인!DH73/10000</f>
        <v>1.8838509999999999</v>
      </c>
      <c r="DI73" s="35">
        <f>MACD!DI73-시그널!DI73</f>
        <v>1.2631979537444655E-3</v>
      </c>
      <c r="DJ73" s="28">
        <f>외인!DJ73/10000</f>
        <v>67.135677000000001</v>
      </c>
      <c r="DK73" s="35">
        <f>MACD!DK73-시그널!DK73</f>
        <v>-2.0412557507941756E-5</v>
      </c>
      <c r="DL73" s="28">
        <f>외인!DL73/10000</f>
        <v>9.746848</v>
      </c>
      <c r="DM73" s="35">
        <f>MACD!DM73-시그널!DM73</f>
        <v>-1.7012761900166281E-5</v>
      </c>
      <c r="DN73" s="28">
        <f>외인!DN73/10000</f>
        <v>327.81468999999998</v>
      </c>
      <c r="DO73" s="35">
        <f>MACD!DO73-시그널!DO73</f>
        <v>-1.6256799317020923E-4</v>
      </c>
      <c r="DP73" s="28">
        <f>외인!DP73/10000</f>
        <v>7.4650630000000007</v>
      </c>
      <c r="DQ73" s="35">
        <f>MACD!DQ73-시그널!DQ73</f>
        <v>3.6483438192185099E-4</v>
      </c>
      <c r="DR73" s="28">
        <f>외인!DR73/10000</f>
        <v>4.2983630000000002</v>
      </c>
      <c r="DS73" s="35">
        <f>MACD!DS73-시그널!DS73</f>
        <v>1.4567005566471403E-4</v>
      </c>
      <c r="DT73" s="28">
        <f>외인!DT73/10000</f>
        <v>13.398814999999999</v>
      </c>
      <c r="DU73" s="35">
        <f>MACD!DU73-시그널!DU73</f>
        <v>2.1325298310599362E-4</v>
      </c>
      <c r="DV73" s="28">
        <f>외인!DV73/10000</f>
        <v>3.3477779999999999</v>
      </c>
      <c r="DW73" s="35">
        <f>MACD!DW73-시그널!DW73</f>
        <v>2.8124776240889875E-4</v>
      </c>
      <c r="DX73" s="28">
        <f>외인!DX73/10000</f>
        <v>14.089601000000002</v>
      </c>
      <c r="DY73" s="35">
        <f>MACD!DY73-시그널!DY73</f>
        <v>1.065129520667939E-4</v>
      </c>
      <c r="DZ73" s="28">
        <f>외인!DZ73/10000</f>
        <v>0.77882499999999999</v>
      </c>
      <c r="EA73" s="35">
        <f>MACD!EA73-시그널!EA73</f>
        <v>2.1664370486151093E-4</v>
      </c>
      <c r="EB73" s="28">
        <f>외인!EB73/10000</f>
        <v>1.118004</v>
      </c>
      <c r="EC73" s="35">
        <f>MACD!EC73-시그널!EC73</f>
        <v>6.3327754796537058E-4</v>
      </c>
      <c r="ED73" s="28">
        <f>외인!ED73/10000</f>
        <v>1.0597510000000001</v>
      </c>
      <c r="EE73" s="35">
        <f>MACD!EE73-시그널!EE73</f>
        <v>5.4773106732165431E-4</v>
      </c>
      <c r="EF73" s="28">
        <f>외인!EF73/10000</f>
        <v>21.891429000000002</v>
      </c>
      <c r="EG73" s="35">
        <f>MACD!EG73-시그널!EG73</f>
        <v>2.8206933939889584E-4</v>
      </c>
      <c r="EH73" s="28">
        <f>외인!EH73/10000</f>
        <v>29.536665999999997</v>
      </c>
      <c r="EI73" s="35">
        <f>MACD!EI73-시그널!EI73</f>
        <v>4.4384144209354162E-5</v>
      </c>
      <c r="EJ73" s="28">
        <f>외인!EJ73/10000</f>
        <v>9.8592639999999996</v>
      </c>
      <c r="EK73" s="35">
        <f>MACD!EK73-시그널!EK73</f>
        <v>4.689428740291809E-5</v>
      </c>
      <c r="EL73" s="28">
        <f>외인!EL73/10000</f>
        <v>2.892144</v>
      </c>
      <c r="EM73" s="35">
        <f>MACD!EM73-시그널!EM73</f>
        <v>8.2615372334880679E-4</v>
      </c>
      <c r="EN73" s="28">
        <f>외인!EN73/10000</f>
        <v>4.2983630000000002</v>
      </c>
      <c r="EO73" s="35">
        <f>MACD!EO73-시그널!EO73</f>
        <v>1.4567005566471403E-4</v>
      </c>
      <c r="EP73" s="28">
        <f>외인!EP73/10000</f>
        <v>15.898604999999998</v>
      </c>
      <c r="EQ73" s="35">
        <f>MACD!EQ73-시그널!EQ73</f>
        <v>4.6146207652046601E-4</v>
      </c>
      <c r="ER73" s="28">
        <f>외인!ER73/10000</f>
        <v>1.259009</v>
      </c>
      <c r="ES73" s="35">
        <f>MACD!ES73-시그널!ES73</f>
        <v>-9.620671987521927E-5</v>
      </c>
      <c r="ET73" s="28">
        <f>외인!ET73/10000</f>
        <v>18.524874000000001</v>
      </c>
      <c r="EU73" s="35">
        <f>MACD!EU73-시그널!EU73</f>
        <v>4.8736556931127371E-5</v>
      </c>
      <c r="EV73" s="28">
        <f>외인!EV73/10000</f>
        <v>4.7134419999999997</v>
      </c>
      <c r="EW73" s="35">
        <f>MACD!EW73-시그널!EW73</f>
        <v>3.6014990368459844E-4</v>
      </c>
      <c r="EX73" s="28">
        <f>외인!EX73/10000</f>
        <v>8.1069949999999995</v>
      </c>
      <c r="EY73" s="35">
        <f>MACD!EY73-시그널!EY73</f>
        <v>-1.3439019716110327E-5</v>
      </c>
    </row>
    <row r="74" spans="1:155">
      <c r="A74" s="27">
        <f>외인!A74</f>
        <v>46168</v>
      </c>
      <c r="B74" s="28">
        <f>외인!B74/10000</f>
        <v>639.34928000000002</v>
      </c>
      <c r="C74" s="35">
        <f>MACD!C74-시그널!C74</f>
        <v>7.0818946954630431E-5</v>
      </c>
      <c r="D74" s="28">
        <f>외인!D74/10000</f>
        <v>65.504296999999994</v>
      </c>
      <c r="E74" s="35">
        <f>MACD!E74-시그널!E74</f>
        <v>2.6273990772935593E-4</v>
      </c>
      <c r="F74" s="28">
        <f>외인!F74/10000</f>
        <v>265.96736099999998</v>
      </c>
      <c r="G74" s="35">
        <f>MACD!G74-시그널!G74</f>
        <v>-2.5114070193678903E-5</v>
      </c>
      <c r="H74" s="28">
        <f>외인!H74/10000</f>
        <v>32.501145000000001</v>
      </c>
      <c r="I74" s="35">
        <f>MACD!I74-시그널!I74</f>
        <v>1.0095203045878054E-4</v>
      </c>
      <c r="J74" s="28">
        <f>외인!J74/10000</f>
        <v>4.145073</v>
      </c>
      <c r="K74" s="35">
        <f>MACD!K74-시그널!K74</f>
        <v>1.157623469829768E-4</v>
      </c>
      <c r="L74" s="28">
        <f>외인!L74/10000</f>
        <v>30.061557000000001</v>
      </c>
      <c r="M74" s="35">
        <f>MACD!M74-시그널!M74</f>
        <v>6.8281172352610596E-5</v>
      </c>
      <c r="N74" s="28">
        <f>외인!N74/10000</f>
        <v>30.280493</v>
      </c>
      <c r="O74" s="35">
        <f>MACD!O74-시그널!O74</f>
        <v>-3.8193929734627432E-4</v>
      </c>
      <c r="P74" s="28">
        <f>외인!P74/10000</f>
        <v>18.110780999999999</v>
      </c>
      <c r="Q74" s="35">
        <f>MACD!Q74-시그널!Q74</f>
        <v>3.8320845803878963E-4</v>
      </c>
      <c r="R74" s="28">
        <f>외인!R74/10000</f>
        <v>13.353701999999998</v>
      </c>
      <c r="S74" s="35">
        <f>MACD!S74-시그널!S74</f>
        <v>2.4227193487674626E-4</v>
      </c>
      <c r="T74" s="28">
        <f>외인!T74/10000</f>
        <v>0.83377800000000002</v>
      </c>
      <c r="U74" s="35">
        <f>MACD!U74-시그널!U74</f>
        <v>-1.188187625445424E-4</v>
      </c>
      <c r="V74" s="28">
        <f>외인!V74/10000</f>
        <v>14.281626000000001</v>
      </c>
      <c r="W74" s="35">
        <f>MACD!W74-시그널!W74</f>
        <v>2.3766915168382796E-5</v>
      </c>
      <c r="X74" s="28">
        <f>외인!X74/10000</f>
        <v>335.41141400000004</v>
      </c>
      <c r="Y74" s="35">
        <f>MACD!Y74-시그널!Y74</f>
        <v>6.6940096488420369E-5</v>
      </c>
      <c r="Z74" s="28">
        <f>외인!Z74/10000</f>
        <v>4.698715</v>
      </c>
      <c r="AA74" s="35">
        <f>MACD!AA74-시그널!AA74</f>
        <v>1.6612643786450968E-4</v>
      </c>
      <c r="AB74" s="28">
        <f>외인!AB74/10000</f>
        <v>20.085516000000002</v>
      </c>
      <c r="AC74" s="35">
        <f>MACD!AC74-시그널!AC74</f>
        <v>1.4267659464962528E-4</v>
      </c>
      <c r="AD74" s="28">
        <f>외인!AD74/10000</f>
        <v>2.0756380000000001</v>
      </c>
      <c r="AE74" s="35">
        <f>MACD!AE74-시그널!AE74</f>
        <v>1.5375943105714316E-4</v>
      </c>
      <c r="AF74" s="28">
        <f>외인!AF74/10000</f>
        <v>2.42963</v>
      </c>
      <c r="AG74" s="35">
        <f>MACD!AG74-시그널!AG74</f>
        <v>2.9618093290576441E-4</v>
      </c>
      <c r="AH74" s="28">
        <f>외인!AH74/10000</f>
        <v>23.274789999999999</v>
      </c>
      <c r="AI74" s="35">
        <f>MACD!AI74-시그널!AI74</f>
        <v>2.2532925405067408E-4</v>
      </c>
      <c r="AJ74" s="28">
        <f>외인!AJ74/10000</f>
        <v>9.9421979999999994</v>
      </c>
      <c r="AK74" s="35">
        <f>MACD!AK74-시그널!AK74</f>
        <v>5.2377556222607763E-4</v>
      </c>
      <c r="AL74" s="28">
        <f>외인!AL74/10000</f>
        <v>11.308977000000001</v>
      </c>
      <c r="AM74" s="35">
        <f>MACD!AM74-시그널!AM74</f>
        <v>-5.4257526489451258E-5</v>
      </c>
      <c r="AN74" s="28">
        <f>외인!AN74/10000</f>
        <v>20.856836999999999</v>
      </c>
      <c r="AO74" s="35">
        <f>MACD!AO74-시그널!AO74</f>
        <v>-4.9196780396271221E-4</v>
      </c>
      <c r="AP74" s="28">
        <f>외인!AP74/10000</f>
        <v>18.299520000000001</v>
      </c>
      <c r="AQ74" s="35">
        <f>MACD!AQ74-시그널!AQ74</f>
        <v>3.1519217300203474E-5</v>
      </c>
      <c r="AR74" s="28">
        <f>외인!AR74/10000</f>
        <v>2.454142</v>
      </c>
      <c r="AS74" s="35">
        <f>MACD!AS74-시그널!AS74</f>
        <v>-1.8564908127950924E-5</v>
      </c>
      <c r="AT74" s="28">
        <f>외인!AT74/10000</f>
        <v>10.095019000000001</v>
      </c>
      <c r="AU74" s="35">
        <f>MACD!AU74-시그널!AU74</f>
        <v>-4.2740447207801431E-4</v>
      </c>
      <c r="AV74" s="28">
        <f>외인!AV74/10000</f>
        <v>4.6768970000000003</v>
      </c>
      <c r="AW74" s="35">
        <f>MACD!AW74-시그널!AW74</f>
        <v>-9.5850137171880543E-5</v>
      </c>
      <c r="AX74" s="28">
        <f>외인!AX74/10000</f>
        <v>6.8237009999999998</v>
      </c>
      <c r="AY74" s="35">
        <f>MACD!AY74-시그널!AY74</f>
        <v>4.508060406211572E-4</v>
      </c>
      <c r="AZ74" s="28">
        <f>외인!AZ74/10000</f>
        <v>361.86274800000001</v>
      </c>
      <c r="BA74" s="35">
        <f>MACD!BA74-시그널!BA74</f>
        <v>6.9878938800503696E-5</v>
      </c>
      <c r="BB74" s="28">
        <f>외인!BB74/10000</f>
        <v>12.406414999999999</v>
      </c>
      <c r="BC74" s="35">
        <f>MACD!BC74-시그널!BC74</f>
        <v>2.7398015601511169E-5</v>
      </c>
      <c r="BD74" s="28">
        <f>외인!BD74/10000</f>
        <v>3.463158</v>
      </c>
      <c r="BE74" s="35">
        <f>MACD!BE74-시그널!BE74</f>
        <v>2.6321721709117159E-4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11.235452</v>
      </c>
      <c r="BI74" s="35">
        <f>MACD!BI74-시그널!BI74</f>
        <v>1.0674634099819107E-5</v>
      </c>
      <c r="BJ74" s="28">
        <f>외인!BJ74/10000</f>
        <v>12.798866</v>
      </c>
      <c r="BK74" s="35">
        <f>MACD!BK74-시그널!BK74</f>
        <v>1.7383735107909275E-4</v>
      </c>
      <c r="BL74" s="28">
        <f>외인!BL74/10000</f>
        <v>4.5961440000000007</v>
      </c>
      <c r="BM74" s="35">
        <f>MACD!BM74-시그널!BM74</f>
        <v>2.1797898118420915E-4</v>
      </c>
      <c r="BN74" s="28">
        <f>외인!BN74/10000</f>
        <v>5.2792300000000001</v>
      </c>
      <c r="BO74" s="35">
        <f>MACD!BO74-시그널!BO74</f>
        <v>-6.9113196264908739E-4</v>
      </c>
      <c r="BP74" s="28">
        <f>외인!BP74/10000</f>
        <v>7.6829679999999989</v>
      </c>
      <c r="BQ74" s="35">
        <f>MACD!BQ74-시그널!BQ74</f>
        <v>3.9842913759253443E-4</v>
      </c>
      <c r="BR74" s="28">
        <f>외인!BR74/10000</f>
        <v>32.918700000000001</v>
      </c>
      <c r="BS74" s="35">
        <f>MACD!BS74-시그널!BS74</f>
        <v>-5.6821371358755789E-5</v>
      </c>
      <c r="BT74" s="28">
        <f>외인!BT74/10000</f>
        <v>340.00141000000002</v>
      </c>
      <c r="BU74" s="35">
        <f>MACD!BU74-시그널!BU74</f>
        <v>7.3250347626655182E-5</v>
      </c>
      <c r="BV74" s="28">
        <f>외인!BV74/10000</f>
        <v>48.161856</v>
      </c>
      <c r="BW74" s="35">
        <f>MACD!BW74-시그널!BW74</f>
        <v>2.3255829133404714E-4</v>
      </c>
      <c r="BX74" s="28">
        <f>외인!BX74/10000</f>
        <v>7.5872580000000003</v>
      </c>
      <c r="BY74" s="35">
        <f>MACD!BY74-시그널!BY74</f>
        <v>1.0931449379043088E-4</v>
      </c>
      <c r="BZ74" s="28">
        <f>외인!BZ74/10000</f>
        <v>32.165814000000005</v>
      </c>
      <c r="CA74" s="35">
        <f>MACD!CA74-시그널!CA74</f>
        <v>-3.4369771701488314E-4</v>
      </c>
      <c r="CB74" s="28">
        <f>외인!CB74/10000</f>
        <v>1.134018</v>
      </c>
      <c r="CC74" s="35">
        <f>MACD!CC74-시그널!CC74</f>
        <v>1.7987416683418918E-4</v>
      </c>
      <c r="CD74" s="28">
        <f>외인!CD74/10000</f>
        <v>2.6314740000000003</v>
      </c>
      <c r="CE74" s="35">
        <f>MACD!CE74-시그널!CE74</f>
        <v>7.1609814958310401E-4</v>
      </c>
      <c r="CF74" s="28">
        <f>외인!CF74/10000</f>
        <v>2.8651560000000003</v>
      </c>
      <c r="CG74" s="35">
        <f>MACD!CG74-시그널!CG74</f>
        <v>-6.2240303910845161E-4</v>
      </c>
      <c r="CH74" s="28">
        <f>외인!CH74/10000</f>
        <v>6.6074979999999996</v>
      </c>
      <c r="CI74" s="35">
        <f>MACD!CI74-시그널!CI74</f>
        <v>-8.7716478060215815E-5</v>
      </c>
      <c r="CJ74" s="28">
        <f>외인!CJ74/10000</f>
        <v>34.159562999999999</v>
      </c>
      <c r="CK74" s="35">
        <f>MACD!CK74-시그널!CK74</f>
        <v>3.0995028364054023E-4</v>
      </c>
      <c r="CL74" s="28">
        <f>외인!CL74/10000</f>
        <v>22.922628</v>
      </c>
      <c r="CM74" s="35">
        <f>MACD!CM74-시그널!CM74</f>
        <v>1.6692641684222176E-4</v>
      </c>
      <c r="CN74" s="28">
        <f>외인!CN74/10000</f>
        <v>11.908873</v>
      </c>
      <c r="CO74" s="35">
        <f>MACD!CO74-시그널!CO74</f>
        <v>3.9721952939208169E-5</v>
      </c>
      <c r="CP74" s="28">
        <f>외인!CP74/10000</f>
        <v>12.460416</v>
      </c>
      <c r="CQ74" s="35">
        <f>MACD!CQ74-시그널!CQ74</f>
        <v>2.8209911669291234E-5</v>
      </c>
      <c r="CR74" s="28">
        <f>외인!CR74/10000</f>
        <v>16.632740999999999</v>
      </c>
      <c r="CS74" s="35">
        <f>MACD!CS74-시그널!CS74</f>
        <v>2.4223410232784986E-4</v>
      </c>
      <c r="CT74" s="28">
        <f>외인!CT74/10000</f>
        <v>23.826301000000001</v>
      </c>
      <c r="CU74" s="35">
        <f>MACD!CU74-시그널!CU74</f>
        <v>-1.5562266725868158E-4</v>
      </c>
      <c r="CV74" s="28">
        <f>외인!CV74/10000</f>
        <v>340.00141000000002</v>
      </c>
      <c r="CW74" s="35">
        <f>MACD!CW74-시그널!CW74</f>
        <v>7.3250347626655182E-5</v>
      </c>
      <c r="CX74" s="28">
        <f>외인!CX74/10000</f>
        <v>25.146560000000001</v>
      </c>
      <c r="CY74" s="35">
        <f>MACD!CY74-시그널!CY74</f>
        <v>1.069227315767913E-4</v>
      </c>
      <c r="CZ74" s="28">
        <f>외인!CZ74/10000</f>
        <v>2.1175080000000004</v>
      </c>
      <c r="DA74" s="35">
        <f>MACD!DA74-시그널!DA74</f>
        <v>5.3071968534648835E-4</v>
      </c>
      <c r="DB74" s="28">
        <f>외인!DB74/10000</f>
        <v>3.463158</v>
      </c>
      <c r="DC74" s="35">
        <f>MACD!DC74-시그널!DC74</f>
        <v>2.6321721709117159E-4</v>
      </c>
      <c r="DD74" s="28">
        <f>외인!DD74/10000</f>
        <v>0.83377800000000002</v>
      </c>
      <c r="DE74" s="35">
        <f>MACD!DE74-시그널!DE74</f>
        <v>-1.188187625445424E-4</v>
      </c>
      <c r="DF74" s="28">
        <f>외인!DF74/10000</f>
        <v>5.7396150000000006</v>
      </c>
      <c r="DG74" s="35">
        <f>MACD!DG74-시그널!DG74</f>
        <v>1.406426273043754E-4</v>
      </c>
      <c r="DH74" s="28">
        <f>외인!DH74/10000</f>
        <v>1.8706369999999999</v>
      </c>
      <c r="DI74" s="35">
        <f>MACD!DI74-시그널!DI74</f>
        <v>1.0704125308661483E-3</v>
      </c>
      <c r="DJ74" s="28">
        <f>외인!DJ74/10000</f>
        <v>68.528385</v>
      </c>
      <c r="DK74" s="35">
        <f>MACD!DK74-시그널!DK74</f>
        <v>1.0142259166286865E-4</v>
      </c>
      <c r="DL74" s="28">
        <f>외인!DL74/10000</f>
        <v>9.6071439999999999</v>
      </c>
      <c r="DM74" s="35">
        <f>MACD!DM74-시그널!DM74</f>
        <v>4.4491320608802546E-6</v>
      </c>
      <c r="DN74" s="28">
        <f>외인!DN74/10000</f>
        <v>340.00141000000002</v>
      </c>
      <c r="DO74" s="35">
        <f>MACD!DO74-시그널!DO74</f>
        <v>7.3250347626655182E-5</v>
      </c>
      <c r="DP74" s="28">
        <f>외인!DP74/10000</f>
        <v>7.5999619999999997</v>
      </c>
      <c r="DQ74" s="35">
        <f>MACD!DQ74-시그널!DQ74</f>
        <v>3.6813015825639425E-4</v>
      </c>
      <c r="DR74" s="28">
        <f>외인!DR74/10000</f>
        <v>4.2546249999999999</v>
      </c>
      <c r="DS74" s="35">
        <f>MACD!DS74-시그널!DS74</f>
        <v>7.9851486003999393E-5</v>
      </c>
      <c r="DT74" s="28">
        <f>외인!DT74/10000</f>
        <v>13.353701999999998</v>
      </c>
      <c r="DU74" s="35">
        <f>MACD!DU74-시그널!DU74</f>
        <v>2.4227193487674626E-4</v>
      </c>
      <c r="DV74" s="28">
        <f>외인!DV74/10000</f>
        <v>3.2486169999999999</v>
      </c>
      <c r="DW74" s="35">
        <f>MACD!DW74-시그널!DW74</f>
        <v>2.5781758022484438E-4</v>
      </c>
      <c r="DX74" s="28">
        <f>외인!DX74/10000</f>
        <v>14.281626000000001</v>
      </c>
      <c r="DY74" s="35">
        <f>MACD!DY74-시그널!DY74</f>
        <v>2.3766915168382796E-5</v>
      </c>
      <c r="DZ74" s="28">
        <f>외인!DZ74/10000</f>
        <v>0.76067299999999993</v>
      </c>
      <c r="EA74" s="35">
        <f>MACD!EA74-시그널!EA74</f>
        <v>-3.3047011043696906E-5</v>
      </c>
      <c r="EB74" s="28">
        <f>외인!EB74/10000</f>
        <v>1.0976790000000001</v>
      </c>
      <c r="EC74" s="35">
        <f>MACD!EC74-시그널!EC74</f>
        <v>5.1346080457803384E-4</v>
      </c>
      <c r="ED74" s="28">
        <f>외인!ED74/10000</f>
        <v>1.0767530000000001</v>
      </c>
      <c r="EE74" s="35">
        <f>MACD!EE74-시그널!EE74</f>
        <v>5.4994683384742248E-4</v>
      </c>
      <c r="EF74" s="28">
        <f>외인!EF74/10000</f>
        <v>21.749611999999999</v>
      </c>
      <c r="EG74" s="35">
        <f>MACD!EG74-시그널!EG74</f>
        <v>2.7242800340095531E-4</v>
      </c>
      <c r="EH74" s="28">
        <f>외인!EH74/10000</f>
        <v>29.776565000000002</v>
      </c>
      <c r="EI74" s="35">
        <f>MACD!EI74-시그널!EI74</f>
        <v>8.2107126869668625E-5</v>
      </c>
      <c r="EJ74" s="28">
        <f>외인!EJ74/10000</f>
        <v>9.7090060000000005</v>
      </c>
      <c r="EK74" s="35">
        <f>MACD!EK74-시그널!EK74</f>
        <v>-8.1514591798320397E-5</v>
      </c>
      <c r="EL74" s="28">
        <f>외인!EL74/10000</f>
        <v>2.863108</v>
      </c>
      <c r="EM74" s="35">
        <f>MACD!EM74-시그널!EM74</f>
        <v>6.4602953540004917E-4</v>
      </c>
      <c r="EN74" s="28">
        <f>외인!EN74/10000</f>
        <v>4.2546249999999999</v>
      </c>
      <c r="EO74" s="35">
        <f>MACD!EO74-시그널!EO74</f>
        <v>7.9851486003999393E-5</v>
      </c>
      <c r="EP74" s="28">
        <f>외인!EP74/10000</f>
        <v>16.049281000000001</v>
      </c>
      <c r="EQ74" s="35">
        <f>MACD!EQ74-시그널!EQ74</f>
        <v>4.9648848738118154E-4</v>
      </c>
      <c r="ER74" s="28">
        <f>외인!ER74/10000</f>
        <v>1.2878700000000001</v>
      </c>
      <c r="ES74" s="35">
        <f>MACD!ES74-시그널!ES74</f>
        <v>1.6931611202395747E-5</v>
      </c>
      <c r="ET74" s="28">
        <f>외인!ET74/10000</f>
        <v>18.299520000000001</v>
      </c>
      <c r="EU74" s="35">
        <f>MACD!EU74-시그널!EU74</f>
        <v>3.1519217300203474E-5</v>
      </c>
      <c r="EV74" s="28">
        <f>외인!EV74/10000</f>
        <v>4.698715</v>
      </c>
      <c r="EW74" s="35">
        <f>MACD!EW74-시그널!EW74</f>
        <v>1.6612643786450968E-4</v>
      </c>
      <c r="EX74" s="28">
        <f>외인!EX74/10000</f>
        <v>7.7617009999999995</v>
      </c>
      <c r="EY74" s="35">
        <f>MACD!EY74-시그널!EY74</f>
        <v>-5.3013723497251207E-5</v>
      </c>
    </row>
    <row r="75" spans="1:155">
      <c r="A75" s="27">
        <f>외인!A75</f>
        <v>46169</v>
      </c>
      <c r="B75" s="28">
        <f>외인!B75/10000</f>
        <v>653.74983499999996</v>
      </c>
      <c r="C75" s="35">
        <f>MACD!C75-시그널!C75</f>
        <v>2.1231360623649492E-4</v>
      </c>
      <c r="D75" s="28">
        <f>외인!D75/10000</f>
        <v>63.337279000000002</v>
      </c>
      <c r="E75" s="35">
        <f>MACD!E75-시그널!E75</f>
        <v>1.9996396614317512E-4</v>
      </c>
      <c r="F75" s="28">
        <f>외인!F75/10000</f>
        <v>269.46637200000004</v>
      </c>
      <c r="G75" s="35">
        <f>MACD!G75-시그널!G75</f>
        <v>1.4734576831647447E-4</v>
      </c>
      <c r="H75" s="28">
        <f>외인!H75/10000</f>
        <v>31.222321999999998</v>
      </c>
      <c r="I75" s="35">
        <f>MACD!I75-시그널!I75</f>
        <v>1.0974160270308482E-4</v>
      </c>
      <c r="J75" s="28">
        <f>외인!J75/10000</f>
        <v>4.0508100000000002</v>
      </c>
      <c r="K75" s="35">
        <f>MACD!K75-시그널!K75</f>
        <v>8.6403663106712747E-6</v>
      </c>
      <c r="L75" s="28">
        <f>외인!L75/10000</f>
        <v>28.912747999999997</v>
      </c>
      <c r="M75" s="35">
        <f>MACD!M75-시그널!M75</f>
        <v>7.9914134277589313E-5</v>
      </c>
      <c r="N75" s="28">
        <f>외인!N75/10000</f>
        <v>30.178626000000001</v>
      </c>
      <c r="O75" s="35">
        <f>MACD!O75-시그널!O75</f>
        <v>-1.6246234020755933E-4</v>
      </c>
      <c r="P75" s="28">
        <f>외인!P75/10000</f>
        <v>18.038435</v>
      </c>
      <c r="Q75" s="35">
        <f>MACD!Q75-시그널!Q75</f>
        <v>4.2219345734667221E-4</v>
      </c>
      <c r="R75" s="28">
        <f>외인!R75/10000</f>
        <v>14.063954999999998</v>
      </c>
      <c r="S75" s="35">
        <f>MACD!S75-시그널!S75</f>
        <v>2.3509414538558742E-4</v>
      </c>
      <c r="T75" s="28">
        <f>외인!T75/10000</f>
        <v>0.81786700000000001</v>
      </c>
      <c r="U75" s="35">
        <f>MACD!U75-시그널!U75</f>
        <v>-2.2974298576926289E-4</v>
      </c>
      <c r="V75" s="28">
        <f>외인!V75/10000</f>
        <v>13.436944</v>
      </c>
      <c r="W75" s="35">
        <f>MACD!W75-시그널!W75</f>
        <v>-2.4447069027381586E-4</v>
      </c>
      <c r="X75" s="28">
        <f>외인!X75/10000</f>
        <v>352.88709</v>
      </c>
      <c r="Y75" s="35">
        <f>MACD!Y75-시그널!Y75</f>
        <v>3.1953080517549133E-4</v>
      </c>
      <c r="Z75" s="28">
        <f>외인!Z75/10000</f>
        <v>4.626811</v>
      </c>
      <c r="AA75" s="35">
        <f>MACD!AA75-시그널!AA75</f>
        <v>-3.056571853110937E-5</v>
      </c>
      <c r="AB75" s="28">
        <f>외인!AB75/10000</f>
        <v>19.741395000000001</v>
      </c>
      <c r="AC75" s="35">
        <f>MACD!AC75-시그널!AC75</f>
        <v>1.2613638281589438E-4</v>
      </c>
      <c r="AD75" s="28">
        <f>외인!AD75/10000</f>
        <v>2.023028</v>
      </c>
      <c r="AE75" s="35">
        <f>MACD!AE75-시그널!AE75</f>
        <v>1.2129251519839616E-4</v>
      </c>
      <c r="AF75" s="28">
        <f>외인!AF75/10000</f>
        <v>2.359998</v>
      </c>
      <c r="AG75" s="35">
        <f>MACD!AG75-시그널!AG75</f>
        <v>2.1926446484601584E-4</v>
      </c>
      <c r="AH75" s="28">
        <f>외인!AH75/10000</f>
        <v>22.926117999999999</v>
      </c>
      <c r="AI75" s="35">
        <f>MACD!AI75-시그널!AI75</f>
        <v>3.1537778182692177E-4</v>
      </c>
      <c r="AJ75" s="28">
        <f>외인!AJ75/10000</f>
        <v>9.8054490000000012</v>
      </c>
      <c r="AK75" s="35">
        <f>MACD!AK75-시그널!AK75</f>
        <v>4.637119292421026E-4</v>
      </c>
      <c r="AL75" s="28">
        <f>외인!AL75/10000</f>
        <v>11.400171</v>
      </c>
      <c r="AM75" s="35">
        <f>MACD!AM75-시그널!AM75</f>
        <v>-2.823068713998355E-6</v>
      </c>
      <c r="AN75" s="28">
        <f>외인!AN75/10000</f>
        <v>20.594968999999999</v>
      </c>
      <c r="AO75" s="35">
        <f>MACD!AO75-시그널!AO75</f>
        <v>-2.0720225319001984E-4</v>
      </c>
      <c r="AP75" s="28">
        <f>외인!AP75/10000</f>
        <v>17.224081999999999</v>
      </c>
      <c r="AQ75" s="35">
        <f>MACD!AQ75-시그널!AQ75</f>
        <v>-2.1174731339894566E-5</v>
      </c>
      <c r="AR75" s="28">
        <f>외인!AR75/10000</f>
        <v>2.4049299999999998</v>
      </c>
      <c r="AS75" s="35">
        <f>MACD!AS75-시그널!AS75</f>
        <v>-6.4507538842967802E-5</v>
      </c>
      <c r="AT75" s="28">
        <f>외인!AT75/10000</f>
        <v>9.8956820000000008</v>
      </c>
      <c r="AU75" s="35">
        <f>MACD!AU75-시그널!AU75</f>
        <v>-3.2158266671086571E-4</v>
      </c>
      <c r="AV75" s="28">
        <f>외인!AV75/10000</f>
        <v>4.5514169999999998</v>
      </c>
      <c r="AW75" s="35">
        <f>MACD!AW75-시그널!AW75</f>
        <v>-3.0561209559798756E-4</v>
      </c>
      <c r="AX75" s="28">
        <f>외인!AX75/10000</f>
        <v>6.4488810000000001</v>
      </c>
      <c r="AY75" s="35">
        <f>MACD!AY75-시그널!AY75</f>
        <v>2.9479780581591667E-4</v>
      </c>
      <c r="AZ75" s="28">
        <f>외인!AZ75/10000</f>
        <v>380.48668500000002</v>
      </c>
      <c r="BA75" s="35">
        <f>MACD!BA75-시그널!BA75</f>
        <v>2.9416492565970196E-4</v>
      </c>
      <c r="BB75" s="28">
        <f>외인!BB75/10000</f>
        <v>12.43712</v>
      </c>
      <c r="BC75" s="35">
        <f>MACD!BC75-시그널!BC75</f>
        <v>-6.2091523111161334E-5</v>
      </c>
      <c r="BD75" s="28">
        <f>외인!BD75/10000</f>
        <v>3.3756889999999999</v>
      </c>
      <c r="BE75" s="35">
        <f>MACD!BE75-시그널!BE75</f>
        <v>2.0974287217215536E-4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11.151985</v>
      </c>
      <c r="BI75" s="35">
        <f>MACD!BI75-시그널!BI75</f>
        <v>-2.3554928017010309E-6</v>
      </c>
      <c r="BJ75" s="28">
        <f>외인!BJ75/10000</f>
        <v>12.2966</v>
      </c>
      <c r="BK75" s="35">
        <f>MACD!BK75-시그널!BK75</f>
        <v>1.8738253526613951E-4</v>
      </c>
      <c r="BL75" s="28">
        <f>외인!BL75/10000</f>
        <v>4.4139679999999997</v>
      </c>
      <c r="BM75" s="35">
        <f>MACD!BM75-시그널!BM75</f>
        <v>1.666468353696451E-4</v>
      </c>
      <c r="BN75" s="28">
        <f>외인!BN75/10000</f>
        <v>5.0761699999999994</v>
      </c>
      <c r="BO75" s="35">
        <f>MACD!BO75-시그널!BO75</f>
        <v>-6.991137864392771E-4</v>
      </c>
      <c r="BP75" s="28">
        <f>외인!BP75/10000</f>
        <v>7.266871000000001</v>
      </c>
      <c r="BQ75" s="35">
        <f>MACD!BQ75-시그널!BQ75</f>
        <v>2.4269837515281302E-4</v>
      </c>
      <c r="BR75" s="28">
        <f>외인!BR75/10000</f>
        <v>31.266665999999997</v>
      </c>
      <c r="BS75" s="35">
        <f>MACD!BS75-시그널!BS75</f>
        <v>-6.635029944755547E-5</v>
      </c>
      <c r="BT75" s="28">
        <f>외인!BT75/10000</f>
        <v>357.22550099999995</v>
      </c>
      <c r="BU75" s="35">
        <f>MACD!BU75-시그널!BU75</f>
        <v>3.1859320968554631E-4</v>
      </c>
      <c r="BV75" s="28">
        <f>외인!BV75/10000</f>
        <v>48.694313999999999</v>
      </c>
      <c r="BW75" s="35">
        <f>MACD!BW75-시그널!BW75</f>
        <v>2.4484671155159435E-4</v>
      </c>
      <c r="BX75" s="28">
        <f>외인!BX75/10000</f>
        <v>7.4002030000000003</v>
      </c>
      <c r="BY75" s="35">
        <f>MACD!BY75-시그널!BY75</f>
        <v>1.2570774984016879E-4</v>
      </c>
      <c r="BZ75" s="28">
        <f>외인!BZ75/10000</f>
        <v>31.995140000000003</v>
      </c>
      <c r="CA75" s="35">
        <f>MACD!CA75-시그널!CA75</f>
        <v>-1.4198370513824005E-4</v>
      </c>
      <c r="CB75" s="28">
        <f>외인!CB75/10000</f>
        <v>1.1132249999999999</v>
      </c>
      <c r="CC75" s="35">
        <f>MACD!CC75-시그널!CC75</f>
        <v>5.6302370932803249E-5</v>
      </c>
      <c r="CD75" s="28">
        <f>외인!CD75/10000</f>
        <v>2.5737229999999998</v>
      </c>
      <c r="CE75" s="35">
        <f>MACD!CE75-시그널!CE75</f>
        <v>4.7627544644708759E-4</v>
      </c>
      <c r="CF75" s="28">
        <f>외인!CF75/10000</f>
        <v>2.801523</v>
      </c>
      <c r="CG75" s="35">
        <f>MACD!CG75-시그널!CG75</f>
        <v>-6.9512709166903611E-4</v>
      </c>
      <c r="CH75" s="28">
        <f>외인!CH75/10000</f>
        <v>6.4562280000000003</v>
      </c>
      <c r="CI75" s="35">
        <f>MACD!CI75-시그널!CI75</f>
        <v>-2.4062095920023848E-4</v>
      </c>
      <c r="CJ75" s="28">
        <f>외인!CJ75/10000</f>
        <v>34.117274000000002</v>
      </c>
      <c r="CK75" s="35">
        <f>MACD!CK75-시그널!CK75</f>
        <v>3.2431117637028576E-4</v>
      </c>
      <c r="CL75" s="28">
        <f>외인!CL75/10000</f>
        <v>22.502751</v>
      </c>
      <c r="CM75" s="35">
        <f>MACD!CM75-시그널!CM75</f>
        <v>1.5755399396107745E-4</v>
      </c>
      <c r="CN75" s="28">
        <f>외인!CN75/10000</f>
        <v>11.558307000000001</v>
      </c>
      <c r="CO75" s="35">
        <f>MACD!CO75-시그널!CO75</f>
        <v>3.2464393218516511E-5</v>
      </c>
      <c r="CP75" s="28">
        <f>외인!CP75/10000</f>
        <v>12.488248</v>
      </c>
      <c r="CQ75" s="35">
        <f>MACD!CQ75-시그널!CQ75</f>
        <v>-6.1116213515079968E-5</v>
      </c>
      <c r="CR75" s="28">
        <f>외인!CR75/10000</f>
        <v>17.300722</v>
      </c>
      <c r="CS75" s="35">
        <f>MACD!CS75-시그널!CS75</f>
        <v>2.3280400335018867E-4</v>
      </c>
      <c r="CT75" s="28">
        <f>외인!CT75/10000</f>
        <v>23.738444000000001</v>
      </c>
      <c r="CU75" s="35">
        <f>MACD!CU75-시그널!CU75</f>
        <v>-3.2136287727214138E-4</v>
      </c>
      <c r="CV75" s="28">
        <f>외인!CV75/10000</f>
        <v>357.22550099999995</v>
      </c>
      <c r="CW75" s="35">
        <f>MACD!CW75-시그널!CW75</f>
        <v>3.1859320968554631E-4</v>
      </c>
      <c r="CX75" s="28">
        <f>외인!CX75/10000</f>
        <v>24.371037000000001</v>
      </c>
      <c r="CY75" s="35">
        <f>MACD!CY75-시그널!CY75</f>
        <v>1.4366213138483652E-4</v>
      </c>
      <c r="CZ75" s="28">
        <f>외인!CZ75/10000</f>
        <v>1.9632459999999998</v>
      </c>
      <c r="DA75" s="35">
        <f>MACD!DA75-시그널!DA75</f>
        <v>4.1167680443147231E-4</v>
      </c>
      <c r="DB75" s="28">
        <f>외인!DB75/10000</f>
        <v>3.3756889999999999</v>
      </c>
      <c r="DC75" s="35">
        <f>MACD!DC75-시그널!DC75</f>
        <v>2.0974287217215536E-4</v>
      </c>
      <c r="DD75" s="28">
        <f>외인!DD75/10000</f>
        <v>0.81786700000000001</v>
      </c>
      <c r="DE75" s="35">
        <f>MACD!DE75-시그널!DE75</f>
        <v>-2.2974298576926289E-4</v>
      </c>
      <c r="DF75" s="28">
        <f>외인!DF75/10000</f>
        <v>5.5888419999999996</v>
      </c>
      <c r="DG75" s="35">
        <f>MACD!DG75-시그널!DG75</f>
        <v>1.5882355468399786E-4</v>
      </c>
      <c r="DH75" s="28">
        <f>외인!DH75/10000</f>
        <v>1.8327009999999999</v>
      </c>
      <c r="DI75" s="35">
        <f>MACD!DI75-시그널!DI75</f>
        <v>8.0823784174355448E-4</v>
      </c>
      <c r="DJ75" s="28">
        <f>외인!DJ75/10000</f>
        <v>66.110406999999995</v>
      </c>
      <c r="DK75" s="35">
        <f>MACD!DK75-시그널!DK75</f>
        <v>1.6712380675302618E-4</v>
      </c>
      <c r="DL75" s="28">
        <f>외인!DL75/10000</f>
        <v>9.307931</v>
      </c>
      <c r="DM75" s="35">
        <f>MACD!DM75-시그널!DM75</f>
        <v>1.7992315855435217E-6</v>
      </c>
      <c r="DN75" s="28">
        <f>외인!DN75/10000</f>
        <v>357.22550099999995</v>
      </c>
      <c r="DO75" s="35">
        <f>MACD!DO75-시그널!DO75</f>
        <v>3.1859320968554631E-4</v>
      </c>
      <c r="DP75" s="28">
        <f>외인!DP75/10000</f>
        <v>7.8537309999999998</v>
      </c>
      <c r="DQ75" s="35">
        <f>MACD!DQ75-시그널!DQ75</f>
        <v>4.7943769685296502E-4</v>
      </c>
      <c r="DR75" s="28">
        <f>외인!DR75/10000</f>
        <v>4.1666940000000006</v>
      </c>
      <c r="DS75" s="35">
        <f>MACD!DS75-시그널!DS75</f>
        <v>1.1680685232001915E-5</v>
      </c>
      <c r="DT75" s="28">
        <f>외인!DT75/10000</f>
        <v>14.063954999999998</v>
      </c>
      <c r="DU75" s="35">
        <f>MACD!DU75-시그널!DU75</f>
        <v>2.3509414538558742E-4</v>
      </c>
      <c r="DV75" s="28">
        <f>외인!DV75/10000</f>
        <v>3.2065709999999998</v>
      </c>
      <c r="DW75" s="35">
        <f>MACD!DW75-시그널!DW75</f>
        <v>2.4499746107986526E-4</v>
      </c>
      <c r="DX75" s="28">
        <f>외인!DX75/10000</f>
        <v>13.436944</v>
      </c>
      <c r="DY75" s="35">
        <f>MACD!DY75-시그널!DY75</f>
        <v>-2.4447069027381586E-4</v>
      </c>
      <c r="DZ75" s="28">
        <f>외인!DZ75/10000</f>
        <v>0.74454100000000001</v>
      </c>
      <c r="EA75" s="35">
        <f>MACD!EA75-시그널!EA75</f>
        <v>-2.0185025761979675E-4</v>
      </c>
      <c r="EB75" s="28">
        <f>외인!EB75/10000</f>
        <v>1.0648010000000001</v>
      </c>
      <c r="EC75" s="35">
        <f>MACD!EC75-시그널!EC75</f>
        <v>3.1932712442380503E-4</v>
      </c>
      <c r="ED75" s="28">
        <f>외인!ED75/10000</f>
        <v>1.0424309999999999</v>
      </c>
      <c r="EE75" s="35">
        <f>MACD!EE75-시그널!EE75</f>
        <v>5.1132516188464119E-4</v>
      </c>
      <c r="EF75" s="28">
        <f>외인!EF75/10000</f>
        <v>21.573773000000003</v>
      </c>
      <c r="EG75" s="35">
        <f>MACD!EG75-시그널!EG75</f>
        <v>2.6570525776325169E-4</v>
      </c>
      <c r="EH75" s="28">
        <f>외인!EH75/10000</f>
        <v>30.815638</v>
      </c>
      <c r="EI75" s="35">
        <f>MACD!EI75-시그널!EI75</f>
        <v>1.3778123659528144E-4</v>
      </c>
      <c r="EJ75" s="28">
        <f>외인!EJ75/10000</f>
        <v>9.4983079999999998</v>
      </c>
      <c r="EK75" s="35">
        <f>MACD!EK75-시그널!EK75</f>
        <v>-2.0834833579717963E-4</v>
      </c>
      <c r="EL75" s="28">
        <f>외인!EL75/10000</f>
        <v>2.7992630000000003</v>
      </c>
      <c r="EM75" s="35">
        <f>MACD!EM75-시그널!EM75</f>
        <v>4.1923954976841782E-4</v>
      </c>
      <c r="EN75" s="28">
        <f>외인!EN75/10000</f>
        <v>4.1666940000000006</v>
      </c>
      <c r="EO75" s="35">
        <f>MACD!EO75-시그널!EO75</f>
        <v>1.1680685232001915E-5</v>
      </c>
      <c r="EP75" s="28">
        <f>외인!EP75/10000</f>
        <v>15.619164000000001</v>
      </c>
      <c r="EQ75" s="35">
        <f>MACD!EQ75-시그널!EQ75</f>
        <v>4.4534428305336051E-4</v>
      </c>
      <c r="ER75" s="28">
        <f>외인!ER75/10000</f>
        <v>1.2032399999999999</v>
      </c>
      <c r="ES75" s="35">
        <f>MACD!ES75-시그널!ES75</f>
        <v>3.0115388631068562E-5</v>
      </c>
      <c r="ET75" s="28">
        <f>외인!ET75/10000</f>
        <v>17.224081999999999</v>
      </c>
      <c r="EU75" s="35">
        <f>MACD!EU75-시그널!EU75</f>
        <v>-2.1174731339894566E-5</v>
      </c>
      <c r="EV75" s="28">
        <f>외인!EV75/10000</f>
        <v>4.626811</v>
      </c>
      <c r="EW75" s="35">
        <f>MACD!EW75-시그널!EW75</f>
        <v>-3.056571853110937E-5</v>
      </c>
      <c r="EX75" s="28">
        <f>외인!EX75/10000</f>
        <v>7.8614369999999996</v>
      </c>
      <c r="EY75" s="35">
        <f>MACD!EY75-시그널!EY75</f>
        <v>-7.5380981648186444E-5</v>
      </c>
    </row>
    <row r="76" spans="1:155">
      <c r="A76" s="27">
        <f>외인!A76</f>
        <v>46170</v>
      </c>
      <c r="B76" s="28">
        <f>외인!B76/10000</f>
        <v>650.29964199999995</v>
      </c>
      <c r="C76" s="35">
        <f>MACD!C76-시그널!C76</f>
        <v>2.7549932507839098E-4</v>
      </c>
      <c r="D76" s="28">
        <f>외인!D76/10000</f>
        <v>61.702415000000002</v>
      </c>
      <c r="E76" s="35">
        <f>MACD!E76-시그널!E76</f>
        <v>1.4057543016389435E-4</v>
      </c>
      <c r="F76" s="28">
        <f>외인!F76/10000</f>
        <v>263.64606200000003</v>
      </c>
      <c r="G76" s="35">
        <f>MACD!G76-시그널!G76</f>
        <v>2.1922071494445271E-4</v>
      </c>
      <c r="H76" s="28">
        <f>외인!H76/10000</f>
        <v>33.284630999999997</v>
      </c>
      <c r="I76" s="35">
        <f>MACD!I76-시그널!I76</f>
        <v>1.6241701780815327E-4</v>
      </c>
      <c r="J76" s="28">
        <f>외인!J76/10000</f>
        <v>4.0840269999999999</v>
      </c>
      <c r="K76" s="35">
        <f>MACD!K76-시그널!K76</f>
        <v>-7.5470868197315805E-6</v>
      </c>
      <c r="L76" s="28">
        <f>외인!L76/10000</f>
        <v>30.951605999999998</v>
      </c>
      <c r="M76" s="35">
        <f>MACD!M76-시그널!M76</f>
        <v>1.4103015078194812E-4</v>
      </c>
      <c r="N76" s="28">
        <f>외인!N76/10000</f>
        <v>30.020288000000001</v>
      </c>
      <c r="O76" s="35">
        <f>MACD!O76-시그널!O76</f>
        <v>-9.9615933813431692E-5</v>
      </c>
      <c r="P76" s="28">
        <f>외인!P76/10000</f>
        <v>17.758581</v>
      </c>
      <c r="Q76" s="35">
        <f>MACD!Q76-시그널!Q76</f>
        <v>4.1971750273552889E-4</v>
      </c>
      <c r="R76" s="28">
        <f>외인!R76/10000</f>
        <v>13.869316</v>
      </c>
      <c r="S76" s="35">
        <f>MACD!S76-시그널!S76</f>
        <v>2.3639484321191255E-4</v>
      </c>
      <c r="T76" s="28">
        <f>외인!T76/10000</f>
        <v>0.80841800000000008</v>
      </c>
      <c r="U76" s="35">
        <f>MACD!U76-시그널!U76</f>
        <v>-3.1545269530290442E-4</v>
      </c>
      <c r="V76" s="28">
        <f>외인!V76/10000</f>
        <v>12.799261999999999</v>
      </c>
      <c r="W76" s="35">
        <f>MACD!W76-시그널!W76</f>
        <v>-4.5375883367982967E-4</v>
      </c>
      <c r="X76" s="28">
        <f>외인!X76/10000</f>
        <v>350.99088399999999</v>
      </c>
      <c r="Y76" s="35">
        <f>MACD!Y76-시그널!Y76</f>
        <v>4.2697207165027042E-4</v>
      </c>
      <c r="Z76" s="28">
        <f>외인!Z76/10000</f>
        <v>4.5110849999999996</v>
      </c>
      <c r="AA76" s="35">
        <f>MACD!AA76-시그널!AA76</f>
        <v>-1.6142590603065749E-4</v>
      </c>
      <c r="AB76" s="28">
        <f>외인!AB76/10000</f>
        <v>19.316407000000002</v>
      </c>
      <c r="AC76" s="35">
        <f>MACD!AC76-시그널!AC76</f>
        <v>9.9087480497637848E-5</v>
      </c>
      <c r="AD76" s="28">
        <f>외인!AD76/10000</f>
        <v>2.0022250000000001</v>
      </c>
      <c r="AE76" s="35">
        <f>MACD!AE76-시그널!AE76</f>
        <v>1.426380507372402E-4</v>
      </c>
      <c r="AF76" s="28">
        <f>외인!AF76/10000</f>
        <v>2.3382149999999999</v>
      </c>
      <c r="AG76" s="35">
        <f>MACD!AG76-시그널!AG76</f>
        <v>1.2021239137954322E-4</v>
      </c>
      <c r="AH76" s="28">
        <f>외인!AH76/10000</f>
        <v>21.662378</v>
      </c>
      <c r="AI76" s="35">
        <f>MACD!AI76-시그널!AI76</f>
        <v>3.4466707475800323E-4</v>
      </c>
      <c r="AJ76" s="28">
        <f>외인!AJ76/10000</f>
        <v>9.8577999999999992</v>
      </c>
      <c r="AK76" s="35">
        <f>MACD!AK76-시그널!AK76</f>
        <v>4.2158462516894658E-4</v>
      </c>
      <c r="AL76" s="28">
        <f>외인!AL76/10000</f>
        <v>11.312766</v>
      </c>
      <c r="AM76" s="35">
        <f>MACD!AM76-시그널!AM76</f>
        <v>-4.8692357707417967E-5</v>
      </c>
      <c r="AN76" s="28">
        <f>외인!AN76/10000</f>
        <v>20.494898000000003</v>
      </c>
      <c r="AO76" s="35">
        <f>MACD!AO76-시그널!AO76</f>
        <v>-9.9531176065789856E-5</v>
      </c>
      <c r="AP76" s="28">
        <f>외인!AP76/10000</f>
        <v>16.500530999999999</v>
      </c>
      <c r="AQ76" s="35">
        <f>MACD!AQ76-시그널!AQ76</f>
        <v>-7.2448910216798223E-5</v>
      </c>
      <c r="AR76" s="28">
        <f>외인!AR76/10000</f>
        <v>2.4113389999999999</v>
      </c>
      <c r="AS76" s="35">
        <f>MACD!AS76-시그널!AS76</f>
        <v>-1.1619396265879199E-6</v>
      </c>
      <c r="AT76" s="28">
        <f>외인!AT76/10000</f>
        <v>9.7229289999999988</v>
      </c>
      <c r="AU76" s="35">
        <f>MACD!AU76-시그널!AU76</f>
        <v>-2.1439244434443103E-4</v>
      </c>
      <c r="AV76" s="28">
        <f>외인!AV76/10000</f>
        <v>4.5199949999999998</v>
      </c>
      <c r="AW76" s="35">
        <f>MACD!AW76-시그널!AW76</f>
        <v>-4.3249503055960896E-4</v>
      </c>
      <c r="AX76" s="28">
        <f>외인!AX76/10000</f>
        <v>6.3073610000000002</v>
      </c>
      <c r="AY76" s="35">
        <f>MACD!AY76-시그널!AY76</f>
        <v>1.868289042296207E-4</v>
      </c>
      <c r="AZ76" s="28">
        <f>외인!AZ76/10000</f>
        <v>380.69276300000001</v>
      </c>
      <c r="BA76" s="35">
        <f>MACD!BA76-시그널!BA76</f>
        <v>3.9550315697393609E-4</v>
      </c>
      <c r="BB76" s="28">
        <f>외인!BB76/10000</f>
        <v>12.357769000000001</v>
      </c>
      <c r="BC76" s="35">
        <f>MACD!BC76-시그널!BC76</f>
        <v>-1.1575861612208883E-4</v>
      </c>
      <c r="BD76" s="28">
        <f>외인!BD76/10000</f>
        <v>3.3177269999999996</v>
      </c>
      <c r="BE76" s="35">
        <f>MACD!BE76-시그널!BE76</f>
        <v>2.0735212823841625E-4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10.958394</v>
      </c>
      <c r="BI76" s="35">
        <f>MACD!BI76-시그널!BI76</f>
        <v>-1.0138147345341905E-5</v>
      </c>
      <c r="BJ76" s="28">
        <f>외인!BJ76/10000</f>
        <v>12.407695</v>
      </c>
      <c r="BK76" s="35">
        <f>MACD!BK76-시그널!BK76</f>
        <v>1.6928825733548622E-4</v>
      </c>
      <c r="BL76" s="28">
        <f>외인!BL76/10000</f>
        <v>4.3353529999999996</v>
      </c>
      <c r="BM76" s="35">
        <f>MACD!BM76-시그널!BM76</f>
        <v>1.2822925243407082E-4</v>
      </c>
      <c r="BN76" s="28">
        <f>외인!BN76/10000</f>
        <v>4.9876589999999998</v>
      </c>
      <c r="BO76" s="35">
        <f>MACD!BO76-시그널!BO76</f>
        <v>-6.7856933067969745E-4</v>
      </c>
      <c r="BP76" s="28">
        <f>외인!BP76/10000</f>
        <v>7.1325479999999999</v>
      </c>
      <c r="BQ76" s="35">
        <f>MACD!BQ76-시그널!BQ76</f>
        <v>1.3712757425327353E-4</v>
      </c>
      <c r="BR76" s="28">
        <f>외인!BR76/10000</f>
        <v>30.176207000000002</v>
      </c>
      <c r="BS76" s="35">
        <f>MACD!BS76-시그널!BS76</f>
        <v>-7.370592350686427E-5</v>
      </c>
      <c r="BT76" s="28">
        <f>외인!BT76/10000</f>
        <v>355.181442</v>
      </c>
      <c r="BU76" s="35">
        <f>MACD!BU76-시그널!BU76</f>
        <v>4.2185225918922598E-4</v>
      </c>
      <c r="BV76" s="28">
        <f>외인!BV76/10000</f>
        <v>47.386909000000003</v>
      </c>
      <c r="BW76" s="35">
        <f>MACD!BW76-시그널!BW76</f>
        <v>2.3154195462896993E-4</v>
      </c>
      <c r="BX76" s="28">
        <f>외인!BX76/10000</f>
        <v>7.3844089999999998</v>
      </c>
      <c r="BY76" s="35">
        <f>MACD!BY76-시그널!BY76</f>
        <v>1.4993316913611342E-4</v>
      </c>
      <c r="BZ76" s="28">
        <f>외인!BZ76/10000</f>
        <v>31.807664000000003</v>
      </c>
      <c r="CA76" s="35">
        <f>MACD!CA76-시그널!CA76</f>
        <v>-8.8516026116151577E-5</v>
      </c>
      <c r="CB76" s="28">
        <f>외인!CB76/10000</f>
        <v>1.111448</v>
      </c>
      <c r="CC76" s="35">
        <f>MACD!CC76-시그널!CC76</f>
        <v>3.8078629419595217E-5</v>
      </c>
      <c r="CD76" s="28">
        <f>외인!CD76/10000</f>
        <v>2.514354</v>
      </c>
      <c r="CE76" s="35">
        <f>MACD!CE76-시그널!CE76</f>
        <v>2.9886250497757018E-4</v>
      </c>
      <c r="CF76" s="28">
        <f>외인!CF76/10000</f>
        <v>2.7811759999999999</v>
      </c>
      <c r="CG76" s="35">
        <f>MACD!CG76-시그널!CG76</f>
        <v>-7.0485200522294009E-4</v>
      </c>
      <c r="CH76" s="28">
        <f>외인!CH76/10000</f>
        <v>6.465986</v>
      </c>
      <c r="CI76" s="35">
        <f>MACD!CI76-시그널!CI76</f>
        <v>-3.2382011347587496E-4</v>
      </c>
      <c r="CJ76" s="28">
        <f>외인!CJ76/10000</f>
        <v>33.475634999999997</v>
      </c>
      <c r="CK76" s="35">
        <f>MACD!CK76-시그널!CK76</f>
        <v>3.23986710926546E-4</v>
      </c>
      <c r="CL76" s="28">
        <f>외인!CL76/10000</f>
        <v>22.027023</v>
      </c>
      <c r="CM76" s="35">
        <f>MACD!CM76-시그널!CM76</f>
        <v>1.377755555095222E-4</v>
      </c>
      <c r="CN76" s="28">
        <f>외인!CN76/10000</f>
        <v>11.207458000000001</v>
      </c>
      <c r="CO76" s="35">
        <f>MACD!CO76-시그널!CO76</f>
        <v>2.4408816987473185E-5</v>
      </c>
      <c r="CP76" s="28">
        <f>외인!CP76/10000</f>
        <v>12.407657</v>
      </c>
      <c r="CQ76" s="35">
        <f>MACD!CQ76-시그널!CQ76</f>
        <v>-1.147737422424289E-4</v>
      </c>
      <c r="CR76" s="28">
        <f>외인!CR76/10000</f>
        <v>17.125588</v>
      </c>
      <c r="CS76" s="35">
        <f>MACD!CS76-시그널!CS76</f>
        <v>2.3796979251013601E-4</v>
      </c>
      <c r="CT76" s="28">
        <f>외인!CT76/10000</f>
        <v>25.282614000000002</v>
      </c>
      <c r="CU76" s="35">
        <f>MACD!CU76-시그널!CU76</f>
        <v>-3.3993575729584602E-4</v>
      </c>
      <c r="CV76" s="28">
        <f>외인!CV76/10000</f>
        <v>355.181442</v>
      </c>
      <c r="CW76" s="35">
        <f>MACD!CW76-시그널!CW76</f>
        <v>4.2185225918922598E-4</v>
      </c>
      <c r="CX76" s="28">
        <f>외인!CX76/10000</f>
        <v>26.046129000000001</v>
      </c>
      <c r="CY76" s="35">
        <f>MACD!CY76-시그널!CY76</f>
        <v>2.3196469149340093E-4</v>
      </c>
      <c r="CZ76" s="28">
        <f>외인!CZ76/10000</f>
        <v>1.930814</v>
      </c>
      <c r="DA76" s="35">
        <f>MACD!DA76-시그널!DA76</f>
        <v>3.1916957845970484E-4</v>
      </c>
      <c r="DB76" s="28">
        <f>외인!DB76/10000</f>
        <v>3.3177269999999996</v>
      </c>
      <c r="DC76" s="35">
        <f>MACD!DC76-시그널!DC76</f>
        <v>2.0735212823841625E-4</v>
      </c>
      <c r="DD76" s="28">
        <f>외인!DD76/10000</f>
        <v>0.80841800000000008</v>
      </c>
      <c r="DE76" s="35">
        <f>MACD!DE76-시그널!DE76</f>
        <v>-3.1545269530290442E-4</v>
      </c>
      <c r="DF76" s="28">
        <f>외인!DF76/10000</f>
        <v>5.5987480000000005</v>
      </c>
      <c r="DG76" s="35">
        <f>MACD!DG76-시그널!DG76</f>
        <v>1.9029286076845136E-4</v>
      </c>
      <c r="DH76" s="28">
        <f>외인!DH76/10000</f>
        <v>1.7771749999999999</v>
      </c>
      <c r="DI76" s="35">
        <f>MACD!DI76-시그널!DI76</f>
        <v>5.8591292875245955E-4</v>
      </c>
      <c r="DJ76" s="28">
        <f>외인!DJ76/10000</f>
        <v>65.525761000000003</v>
      </c>
      <c r="DK76" s="35">
        <f>MACD!DK76-시그널!DK76</f>
        <v>2.0318343446776039E-4</v>
      </c>
      <c r="DL76" s="28">
        <f>외인!DL76/10000</f>
        <v>8.9955130000000008</v>
      </c>
      <c r="DM76" s="35">
        <f>MACD!DM76-시그널!DM76</f>
        <v>-9.8612423175511218E-7</v>
      </c>
      <c r="DN76" s="28">
        <f>외인!DN76/10000</f>
        <v>355.181442</v>
      </c>
      <c r="DO76" s="35">
        <f>MACD!DO76-시그널!DO76</f>
        <v>4.2185225918922598E-4</v>
      </c>
      <c r="DP76" s="28">
        <f>외인!DP76/10000</f>
        <v>7.7558699999999998</v>
      </c>
      <c r="DQ76" s="35">
        <f>MACD!DQ76-시그널!DQ76</f>
        <v>5.9722810158686392E-4</v>
      </c>
      <c r="DR76" s="28">
        <f>외인!DR76/10000</f>
        <v>4.1862440000000003</v>
      </c>
      <c r="DS76" s="35">
        <f>MACD!DS76-시그널!DS76</f>
        <v>1.450231684919142E-5</v>
      </c>
      <c r="DT76" s="28">
        <f>외인!DT76/10000</f>
        <v>13.869316</v>
      </c>
      <c r="DU76" s="35">
        <f>MACD!DU76-시그널!DU76</f>
        <v>2.3639484321191255E-4</v>
      </c>
      <c r="DV76" s="28">
        <f>외인!DV76/10000</f>
        <v>3.2258110000000002</v>
      </c>
      <c r="DW76" s="35">
        <f>MACD!DW76-시그널!DW76</f>
        <v>2.6759001384960815E-4</v>
      </c>
      <c r="DX76" s="28">
        <f>외인!DX76/10000</f>
        <v>12.799261999999999</v>
      </c>
      <c r="DY76" s="35">
        <f>MACD!DY76-시그널!DY76</f>
        <v>-4.5375883367982967E-4</v>
      </c>
      <c r="DZ76" s="28">
        <f>외인!DZ76/10000</f>
        <v>0.73120600000000002</v>
      </c>
      <c r="EA76" s="35">
        <f>MACD!EA76-시그널!EA76</f>
        <v>-3.31086198087958E-4</v>
      </c>
      <c r="EB76" s="28">
        <f>외인!EB76/10000</f>
        <v>1.0474809999999999</v>
      </c>
      <c r="EC76" s="35">
        <f>MACD!EC76-시그널!EC76</f>
        <v>2.0376363037881358E-4</v>
      </c>
      <c r="ED76" s="28">
        <f>외인!ED76/10000</f>
        <v>1.0025230000000001</v>
      </c>
      <c r="EE76" s="35">
        <f>MACD!EE76-시그널!EE76</f>
        <v>4.3212517709934973E-4</v>
      </c>
      <c r="EF76" s="28">
        <f>외인!EF76/10000</f>
        <v>21.160457999999998</v>
      </c>
      <c r="EG76" s="35">
        <f>MACD!EG76-시그널!EG76</f>
        <v>2.3327076210725916E-4</v>
      </c>
      <c r="EH76" s="28">
        <f>외인!EH76/10000</f>
        <v>29.908797999999997</v>
      </c>
      <c r="EI76" s="35">
        <f>MACD!EI76-시그널!EI76</f>
        <v>1.5872502688659844E-4</v>
      </c>
      <c r="EJ76" s="28">
        <f>외인!EJ76/10000</f>
        <v>9.5290039999999987</v>
      </c>
      <c r="EK76" s="35">
        <f>MACD!EK76-시그널!EK76</f>
        <v>-2.6051340990180437E-4</v>
      </c>
      <c r="EL76" s="28">
        <f>외인!EL76/10000</f>
        <v>2.7379669999999998</v>
      </c>
      <c r="EM76" s="35">
        <f>MACD!EM76-시그널!EM76</f>
        <v>2.5277509458003066E-4</v>
      </c>
      <c r="EN76" s="28">
        <f>외인!EN76/10000</f>
        <v>4.1862440000000003</v>
      </c>
      <c r="EO76" s="35">
        <f>MACD!EO76-시그널!EO76</f>
        <v>1.450231684919142E-5</v>
      </c>
      <c r="EP76" s="28">
        <f>외인!EP76/10000</f>
        <v>15.249212</v>
      </c>
      <c r="EQ76" s="35">
        <f>MACD!EQ76-시그널!EQ76</f>
        <v>3.7702774081492844E-4</v>
      </c>
      <c r="ER76" s="28">
        <f>외인!ER76/10000</f>
        <v>1.164887</v>
      </c>
      <c r="ES76" s="35">
        <f>MACD!ES76-시그널!ES76</f>
        <v>-3.8895383950626663E-5</v>
      </c>
      <c r="ET76" s="28">
        <f>외인!ET76/10000</f>
        <v>16.500530999999999</v>
      </c>
      <c r="EU76" s="35">
        <f>MACD!EU76-시그널!EU76</f>
        <v>-7.2448910216798223E-5</v>
      </c>
      <c r="EV76" s="28">
        <f>외인!EV76/10000</f>
        <v>4.5110849999999996</v>
      </c>
      <c r="EW76" s="35">
        <f>MACD!EW76-시그널!EW76</f>
        <v>-1.6142590603065749E-4</v>
      </c>
      <c r="EX76" s="28">
        <f>외인!EX76/10000</f>
        <v>7.8965729999999992</v>
      </c>
      <c r="EY76" s="35">
        <f>MACD!EY76-시그널!EY76</f>
        <v>-8.0882167277850293E-5</v>
      </c>
    </row>
    <row r="77" spans="1:155">
      <c r="A77" s="27">
        <f>외인!A77</f>
        <v>46171</v>
      </c>
      <c r="B77" s="28">
        <f>외인!B77/10000</f>
        <v>673.36778099999992</v>
      </c>
      <c r="C77" s="35">
        <f>MACD!C77-시그널!C77</f>
        <v>2.9268513800165621E-4</v>
      </c>
      <c r="D77" s="28">
        <f>외인!D77/10000</f>
        <v>60.042994999999998</v>
      </c>
      <c r="E77" s="35">
        <f>MACD!E77-시그널!E77</f>
        <v>3.3099754054127545E-5</v>
      </c>
      <c r="F77" s="28">
        <f>외인!F77/10000</f>
        <v>276.968232</v>
      </c>
      <c r="G77" s="35">
        <f>MACD!G77-시그널!G77</f>
        <v>2.4864938631960617E-4</v>
      </c>
      <c r="H77" s="28">
        <f>외인!H77/10000</f>
        <v>33.914027000000004</v>
      </c>
      <c r="I77" s="35">
        <f>MACD!I77-시그널!I77</f>
        <v>2.6037883170404517E-4</v>
      </c>
      <c r="J77" s="28">
        <f>외인!J77/10000</f>
        <v>4.0416249999999998</v>
      </c>
      <c r="K77" s="35">
        <f>MACD!K77-시그널!K77</f>
        <v>4.2415941733063133E-5</v>
      </c>
      <c r="L77" s="28">
        <f>외인!L77/10000</f>
        <v>31.625421000000003</v>
      </c>
      <c r="M77" s="35">
        <f>MACD!M77-시그널!M77</f>
        <v>2.4603077617426836E-4</v>
      </c>
      <c r="N77" s="28">
        <f>외인!N77/10000</f>
        <v>31.99408</v>
      </c>
      <c r="O77" s="35">
        <f>MACD!O77-시그널!O77</f>
        <v>-2.2371387048185799E-5</v>
      </c>
      <c r="P77" s="28">
        <f>외인!P77/10000</f>
        <v>17.719708999999998</v>
      </c>
      <c r="Q77" s="35">
        <f>MACD!Q77-시그널!Q77</f>
        <v>3.9260382922318593E-4</v>
      </c>
      <c r="R77" s="28">
        <f>외인!R77/10000</f>
        <v>15.614082000000002</v>
      </c>
      <c r="S77" s="35">
        <f>MACD!S77-시그널!S77</f>
        <v>2.9767252309679084E-4</v>
      </c>
      <c r="T77" s="28">
        <f>외인!T77/10000</f>
        <v>0.79801899999999992</v>
      </c>
      <c r="U77" s="35">
        <f>MACD!U77-시그널!U77</f>
        <v>-3.8858064713877873E-4</v>
      </c>
      <c r="V77" s="28">
        <f>외인!V77/10000</f>
        <v>12.262316</v>
      </c>
      <c r="W77" s="35">
        <f>MACD!W77-시그널!W77</f>
        <v>-7.6129963472978859E-4</v>
      </c>
      <c r="X77" s="28">
        <f>외인!X77/10000</f>
        <v>363.89875699999999</v>
      </c>
      <c r="Y77" s="35">
        <f>MACD!Y77-시그널!Y77</f>
        <v>4.2871109726672508E-4</v>
      </c>
      <c r="Z77" s="28">
        <f>외인!Z77/10000</f>
        <v>4.5340940000000005</v>
      </c>
      <c r="AA77" s="35">
        <f>MACD!AA77-시그널!AA77</f>
        <v>-2.5368620416611905E-4</v>
      </c>
      <c r="AB77" s="28">
        <f>외인!AB77/10000</f>
        <v>19.363651000000001</v>
      </c>
      <c r="AC77" s="35">
        <f>MACD!AC77-시그널!AC77</f>
        <v>7.315337808520466E-5</v>
      </c>
      <c r="AD77" s="28">
        <f>외인!AD77/10000</f>
        <v>2.0012189999999999</v>
      </c>
      <c r="AE77" s="35">
        <f>MACD!AE77-시그널!AE77</f>
        <v>-1.0765236501657921E-6</v>
      </c>
      <c r="AF77" s="28">
        <f>외인!AF77/10000</f>
        <v>2.3252990000000002</v>
      </c>
      <c r="AG77" s="35">
        <f>MACD!AG77-시그널!AG77</f>
        <v>3.0423765450676168E-5</v>
      </c>
      <c r="AH77" s="28">
        <f>외인!AH77/10000</f>
        <v>21.505182999999999</v>
      </c>
      <c r="AI77" s="35">
        <f>MACD!AI77-시그널!AI77</f>
        <v>3.5970467442053496E-4</v>
      </c>
      <c r="AJ77" s="28">
        <f>외인!AJ77/10000</f>
        <v>10.433211</v>
      </c>
      <c r="AK77" s="35">
        <f>MACD!AK77-시그널!AK77</f>
        <v>4.9456300592728498E-4</v>
      </c>
      <c r="AL77" s="28">
        <f>외인!AL77/10000</f>
        <v>12.121656</v>
      </c>
      <c r="AM77" s="35">
        <f>MACD!AM77-시그널!AM77</f>
        <v>-7.5906216604702858E-5</v>
      </c>
      <c r="AN77" s="28">
        <f>외인!AN77/10000</f>
        <v>21.625648000000002</v>
      </c>
      <c r="AO77" s="35">
        <f>MACD!AO77-시그널!AO77</f>
        <v>1.9354854441746812E-5</v>
      </c>
      <c r="AP77" s="28">
        <f>외인!AP77/10000</f>
        <v>16.219583</v>
      </c>
      <c r="AQ77" s="35">
        <f>MACD!AQ77-시그널!AQ77</f>
        <v>-9.3712131024437312E-5</v>
      </c>
      <c r="AR77" s="28">
        <f>외인!AR77/10000</f>
        <v>2.3929040000000001</v>
      </c>
      <c r="AS77" s="35">
        <f>MACD!AS77-시그널!AS77</f>
        <v>-5.3840159524119269E-5</v>
      </c>
      <c r="AT77" s="28">
        <f>외인!AT77/10000</f>
        <v>10.758371</v>
      </c>
      <c r="AU77" s="35">
        <f>MACD!AU77-시그널!AU77</f>
        <v>-8.5418517825809983E-5</v>
      </c>
      <c r="AV77" s="28">
        <f>외인!AV77/10000</f>
        <v>4.4532080000000001</v>
      </c>
      <c r="AW77" s="35">
        <f>MACD!AW77-시그널!AW77</f>
        <v>-4.6836745967581653E-4</v>
      </c>
      <c r="AX77" s="28">
        <f>외인!AX77/10000</f>
        <v>6.4610830000000004</v>
      </c>
      <c r="AY77" s="35">
        <f>MACD!AY77-시그널!AY77</f>
        <v>8.7038009867593073E-5</v>
      </c>
      <c r="AZ77" s="28">
        <f>외인!AZ77/10000</f>
        <v>397.99432899999999</v>
      </c>
      <c r="BA77" s="35">
        <f>MACD!BA77-시그널!BA77</f>
        <v>4.0092073864706509E-4</v>
      </c>
      <c r="BB77" s="28">
        <f>외인!BB77/10000</f>
        <v>12.996369</v>
      </c>
      <c r="BC77" s="35">
        <f>MACD!BC77-시그널!BC77</f>
        <v>-1.5470895425655538E-4</v>
      </c>
      <c r="BD77" s="28">
        <f>외인!BD77/10000</f>
        <v>3.299976</v>
      </c>
      <c r="BE77" s="35">
        <f>MACD!BE77-시그널!BE77</f>
        <v>2.0935331089648684E-4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11.066707000000001</v>
      </c>
      <c r="BI77" s="35">
        <f>MACD!BI77-시그널!BI77</f>
        <v>4.2623870582163097E-6</v>
      </c>
      <c r="BJ77" s="28">
        <f>외인!BJ77/10000</f>
        <v>12.425943</v>
      </c>
      <c r="BK77" s="35">
        <f>MACD!BK77-시그널!BK77</f>
        <v>1.6603117935030541E-4</v>
      </c>
      <c r="BL77" s="28">
        <f>외인!BL77/10000</f>
        <v>4.2930820000000001</v>
      </c>
      <c r="BM77" s="35">
        <f>MACD!BM77-시그널!BM77</f>
        <v>7.8981963383989331E-5</v>
      </c>
      <c r="BN77" s="28">
        <f>외인!BN77/10000</f>
        <v>4.9902699999999998</v>
      </c>
      <c r="BO77" s="35">
        <f>MACD!BO77-시그널!BO77</f>
        <v>-5.7668240554773387E-4</v>
      </c>
      <c r="BP77" s="28">
        <f>외인!BP77/10000</f>
        <v>7.2415699999999994</v>
      </c>
      <c r="BQ77" s="35">
        <f>MACD!BQ77-시그널!BQ77</f>
        <v>3.6379884155900957E-5</v>
      </c>
      <c r="BR77" s="28">
        <f>외인!BR77/10000</f>
        <v>29.901146000000001</v>
      </c>
      <c r="BS77" s="35">
        <f>MACD!BS77-시그널!BS77</f>
        <v>-6.3322767802435659E-5</v>
      </c>
      <c r="BT77" s="28">
        <f>외인!BT77/10000</f>
        <v>367.85366199999999</v>
      </c>
      <c r="BU77" s="35">
        <f>MACD!BU77-시그널!BU77</f>
        <v>4.2021306392072186E-4</v>
      </c>
      <c r="BV77" s="28">
        <f>외인!BV77/10000</f>
        <v>48.371307000000002</v>
      </c>
      <c r="BW77" s="35">
        <f>MACD!BW77-시그널!BW77</f>
        <v>2.2112903417932121E-4</v>
      </c>
      <c r="BX77" s="28">
        <f>외인!BX77/10000</f>
        <v>7.4241609999999998</v>
      </c>
      <c r="BY77" s="35">
        <f>MACD!BY77-시그널!BY77</f>
        <v>1.1062144745211092E-4</v>
      </c>
      <c r="BZ77" s="28">
        <f>외인!BZ77/10000</f>
        <v>33.747304</v>
      </c>
      <c r="CA77" s="35">
        <f>MACD!CA77-시그널!CA77</f>
        <v>-2.2019633260099327E-5</v>
      </c>
      <c r="CB77" s="28">
        <f>외인!CB77/10000</f>
        <v>1.1038760000000001</v>
      </c>
      <c r="CC77" s="35">
        <f>MACD!CC77-시그널!CC77</f>
        <v>8.0020225004223867E-5</v>
      </c>
      <c r="CD77" s="28">
        <f>외인!CD77/10000</f>
        <v>2.4861</v>
      </c>
      <c r="CE77" s="35">
        <f>MACD!CE77-시그널!CE77</f>
        <v>1.7631239994781627E-4</v>
      </c>
      <c r="CF77" s="28">
        <f>외인!CF77/10000</f>
        <v>2.7513200000000002</v>
      </c>
      <c r="CG77" s="35">
        <f>MACD!CG77-시그널!CG77</f>
        <v>-6.3867535694922864E-4</v>
      </c>
      <c r="CH77" s="28">
        <f>외인!CH77/10000</f>
        <v>6.4086739999999995</v>
      </c>
      <c r="CI77" s="35">
        <f>MACD!CI77-시그널!CI77</f>
        <v>-3.3902881306730983E-4</v>
      </c>
      <c r="CJ77" s="28">
        <f>외인!CJ77/10000</f>
        <v>33.026713999999998</v>
      </c>
      <c r="CK77" s="35">
        <f>MACD!CK77-시그널!CK77</f>
        <v>2.8589375202451336E-4</v>
      </c>
      <c r="CL77" s="28">
        <f>외인!CL77/10000</f>
        <v>21.997859999999999</v>
      </c>
      <c r="CM77" s="35">
        <f>MACD!CM77-시그널!CM77</f>
        <v>1.18967761594142E-4</v>
      </c>
      <c r="CN77" s="28">
        <f>외인!CN77/10000</f>
        <v>11.118039</v>
      </c>
      <c r="CO77" s="35">
        <f>MACD!CO77-시그널!CO77</f>
        <v>5.9166273250180548E-5</v>
      </c>
      <c r="CP77" s="28">
        <f>외인!CP77/10000</f>
        <v>13.044752000000001</v>
      </c>
      <c r="CQ77" s="35">
        <f>MACD!CQ77-시그널!CQ77</f>
        <v>-1.5396767117380644E-4</v>
      </c>
      <c r="CR77" s="28">
        <f>외인!CR77/10000</f>
        <v>18.890281999999999</v>
      </c>
      <c r="CS77" s="35">
        <f>MACD!CS77-시그널!CS77</f>
        <v>2.9104992920841338E-4</v>
      </c>
      <c r="CT77" s="28">
        <f>외인!CT77/10000</f>
        <v>28.132916999999999</v>
      </c>
      <c r="CU77" s="35">
        <f>MACD!CU77-시그널!CU77</f>
        <v>-3.3426170654460188E-4</v>
      </c>
      <c r="CV77" s="28">
        <f>외인!CV77/10000</f>
        <v>367.85366199999999</v>
      </c>
      <c r="CW77" s="35">
        <f>MACD!CW77-시그널!CW77</f>
        <v>4.2021306392072186E-4</v>
      </c>
      <c r="CX77" s="28">
        <f>외인!CX77/10000</f>
        <v>27.449825000000001</v>
      </c>
      <c r="CY77" s="35">
        <f>MACD!CY77-시그널!CY77</f>
        <v>3.453996172402147E-4</v>
      </c>
      <c r="CZ77" s="28">
        <f>외인!CZ77/10000</f>
        <v>1.9742360000000001</v>
      </c>
      <c r="DA77" s="35">
        <f>MACD!DA77-시그널!DA77</f>
        <v>8.1570694884287474E-5</v>
      </c>
      <c r="DB77" s="28">
        <f>외인!DB77/10000</f>
        <v>3.299976</v>
      </c>
      <c r="DC77" s="35">
        <f>MACD!DC77-시그널!DC77</f>
        <v>2.0935331089648684E-4</v>
      </c>
      <c r="DD77" s="28">
        <f>외인!DD77/10000</f>
        <v>0.79801899999999992</v>
      </c>
      <c r="DE77" s="35">
        <f>MACD!DE77-시그널!DE77</f>
        <v>-3.8858064713877873E-4</v>
      </c>
      <c r="DF77" s="28">
        <f>외인!DF77/10000</f>
        <v>5.6475569999999999</v>
      </c>
      <c r="DG77" s="35">
        <f>MACD!DG77-시그널!DG77</f>
        <v>1.4537526621107347E-4</v>
      </c>
      <c r="DH77" s="28">
        <f>외인!DH77/10000</f>
        <v>1.7529970000000001</v>
      </c>
      <c r="DI77" s="35">
        <f>MACD!DI77-시그널!DI77</f>
        <v>4.1536592972116616E-4</v>
      </c>
      <c r="DJ77" s="28">
        <f>외인!DJ77/10000</f>
        <v>65.356421999999995</v>
      </c>
      <c r="DK77" s="35">
        <f>MACD!DK77-시그널!DK77</f>
        <v>2.4676932808517208E-4</v>
      </c>
      <c r="DL77" s="28">
        <f>외인!DL77/10000</f>
        <v>8.9173779999999994</v>
      </c>
      <c r="DM77" s="35">
        <f>MACD!DM77-시그널!DM77</f>
        <v>4.2769895320124906E-5</v>
      </c>
      <c r="DN77" s="28">
        <f>외인!DN77/10000</f>
        <v>367.85366199999999</v>
      </c>
      <c r="DO77" s="35">
        <f>MACD!DO77-시그널!DO77</f>
        <v>4.2021306392072186E-4</v>
      </c>
      <c r="DP77" s="28">
        <f>외인!DP77/10000</f>
        <v>7.4828660000000005</v>
      </c>
      <c r="DQ77" s="35">
        <f>MACD!DQ77-시그널!DQ77</f>
        <v>6.3088995636389231E-4</v>
      </c>
      <c r="DR77" s="28">
        <f>외인!DR77/10000</f>
        <v>4.1341890000000001</v>
      </c>
      <c r="DS77" s="35">
        <f>MACD!DS77-시그널!DS77</f>
        <v>4.569153749028746E-5</v>
      </c>
      <c r="DT77" s="28">
        <f>외인!DT77/10000</f>
        <v>15.614082000000002</v>
      </c>
      <c r="DU77" s="35">
        <f>MACD!DU77-시그널!DU77</f>
        <v>2.9767252309679084E-4</v>
      </c>
      <c r="DV77" s="28">
        <f>외인!DV77/10000</f>
        <v>3.2447110000000001</v>
      </c>
      <c r="DW77" s="35">
        <f>MACD!DW77-시그널!DW77</f>
        <v>2.9109989679183422E-4</v>
      </c>
      <c r="DX77" s="28">
        <f>외인!DX77/10000</f>
        <v>12.262316</v>
      </c>
      <c r="DY77" s="35">
        <f>MACD!DY77-시그널!DY77</f>
        <v>-7.6129963472978859E-4</v>
      </c>
      <c r="DZ77" s="28">
        <f>외인!DZ77/10000</f>
        <v>0.71026800000000001</v>
      </c>
      <c r="EA77" s="35">
        <f>MACD!EA77-시그널!EA77</f>
        <v>-3.3899119957357345E-4</v>
      </c>
      <c r="EB77" s="28">
        <f>외인!EB77/10000</f>
        <v>1.034707</v>
      </c>
      <c r="EC77" s="35">
        <f>MACD!EC77-시그널!EC77</f>
        <v>1.1856093532372014E-4</v>
      </c>
      <c r="ED77" s="28">
        <f>외인!ED77/10000</f>
        <v>0.97517299999999996</v>
      </c>
      <c r="EE77" s="35">
        <f>MACD!EE77-시그널!EE77</f>
        <v>3.3308347441078656E-4</v>
      </c>
      <c r="EF77" s="28">
        <f>외인!EF77/10000</f>
        <v>21.067242999999998</v>
      </c>
      <c r="EG77" s="35">
        <f>MACD!EG77-시그널!EG77</f>
        <v>1.8017171371882565E-4</v>
      </c>
      <c r="EH77" s="28">
        <f>외인!EH77/10000</f>
        <v>31.304807</v>
      </c>
      <c r="EI77" s="35">
        <f>MACD!EI77-시그널!EI77</f>
        <v>1.8159385937579667E-4</v>
      </c>
      <c r="EJ77" s="28">
        <f>외인!EJ77/10000</f>
        <v>9.4619090000000003</v>
      </c>
      <c r="EK77" s="35">
        <f>MACD!EK77-시그널!EK77</f>
        <v>-2.5795174777482315E-4</v>
      </c>
      <c r="EL77" s="28">
        <f>외인!EL77/10000</f>
        <v>2.7060219999999999</v>
      </c>
      <c r="EM77" s="35">
        <f>MACD!EM77-시그널!EM77</f>
        <v>1.3573694471648637E-4</v>
      </c>
      <c r="EN77" s="28">
        <f>외인!EN77/10000</f>
        <v>4.1341890000000001</v>
      </c>
      <c r="EO77" s="35">
        <f>MACD!EO77-시그널!EO77</f>
        <v>4.569153749028746E-5</v>
      </c>
      <c r="EP77" s="28">
        <f>외인!EP77/10000</f>
        <v>14.854752</v>
      </c>
      <c r="EQ77" s="35">
        <f>MACD!EQ77-시그널!EQ77</f>
        <v>3.025515850026948E-4</v>
      </c>
      <c r="ER77" s="28">
        <f>외인!ER77/10000</f>
        <v>1.108876</v>
      </c>
      <c r="ES77" s="35">
        <f>MACD!ES77-시그널!ES77</f>
        <v>4.7233108105883444E-5</v>
      </c>
      <c r="ET77" s="28">
        <f>외인!ET77/10000</f>
        <v>16.219583</v>
      </c>
      <c r="EU77" s="35">
        <f>MACD!EU77-시그널!EU77</f>
        <v>-9.3712131024437312E-5</v>
      </c>
      <c r="EV77" s="28">
        <f>외인!EV77/10000</f>
        <v>4.5340940000000005</v>
      </c>
      <c r="EW77" s="35">
        <f>MACD!EW77-시그널!EW77</f>
        <v>-2.5368620416611905E-4</v>
      </c>
      <c r="EX77" s="28">
        <f>외인!EX77/10000</f>
        <v>8.5106579999999994</v>
      </c>
      <c r="EY77" s="35">
        <f>MACD!EY77-시그널!EY77</f>
        <v>-8.6861012966395489E-5</v>
      </c>
    </row>
    <row r="78" spans="1:155">
      <c r="A78" s="27">
        <f>외인!A78</f>
        <v>46174</v>
      </c>
      <c r="B78" s="28">
        <f>외인!B78/10000</f>
        <v>698.14767099999995</v>
      </c>
      <c r="C78" s="35">
        <f>MACD!C78-시그널!C78</f>
        <v>2.999210176476876E-4</v>
      </c>
      <c r="D78" s="28">
        <f>외인!D78/10000</f>
        <v>58.630796999999994</v>
      </c>
      <c r="E78" s="35">
        <f>MACD!E78-시그널!E78</f>
        <v>-8.082631558367821E-5</v>
      </c>
      <c r="F78" s="28">
        <f>외인!F78/10000</f>
        <v>297.65246000000002</v>
      </c>
      <c r="G78" s="35">
        <f>MACD!G78-시그널!G78</f>
        <v>2.9452077086091443E-4</v>
      </c>
      <c r="H78" s="28">
        <f>외인!H78/10000</f>
        <v>33.028041999999999</v>
      </c>
      <c r="I78" s="35">
        <f>MACD!I78-시그널!I78</f>
        <v>2.5481820828894813E-4</v>
      </c>
      <c r="J78" s="28">
        <f>외인!J78/10000</f>
        <v>4.1351740000000001</v>
      </c>
      <c r="K78" s="35">
        <f>MACD!K78-시그널!K78</f>
        <v>1.1536983401138164E-4</v>
      </c>
      <c r="L78" s="28">
        <f>외인!L78/10000</f>
        <v>30.774243999999999</v>
      </c>
      <c r="M78" s="35">
        <f>MACD!M78-시그널!M78</f>
        <v>2.5190584659417364E-4</v>
      </c>
      <c r="N78" s="28">
        <f>외인!N78/10000</f>
        <v>32.464365000000001</v>
      </c>
      <c r="O78" s="35">
        <f>MACD!O78-시그널!O78</f>
        <v>9.484755894932943E-6</v>
      </c>
      <c r="P78" s="28">
        <f>외인!P78/10000</f>
        <v>17.714832000000001</v>
      </c>
      <c r="Q78" s="35">
        <f>MACD!Q78-시그널!Q78</f>
        <v>3.0285781413266636E-4</v>
      </c>
      <c r="R78" s="28">
        <f>외인!R78/10000</f>
        <v>17.112386999999998</v>
      </c>
      <c r="S78" s="35">
        <f>MACD!S78-시그널!S78</f>
        <v>1.1937281205832035E-4</v>
      </c>
      <c r="T78" s="28">
        <f>외인!T78/10000</f>
        <v>0.77642299999999997</v>
      </c>
      <c r="U78" s="35">
        <f>MACD!U78-시그널!U78</f>
        <v>-4.7418661506777154E-4</v>
      </c>
      <c r="V78" s="28">
        <f>외인!V78/10000</f>
        <v>12.004174000000001</v>
      </c>
      <c r="W78" s="35">
        <f>MACD!W78-시그널!W78</f>
        <v>-1.0366367142805469E-3</v>
      </c>
      <c r="X78" s="28">
        <f>외인!X78/10000</f>
        <v>384.61140499999999</v>
      </c>
      <c r="Y78" s="35">
        <f>MACD!Y78-시그널!Y78</f>
        <v>4.5590481113547203E-4</v>
      </c>
      <c r="Z78" s="28">
        <f>외인!Z78/10000</f>
        <v>4.6605109999999996</v>
      </c>
      <c r="AA78" s="35">
        <f>MACD!AA78-시그널!AA78</f>
        <v>-3.077146824915643E-4</v>
      </c>
      <c r="AB78" s="28">
        <f>외인!AB78/10000</f>
        <v>19.301949</v>
      </c>
      <c r="AC78" s="35">
        <f>MACD!AC78-시그널!AC78</f>
        <v>4.4114405149301442E-5</v>
      </c>
      <c r="AD78" s="28">
        <f>외인!AD78/10000</f>
        <v>1.9590380000000001</v>
      </c>
      <c r="AE78" s="35">
        <f>MACD!AE78-시그널!AE78</f>
        <v>-1.4847705887340869E-4</v>
      </c>
      <c r="AF78" s="28">
        <f>외인!AF78/10000</f>
        <v>2.3192710000000001</v>
      </c>
      <c r="AG78" s="35">
        <f>MACD!AG78-시그널!AG78</f>
        <v>-5.7308381927618222E-5</v>
      </c>
      <c r="AH78" s="28">
        <f>외인!AH78/10000</f>
        <v>21.274395000000002</v>
      </c>
      <c r="AI78" s="35">
        <f>MACD!AI78-시그널!AI78</f>
        <v>3.4913956624542597E-4</v>
      </c>
      <c r="AJ78" s="28">
        <f>외인!AJ78/10000</f>
        <v>11.037967999999999</v>
      </c>
      <c r="AK78" s="35">
        <f>MACD!AK78-시그널!AK78</f>
        <v>3.13049250403802E-4</v>
      </c>
      <c r="AL78" s="28">
        <f>외인!AL78/10000</f>
        <v>11.964086999999999</v>
      </c>
      <c r="AM78" s="35">
        <f>MACD!AM78-시그널!AM78</f>
        <v>-1.7231680764944173E-4</v>
      </c>
      <c r="AN78" s="28">
        <f>외인!AN78/10000</f>
        <v>22.198437999999999</v>
      </c>
      <c r="AO78" s="35">
        <f>MACD!AO78-시그널!AO78</f>
        <v>1.0463668898744088E-4</v>
      </c>
      <c r="AP78" s="28">
        <f>외인!AP78/10000</f>
        <v>16.906527000000001</v>
      </c>
      <c r="AQ78" s="35">
        <f>MACD!AQ78-시그널!AQ78</f>
        <v>-3.1121731585383801E-5</v>
      </c>
      <c r="AR78" s="28">
        <f>외인!AR78/10000</f>
        <v>2.328077</v>
      </c>
      <c r="AS78" s="35">
        <f>MACD!AS78-시그널!AS78</f>
        <v>-1.3408131358021212E-4</v>
      </c>
      <c r="AT78" s="28">
        <f>외인!AT78/10000</f>
        <v>12.136817000000001</v>
      </c>
      <c r="AU78" s="35">
        <f>MACD!AU78-시그널!AU78</f>
        <v>-6.3735725300472228E-5</v>
      </c>
      <c r="AV78" s="28">
        <f>외인!AV78/10000</f>
        <v>4.3620539999999997</v>
      </c>
      <c r="AW78" s="35">
        <f>MACD!AW78-시그널!AW78</f>
        <v>-4.8053396186751777E-4</v>
      </c>
      <c r="AX78" s="28">
        <f>외인!AX78/10000</f>
        <v>6.1895739999999995</v>
      </c>
      <c r="AY78" s="35">
        <f>MACD!AY78-시그널!AY78</f>
        <v>1.3935788805723262E-4</v>
      </c>
      <c r="AZ78" s="28">
        <f>외인!AZ78/10000</f>
        <v>418.78438900000003</v>
      </c>
      <c r="BA78" s="35">
        <f>MACD!BA78-시그널!BA78</f>
        <v>4.1084996234813989E-4</v>
      </c>
      <c r="BB78" s="28">
        <f>외인!BB78/10000</f>
        <v>13.546495000000002</v>
      </c>
      <c r="BC78" s="35">
        <f>MACD!BC78-시그널!BC78</f>
        <v>-1.5757031768178496E-4</v>
      </c>
      <c r="BD78" s="28">
        <f>외인!BD78/10000</f>
        <v>3.2837269999999998</v>
      </c>
      <c r="BE78" s="35">
        <f>MACD!BE78-시그널!BE78</f>
        <v>2.4606332572638399E-4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10.808421000000001</v>
      </c>
      <c r="BI78" s="35">
        <f>MACD!BI78-시그널!BI78</f>
        <v>-1.3909432292583178E-5</v>
      </c>
      <c r="BJ78" s="28">
        <f>외인!BJ78/10000</f>
        <v>12.102603</v>
      </c>
      <c r="BK78" s="35">
        <f>MACD!BK78-시그널!BK78</f>
        <v>9.3940855927026397E-5</v>
      </c>
      <c r="BL78" s="28">
        <f>외인!BL78/10000</f>
        <v>4.2491209999999997</v>
      </c>
      <c r="BM78" s="35">
        <f>MACD!BM78-시그널!BM78</f>
        <v>4.0396509234030104E-5</v>
      </c>
      <c r="BN78" s="28">
        <f>외인!BN78/10000</f>
        <v>4.8630199999999997</v>
      </c>
      <c r="BO78" s="35">
        <f>MACD!BO78-시그널!BO78</f>
        <v>-4.301333549483052E-4</v>
      </c>
      <c r="BP78" s="28">
        <f>외인!BP78/10000</f>
        <v>6.9413689999999999</v>
      </c>
      <c r="BQ78" s="35">
        <f>MACD!BQ78-시그널!BQ78</f>
        <v>8.9361673948302317E-5</v>
      </c>
      <c r="BR78" s="28">
        <f>외인!BR78/10000</f>
        <v>31.141137000000001</v>
      </c>
      <c r="BS78" s="35">
        <f>MACD!BS78-시그널!BS78</f>
        <v>6.043070193726568E-5</v>
      </c>
      <c r="BT78" s="28">
        <f>외인!BT78/10000</f>
        <v>388.50569200000001</v>
      </c>
      <c r="BU78" s="35">
        <f>MACD!BU78-시그널!BU78</f>
        <v>4.4442393202016325E-4</v>
      </c>
      <c r="BV78" s="28">
        <f>외인!BV78/10000</f>
        <v>49.400983000000004</v>
      </c>
      <c r="BW78" s="35">
        <f>MACD!BW78-시그널!BW78</f>
        <v>2.1462660152895643E-4</v>
      </c>
      <c r="BX78" s="28">
        <f>외인!BX78/10000</f>
        <v>7.2816859999999997</v>
      </c>
      <c r="BY78" s="35">
        <f>MACD!BY78-시그널!BY78</f>
        <v>-2.9893973220162113E-6</v>
      </c>
      <c r="BZ78" s="28">
        <f>외인!BZ78/10000</f>
        <v>34.162526</v>
      </c>
      <c r="CA78" s="35">
        <f>MACD!CA78-시그널!CA78</f>
        <v>1.7579028352326985E-6</v>
      </c>
      <c r="CB78" s="28">
        <f>외인!CB78/10000</f>
        <v>1.0896760000000001</v>
      </c>
      <c r="CC78" s="35">
        <f>MACD!CC78-시그널!CC78</f>
        <v>9.9048360191643511E-5</v>
      </c>
      <c r="CD78" s="28">
        <f>외인!CD78/10000</f>
        <v>2.4485259999999998</v>
      </c>
      <c r="CE78" s="35">
        <f>MACD!CE78-시그널!CE78</f>
        <v>5.3494456631397475E-5</v>
      </c>
      <c r="CF78" s="28">
        <f>외인!CF78/10000</f>
        <v>2.7263330000000003</v>
      </c>
      <c r="CG78" s="35">
        <f>MACD!CG78-시그널!CG78</f>
        <v>-4.9289865909738807E-4</v>
      </c>
      <c r="CH78" s="28">
        <f>외인!CH78/10000</f>
        <v>6.3206030000000002</v>
      </c>
      <c r="CI78" s="35">
        <f>MACD!CI78-시그널!CI78</f>
        <v>-3.4507465944896447E-4</v>
      </c>
      <c r="CJ78" s="28">
        <f>외인!CJ78/10000</f>
        <v>32.542665999999997</v>
      </c>
      <c r="CK78" s="35">
        <f>MACD!CK78-시그널!CK78</f>
        <v>2.0264123671265028E-4</v>
      </c>
      <c r="CL78" s="28">
        <f>외인!CL78/10000</f>
        <v>21.838345999999998</v>
      </c>
      <c r="CM78" s="35">
        <f>MACD!CM78-시그널!CM78</f>
        <v>1.0346930549887976E-4</v>
      </c>
      <c r="CN78" s="28">
        <f>외인!CN78/10000</f>
        <v>11.2812</v>
      </c>
      <c r="CO78" s="35">
        <f>MACD!CO78-시그널!CO78</f>
        <v>1.4719515837209845E-4</v>
      </c>
      <c r="CP78" s="28">
        <f>외인!CP78/10000</f>
        <v>13.594025</v>
      </c>
      <c r="CQ78" s="35">
        <f>MACD!CQ78-시그널!CQ78</f>
        <v>-1.5711059774062552E-4</v>
      </c>
      <c r="CR78" s="28">
        <f>외인!CR78/10000</f>
        <v>20.360786999999998</v>
      </c>
      <c r="CS78" s="35">
        <f>MACD!CS78-시그널!CS78</f>
        <v>1.3270762843455269E-4</v>
      </c>
      <c r="CT78" s="28">
        <f>외인!CT78/10000</f>
        <v>27.166278000000002</v>
      </c>
      <c r="CU78" s="35">
        <f>MACD!CU78-시그널!CU78</f>
        <v>-5.0694962431729169E-4</v>
      </c>
      <c r="CV78" s="28">
        <f>외인!CV78/10000</f>
        <v>388.50569200000001</v>
      </c>
      <c r="CW78" s="35">
        <f>MACD!CW78-시그널!CW78</f>
        <v>4.4442393202016325E-4</v>
      </c>
      <c r="CX78" s="28">
        <f>외인!CX78/10000</f>
        <v>28.300592999999999</v>
      </c>
      <c r="CY78" s="35">
        <f>MACD!CY78-시그널!CY78</f>
        <v>3.0411075513684185E-4</v>
      </c>
      <c r="CZ78" s="28">
        <f>외인!CZ78/10000</f>
        <v>1.9311830000000001</v>
      </c>
      <c r="DA78" s="35">
        <f>MACD!DA78-시그널!DA78</f>
        <v>-7.3226640967009545E-4</v>
      </c>
      <c r="DB78" s="28">
        <f>외인!DB78/10000</f>
        <v>3.2837269999999998</v>
      </c>
      <c r="DC78" s="35">
        <f>MACD!DC78-시그널!DC78</f>
        <v>2.4606332572638399E-4</v>
      </c>
      <c r="DD78" s="28">
        <f>외인!DD78/10000</f>
        <v>0.77642299999999997</v>
      </c>
      <c r="DE78" s="35">
        <f>MACD!DE78-시그널!DE78</f>
        <v>-4.7418661506777154E-4</v>
      </c>
      <c r="DF78" s="28">
        <f>외인!DF78/10000</f>
        <v>5.5156510000000001</v>
      </c>
      <c r="DG78" s="35">
        <f>MACD!DG78-시그널!DG78</f>
        <v>1.282993154027868E-5</v>
      </c>
      <c r="DH78" s="28">
        <f>외인!DH78/10000</f>
        <v>1.7236240000000003</v>
      </c>
      <c r="DI78" s="35">
        <f>MACD!DI78-시그널!DI78</f>
        <v>2.4257994027163414E-4</v>
      </c>
      <c r="DJ78" s="28">
        <f>외인!DJ78/10000</f>
        <v>65.931283999999991</v>
      </c>
      <c r="DK78" s="35">
        <f>MACD!DK78-시그널!DK78</f>
        <v>2.8549731184654577E-4</v>
      </c>
      <c r="DL78" s="28">
        <f>외인!DL78/10000</f>
        <v>9.0332929999999987</v>
      </c>
      <c r="DM78" s="35">
        <f>MACD!DM78-시그널!DM78</f>
        <v>1.4610041135344146E-4</v>
      </c>
      <c r="DN78" s="28">
        <f>외인!DN78/10000</f>
        <v>388.50569200000001</v>
      </c>
      <c r="DO78" s="35">
        <f>MACD!DO78-시그널!DO78</f>
        <v>4.4442393202016325E-4</v>
      </c>
      <c r="DP78" s="28">
        <f>외인!DP78/10000</f>
        <v>7.2266810000000001</v>
      </c>
      <c r="DQ78" s="35">
        <f>MACD!DQ78-시그널!DQ78</f>
        <v>5.3615703566878845E-4</v>
      </c>
      <c r="DR78" s="28">
        <f>외인!DR78/10000</f>
        <v>4.2068970000000006</v>
      </c>
      <c r="DS78" s="35">
        <f>MACD!DS78-시그널!DS78</f>
        <v>1.0802550412997305E-4</v>
      </c>
      <c r="DT78" s="28">
        <f>외인!DT78/10000</f>
        <v>17.112386999999998</v>
      </c>
      <c r="DU78" s="35">
        <f>MACD!DU78-시그널!DU78</f>
        <v>1.1937281205832035E-4</v>
      </c>
      <c r="DV78" s="28">
        <f>외인!DV78/10000</f>
        <v>3.2178770000000001</v>
      </c>
      <c r="DW78" s="35">
        <f>MACD!DW78-시그널!DW78</f>
        <v>2.5229181580356156E-4</v>
      </c>
      <c r="DX78" s="28">
        <f>외인!DX78/10000</f>
        <v>12.004174000000001</v>
      </c>
      <c r="DY78" s="35">
        <f>MACD!DY78-시그널!DY78</f>
        <v>-1.0366367142805469E-3</v>
      </c>
      <c r="DZ78" s="28">
        <f>외인!DZ78/10000</f>
        <v>0.68636700000000006</v>
      </c>
      <c r="EA78" s="35">
        <f>MACD!EA78-시그널!EA78</f>
        <v>-2.258312442177309E-4</v>
      </c>
      <c r="EB78" s="28">
        <f>외인!EB78/10000</f>
        <v>1.0123850000000001</v>
      </c>
      <c r="EC78" s="35">
        <f>MACD!EC78-시그널!EC78</f>
        <v>9.0281949053024101E-6</v>
      </c>
      <c r="ED78" s="28">
        <f>외인!ED78/10000</f>
        <v>0.94298300000000002</v>
      </c>
      <c r="EE78" s="35">
        <f>MACD!EE78-시그널!EE78</f>
        <v>2.6286096578329108E-4</v>
      </c>
      <c r="EF78" s="28">
        <f>외인!EF78/10000</f>
        <v>20.865431000000001</v>
      </c>
      <c r="EG78" s="35">
        <f>MACD!EG78-시그널!EG78</f>
        <v>1.0946632182236253E-4</v>
      </c>
      <c r="EH78" s="28">
        <f>외인!EH78/10000</f>
        <v>32.66046</v>
      </c>
      <c r="EI78" s="35">
        <f>MACD!EI78-시그널!EI78</f>
        <v>1.8920909607392697E-4</v>
      </c>
      <c r="EJ78" s="28">
        <f>외인!EJ78/10000</f>
        <v>9.4817830000000001</v>
      </c>
      <c r="EK78" s="35">
        <f>MACD!EK78-시그널!EK78</f>
        <v>-2.2807691451333302E-4</v>
      </c>
      <c r="EL78" s="28">
        <f>외인!EL78/10000</f>
        <v>2.6642259999999998</v>
      </c>
      <c r="EM78" s="35">
        <f>MACD!EM78-시그널!EM78</f>
        <v>1.9229302582289033E-5</v>
      </c>
      <c r="EN78" s="28">
        <f>외인!EN78/10000</f>
        <v>4.2068970000000006</v>
      </c>
      <c r="EO78" s="35">
        <f>MACD!EO78-시그널!EO78</f>
        <v>1.0802550412997305E-4</v>
      </c>
      <c r="EP78" s="28">
        <f>외인!EP78/10000</f>
        <v>14.585839999999999</v>
      </c>
      <c r="EQ78" s="35">
        <f>MACD!EQ78-시그널!EQ78</f>
        <v>2.746798051762751E-4</v>
      </c>
      <c r="ER78" s="28">
        <f>외인!ER78/10000</f>
        <v>1.0517100000000001</v>
      </c>
      <c r="ES78" s="35">
        <f>MACD!ES78-시그널!ES78</f>
        <v>3.1416832652503019E-4</v>
      </c>
      <c r="ET78" s="28">
        <f>외인!ET78/10000</f>
        <v>16.906527000000001</v>
      </c>
      <c r="EU78" s="35">
        <f>MACD!EU78-시그널!EU78</f>
        <v>-3.1121731585383801E-5</v>
      </c>
      <c r="EV78" s="28">
        <f>외인!EV78/10000</f>
        <v>4.6605109999999996</v>
      </c>
      <c r="EW78" s="35">
        <f>MACD!EW78-시그널!EW78</f>
        <v>-3.077146824915643E-4</v>
      </c>
      <c r="EX78" s="28">
        <f>외인!EX78/10000</f>
        <v>8.9335129999999996</v>
      </c>
      <c r="EY78" s="35">
        <f>MACD!EY78-시그널!EY78</f>
        <v>-6.0157831008418789E-5</v>
      </c>
    </row>
    <row r="79" spans="1:155">
      <c r="A79" s="27">
        <f>외인!A79</f>
        <v>46175</v>
      </c>
      <c r="B79" s="28">
        <f>외인!B79/10000</f>
        <v>699.21044800000004</v>
      </c>
      <c r="C79" s="35">
        <f>MACD!C79-시그널!C79</f>
        <v>2.2736254710993672E-4</v>
      </c>
      <c r="D79" s="28">
        <f>외인!D79/10000</f>
        <v>57.439308999999994</v>
      </c>
      <c r="E79" s="35">
        <f>MACD!E79-시그널!E79</f>
        <v>-8.489490881240385E-5</v>
      </c>
      <c r="F79" s="28">
        <f>외인!F79/10000</f>
        <v>305.82287700000001</v>
      </c>
      <c r="G79" s="35">
        <f>MACD!G79-시그널!G79</f>
        <v>2.092129543377975E-4</v>
      </c>
      <c r="H79" s="28">
        <f>외인!H79/10000</f>
        <v>31.808792999999998</v>
      </c>
      <c r="I79" s="35">
        <f>MACD!I79-시그널!I79</f>
        <v>2.4723215915299282E-4</v>
      </c>
      <c r="J79" s="28">
        <f>외인!J79/10000</f>
        <v>3.9791370000000001</v>
      </c>
      <c r="K79" s="35">
        <f>MACD!K79-시그널!K79</f>
        <v>2.0085429355256283E-4</v>
      </c>
      <c r="L79" s="28">
        <f>외인!L79/10000</f>
        <v>29.625942999999999</v>
      </c>
      <c r="M79" s="35">
        <f>MACD!M79-시그널!M79</f>
        <v>2.5237743034868282E-4</v>
      </c>
      <c r="N79" s="28">
        <f>외인!N79/10000</f>
        <v>31.901777000000003</v>
      </c>
      <c r="O79" s="35">
        <f>MACD!O79-시그널!O79</f>
        <v>-4.3198972060112676E-5</v>
      </c>
      <c r="P79" s="28">
        <f>외인!P79/10000</f>
        <v>17.381774</v>
      </c>
      <c r="Q79" s="35">
        <f>MACD!Q79-시그널!Q79</f>
        <v>2.6788936546777334E-4</v>
      </c>
      <c r="R79" s="28">
        <f>외인!R79/10000</f>
        <v>16.430281000000001</v>
      </c>
      <c r="S79" s="35">
        <f>MACD!S79-시그널!S79</f>
        <v>-1.6711901707152987E-4</v>
      </c>
      <c r="T79" s="28">
        <f>외인!T79/10000</f>
        <v>0.76674300000000006</v>
      </c>
      <c r="U79" s="35">
        <f>MACD!U79-시그널!U79</f>
        <v>-4.5444302339899619E-4</v>
      </c>
      <c r="V79" s="28">
        <f>외인!V79/10000</f>
        <v>11.739455</v>
      </c>
      <c r="W79" s="35">
        <f>MACD!W79-시그널!W79</f>
        <v>-1.0194043604707325E-3</v>
      </c>
      <c r="X79" s="28">
        <f>외인!X79/10000</f>
        <v>390.72510499999999</v>
      </c>
      <c r="Y79" s="35">
        <f>MACD!Y79-시그널!Y79</f>
        <v>3.7115380968804246E-4</v>
      </c>
      <c r="Z79" s="28">
        <f>외인!Z79/10000</f>
        <v>4.8674429999999997</v>
      </c>
      <c r="AA79" s="35">
        <f>MACD!AA79-시그널!AA79</f>
        <v>-2.9657812001486429E-4</v>
      </c>
      <c r="AB79" s="28">
        <f>외인!AB79/10000</f>
        <v>19.789664000000002</v>
      </c>
      <c r="AC79" s="35">
        <f>MACD!AC79-시그널!AC79</f>
        <v>4.4347502743871599E-5</v>
      </c>
      <c r="AD79" s="28">
        <f>외인!AD79/10000</f>
        <v>1.9558720000000001</v>
      </c>
      <c r="AE79" s="35">
        <f>MACD!AE79-시그널!AE79</f>
        <v>-2.4934858220956922E-4</v>
      </c>
      <c r="AF79" s="28">
        <f>외인!AF79/10000</f>
        <v>2.2840479999999999</v>
      </c>
      <c r="AG79" s="35">
        <f>MACD!AG79-시그널!AG79</f>
        <v>-8.3420392802649847E-5</v>
      </c>
      <c r="AH79" s="28">
        <f>외인!AH79/10000</f>
        <v>20.615212</v>
      </c>
      <c r="AI79" s="35">
        <f>MACD!AI79-시그널!AI79</f>
        <v>2.1713511737923822E-4</v>
      </c>
      <c r="AJ79" s="28">
        <f>외인!AJ79/10000</f>
        <v>11.259829</v>
      </c>
      <c r="AK79" s="35">
        <f>MACD!AK79-시그널!AK79</f>
        <v>1.3024169449538754E-5</v>
      </c>
      <c r="AL79" s="28">
        <f>외인!AL79/10000</f>
        <v>11.837439999999999</v>
      </c>
      <c r="AM79" s="35">
        <f>MACD!AM79-시그널!AM79</f>
        <v>-1.8976961432869491E-4</v>
      </c>
      <c r="AN79" s="28">
        <f>외인!AN79/10000</f>
        <v>21.722598000000001</v>
      </c>
      <c r="AO79" s="35">
        <f>MACD!AO79-시그널!AO79</f>
        <v>3.4793007284663328E-5</v>
      </c>
      <c r="AP79" s="28">
        <f>외인!AP79/10000</f>
        <v>15.661049999999999</v>
      </c>
      <c r="AQ79" s="35">
        <f>MACD!AQ79-시그널!AQ79</f>
        <v>2.7312063811007082E-5</v>
      </c>
      <c r="AR79" s="28">
        <f>외인!AR79/10000</f>
        <v>2.2881849999999999</v>
      </c>
      <c r="AS79" s="35">
        <f>MACD!AS79-시그널!AS79</f>
        <v>-1.4225368025990476E-4</v>
      </c>
      <c r="AT79" s="28">
        <f>외인!AT79/10000</f>
        <v>12.479233000000001</v>
      </c>
      <c r="AU79" s="35">
        <f>MACD!AU79-시그널!AU79</f>
        <v>-5.4804865730641197E-4</v>
      </c>
      <c r="AV79" s="28">
        <f>외인!AV79/10000</f>
        <v>4.359947</v>
      </c>
      <c r="AW79" s="35">
        <f>MACD!AW79-시그널!AW79</f>
        <v>-3.8740058917266322E-4</v>
      </c>
      <c r="AX79" s="28">
        <f>외인!AX79/10000</f>
        <v>5.9736190000000002</v>
      </c>
      <c r="AY79" s="35">
        <f>MACD!AY79-시그널!AY79</f>
        <v>2.9747112931910019E-4</v>
      </c>
      <c r="AZ79" s="28">
        <f>외인!AZ79/10000</f>
        <v>421.63115199999993</v>
      </c>
      <c r="BA79" s="35">
        <f>MACD!BA79-시그널!BA79</f>
        <v>3.2186448575687146E-4</v>
      </c>
      <c r="BB79" s="28">
        <f>외인!BB79/10000</f>
        <v>15.194114000000001</v>
      </c>
      <c r="BC79" s="35">
        <f>MACD!BC79-시그널!BC79</f>
        <v>-1.2543870014122864E-4</v>
      </c>
      <c r="BD79" s="28">
        <f>외인!BD79/10000</f>
        <v>3.1924900000000003</v>
      </c>
      <c r="BE79" s="35">
        <f>MACD!BE79-시그널!BE79</f>
        <v>3.0604890215223378E-4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10.854516</v>
      </c>
      <c r="BI79" s="35">
        <f>MACD!BI79-시그널!BI79</f>
        <v>2.1734379581904949E-5</v>
      </c>
      <c r="BJ79" s="28">
        <f>외인!BJ79/10000</f>
        <v>11.682335999999999</v>
      </c>
      <c r="BK79" s="35">
        <f>MACD!BK79-시그널!BK79</f>
        <v>7.1928632492029474E-5</v>
      </c>
      <c r="BL79" s="28">
        <f>외인!BL79/10000</f>
        <v>4.1270730000000002</v>
      </c>
      <c r="BM79" s="35">
        <f>MACD!BM79-시그널!BM79</f>
        <v>2.8848934709716791E-5</v>
      </c>
      <c r="BN79" s="28">
        <f>외인!BN79/10000</f>
        <v>4.7050470000000004</v>
      </c>
      <c r="BO79" s="35">
        <f>MACD!BO79-시그널!BO79</f>
        <v>-2.9676288562174716E-4</v>
      </c>
      <c r="BP79" s="28">
        <f>외인!BP79/10000</f>
        <v>6.7679380000000009</v>
      </c>
      <c r="BQ79" s="35">
        <f>MACD!BQ79-시그널!BQ79</f>
        <v>2.4180888426312132E-4</v>
      </c>
      <c r="BR79" s="28">
        <f>외인!BR79/10000</f>
        <v>29.554809000000002</v>
      </c>
      <c r="BS79" s="35">
        <f>MACD!BS79-시그널!BS79</f>
        <v>1.0426593513356138E-4</v>
      </c>
      <c r="BT79" s="28">
        <f>외인!BT79/10000</f>
        <v>394.51069900000005</v>
      </c>
      <c r="BU79" s="35">
        <f>MACD!BU79-시그널!BU79</f>
        <v>3.5997234456793052E-4</v>
      </c>
      <c r="BV79" s="28">
        <f>외인!BV79/10000</f>
        <v>49.266086000000001</v>
      </c>
      <c r="BW79" s="35">
        <f>MACD!BW79-시그널!BW79</f>
        <v>2.170987303570423E-4</v>
      </c>
      <c r="BX79" s="28">
        <f>외인!BX79/10000</f>
        <v>7.1659429999999995</v>
      </c>
      <c r="BY79" s="35">
        <f>MACD!BY79-시그널!BY79</f>
        <v>-4.3639695642949657E-5</v>
      </c>
      <c r="BZ79" s="28">
        <f>외인!BZ79/10000</f>
        <v>33.560037999999999</v>
      </c>
      <c r="CA79" s="35">
        <f>MACD!CA79-시그널!CA79</f>
        <v>-4.8700478056135305E-5</v>
      </c>
      <c r="CB79" s="28">
        <f>외인!CB79/10000</f>
        <v>1.0831790000000001</v>
      </c>
      <c r="CC79" s="35">
        <f>MACD!CC79-시그널!CC79</f>
        <v>2.2407099503578281E-4</v>
      </c>
      <c r="CD79" s="28">
        <f>외인!CD79/10000</f>
        <v>2.4359839999999999</v>
      </c>
      <c r="CE79" s="35">
        <f>MACD!CE79-시그널!CE79</f>
        <v>3.6379424792314617E-5</v>
      </c>
      <c r="CF79" s="28">
        <f>외인!CF79/10000</f>
        <v>2.8220640000000001</v>
      </c>
      <c r="CG79" s="35">
        <f>MACD!CG79-시그널!CG79</f>
        <v>-3.1528703163811501E-4</v>
      </c>
      <c r="CH79" s="28">
        <f>외인!CH79/10000</f>
        <v>6.3132410000000005</v>
      </c>
      <c r="CI79" s="35">
        <f>MACD!CI79-시그널!CI79</f>
        <v>-2.7063100620316419E-4</v>
      </c>
      <c r="CJ79" s="28">
        <f>외인!CJ79/10000</f>
        <v>31.991263</v>
      </c>
      <c r="CK79" s="35">
        <f>MACD!CK79-시그널!CK79</f>
        <v>1.937601788508294E-4</v>
      </c>
      <c r="CL79" s="28">
        <f>외인!CL79/10000</f>
        <v>22.293157999999998</v>
      </c>
      <c r="CM79" s="35">
        <f>MACD!CM79-시그널!CM79</f>
        <v>9.9669176846973925E-5</v>
      </c>
      <c r="CN79" s="28">
        <f>외인!CN79/10000</f>
        <v>10.982299000000001</v>
      </c>
      <c r="CO79" s="35">
        <f>MACD!CO79-시그널!CO79</f>
        <v>2.7105522099735754E-4</v>
      </c>
      <c r="CP79" s="28">
        <f>외인!CP79/10000</f>
        <v>15.241555999999999</v>
      </c>
      <c r="CQ79" s="35">
        <f>MACD!CQ79-시그널!CQ79</f>
        <v>-1.2581607883060508E-4</v>
      </c>
      <c r="CR79" s="28">
        <f>외인!CR79/10000</f>
        <v>19.813571</v>
      </c>
      <c r="CS79" s="35">
        <f>MACD!CS79-시그널!CS79</f>
        <v>-1.1069100231349326E-4</v>
      </c>
      <c r="CT79" s="28">
        <f>외인!CT79/10000</f>
        <v>24.792877000000001</v>
      </c>
      <c r="CU79" s="35">
        <f>MACD!CU79-시그널!CU79</f>
        <v>-5.7773826904351571E-4</v>
      </c>
      <c r="CV79" s="28">
        <f>외인!CV79/10000</f>
        <v>394.51069900000005</v>
      </c>
      <c r="CW79" s="35">
        <f>MACD!CW79-시그널!CW79</f>
        <v>3.5997234456793052E-4</v>
      </c>
      <c r="CX79" s="28">
        <f>외인!CX79/10000</f>
        <v>27.622723999999998</v>
      </c>
      <c r="CY79" s="35">
        <f>MACD!CY79-시그널!CY79</f>
        <v>4.3105386627725483E-5</v>
      </c>
      <c r="CZ79" s="28">
        <f>외인!CZ79/10000</f>
        <v>1.9449040000000002</v>
      </c>
      <c r="DA79" s="35">
        <f>MACD!DA79-시그널!DA79</f>
        <v>-9.3819740006153565E-4</v>
      </c>
      <c r="DB79" s="28">
        <f>외인!DB79/10000</f>
        <v>3.1924900000000003</v>
      </c>
      <c r="DC79" s="35">
        <f>MACD!DC79-시그널!DC79</f>
        <v>3.0604890215223378E-4</v>
      </c>
      <c r="DD79" s="28">
        <f>외인!DD79/10000</f>
        <v>0.76674300000000006</v>
      </c>
      <c r="DE79" s="35">
        <f>MACD!DE79-시그널!DE79</f>
        <v>-4.5444302339899619E-4</v>
      </c>
      <c r="DF79" s="28">
        <f>외인!DF79/10000</f>
        <v>5.3739569999999999</v>
      </c>
      <c r="DG79" s="35">
        <f>MACD!DG79-시그널!DG79</f>
        <v>-5.2163180003510315E-5</v>
      </c>
      <c r="DH79" s="28">
        <f>외인!DH79/10000</f>
        <v>1.706755</v>
      </c>
      <c r="DI79" s="35">
        <f>MACD!DI79-시그널!DI79</f>
        <v>1.8124797784032894E-4</v>
      </c>
      <c r="DJ79" s="28">
        <f>외인!DJ79/10000</f>
        <v>63.110578000000004</v>
      </c>
      <c r="DK79" s="35">
        <f>MACD!DK79-시그널!DK79</f>
        <v>2.4070729405255644E-4</v>
      </c>
      <c r="DL79" s="28">
        <f>외인!DL79/10000</f>
        <v>8.7378619999999998</v>
      </c>
      <c r="DM79" s="35">
        <f>MACD!DM79-시그널!DM79</f>
        <v>2.8971330620799725E-4</v>
      </c>
      <c r="DN79" s="28">
        <f>외인!DN79/10000</f>
        <v>394.51069900000005</v>
      </c>
      <c r="DO79" s="35">
        <f>MACD!DO79-시그널!DO79</f>
        <v>3.5997234456793052E-4</v>
      </c>
      <c r="DP79" s="28">
        <f>외인!DP79/10000</f>
        <v>7.2145490000000008</v>
      </c>
      <c r="DQ79" s="35">
        <f>MACD!DQ79-시그널!DQ79</f>
        <v>5.4532766225856566E-4</v>
      </c>
      <c r="DR79" s="28">
        <f>외인!DR79/10000</f>
        <v>4.0508660000000001</v>
      </c>
      <c r="DS79" s="35">
        <f>MACD!DS79-시그널!DS79</f>
        <v>1.7402078928410302E-4</v>
      </c>
      <c r="DT79" s="28">
        <f>외인!DT79/10000</f>
        <v>16.430281000000001</v>
      </c>
      <c r="DU79" s="35">
        <f>MACD!DU79-시그널!DU79</f>
        <v>-1.6711901707152987E-4</v>
      </c>
      <c r="DV79" s="28">
        <f>외인!DV79/10000</f>
        <v>3.3520150000000002</v>
      </c>
      <c r="DW79" s="35">
        <f>MACD!DW79-시그널!DW79</f>
        <v>2.1234231082635106E-4</v>
      </c>
      <c r="DX79" s="28">
        <f>외인!DX79/10000</f>
        <v>11.739455</v>
      </c>
      <c r="DY79" s="35">
        <f>MACD!DY79-시그널!DY79</f>
        <v>-1.0194043604707325E-3</v>
      </c>
      <c r="DZ79" s="28">
        <f>외인!DZ79/10000</f>
        <v>0.68665299999999996</v>
      </c>
      <c r="EA79" s="35">
        <f>MACD!EA79-시그널!EA79</f>
        <v>-3.4450360771315651E-5</v>
      </c>
      <c r="EB79" s="28">
        <f>외인!EB79/10000</f>
        <v>1.0090840000000001</v>
      </c>
      <c r="EC79" s="35">
        <f>MACD!EC79-시그널!EC79</f>
        <v>2.2802504646939514E-5</v>
      </c>
      <c r="ED79" s="28">
        <f>외인!ED79/10000</f>
        <v>0.90879799999999999</v>
      </c>
      <c r="EE79" s="35">
        <f>MACD!EE79-시그널!EE79</f>
        <v>2.4612788423204702E-4</v>
      </c>
      <c r="EF79" s="28">
        <f>외인!EF79/10000</f>
        <v>20.453248000000002</v>
      </c>
      <c r="EG79" s="35">
        <f>MACD!EG79-시그널!EG79</f>
        <v>1.0066559475690323E-4</v>
      </c>
      <c r="EH79" s="28">
        <f>외인!EH79/10000</f>
        <v>33.410170000000001</v>
      </c>
      <c r="EI79" s="35">
        <f>MACD!EI79-시그널!EI79</f>
        <v>2.2980101149692046E-4</v>
      </c>
      <c r="EJ79" s="28">
        <f>외인!EJ79/10000</f>
        <v>9.3557229999999993</v>
      </c>
      <c r="EK79" s="35">
        <f>MACD!EK79-시그널!EK79</f>
        <v>-1.5223735029701291E-4</v>
      </c>
      <c r="EL79" s="28">
        <f>외인!EL79/10000</f>
        <v>2.6525369999999997</v>
      </c>
      <c r="EM79" s="35">
        <f>MACD!EM79-시그널!EM79</f>
        <v>1.0387613035625566E-5</v>
      </c>
      <c r="EN79" s="28">
        <f>외인!EN79/10000</f>
        <v>4.0508660000000001</v>
      </c>
      <c r="EO79" s="35">
        <f>MACD!EO79-시그널!EO79</f>
        <v>1.7402078928410302E-4</v>
      </c>
      <c r="EP79" s="28">
        <f>외인!EP79/10000</f>
        <v>13.724201999999998</v>
      </c>
      <c r="EQ79" s="35">
        <f>MACD!EQ79-시그널!EQ79</f>
        <v>2.0154334796145771E-4</v>
      </c>
      <c r="ER79" s="28">
        <f>외인!ER79/10000</f>
        <v>1.011863</v>
      </c>
      <c r="ES79" s="35">
        <f>MACD!ES79-시그널!ES79</f>
        <v>1.2681919445791767E-4</v>
      </c>
      <c r="ET79" s="28">
        <f>외인!ET79/10000</f>
        <v>15.661049999999999</v>
      </c>
      <c r="EU79" s="35">
        <f>MACD!EU79-시그널!EU79</f>
        <v>2.7312063811007082E-5</v>
      </c>
      <c r="EV79" s="28">
        <f>외인!EV79/10000</f>
        <v>4.8674429999999997</v>
      </c>
      <c r="EW79" s="35">
        <f>MACD!EW79-시그널!EW79</f>
        <v>-2.9657812001486429E-4</v>
      </c>
      <c r="EX79" s="28">
        <f>외인!EX79/10000</f>
        <v>10.374113000000001</v>
      </c>
      <c r="EY79" s="35">
        <f>MACD!EY79-시그널!EY79</f>
        <v>-1.6862661763215449E-5</v>
      </c>
    </row>
    <row r="80" spans="1:155">
      <c r="A80" s="27">
        <f>외인!A80</f>
        <v>46177</v>
      </c>
      <c r="B80" s="28">
        <f>외인!B80/10000</f>
        <v>686.11188600000003</v>
      </c>
      <c r="C80" s="35">
        <f>MACD!C80-시그널!C80</f>
        <v>1.252943967982875E-4</v>
      </c>
      <c r="D80" s="28">
        <f>외인!D80/10000</f>
        <v>58.754779000000006</v>
      </c>
      <c r="E80" s="35">
        <f>MACD!E80-시그널!E80</f>
        <v>4.4984841212058211E-7</v>
      </c>
      <c r="F80" s="28">
        <f>외인!F80/10000</f>
        <v>300.635493</v>
      </c>
      <c r="G80" s="35">
        <f>MACD!G80-시그널!G80</f>
        <v>6.3011638459283038E-5</v>
      </c>
      <c r="H80" s="28">
        <f>외인!H80/10000</f>
        <v>31.453567</v>
      </c>
      <c r="I80" s="35">
        <f>MACD!I80-시그널!I80</f>
        <v>2.6011698575890887E-4</v>
      </c>
      <c r="J80" s="28">
        <f>외인!J80/10000</f>
        <v>4.0526470000000003</v>
      </c>
      <c r="K80" s="35">
        <f>MACD!K80-시그널!K80</f>
        <v>2.7976663805053079E-4</v>
      </c>
      <c r="L80" s="28">
        <f>외인!L80/10000</f>
        <v>29.258970000000001</v>
      </c>
      <c r="M80" s="35">
        <f>MACD!M80-시그널!M80</f>
        <v>2.6696625131839127E-4</v>
      </c>
      <c r="N80" s="28">
        <f>외인!N80/10000</f>
        <v>31.035420000000002</v>
      </c>
      <c r="O80" s="35">
        <f>MACD!O80-시그널!O80</f>
        <v>-3.9852990620767759E-5</v>
      </c>
      <c r="P80" s="28">
        <f>외인!P80/10000</f>
        <v>16.953665000000001</v>
      </c>
      <c r="Q80" s="35">
        <f>MACD!Q80-시그널!Q80</f>
        <v>1.5998861088515693E-4</v>
      </c>
      <c r="R80" s="28">
        <f>외인!R80/10000</f>
        <v>15.612957000000002</v>
      </c>
      <c r="S80" s="35">
        <f>MACD!S80-시그널!S80</f>
        <v>-3.5531064963682584E-4</v>
      </c>
      <c r="T80" s="28">
        <f>외인!T80/10000</f>
        <v>0.77149100000000004</v>
      </c>
      <c r="U80" s="35">
        <f>MACD!U80-시그널!U80</f>
        <v>-3.9107561030127426E-4</v>
      </c>
      <c r="V80" s="28">
        <f>외인!V80/10000</f>
        <v>13.013966</v>
      </c>
      <c r="W80" s="35">
        <f>MACD!W80-시그널!W80</f>
        <v>-5.5442381385947478E-4</v>
      </c>
      <c r="X80" s="28">
        <f>외인!X80/10000</f>
        <v>382.39460600000001</v>
      </c>
      <c r="Y80" s="35">
        <f>MACD!Y80-시그널!Y80</f>
        <v>2.290526747784039E-4</v>
      </c>
      <c r="Z80" s="28">
        <f>외인!Z80/10000</f>
        <v>5.268764</v>
      </c>
      <c r="AA80" s="35">
        <f>MACD!AA80-시그널!AA80</f>
        <v>-2.7603140608151167E-4</v>
      </c>
      <c r="AB80" s="28">
        <f>외인!AB80/10000</f>
        <v>20.468140999999999</v>
      </c>
      <c r="AC80" s="35">
        <f>MACD!AC80-시그널!AC80</f>
        <v>8.4365498844713851E-5</v>
      </c>
      <c r="AD80" s="28">
        <f>외인!AD80/10000</f>
        <v>1.9850840000000001</v>
      </c>
      <c r="AE80" s="35">
        <f>MACD!AE80-시그널!AE80</f>
        <v>-2.9158056264732613E-4</v>
      </c>
      <c r="AF80" s="28">
        <f>외인!AF80/10000</f>
        <v>2.3033869999999999</v>
      </c>
      <c r="AG80" s="35">
        <f>MACD!AG80-시그널!AG80</f>
        <v>-7.293141071252536E-5</v>
      </c>
      <c r="AH80" s="28">
        <f>외인!AH80/10000</f>
        <v>20.394126</v>
      </c>
      <c r="AI80" s="35">
        <f>MACD!AI80-시그널!AI80</f>
        <v>8.0878373698244625E-5</v>
      </c>
      <c r="AJ80" s="28">
        <f>외인!AJ80/10000</f>
        <v>10.903321</v>
      </c>
      <c r="AK80" s="35">
        <f>MACD!AK80-시그널!AK80</f>
        <v>-2.5078245335757214E-4</v>
      </c>
      <c r="AL80" s="28">
        <f>외인!AL80/10000</f>
        <v>11.750136999999999</v>
      </c>
      <c r="AM80" s="35">
        <f>MACD!AM80-시그널!AM80</f>
        <v>-1.3615939615053865E-4</v>
      </c>
      <c r="AN80" s="28">
        <f>외인!AN80/10000</f>
        <v>20.952424000000001</v>
      </c>
      <c r="AO80" s="35">
        <f>MACD!AO80-시그널!AO80</f>
        <v>1.5288707130579589E-5</v>
      </c>
      <c r="AP80" s="28">
        <f>외인!AP80/10000</f>
        <v>15.505404</v>
      </c>
      <c r="AQ80" s="35">
        <f>MACD!AQ80-시그널!AQ80</f>
        <v>1.3644617226799916E-4</v>
      </c>
      <c r="AR80" s="28">
        <f>외인!AR80/10000</f>
        <v>2.3042669999999998</v>
      </c>
      <c r="AS80" s="35">
        <f>MACD!AS80-시그널!AS80</f>
        <v>-1.4030789923382141E-4</v>
      </c>
      <c r="AT80" s="28">
        <f>외인!AT80/10000</f>
        <v>11.685111000000001</v>
      </c>
      <c r="AU80" s="35">
        <f>MACD!AU80-시그널!AU80</f>
        <v>-1.0270388024045509E-3</v>
      </c>
      <c r="AV80" s="28">
        <f>외인!AV80/10000</f>
        <v>4.353192</v>
      </c>
      <c r="AW80" s="35">
        <f>MACD!AW80-시그널!AW80</f>
        <v>-2.7596263670950894E-4</v>
      </c>
      <c r="AX80" s="28">
        <f>외인!AX80/10000</f>
        <v>5.9839419999999999</v>
      </c>
      <c r="AY80" s="35">
        <f>MACD!AY80-시그널!AY80</f>
        <v>4.9664619317329474E-4</v>
      </c>
      <c r="AZ80" s="28">
        <f>외인!AZ80/10000</f>
        <v>411.51685499999996</v>
      </c>
      <c r="BA80" s="35">
        <f>MACD!BA80-시그널!BA80</f>
        <v>1.8946868349958417E-4</v>
      </c>
      <c r="BB80" s="28">
        <f>외인!BB80/10000</f>
        <v>14.788839999999999</v>
      </c>
      <c r="BC80" s="35">
        <f>MACD!BC80-시그널!BC80</f>
        <v>-1.1088396043642729E-4</v>
      </c>
      <c r="BD80" s="28">
        <f>외인!BD80/10000</f>
        <v>3.263862</v>
      </c>
      <c r="BE80" s="35">
        <f>MACD!BE80-시그널!BE80</f>
        <v>3.9827929178698441E-4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10.981872000000001</v>
      </c>
      <c r="BI80" s="35">
        <f>MACD!BI80-시그널!BI80</f>
        <v>8.9361979022081165E-5</v>
      </c>
      <c r="BJ80" s="28">
        <f>외인!BJ80/10000</f>
        <v>11.80664</v>
      </c>
      <c r="BK80" s="35">
        <f>MACD!BK80-시그널!BK80</f>
        <v>9.3838561975588574E-5</v>
      </c>
      <c r="BL80" s="28">
        <f>외인!BL80/10000</f>
        <v>4.1172649999999997</v>
      </c>
      <c r="BM80" s="35">
        <f>MACD!BM80-시그널!BM80</f>
        <v>3.2827006640847515E-5</v>
      </c>
      <c r="BN80" s="28">
        <f>외인!BN80/10000</f>
        <v>4.7325809999999997</v>
      </c>
      <c r="BO80" s="35">
        <f>MACD!BO80-시그널!BO80</f>
        <v>-1.1045820229050099E-4</v>
      </c>
      <c r="BP80" s="28">
        <f>외인!BP80/10000</f>
        <v>6.8149809999999995</v>
      </c>
      <c r="BQ80" s="35">
        <f>MACD!BQ80-시그널!BQ80</f>
        <v>4.2835365065756724E-4</v>
      </c>
      <c r="BR80" s="28">
        <f>외인!BR80/10000</f>
        <v>29.091481999999999</v>
      </c>
      <c r="BS80" s="35">
        <f>MACD!BS80-시그널!BS80</f>
        <v>1.7846458597381995E-4</v>
      </c>
      <c r="BT80" s="28">
        <f>외인!BT80/10000</f>
        <v>386.44352400000002</v>
      </c>
      <c r="BU80" s="35">
        <f>MACD!BU80-시그널!BU80</f>
        <v>2.2153265602397197E-4</v>
      </c>
      <c r="BV80" s="28">
        <f>외인!BV80/10000</f>
        <v>49.864730000000002</v>
      </c>
      <c r="BW80" s="35">
        <f>MACD!BW80-시그널!BW80</f>
        <v>2.0067277051229258E-4</v>
      </c>
      <c r="BX80" s="28">
        <f>외인!BX80/10000</f>
        <v>7.1393339999999998</v>
      </c>
      <c r="BY80" s="35">
        <f>MACD!BY80-시그널!BY80</f>
        <v>-4.916395573865999E-5</v>
      </c>
      <c r="BZ80" s="28">
        <f>외인!BZ80/10000</f>
        <v>32.702560999999996</v>
      </c>
      <c r="CA80" s="35">
        <f>MACD!CA80-시그널!CA80</f>
        <v>-4.3038179900839251E-5</v>
      </c>
      <c r="CB80" s="28">
        <f>외인!CB80/10000</f>
        <v>1.104957</v>
      </c>
      <c r="CC80" s="35">
        <f>MACD!CC80-시그널!CC80</f>
        <v>3.4626766735913739E-4</v>
      </c>
      <c r="CD80" s="28">
        <f>외인!CD80/10000</f>
        <v>2.433192</v>
      </c>
      <c r="CE80" s="35">
        <f>MACD!CE80-시그널!CE80</f>
        <v>6.5958187763069057E-5</v>
      </c>
      <c r="CF80" s="28">
        <f>외인!CF80/10000</f>
        <v>2.9982690000000001</v>
      </c>
      <c r="CG80" s="35">
        <f>MACD!CG80-시그널!CG80</f>
        <v>-1.6413111092320246E-4</v>
      </c>
      <c r="CH80" s="28">
        <f>외인!CH80/10000</f>
        <v>6.2149230000000006</v>
      </c>
      <c r="CI80" s="35">
        <f>MACD!CI80-시그널!CI80</f>
        <v>-1.9030139328385108E-4</v>
      </c>
      <c r="CJ80" s="28">
        <f>외인!CJ80/10000</f>
        <v>31.630030999999999</v>
      </c>
      <c r="CK80" s="35">
        <f>MACD!CK80-시그널!CK80</f>
        <v>1.2623431031102983E-4</v>
      </c>
      <c r="CL80" s="28">
        <f>외인!CL80/10000</f>
        <v>22.954259</v>
      </c>
      <c r="CM80" s="35">
        <f>MACD!CM80-시그널!CM80</f>
        <v>1.354347327921569E-4</v>
      </c>
      <c r="CN80" s="28">
        <f>외인!CN80/10000</f>
        <v>11.216367</v>
      </c>
      <c r="CO80" s="35">
        <f>MACD!CO80-시그널!CO80</f>
        <v>3.6645399142597776E-4</v>
      </c>
      <c r="CP80" s="28">
        <f>외인!CP80/10000</f>
        <v>14.835198999999999</v>
      </c>
      <c r="CQ80" s="35">
        <f>MACD!CQ80-시그널!CQ80</f>
        <v>-1.1168853757142027E-4</v>
      </c>
      <c r="CR80" s="28">
        <f>외인!CR80/10000</f>
        <v>18.885857000000001</v>
      </c>
      <c r="CS80" s="35">
        <f>MACD!CS80-시그널!CS80</f>
        <v>-2.8898835706162355E-4</v>
      </c>
      <c r="CT80" s="28">
        <f>외인!CT80/10000</f>
        <v>24.128692000000001</v>
      </c>
      <c r="CU80" s="35">
        <f>MACD!CU80-시그널!CU80</f>
        <v>-4.5531843916339501E-4</v>
      </c>
      <c r="CV80" s="28">
        <f>외인!CV80/10000</f>
        <v>386.44352400000002</v>
      </c>
      <c r="CW80" s="35">
        <f>MACD!CW80-시그널!CW80</f>
        <v>2.2153265602397197E-4</v>
      </c>
      <c r="CX80" s="28">
        <f>외인!CX80/10000</f>
        <v>26.161784000000001</v>
      </c>
      <c r="CY80" s="35">
        <f>MACD!CY80-시그널!CY80</f>
        <v>-2.1201489161537014E-4</v>
      </c>
      <c r="CZ80" s="28">
        <f>외인!CZ80/10000</f>
        <v>1.935211</v>
      </c>
      <c r="DA80" s="35">
        <f>MACD!DA80-시그널!DA80</f>
        <v>-8.5869763949582875E-4</v>
      </c>
      <c r="DB80" s="28">
        <f>외인!DB80/10000</f>
        <v>3.263862</v>
      </c>
      <c r="DC80" s="35">
        <f>MACD!DC80-시그널!DC80</f>
        <v>3.9827929178698441E-4</v>
      </c>
      <c r="DD80" s="28">
        <f>외인!DD80/10000</f>
        <v>0.77149100000000004</v>
      </c>
      <c r="DE80" s="35">
        <f>MACD!DE80-시그널!DE80</f>
        <v>-3.9107561030127426E-4</v>
      </c>
      <c r="DF80" s="28">
        <f>외인!DF80/10000</f>
        <v>5.3026540000000004</v>
      </c>
      <c r="DG80" s="35">
        <f>MACD!DG80-시그널!DG80</f>
        <v>-8.134223185520567E-5</v>
      </c>
      <c r="DH80" s="28">
        <f>외인!DH80/10000</f>
        <v>1.709228</v>
      </c>
      <c r="DI80" s="35">
        <f>MACD!DI80-시그널!DI80</f>
        <v>1.7382488003419845E-4</v>
      </c>
      <c r="DJ80" s="28">
        <f>외인!DJ80/10000</f>
        <v>62.008984999999996</v>
      </c>
      <c r="DK80" s="35">
        <f>MACD!DK80-시그널!DK80</f>
        <v>2.0295807700153621E-4</v>
      </c>
      <c r="DL80" s="28">
        <f>외인!DL80/10000</f>
        <v>8.9607299999999999</v>
      </c>
      <c r="DM80" s="35">
        <f>MACD!DM80-시그널!DM80</f>
        <v>4.0291187205308891E-4</v>
      </c>
      <c r="DN80" s="28">
        <f>외인!DN80/10000</f>
        <v>386.44352400000002</v>
      </c>
      <c r="DO80" s="35">
        <f>MACD!DO80-시그널!DO80</f>
        <v>2.2153265602397197E-4</v>
      </c>
      <c r="DP80" s="28">
        <f>외인!DP80/10000</f>
        <v>7.2165259999999991</v>
      </c>
      <c r="DQ80" s="35">
        <f>MACD!DQ80-시그널!DQ80</f>
        <v>3.2716052221101245E-4</v>
      </c>
      <c r="DR80" s="28">
        <f>외인!DR80/10000</f>
        <v>4.11252</v>
      </c>
      <c r="DS80" s="35">
        <f>MACD!DS80-시그널!DS80</f>
        <v>2.3148966389795105E-4</v>
      </c>
      <c r="DT80" s="28">
        <f>외인!DT80/10000</f>
        <v>15.612957000000002</v>
      </c>
      <c r="DU80" s="35">
        <f>MACD!DU80-시그널!DU80</f>
        <v>-3.5531064963682584E-4</v>
      </c>
      <c r="DV80" s="28">
        <f>외인!DV80/10000</f>
        <v>3.2416680000000002</v>
      </c>
      <c r="DW80" s="35">
        <f>MACD!DW80-시그널!DW80</f>
        <v>7.0296247242549966E-5</v>
      </c>
      <c r="DX80" s="28">
        <f>외인!DX80/10000</f>
        <v>13.013966</v>
      </c>
      <c r="DY80" s="35">
        <f>MACD!DY80-시그널!DY80</f>
        <v>-5.5442381385947478E-4</v>
      </c>
      <c r="DZ80" s="28">
        <f>외인!DZ80/10000</f>
        <v>0.69083899999999998</v>
      </c>
      <c r="EA80" s="35">
        <f>MACD!EA80-시그널!EA80</f>
        <v>2.228186753186305E-5</v>
      </c>
      <c r="EB80" s="28">
        <f>외인!EB80/10000</f>
        <v>1.0053780000000001</v>
      </c>
      <c r="EC80" s="35">
        <f>MACD!EC80-시그널!EC80</f>
        <v>7.6108979619635381E-5</v>
      </c>
      <c r="ED80" s="28">
        <f>외인!ED80/10000</f>
        <v>0.90942299999999998</v>
      </c>
      <c r="EE80" s="35">
        <f>MACD!EE80-시그널!EE80</f>
        <v>2.3751363038742939E-4</v>
      </c>
      <c r="EF80" s="28">
        <f>외인!EF80/10000</f>
        <v>20.038250000000001</v>
      </c>
      <c r="EG80" s="35">
        <f>MACD!EG80-시그널!EG80</f>
        <v>6.7015767604087465E-5</v>
      </c>
      <c r="EH80" s="28">
        <f>외인!EH80/10000</f>
        <v>34.154522999999998</v>
      </c>
      <c r="EI80" s="35">
        <f>MACD!EI80-시그널!EI80</f>
        <v>2.2841756098373602E-4</v>
      </c>
      <c r="EJ80" s="28">
        <f>외인!EJ80/10000</f>
        <v>9.3005530000000007</v>
      </c>
      <c r="EK80" s="35">
        <f>MACD!EK80-시그널!EK80</f>
        <v>-5.5658552294973198E-5</v>
      </c>
      <c r="EL80" s="28">
        <f>외인!EL80/10000</f>
        <v>2.6481479999999999</v>
      </c>
      <c r="EM80" s="35">
        <f>MACD!EM80-시그널!EM80</f>
        <v>4.7222718782138928E-5</v>
      </c>
      <c r="EN80" s="28">
        <f>외인!EN80/10000</f>
        <v>4.11252</v>
      </c>
      <c r="EO80" s="35">
        <f>MACD!EO80-시그널!EO80</f>
        <v>2.3148966389795105E-4</v>
      </c>
      <c r="EP80" s="28">
        <f>외인!EP80/10000</f>
        <v>13.568474999999999</v>
      </c>
      <c r="EQ80" s="35">
        <f>MACD!EQ80-시그널!EQ80</f>
        <v>1.4467201781302632E-4</v>
      </c>
      <c r="ER80" s="28">
        <f>외인!ER80/10000</f>
        <v>1.040232</v>
      </c>
      <c r="ES80" s="35">
        <f>MACD!ES80-시그널!ES80</f>
        <v>2.4745149299296404E-4</v>
      </c>
      <c r="ET80" s="28">
        <f>외인!ET80/10000</f>
        <v>15.505404</v>
      </c>
      <c r="EU80" s="35">
        <f>MACD!EU80-시그널!EU80</f>
        <v>1.3644617226799916E-4</v>
      </c>
      <c r="EV80" s="28">
        <f>외인!EV80/10000</f>
        <v>5.268764</v>
      </c>
      <c r="EW80" s="35">
        <f>MACD!EW80-시그널!EW80</f>
        <v>-2.7603140608151167E-4</v>
      </c>
      <c r="EX80" s="28">
        <f>외인!EX80/10000</f>
        <v>9.5664350000000002</v>
      </c>
      <c r="EY80" s="35">
        <f>MACD!EY80-시그널!EY80</f>
        <v>-6.0375279851178489E-6</v>
      </c>
    </row>
    <row r="81" spans="1:155">
      <c r="A81" s="27">
        <f>외인!A81</f>
        <v>46178</v>
      </c>
      <c r="B81" s="28">
        <f>외인!B81/10000</f>
        <v>648.11224900000002</v>
      </c>
      <c r="C81" s="35">
        <f>MACD!C81-시그널!C81</f>
        <v>4.5450822632251184E-5</v>
      </c>
      <c r="D81" s="28">
        <f>외인!D81/10000</f>
        <v>56.054467000000002</v>
      </c>
      <c r="E81" s="35">
        <f>MACD!E81-시그널!E81</f>
        <v>5.3936445765693163E-5</v>
      </c>
      <c r="F81" s="28">
        <f>외인!F81/10000</f>
        <v>285.16451599999999</v>
      </c>
      <c r="G81" s="35">
        <f>MACD!G81-시그널!G81</f>
        <v>-3.0533165664095737E-5</v>
      </c>
      <c r="H81" s="28">
        <f>외인!H81/10000</f>
        <v>30.153546999999996</v>
      </c>
      <c r="I81" s="35">
        <f>MACD!I81-시그널!I81</f>
        <v>1.6225989957277125E-4</v>
      </c>
      <c r="J81" s="28">
        <f>외인!J81/10000</f>
        <v>3.919286</v>
      </c>
      <c r="K81" s="35">
        <f>MACD!K81-시그널!K81</f>
        <v>2.4579681464805865E-4</v>
      </c>
      <c r="L81" s="28">
        <f>외인!L81/10000</f>
        <v>28.097628000000004</v>
      </c>
      <c r="M81" s="35">
        <f>MACD!M81-시그널!M81</f>
        <v>1.6853242089016305E-4</v>
      </c>
      <c r="N81" s="28">
        <f>외인!N81/10000</f>
        <v>30.336138000000002</v>
      </c>
      <c r="O81" s="35">
        <f>MACD!O81-시그널!O81</f>
        <v>4.3053576282737279E-5</v>
      </c>
      <c r="P81" s="28">
        <f>외인!P81/10000</f>
        <v>16.523212000000001</v>
      </c>
      <c r="Q81" s="35">
        <f>MACD!Q81-시그널!Q81</f>
        <v>6.2424745155008332E-5</v>
      </c>
      <c r="R81" s="28">
        <f>외인!R81/10000</f>
        <v>15.012979999999999</v>
      </c>
      <c r="S81" s="35">
        <f>MACD!S81-시그널!S81</f>
        <v>-4.7490134139694279E-4</v>
      </c>
      <c r="T81" s="28">
        <f>외인!T81/10000</f>
        <v>0.76915299999999998</v>
      </c>
      <c r="U81" s="35">
        <f>MACD!U81-시그널!U81</f>
        <v>-2.8757977567104551E-4</v>
      </c>
      <c r="V81" s="28">
        <f>외인!V81/10000</f>
        <v>12.406836</v>
      </c>
      <c r="W81" s="35">
        <f>MACD!W81-시그널!W81</f>
        <v>-1.0643871538859844E-4</v>
      </c>
      <c r="X81" s="28">
        <f>외인!X81/10000</f>
        <v>352.31335000000001</v>
      </c>
      <c r="Y81" s="35">
        <f>MACD!Y81-시그널!Y81</f>
        <v>1.1762570944422074E-4</v>
      </c>
      <c r="Z81" s="28">
        <f>외인!Z81/10000</f>
        <v>5.0889550000000003</v>
      </c>
      <c r="AA81" s="35">
        <f>MACD!AA81-시그널!AA81</f>
        <v>-2.570264204501873E-4</v>
      </c>
      <c r="AB81" s="28">
        <f>외인!AB81/10000</f>
        <v>21.273029999999999</v>
      </c>
      <c r="AC81" s="35">
        <f>MACD!AC81-시그널!AC81</f>
        <v>1.3761522152939515E-4</v>
      </c>
      <c r="AD81" s="28">
        <f>외인!AD81/10000</f>
        <v>1.9432209999999999</v>
      </c>
      <c r="AE81" s="35">
        <f>MACD!AE81-시그널!AE81</f>
        <v>-3.328398997778459E-4</v>
      </c>
      <c r="AF81" s="28">
        <f>외인!AF81/10000</f>
        <v>2.2847040000000001</v>
      </c>
      <c r="AG81" s="35">
        <f>MACD!AG81-시그널!AG81</f>
        <v>-2.8093985794589327E-5</v>
      </c>
      <c r="AH81" s="28">
        <f>외인!AH81/10000</f>
        <v>20.280825</v>
      </c>
      <c r="AI81" s="35">
        <f>MACD!AI81-시그널!AI81</f>
        <v>1.4174450192546426E-5</v>
      </c>
      <c r="AJ81" s="28">
        <f>외인!AJ81/10000</f>
        <v>10.554435</v>
      </c>
      <c r="AK81" s="35">
        <f>MACD!AK81-시그널!AK81</f>
        <v>-4.1616644446381188E-4</v>
      </c>
      <c r="AL81" s="28">
        <f>외인!AL81/10000</f>
        <v>11.143314999999999</v>
      </c>
      <c r="AM81" s="35">
        <f>MACD!AM81-시그널!AM81</f>
        <v>1.2721581937475031E-5</v>
      </c>
      <c r="AN81" s="28">
        <f>외인!AN81/10000</f>
        <v>20.823687</v>
      </c>
      <c r="AO81" s="35">
        <f>MACD!AO81-시그널!AO81</f>
        <v>5.7623293959017257E-5</v>
      </c>
      <c r="AP81" s="28">
        <f>외인!AP81/10000</f>
        <v>14.826914000000002</v>
      </c>
      <c r="AQ81" s="35">
        <f>MACD!AQ81-시그널!AQ81</f>
        <v>3.3961700796094002E-4</v>
      </c>
      <c r="AR81" s="28">
        <f>외인!AR81/10000</f>
        <v>2.3213949999999999</v>
      </c>
      <c r="AS81" s="35">
        <f>MACD!AS81-시그널!AS81</f>
        <v>-1.6218514564585922E-4</v>
      </c>
      <c r="AT81" s="28">
        <f>외인!AT81/10000</f>
        <v>11.264388</v>
      </c>
      <c r="AU81" s="35">
        <f>MACD!AU81-시그널!AU81</f>
        <v>-1.490654351567868E-3</v>
      </c>
      <c r="AV81" s="28">
        <f>외인!AV81/10000</f>
        <v>4.3182349999999996</v>
      </c>
      <c r="AW81" s="35">
        <f>MACD!AW81-시그널!AW81</f>
        <v>-1.9195515944348137E-4</v>
      </c>
      <c r="AX81" s="28">
        <f>외인!AX81/10000</f>
        <v>5.8053309999999998</v>
      </c>
      <c r="AY81" s="35">
        <f>MACD!AY81-시그널!AY81</f>
        <v>5.4116328156923255E-4</v>
      </c>
      <c r="AZ81" s="28">
        <f>외인!AZ81/10000</f>
        <v>380.97720299999997</v>
      </c>
      <c r="BA81" s="35">
        <f>MACD!BA81-시그널!BA81</f>
        <v>8.1353534210402848E-5</v>
      </c>
      <c r="BB81" s="28">
        <f>외인!BB81/10000</f>
        <v>14.082601</v>
      </c>
      <c r="BC81" s="35">
        <f>MACD!BC81-시그널!BC81</f>
        <v>-1.0311355383752998E-4</v>
      </c>
      <c r="BD81" s="28">
        <f>외인!BD81/10000</f>
        <v>3.2069640000000001</v>
      </c>
      <c r="BE81" s="35">
        <f>MACD!BE81-시그널!BE81</f>
        <v>4.1760183136477745E-4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10.507301</v>
      </c>
      <c r="BI81" s="35">
        <f>MACD!BI81-시그널!BI81</f>
        <v>1.2942201030957353E-4</v>
      </c>
      <c r="BJ81" s="28">
        <f>외인!BJ81/10000</f>
        <v>11.306236</v>
      </c>
      <c r="BK81" s="35">
        <f>MACD!BK81-시그널!BK81</f>
        <v>7.2151116545639629E-5</v>
      </c>
      <c r="BL81" s="28">
        <f>외인!BL81/10000</f>
        <v>3.9672269999999998</v>
      </c>
      <c r="BM81" s="35">
        <f>MACD!BM81-시그널!BM81</f>
        <v>2.5472497386345018E-5</v>
      </c>
      <c r="BN81" s="28">
        <f>외인!BN81/10000</f>
        <v>4.581671</v>
      </c>
      <c r="BO81" s="35">
        <f>MACD!BO81-시그널!BO81</f>
        <v>2.8715824070381065E-5</v>
      </c>
      <c r="BP81" s="28">
        <f>외인!BP81/10000</f>
        <v>6.6255199999999999</v>
      </c>
      <c r="BQ81" s="35">
        <f>MACD!BQ81-시그널!BQ81</f>
        <v>4.6354492573156452E-4</v>
      </c>
      <c r="BR81" s="28">
        <f>외인!BR81/10000</f>
        <v>27.819185999999998</v>
      </c>
      <c r="BS81" s="35">
        <f>MACD!BS81-시그널!BS81</f>
        <v>3.0230570074631926E-4</v>
      </c>
      <c r="BT81" s="28">
        <f>외인!BT81/10000</f>
        <v>356.197338</v>
      </c>
      <c r="BU81" s="35">
        <f>MACD!BU81-시그널!BU81</f>
        <v>1.1366389900226051E-4</v>
      </c>
      <c r="BV81" s="28">
        <f>외인!BV81/10000</f>
        <v>46.701709000000001</v>
      </c>
      <c r="BW81" s="35">
        <f>MACD!BW81-시그널!BW81</f>
        <v>1.8861759887542687E-4</v>
      </c>
      <c r="BX81" s="28">
        <f>외인!BX81/10000</f>
        <v>7.0564600000000004</v>
      </c>
      <c r="BY81" s="35">
        <f>MACD!BY81-시그널!BY81</f>
        <v>-4.5586110471578344E-5</v>
      </c>
      <c r="BZ81" s="28">
        <f>외인!BZ81/10000</f>
        <v>31.967001</v>
      </c>
      <c r="CA81" s="35">
        <f>MACD!CA81-시그널!CA81</f>
        <v>3.8835972665231104E-5</v>
      </c>
      <c r="CB81" s="28">
        <f>외인!CB81/10000</f>
        <v>1.1223719999999999</v>
      </c>
      <c r="CC81" s="35">
        <f>MACD!CC81-시그널!CC81</f>
        <v>4.3389333406788672E-4</v>
      </c>
      <c r="CD81" s="28">
        <f>외인!CD81/10000</f>
        <v>2.3783080000000001</v>
      </c>
      <c r="CE81" s="35">
        <f>MACD!CE81-시그널!CE81</f>
        <v>1.0588440742208185E-4</v>
      </c>
      <c r="CF81" s="28">
        <f>외인!CF81/10000</f>
        <v>2.9720330000000001</v>
      </c>
      <c r="CG81" s="35">
        <f>MACD!CG81-시그널!CG81</f>
        <v>-6.7642490064696642E-5</v>
      </c>
      <c r="CH81" s="28">
        <f>외인!CH81/10000</f>
        <v>6.2163120000000003</v>
      </c>
      <c r="CI81" s="35">
        <f>MACD!CI81-시그널!CI81</f>
        <v>-1.3482548872487696E-4</v>
      </c>
      <c r="CJ81" s="28">
        <f>외인!CJ81/10000</f>
        <v>30.73368</v>
      </c>
      <c r="CK81" s="35">
        <f>MACD!CK81-시그널!CK81</f>
        <v>3.0250988768500782E-5</v>
      </c>
      <c r="CL81" s="28">
        <f>외인!CL81/10000</f>
        <v>23.728511999999998</v>
      </c>
      <c r="CM81" s="35">
        <f>MACD!CM81-시그널!CM81</f>
        <v>1.7208574380031945E-4</v>
      </c>
      <c r="CN81" s="28">
        <f>외인!CN81/10000</f>
        <v>11.048408999999999</v>
      </c>
      <c r="CO81" s="35">
        <f>MACD!CO81-시그널!CO81</f>
        <v>3.7962660111373207E-4</v>
      </c>
      <c r="CP81" s="28">
        <f>외인!CP81/10000</f>
        <v>14.129823000000002</v>
      </c>
      <c r="CQ81" s="35">
        <f>MACD!CQ81-시그널!CQ81</f>
        <v>-1.0431679015869119E-4</v>
      </c>
      <c r="CR81" s="28">
        <f>외인!CR81/10000</f>
        <v>18.243945999999998</v>
      </c>
      <c r="CS81" s="35">
        <f>MACD!CS81-시그널!CS81</f>
        <v>-4.1060594138056739E-4</v>
      </c>
      <c r="CT81" s="28">
        <f>외인!CT81/10000</f>
        <v>23.856612999999999</v>
      </c>
      <c r="CU81" s="35">
        <f>MACD!CU81-시그널!CU81</f>
        <v>-3.784066955334806E-4</v>
      </c>
      <c r="CV81" s="28">
        <f>외인!CV81/10000</f>
        <v>356.197338</v>
      </c>
      <c r="CW81" s="35">
        <f>MACD!CW81-시그널!CW81</f>
        <v>1.1366389900226051E-4</v>
      </c>
      <c r="CX81" s="28">
        <f>외인!CX81/10000</f>
        <v>24.878554000000001</v>
      </c>
      <c r="CY81" s="35">
        <f>MACD!CY81-시그널!CY81</f>
        <v>-5.5490186262631077E-4</v>
      </c>
      <c r="CZ81" s="28">
        <f>외인!CZ81/10000</f>
        <v>1.8475119999999998</v>
      </c>
      <c r="DA81" s="35">
        <f>MACD!DA81-시그널!DA81</f>
        <v>-7.2576059760409576E-4</v>
      </c>
      <c r="DB81" s="28">
        <f>외인!DB81/10000</f>
        <v>3.2069640000000001</v>
      </c>
      <c r="DC81" s="35">
        <f>MACD!DC81-시그널!DC81</f>
        <v>4.1760183136477745E-4</v>
      </c>
      <c r="DD81" s="28">
        <f>외인!DD81/10000</f>
        <v>0.76915299999999998</v>
      </c>
      <c r="DE81" s="35">
        <f>MACD!DE81-시그널!DE81</f>
        <v>-2.8757977567104551E-4</v>
      </c>
      <c r="DF81" s="28">
        <f>외인!DF81/10000</f>
        <v>5.25922</v>
      </c>
      <c r="DG81" s="35">
        <f>MACD!DG81-시그널!DG81</f>
        <v>-1.0279178925700018E-4</v>
      </c>
      <c r="DH81" s="28">
        <f>외인!DH81/10000</f>
        <v>1.6580270000000001</v>
      </c>
      <c r="DI81" s="35">
        <f>MACD!DI81-시그널!DI81</f>
        <v>1.8559660198271791E-4</v>
      </c>
      <c r="DJ81" s="28">
        <f>외인!DJ81/10000</f>
        <v>60.146997999999996</v>
      </c>
      <c r="DK81" s="35">
        <f>MACD!DK81-시그널!DK81</f>
        <v>1.905457298821111E-4</v>
      </c>
      <c r="DL81" s="28">
        <f>외인!DL81/10000</f>
        <v>8.7845580000000005</v>
      </c>
      <c r="DM81" s="35">
        <f>MACD!DM81-시그널!DM81</f>
        <v>4.1341309233246487E-4</v>
      </c>
      <c r="DN81" s="28">
        <f>외인!DN81/10000</f>
        <v>356.197338</v>
      </c>
      <c r="DO81" s="35">
        <f>MACD!DO81-시그널!DO81</f>
        <v>1.1366389900226051E-4</v>
      </c>
      <c r="DP81" s="28">
        <f>외인!DP81/10000</f>
        <v>6.8733320000000004</v>
      </c>
      <c r="DQ81" s="35">
        <f>MACD!DQ81-시그널!DQ81</f>
        <v>4.84560753625401E-5</v>
      </c>
      <c r="DR81" s="28">
        <f>외인!DR81/10000</f>
        <v>3.9887349999999997</v>
      </c>
      <c r="DS81" s="35">
        <f>MACD!DS81-시그널!DS81</f>
        <v>2.1172189548621095E-4</v>
      </c>
      <c r="DT81" s="28">
        <f>외인!DT81/10000</f>
        <v>15.012979999999999</v>
      </c>
      <c r="DU81" s="35">
        <f>MACD!DU81-시그널!DU81</f>
        <v>-4.7490134139694279E-4</v>
      </c>
      <c r="DV81" s="28">
        <f>외인!DV81/10000</f>
        <v>3.1992569999999998</v>
      </c>
      <c r="DW81" s="35">
        <f>MACD!DW81-시그널!DW81</f>
        <v>-7.879461817848299E-5</v>
      </c>
      <c r="DX81" s="28">
        <f>외인!DX81/10000</f>
        <v>12.406836</v>
      </c>
      <c r="DY81" s="35">
        <f>MACD!DY81-시그널!DY81</f>
        <v>-1.0643871538859844E-4</v>
      </c>
      <c r="DZ81" s="28">
        <f>외인!DZ81/10000</f>
        <v>0.67624799999999996</v>
      </c>
      <c r="EA81" s="35">
        <f>MACD!EA81-시그널!EA81</f>
        <v>4.8240526360794156E-5</v>
      </c>
      <c r="EB81" s="28">
        <f>외인!EB81/10000</f>
        <v>0.97573399999999999</v>
      </c>
      <c r="EC81" s="35">
        <f>MACD!EC81-시그널!EC81</f>
        <v>8.4537985748798052E-5</v>
      </c>
      <c r="ED81" s="28">
        <f>외인!ED81/10000</f>
        <v>0.87961100000000003</v>
      </c>
      <c r="EE81" s="35">
        <f>MACD!EE81-시그널!EE81</f>
        <v>2.4969412104417854E-4</v>
      </c>
      <c r="EF81" s="28">
        <f>외인!EF81/10000</f>
        <v>19.611329999999999</v>
      </c>
      <c r="EG81" s="35">
        <f>MACD!EG81-시그널!EG81</f>
        <v>1.2450112318609496E-5</v>
      </c>
      <c r="EH81" s="28">
        <f>외인!EH81/10000</f>
        <v>31.281447999999997</v>
      </c>
      <c r="EI81" s="35">
        <f>MACD!EI81-시그널!EI81</f>
        <v>2.2416379914955105E-4</v>
      </c>
      <c r="EJ81" s="28">
        <f>외인!EJ81/10000</f>
        <v>9.1892870000000002</v>
      </c>
      <c r="EK81" s="35">
        <f>MACD!EK81-시그널!EK81</f>
        <v>-9.3256872164076098E-6</v>
      </c>
      <c r="EL81" s="28">
        <f>외인!EL81/10000</f>
        <v>2.5926629999999999</v>
      </c>
      <c r="EM81" s="35">
        <f>MACD!EM81-시그널!EM81</f>
        <v>9.2449691998272251E-5</v>
      </c>
      <c r="EN81" s="28">
        <f>외인!EN81/10000</f>
        <v>3.9887349999999997</v>
      </c>
      <c r="EO81" s="35">
        <f>MACD!EO81-시그널!EO81</f>
        <v>2.1172189548621095E-4</v>
      </c>
      <c r="EP81" s="28">
        <f>외인!EP81/10000</f>
        <v>13.321523999999998</v>
      </c>
      <c r="EQ81" s="35">
        <f>MACD!EQ81-시그널!EQ81</f>
        <v>1.145984728824322E-4</v>
      </c>
      <c r="ER81" s="28">
        <f>외인!ER81/10000</f>
        <v>0.977024</v>
      </c>
      <c r="ES81" s="35">
        <f>MACD!ES81-시그널!ES81</f>
        <v>3.0422125300456535E-4</v>
      </c>
      <c r="ET81" s="28">
        <f>외인!ET81/10000</f>
        <v>14.826914000000002</v>
      </c>
      <c r="EU81" s="35">
        <f>MACD!EU81-시그널!EU81</f>
        <v>3.3961700796094002E-4</v>
      </c>
      <c r="EV81" s="28">
        <f>외인!EV81/10000</f>
        <v>5.0889550000000003</v>
      </c>
      <c r="EW81" s="35">
        <f>MACD!EW81-시그널!EW81</f>
        <v>-2.570264204501873E-4</v>
      </c>
      <c r="EX81" s="28">
        <f>외인!EX81/10000</f>
        <v>9.0408679999999997</v>
      </c>
      <c r="EY81" s="35">
        <f>MACD!EY81-시그널!EY81</f>
        <v>-5.5814492024974235E-6</v>
      </c>
    </row>
    <row r="82" spans="1:155">
      <c r="A82" s="27">
        <f>외인!A82</f>
        <v>46181</v>
      </c>
      <c r="B82" s="28">
        <f>외인!B82/10000</f>
        <v>594.56061699999998</v>
      </c>
      <c r="C82" s="35">
        <f>MACD!C82-시그널!C82</f>
        <v>-5.3543836373097514E-5</v>
      </c>
      <c r="D82" s="28">
        <f>외인!D82/10000</f>
        <v>50.997472999999999</v>
      </c>
      <c r="E82" s="35">
        <f>MACD!E82-시그널!E82</f>
        <v>1.4817268804264029E-4</v>
      </c>
      <c r="F82" s="28">
        <f>외인!F82/10000</f>
        <v>258.17497099999997</v>
      </c>
      <c r="G82" s="35">
        <f>MACD!G82-시그널!G82</f>
        <v>-1.9501468163175733E-4</v>
      </c>
      <c r="H82" s="28">
        <f>외인!H82/10000</f>
        <v>27.685315000000003</v>
      </c>
      <c r="I82" s="35">
        <f>MACD!I82-시그널!I82</f>
        <v>2.95358176836023E-5</v>
      </c>
      <c r="J82" s="28">
        <f>외인!J82/10000</f>
        <v>3.714575</v>
      </c>
      <c r="K82" s="35">
        <f>MACD!K82-시그널!K82</f>
        <v>2.4308341870156013E-4</v>
      </c>
      <c r="L82" s="28">
        <f>외인!L82/10000</f>
        <v>25.824002</v>
      </c>
      <c r="M82" s="35">
        <f>MACD!M82-시그널!M82</f>
        <v>2.9831235932537687E-5</v>
      </c>
      <c r="N82" s="28">
        <f>외인!N82/10000</f>
        <v>27.733566999999997</v>
      </c>
      <c r="O82" s="35">
        <f>MACD!O82-시그널!O82</f>
        <v>-3.6239898120671234E-5</v>
      </c>
      <c r="P82" s="28">
        <f>외인!P82/10000</f>
        <v>15.177220999999999</v>
      </c>
      <c r="Q82" s="35">
        <f>MACD!Q82-시그널!Q82</f>
        <v>-4.8774726876065974E-5</v>
      </c>
      <c r="R82" s="28">
        <f>외인!R82/10000</f>
        <v>14.578839000000002</v>
      </c>
      <c r="S82" s="35">
        <f>MACD!S82-시그널!S82</f>
        <v>-3.8717830521222318E-4</v>
      </c>
      <c r="T82" s="28">
        <f>외인!T82/10000</f>
        <v>0.74494700000000003</v>
      </c>
      <c r="U82" s="35">
        <f>MACD!U82-시그널!U82</f>
        <v>-2.1949800652951092E-4</v>
      </c>
      <c r="V82" s="28">
        <f>외인!V82/10000</f>
        <v>11.019016000000001</v>
      </c>
      <c r="W82" s="35">
        <f>MACD!W82-시그널!W82</f>
        <v>3.2192859016752105E-4</v>
      </c>
      <c r="X82" s="28">
        <f>외인!X82/10000</f>
        <v>320.04116899999997</v>
      </c>
      <c r="Y82" s="35">
        <f>MACD!Y82-시그널!Y82</f>
        <v>-1.2136252340474952E-5</v>
      </c>
      <c r="Z82" s="28">
        <f>외인!Z82/10000</f>
        <v>4.8936970000000004</v>
      </c>
      <c r="AA82" s="35">
        <f>MACD!AA82-시그널!AA82</f>
        <v>-2.2522588852228744E-4</v>
      </c>
      <c r="AB82" s="28">
        <f>외인!AB82/10000</f>
        <v>19.435805999999999</v>
      </c>
      <c r="AC82" s="35">
        <f>MACD!AC82-시그널!AC82</f>
        <v>1.2986483327731197E-4</v>
      </c>
      <c r="AD82" s="28">
        <f>외인!AD82/10000</f>
        <v>1.824884</v>
      </c>
      <c r="AE82" s="35">
        <f>MACD!AE82-시그널!AE82</f>
        <v>-3.6343067533367118E-4</v>
      </c>
      <c r="AF82" s="28">
        <f>외인!AF82/10000</f>
        <v>2.1866729999999999</v>
      </c>
      <c r="AG82" s="35">
        <f>MACD!AG82-시그널!AG82</f>
        <v>-6.934111217277492E-6</v>
      </c>
      <c r="AH82" s="28">
        <f>외인!AH82/10000</f>
        <v>18.888551</v>
      </c>
      <c r="AI82" s="35">
        <f>MACD!AI82-시그널!AI82</f>
        <v>-2.148367205118228E-5</v>
      </c>
      <c r="AJ82" s="28">
        <f>외인!AJ82/10000</f>
        <v>10.618909</v>
      </c>
      <c r="AK82" s="35">
        <f>MACD!AK82-시그널!AK82</f>
        <v>-3.2841701726571404E-4</v>
      </c>
      <c r="AL82" s="28">
        <f>외인!AL82/10000</f>
        <v>10.099074999999999</v>
      </c>
      <c r="AM82" s="35">
        <f>MACD!AM82-시그널!AM82</f>
        <v>5.7555233284677099E-5</v>
      </c>
      <c r="AN82" s="28">
        <f>외인!AN82/10000</f>
        <v>19.185206000000001</v>
      </c>
      <c r="AO82" s="35">
        <f>MACD!AO82-시그널!AO82</f>
        <v>-8.19734179373438E-5</v>
      </c>
      <c r="AP82" s="28">
        <f>외인!AP82/10000</f>
        <v>13.76484</v>
      </c>
      <c r="AQ82" s="35">
        <f>MACD!AQ82-시그널!AQ82</f>
        <v>4.902203503483832E-4</v>
      </c>
      <c r="AR82" s="28">
        <f>외인!AR82/10000</f>
        <v>2.2093340000000001</v>
      </c>
      <c r="AS82" s="35">
        <f>MACD!AS82-시그널!AS82</f>
        <v>-1.580333212843699E-4</v>
      </c>
      <c r="AT82" s="28">
        <f>외인!AT82/10000</f>
        <v>10.301461999999999</v>
      </c>
      <c r="AU82" s="35">
        <f>MACD!AU82-시그널!AU82</f>
        <v>-1.8511092915661611E-3</v>
      </c>
      <c r="AV82" s="28">
        <f>외인!AV82/10000</f>
        <v>4.164282</v>
      </c>
      <c r="AW82" s="35">
        <f>MACD!AW82-시그널!AW82</f>
        <v>-1.0175343048770625E-4</v>
      </c>
      <c r="AX82" s="28">
        <f>외인!AX82/10000</f>
        <v>5.3522959999999999</v>
      </c>
      <c r="AY82" s="35">
        <f>MACD!AY82-시그널!AY82</f>
        <v>6.5208668148756589E-4</v>
      </c>
      <c r="AZ82" s="28">
        <f>외인!AZ82/10000</f>
        <v>346.536429</v>
      </c>
      <c r="BA82" s="35">
        <f>MACD!BA82-시그널!BA82</f>
        <v>-4.4619184291101559E-5</v>
      </c>
      <c r="BB82" s="28">
        <f>외인!BB82/10000</f>
        <v>13.156381</v>
      </c>
      <c r="BC82" s="35">
        <f>MACD!BC82-시그널!BC82</f>
        <v>-8.9310114263670544E-5</v>
      </c>
      <c r="BD82" s="28">
        <f>외인!BD82/10000</f>
        <v>3.0084939999999998</v>
      </c>
      <c r="BE82" s="35">
        <f>MACD!BE82-시그널!BE82</f>
        <v>4.4112203357145953E-4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9.6847860000000008</v>
      </c>
      <c r="BI82" s="35">
        <f>MACD!BI82-시그널!BI82</f>
        <v>1.6128495102824046E-4</v>
      </c>
      <c r="BJ82" s="28">
        <f>외인!BJ82/10000</f>
        <v>10.501472999999999</v>
      </c>
      <c r="BK82" s="35">
        <f>MACD!BK82-시그널!BK82</f>
        <v>5.2392438194509008E-5</v>
      </c>
      <c r="BL82" s="28">
        <f>외인!BL82/10000</f>
        <v>3.6567550000000004</v>
      </c>
      <c r="BM82" s="35">
        <f>MACD!BM82-시그널!BM82</f>
        <v>1.7040416108643703E-5</v>
      </c>
      <c r="BN82" s="28">
        <f>외인!BN82/10000</f>
        <v>4.2536139999999998</v>
      </c>
      <c r="BO82" s="35">
        <f>MACD!BO82-시그널!BO82</f>
        <v>1.1619552209236233E-4</v>
      </c>
      <c r="BP82" s="28">
        <f>외인!BP82/10000</f>
        <v>6.1135129999999993</v>
      </c>
      <c r="BQ82" s="35">
        <f>MACD!BQ82-시그널!BQ82</f>
        <v>5.5739371308249647E-4</v>
      </c>
      <c r="BR82" s="28">
        <f>외인!BR82/10000</f>
        <v>25.576764999999998</v>
      </c>
      <c r="BS82" s="35">
        <f>MACD!BS82-시그널!BS82</f>
        <v>3.4592820777470696E-4</v>
      </c>
      <c r="BT82" s="28">
        <f>외인!BT82/10000</f>
        <v>323.49786</v>
      </c>
      <c r="BU82" s="35">
        <f>MACD!BU82-시그널!BU82</f>
        <v>-1.2548050335035594E-5</v>
      </c>
      <c r="BV82" s="28">
        <f>외인!BV82/10000</f>
        <v>42.555565000000001</v>
      </c>
      <c r="BW82" s="35">
        <f>MACD!BW82-시그널!BW82</f>
        <v>1.676975449088218E-4</v>
      </c>
      <c r="BX82" s="28">
        <f>외인!BX82/10000</f>
        <v>6.6705199999999998</v>
      </c>
      <c r="BY82" s="35">
        <f>MACD!BY82-시그널!BY82</f>
        <v>-4.8697603887881539E-5</v>
      </c>
      <c r="BZ82" s="28">
        <f>외인!BZ82/10000</f>
        <v>29.284281</v>
      </c>
      <c r="CA82" s="35">
        <f>MACD!CA82-시그널!CA82</f>
        <v>-3.4544034722174531E-5</v>
      </c>
      <c r="CB82" s="28">
        <f>외인!CB82/10000</f>
        <v>1.0629660000000001</v>
      </c>
      <c r="CC82" s="35">
        <f>MACD!CC82-시그널!CC82</f>
        <v>4.8880195389450838E-4</v>
      </c>
      <c r="CD82" s="28">
        <f>외인!CD82/10000</f>
        <v>2.261914</v>
      </c>
      <c r="CE82" s="35">
        <f>MACD!CE82-시그널!CE82</f>
        <v>1.6602720910392191E-4</v>
      </c>
      <c r="CF82" s="28">
        <f>외인!CF82/10000</f>
        <v>2.812535</v>
      </c>
      <c r="CG82" s="35">
        <f>MACD!CG82-시그널!CG82</f>
        <v>4.3281722947882922E-5</v>
      </c>
      <c r="CH82" s="28">
        <f>외인!CH82/10000</f>
        <v>6.0393470000000002</v>
      </c>
      <c r="CI82" s="35">
        <f>MACD!CI82-시그널!CI82</f>
        <v>-7.7532251282107808E-5</v>
      </c>
      <c r="CJ82" s="28">
        <f>외인!CJ82/10000</f>
        <v>28.022247999999998</v>
      </c>
      <c r="CK82" s="35">
        <f>MACD!CK82-시그널!CK82</f>
        <v>-2.6184321186604716E-5</v>
      </c>
      <c r="CL82" s="28">
        <f>외인!CL82/10000</f>
        <v>21.803079</v>
      </c>
      <c r="CM82" s="35">
        <f>MACD!CM82-시그널!CM82</f>
        <v>1.5588442269667276E-4</v>
      </c>
      <c r="CN82" s="28">
        <f>외인!CN82/10000</f>
        <v>9.9967600000000001</v>
      </c>
      <c r="CO82" s="35">
        <f>MACD!CO82-시그널!CO82</f>
        <v>3.4349702586091628E-4</v>
      </c>
      <c r="CP82" s="28">
        <f>외인!CP82/10000</f>
        <v>13.200598000000001</v>
      </c>
      <c r="CQ82" s="35">
        <f>MACD!CQ82-시그널!CQ82</f>
        <v>-9.0829849315319795E-5</v>
      </c>
      <c r="CR82" s="28">
        <f>외인!CR82/10000</f>
        <v>17.656504999999999</v>
      </c>
      <c r="CS82" s="35">
        <f>MACD!CS82-시그널!CS82</f>
        <v>-3.5228923486050028E-4</v>
      </c>
      <c r="CT82" s="28">
        <f>외인!CT82/10000</f>
        <v>22.300626999999999</v>
      </c>
      <c r="CU82" s="35">
        <f>MACD!CU82-시그널!CU82</f>
        <v>-2.9800326436395306E-4</v>
      </c>
      <c r="CV82" s="28">
        <f>외인!CV82/10000</f>
        <v>323.49786</v>
      </c>
      <c r="CW82" s="35">
        <f>MACD!CW82-시그널!CW82</f>
        <v>-1.2548050335035594E-5</v>
      </c>
      <c r="CX82" s="28">
        <f>외인!CX82/10000</f>
        <v>22.609560000000002</v>
      </c>
      <c r="CY82" s="35">
        <f>MACD!CY82-시그널!CY82</f>
        <v>-8.7456123878797403E-4</v>
      </c>
      <c r="CZ82" s="28">
        <f>외인!CZ82/10000</f>
        <v>1.711989</v>
      </c>
      <c r="DA82" s="35">
        <f>MACD!DA82-시그널!DA82</f>
        <v>-6.0302193728421034E-4</v>
      </c>
      <c r="DB82" s="28">
        <f>외인!DB82/10000</f>
        <v>3.0084939999999998</v>
      </c>
      <c r="DC82" s="35">
        <f>MACD!DC82-시그널!DC82</f>
        <v>4.4112203357145953E-4</v>
      </c>
      <c r="DD82" s="28">
        <f>외인!DD82/10000</f>
        <v>0.74494700000000003</v>
      </c>
      <c r="DE82" s="35">
        <f>MACD!DE82-시그널!DE82</f>
        <v>-2.1949800652951092E-4</v>
      </c>
      <c r="DF82" s="28">
        <f>외인!DF82/10000</f>
        <v>4.9726679999999996</v>
      </c>
      <c r="DG82" s="35">
        <f>MACD!DG82-시그널!DG82</f>
        <v>-1.1748743715835087E-4</v>
      </c>
      <c r="DH82" s="28">
        <f>외인!DH82/10000</f>
        <v>1.567034</v>
      </c>
      <c r="DI82" s="35">
        <f>MACD!DI82-시그널!DI82</f>
        <v>2.2756284492621596E-4</v>
      </c>
      <c r="DJ82" s="28">
        <f>외인!DJ82/10000</f>
        <v>55.500705000000004</v>
      </c>
      <c r="DK82" s="35">
        <f>MACD!DK82-시그널!DK82</f>
        <v>1.4301510095757783E-4</v>
      </c>
      <c r="DL82" s="28">
        <f>외인!DL82/10000</f>
        <v>7.840692999999999</v>
      </c>
      <c r="DM82" s="35">
        <f>MACD!DM82-시그널!DM82</f>
        <v>3.7273960869131531E-4</v>
      </c>
      <c r="DN82" s="28">
        <f>외인!DN82/10000</f>
        <v>323.49786</v>
      </c>
      <c r="DO82" s="35">
        <f>MACD!DO82-시그널!DO82</f>
        <v>-1.2548050335035594E-5</v>
      </c>
      <c r="DP82" s="28">
        <f>외인!DP82/10000</f>
        <v>6.0753449999999996</v>
      </c>
      <c r="DQ82" s="35">
        <f>MACD!DQ82-시그널!DQ82</f>
        <v>-1.3781552498591727E-4</v>
      </c>
      <c r="DR82" s="28">
        <f>외인!DR82/10000</f>
        <v>3.7846190000000002</v>
      </c>
      <c r="DS82" s="35">
        <f>MACD!DS82-시그널!DS82</f>
        <v>2.1839704523602782E-4</v>
      </c>
      <c r="DT82" s="28">
        <f>외인!DT82/10000</f>
        <v>14.578839000000002</v>
      </c>
      <c r="DU82" s="35">
        <f>MACD!DU82-시그널!DU82</f>
        <v>-3.8717830521222318E-4</v>
      </c>
      <c r="DV82" s="28">
        <f>외인!DV82/10000</f>
        <v>3.0466690000000001</v>
      </c>
      <c r="DW82" s="35">
        <f>MACD!DW82-시그널!DW82</f>
        <v>-1.6678336796893136E-4</v>
      </c>
      <c r="DX82" s="28">
        <f>외인!DX82/10000</f>
        <v>11.019016000000001</v>
      </c>
      <c r="DY82" s="35">
        <f>MACD!DY82-시그널!DY82</f>
        <v>3.2192859016752105E-4</v>
      </c>
      <c r="DZ82" s="28">
        <f>외인!DZ82/10000</f>
        <v>0.64589799999999997</v>
      </c>
      <c r="EA82" s="35">
        <f>MACD!EA82-시그널!EA82</f>
        <v>3.9948608716122312E-5</v>
      </c>
      <c r="EB82" s="28">
        <f>외인!EB82/10000</f>
        <v>0.92493300000000001</v>
      </c>
      <c r="EC82" s="35">
        <f>MACD!EC82-시그널!EC82</f>
        <v>1.2875641239194085E-4</v>
      </c>
      <c r="ED82" s="28">
        <f>외인!ED82/10000</f>
        <v>0.81626699999999996</v>
      </c>
      <c r="EE82" s="35">
        <f>MACD!EE82-시그널!EE82</f>
        <v>2.2664134520660665E-4</v>
      </c>
      <c r="EF82" s="28">
        <f>외인!EF82/10000</f>
        <v>17.996929999999999</v>
      </c>
      <c r="EG82" s="35">
        <f>MACD!EG82-시그널!EG82</f>
        <v>-1.6676077112415819E-5</v>
      </c>
      <c r="EH82" s="28">
        <f>외인!EH82/10000</f>
        <v>28.080193999999999</v>
      </c>
      <c r="EI82" s="35">
        <f>MACD!EI82-시그널!EI82</f>
        <v>1.8581800522956952E-4</v>
      </c>
      <c r="EJ82" s="28">
        <f>외인!EJ82/10000</f>
        <v>8.8509309999999992</v>
      </c>
      <c r="EK82" s="35">
        <f>MACD!EK82-시그널!EK82</f>
        <v>3.9721660237642764E-5</v>
      </c>
      <c r="EL82" s="28">
        <f>외인!EL82/10000</f>
        <v>2.4669439999999998</v>
      </c>
      <c r="EM82" s="35">
        <f>MACD!EM82-시그널!EM82</f>
        <v>1.5572410532710607E-4</v>
      </c>
      <c r="EN82" s="28">
        <f>외인!EN82/10000</f>
        <v>3.7846190000000002</v>
      </c>
      <c r="EO82" s="35">
        <f>MACD!EO82-시그널!EO82</f>
        <v>2.1839704523602782E-4</v>
      </c>
      <c r="EP82" s="28">
        <f>외인!EP82/10000</f>
        <v>12.483794</v>
      </c>
      <c r="EQ82" s="35">
        <f>MACD!EQ82-시그널!EQ82</f>
        <v>1.3169174642440343E-4</v>
      </c>
      <c r="ER82" s="28">
        <f>외인!ER82/10000</f>
        <v>0.90295999999999998</v>
      </c>
      <c r="ES82" s="35">
        <f>MACD!ES82-시그널!ES82</f>
        <v>3.956829603841E-4</v>
      </c>
      <c r="ET82" s="28">
        <f>외인!ET82/10000</f>
        <v>13.76484</v>
      </c>
      <c r="EU82" s="35">
        <f>MACD!EU82-시그널!EU82</f>
        <v>4.902203503483832E-4</v>
      </c>
      <c r="EV82" s="28">
        <f>외인!EV82/10000</f>
        <v>4.8936970000000004</v>
      </c>
      <c r="EW82" s="35">
        <f>MACD!EW82-시그널!EW82</f>
        <v>-2.2522588852228744E-4</v>
      </c>
      <c r="EX82" s="28">
        <f>외인!EX82/10000</f>
        <v>8.3069009999999999</v>
      </c>
      <c r="EY82" s="35">
        <f>MACD!EY82-시그널!EY82</f>
        <v>-3.5383198616477536E-6</v>
      </c>
    </row>
    <row r="83" spans="1:155">
      <c r="A83" s="27">
        <f>외인!A83</f>
        <v>46182</v>
      </c>
      <c r="B83" s="28">
        <f>외인!B83/10000</f>
        <v>642.91402100000005</v>
      </c>
      <c r="C83" s="35">
        <f>MACD!C83-시그널!C83</f>
        <v>-8.7449339427593802E-5</v>
      </c>
      <c r="D83" s="28">
        <f>외인!D83/10000</f>
        <v>54.216515000000001</v>
      </c>
      <c r="E83" s="35">
        <f>MACD!E83-시그널!E83</f>
        <v>1.8697741869900977E-4</v>
      </c>
      <c r="F83" s="28">
        <f>외인!F83/10000</f>
        <v>276.31208300000003</v>
      </c>
      <c r="G83" s="35">
        <f>MACD!G83-시그널!G83</f>
        <v>-2.9031023970019248E-4</v>
      </c>
      <c r="H83" s="28">
        <f>외인!H83/10000</f>
        <v>28.407859999999999</v>
      </c>
      <c r="I83" s="35">
        <f>MACD!I83-시그널!I83</f>
        <v>-5.6596454827733864E-6</v>
      </c>
      <c r="J83" s="28">
        <f>외인!J83/10000</f>
        <v>3.9756709999999997</v>
      </c>
      <c r="K83" s="35">
        <f>MACD!K83-시그널!K83</f>
        <v>2.4580395180953684E-4</v>
      </c>
      <c r="L83" s="28">
        <f>외인!L83/10000</f>
        <v>26.438338000000002</v>
      </c>
      <c r="M83" s="35">
        <f>MACD!M83-시그널!M83</f>
        <v>-1.7042335136712859E-5</v>
      </c>
      <c r="N83" s="28">
        <f>외인!N83/10000</f>
        <v>28.263096000000001</v>
      </c>
      <c r="O83" s="35">
        <f>MACD!O83-시그널!O83</f>
        <v>-3.898074680696586E-5</v>
      </c>
      <c r="P83" s="28">
        <f>외인!P83/10000</f>
        <v>16.105964</v>
      </c>
      <c r="Q83" s="35">
        <f>MACD!Q83-시그널!Q83</f>
        <v>-9.5028879312400276E-5</v>
      </c>
      <c r="R83" s="28">
        <f>외인!R83/10000</f>
        <v>14.275535000000001</v>
      </c>
      <c r="S83" s="35">
        <f>MACD!S83-시그널!S83</f>
        <v>-2.0374242788605336E-4</v>
      </c>
      <c r="T83" s="28">
        <f>외인!T83/10000</f>
        <v>0.75188299999999997</v>
      </c>
      <c r="U83" s="35">
        <f>MACD!U83-시그널!U83</f>
        <v>-1.1346168252566216E-4</v>
      </c>
      <c r="V83" s="28">
        <f>외인!V83/10000</f>
        <v>12.236853999999999</v>
      </c>
      <c r="W83" s="35">
        <f>MACD!W83-시그널!W83</f>
        <v>6.4869430608620652E-4</v>
      </c>
      <c r="X83" s="28">
        <f>외인!X83/10000</f>
        <v>358.300907</v>
      </c>
      <c r="Y83" s="35">
        <f>MACD!Y83-시그널!Y83</f>
        <v>-8.1289218142212803E-5</v>
      </c>
      <c r="Z83" s="28">
        <f>외인!Z83/10000</f>
        <v>4.9519699999999993</v>
      </c>
      <c r="AA83" s="35">
        <f>MACD!AA83-시그널!AA83</f>
        <v>-1.914360607522992E-4</v>
      </c>
      <c r="AB83" s="28">
        <f>외인!AB83/10000</f>
        <v>19.900780999999998</v>
      </c>
      <c r="AC83" s="35">
        <f>MACD!AC83-시그널!AC83</f>
        <v>1.3215606956814776E-4</v>
      </c>
      <c r="AD83" s="28">
        <f>외인!AD83/10000</f>
        <v>1.9321630000000001</v>
      </c>
      <c r="AE83" s="35">
        <f>MACD!AE83-시그널!AE83</f>
        <v>-3.3295420650248736E-4</v>
      </c>
      <c r="AF83" s="28">
        <f>외인!AF83/10000</f>
        <v>2.2450900000000003</v>
      </c>
      <c r="AG83" s="35">
        <f>MACD!AG83-시그널!AG83</f>
        <v>9.1555407299905717E-6</v>
      </c>
      <c r="AH83" s="28">
        <f>외인!AH83/10000</f>
        <v>18.765281999999999</v>
      </c>
      <c r="AI83" s="35">
        <f>MACD!AI83-시그널!AI83</f>
        <v>-8.7775896897113116E-5</v>
      </c>
      <c r="AJ83" s="28">
        <f>외인!AJ83/10000</f>
        <v>10.379755000000001</v>
      </c>
      <c r="AK83" s="35">
        <f>MACD!AK83-시그널!AK83</f>
        <v>-1.3032606928290629E-4</v>
      </c>
      <c r="AL83" s="28">
        <f>외인!AL83/10000</f>
        <v>10.166482</v>
      </c>
      <c r="AM83" s="35">
        <f>MACD!AM83-시그널!AM83</f>
        <v>2.3087942594577325E-4</v>
      </c>
      <c r="AN83" s="28">
        <f>외인!AN83/10000</f>
        <v>19.700448999999999</v>
      </c>
      <c r="AO83" s="35">
        <f>MACD!AO83-시그널!AO83</f>
        <v>-1.7745658699076485E-4</v>
      </c>
      <c r="AP83" s="28">
        <f>외인!AP83/10000</f>
        <v>14.673007</v>
      </c>
      <c r="AQ83" s="35">
        <f>MACD!AQ83-시그널!AQ83</f>
        <v>5.1002569288906849E-4</v>
      </c>
      <c r="AR83" s="28">
        <f>외인!AR83/10000</f>
        <v>2.2859790000000002</v>
      </c>
      <c r="AS83" s="35">
        <f>MACD!AS83-시그널!AS83</f>
        <v>-9.6547231555587498E-5</v>
      </c>
      <c r="AT83" s="28">
        <f>외인!AT83/10000</f>
        <v>10.341759</v>
      </c>
      <c r="AU83" s="35">
        <f>MACD!AU83-시그널!AU83</f>
        <v>-1.8681317948976753E-3</v>
      </c>
      <c r="AV83" s="28">
        <f>외인!AV83/10000</f>
        <v>4.2785489999999999</v>
      </c>
      <c r="AW83" s="35">
        <f>MACD!AW83-시그널!AW83</f>
        <v>-7.1211272256634507E-6</v>
      </c>
      <c r="AX83" s="28">
        <f>외인!AX83/10000</f>
        <v>5.5809129999999998</v>
      </c>
      <c r="AY83" s="35">
        <f>MACD!AY83-시그널!AY83</f>
        <v>6.2534500703884761E-4</v>
      </c>
      <c r="AZ83" s="28">
        <f>외인!AZ83/10000</f>
        <v>387.22549100000003</v>
      </c>
      <c r="BA83" s="35">
        <f>MACD!BA83-시그널!BA83</f>
        <v>-8.5784460831115825E-5</v>
      </c>
      <c r="BB83" s="28">
        <f>외인!BB83/10000</f>
        <v>13.648551000000001</v>
      </c>
      <c r="BC83" s="35">
        <f>MACD!BC83-시그널!BC83</f>
        <v>-8.2832822989804827E-5</v>
      </c>
      <c r="BD83" s="28">
        <f>외인!BD83/10000</f>
        <v>3.0424869999999999</v>
      </c>
      <c r="BE83" s="35">
        <f>MACD!BE83-시그널!BE83</f>
        <v>4.1402971223449491E-4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9.9785380000000004</v>
      </c>
      <c r="BI83" s="35">
        <f>MACD!BI83-시그널!BI83</f>
        <v>1.544069914420479E-4</v>
      </c>
      <c r="BJ83" s="28">
        <f>외인!BJ83/10000</f>
        <v>10.827622999999999</v>
      </c>
      <c r="BK83" s="35">
        <f>MACD!BK83-시그널!BK83</f>
        <v>8.9351778588219523E-5</v>
      </c>
      <c r="BL83" s="28">
        <f>외인!BL83/10000</f>
        <v>3.81494</v>
      </c>
      <c r="BM83" s="35">
        <f>MACD!BM83-시그널!BM83</f>
        <v>-8.8109489707771139E-6</v>
      </c>
      <c r="BN83" s="28">
        <f>외인!BN83/10000</f>
        <v>4.3165139999999997</v>
      </c>
      <c r="BO83" s="35">
        <f>MACD!BO83-시그널!BO83</f>
        <v>1.3069399120059662E-4</v>
      </c>
      <c r="BP83" s="28">
        <f>외인!BP83/10000</f>
        <v>6.3389879999999996</v>
      </c>
      <c r="BQ83" s="35">
        <f>MACD!BQ83-시그널!BQ83</f>
        <v>5.1633192600015793E-4</v>
      </c>
      <c r="BR83" s="28">
        <f>외인!BR83/10000</f>
        <v>27.020330999999999</v>
      </c>
      <c r="BS83" s="35">
        <f>MACD!BS83-시그널!BS83</f>
        <v>2.8469356940859897E-4</v>
      </c>
      <c r="BT83" s="28">
        <f>외인!BT83/10000</f>
        <v>362.193195</v>
      </c>
      <c r="BU83" s="35">
        <f>MACD!BU83-시그널!BU83</f>
        <v>-7.9382578223663035E-5</v>
      </c>
      <c r="BV83" s="28">
        <f>외인!BV83/10000</f>
        <v>45.240403000000001</v>
      </c>
      <c r="BW83" s="35">
        <f>MACD!BW83-시그널!BW83</f>
        <v>1.1393910845671574E-4</v>
      </c>
      <c r="BX83" s="28">
        <f>외인!BX83/10000</f>
        <v>6.907686</v>
      </c>
      <c r="BY83" s="35">
        <f>MACD!BY83-시그널!BY83</f>
        <v>1.5495096955362846E-5</v>
      </c>
      <c r="BZ83" s="28">
        <f>외인!BZ83/10000</f>
        <v>29.866931000000001</v>
      </c>
      <c r="CA83" s="35">
        <f>MACD!CA83-시그널!CA83</f>
        <v>-3.6001072137327168E-5</v>
      </c>
      <c r="CB83" s="28">
        <f>외인!CB83/10000</f>
        <v>1.0906930000000001</v>
      </c>
      <c r="CC83" s="35">
        <f>MACD!CC83-시그널!CC83</f>
        <v>5.5048359353262804E-4</v>
      </c>
      <c r="CD83" s="28">
        <f>외인!CD83/10000</f>
        <v>2.3357709999999998</v>
      </c>
      <c r="CE83" s="35">
        <f>MACD!CE83-시그널!CE83</f>
        <v>1.9817218518688984E-4</v>
      </c>
      <c r="CF83" s="28">
        <f>외인!CF83/10000</f>
        <v>2.9955849999999997</v>
      </c>
      <c r="CG83" s="35">
        <f>MACD!CG83-시그널!CG83</f>
        <v>9.8857717274178575E-5</v>
      </c>
      <c r="CH83" s="28">
        <f>외인!CH83/10000</f>
        <v>6.2274099999999999</v>
      </c>
      <c r="CI83" s="35">
        <f>MACD!CI83-시그널!CI83</f>
        <v>-9.1456598543017951E-6</v>
      </c>
      <c r="CJ83" s="28">
        <f>외인!CJ83/10000</f>
        <v>29.620928000000003</v>
      </c>
      <c r="CK83" s="35">
        <f>MACD!CK83-시그널!CK83</f>
        <v>-4.4936077774618049E-5</v>
      </c>
      <c r="CL83" s="28">
        <f>외인!CL83/10000</f>
        <v>22.350384999999999</v>
      </c>
      <c r="CM83" s="35">
        <f>MACD!CM83-시그널!CM83</f>
        <v>1.4321684520353476E-4</v>
      </c>
      <c r="CN83" s="28">
        <f>외인!CN83/10000</f>
        <v>10.548361999999999</v>
      </c>
      <c r="CO83" s="35">
        <f>MACD!CO83-시그널!CO83</f>
        <v>3.1231527596474755E-4</v>
      </c>
      <c r="CP83" s="28">
        <f>외인!CP83/10000</f>
        <v>13.694726000000001</v>
      </c>
      <c r="CQ83" s="35">
        <f>MACD!CQ83-시그널!CQ83</f>
        <v>-8.4296564474958862E-5</v>
      </c>
      <c r="CR83" s="28">
        <f>외인!CR83/10000</f>
        <v>17.383570000000002</v>
      </c>
      <c r="CS83" s="35">
        <f>MACD!CS83-시그널!CS83</f>
        <v>-2.0999416192246819E-4</v>
      </c>
      <c r="CT83" s="28">
        <f>외인!CT83/10000</f>
        <v>25.187539999999998</v>
      </c>
      <c r="CU83" s="35">
        <f>MACD!CU83-시그널!CU83</f>
        <v>7.1131236933343056E-5</v>
      </c>
      <c r="CV83" s="28">
        <f>외인!CV83/10000</f>
        <v>362.193195</v>
      </c>
      <c r="CW83" s="35">
        <f>MACD!CW83-시그널!CW83</f>
        <v>-7.9382578223663035E-5</v>
      </c>
      <c r="CX83" s="28">
        <f>외인!CX83/10000</f>
        <v>22.795102</v>
      </c>
      <c r="CY83" s="35">
        <f>MACD!CY83-시그널!CY83</f>
        <v>-9.3580893112520081E-4</v>
      </c>
      <c r="CZ83" s="28">
        <f>외인!CZ83/10000</f>
        <v>1.7728470000000001</v>
      </c>
      <c r="DA83" s="35">
        <f>MACD!DA83-시그널!DA83</f>
        <v>-7.7079133839676753E-5</v>
      </c>
      <c r="DB83" s="28">
        <f>외인!DB83/10000</f>
        <v>3.0424869999999999</v>
      </c>
      <c r="DC83" s="35">
        <f>MACD!DC83-시그널!DC83</f>
        <v>4.1402971223449491E-4</v>
      </c>
      <c r="DD83" s="28">
        <f>외인!DD83/10000</f>
        <v>0.75188299999999997</v>
      </c>
      <c r="DE83" s="35">
        <f>MACD!DE83-시그널!DE83</f>
        <v>-1.1346168252566216E-4</v>
      </c>
      <c r="DF83" s="28">
        <f>외인!DF83/10000</f>
        <v>5.1265900000000002</v>
      </c>
      <c r="DG83" s="35">
        <f>MACD!DG83-시그널!DG83</f>
        <v>-4.69278806433225E-5</v>
      </c>
      <c r="DH83" s="28">
        <f>외인!DH83/10000</f>
        <v>1.6306399999999999</v>
      </c>
      <c r="DI83" s="35">
        <f>MACD!DI83-시그널!DI83</f>
        <v>2.3679381436642142E-4</v>
      </c>
      <c r="DJ83" s="28">
        <f>외인!DJ83/10000</f>
        <v>57.153224999999999</v>
      </c>
      <c r="DK83" s="35">
        <f>MACD!DK83-시그널!DK83</f>
        <v>7.1484716057180152E-5</v>
      </c>
      <c r="DL83" s="28">
        <f>외인!DL83/10000</f>
        <v>8.2734389999999998</v>
      </c>
      <c r="DM83" s="35">
        <f>MACD!DM83-시그널!DM83</f>
        <v>3.4038911317109855E-4</v>
      </c>
      <c r="DN83" s="28">
        <f>외인!DN83/10000</f>
        <v>362.193195</v>
      </c>
      <c r="DO83" s="35">
        <f>MACD!DO83-시그널!DO83</f>
        <v>-7.9382578223663035E-5</v>
      </c>
      <c r="DP83" s="28">
        <f>외인!DP83/10000</f>
        <v>6.6078350000000006</v>
      </c>
      <c r="DQ83" s="35">
        <f>MACD!DQ83-시그널!DQ83</f>
        <v>-2.2172083695872987E-4</v>
      </c>
      <c r="DR83" s="28">
        <f>외인!DR83/10000</f>
        <v>4.0499859999999996</v>
      </c>
      <c r="DS83" s="35">
        <f>MACD!DS83-시그널!DS83</f>
        <v>2.2807878541322713E-4</v>
      </c>
      <c r="DT83" s="28">
        <f>외인!DT83/10000</f>
        <v>14.275535000000001</v>
      </c>
      <c r="DU83" s="35">
        <f>MACD!DU83-시그널!DU83</f>
        <v>-2.0374242788605336E-4</v>
      </c>
      <c r="DV83" s="28">
        <f>외인!DV83/10000</f>
        <v>3.0759729999999998</v>
      </c>
      <c r="DW83" s="35">
        <f>MACD!DW83-시그널!DW83</f>
        <v>-2.2777576260988769E-4</v>
      </c>
      <c r="DX83" s="28">
        <f>외인!DX83/10000</f>
        <v>12.236853999999999</v>
      </c>
      <c r="DY83" s="35">
        <f>MACD!DY83-시그널!DY83</f>
        <v>6.4869430608620652E-4</v>
      </c>
      <c r="DZ83" s="28">
        <f>외인!DZ83/10000</f>
        <v>0.66613</v>
      </c>
      <c r="EA83" s="35">
        <f>MACD!EA83-시그널!EA83</f>
        <v>-5.3231932827513631E-5</v>
      </c>
      <c r="EB83" s="28">
        <f>외인!EB83/10000</f>
        <v>0.95310699999999993</v>
      </c>
      <c r="EC83" s="35">
        <f>MACD!EC83-시그널!EC83</f>
        <v>1.3636348398956633E-4</v>
      </c>
      <c r="ED83" s="28">
        <f>외인!ED83/10000</f>
        <v>0.86234100000000002</v>
      </c>
      <c r="EE83" s="35">
        <f>MACD!EE83-시그널!EE83</f>
        <v>1.4250161201183581E-4</v>
      </c>
      <c r="EF83" s="28">
        <f>외인!EF83/10000</f>
        <v>18.910419000000001</v>
      </c>
      <c r="EG83" s="35">
        <f>MACD!EG83-시그널!EG83</f>
        <v>-1.5769080465505628E-5</v>
      </c>
      <c r="EH83" s="28">
        <f>외인!EH83/10000</f>
        <v>30.470978999999996</v>
      </c>
      <c r="EI83" s="35">
        <f>MACD!EI83-시그널!EI83</f>
        <v>1.2712431411442368E-4</v>
      </c>
      <c r="EJ83" s="28">
        <f>외인!EJ83/10000</f>
        <v>9.2601040000000001</v>
      </c>
      <c r="EK83" s="35">
        <f>MACD!EK83-시그널!EK83</f>
        <v>1.0156362216633846E-4</v>
      </c>
      <c r="EL83" s="28">
        <f>외인!EL83/10000</f>
        <v>2.5483389999999999</v>
      </c>
      <c r="EM83" s="35">
        <f>MACD!EM83-시그널!EM83</f>
        <v>1.9645043786068643E-4</v>
      </c>
      <c r="EN83" s="28">
        <f>외인!EN83/10000</f>
        <v>4.0499859999999996</v>
      </c>
      <c r="EO83" s="35">
        <f>MACD!EO83-시그널!EO83</f>
        <v>2.2807878541322713E-4</v>
      </c>
      <c r="EP83" s="28">
        <f>외인!EP83/10000</f>
        <v>12.724853</v>
      </c>
      <c r="EQ83" s="35">
        <f>MACD!EQ83-시그널!EQ83</f>
        <v>8.1213516021534865E-5</v>
      </c>
      <c r="ER83" s="28">
        <f>외인!ER83/10000</f>
        <v>0.93200300000000003</v>
      </c>
      <c r="ES83" s="35">
        <f>MACD!ES83-시그널!ES83</f>
        <v>3.4937248770069832E-4</v>
      </c>
      <c r="ET83" s="28">
        <f>외인!ET83/10000</f>
        <v>14.673007</v>
      </c>
      <c r="EU83" s="35">
        <f>MACD!EU83-시그널!EU83</f>
        <v>5.1002569288906849E-4</v>
      </c>
      <c r="EV83" s="28">
        <f>외인!EV83/10000</f>
        <v>4.9519699999999993</v>
      </c>
      <c r="EW83" s="35">
        <f>MACD!EW83-시그널!EW83</f>
        <v>-1.914360607522992E-4</v>
      </c>
      <c r="EX83" s="28">
        <f>외인!EX83/10000</f>
        <v>8.742756</v>
      </c>
      <c r="EY83" s="35">
        <f>MACD!EY83-시그널!EY83</f>
        <v>-1.3090100824276362E-5</v>
      </c>
    </row>
    <row r="84" spans="1:155">
      <c r="A84" s="27">
        <f>외인!A84</f>
        <v>46183</v>
      </c>
      <c r="B84" s="28">
        <f>외인!B84/10000</f>
        <v>613.84480199999996</v>
      </c>
      <c r="C84" s="35">
        <f>MACD!C84-시그널!C84</f>
        <v>-9.6193530595260117E-5</v>
      </c>
      <c r="D84" s="28">
        <f>외인!D84/10000</f>
        <v>53.308543000000007</v>
      </c>
      <c r="E84" s="35">
        <f>MACD!E84-시그널!E84</f>
        <v>1.4780553392608752E-4</v>
      </c>
      <c r="F84" s="28">
        <f>외인!F84/10000</f>
        <v>262.27066099999996</v>
      </c>
      <c r="G84" s="35">
        <f>MACD!G84-시그널!G84</f>
        <v>-3.1661515061347586E-4</v>
      </c>
      <c r="H84" s="28">
        <f>외인!H84/10000</f>
        <v>27.744955999999998</v>
      </c>
      <c r="I84" s="35">
        <f>MACD!I84-시그널!I84</f>
        <v>-1.451488072889257E-5</v>
      </c>
      <c r="J84" s="28">
        <f>외인!J84/10000</f>
        <v>4.0036550000000002</v>
      </c>
      <c r="K84" s="35">
        <f>MACD!K84-시그널!K84</f>
        <v>2.6284010228250985E-4</v>
      </c>
      <c r="L84" s="28">
        <f>외인!L84/10000</f>
        <v>25.775554</v>
      </c>
      <c r="M84" s="35">
        <f>MACD!M84-시그널!M84</f>
        <v>-4.5068427832853667E-5</v>
      </c>
      <c r="N84" s="28">
        <f>외인!N84/10000</f>
        <v>27.044944000000001</v>
      </c>
      <c r="O84" s="35">
        <f>MACD!O84-시그널!O84</f>
        <v>-7.3901376572311768E-5</v>
      </c>
      <c r="P84" s="28">
        <f>외인!P84/10000</f>
        <v>15.936060000000001</v>
      </c>
      <c r="Q84" s="35">
        <f>MACD!Q84-시그널!Q84</f>
        <v>-1.4370993786655932E-4</v>
      </c>
      <c r="R84" s="28">
        <f>외인!R84/10000</f>
        <v>13.381480999999999</v>
      </c>
      <c r="S84" s="35">
        <f>MACD!S84-시그널!S84</f>
        <v>1.0368256380873856E-4</v>
      </c>
      <c r="T84" s="28">
        <f>외인!T84/10000</f>
        <v>0.76366199999999995</v>
      </c>
      <c r="U84" s="35">
        <f>MACD!U84-시그널!U84</f>
        <v>-2.8597178471913461E-5</v>
      </c>
      <c r="V84" s="28">
        <f>외인!V84/10000</f>
        <v>12.142647999999999</v>
      </c>
      <c r="W84" s="35">
        <f>MACD!W84-시그널!W84</f>
        <v>7.8350026557031695E-4</v>
      </c>
      <c r="X84" s="28">
        <f>외인!X84/10000</f>
        <v>334.77984100000003</v>
      </c>
      <c r="Y84" s="35">
        <f>MACD!Y84-시그널!Y84</f>
        <v>-1.4365714958690596E-4</v>
      </c>
      <c r="Z84" s="28">
        <f>외인!Z84/10000</f>
        <v>4.7644169999999999</v>
      </c>
      <c r="AA84" s="35">
        <f>MACD!AA84-시그널!AA84</f>
        <v>-1.8901285857619165E-4</v>
      </c>
      <c r="AB84" s="28">
        <f>외인!AB84/10000</f>
        <v>19.719671999999999</v>
      </c>
      <c r="AC84" s="35">
        <f>MACD!AC84-시그널!AC84</f>
        <v>1.1153193151065697E-4</v>
      </c>
      <c r="AD84" s="28">
        <f>외인!AD84/10000</f>
        <v>1.9587259999999997</v>
      </c>
      <c r="AE84" s="35">
        <f>MACD!AE84-시그널!AE84</f>
        <v>-2.3279424894459457E-4</v>
      </c>
      <c r="AF84" s="28">
        <f>외인!AF84/10000</f>
        <v>2.1765720000000002</v>
      </c>
      <c r="AG84" s="35">
        <f>MACD!AG84-시그널!AG84</f>
        <v>-2.2513713599693977E-5</v>
      </c>
      <c r="AH84" s="28">
        <f>외인!AH84/10000</f>
        <v>19.630523999999998</v>
      </c>
      <c r="AI84" s="35">
        <f>MACD!AI84-시그널!AI84</f>
        <v>-6.2052327677979743E-5</v>
      </c>
      <c r="AJ84" s="28">
        <f>외인!AJ84/10000</f>
        <v>9.7458419999999997</v>
      </c>
      <c r="AK84" s="35">
        <f>MACD!AK84-시그널!AK84</f>
        <v>1.5439201156464409E-4</v>
      </c>
      <c r="AL84" s="28">
        <f>외인!AL84/10000</f>
        <v>9.8787729999999989</v>
      </c>
      <c r="AM84" s="35">
        <f>MACD!AM84-시그널!AM84</f>
        <v>3.2280074153732616E-4</v>
      </c>
      <c r="AN84" s="28">
        <f>외인!AN84/10000</f>
        <v>18.764907999999998</v>
      </c>
      <c r="AO84" s="35">
        <f>MACD!AO84-시그널!AO84</f>
        <v>-2.8220038192711225E-4</v>
      </c>
      <c r="AP84" s="28">
        <f>외인!AP84/10000</f>
        <v>14.961735999999998</v>
      </c>
      <c r="AQ84" s="35">
        <f>MACD!AQ84-시그널!AQ84</f>
        <v>6.0344516026164204E-4</v>
      </c>
      <c r="AR84" s="28">
        <f>외인!AR84/10000</f>
        <v>2.3256410000000001</v>
      </c>
      <c r="AS84" s="35">
        <f>MACD!AS84-시그널!AS84</f>
        <v>1.9118513263024295E-5</v>
      </c>
      <c r="AT84" s="28">
        <f>외인!AT84/10000</f>
        <v>10.117842999999999</v>
      </c>
      <c r="AU84" s="35">
        <f>MACD!AU84-시그널!AU84</f>
        <v>-1.1367803331956633E-3</v>
      </c>
      <c r="AV84" s="28">
        <f>외인!AV84/10000</f>
        <v>4.2718800000000003</v>
      </c>
      <c r="AW84" s="35">
        <f>MACD!AW84-시그널!AW84</f>
        <v>2.8555824552828997E-5</v>
      </c>
      <c r="AX84" s="28">
        <f>외인!AX84/10000</f>
        <v>5.6880809999999995</v>
      </c>
      <c r="AY84" s="35">
        <f>MACD!AY84-시그널!AY84</f>
        <v>4.816754882015111E-4</v>
      </c>
      <c r="AZ84" s="28">
        <f>외인!AZ84/10000</f>
        <v>361.78929300000004</v>
      </c>
      <c r="BA84" s="35">
        <f>MACD!BA84-시그널!BA84</f>
        <v>-1.2405059859521778E-4</v>
      </c>
      <c r="BB84" s="28">
        <f>외인!BB84/10000</f>
        <v>12.918399000000001</v>
      </c>
      <c r="BC84" s="35">
        <f>MACD!BC84-시그널!BC84</f>
        <v>-9.4365830244369384E-5</v>
      </c>
      <c r="BD84" s="28">
        <f>외인!BD84/10000</f>
        <v>3.0541669999999996</v>
      </c>
      <c r="BE84" s="35">
        <f>MACD!BE84-시그널!BE84</f>
        <v>3.909844496414779E-4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9.8988410000000009</v>
      </c>
      <c r="BI84" s="35">
        <f>MACD!BI84-시그널!BI84</f>
        <v>5.0817678881020069E-5</v>
      </c>
      <c r="BJ84" s="28">
        <f>외인!BJ84/10000</f>
        <v>10.715013000000001</v>
      </c>
      <c r="BK84" s="35">
        <f>MACD!BK84-시그널!BK84</f>
        <v>1.0609275468814942E-4</v>
      </c>
      <c r="BL84" s="28">
        <f>외인!BL84/10000</f>
        <v>3.7664029999999999</v>
      </c>
      <c r="BM84" s="35">
        <f>MACD!BM84-시그널!BM84</f>
        <v>-6.075546247869424E-5</v>
      </c>
      <c r="BN84" s="28">
        <f>외인!BN84/10000</f>
        <v>4.3089019999999998</v>
      </c>
      <c r="BO84" s="35">
        <f>MACD!BO84-시그널!BO84</f>
        <v>1.6067597661447613E-4</v>
      </c>
      <c r="BP84" s="28">
        <f>외인!BP84/10000</f>
        <v>6.4328839999999996</v>
      </c>
      <c r="BQ84" s="35">
        <f>MACD!BQ84-시그널!BQ84</f>
        <v>3.6270138346803532E-4</v>
      </c>
      <c r="BR84" s="28">
        <f>외인!BR84/10000</f>
        <v>27.040101</v>
      </c>
      <c r="BS84" s="35">
        <f>MACD!BS84-시그널!BS84</f>
        <v>3.6330417177326565E-4</v>
      </c>
      <c r="BT84" s="28">
        <f>외인!BT84/10000</f>
        <v>338.65387099999998</v>
      </c>
      <c r="BU84" s="35">
        <f>MACD!BU84-시그널!BU84</f>
        <v>-1.3980139554643192E-4</v>
      </c>
      <c r="BV84" s="28">
        <f>외인!BV84/10000</f>
        <v>44.225901</v>
      </c>
      <c r="BW84" s="35">
        <f>MACD!BW84-시그널!BW84</f>
        <v>3.9021644389979613E-5</v>
      </c>
      <c r="BX84" s="28">
        <f>외인!BX84/10000</f>
        <v>6.8337160000000008</v>
      </c>
      <c r="BY84" s="35">
        <f>MACD!BY84-시그널!BY84</f>
        <v>4.881306820499365E-5</v>
      </c>
      <c r="BZ84" s="28">
        <f>외인!BZ84/10000</f>
        <v>28.643681000000001</v>
      </c>
      <c r="CA84" s="35">
        <f>MACD!CA84-시그널!CA84</f>
        <v>-7.1646457093898618E-5</v>
      </c>
      <c r="CB84" s="28">
        <f>외인!CB84/10000</f>
        <v>1.10893</v>
      </c>
      <c r="CC84" s="35">
        <f>MACD!CC84-시그널!CC84</f>
        <v>5.8473891569985157E-4</v>
      </c>
      <c r="CD84" s="28">
        <f>외인!CD84/10000</f>
        <v>2.321901</v>
      </c>
      <c r="CE84" s="35">
        <f>MACD!CE84-시그널!CE84</f>
        <v>1.6905184417868304E-4</v>
      </c>
      <c r="CF84" s="28">
        <f>외인!CF84/10000</f>
        <v>3.1156380000000001</v>
      </c>
      <c r="CG84" s="35">
        <f>MACD!CG84-시그널!CG84</f>
        <v>1.0635515556989435E-4</v>
      </c>
      <c r="CH84" s="28">
        <f>외인!CH84/10000</f>
        <v>6.2289250000000003</v>
      </c>
      <c r="CI84" s="35">
        <f>MACD!CI84-시그널!CI84</f>
        <v>2.1294509092094859E-5</v>
      </c>
      <c r="CJ84" s="28">
        <f>외인!CJ84/10000</f>
        <v>29.315252000000001</v>
      </c>
      <c r="CK84" s="35">
        <f>MACD!CK84-시그널!CK84</f>
        <v>-8.5020280521770576E-5</v>
      </c>
      <c r="CL84" s="28">
        <f>외인!CL84/10000</f>
        <v>22.178979999999999</v>
      </c>
      <c r="CM84" s="35">
        <f>MACD!CM84-시그널!CM84</f>
        <v>9.6783260914065064E-5</v>
      </c>
      <c r="CN84" s="28">
        <f>외인!CN84/10000</f>
        <v>10.359781</v>
      </c>
      <c r="CO84" s="35">
        <f>MACD!CO84-시그널!CO84</f>
        <v>2.5327035961448445E-4</v>
      </c>
      <c r="CP84" s="28">
        <f>외인!CP84/10000</f>
        <v>12.966211999999999</v>
      </c>
      <c r="CQ84" s="35">
        <f>MACD!CQ84-시그널!CQ84</f>
        <v>-9.5731125679440185E-5</v>
      </c>
      <c r="CR84" s="28">
        <f>외인!CR84/10000</f>
        <v>16.399932999999997</v>
      </c>
      <c r="CS84" s="35">
        <f>MACD!CS84-시그널!CS84</f>
        <v>3.4765283575679143E-5</v>
      </c>
      <c r="CT84" s="28">
        <f>외인!CT84/10000</f>
        <v>23.566245000000002</v>
      </c>
      <c r="CU84" s="35">
        <f>MACD!CU84-시그널!CU84</f>
        <v>2.5471160592377504E-4</v>
      </c>
      <c r="CV84" s="28">
        <f>외인!CV84/10000</f>
        <v>338.65387099999998</v>
      </c>
      <c r="CW84" s="35">
        <f>MACD!CW84-시그널!CW84</f>
        <v>-1.3980139554643192E-4</v>
      </c>
      <c r="CX84" s="28">
        <f>외인!CX84/10000</f>
        <v>21.838369</v>
      </c>
      <c r="CY84" s="35">
        <f>MACD!CY84-시그널!CY84</f>
        <v>-6.6656582084730184E-4</v>
      </c>
      <c r="CZ84" s="28">
        <f>외인!CZ84/10000</f>
        <v>1.692982</v>
      </c>
      <c r="DA84" s="35">
        <f>MACD!DA84-시그널!DA84</f>
        <v>-1.977126413617762E-4</v>
      </c>
      <c r="DB84" s="28">
        <f>외인!DB84/10000</f>
        <v>3.0541669999999996</v>
      </c>
      <c r="DC84" s="35">
        <f>MACD!DC84-시그널!DC84</f>
        <v>3.909844496414779E-4</v>
      </c>
      <c r="DD84" s="28">
        <f>외인!DD84/10000</f>
        <v>0.76366199999999995</v>
      </c>
      <c r="DE84" s="35">
        <f>MACD!DE84-시그널!DE84</f>
        <v>-2.8597178471913461E-5</v>
      </c>
      <c r="DF84" s="28">
        <f>외인!DF84/10000</f>
        <v>5.0561470000000002</v>
      </c>
      <c r="DG84" s="35">
        <f>MACD!DG84-시그널!DG84</f>
        <v>1.867669819473311E-5</v>
      </c>
      <c r="DH84" s="28">
        <f>외인!DH84/10000</f>
        <v>1.6168639999999999</v>
      </c>
      <c r="DI84" s="35">
        <f>MACD!DI84-시그널!DI84</f>
        <v>1.7210835824244073E-4</v>
      </c>
      <c r="DJ84" s="28">
        <f>외인!DJ84/10000</f>
        <v>57.83811</v>
      </c>
      <c r="DK84" s="35">
        <f>MACD!DK84-시그널!DK84</f>
        <v>8.1995102248539405E-5</v>
      </c>
      <c r="DL84" s="28">
        <f>외인!DL84/10000</f>
        <v>8.1027839999999998</v>
      </c>
      <c r="DM84" s="35">
        <f>MACD!DM84-시그널!DM84</f>
        <v>2.7399243195078295E-4</v>
      </c>
      <c r="DN84" s="28">
        <f>외인!DN84/10000</f>
        <v>338.65387099999998</v>
      </c>
      <c r="DO84" s="35">
        <f>MACD!DO84-시그널!DO84</f>
        <v>-1.3980139554643192E-4</v>
      </c>
      <c r="DP84" s="28">
        <f>외인!DP84/10000</f>
        <v>6.4256019999999996</v>
      </c>
      <c r="DQ84" s="35">
        <f>MACD!DQ84-시그널!DQ84</f>
        <v>-3.3916301363009257E-4</v>
      </c>
      <c r="DR84" s="28">
        <f>외인!DR84/10000</f>
        <v>4.0615899999999998</v>
      </c>
      <c r="DS84" s="35">
        <f>MACD!DS84-시그널!DS84</f>
        <v>2.4571999982493848E-4</v>
      </c>
      <c r="DT84" s="28">
        <f>외인!DT84/10000</f>
        <v>13.381480999999999</v>
      </c>
      <c r="DU84" s="35">
        <f>MACD!DU84-시그널!DU84</f>
        <v>1.0368256380873856E-4</v>
      </c>
      <c r="DV84" s="28">
        <f>외인!DV84/10000</f>
        <v>2.9863680000000001</v>
      </c>
      <c r="DW84" s="35">
        <f>MACD!DW84-시그널!DW84</f>
        <v>-2.7766584989110245E-4</v>
      </c>
      <c r="DX84" s="28">
        <f>외인!DX84/10000</f>
        <v>12.142647999999999</v>
      </c>
      <c r="DY84" s="35">
        <f>MACD!DY84-시그널!DY84</f>
        <v>7.8350026557031695E-4</v>
      </c>
      <c r="DZ84" s="28">
        <f>외인!DZ84/10000</f>
        <v>0.66055900000000001</v>
      </c>
      <c r="EA84" s="35">
        <f>MACD!EA84-시그널!EA84</f>
        <v>-1.6380976556724594E-4</v>
      </c>
      <c r="EB84" s="28">
        <f>외인!EB84/10000</f>
        <v>0.94558700000000007</v>
      </c>
      <c r="EC84" s="35">
        <f>MACD!EC84-시그널!EC84</f>
        <v>1.0578825817811268E-4</v>
      </c>
      <c r="ED84" s="28">
        <f>외인!ED84/10000</f>
        <v>0.86573299999999997</v>
      </c>
      <c r="EE84" s="35">
        <f>MACD!EE84-시그널!EE84</f>
        <v>-1.8552218910022726E-5</v>
      </c>
      <c r="EF84" s="28">
        <f>외인!EF84/10000</f>
        <v>18.820792000000001</v>
      </c>
      <c r="EG84" s="35">
        <f>MACD!EG84-시그널!EG84</f>
        <v>-3.2070400504766514E-5</v>
      </c>
      <c r="EH84" s="28">
        <f>외인!EH84/10000</f>
        <v>28.927815999999996</v>
      </c>
      <c r="EI84" s="35">
        <f>MACD!EI84-시그널!EI84</f>
        <v>3.3136805641012144E-5</v>
      </c>
      <c r="EJ84" s="28">
        <f>외인!EJ84/10000</f>
        <v>9.2764500000000005</v>
      </c>
      <c r="EK84" s="35">
        <f>MACD!EK84-시그널!EK84</f>
        <v>1.4155400559725184E-4</v>
      </c>
      <c r="EL84" s="28">
        <f>외인!EL84/10000</f>
        <v>2.5320720000000003</v>
      </c>
      <c r="EM84" s="35">
        <f>MACD!EM84-시그널!EM84</f>
        <v>1.7345673951569629E-4</v>
      </c>
      <c r="EN84" s="28">
        <f>외인!EN84/10000</f>
        <v>4.0615899999999998</v>
      </c>
      <c r="EO84" s="35">
        <f>MACD!EO84-시그널!EO84</f>
        <v>2.4571999982493848E-4</v>
      </c>
      <c r="EP84" s="28">
        <f>외인!EP84/10000</f>
        <v>13.223509</v>
      </c>
      <c r="EQ84" s="35">
        <f>MACD!EQ84-시그널!EQ84</f>
        <v>4.257893508663685E-5</v>
      </c>
      <c r="ER84" s="28">
        <f>외인!ER84/10000</f>
        <v>0.91929899999999998</v>
      </c>
      <c r="ES84" s="35">
        <f>MACD!ES84-시그널!ES84</f>
        <v>9.7518379395593498E-5</v>
      </c>
      <c r="ET84" s="28">
        <f>외인!ET84/10000</f>
        <v>14.961735999999998</v>
      </c>
      <c r="EU84" s="35">
        <f>MACD!EU84-시그널!EU84</f>
        <v>6.0344516026164204E-4</v>
      </c>
      <c r="EV84" s="28">
        <f>외인!EV84/10000</f>
        <v>4.7644169999999999</v>
      </c>
      <c r="EW84" s="35">
        <f>MACD!EW84-시그널!EW84</f>
        <v>-1.8901285857619165E-4</v>
      </c>
      <c r="EX84" s="28">
        <f>외인!EX84/10000</f>
        <v>8.2017949999999988</v>
      </c>
      <c r="EY84" s="35">
        <f>MACD!EY84-시그널!EY84</f>
        <v>-3.3459403226109043E-5</v>
      </c>
    </row>
    <row r="85" spans="1:155">
      <c r="A85" s="27">
        <f>외인!A85</f>
        <v>46184</v>
      </c>
      <c r="B85" s="28">
        <f>외인!B85/10000</f>
        <v>616.48152199999993</v>
      </c>
      <c r="C85" s="35">
        <f>MACD!C85-시그널!C85</f>
        <v>-6.3185445988874303E-5</v>
      </c>
      <c r="D85" s="28">
        <f>외인!D85/10000</f>
        <v>55.794054000000003</v>
      </c>
      <c r="E85" s="35">
        <f>MACD!E85-시그널!E85</f>
        <v>1.294264854912225E-4</v>
      </c>
      <c r="F85" s="28">
        <f>외인!F85/10000</f>
        <v>260.21766600000001</v>
      </c>
      <c r="G85" s="35">
        <f>MACD!G85-시그널!G85</f>
        <v>-2.6232606710571536E-4</v>
      </c>
      <c r="H85" s="28">
        <f>외인!H85/10000</f>
        <v>27.799296000000002</v>
      </c>
      <c r="I85" s="35">
        <f>MACD!I85-시그널!I85</f>
        <v>-4.2276650858387096E-6</v>
      </c>
      <c r="J85" s="28">
        <f>외인!J85/10000</f>
        <v>4.0484609999999996</v>
      </c>
      <c r="K85" s="35">
        <f>MACD!K85-시그널!K85</f>
        <v>2.4947151259286065E-4</v>
      </c>
      <c r="L85" s="28">
        <f>외인!L85/10000</f>
        <v>25.762364000000002</v>
      </c>
      <c r="M85" s="35">
        <f>MACD!M85-시그널!M85</f>
        <v>-4.7914033632418982E-5</v>
      </c>
      <c r="N85" s="28">
        <f>외인!N85/10000</f>
        <v>26.864235999999998</v>
      </c>
      <c r="O85" s="35">
        <f>MACD!O85-시그널!O85</f>
        <v>-7.2118877191633922E-5</v>
      </c>
      <c r="P85" s="28">
        <f>외인!P85/10000</f>
        <v>16.082924999999999</v>
      </c>
      <c r="Q85" s="35">
        <f>MACD!Q85-시그널!Q85</f>
        <v>-1.4922010594940695E-4</v>
      </c>
      <c r="R85" s="28">
        <f>외인!R85/10000</f>
        <v>13.550112</v>
      </c>
      <c r="S85" s="35">
        <f>MACD!S85-시그널!S85</f>
        <v>3.4975203844248866E-4</v>
      </c>
      <c r="T85" s="28">
        <f>외인!T85/10000</f>
        <v>0.78193000000000001</v>
      </c>
      <c r="U85" s="35">
        <f>MACD!U85-시그널!U85</f>
        <v>7.7020122030036647E-5</v>
      </c>
      <c r="V85" s="28">
        <f>외인!V85/10000</f>
        <v>13.268351999999998</v>
      </c>
      <c r="W85" s="35">
        <f>MACD!W85-시그널!W85</f>
        <v>7.7411752532119925E-4</v>
      </c>
      <c r="X85" s="28">
        <f>외인!X85/10000</f>
        <v>337.627499</v>
      </c>
      <c r="Y85" s="35">
        <f>MACD!Y85-시그널!Y85</f>
        <v>-1.3818266782080065E-4</v>
      </c>
      <c r="Z85" s="28">
        <f>외인!Z85/10000</f>
        <v>4.9742009999999999</v>
      </c>
      <c r="AA85" s="35">
        <f>MACD!AA85-시그널!AA85</f>
        <v>-1.9052591080074291E-4</v>
      </c>
      <c r="AB85" s="28">
        <f>외인!AB85/10000</f>
        <v>19.475042999999999</v>
      </c>
      <c r="AC85" s="35">
        <f>MACD!AC85-시그널!AC85</f>
        <v>4.9396204231621956E-5</v>
      </c>
      <c r="AD85" s="28">
        <f>외인!AD85/10000</f>
        <v>1.954161</v>
      </c>
      <c r="AE85" s="35">
        <f>MACD!AE85-시그널!AE85</f>
        <v>-2.0110802013482119E-4</v>
      </c>
      <c r="AF85" s="28">
        <f>외인!AF85/10000</f>
        <v>2.2150660000000002</v>
      </c>
      <c r="AG85" s="35">
        <f>MACD!AG85-시그널!AG85</f>
        <v>-7.2669055612425233E-5</v>
      </c>
      <c r="AH85" s="28">
        <f>외인!AH85/10000</f>
        <v>19.441714000000001</v>
      </c>
      <c r="AI85" s="35">
        <f>MACD!AI85-시그널!AI85</f>
        <v>-8.2751475735846165E-6</v>
      </c>
      <c r="AJ85" s="28">
        <f>외인!AJ85/10000</f>
        <v>9.9247949999999996</v>
      </c>
      <c r="AK85" s="35">
        <f>MACD!AK85-시그널!AK85</f>
        <v>3.9323295778679018E-4</v>
      </c>
      <c r="AL85" s="28">
        <f>외인!AL85/10000</f>
        <v>9.9568349999999999</v>
      </c>
      <c r="AM85" s="35">
        <f>MACD!AM85-시그널!AM85</f>
        <v>3.9607854641931996E-4</v>
      </c>
      <c r="AN85" s="28">
        <f>외인!AN85/10000</f>
        <v>18.518682000000002</v>
      </c>
      <c r="AO85" s="35">
        <f>MACD!AO85-시그널!AO85</f>
        <v>-3.2406650728741555E-4</v>
      </c>
      <c r="AP85" s="28">
        <f>외인!AP85/10000</f>
        <v>14.821567000000002</v>
      </c>
      <c r="AQ85" s="35">
        <f>MACD!AQ85-시그널!AQ85</f>
        <v>6.0514133588957951E-4</v>
      </c>
      <c r="AR85" s="28">
        <f>외인!AR85/10000</f>
        <v>2.316462</v>
      </c>
      <c r="AS85" s="35">
        <f>MACD!AS85-시그널!AS85</f>
        <v>8.2663622611696877E-5</v>
      </c>
      <c r="AT85" s="28">
        <f>외인!AT85/10000</f>
        <v>10.33816</v>
      </c>
      <c r="AU85" s="35">
        <f>MACD!AU85-시그널!AU85</f>
        <v>-3.0963626934184989E-4</v>
      </c>
      <c r="AV85" s="28">
        <f>외인!AV85/10000</f>
        <v>4.386673</v>
      </c>
      <c r="AW85" s="35">
        <f>MACD!AW85-시그널!AW85</f>
        <v>1.0416687301827729E-4</v>
      </c>
      <c r="AX85" s="28">
        <f>외인!AX85/10000</f>
        <v>5.6078000000000001</v>
      </c>
      <c r="AY85" s="35">
        <f>MACD!AY85-시그널!AY85</f>
        <v>3.7083389367408405E-4</v>
      </c>
      <c r="AZ85" s="28">
        <f>외인!AZ85/10000</f>
        <v>364.70777999999996</v>
      </c>
      <c r="BA85" s="35">
        <f>MACD!BA85-시그널!BA85</f>
        <v>-1.0189317089292908E-4</v>
      </c>
      <c r="BB85" s="28">
        <f>외인!BB85/10000</f>
        <v>13.153198000000001</v>
      </c>
      <c r="BC85" s="35">
        <f>MACD!BC85-시그널!BC85</f>
        <v>-7.8372584403069097E-5</v>
      </c>
      <c r="BD85" s="28">
        <f>외인!BD85/10000</f>
        <v>3.0244529999999998</v>
      </c>
      <c r="BE85" s="35">
        <f>MACD!BE85-시그널!BE85</f>
        <v>3.6330090503506343E-4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9.871735000000001</v>
      </c>
      <c r="BI85" s="35">
        <f>MACD!BI85-시그널!BI85</f>
        <v>-5.765045332327759E-5</v>
      </c>
      <c r="BJ85" s="28">
        <f>외인!BJ85/10000</f>
        <v>10.927339999999999</v>
      </c>
      <c r="BK85" s="35">
        <f>MACD!BK85-시그널!BK85</f>
        <v>1.3068841590013598E-4</v>
      </c>
      <c r="BL85" s="28">
        <f>외인!BL85/10000</f>
        <v>3.7410459999999999</v>
      </c>
      <c r="BM85" s="35">
        <f>MACD!BM85-시그널!BM85</f>
        <v>-7.941315424051128E-5</v>
      </c>
      <c r="BN85" s="28">
        <f>외인!BN85/10000</f>
        <v>4.2526269999999995</v>
      </c>
      <c r="BO85" s="35">
        <f>MACD!BO85-시그널!BO85</f>
        <v>1.524956460397434E-4</v>
      </c>
      <c r="BP85" s="28">
        <f>외인!BP85/10000</f>
        <v>6.3231190000000002</v>
      </c>
      <c r="BQ85" s="35">
        <f>MACD!BQ85-시그널!BQ85</f>
        <v>2.0616367930545746E-4</v>
      </c>
      <c r="BR85" s="28">
        <f>외인!BR85/10000</f>
        <v>26.887078999999996</v>
      </c>
      <c r="BS85" s="35">
        <f>MACD!BS85-시그널!BS85</f>
        <v>4.0568802767077254E-4</v>
      </c>
      <c r="BT85" s="28">
        <f>외인!BT85/10000</f>
        <v>341.76106200000004</v>
      </c>
      <c r="BU85" s="35">
        <f>MACD!BU85-시그널!BU85</f>
        <v>-1.3531766248107269E-4</v>
      </c>
      <c r="BV85" s="28">
        <f>외인!BV85/10000</f>
        <v>44.803173999999999</v>
      </c>
      <c r="BW85" s="35">
        <f>MACD!BW85-시그널!BW85</f>
        <v>-1.8377311965350339E-5</v>
      </c>
      <c r="BX85" s="28">
        <f>외인!BX85/10000</f>
        <v>6.8897360000000001</v>
      </c>
      <c r="BY85" s="35">
        <f>MACD!BY85-시그널!BY85</f>
        <v>6.4197106682140629E-5</v>
      </c>
      <c r="BZ85" s="28">
        <f>외인!BZ85/10000</f>
        <v>28.475517</v>
      </c>
      <c r="CA85" s="35">
        <f>MACD!CA85-시그널!CA85</f>
        <v>-7.2309892184548681E-5</v>
      </c>
      <c r="CB85" s="28">
        <f>외인!CB85/10000</f>
        <v>1.1266479999999999</v>
      </c>
      <c r="CC85" s="35">
        <f>MACD!CC85-시그널!CC85</f>
        <v>5.6175647927906745E-4</v>
      </c>
      <c r="CD85" s="28">
        <f>외인!CD85/10000</f>
        <v>2.4617040000000001</v>
      </c>
      <c r="CE85" s="35">
        <f>MACD!CE85-시그널!CE85</f>
        <v>1.6262646536949264E-4</v>
      </c>
      <c r="CF85" s="28">
        <f>외인!CF85/10000</f>
        <v>3.2102409999999999</v>
      </c>
      <c r="CG85" s="35">
        <f>MACD!CG85-시그널!CG85</f>
        <v>6.7617512081184056E-5</v>
      </c>
      <c r="CH85" s="28">
        <f>외인!CH85/10000</f>
        <v>6.3441510000000001</v>
      </c>
      <c r="CI85" s="35">
        <f>MACD!CI85-시그널!CI85</f>
        <v>8.7914084686425541E-5</v>
      </c>
      <c r="CJ85" s="28">
        <f>외인!CJ85/10000</f>
        <v>29.879080999999999</v>
      </c>
      <c r="CK85" s="35">
        <f>MACD!CK85-시그널!CK85</f>
        <v>-9.9273417677529102E-5</v>
      </c>
      <c r="CL85" s="28">
        <f>외인!CL85/10000</f>
        <v>22.019617999999998</v>
      </c>
      <c r="CM85" s="35">
        <f>MACD!CM85-시그널!CM85</f>
        <v>2.8872894492343955E-5</v>
      </c>
      <c r="CN85" s="28">
        <f>외인!CN85/10000</f>
        <v>10.349752000000001</v>
      </c>
      <c r="CO85" s="35">
        <f>MACD!CO85-시그널!CO85</f>
        <v>1.7126580377505837E-4</v>
      </c>
      <c r="CP85" s="28">
        <f>외인!CP85/10000</f>
        <v>13.201604999999999</v>
      </c>
      <c r="CQ85" s="35">
        <f>MACD!CQ85-시그널!CQ85</f>
        <v>-7.9388369860919594E-5</v>
      </c>
      <c r="CR85" s="28">
        <f>외인!CR85/10000</f>
        <v>16.626642999999998</v>
      </c>
      <c r="CS85" s="35">
        <f>MACD!CS85-시그널!CS85</f>
        <v>2.5018061925365738E-4</v>
      </c>
      <c r="CT85" s="28">
        <f>외인!CT85/10000</f>
        <v>23.958309</v>
      </c>
      <c r="CU85" s="35">
        <f>MACD!CU85-시그널!CU85</f>
        <v>4.1987948467863486E-4</v>
      </c>
      <c r="CV85" s="28">
        <f>외인!CV85/10000</f>
        <v>341.76106200000004</v>
      </c>
      <c r="CW85" s="35">
        <f>MACD!CW85-시그널!CW85</f>
        <v>-1.3531766248107269E-4</v>
      </c>
      <c r="CX85" s="28">
        <f>외인!CX85/10000</f>
        <v>21.979210999999999</v>
      </c>
      <c r="CY85" s="35">
        <f>MACD!CY85-시그널!CY85</f>
        <v>-2.8964408341976972E-4</v>
      </c>
      <c r="CZ85" s="28">
        <f>외인!CZ85/10000</f>
        <v>1.7189410000000001</v>
      </c>
      <c r="DA85" s="35">
        <f>MACD!DA85-시그널!DA85</f>
        <v>-3.3102768700411908E-4</v>
      </c>
      <c r="DB85" s="28">
        <f>외인!DB85/10000</f>
        <v>3.0244529999999998</v>
      </c>
      <c r="DC85" s="35">
        <f>MACD!DC85-시그널!DC85</f>
        <v>3.6330090503506343E-4</v>
      </c>
      <c r="DD85" s="28">
        <f>외인!DD85/10000</f>
        <v>0.78193000000000001</v>
      </c>
      <c r="DE85" s="35">
        <f>MACD!DE85-시그널!DE85</f>
        <v>7.7020122030036647E-5</v>
      </c>
      <c r="DF85" s="28">
        <f>외인!DF85/10000</f>
        <v>5.0764309999999995</v>
      </c>
      <c r="DG85" s="35">
        <f>MACD!DG85-시그널!DG85</f>
        <v>5.6924410113959366E-5</v>
      </c>
      <c r="DH85" s="28">
        <f>외인!DH85/10000</f>
        <v>1.7433869999999998</v>
      </c>
      <c r="DI85" s="35">
        <f>MACD!DI85-시그널!DI85</f>
        <v>1.2594868145788239E-4</v>
      </c>
      <c r="DJ85" s="28">
        <f>외인!DJ85/10000</f>
        <v>57.336876000000004</v>
      </c>
      <c r="DK85" s="35">
        <f>MACD!DK85-시그널!DK85</f>
        <v>9.8561300007467701E-5</v>
      </c>
      <c r="DL85" s="28">
        <f>외인!DL85/10000</f>
        <v>8.1233190000000004</v>
      </c>
      <c r="DM85" s="35">
        <f>MACD!DM85-시그널!DM85</f>
        <v>1.8109666281162007E-4</v>
      </c>
      <c r="DN85" s="28">
        <f>외인!DN85/10000</f>
        <v>341.76106200000004</v>
      </c>
      <c r="DO85" s="35">
        <f>MACD!DO85-시그널!DO85</f>
        <v>-1.3531766248107269E-4</v>
      </c>
      <c r="DP85" s="28">
        <f>외인!DP85/10000</f>
        <v>6.738842</v>
      </c>
      <c r="DQ85" s="35">
        <f>MACD!DQ85-시그널!DQ85</f>
        <v>-3.6152713847732623E-4</v>
      </c>
      <c r="DR85" s="28">
        <f>외인!DR85/10000</f>
        <v>4.1157170000000001</v>
      </c>
      <c r="DS85" s="35">
        <f>MACD!DS85-시그널!DS85</f>
        <v>2.395220135544467E-4</v>
      </c>
      <c r="DT85" s="28">
        <f>외인!DT85/10000</f>
        <v>13.550112</v>
      </c>
      <c r="DU85" s="35">
        <f>MACD!DU85-시그널!DU85</f>
        <v>3.4975203844248866E-4</v>
      </c>
      <c r="DV85" s="28">
        <f>외인!DV85/10000</f>
        <v>3.0443799999999999</v>
      </c>
      <c r="DW85" s="35">
        <f>MACD!DW85-시그널!DW85</f>
        <v>-2.0948505288886178E-4</v>
      </c>
      <c r="DX85" s="28">
        <f>외인!DX85/10000</f>
        <v>13.268351999999998</v>
      </c>
      <c r="DY85" s="35">
        <f>MACD!DY85-시그널!DY85</f>
        <v>7.7411752532119925E-4</v>
      </c>
      <c r="DZ85" s="28">
        <f>외인!DZ85/10000</f>
        <v>0.67410700000000001</v>
      </c>
      <c r="EA85" s="35">
        <f>MACD!EA85-시그널!EA85</f>
        <v>-2.2275158167687277E-4</v>
      </c>
      <c r="EB85" s="28">
        <f>외인!EB85/10000</f>
        <v>1.01501</v>
      </c>
      <c r="EC85" s="35">
        <f>MACD!EC85-시그널!EC85</f>
        <v>1.5458914481184438E-4</v>
      </c>
      <c r="ED85" s="28">
        <f>외인!ED85/10000</f>
        <v>0.88796399999999998</v>
      </c>
      <c r="EE85" s="35">
        <f>MACD!EE85-시그널!EE85</f>
        <v>-9.5128042939883841E-5</v>
      </c>
      <c r="EF85" s="28">
        <f>외인!EF85/10000</f>
        <v>18.938358999999998</v>
      </c>
      <c r="EG85" s="35">
        <f>MACD!EG85-시그널!EG85</f>
        <v>-3.5350571052007268E-5</v>
      </c>
      <c r="EH85" s="28">
        <f>외인!EH85/10000</f>
        <v>29.584816999999997</v>
      </c>
      <c r="EI85" s="35">
        <f>MACD!EI85-시그널!EI85</f>
        <v>-3.7746633067764105E-5</v>
      </c>
      <c r="EJ85" s="28">
        <f>외인!EJ85/10000</f>
        <v>9.4137839999999997</v>
      </c>
      <c r="EK85" s="35">
        <f>MACD!EK85-시그널!EK85</f>
        <v>1.7862017511283303E-4</v>
      </c>
      <c r="EL85" s="28">
        <f>외인!EL85/10000</f>
        <v>2.6741029999999997</v>
      </c>
      <c r="EM85" s="35">
        <f>MACD!EM85-시그널!EM85</f>
        <v>1.7219594740931505E-4</v>
      </c>
      <c r="EN85" s="28">
        <f>외인!EN85/10000</f>
        <v>4.1157170000000001</v>
      </c>
      <c r="EO85" s="35">
        <f>MACD!EO85-시그널!EO85</f>
        <v>2.395220135544467E-4</v>
      </c>
      <c r="EP85" s="28">
        <f>외인!EP85/10000</f>
        <v>13.118257999999999</v>
      </c>
      <c r="EQ85" s="35">
        <f>MACD!EQ85-시그널!EQ85</f>
        <v>1.4906161100967062E-5</v>
      </c>
      <c r="ER85" s="28">
        <f>외인!ER85/10000</f>
        <v>0.98454699999999995</v>
      </c>
      <c r="ES85" s="35">
        <f>MACD!ES85-시그널!ES85</f>
        <v>-1.4097828508223575E-4</v>
      </c>
      <c r="ET85" s="28">
        <f>외인!ET85/10000</f>
        <v>14.821567000000002</v>
      </c>
      <c r="EU85" s="35">
        <f>MACD!EU85-시그널!EU85</f>
        <v>6.0514133588957951E-4</v>
      </c>
      <c r="EV85" s="28">
        <f>외인!EV85/10000</f>
        <v>4.9742009999999999</v>
      </c>
      <c r="EW85" s="35">
        <f>MACD!EW85-시그널!EW85</f>
        <v>-1.9052591080074291E-4</v>
      </c>
      <c r="EX85" s="28">
        <f>외인!EX85/10000</f>
        <v>8.2274039999999999</v>
      </c>
      <c r="EY85" s="35">
        <f>MACD!EY85-시그널!EY85</f>
        <v>-7.3823857908440388E-6</v>
      </c>
    </row>
    <row r="86" spans="1:155">
      <c r="A86" s="27">
        <f>외인!A86</f>
        <v>46185</v>
      </c>
      <c r="B86" s="28">
        <f>외인!B86/10000</f>
        <v>645.00039100000004</v>
      </c>
      <c r="C86" s="35">
        <f>MACD!C86-시그널!C86</f>
        <v>5.4811618303823439E-5</v>
      </c>
      <c r="D86" s="28">
        <f>외인!D86/10000</f>
        <v>57.589467000000006</v>
      </c>
      <c r="E86" s="35">
        <f>MACD!E86-시그널!E86</f>
        <v>2.0848944366459146E-4</v>
      </c>
      <c r="F86" s="28">
        <f>외인!F86/10000</f>
        <v>277.51448500000004</v>
      </c>
      <c r="G86" s="35">
        <f>MACD!G86-시그널!G86</f>
        <v>-7.1210181235852922E-5</v>
      </c>
      <c r="H86" s="28">
        <f>외인!H86/10000</f>
        <v>29.339076000000002</v>
      </c>
      <c r="I86" s="35">
        <f>MACD!I86-시그널!I86</f>
        <v>5.9913130369634502E-5</v>
      </c>
      <c r="J86" s="28">
        <f>외인!J86/10000</f>
        <v>3.9736530000000001</v>
      </c>
      <c r="K86" s="35">
        <f>MACD!K86-시그널!K86</f>
        <v>2.0681474875621904E-4</v>
      </c>
      <c r="L86" s="28">
        <f>외인!L86/10000</f>
        <v>27.167161</v>
      </c>
      <c r="M86" s="35">
        <f>MACD!M86-시그널!M86</f>
        <v>1.418781248222682E-6</v>
      </c>
      <c r="N86" s="28">
        <f>외인!N86/10000</f>
        <v>27.976592999999998</v>
      </c>
      <c r="O86" s="35">
        <f>MACD!O86-시그널!O86</f>
        <v>5.026687446164533E-5</v>
      </c>
      <c r="P86" s="28">
        <f>외인!P86/10000</f>
        <v>16.187756</v>
      </c>
      <c r="Q86" s="35">
        <f>MACD!Q86-시그널!Q86</f>
        <v>-1.4715935075566025E-4</v>
      </c>
      <c r="R86" s="28">
        <f>외인!R86/10000</f>
        <v>14.018164000000001</v>
      </c>
      <c r="S86" s="35">
        <f>MACD!S86-시그널!S86</f>
        <v>6.736578682221253E-4</v>
      </c>
      <c r="T86" s="28">
        <f>외인!T86/10000</f>
        <v>0.78956999999999999</v>
      </c>
      <c r="U86" s="35">
        <f>MACD!U86-시그널!U86</f>
        <v>1.7860613761556501E-4</v>
      </c>
      <c r="V86" s="28">
        <f>외인!V86/10000</f>
        <v>14.506442999999999</v>
      </c>
      <c r="W86" s="35">
        <f>MACD!W86-시그널!W86</f>
        <v>1.001128888726573E-3</v>
      </c>
      <c r="X86" s="28">
        <f>외인!X86/10000</f>
        <v>356.46261299999998</v>
      </c>
      <c r="Y86" s="35">
        <f>MACD!Y86-시그널!Y86</f>
        <v>2.8587353958581523E-5</v>
      </c>
      <c r="Z86" s="28">
        <f>외인!Z86/10000</f>
        <v>5.0186150000000005</v>
      </c>
      <c r="AA86" s="35">
        <f>MACD!AA86-시그널!AA86</f>
        <v>-1.689575930767961E-4</v>
      </c>
      <c r="AB86" s="28">
        <f>외인!AB86/10000</f>
        <v>20.304915999999999</v>
      </c>
      <c r="AC86" s="35">
        <f>MACD!AC86-시그널!AC86</f>
        <v>2.8158039252714439E-5</v>
      </c>
      <c r="AD86" s="28">
        <f>외인!AD86/10000</f>
        <v>2.0411359999999998</v>
      </c>
      <c r="AE86" s="35">
        <f>MACD!AE86-시그널!AE86</f>
        <v>2.4403669813515081E-5</v>
      </c>
      <c r="AF86" s="28">
        <f>외인!AF86/10000</f>
        <v>2.3409930000000001</v>
      </c>
      <c r="AG86" s="35">
        <f>MACD!AG86-시그널!AG86</f>
        <v>-8.4908266645023601E-5</v>
      </c>
      <c r="AH86" s="28">
        <f>외인!AH86/10000</f>
        <v>20.101092000000001</v>
      </c>
      <c r="AI86" s="35">
        <f>MACD!AI86-시그널!AI86</f>
        <v>2.1276065414108433E-5</v>
      </c>
      <c r="AJ86" s="28">
        <f>외인!AJ86/10000</f>
        <v>10.455389</v>
      </c>
      <c r="AK86" s="35">
        <f>MACD!AK86-시그널!AK86</f>
        <v>7.917500113021655E-4</v>
      </c>
      <c r="AL86" s="28">
        <f>외인!AL86/10000</f>
        <v>10.479935000000001</v>
      </c>
      <c r="AM86" s="35">
        <f>MACD!AM86-시그널!AM86</f>
        <v>5.7118038767518895E-4</v>
      </c>
      <c r="AN86" s="28">
        <f>외인!AN86/10000</f>
        <v>19.155811</v>
      </c>
      <c r="AO86" s="35">
        <f>MACD!AO86-시그널!AO86</f>
        <v>-2.3903630184696786E-4</v>
      </c>
      <c r="AP86" s="28">
        <f>외인!AP86/10000</f>
        <v>15.238504000000001</v>
      </c>
      <c r="AQ86" s="35">
        <f>MACD!AQ86-시그널!AQ86</f>
        <v>3.9107063949584146E-4</v>
      </c>
      <c r="AR86" s="28">
        <f>외인!AR86/10000</f>
        <v>2.3912949999999999</v>
      </c>
      <c r="AS86" s="35">
        <f>MACD!AS86-시그널!AS86</f>
        <v>2.4408762337144703E-4</v>
      </c>
      <c r="AT86" s="28">
        <f>외인!AT86/10000</f>
        <v>10.183947</v>
      </c>
      <c r="AU86" s="35">
        <f>MACD!AU86-시그널!AU86</f>
        <v>4.5835491233875252E-4</v>
      </c>
      <c r="AV86" s="28">
        <f>외인!AV86/10000</f>
        <v>4.3857080000000002</v>
      </c>
      <c r="AW86" s="35">
        <f>MACD!AW86-시그널!AW86</f>
        <v>1.3746999353098641E-4</v>
      </c>
      <c r="AX86" s="28">
        <f>외인!AX86/10000</f>
        <v>6.2813030000000003</v>
      </c>
      <c r="AY86" s="35">
        <f>MACD!AY86-시그널!AY86</f>
        <v>1.1476767515853888E-4</v>
      </c>
      <c r="AZ86" s="28">
        <f>외인!AZ86/10000</f>
        <v>382.89552400000002</v>
      </c>
      <c r="BA86" s="35">
        <f>MACD!BA86-시그널!BA86</f>
        <v>5.3909557124477453E-5</v>
      </c>
      <c r="BB86" s="28">
        <f>외인!BB86/10000</f>
        <v>13.617320999999999</v>
      </c>
      <c r="BC86" s="35">
        <f>MACD!BC86-시그널!BC86</f>
        <v>-5.2231494149904245E-5</v>
      </c>
      <c r="BD86" s="28">
        <f>외인!BD86/10000</f>
        <v>3.3392779999999997</v>
      </c>
      <c r="BE86" s="35">
        <f>MACD!BE86-시그널!BE86</f>
        <v>4.2477518366532856E-4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10.614019000000001</v>
      </c>
      <c r="BI86" s="35">
        <f>MACD!BI86-시그널!BI86</f>
        <v>-1.0290376925254318E-4</v>
      </c>
      <c r="BJ86" s="28">
        <f>외인!BJ86/10000</f>
        <v>11.498517999999999</v>
      </c>
      <c r="BK86" s="35">
        <f>MACD!BK86-시그널!BK86</f>
        <v>2.3989629346249584E-4</v>
      </c>
      <c r="BL86" s="28">
        <f>외인!BL86/10000</f>
        <v>3.8476360000000001</v>
      </c>
      <c r="BM86" s="35">
        <f>MACD!BM86-시그널!BM86</f>
        <v>-7.1096537897152748E-5</v>
      </c>
      <c r="BN86" s="28">
        <f>외인!BN86/10000</f>
        <v>4.4741230000000005</v>
      </c>
      <c r="BO86" s="35">
        <f>MACD!BO86-시그널!BO86</f>
        <v>1.8136113982548089E-4</v>
      </c>
      <c r="BP86" s="28">
        <f>외인!BP86/10000</f>
        <v>6.9236719999999998</v>
      </c>
      <c r="BQ86" s="35">
        <f>MACD!BQ86-시그널!BQ86</f>
        <v>-4.7272312808221495E-5</v>
      </c>
      <c r="BR86" s="28">
        <f>외인!BR86/10000</f>
        <v>27.808490000000003</v>
      </c>
      <c r="BS86" s="35">
        <f>MACD!BS86-시그널!BS86</f>
        <v>3.434060099462767E-4</v>
      </c>
      <c r="BT86" s="28">
        <f>외인!BT86/10000</f>
        <v>379.824164</v>
      </c>
      <c r="BU86" s="35">
        <f>MACD!BU86-시그널!BU86</f>
        <v>3.6541763540177063E-5</v>
      </c>
      <c r="BV86" s="28">
        <f>외인!BV86/10000</f>
        <v>30.405331</v>
      </c>
      <c r="BW86" s="35">
        <f>MACD!BW86-시그널!BW86</f>
        <v>-1.536008769028517E-5</v>
      </c>
      <c r="BX86" s="28">
        <f>외인!BX86/10000</f>
        <v>7.238461</v>
      </c>
      <c r="BY86" s="35">
        <f>MACD!BY86-시그널!BY86</f>
        <v>1.5842395238203189E-4</v>
      </c>
      <c r="BZ86" s="28">
        <f>외인!BZ86/10000</f>
        <v>29.635746000000001</v>
      </c>
      <c r="CA86" s="35">
        <f>MACD!CA86-시그널!CA86</f>
        <v>4.5655445255910832E-5</v>
      </c>
      <c r="CB86" s="28">
        <f>외인!CB86/10000</f>
        <v>1.122833</v>
      </c>
      <c r="CC86" s="35">
        <f>MACD!CC86-시그널!CC86</f>
        <v>4.4337332117291655E-4</v>
      </c>
      <c r="CD86" s="28">
        <f>외인!CD86/10000</f>
        <v>2.5158990000000001</v>
      </c>
      <c r="CE86" s="35">
        <f>MACD!CE86-시그널!CE86</f>
        <v>2.5402955052189111E-4</v>
      </c>
      <c r="CF86" s="28">
        <f>외인!CF86/10000</f>
        <v>3.1630470000000002</v>
      </c>
      <c r="CG86" s="35">
        <f>MACD!CG86-시그널!CG86</f>
        <v>7.7059203020222143E-5</v>
      </c>
      <c r="CH86" s="28">
        <f>외인!CH86/10000</f>
        <v>6.3742599999999996</v>
      </c>
      <c r="CI86" s="35">
        <f>MACD!CI86-시그널!CI86</f>
        <v>1.188068411319019E-4</v>
      </c>
      <c r="CJ86" s="28">
        <f>외인!CJ86/10000</f>
        <v>29.844978000000001</v>
      </c>
      <c r="CK86" s="35">
        <f>MACD!CK86-시그널!CK86</f>
        <v>-1.1795673049697981E-4</v>
      </c>
      <c r="CL86" s="28">
        <f>외인!CL86/10000</f>
        <v>22.868843999999999</v>
      </c>
      <c r="CM86" s="35">
        <f>MACD!CM86-시그널!CM86</f>
        <v>1.9708666643913745E-5</v>
      </c>
      <c r="CN86" s="28">
        <f>외인!CN86/10000</f>
        <v>10.749276</v>
      </c>
      <c r="CO86" s="35">
        <f>MACD!CO86-시그널!CO86</f>
        <v>1.6740964109677081E-4</v>
      </c>
      <c r="CP86" s="28">
        <f>외인!CP86/10000</f>
        <v>13.663626000000001</v>
      </c>
      <c r="CQ86" s="35">
        <f>MACD!CQ86-시그널!CQ86</f>
        <v>-5.2614101706841714E-5</v>
      </c>
      <c r="CR86" s="28">
        <f>외인!CR86/10000</f>
        <v>17.124016000000001</v>
      </c>
      <c r="CS86" s="35">
        <f>MACD!CS86-시그널!CS86</f>
        <v>5.3004955398200913E-4</v>
      </c>
      <c r="CT86" s="28">
        <f>외인!CT86/10000</f>
        <v>22.579142999999998</v>
      </c>
      <c r="CU86" s="35">
        <f>MACD!CU86-시그널!CU86</f>
        <v>3.8756050102868611E-4</v>
      </c>
      <c r="CV86" s="28">
        <f>외인!CV86/10000</f>
        <v>379.824164</v>
      </c>
      <c r="CW86" s="35">
        <f>MACD!CW86-시그널!CW86</f>
        <v>3.6541763540177063E-5</v>
      </c>
      <c r="CX86" s="28">
        <f>외인!CX86/10000</f>
        <v>22.350194000000002</v>
      </c>
      <c r="CY86" s="35">
        <f>MACD!CY86-시그널!CY86</f>
        <v>8.686588374331311E-5</v>
      </c>
      <c r="CZ86" s="28">
        <f>외인!CZ86/10000</f>
        <v>1.7411270000000001</v>
      </c>
      <c r="DA86" s="35">
        <f>MACD!DA86-시그널!DA86</f>
        <v>-2.8645591330499215E-4</v>
      </c>
      <c r="DB86" s="28">
        <f>외인!DB86/10000</f>
        <v>3.3392779999999997</v>
      </c>
      <c r="DC86" s="35">
        <f>MACD!DC86-시그널!DC86</f>
        <v>4.2477518366532856E-4</v>
      </c>
      <c r="DD86" s="28">
        <f>외인!DD86/10000</f>
        <v>0.78956999999999999</v>
      </c>
      <c r="DE86" s="35">
        <f>MACD!DE86-시그널!DE86</f>
        <v>1.7860613761556501E-4</v>
      </c>
      <c r="DF86" s="28">
        <f>외인!DF86/10000</f>
        <v>5.3795260000000003</v>
      </c>
      <c r="DG86" s="35">
        <f>MACD!DG86-시그널!DG86</f>
        <v>1.7614374701078247E-4</v>
      </c>
      <c r="DH86" s="28">
        <f>외인!DH86/10000</f>
        <v>1.771609</v>
      </c>
      <c r="DI86" s="35">
        <f>MACD!DI86-시그널!DI86</f>
        <v>1.3562992331420391E-4</v>
      </c>
      <c r="DJ86" s="28">
        <f>외인!DJ86/10000</f>
        <v>59.701992000000004</v>
      </c>
      <c r="DK86" s="35">
        <f>MACD!DK86-시그널!DK86</f>
        <v>8.2286368211585101E-5</v>
      </c>
      <c r="DL86" s="28">
        <f>외인!DL86/10000</f>
        <v>8.4563800000000011</v>
      </c>
      <c r="DM86" s="35">
        <f>MACD!DM86-시그널!DM86</f>
        <v>1.8284257057170079E-4</v>
      </c>
      <c r="DN86" s="28">
        <f>외인!DN86/10000</f>
        <v>379.824164</v>
      </c>
      <c r="DO86" s="35">
        <f>MACD!DO86-시그널!DO86</f>
        <v>3.6541763540177063E-5</v>
      </c>
      <c r="DP86" s="28">
        <f>외인!DP86/10000</f>
        <v>6.6109609999999996</v>
      </c>
      <c r="DQ86" s="35">
        <f>MACD!DQ86-시그널!DQ86</f>
        <v>-4.0927920296117718E-4</v>
      </c>
      <c r="DR86" s="28">
        <f>외인!DR86/10000</f>
        <v>4.0520809999999994</v>
      </c>
      <c r="DS86" s="35">
        <f>MACD!DS86-시그널!DS86</f>
        <v>1.8716174255845912E-4</v>
      </c>
      <c r="DT86" s="28">
        <f>외인!DT86/10000</f>
        <v>14.018164000000001</v>
      </c>
      <c r="DU86" s="35">
        <f>MACD!DU86-시그널!DU86</f>
        <v>6.736578682221253E-4</v>
      </c>
      <c r="DV86" s="28">
        <f>외인!DV86/10000</f>
        <v>3.0723470000000002</v>
      </c>
      <c r="DW86" s="35">
        <f>MACD!DW86-시그널!DW86</f>
        <v>-1.3861506057681963E-4</v>
      </c>
      <c r="DX86" s="28">
        <f>외인!DX86/10000</f>
        <v>14.506442999999999</v>
      </c>
      <c r="DY86" s="35">
        <f>MACD!DY86-시그널!DY86</f>
        <v>1.001128888726573E-3</v>
      </c>
      <c r="DZ86" s="28">
        <f>외인!DZ86/10000</f>
        <v>0.68628999999999996</v>
      </c>
      <c r="EA86" s="35">
        <f>MACD!EA86-시그널!EA86</f>
        <v>-2.4651965284483202E-4</v>
      </c>
      <c r="EB86" s="28">
        <f>외인!EB86/10000</f>
        <v>1.018974</v>
      </c>
      <c r="EC86" s="35">
        <f>MACD!EC86-시그널!EC86</f>
        <v>2.0918307341926204E-4</v>
      </c>
      <c r="ED86" s="28">
        <f>외인!ED86/10000</f>
        <v>0.91399300000000006</v>
      </c>
      <c r="EE86" s="35">
        <f>MACD!EE86-시그널!EE86</f>
        <v>-8.1804753798414304E-5</v>
      </c>
      <c r="EF86" s="28">
        <f>외인!EF86/10000</f>
        <v>19.111947000000001</v>
      </c>
      <c r="EG86" s="35">
        <f>MACD!EG86-시그널!EG86</f>
        <v>-2.5588219972806273E-5</v>
      </c>
      <c r="EH86" s="28">
        <f>외인!EH86/10000</f>
        <v>14.172165</v>
      </c>
      <c r="EI86" s="35">
        <f>MACD!EI86-시그널!EI86</f>
        <v>-7.951003062514164E-5</v>
      </c>
      <c r="EJ86" s="28">
        <f>외인!EJ86/10000</f>
        <v>9.3803190000000001</v>
      </c>
      <c r="EK86" s="35">
        <f>MACD!EK86-시그널!EK86</f>
        <v>1.8627961468286924E-4</v>
      </c>
      <c r="EL86" s="28">
        <f>외인!EL86/10000</f>
        <v>2.7346750000000002</v>
      </c>
      <c r="EM86" s="35">
        <f>MACD!EM86-시그널!EM86</f>
        <v>2.611212143238614E-4</v>
      </c>
      <c r="EN86" s="28">
        <f>외인!EN86/10000</f>
        <v>4.0520809999999994</v>
      </c>
      <c r="EO86" s="35">
        <f>MACD!EO86-시그널!EO86</f>
        <v>1.8716174255845912E-4</v>
      </c>
      <c r="EP86" s="28">
        <f>외인!EP86/10000</f>
        <v>13.901902</v>
      </c>
      <c r="EQ86" s="35">
        <f>MACD!EQ86-시그널!EQ86</f>
        <v>4.2785391605380764E-5</v>
      </c>
      <c r="ER86" s="28">
        <f>외인!ER86/10000</f>
        <v>1.0544260000000001</v>
      </c>
      <c r="ES86" s="35">
        <f>MACD!ES86-시그널!ES86</f>
        <v>-5.9598194940063557E-5</v>
      </c>
      <c r="ET86" s="28">
        <f>외인!ET86/10000</f>
        <v>15.238504000000001</v>
      </c>
      <c r="EU86" s="35">
        <f>MACD!EU86-시그널!EU86</f>
        <v>3.9107063949584146E-4</v>
      </c>
      <c r="EV86" s="28">
        <f>외인!EV86/10000</f>
        <v>5.0186150000000005</v>
      </c>
      <c r="EW86" s="35">
        <f>MACD!EW86-시그널!EW86</f>
        <v>-1.689575930767961E-4</v>
      </c>
      <c r="EX86" s="28">
        <f>외인!EX86/10000</f>
        <v>8.6450110000000002</v>
      </c>
      <c r="EY86" s="35">
        <f>MACD!EY86-시그널!EY86</f>
        <v>2.1548015531141793E-5</v>
      </c>
    </row>
    <row r="87" spans="1:155">
      <c r="A87" s="27">
        <f>외인!A87</f>
        <v>46188</v>
      </c>
      <c r="B87" s="28">
        <f>외인!B87/10000</f>
        <v>678.48119400000007</v>
      </c>
      <c r="C87" s="35">
        <f>MACD!C87-시그널!C87</f>
        <v>1.6346391723135636E-4</v>
      </c>
      <c r="D87" s="28">
        <f>외인!D87/10000</f>
        <v>58.009085999999996</v>
      </c>
      <c r="E87" s="35">
        <f>MACD!E87-시그널!E87</f>
        <v>1.5867078720744764E-4</v>
      </c>
      <c r="F87" s="28">
        <f>외인!F87/10000</f>
        <v>290.77457099999998</v>
      </c>
      <c r="G87" s="35">
        <f>MACD!G87-시그널!G87</f>
        <v>9.6575797702326018E-5</v>
      </c>
      <c r="H87" s="28">
        <f>외인!H87/10000</f>
        <v>30.813346999999997</v>
      </c>
      <c r="I87" s="35">
        <f>MACD!I87-시그널!I87</f>
        <v>1.0638946339212028E-4</v>
      </c>
      <c r="J87" s="28">
        <f>외인!J87/10000</f>
        <v>4.0898000000000003</v>
      </c>
      <c r="K87" s="35">
        <f>MACD!K87-시그널!K87</f>
        <v>1.8457403711894403E-4</v>
      </c>
      <c r="L87" s="28">
        <f>외인!L87/10000</f>
        <v>28.541278000000002</v>
      </c>
      <c r="M87" s="35">
        <f>MACD!M87-시그널!M87</f>
        <v>4.018716628701721E-5</v>
      </c>
      <c r="N87" s="28">
        <f>외인!N87/10000</f>
        <v>29.401028999999998</v>
      </c>
      <c r="O87" s="35">
        <f>MACD!O87-시그널!O87</f>
        <v>2.251305744889507E-4</v>
      </c>
      <c r="P87" s="28">
        <f>외인!P87/10000</f>
        <v>16.547363000000001</v>
      </c>
      <c r="Q87" s="35">
        <f>MACD!Q87-시그널!Q87</f>
        <v>-1.1079003595687164E-4</v>
      </c>
      <c r="R87" s="28">
        <f>외인!R87/10000</f>
        <v>14.275763000000001</v>
      </c>
      <c r="S87" s="35">
        <f>MACD!S87-시그널!S87</f>
        <v>5.5444284652020814E-4</v>
      </c>
      <c r="T87" s="28">
        <f>외인!T87/10000</f>
        <v>0.80620999999999998</v>
      </c>
      <c r="U87" s="35">
        <f>MACD!U87-시그널!U87</f>
        <v>2.8011880986258047E-4</v>
      </c>
      <c r="V87" s="28">
        <f>외인!V87/10000</f>
        <v>14.333195999999999</v>
      </c>
      <c r="W87" s="35">
        <f>MACD!W87-시그널!W87</f>
        <v>9.9900875431271387E-4</v>
      </c>
      <c r="X87" s="28">
        <f>외인!X87/10000</f>
        <v>374.49742500000002</v>
      </c>
      <c r="Y87" s="35">
        <f>MACD!Y87-시그널!Y87</f>
        <v>1.7350190912845145E-4</v>
      </c>
      <c r="Z87" s="28">
        <f>외인!Z87/10000</f>
        <v>5.1610680000000002</v>
      </c>
      <c r="AA87" s="35">
        <f>MACD!AA87-시그널!AA87</f>
        <v>-1.5100436406759586E-4</v>
      </c>
      <c r="AB87" s="28">
        <f>외인!AB87/10000</f>
        <v>21.301821</v>
      </c>
      <c r="AC87" s="35">
        <f>MACD!AC87-시그널!AC87</f>
        <v>9.1317197729932518E-5</v>
      </c>
      <c r="AD87" s="28">
        <f>외인!AD87/10000</f>
        <v>2.2582529999999998</v>
      </c>
      <c r="AE87" s="35">
        <f>MACD!AE87-시그널!AE87</f>
        <v>6.2127527492677093E-4</v>
      </c>
      <c r="AF87" s="28">
        <f>외인!AF87/10000</f>
        <v>2.473144</v>
      </c>
      <c r="AG87" s="35">
        <f>MACD!AG87-시그널!AG87</f>
        <v>-5.0587280714044995E-5</v>
      </c>
      <c r="AH87" s="28">
        <f>외인!AH87/10000</f>
        <v>21.755564</v>
      </c>
      <c r="AI87" s="35">
        <f>MACD!AI87-시그널!AI87</f>
        <v>6.960020691220407E-5</v>
      </c>
      <c r="AJ87" s="28">
        <f>외인!AJ87/10000</f>
        <v>10.389647999999999</v>
      </c>
      <c r="AK87" s="35">
        <f>MACD!AK87-시그널!AK87</f>
        <v>6.2391543568394579E-4</v>
      </c>
      <c r="AL87" s="28">
        <f>외인!AL87/10000</f>
        <v>11.069177999999999</v>
      </c>
      <c r="AM87" s="35">
        <f>MACD!AM87-시그널!AM87</f>
        <v>7.330690669713751E-4</v>
      </c>
      <c r="AN87" s="28">
        <f>외인!AN87/10000</f>
        <v>20.000761999999998</v>
      </c>
      <c r="AO87" s="35">
        <f>MACD!AO87-시그널!AO87</f>
        <v>-7.8477745792987887E-5</v>
      </c>
      <c r="AP87" s="28">
        <f>외인!AP87/10000</f>
        <v>16.644061999999998</v>
      </c>
      <c r="AQ87" s="35">
        <f>MACD!AQ87-시그널!AQ87</f>
        <v>2.3913223799665464E-4</v>
      </c>
      <c r="AR87" s="28">
        <f>외인!AR87/10000</f>
        <v>2.5698060000000003</v>
      </c>
      <c r="AS87" s="35">
        <f>MACD!AS87-시그널!AS87</f>
        <v>7.0066983472720024E-4</v>
      </c>
      <c r="AT87" s="28">
        <f>외인!AT87/10000</f>
        <v>10.565849</v>
      </c>
      <c r="AU87" s="35">
        <f>MACD!AU87-시그널!AU87</f>
        <v>9.4443615797880007E-4</v>
      </c>
      <c r="AV87" s="28">
        <f>외인!AV87/10000</f>
        <v>4.3966029999999998</v>
      </c>
      <c r="AW87" s="35">
        <f>MACD!AW87-시그널!AW87</f>
        <v>1.3059830637657556E-4</v>
      </c>
      <c r="AX87" s="28">
        <f>외인!AX87/10000</f>
        <v>6.2608410000000001</v>
      </c>
      <c r="AY87" s="35">
        <f>MACD!AY87-시그널!AY87</f>
        <v>-3.5444054588163419E-4</v>
      </c>
      <c r="AZ87" s="28">
        <f>외인!AZ87/10000</f>
        <v>403.67649299999999</v>
      </c>
      <c r="BA87" s="35">
        <f>MACD!BA87-시그널!BA87</f>
        <v>2.0050151207696559E-4</v>
      </c>
      <c r="BB87" s="28">
        <f>외인!BB87/10000</f>
        <v>14.540888000000001</v>
      </c>
      <c r="BC87" s="35">
        <f>MACD!BC87-시그널!BC87</f>
        <v>-2.9494558732758085E-5</v>
      </c>
      <c r="BD87" s="28">
        <f>외인!BD87/10000</f>
        <v>3.4751500000000002</v>
      </c>
      <c r="BE87" s="35">
        <f>MACD!BE87-시그널!BE87</f>
        <v>3.9181526747168499E-4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11.242128999999998</v>
      </c>
      <c r="BI87" s="35">
        <f>MACD!BI87-시그널!BI87</f>
        <v>-1.1137226498845061E-4</v>
      </c>
      <c r="BJ87" s="28">
        <f>외인!BJ87/10000</f>
        <v>11.981819</v>
      </c>
      <c r="BK87" s="35">
        <f>MACD!BK87-시그널!BK87</f>
        <v>3.1476032653615188E-4</v>
      </c>
      <c r="BL87" s="28">
        <f>외인!BL87/10000</f>
        <v>3.9620150000000001</v>
      </c>
      <c r="BM87" s="35">
        <f>MACD!BM87-시그널!BM87</f>
        <v>-8.5648924401448797E-5</v>
      </c>
      <c r="BN87" s="28">
        <f>외인!BN87/10000</f>
        <v>4.6537470000000001</v>
      </c>
      <c r="BO87" s="35">
        <f>MACD!BO87-시그널!BO87</f>
        <v>1.9839433400825721E-4</v>
      </c>
      <c r="BP87" s="28">
        <f>외인!BP87/10000</f>
        <v>7.0504449999999999</v>
      </c>
      <c r="BQ87" s="35">
        <f>MACD!BQ87-시그널!BQ87</f>
        <v>-4.4502994516780253E-4</v>
      </c>
      <c r="BR87" s="28">
        <f>외인!BR87/10000</f>
        <v>29.881187000000001</v>
      </c>
      <c r="BS87" s="35">
        <f>MACD!BS87-시그널!BS87</f>
        <v>3.1355778061170343E-4</v>
      </c>
      <c r="BT87" s="28">
        <f>외인!BT87/10000</f>
        <v>398.48840799999999</v>
      </c>
      <c r="BU87" s="35">
        <f>MACD!BU87-시그널!BU87</f>
        <v>1.769708671303692E-4</v>
      </c>
      <c r="BV87" s="28">
        <f>외인!BV87/10000</f>
        <v>31.643926</v>
      </c>
      <c r="BW87" s="35">
        <f>MACD!BW87-시그널!BW87</f>
        <v>-3.717748595633355E-5</v>
      </c>
      <c r="BX87" s="28">
        <f>외인!BX87/10000</f>
        <v>7.6576079999999997</v>
      </c>
      <c r="BY87" s="35">
        <f>MACD!BY87-시그널!BY87</f>
        <v>3.6472192648262752E-4</v>
      </c>
      <c r="BZ87" s="28">
        <f>외인!BZ87/10000</f>
        <v>31.069940000000003</v>
      </c>
      <c r="CA87" s="35">
        <f>MACD!CA87-시그널!CA87</f>
        <v>2.0799337685629678E-4</v>
      </c>
      <c r="CB87" s="28">
        <f>외인!CB87/10000</f>
        <v>1.1433329999999999</v>
      </c>
      <c r="CC87" s="35">
        <f>MACD!CC87-시그널!CC87</f>
        <v>3.3309723187336152E-4</v>
      </c>
      <c r="CD87" s="28">
        <f>외인!CD87/10000</f>
        <v>2.491374</v>
      </c>
      <c r="CE87" s="35">
        <f>MACD!CE87-시그널!CE87</f>
        <v>2.0027020657396931E-4</v>
      </c>
      <c r="CF87" s="28">
        <f>외인!CF87/10000</f>
        <v>3.1739809999999999</v>
      </c>
      <c r="CG87" s="35">
        <f>MACD!CG87-시그널!CG87</f>
        <v>7.4749525273301782E-5</v>
      </c>
      <c r="CH87" s="28">
        <f>외인!CH87/10000</f>
        <v>6.3937919999999995</v>
      </c>
      <c r="CI87" s="35">
        <f>MACD!CI87-시그널!CI87</f>
        <v>1.1694010494919062E-4</v>
      </c>
      <c r="CJ87" s="28">
        <f>외인!CJ87/10000</f>
        <v>30.338180999999999</v>
      </c>
      <c r="CK87" s="35">
        <f>MACD!CK87-시그널!CK87</f>
        <v>-1.3390700006725472E-4</v>
      </c>
      <c r="CL87" s="28">
        <f>외인!CL87/10000</f>
        <v>23.864945000000002</v>
      </c>
      <c r="CM87" s="35">
        <f>MACD!CM87-시그널!CM87</f>
        <v>8.9522274897509298E-5</v>
      </c>
      <c r="CN87" s="28">
        <f>외인!CN87/10000</f>
        <v>10.900685000000001</v>
      </c>
      <c r="CO87" s="35">
        <f>MACD!CO87-시그널!CO87</f>
        <v>1.9073129265990952E-4</v>
      </c>
      <c r="CP87" s="28">
        <f>외인!CP87/10000</f>
        <v>14.588719000000001</v>
      </c>
      <c r="CQ87" s="35">
        <f>MACD!CQ87-시그널!CQ87</f>
        <v>-2.9231743656374726E-5</v>
      </c>
      <c r="CR87" s="28">
        <f>외인!CR87/10000</f>
        <v>17.366167000000001</v>
      </c>
      <c r="CS87" s="35">
        <f>MACD!CS87-시그널!CS87</f>
        <v>4.3258363115100424E-4</v>
      </c>
      <c r="CT87" s="28">
        <f>외인!CT87/10000</f>
        <v>25.126158</v>
      </c>
      <c r="CU87" s="35">
        <f>MACD!CU87-시그널!CU87</f>
        <v>5.4823851998471191E-4</v>
      </c>
      <c r="CV87" s="28">
        <f>외인!CV87/10000</f>
        <v>398.48840799999999</v>
      </c>
      <c r="CW87" s="35">
        <f>MACD!CW87-시그널!CW87</f>
        <v>1.769708671303692E-4</v>
      </c>
      <c r="CX87" s="28">
        <f>외인!CX87/10000</f>
        <v>23.478670000000001</v>
      </c>
      <c r="CY87" s="35">
        <f>MACD!CY87-시그널!CY87</f>
        <v>2.9710185060264228E-4</v>
      </c>
      <c r="CZ87" s="28">
        <f>외인!CZ87/10000</f>
        <v>1.7593729999999999</v>
      </c>
      <c r="DA87" s="35">
        <f>MACD!DA87-시그널!DA87</f>
        <v>-2.7659909507044586E-4</v>
      </c>
      <c r="DB87" s="28">
        <f>외인!DB87/10000</f>
        <v>3.4751500000000002</v>
      </c>
      <c r="DC87" s="35">
        <f>MACD!DC87-시그널!DC87</f>
        <v>3.9181526747168499E-4</v>
      </c>
      <c r="DD87" s="28">
        <f>외인!DD87/10000</f>
        <v>0.80620999999999998</v>
      </c>
      <c r="DE87" s="35">
        <f>MACD!DE87-시그널!DE87</f>
        <v>2.8011880986258047E-4</v>
      </c>
      <c r="DF87" s="28">
        <f>외인!DF87/10000</f>
        <v>5.7326540000000001</v>
      </c>
      <c r="DG87" s="35">
        <f>MACD!DG87-시그널!DG87</f>
        <v>4.3600061259640251E-4</v>
      </c>
      <c r="DH87" s="28">
        <f>외인!DH87/10000</f>
        <v>1.7384200000000001</v>
      </c>
      <c r="DI87" s="35">
        <f>MACD!DI87-시그널!DI87</f>
        <v>-3.6158770964519549E-5</v>
      </c>
      <c r="DJ87" s="28">
        <f>외인!DJ87/10000</f>
        <v>64.038945999999996</v>
      </c>
      <c r="DK87" s="35">
        <f>MACD!DK87-시그널!DK87</f>
        <v>1.0984277982236006E-4</v>
      </c>
      <c r="DL87" s="28">
        <f>외인!DL87/10000</f>
        <v>8.5608500000000003</v>
      </c>
      <c r="DM87" s="35">
        <f>MACD!DM87-시그널!DM87</f>
        <v>2.1649803156300961E-4</v>
      </c>
      <c r="DN87" s="28">
        <f>외인!DN87/10000</f>
        <v>398.48840799999999</v>
      </c>
      <c r="DO87" s="35">
        <f>MACD!DO87-시그널!DO87</f>
        <v>1.769708671303692E-4</v>
      </c>
      <c r="DP87" s="28">
        <f>외인!DP87/10000</f>
        <v>6.7241749999999998</v>
      </c>
      <c r="DQ87" s="35">
        <f>MACD!DQ87-시그널!DQ87</f>
        <v>-4.2365939488967505E-4</v>
      </c>
      <c r="DR87" s="28">
        <f>외인!DR87/10000</f>
        <v>4.1519729999999999</v>
      </c>
      <c r="DS87" s="35">
        <f>MACD!DS87-시그널!DS87</f>
        <v>1.4988443394729127E-4</v>
      </c>
      <c r="DT87" s="28">
        <f>외인!DT87/10000</f>
        <v>14.275763000000001</v>
      </c>
      <c r="DU87" s="35">
        <f>MACD!DU87-시그널!DU87</f>
        <v>5.5444284652020814E-4</v>
      </c>
      <c r="DV87" s="28">
        <f>외인!DV87/10000</f>
        <v>3.0562610000000001</v>
      </c>
      <c r="DW87" s="35">
        <f>MACD!DW87-시그널!DW87</f>
        <v>-1.4690842202866143E-4</v>
      </c>
      <c r="DX87" s="28">
        <f>외인!DX87/10000</f>
        <v>14.333195999999999</v>
      </c>
      <c r="DY87" s="35">
        <f>MACD!DY87-시그널!DY87</f>
        <v>9.9900875431271387E-4</v>
      </c>
      <c r="DZ87" s="28">
        <f>외인!DZ87/10000</f>
        <v>0.68888000000000005</v>
      </c>
      <c r="EA87" s="35">
        <f>MACD!EA87-시그널!EA87</f>
        <v>-2.884563451775688E-4</v>
      </c>
      <c r="EB87" s="28">
        <f>외인!EB87/10000</f>
        <v>1.012351</v>
      </c>
      <c r="EC87" s="35">
        <f>MACD!EC87-시그널!EC87</f>
        <v>1.7274632452833714E-4</v>
      </c>
      <c r="ED87" s="28">
        <f>외인!ED87/10000</f>
        <v>0.91798999999999997</v>
      </c>
      <c r="EE87" s="35">
        <f>MACD!EE87-시그널!EE87</f>
        <v>-2.2033346443942677E-4</v>
      </c>
      <c r="EF87" s="28">
        <f>외인!EF87/10000</f>
        <v>19.485051000000002</v>
      </c>
      <c r="EG87" s="35">
        <f>MACD!EG87-시그널!EG87</f>
        <v>-2.1971835986067098E-5</v>
      </c>
      <c r="EH87" s="28">
        <f>외인!EH87/10000</f>
        <v>15.12491</v>
      </c>
      <c r="EI87" s="35">
        <f>MACD!EI87-시그널!EI87</f>
        <v>-1.0945984122580457E-4</v>
      </c>
      <c r="EJ87" s="28">
        <f>외인!EJ87/10000</f>
        <v>9.5030520000000003</v>
      </c>
      <c r="EK87" s="35">
        <f>MACD!EK87-시그널!EK87</f>
        <v>1.7843876682321558E-4</v>
      </c>
      <c r="EL87" s="28">
        <f>외인!EL87/10000</f>
        <v>2.7101229999999998</v>
      </c>
      <c r="EM87" s="35">
        <f>MACD!EM87-시그널!EM87</f>
        <v>2.1565261935728593E-4</v>
      </c>
      <c r="EN87" s="28">
        <f>외인!EN87/10000</f>
        <v>4.1519729999999999</v>
      </c>
      <c r="EO87" s="35">
        <f>MACD!EO87-시그널!EO87</f>
        <v>1.4988443394729127E-4</v>
      </c>
      <c r="EP87" s="28">
        <f>외인!EP87/10000</f>
        <v>14.200811999999999</v>
      </c>
      <c r="EQ87" s="35">
        <f>MACD!EQ87-시그널!EQ87</f>
        <v>1.8495973113144852E-5</v>
      </c>
      <c r="ER87" s="28">
        <f>외인!ER87/10000</f>
        <v>0.98117500000000002</v>
      </c>
      <c r="ES87" s="35">
        <f>MACD!ES87-시그널!ES87</f>
        <v>-5.6403323005318866E-4</v>
      </c>
      <c r="ET87" s="28">
        <f>외인!ET87/10000</f>
        <v>16.644061999999998</v>
      </c>
      <c r="EU87" s="35">
        <f>MACD!EU87-시그널!EU87</f>
        <v>2.3913223799665464E-4</v>
      </c>
      <c r="EV87" s="28">
        <f>외인!EV87/10000</f>
        <v>5.1610680000000002</v>
      </c>
      <c r="EW87" s="35">
        <f>MACD!EW87-시그널!EW87</f>
        <v>-1.5100436406759586E-4</v>
      </c>
      <c r="EX87" s="28">
        <f>외인!EX87/10000</f>
        <v>9.4276509999999991</v>
      </c>
      <c r="EY87" s="35">
        <f>MACD!EY87-시그널!EY87</f>
        <v>4.6785483317088195E-5</v>
      </c>
    </row>
    <row r="88" spans="1:155">
      <c r="A88" s="27">
        <f>외인!A88</f>
        <v>46189</v>
      </c>
      <c r="B88" s="28">
        <f>외인!B88/10000</f>
        <v>692.81297900000004</v>
      </c>
      <c r="C88" s="35">
        <f>MACD!C88-시그널!C88</f>
        <v>2.4136645018935085E-4</v>
      </c>
      <c r="D88" s="28">
        <f>외인!D88/10000</f>
        <v>57.168581999999994</v>
      </c>
      <c r="E88" s="35">
        <f>MACD!E88-시그널!E88</f>
        <v>-2.6952275758364828E-5</v>
      </c>
      <c r="F88" s="28">
        <f>외인!F88/10000</f>
        <v>294.88116300000002</v>
      </c>
      <c r="G88" s="35">
        <f>MACD!G88-시그널!G88</f>
        <v>2.1115671378099264E-4</v>
      </c>
      <c r="H88" s="28">
        <f>외인!H88/10000</f>
        <v>30.422529999999998</v>
      </c>
      <c r="I88" s="35">
        <f>MACD!I88-시그널!I88</f>
        <v>9.7845682860988155E-5</v>
      </c>
      <c r="J88" s="28">
        <f>외인!J88/10000</f>
        <v>3.9879419999999999</v>
      </c>
      <c r="K88" s="35">
        <f>MACD!K88-시그널!K88</f>
        <v>3.0331124798172479E-5</v>
      </c>
      <c r="L88" s="28">
        <f>외인!L88/10000</f>
        <v>28.188065000000002</v>
      </c>
      <c r="M88" s="35">
        <f>MACD!M88-시그널!M88</f>
        <v>4.0701628000626249E-5</v>
      </c>
      <c r="N88" s="28">
        <f>외인!N88/10000</f>
        <v>29.481437</v>
      </c>
      <c r="O88" s="35">
        <f>MACD!O88-시그널!O88</f>
        <v>3.4821017634181209E-4</v>
      </c>
      <c r="P88" s="28">
        <f>외인!P88/10000</f>
        <v>16.629629000000001</v>
      </c>
      <c r="Q88" s="35">
        <f>MACD!Q88-시그널!Q88</f>
        <v>-1.3850721133342679E-4</v>
      </c>
      <c r="R88" s="28">
        <f>외인!R88/10000</f>
        <v>13.988454000000001</v>
      </c>
      <c r="S88" s="35">
        <f>MACD!S88-시그널!S88</f>
        <v>4.8930947423766807E-4</v>
      </c>
      <c r="T88" s="28">
        <f>외인!T88/10000</f>
        <v>0.80118100000000003</v>
      </c>
      <c r="U88" s="35">
        <f>MACD!U88-시그널!U88</f>
        <v>3.164841463987331E-4</v>
      </c>
      <c r="V88" s="28">
        <f>외인!V88/10000</f>
        <v>13.646829</v>
      </c>
      <c r="W88" s="35">
        <f>MACD!W88-시그널!W88</f>
        <v>6.9168919461937367E-4</v>
      </c>
      <c r="X88" s="28">
        <f>외인!X88/10000</f>
        <v>383.98136800000003</v>
      </c>
      <c r="Y88" s="35">
        <f>MACD!Y88-시그널!Y88</f>
        <v>2.6564396718734733E-4</v>
      </c>
      <c r="Z88" s="28">
        <f>외인!Z88/10000</f>
        <v>5.1569279999999997</v>
      </c>
      <c r="AA88" s="35">
        <f>MACD!AA88-시그널!AA88</f>
        <v>-1.412358677381941E-4</v>
      </c>
      <c r="AB88" s="28">
        <f>외인!AB88/10000</f>
        <v>21.649754000000001</v>
      </c>
      <c r="AC88" s="35">
        <f>MACD!AC88-시그널!AC88</f>
        <v>1.2750766394568474E-4</v>
      </c>
      <c r="AD88" s="28">
        <f>외인!AD88/10000</f>
        <v>2.226121</v>
      </c>
      <c r="AE88" s="35">
        <f>MACD!AE88-시그널!AE88</f>
        <v>1.0016053693225049E-3</v>
      </c>
      <c r="AF88" s="28">
        <f>외인!AF88/10000</f>
        <v>2.5547900000000001</v>
      </c>
      <c r="AG88" s="35">
        <f>MACD!AG88-시그널!AG88</f>
        <v>-6.2992497302793722E-6</v>
      </c>
      <c r="AH88" s="28">
        <f>외인!AH88/10000</f>
        <v>21.887606999999999</v>
      </c>
      <c r="AI88" s="35">
        <f>MACD!AI88-시그널!AI88</f>
        <v>1.5782744056757871E-4</v>
      </c>
      <c r="AJ88" s="28">
        <f>외인!AJ88/10000</f>
        <v>10.309122</v>
      </c>
      <c r="AK88" s="35">
        <f>MACD!AK88-시그널!AK88</f>
        <v>5.0667824795022306E-4</v>
      </c>
      <c r="AL88" s="28">
        <f>외인!AL88/10000</f>
        <v>11.227907999999999</v>
      </c>
      <c r="AM88" s="35">
        <f>MACD!AM88-시그널!AM88</f>
        <v>8.3403239117879006E-4</v>
      </c>
      <c r="AN88" s="28">
        <f>외인!AN88/10000</f>
        <v>19.961870999999999</v>
      </c>
      <c r="AO88" s="35">
        <f>MACD!AO88-시그널!AO88</f>
        <v>3.890903415792996E-5</v>
      </c>
      <c r="AP88" s="28">
        <f>외인!AP88/10000</f>
        <v>16.534075000000001</v>
      </c>
      <c r="AQ88" s="35">
        <f>MACD!AQ88-시그널!AQ88</f>
        <v>9.9436079971027631E-5</v>
      </c>
      <c r="AR88" s="28">
        <f>외인!AR88/10000</f>
        <v>2.5649029999999997</v>
      </c>
      <c r="AS88" s="35">
        <f>MACD!AS88-시그널!AS88</f>
        <v>9.9294745978784093E-4</v>
      </c>
      <c r="AT88" s="28">
        <f>외인!AT88/10000</f>
        <v>10.52314</v>
      </c>
      <c r="AU88" s="35">
        <f>MACD!AU88-시그널!AU88</f>
        <v>1.2625305949667564E-3</v>
      </c>
      <c r="AV88" s="28">
        <f>외인!AV88/10000</f>
        <v>4.4034940000000002</v>
      </c>
      <c r="AW88" s="35">
        <f>MACD!AW88-시그널!AW88</f>
        <v>1.0547406878068711E-4</v>
      </c>
      <c r="AX88" s="28">
        <f>외인!AX88/10000</f>
        <v>6.6150669999999998</v>
      </c>
      <c r="AY88" s="35">
        <f>MACD!AY88-시그널!AY88</f>
        <v>-6.6049203545879014E-4</v>
      </c>
      <c r="AZ88" s="28">
        <f>외인!AZ88/10000</f>
        <v>413.47909500000003</v>
      </c>
      <c r="BA88" s="35">
        <f>MACD!BA88-시그널!BA88</f>
        <v>2.909686106400953E-4</v>
      </c>
      <c r="BB88" s="28">
        <f>외인!BB88/10000</f>
        <v>14.773401000000002</v>
      </c>
      <c r="BC88" s="35">
        <f>MACD!BC88-시그널!BC88</f>
        <v>-1.8655679617886575E-5</v>
      </c>
      <c r="BD88" s="28">
        <f>외인!BD88/10000</f>
        <v>3.3635830000000002</v>
      </c>
      <c r="BE88" s="35">
        <f>MACD!BE88-시그널!BE88</f>
        <v>2.8891046734591432E-4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11.680463</v>
      </c>
      <c r="BI88" s="35">
        <f>MACD!BI88-시그널!BI88</f>
        <v>-8.7011453271636978E-5</v>
      </c>
      <c r="BJ88" s="28">
        <f>외인!BJ88/10000</f>
        <v>12.025281</v>
      </c>
      <c r="BK88" s="35">
        <f>MACD!BK88-시그널!BK88</f>
        <v>3.1491424887268268E-4</v>
      </c>
      <c r="BL88" s="28">
        <f>외인!BL88/10000</f>
        <v>4.0362410000000004</v>
      </c>
      <c r="BM88" s="35">
        <f>MACD!BM88-시그널!BM88</f>
        <v>-1.1564960504501767E-4</v>
      </c>
      <c r="BN88" s="28">
        <f>외인!BN88/10000</f>
        <v>4.6181320000000001</v>
      </c>
      <c r="BO88" s="35">
        <f>MACD!BO88-시그널!BO88</f>
        <v>1.9868283893954164E-4</v>
      </c>
      <c r="BP88" s="28">
        <f>외인!BP88/10000</f>
        <v>7.4457070000000005</v>
      </c>
      <c r="BQ88" s="35">
        <f>MACD!BQ88-시그널!BQ88</f>
        <v>-6.7949955503058537E-4</v>
      </c>
      <c r="BR88" s="28">
        <f>외인!BR88/10000</f>
        <v>29.834684999999997</v>
      </c>
      <c r="BS88" s="35">
        <f>MACD!BS88-시그널!BS88</f>
        <v>2.2503846420231685E-4</v>
      </c>
      <c r="BT88" s="28">
        <f>외인!BT88/10000</f>
        <v>409.00789600000002</v>
      </c>
      <c r="BU88" s="35">
        <f>MACD!BU88-시그널!BU88</f>
        <v>2.6671116479810603E-4</v>
      </c>
      <c r="BV88" s="28">
        <f>외인!BV88/10000</f>
        <v>33.002955</v>
      </c>
      <c r="BW88" s="35">
        <f>MACD!BW88-시그널!BW88</f>
        <v>-3.7565641652315628E-5</v>
      </c>
      <c r="BX88" s="28">
        <f>외인!BX88/10000</f>
        <v>7.7546780000000002</v>
      </c>
      <c r="BY88" s="35">
        <f>MACD!BY88-시그널!BY88</f>
        <v>4.9861007700716044E-4</v>
      </c>
      <c r="BZ88" s="28">
        <f>외인!BZ88/10000</f>
        <v>31.189778000000004</v>
      </c>
      <c r="CA88" s="35">
        <f>MACD!CA88-시그널!CA88</f>
        <v>3.2131985961186696E-4</v>
      </c>
      <c r="CB88" s="28">
        <f>외인!CB88/10000</f>
        <v>1.1525399999999999</v>
      </c>
      <c r="CC88" s="35">
        <f>MACD!CC88-시그널!CC88</f>
        <v>2.5083791600870428E-4</v>
      </c>
      <c r="CD88" s="28">
        <f>외인!CD88/10000</f>
        <v>2.5148080000000004</v>
      </c>
      <c r="CE88" s="35">
        <f>MACD!CE88-시그널!CE88</f>
        <v>1.6498963286362147E-4</v>
      </c>
      <c r="CF88" s="28">
        <f>외인!CF88/10000</f>
        <v>3.3231629999999996</v>
      </c>
      <c r="CG88" s="35">
        <f>MACD!CG88-시그널!CG88</f>
        <v>7.409648177988731E-5</v>
      </c>
      <c r="CH88" s="28">
        <f>외인!CH88/10000</f>
        <v>6.3638660000000007</v>
      </c>
      <c r="CI88" s="35">
        <f>MACD!CI88-시그널!CI88</f>
        <v>8.3088310308596257E-5</v>
      </c>
      <c r="CJ88" s="28">
        <f>외인!CJ88/10000</f>
        <v>30.550176</v>
      </c>
      <c r="CK88" s="35">
        <f>MACD!CK88-시그널!CK88</f>
        <v>-1.9927641148965016E-4</v>
      </c>
      <c r="CL88" s="28">
        <f>외인!CL88/10000</f>
        <v>24.230667</v>
      </c>
      <c r="CM88" s="35">
        <f>MACD!CM88-시그널!CM88</f>
        <v>1.34339716548855E-4</v>
      </c>
      <c r="CN88" s="28">
        <f>외인!CN88/10000</f>
        <v>11.062174000000001</v>
      </c>
      <c r="CO88" s="35">
        <f>MACD!CO88-시그널!CO88</f>
        <v>1.7627882634323373E-4</v>
      </c>
      <c r="CP88" s="28">
        <f>외인!CP88/10000</f>
        <v>14.821952</v>
      </c>
      <c r="CQ88" s="35">
        <f>MACD!CQ88-시그널!CQ88</f>
        <v>-1.7939976118520938E-5</v>
      </c>
      <c r="CR88" s="28">
        <f>외인!CR88/10000</f>
        <v>17.079367999999999</v>
      </c>
      <c r="CS88" s="35">
        <f>MACD!CS88-시그널!CS88</f>
        <v>3.7570381615470503E-4</v>
      </c>
      <c r="CT88" s="28">
        <f>외인!CT88/10000</f>
        <v>25.497510999999999</v>
      </c>
      <c r="CU88" s="35">
        <f>MACD!CU88-시그널!CU88</f>
        <v>6.04357994454254E-4</v>
      </c>
      <c r="CV88" s="28">
        <f>외인!CV88/10000</f>
        <v>409.00789600000002</v>
      </c>
      <c r="CW88" s="35">
        <f>MACD!CW88-시그널!CW88</f>
        <v>2.6671116479810603E-4</v>
      </c>
      <c r="CX88" s="28">
        <f>외인!CX88/10000</f>
        <v>22.991223000000002</v>
      </c>
      <c r="CY88" s="35">
        <f>MACD!CY88-시그널!CY88</f>
        <v>3.965302256119681E-4</v>
      </c>
      <c r="CZ88" s="28">
        <f>외인!CZ88/10000</f>
        <v>1.737714</v>
      </c>
      <c r="DA88" s="35">
        <f>MACD!DA88-시그널!DA88</f>
        <v>-2.8095937382376568E-4</v>
      </c>
      <c r="DB88" s="28">
        <f>외인!DB88/10000</f>
        <v>3.3635830000000002</v>
      </c>
      <c r="DC88" s="35">
        <f>MACD!DC88-시그널!DC88</f>
        <v>2.8891046734591432E-4</v>
      </c>
      <c r="DD88" s="28">
        <f>외인!DD88/10000</f>
        <v>0.80118100000000003</v>
      </c>
      <c r="DE88" s="35">
        <f>MACD!DE88-시그널!DE88</f>
        <v>3.164841463987331E-4</v>
      </c>
      <c r="DF88" s="28">
        <f>외인!DF88/10000</f>
        <v>5.8310570000000004</v>
      </c>
      <c r="DG88" s="35">
        <f>MACD!DG88-시그널!DG88</f>
        <v>6.0263466147831017E-4</v>
      </c>
      <c r="DH88" s="28">
        <f>외인!DH88/10000</f>
        <v>1.750939</v>
      </c>
      <c r="DI88" s="35">
        <f>MACD!DI88-시그널!DI88</f>
        <v>-1.7821227042501167E-4</v>
      </c>
      <c r="DJ88" s="28">
        <f>외인!DJ88/10000</f>
        <v>64.055657999999994</v>
      </c>
      <c r="DK88" s="35">
        <f>MACD!DK88-시그널!DK88</f>
        <v>1.3151788942532966E-4</v>
      </c>
      <c r="DL88" s="28">
        <f>외인!DL88/10000</f>
        <v>8.6617730000000002</v>
      </c>
      <c r="DM88" s="35">
        <f>MACD!DM88-시그널!DM88</f>
        <v>2.0659024357955072E-4</v>
      </c>
      <c r="DN88" s="28">
        <f>외인!DN88/10000</f>
        <v>409.00789600000002</v>
      </c>
      <c r="DO88" s="35">
        <f>MACD!DO88-시그널!DO88</f>
        <v>2.6671116479810603E-4</v>
      </c>
      <c r="DP88" s="28">
        <f>외인!DP88/10000</f>
        <v>6.8372119999999992</v>
      </c>
      <c r="DQ88" s="35">
        <f>MACD!DQ88-시그널!DQ88</f>
        <v>-5.3371580152052631E-4</v>
      </c>
      <c r="DR88" s="28">
        <f>외인!DR88/10000</f>
        <v>4.0627910000000007</v>
      </c>
      <c r="DS88" s="35">
        <f>MACD!DS88-시그널!DS88</f>
        <v>8.8342796219705066E-7</v>
      </c>
      <c r="DT88" s="28">
        <f>외인!DT88/10000</f>
        <v>13.988454000000001</v>
      </c>
      <c r="DU88" s="35">
        <f>MACD!DU88-시그널!DU88</f>
        <v>4.8930947423766807E-4</v>
      </c>
      <c r="DV88" s="28">
        <f>외인!DV88/10000</f>
        <v>3.0565860000000002</v>
      </c>
      <c r="DW88" s="35">
        <f>MACD!DW88-시그널!DW88</f>
        <v>-1.7090884049004125E-4</v>
      </c>
      <c r="DX88" s="28">
        <f>외인!DX88/10000</f>
        <v>13.646829</v>
      </c>
      <c r="DY88" s="35">
        <f>MACD!DY88-시그널!DY88</f>
        <v>6.9168919461937367E-4</v>
      </c>
      <c r="DZ88" s="28">
        <f>외인!DZ88/10000</f>
        <v>0.69569999999999999</v>
      </c>
      <c r="EA88" s="35">
        <f>MACD!EA88-시그널!EA88</f>
        <v>-3.2073923224741857E-4</v>
      </c>
      <c r="EB88" s="28">
        <f>외인!EB88/10000</f>
        <v>1.015855</v>
      </c>
      <c r="EC88" s="35">
        <f>MACD!EC88-시그널!EC88</f>
        <v>1.0346265597287673E-4</v>
      </c>
      <c r="ED88" s="28">
        <f>외인!ED88/10000</f>
        <v>0.92270699999999994</v>
      </c>
      <c r="EE88" s="35">
        <f>MACD!EE88-시그널!EE88</f>
        <v>-4.1146956207700205E-4</v>
      </c>
      <c r="EF88" s="28">
        <f>외인!EF88/10000</f>
        <v>19.523054000000002</v>
      </c>
      <c r="EG88" s="35">
        <f>MACD!EG88-시그널!EG88</f>
        <v>-5.8104995988810752E-5</v>
      </c>
      <c r="EH88" s="28">
        <f>외인!EH88/10000</f>
        <v>15.144017000000002</v>
      </c>
      <c r="EI88" s="35">
        <f>MACD!EI88-시그널!EI88</f>
        <v>-1.3286014161674689E-4</v>
      </c>
      <c r="EJ88" s="28">
        <f>외인!EJ88/10000</f>
        <v>9.393046</v>
      </c>
      <c r="EK88" s="35">
        <f>MACD!EK88-시그널!EK88</f>
        <v>9.9953806611757947E-5</v>
      </c>
      <c r="EL88" s="28">
        <f>외인!EL88/10000</f>
        <v>2.7347099999999998</v>
      </c>
      <c r="EM88" s="35">
        <f>MACD!EM88-시그널!EM88</f>
        <v>1.8158231989167349E-4</v>
      </c>
      <c r="EN88" s="28">
        <f>외인!EN88/10000</f>
        <v>4.0627910000000007</v>
      </c>
      <c r="EO88" s="35">
        <f>MACD!EO88-시그널!EO88</f>
        <v>8.8342796219705066E-7</v>
      </c>
      <c r="EP88" s="28">
        <f>외인!EP88/10000</f>
        <v>15.418867000000001</v>
      </c>
      <c r="EQ88" s="35">
        <f>MACD!EQ88-시그널!EQ88</f>
        <v>2.2216273749812998E-5</v>
      </c>
      <c r="ER88" s="28">
        <f>외인!ER88/10000</f>
        <v>0.9894059999999999</v>
      </c>
      <c r="ES88" s="35">
        <f>MACD!ES88-시그널!ES88</f>
        <v>-1.1210140371581052E-3</v>
      </c>
      <c r="ET88" s="28">
        <f>외인!ET88/10000</f>
        <v>16.534075000000001</v>
      </c>
      <c r="EU88" s="35">
        <f>MACD!EU88-시그널!EU88</f>
        <v>9.9436079971027631E-5</v>
      </c>
      <c r="EV88" s="28">
        <f>외인!EV88/10000</f>
        <v>5.1569279999999997</v>
      </c>
      <c r="EW88" s="35">
        <f>MACD!EW88-시그널!EW88</f>
        <v>-1.412358677381941E-4</v>
      </c>
      <c r="EX88" s="28">
        <f>외인!EX88/10000</f>
        <v>9.665025</v>
      </c>
      <c r="EY88" s="35">
        <f>MACD!EY88-시그널!EY88</f>
        <v>5.7575597948278541E-5</v>
      </c>
    </row>
    <row r="89" spans="1:155">
      <c r="A89" s="27">
        <f>외인!A89</f>
        <v>46190</v>
      </c>
      <c r="B89" s="28">
        <f>외인!B89/10000</f>
        <v>703.73636799999997</v>
      </c>
      <c r="C89" s="35">
        <f>MACD!C89-시그널!C89</f>
        <v>3.2110346260238667E-4</v>
      </c>
      <c r="D89" s="28">
        <f>외인!D89/10000</f>
        <v>57.973931999999998</v>
      </c>
      <c r="E89" s="35">
        <f>MACD!E89-시그널!E89</f>
        <v>-1.4628474305913419E-4</v>
      </c>
      <c r="F89" s="28">
        <f>외인!F89/10000</f>
        <v>295.48862300000002</v>
      </c>
      <c r="G89" s="35">
        <f>MACD!G89-시그널!G89</f>
        <v>3.0910562657534668E-4</v>
      </c>
      <c r="H89" s="28">
        <f>외인!H89/10000</f>
        <v>30.331911999999999</v>
      </c>
      <c r="I89" s="35">
        <f>MACD!I89-시그널!I89</f>
        <v>7.4170348370731788E-5</v>
      </c>
      <c r="J89" s="28">
        <f>외인!J89/10000</f>
        <v>4.0472339999999996</v>
      </c>
      <c r="K89" s="35">
        <f>MACD!K89-시그널!K89</f>
        <v>-7.0352235702232126E-5</v>
      </c>
      <c r="L89" s="28">
        <f>외인!L89/10000</f>
        <v>28.172867</v>
      </c>
      <c r="M89" s="35">
        <f>MACD!M89-시그널!M89</f>
        <v>4.1014200863473312E-5</v>
      </c>
      <c r="N89" s="28">
        <f>외인!N89/10000</f>
        <v>28.475224000000001</v>
      </c>
      <c r="O89" s="35">
        <f>MACD!O89-시그널!O89</f>
        <v>4.1582601018818683E-4</v>
      </c>
      <c r="P89" s="28">
        <f>외인!P89/10000</f>
        <v>17.059054999999997</v>
      </c>
      <c r="Q89" s="35">
        <f>MACD!Q89-시그널!Q89</f>
        <v>-1.2170701221297928E-4</v>
      </c>
      <c r="R89" s="28">
        <f>외인!R89/10000</f>
        <v>13.908605999999999</v>
      </c>
      <c r="S89" s="35">
        <f>MACD!S89-시그널!S89</f>
        <v>4.8028294200602262E-4</v>
      </c>
      <c r="T89" s="28">
        <f>외인!T89/10000</f>
        <v>0.78615900000000005</v>
      </c>
      <c r="U89" s="35">
        <f>MACD!U89-시그널!U89</f>
        <v>2.9270616380918356E-4</v>
      </c>
      <c r="V89" s="28">
        <f>외인!V89/10000</f>
        <v>13.744016</v>
      </c>
      <c r="W89" s="35">
        <f>MACD!W89-시그널!W89</f>
        <v>4.027640767884994E-4</v>
      </c>
      <c r="X89" s="28">
        <f>외인!X89/10000</f>
        <v>395.89036900000002</v>
      </c>
      <c r="Y89" s="35">
        <f>MACD!Y89-시그널!Y89</f>
        <v>3.8575965422010014E-4</v>
      </c>
      <c r="Z89" s="28">
        <f>외인!Z89/10000</f>
        <v>5.1641599999999999</v>
      </c>
      <c r="AA89" s="35">
        <f>MACD!AA89-시그널!AA89</f>
        <v>-1.2378443312346908E-4</v>
      </c>
      <c r="AB89" s="28">
        <f>외인!AB89/10000</f>
        <v>20.877039</v>
      </c>
      <c r="AC89" s="35">
        <f>MACD!AC89-시그널!AC89</f>
        <v>1.2663201979026372E-4</v>
      </c>
      <c r="AD89" s="28">
        <f>외인!AD89/10000</f>
        <v>2.1700810000000001</v>
      </c>
      <c r="AE89" s="35">
        <f>MACD!AE89-시그널!AE89</f>
        <v>1.1565939624475069E-3</v>
      </c>
      <c r="AF89" s="28">
        <f>외인!AF89/10000</f>
        <v>2.5498080000000001</v>
      </c>
      <c r="AG89" s="35">
        <f>MACD!AG89-시그널!AG89</f>
        <v>4.5972527932108565E-5</v>
      </c>
      <c r="AH89" s="28">
        <f>외인!AH89/10000</f>
        <v>22.097101000000002</v>
      </c>
      <c r="AI89" s="35">
        <f>MACD!AI89-시그널!AI89</f>
        <v>2.7574132175497144E-4</v>
      </c>
      <c r="AJ89" s="28">
        <f>외인!AJ89/10000</f>
        <v>10.450710000000001</v>
      </c>
      <c r="AK89" s="35">
        <f>MACD!AK89-시그널!AK89</f>
        <v>5.1358581646704718E-4</v>
      </c>
      <c r="AL89" s="28">
        <f>외인!AL89/10000</f>
        <v>10.808178999999999</v>
      </c>
      <c r="AM89" s="35">
        <f>MACD!AM89-시그널!AM89</f>
        <v>8.3551446184662213E-4</v>
      </c>
      <c r="AN89" s="28">
        <f>외인!AN89/10000</f>
        <v>19.357958</v>
      </c>
      <c r="AO89" s="35">
        <f>MACD!AO89-시그널!AO89</f>
        <v>1.310863388336708E-4</v>
      </c>
      <c r="AP89" s="28">
        <f>외인!AP89/10000</f>
        <v>16.635492000000003</v>
      </c>
      <c r="AQ89" s="35">
        <f>MACD!AQ89-시그널!AQ89</f>
        <v>-1.2621841255153792E-4</v>
      </c>
      <c r="AR89" s="28">
        <f>외인!AR89/10000</f>
        <v>2.5128140000000001</v>
      </c>
      <c r="AS89" s="35">
        <f>MACD!AS89-시그널!AS89</f>
        <v>1.0401769675727562E-3</v>
      </c>
      <c r="AT89" s="28">
        <f>외인!AT89/10000</f>
        <v>10.48363</v>
      </c>
      <c r="AU89" s="35">
        <f>MACD!AU89-시그널!AU89</f>
        <v>1.4150839937445041E-3</v>
      </c>
      <c r="AV89" s="28">
        <f>외인!AV89/10000</f>
        <v>4.3848929999999999</v>
      </c>
      <c r="AW89" s="35">
        <f>MACD!AW89-시그널!AW89</f>
        <v>7.8396141742842181E-5</v>
      </c>
      <c r="AX89" s="28">
        <f>외인!AX89/10000</f>
        <v>6.2767879999999998</v>
      </c>
      <c r="AY89" s="35">
        <f>MACD!AY89-시그널!AY89</f>
        <v>-1.1547637892594816E-3</v>
      </c>
      <c r="AZ89" s="28">
        <f>외인!AZ89/10000</f>
        <v>425.08962100000002</v>
      </c>
      <c r="BA89" s="35">
        <f>MACD!BA89-시그널!BA89</f>
        <v>4.0484775940019172E-4</v>
      </c>
      <c r="BB89" s="28">
        <f>외인!BB89/10000</f>
        <v>15.090148000000001</v>
      </c>
      <c r="BC89" s="35">
        <f>MACD!BC89-시그널!BC89</f>
        <v>-8.6136852064912852E-6</v>
      </c>
      <c r="BD89" s="28">
        <f>외인!BD89/10000</f>
        <v>3.4100959999999998</v>
      </c>
      <c r="BE89" s="35">
        <f>MACD!BE89-시그널!BE89</f>
        <v>1.5051473663810807E-4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11.685039</v>
      </c>
      <c r="BI89" s="35">
        <f>MACD!BI89-시그널!BI89</f>
        <v>-5.7349280552073973E-5</v>
      </c>
      <c r="BJ89" s="28">
        <f>외인!BJ89/10000</f>
        <v>11.916502000000001</v>
      </c>
      <c r="BK89" s="35">
        <f>MACD!BK89-시그널!BK89</f>
        <v>2.9187331494703249E-4</v>
      </c>
      <c r="BL89" s="28">
        <f>외인!BL89/10000</f>
        <v>3.969989</v>
      </c>
      <c r="BM89" s="35">
        <f>MACD!BM89-시그널!BM89</f>
        <v>-1.6056985867200042E-4</v>
      </c>
      <c r="BN89" s="28">
        <f>외인!BN89/10000</f>
        <v>4.5551639999999995</v>
      </c>
      <c r="BO89" s="35">
        <f>MACD!BO89-시그널!BO89</f>
        <v>9.0645068232146208E-5</v>
      </c>
      <c r="BP89" s="28">
        <f>외인!BP89/10000</f>
        <v>7.1011509999999998</v>
      </c>
      <c r="BQ89" s="35">
        <f>MACD!BQ89-시그널!BQ89</f>
        <v>-1.0821192137766044E-3</v>
      </c>
      <c r="BR89" s="28">
        <f>외인!BR89/10000</f>
        <v>29.912909999999997</v>
      </c>
      <c r="BS89" s="35">
        <f>MACD!BS89-시그널!BS89</f>
        <v>8.0867299669617148E-5</v>
      </c>
      <c r="BT89" s="28">
        <f>외인!BT89/10000</f>
        <v>422.23674500000004</v>
      </c>
      <c r="BU89" s="35">
        <f>MACD!BU89-시그널!BU89</f>
        <v>3.7961587903249911E-4</v>
      </c>
      <c r="BV89" s="28">
        <f>외인!BV89/10000</f>
        <v>32.607638999999999</v>
      </c>
      <c r="BW89" s="35">
        <f>MACD!BW89-시그널!BW89</f>
        <v>-5.7867467972908275E-5</v>
      </c>
      <c r="BX89" s="28">
        <f>외인!BX89/10000</f>
        <v>7.6729009999999995</v>
      </c>
      <c r="BY89" s="35">
        <f>MACD!BY89-시그널!BY89</f>
        <v>5.6030592538430443E-4</v>
      </c>
      <c r="BZ89" s="28">
        <f>외인!BZ89/10000</f>
        <v>30.166136999999999</v>
      </c>
      <c r="CA89" s="35">
        <f>MACD!CA89-시그널!CA89</f>
        <v>3.8193514204677671E-4</v>
      </c>
      <c r="CB89" s="28">
        <f>외인!CB89/10000</f>
        <v>1.128773</v>
      </c>
      <c r="CC89" s="35">
        <f>MACD!CC89-시그널!CC89</f>
        <v>6.9070190722647163E-5</v>
      </c>
      <c r="CD89" s="28">
        <f>외인!CD89/10000</f>
        <v>2.5693049999999999</v>
      </c>
      <c r="CE89" s="35">
        <f>MACD!CE89-시그널!CE89</f>
        <v>1.5673477941600305E-4</v>
      </c>
      <c r="CF89" s="28">
        <f>외인!CF89/10000</f>
        <v>3.3004839999999995</v>
      </c>
      <c r="CG89" s="35">
        <f>MACD!CG89-시그널!CG89</f>
        <v>8.1499567818062819E-6</v>
      </c>
      <c r="CH89" s="28">
        <f>외인!CH89/10000</f>
        <v>6.3684660000000006</v>
      </c>
      <c r="CI89" s="35">
        <f>MACD!CI89-시그널!CI89</f>
        <v>5.1313715118505185E-5</v>
      </c>
      <c r="CJ89" s="28">
        <f>외인!CJ89/10000</f>
        <v>31.557876</v>
      </c>
      <c r="CK89" s="35">
        <f>MACD!CK89-시그널!CK89</f>
        <v>-1.860416912824944E-4</v>
      </c>
      <c r="CL89" s="28">
        <f>외인!CL89/10000</f>
        <v>23.418744</v>
      </c>
      <c r="CM89" s="35">
        <f>MACD!CM89-시그널!CM89</f>
        <v>1.4337992993498618E-4</v>
      </c>
      <c r="CN89" s="28">
        <f>외인!CN89/10000</f>
        <v>10.837119</v>
      </c>
      <c r="CO89" s="35">
        <f>MACD!CO89-시그널!CO89</f>
        <v>1.444005479931953E-4</v>
      </c>
      <c r="CP89" s="28">
        <f>외인!CP89/10000</f>
        <v>15.137723000000001</v>
      </c>
      <c r="CQ89" s="35">
        <f>MACD!CQ89-시그널!CQ89</f>
        <v>-7.6221552744989632E-6</v>
      </c>
      <c r="CR89" s="28">
        <f>외인!CR89/10000</f>
        <v>17.065507</v>
      </c>
      <c r="CS89" s="35">
        <f>MACD!CS89-시그널!CS89</f>
        <v>3.786201440747636E-4</v>
      </c>
      <c r="CT89" s="28">
        <f>외인!CT89/10000</f>
        <v>25.405570000000001</v>
      </c>
      <c r="CU89" s="35">
        <f>MACD!CU89-시그널!CU89</f>
        <v>6.8599692335433063E-4</v>
      </c>
      <c r="CV89" s="28">
        <f>외인!CV89/10000</f>
        <v>422.23674500000004</v>
      </c>
      <c r="CW89" s="35">
        <f>MACD!CW89-시그널!CW89</f>
        <v>3.7961587903249911E-4</v>
      </c>
      <c r="CX89" s="28">
        <f>외인!CX89/10000</f>
        <v>23.102990999999999</v>
      </c>
      <c r="CY89" s="35">
        <f>MACD!CY89-시그널!CY89</f>
        <v>4.7576498893901276E-4</v>
      </c>
      <c r="CZ89" s="28">
        <f>외인!CZ89/10000</f>
        <v>1.7312590000000001</v>
      </c>
      <c r="DA89" s="35">
        <f>MACD!DA89-시그널!DA89</f>
        <v>-2.0952056079320269E-4</v>
      </c>
      <c r="DB89" s="28">
        <f>외인!DB89/10000</f>
        <v>3.4100959999999998</v>
      </c>
      <c r="DC89" s="35">
        <f>MACD!DC89-시그널!DC89</f>
        <v>1.5051473663810807E-4</v>
      </c>
      <c r="DD89" s="28">
        <f>외인!DD89/10000</f>
        <v>0.78615900000000005</v>
      </c>
      <c r="DE89" s="35">
        <f>MACD!DE89-시그널!DE89</f>
        <v>2.9270616380918356E-4</v>
      </c>
      <c r="DF89" s="28">
        <f>외인!DF89/10000</f>
        <v>5.7836410000000003</v>
      </c>
      <c r="DG89" s="35">
        <f>MACD!DG89-시그널!DG89</f>
        <v>6.6119286375793747E-4</v>
      </c>
      <c r="DH89" s="28">
        <f>외인!DH89/10000</f>
        <v>1.8196720000000002</v>
      </c>
      <c r="DI89" s="35">
        <f>MACD!DI89-시그널!DI89</f>
        <v>-2.0078597658894576E-4</v>
      </c>
      <c r="DJ89" s="28">
        <f>외인!DJ89/10000</f>
        <v>64.40145600000001</v>
      </c>
      <c r="DK89" s="35">
        <f>MACD!DK89-시그널!DK89</f>
        <v>1.4782659689525462E-4</v>
      </c>
      <c r="DL89" s="28">
        <f>외인!DL89/10000</f>
        <v>8.4543910000000011</v>
      </c>
      <c r="DM89" s="35">
        <f>MACD!DM89-시그널!DM89</f>
        <v>1.7592339080386564E-4</v>
      </c>
      <c r="DN89" s="28">
        <f>외인!DN89/10000</f>
        <v>422.23674500000004</v>
      </c>
      <c r="DO89" s="35">
        <f>MACD!DO89-시그널!DO89</f>
        <v>3.7961587903249911E-4</v>
      </c>
      <c r="DP89" s="28">
        <f>외인!DP89/10000</f>
        <v>7.264227</v>
      </c>
      <c r="DQ89" s="35">
        <f>MACD!DQ89-시그널!DQ89</f>
        <v>-4.3559297668984949E-4</v>
      </c>
      <c r="DR89" s="28">
        <f>외인!DR89/10000</f>
        <v>4.1118410000000001</v>
      </c>
      <c r="DS89" s="35">
        <f>MACD!DS89-시그널!DS89</f>
        <v>-9.3700406548294813E-5</v>
      </c>
      <c r="DT89" s="28">
        <f>외인!DT89/10000</f>
        <v>13.908605999999999</v>
      </c>
      <c r="DU89" s="35">
        <f>MACD!DU89-시그널!DU89</f>
        <v>4.8028294200602262E-4</v>
      </c>
      <c r="DV89" s="28">
        <f>외인!DV89/10000</f>
        <v>3.1059559999999999</v>
      </c>
      <c r="DW89" s="35">
        <f>MACD!DW89-시그널!DW89</f>
        <v>-1.1166473029756227E-4</v>
      </c>
      <c r="DX89" s="28">
        <f>외인!DX89/10000</f>
        <v>13.744016</v>
      </c>
      <c r="DY89" s="35">
        <f>MACD!DY89-시그널!DY89</f>
        <v>4.027640767884994E-4</v>
      </c>
      <c r="DZ89" s="28">
        <f>외인!DZ89/10000</f>
        <v>0.69830000000000003</v>
      </c>
      <c r="EA89" s="35">
        <f>MACD!EA89-시그널!EA89</f>
        <v>-3.2070092000213745E-4</v>
      </c>
      <c r="EB89" s="28">
        <f>외인!EB89/10000</f>
        <v>1.0320719999999999</v>
      </c>
      <c r="EC89" s="35">
        <f>MACD!EC89-시그널!EC89</f>
        <v>6.4777707010530762E-5</v>
      </c>
      <c r="ED89" s="28">
        <f>외인!ED89/10000</f>
        <v>0.91207199999999988</v>
      </c>
      <c r="EE89" s="35">
        <f>MACD!EE89-시그널!EE89</f>
        <v>-5.678058474766661E-4</v>
      </c>
      <c r="EF89" s="28">
        <f>외인!EF89/10000</f>
        <v>19.962864</v>
      </c>
      <c r="EG89" s="35">
        <f>MACD!EG89-시그널!EG89</f>
        <v>-6.714979099593717E-5</v>
      </c>
      <c r="EH89" s="28">
        <f>외인!EH89/10000</f>
        <v>14.894759000000001</v>
      </c>
      <c r="EI89" s="35">
        <f>MACD!EI89-시그널!EI89</f>
        <v>-1.6031036563945666E-4</v>
      </c>
      <c r="EJ89" s="28">
        <f>외인!EJ89/10000</f>
        <v>9.3916149999999998</v>
      </c>
      <c r="EK89" s="35">
        <f>MACD!EK89-시그널!EK89</f>
        <v>2.7933791634414696E-5</v>
      </c>
      <c r="EL89" s="28">
        <f>외인!EL89/10000</f>
        <v>2.7879269999999998</v>
      </c>
      <c r="EM89" s="35">
        <f>MACD!EM89-시그널!EM89</f>
        <v>1.7188895919099403E-4</v>
      </c>
      <c r="EN89" s="28">
        <f>외인!EN89/10000</f>
        <v>4.1118410000000001</v>
      </c>
      <c r="EO89" s="35">
        <f>MACD!EO89-시그널!EO89</f>
        <v>-9.3700406548294813E-5</v>
      </c>
      <c r="EP89" s="28">
        <f>외인!EP89/10000</f>
        <v>15.412711999999999</v>
      </c>
      <c r="EQ89" s="35">
        <f>MACD!EQ89-시그널!EQ89</f>
        <v>9.4017896040604404E-6</v>
      </c>
      <c r="ER89" s="28">
        <f>외인!ER89/10000</f>
        <v>0.98134400000000011</v>
      </c>
      <c r="ES89" s="35">
        <f>MACD!ES89-시그널!ES89</f>
        <v>-1.5046623182676298E-3</v>
      </c>
      <c r="ET89" s="28">
        <f>외인!ET89/10000</f>
        <v>16.635492000000003</v>
      </c>
      <c r="EU89" s="35">
        <f>MACD!EU89-시그널!EU89</f>
        <v>-1.2621841255153792E-4</v>
      </c>
      <c r="EV89" s="28">
        <f>외인!EV89/10000</f>
        <v>5.1641599999999999</v>
      </c>
      <c r="EW89" s="35">
        <f>MACD!EW89-시그널!EW89</f>
        <v>-1.2378443312346908E-4</v>
      </c>
      <c r="EX89" s="28">
        <f>외인!EX89/10000</f>
        <v>9.9735630000000004</v>
      </c>
      <c r="EY89" s="35">
        <f>MACD!EY89-시그널!EY89</f>
        <v>6.2580603811260337E-5</v>
      </c>
    </row>
    <row r="90" spans="1:155">
      <c r="A90" s="27">
        <f>외인!A90</f>
        <v>46191</v>
      </c>
      <c r="B90" s="28">
        <f>외인!B90/10000</f>
        <v>719.603117</v>
      </c>
      <c r="C90" s="35">
        <f>MACD!C90-시그널!C90</f>
        <v>3.7820132042540013E-4</v>
      </c>
      <c r="D90" s="28">
        <f>외인!D90/10000</f>
        <v>56.206116000000002</v>
      </c>
      <c r="E90" s="35">
        <f>MACD!E90-시그널!E90</f>
        <v>-3.0241259589859854E-4</v>
      </c>
      <c r="F90" s="28">
        <f>외인!F90/10000</f>
        <v>303.17970499999996</v>
      </c>
      <c r="G90" s="35">
        <f>MACD!G90-시그널!G90</f>
        <v>4.0742030452711568E-4</v>
      </c>
      <c r="H90" s="28">
        <f>외인!H90/10000</f>
        <v>28.935709000000003</v>
      </c>
      <c r="I90" s="35">
        <f>MACD!I90-시그널!I90</f>
        <v>8.558756530066303E-6</v>
      </c>
      <c r="J90" s="28">
        <f>외인!J90/10000</f>
        <v>3.8736769999999998</v>
      </c>
      <c r="K90" s="35">
        <f>MACD!K90-시그널!K90</f>
        <v>-3.1099067341982303E-4</v>
      </c>
      <c r="L90" s="28">
        <f>외인!L90/10000</f>
        <v>26.861733000000001</v>
      </c>
      <c r="M90" s="35">
        <f>MACD!M90-시그널!M90</f>
        <v>-6.3172287667455514E-6</v>
      </c>
      <c r="N90" s="28">
        <f>외인!N90/10000</f>
        <v>27.413814000000002</v>
      </c>
      <c r="O90" s="35">
        <f>MACD!O90-시그널!O90</f>
        <v>4.1967295131310821E-4</v>
      </c>
      <c r="P90" s="28">
        <f>외인!P90/10000</f>
        <v>17.130314000000002</v>
      </c>
      <c r="Q90" s="35">
        <f>MACD!Q90-시그널!Q90</f>
        <v>-1.0975672209701635E-4</v>
      </c>
      <c r="R90" s="28">
        <f>외인!R90/10000</f>
        <v>13.460001</v>
      </c>
      <c r="S90" s="35">
        <f>MACD!S90-시그널!S90</f>
        <v>4.2993028736225533E-4</v>
      </c>
      <c r="T90" s="28">
        <f>외인!T90/10000</f>
        <v>0.76571800000000001</v>
      </c>
      <c r="U90" s="35">
        <f>MACD!U90-시그널!U90</f>
        <v>1.9151741637242126E-4</v>
      </c>
      <c r="V90" s="28">
        <f>외인!V90/10000</f>
        <v>13.622964999999999</v>
      </c>
      <c r="W90" s="35">
        <f>MACD!W90-시그널!W90</f>
        <v>4.3165537405051406E-5</v>
      </c>
      <c r="X90" s="28">
        <f>외인!X90/10000</f>
        <v>416.752588</v>
      </c>
      <c r="Y90" s="35">
        <f>MACD!Y90-시그널!Y90</f>
        <v>4.8772151193891209E-4</v>
      </c>
      <c r="Z90" s="28">
        <f>외인!Z90/10000</f>
        <v>5.2367439999999998</v>
      </c>
      <c r="AA90" s="35">
        <f>MACD!AA90-시그널!AA90</f>
        <v>-1.0471908414890526E-4</v>
      </c>
      <c r="AB90" s="28">
        <f>외인!AB90/10000</f>
        <v>20.554482999999998</v>
      </c>
      <c r="AC90" s="35">
        <f>MACD!AC90-시그널!AC90</f>
        <v>1.1837868617715046E-4</v>
      </c>
      <c r="AD90" s="28">
        <f>외인!AD90/10000</f>
        <v>2.1593960000000001</v>
      </c>
      <c r="AE90" s="35">
        <f>MACD!AE90-시그널!AE90</f>
        <v>1.2742049868247817E-3</v>
      </c>
      <c r="AF90" s="28">
        <f>외인!AF90/10000</f>
        <v>2.3758349999999999</v>
      </c>
      <c r="AG90" s="35">
        <f>MACD!AG90-시그널!AG90</f>
        <v>7.9106155514416352E-5</v>
      </c>
      <c r="AH90" s="28">
        <f>외인!AH90/10000</f>
        <v>21.054276000000002</v>
      </c>
      <c r="AI90" s="35">
        <f>MACD!AI90-시그널!AI90</f>
        <v>3.3496396962983771E-4</v>
      </c>
      <c r="AJ90" s="28">
        <f>외인!AJ90/10000</f>
        <v>10.112152999999999</v>
      </c>
      <c r="AK90" s="35">
        <f>MACD!AK90-시그널!AK90</f>
        <v>4.8272854562553149E-4</v>
      </c>
      <c r="AL90" s="28">
        <f>외인!AL90/10000</f>
        <v>10.320889999999999</v>
      </c>
      <c r="AM90" s="35">
        <f>MACD!AM90-시그널!AM90</f>
        <v>7.8608682020556294E-4</v>
      </c>
      <c r="AN90" s="28">
        <f>외인!AN90/10000</f>
        <v>18.711317000000001</v>
      </c>
      <c r="AO90" s="35">
        <f>MACD!AO90-시그널!AO90</f>
        <v>1.6268272802641236E-4</v>
      </c>
      <c r="AP90" s="28">
        <f>외인!AP90/10000</f>
        <v>16.084181000000001</v>
      </c>
      <c r="AQ90" s="35">
        <f>MACD!AQ90-시그널!AQ90</f>
        <v>-2.9474273661340966E-4</v>
      </c>
      <c r="AR90" s="28">
        <f>외인!AR90/10000</f>
        <v>2.4749300000000001</v>
      </c>
      <c r="AS90" s="35">
        <f>MACD!AS90-시그널!AS90</f>
        <v>1.054016702256627E-3</v>
      </c>
      <c r="AT90" s="28">
        <f>외인!AT90/10000</f>
        <v>10.209783</v>
      </c>
      <c r="AU90" s="35">
        <f>MACD!AU90-시그널!AU90</f>
        <v>1.4404349301620656E-3</v>
      </c>
      <c r="AV90" s="28">
        <f>외인!AV90/10000</f>
        <v>4.2817800000000004</v>
      </c>
      <c r="AW90" s="35">
        <f>MACD!AW90-시그널!AW90</f>
        <v>-9.3568557734142869E-6</v>
      </c>
      <c r="AX90" s="28">
        <f>외인!AX90/10000</f>
        <v>5.9699669999999996</v>
      </c>
      <c r="AY90" s="35">
        <f>MACD!AY90-시그널!AY90</f>
        <v>-1.5550422127508959E-3</v>
      </c>
      <c r="AZ90" s="28">
        <f>외인!AZ90/10000</f>
        <v>446.752679</v>
      </c>
      <c r="BA90" s="35">
        <f>MACD!BA90-시그널!BA90</f>
        <v>5.055483263311897E-4</v>
      </c>
      <c r="BB90" s="28">
        <f>외인!BB90/10000</f>
        <v>15.598818</v>
      </c>
      <c r="BC90" s="35">
        <f>MACD!BC90-시그널!BC90</f>
        <v>-6.4340859785170032E-6</v>
      </c>
      <c r="BD90" s="28">
        <f>외인!BD90/10000</f>
        <v>3.3338290000000002</v>
      </c>
      <c r="BE90" s="35">
        <f>MACD!BE90-시그널!BE90</f>
        <v>-5.6463762159615779E-5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11.126397000000001</v>
      </c>
      <c r="BI90" s="35">
        <f>MACD!BI90-시그널!BI90</f>
        <v>-9.4947005571395515E-5</v>
      </c>
      <c r="BJ90" s="28">
        <f>외인!BJ90/10000</f>
        <v>11.394349999999999</v>
      </c>
      <c r="BK90" s="35">
        <f>MACD!BK90-시그널!BK90</f>
        <v>1.9495020835947748E-4</v>
      </c>
      <c r="BL90" s="28">
        <f>외인!BL90/10000</f>
        <v>3.8117169999999998</v>
      </c>
      <c r="BM90" s="35">
        <f>MACD!BM90-시그널!BM90</f>
        <v>-2.0183379153883865E-4</v>
      </c>
      <c r="BN90" s="28">
        <f>외인!BN90/10000</f>
        <v>4.3613819999999999</v>
      </c>
      <c r="BO90" s="35">
        <f>MACD!BO90-시그널!BO90</f>
        <v>-2.6186820130657271E-5</v>
      </c>
      <c r="BP90" s="28">
        <f>외인!BP90/10000</f>
        <v>6.7841240000000003</v>
      </c>
      <c r="BQ90" s="35">
        <f>MACD!BQ90-시그널!BQ90</f>
        <v>-1.3294905104805723E-3</v>
      </c>
      <c r="BR90" s="28">
        <f>외인!BR90/10000</f>
        <v>28.898779999999999</v>
      </c>
      <c r="BS90" s="35">
        <f>MACD!BS90-시그널!BS90</f>
        <v>-8.2459123130635006E-5</v>
      </c>
      <c r="BT90" s="28">
        <f>외인!BT90/10000</f>
        <v>444.448534</v>
      </c>
      <c r="BU90" s="35">
        <f>MACD!BU90-시그널!BU90</f>
        <v>4.7125859905616097E-4</v>
      </c>
      <c r="BV90" s="28">
        <f>외인!BV90/10000</f>
        <v>31.620141999999998</v>
      </c>
      <c r="BW90" s="35">
        <f>MACD!BW90-시그널!BW90</f>
        <v>-7.5957594509998608E-5</v>
      </c>
      <c r="BX90" s="28">
        <f>외인!BX90/10000</f>
        <v>7.4045070000000006</v>
      </c>
      <c r="BY90" s="35">
        <f>MACD!BY90-시그널!BY90</f>
        <v>5.8710122736144339E-4</v>
      </c>
      <c r="BZ90" s="28">
        <f>외인!BZ90/10000</f>
        <v>29.032207</v>
      </c>
      <c r="CA90" s="35">
        <f>MACD!CA90-시그널!CA90</f>
        <v>3.8465023946816649E-4</v>
      </c>
      <c r="CB90" s="28">
        <f>외인!CB90/10000</f>
        <v>1.094535</v>
      </c>
      <c r="CC90" s="35">
        <f>MACD!CC90-시그널!CC90</f>
        <v>-1.5592583989698357E-4</v>
      </c>
      <c r="CD90" s="28">
        <f>외인!CD90/10000</f>
        <v>2.490081</v>
      </c>
      <c r="CE90" s="35">
        <f>MACD!CE90-시그널!CE90</f>
        <v>6.8667414884197864E-5</v>
      </c>
      <c r="CF90" s="28">
        <f>외인!CF90/10000</f>
        <v>3.1979959999999998</v>
      </c>
      <c r="CG90" s="35">
        <f>MACD!CG90-시그널!CG90</f>
        <v>-7.8511663635829742E-6</v>
      </c>
      <c r="CH90" s="28">
        <f>외인!CH90/10000</f>
        <v>6.1937870000000004</v>
      </c>
      <c r="CI90" s="35">
        <f>MACD!CI90-시그널!CI90</f>
        <v>-3.1073347870973407E-5</v>
      </c>
      <c r="CJ90" s="28">
        <f>외인!CJ90/10000</f>
        <v>30.991628000000002</v>
      </c>
      <c r="CK90" s="35">
        <f>MACD!CK90-시그널!CK90</f>
        <v>-2.0484973468893239E-4</v>
      </c>
      <c r="CL90" s="28">
        <f>외인!CL90/10000</f>
        <v>23.058395999999998</v>
      </c>
      <c r="CM90" s="35">
        <f>MACD!CM90-시그널!CM90</f>
        <v>1.4741044545503142E-4</v>
      </c>
      <c r="CN90" s="28">
        <f>외인!CN90/10000</f>
        <v>10.592416</v>
      </c>
      <c r="CO90" s="35">
        <f>MACD!CO90-시그널!CO90</f>
        <v>1.0042224470098964E-4</v>
      </c>
      <c r="CP90" s="28">
        <f>외인!CP90/10000</f>
        <v>15.646182000000001</v>
      </c>
      <c r="CQ90" s="35">
        <f>MACD!CQ90-시그널!CQ90</f>
        <v>-5.3320197946870576E-6</v>
      </c>
      <c r="CR90" s="28">
        <f>외인!CR90/10000</f>
        <v>16.515053999999999</v>
      </c>
      <c r="CS90" s="35">
        <f>MACD!CS90-시그널!CS90</f>
        <v>3.3927284793658905E-4</v>
      </c>
      <c r="CT90" s="28">
        <f>외인!CT90/10000</f>
        <v>26.515967</v>
      </c>
      <c r="CU90" s="35">
        <f>MACD!CU90-시그널!CU90</f>
        <v>8.2430746065063399E-4</v>
      </c>
      <c r="CV90" s="28">
        <f>외인!CV90/10000</f>
        <v>444.448534</v>
      </c>
      <c r="CW90" s="35">
        <f>MACD!CW90-시그널!CW90</f>
        <v>4.7125859905616097E-4</v>
      </c>
      <c r="CX90" s="28">
        <f>외인!CX90/10000</f>
        <v>22.215654999999998</v>
      </c>
      <c r="CY90" s="35">
        <f>MACD!CY90-시그널!CY90</f>
        <v>4.7365057105474098E-4</v>
      </c>
      <c r="CZ90" s="28">
        <f>외인!CZ90/10000</f>
        <v>1.7016560000000001</v>
      </c>
      <c r="DA90" s="35">
        <f>MACD!DA90-시그널!DA90</f>
        <v>-1.0055461554885455E-4</v>
      </c>
      <c r="DB90" s="28">
        <f>외인!DB90/10000</f>
        <v>3.3338290000000002</v>
      </c>
      <c r="DC90" s="35">
        <f>MACD!DC90-시그널!DC90</f>
        <v>-5.6463762159615779E-5</v>
      </c>
      <c r="DD90" s="28">
        <f>외인!DD90/10000</f>
        <v>0.76571800000000001</v>
      </c>
      <c r="DE90" s="35">
        <f>MACD!DE90-시그널!DE90</f>
        <v>1.9151741637242126E-4</v>
      </c>
      <c r="DF90" s="28">
        <f>외인!DF90/10000</f>
        <v>5.5310410000000001</v>
      </c>
      <c r="DG90" s="35">
        <f>MACD!DG90-시그널!DG90</f>
        <v>6.9889467066282164E-4</v>
      </c>
      <c r="DH90" s="28">
        <f>외인!DH90/10000</f>
        <v>1.7598150000000001</v>
      </c>
      <c r="DI90" s="35">
        <f>MACD!DI90-시그널!DI90</f>
        <v>-2.8859100737559876E-4</v>
      </c>
      <c r="DJ90" s="28">
        <f>외인!DJ90/10000</f>
        <v>61.878107999999997</v>
      </c>
      <c r="DK90" s="35">
        <f>MACD!DK90-시그널!DK90</f>
        <v>1.2831669199363208E-4</v>
      </c>
      <c r="DL90" s="28">
        <f>외인!DL90/10000</f>
        <v>8.2602710000000013</v>
      </c>
      <c r="DM90" s="35">
        <f>MACD!DM90-시그널!DM90</f>
        <v>1.2432144330712326E-4</v>
      </c>
      <c r="DN90" s="28">
        <f>외인!DN90/10000</f>
        <v>444.448534</v>
      </c>
      <c r="DO90" s="35">
        <f>MACD!DO90-시그널!DO90</f>
        <v>4.7125859905616097E-4</v>
      </c>
      <c r="DP90" s="28">
        <f>외인!DP90/10000</f>
        <v>6.9664419999999998</v>
      </c>
      <c r="DQ90" s="35">
        <f>MACD!DQ90-시그널!DQ90</f>
        <v>-4.6307048754422976E-4</v>
      </c>
      <c r="DR90" s="28">
        <f>외인!DR90/10000</f>
        <v>3.9326629999999998</v>
      </c>
      <c r="DS90" s="35">
        <f>MACD!DS90-시그널!DS90</f>
        <v>-3.2445626724268668E-4</v>
      </c>
      <c r="DT90" s="28">
        <f>외인!DT90/10000</f>
        <v>13.460001</v>
      </c>
      <c r="DU90" s="35">
        <f>MACD!DU90-시그널!DU90</f>
        <v>4.2993028736225533E-4</v>
      </c>
      <c r="DV90" s="28">
        <f>외인!DV90/10000</f>
        <v>3.0041769999999999</v>
      </c>
      <c r="DW90" s="35">
        <f>MACD!DW90-시그널!DW90</f>
        <v>-9.8657053295368553E-5</v>
      </c>
      <c r="DX90" s="28">
        <f>외인!DX90/10000</f>
        <v>13.622964999999999</v>
      </c>
      <c r="DY90" s="35">
        <f>MACD!DY90-시그널!DY90</f>
        <v>4.3165537405051406E-5</v>
      </c>
      <c r="DZ90" s="28">
        <f>외인!DZ90/10000</f>
        <v>0.67902600000000002</v>
      </c>
      <c r="EA90" s="35">
        <f>MACD!EA90-시그널!EA90</f>
        <v>-2.9283115237150795E-4</v>
      </c>
      <c r="EB90" s="28">
        <f>외인!EB90/10000</f>
        <v>1.0009709999999998</v>
      </c>
      <c r="EC90" s="35">
        <f>MACD!EC90-시그널!EC90</f>
        <v>-5.03504763529045E-5</v>
      </c>
      <c r="ED90" s="28">
        <f>외인!ED90/10000</f>
        <v>0.87268099999999993</v>
      </c>
      <c r="EE90" s="35">
        <f>MACD!EE90-시그널!EE90</f>
        <v>-6.9514408638092018E-4</v>
      </c>
      <c r="EF90" s="28">
        <f>외인!EF90/10000</f>
        <v>19.869761999999998</v>
      </c>
      <c r="EG90" s="35">
        <f>MACD!EG90-시그널!EG90</f>
        <v>-7.7165583872302202E-5</v>
      </c>
      <c r="EH90" s="28">
        <f>외인!EH90/10000</f>
        <v>14.693669</v>
      </c>
      <c r="EI90" s="35">
        <f>MACD!EI90-시그널!EI90</f>
        <v>-1.7340114251289832E-4</v>
      </c>
      <c r="EJ90" s="28">
        <f>외인!EJ90/10000</f>
        <v>9.0567530000000005</v>
      </c>
      <c r="EK90" s="35">
        <f>MACD!EK90-시그널!EK90</f>
        <v>-1.2951959912275654E-4</v>
      </c>
      <c r="EL90" s="28">
        <f>외인!EL90/10000</f>
        <v>2.702429</v>
      </c>
      <c r="EM90" s="35">
        <f>MACD!EM90-시그널!EM90</f>
        <v>8.4168299459084182E-5</v>
      </c>
      <c r="EN90" s="28">
        <f>외인!EN90/10000</f>
        <v>3.9326629999999998</v>
      </c>
      <c r="EO90" s="35">
        <f>MACD!EO90-시그널!EO90</f>
        <v>-3.2445626724268668E-4</v>
      </c>
      <c r="EP90" s="28">
        <f>외인!EP90/10000</f>
        <v>14.731910000000001</v>
      </c>
      <c r="EQ90" s="35">
        <f>MACD!EQ90-시그널!EQ90</f>
        <v>-4.8619236307574816E-6</v>
      </c>
      <c r="ER90" s="28">
        <f>외인!ER90/10000</f>
        <v>0.92381100000000005</v>
      </c>
      <c r="ES90" s="35">
        <f>MACD!ES90-시그널!ES90</f>
        <v>-1.8445443205473075E-3</v>
      </c>
      <c r="ET90" s="28">
        <f>외인!ET90/10000</f>
        <v>16.084181000000001</v>
      </c>
      <c r="EU90" s="35">
        <f>MACD!EU90-시그널!EU90</f>
        <v>-2.9474273661340966E-4</v>
      </c>
      <c r="EV90" s="28">
        <f>외인!EV90/10000</f>
        <v>5.2367439999999998</v>
      </c>
      <c r="EW90" s="35">
        <f>MACD!EW90-시그널!EW90</f>
        <v>-1.0471908414890526E-4</v>
      </c>
      <c r="EX90" s="28">
        <f>외인!EX90/10000</f>
        <v>10.409438</v>
      </c>
      <c r="EY90" s="35">
        <f>MACD!EY90-시그널!EY90</f>
        <v>5.4555202147347169E-5</v>
      </c>
    </row>
    <row r="91" spans="1:155">
      <c r="A91" s="27">
        <f>외인!A91</f>
        <v>46192</v>
      </c>
      <c r="B91" s="28">
        <f>외인!B91/10000</f>
        <v>718.68601100000001</v>
      </c>
      <c r="C91" s="35">
        <f>MACD!C91-시그널!C91</f>
        <v>3.4016057077015672E-4</v>
      </c>
      <c r="D91" s="28">
        <f>외인!D91/10000</f>
        <v>54.278618999999992</v>
      </c>
      <c r="E91" s="35">
        <f>MACD!E91-시그널!E91</f>
        <v>-5.0831230717443099E-4</v>
      </c>
      <c r="F91" s="28">
        <f>외인!F91/10000</f>
        <v>298.41022900000002</v>
      </c>
      <c r="G91" s="35">
        <f>MACD!G91-시그널!G91</f>
        <v>3.3138244228592156E-4</v>
      </c>
      <c r="H91" s="28">
        <f>외인!H91/10000</f>
        <v>29.014896999999998</v>
      </c>
      <c r="I91" s="35">
        <f>MACD!I91-시그널!I91</f>
        <v>-4.9040371632847845E-5</v>
      </c>
      <c r="J91" s="28">
        <f>외인!J91/10000</f>
        <v>3.8757919999999997</v>
      </c>
      <c r="K91" s="35">
        <f>MACD!K91-시그널!K91</f>
        <v>-3.4985487562492665E-4</v>
      </c>
      <c r="L91" s="28">
        <f>외인!L91/10000</f>
        <v>27.001505999999999</v>
      </c>
      <c r="M91" s="35">
        <f>MACD!M91-시그널!M91</f>
        <v>-4.1906831678149934E-5</v>
      </c>
      <c r="N91" s="28">
        <f>외인!N91/10000</f>
        <v>27.517560999999997</v>
      </c>
      <c r="O91" s="35">
        <f>MACD!O91-시그널!O91</f>
        <v>3.6143206580830528E-4</v>
      </c>
      <c r="P91" s="28">
        <f>외인!P91/10000</f>
        <v>16.554637</v>
      </c>
      <c r="Q91" s="35">
        <f>MACD!Q91-시그널!Q91</f>
        <v>-9.1829278085146766E-5</v>
      </c>
      <c r="R91" s="28">
        <f>외인!R91/10000</f>
        <v>13.078953</v>
      </c>
      <c r="S91" s="35">
        <f>MACD!S91-시그널!S91</f>
        <v>2.303347104664255E-4</v>
      </c>
      <c r="T91" s="28">
        <f>외인!T91/10000</f>
        <v>0.75594700000000004</v>
      </c>
      <c r="U91" s="35">
        <f>MACD!U91-시그널!U91</f>
        <v>4.7422567170554955E-5</v>
      </c>
      <c r="V91" s="28">
        <f>외인!V91/10000</f>
        <v>13.010483000000001</v>
      </c>
      <c r="W91" s="35">
        <f>MACD!W91-시그널!W91</f>
        <v>-6.6298022000814113E-4</v>
      </c>
      <c r="X91" s="28">
        <f>외인!X91/10000</f>
        <v>416.81584700000002</v>
      </c>
      <c r="Y91" s="35">
        <f>MACD!Y91-시그널!Y91</f>
        <v>4.3060960513995278E-4</v>
      </c>
      <c r="Z91" s="28">
        <f>외인!Z91/10000</f>
        <v>5.1804180000000004</v>
      </c>
      <c r="AA91" s="35">
        <f>MACD!AA91-시그널!AA91</f>
        <v>-9.9655803059597696E-5</v>
      </c>
      <c r="AB91" s="28">
        <f>외인!AB91/10000</f>
        <v>20.192421</v>
      </c>
      <c r="AC91" s="35">
        <f>MACD!AC91-시그널!AC91</f>
        <v>4.2745333156774695E-5</v>
      </c>
      <c r="AD91" s="28">
        <f>외인!AD91/10000</f>
        <v>2.1107419999999997</v>
      </c>
      <c r="AE91" s="35">
        <f>MACD!AE91-시그널!AE91</f>
        <v>1.2007197337194886E-3</v>
      </c>
      <c r="AF91" s="28">
        <f>외인!AF91/10000</f>
        <v>2.3459639999999999</v>
      </c>
      <c r="AG91" s="35">
        <f>MACD!AG91-시그널!AG91</f>
        <v>4.6827940827718809E-5</v>
      </c>
      <c r="AH91" s="28">
        <f>외인!AH91/10000</f>
        <v>20.799108</v>
      </c>
      <c r="AI91" s="35">
        <f>MACD!AI91-시그널!AI91</f>
        <v>3.7399279163514293E-4</v>
      </c>
      <c r="AJ91" s="28">
        <f>외인!AJ91/10000</f>
        <v>9.9827370000000002</v>
      </c>
      <c r="AK91" s="35">
        <f>MACD!AK91-시그널!AK91</f>
        <v>1.9166085387270211E-4</v>
      </c>
      <c r="AL91" s="28">
        <f>외인!AL91/10000</f>
        <v>10.295200999999999</v>
      </c>
      <c r="AM91" s="35">
        <f>MACD!AM91-시그널!AM91</f>
        <v>6.3679576257276937E-4</v>
      </c>
      <c r="AN91" s="28">
        <f>외인!AN91/10000</f>
        <v>18.800626999999999</v>
      </c>
      <c r="AO91" s="35">
        <f>MACD!AO91-시그널!AO91</f>
        <v>1.5334142656912842E-4</v>
      </c>
      <c r="AP91" s="28">
        <f>외인!AP91/10000</f>
        <v>16.250216000000002</v>
      </c>
      <c r="AQ91" s="35">
        <f>MACD!AQ91-시그널!AQ91</f>
        <v>-2.5868416722956951E-4</v>
      </c>
      <c r="AR91" s="28">
        <f>외인!AR91/10000</f>
        <v>2.4143720000000002</v>
      </c>
      <c r="AS91" s="35">
        <f>MACD!AS91-시그널!AS91</f>
        <v>9.2230072618181263E-4</v>
      </c>
      <c r="AT91" s="28">
        <f>외인!AT91/10000</f>
        <v>9.7966280000000001</v>
      </c>
      <c r="AU91" s="35">
        <f>MACD!AU91-시그널!AU91</f>
        <v>1.3777195355156163E-3</v>
      </c>
      <c r="AV91" s="28">
        <f>외인!AV91/10000</f>
        <v>4.242083</v>
      </c>
      <c r="AW91" s="35">
        <f>MACD!AW91-시그널!AW91</f>
        <v>-8.3709911885296393E-5</v>
      </c>
      <c r="AX91" s="28">
        <f>외인!AX91/10000</f>
        <v>5.708043</v>
      </c>
      <c r="AY91" s="35">
        <f>MACD!AY91-시그널!AY91</f>
        <v>-1.5706664211694961E-3</v>
      </c>
      <c r="AZ91" s="28">
        <f>외인!AZ91/10000</f>
        <v>447.14451100000002</v>
      </c>
      <c r="BA91" s="35">
        <f>MACD!BA91-시그널!BA91</f>
        <v>4.6370277144010296E-4</v>
      </c>
      <c r="BB91" s="28">
        <f>외인!BB91/10000</f>
        <v>16.114664999999999</v>
      </c>
      <c r="BC91" s="35">
        <f>MACD!BC91-시그널!BC91</f>
        <v>-5.5599322955128766E-6</v>
      </c>
      <c r="BD91" s="28">
        <f>외인!BD91/10000</f>
        <v>3.1822369999999998</v>
      </c>
      <c r="BE91" s="35">
        <f>MACD!BE91-시그널!BE91</f>
        <v>-3.607603087412588E-4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11.285516000000001</v>
      </c>
      <c r="BI91" s="35">
        <f>MACD!BI91-시그널!BI91</f>
        <v>-8.8244997535598304E-5</v>
      </c>
      <c r="BJ91" s="28">
        <f>외인!BJ91/10000</f>
        <v>11.105148</v>
      </c>
      <c r="BK91" s="35">
        <f>MACD!BK91-시그널!BK91</f>
        <v>6.4122499397056213E-5</v>
      </c>
      <c r="BL91" s="28">
        <f>외인!BL91/10000</f>
        <v>3.7337730000000002</v>
      </c>
      <c r="BM91" s="35">
        <f>MACD!BM91-시그널!BM91</f>
        <v>-2.3707910927130892E-4</v>
      </c>
      <c r="BN91" s="28">
        <f>외인!BN91/10000</f>
        <v>4.2345160000000002</v>
      </c>
      <c r="BO91" s="35">
        <f>MACD!BO91-시그널!BO91</f>
        <v>-1.6383630703111515E-4</v>
      </c>
      <c r="BP91" s="28">
        <f>외인!BP91/10000</f>
        <v>6.544842</v>
      </c>
      <c r="BQ91" s="35">
        <f>MACD!BQ91-시그널!BQ91</f>
        <v>-1.2518544331862928E-3</v>
      </c>
      <c r="BR91" s="28">
        <f>외인!BR91/10000</f>
        <v>28.712655999999999</v>
      </c>
      <c r="BS91" s="35">
        <f>MACD!BS91-시그널!BS91</f>
        <v>-1.3979038730099061E-4</v>
      </c>
      <c r="BT91" s="28">
        <f>외인!BT91/10000</f>
        <v>445.28582</v>
      </c>
      <c r="BU91" s="35">
        <f>MACD!BU91-시그널!BU91</f>
        <v>4.0474871561466889E-4</v>
      </c>
      <c r="BV91" s="28">
        <f>외인!BV91/10000</f>
        <v>30.906428999999999</v>
      </c>
      <c r="BW91" s="35">
        <f>MACD!BW91-시그널!BW91</f>
        <v>-1.1102480227661958E-4</v>
      </c>
      <c r="BX91" s="28">
        <f>외인!BX91/10000</f>
        <v>7.3842439999999998</v>
      </c>
      <c r="BY91" s="35">
        <f>MACD!BY91-시그널!BY91</f>
        <v>5.1545376857452501E-4</v>
      </c>
      <c r="BZ91" s="28">
        <f>외인!BZ91/10000</f>
        <v>29.095828000000004</v>
      </c>
      <c r="CA91" s="35">
        <f>MACD!CA91-시그널!CA91</f>
        <v>3.2527061132510448E-4</v>
      </c>
      <c r="CB91" s="28">
        <f>외인!CB91/10000</f>
        <v>1.077691</v>
      </c>
      <c r="CC91" s="35">
        <f>MACD!CC91-시그널!CC91</f>
        <v>-3.18593528768301E-4</v>
      </c>
      <c r="CD91" s="28">
        <f>외인!CD91/10000</f>
        <v>2.4351349999999998</v>
      </c>
      <c r="CE91" s="35">
        <f>MACD!CE91-시그널!CE91</f>
        <v>-1.1664985831848673E-4</v>
      </c>
      <c r="CF91" s="28">
        <f>외인!CF91/10000</f>
        <v>3.1007069999999999</v>
      </c>
      <c r="CG91" s="35">
        <f>MACD!CG91-시그널!CG91</f>
        <v>-2.2151874975627202E-5</v>
      </c>
      <c r="CH91" s="28">
        <f>외인!CH91/10000</f>
        <v>6.1493469999999997</v>
      </c>
      <c r="CI91" s="35">
        <f>MACD!CI91-시그널!CI91</f>
        <v>-1.0509872237818798E-4</v>
      </c>
      <c r="CJ91" s="28">
        <f>외인!CJ91/10000</f>
        <v>30.024535999999998</v>
      </c>
      <c r="CK91" s="35">
        <f>MACD!CK91-시그널!CK91</f>
        <v>-1.7844826568126263E-4</v>
      </c>
      <c r="CL91" s="28">
        <f>외인!CL91/10000</f>
        <v>22.647691000000002</v>
      </c>
      <c r="CM91" s="35">
        <f>MACD!CM91-시그널!CM91</f>
        <v>7.3201839175058387E-5</v>
      </c>
      <c r="CN91" s="28">
        <f>외인!CN91/10000</f>
        <v>10.384642999999999</v>
      </c>
      <c r="CO91" s="35">
        <f>MACD!CO91-시그널!CO91</f>
        <v>8.2626547520271666E-5</v>
      </c>
      <c r="CP91" s="28">
        <f>외인!CP91/10000</f>
        <v>16.161162000000001</v>
      </c>
      <c r="CQ91" s="35">
        <f>MACD!CQ91-시그널!CQ91</f>
        <v>-4.3635590078888595E-6</v>
      </c>
      <c r="CR91" s="28">
        <f>외인!CR91/10000</f>
        <v>16.189843</v>
      </c>
      <c r="CS91" s="35">
        <f>MACD!CS91-시그널!CS91</f>
        <v>1.7979612005995078E-4</v>
      </c>
      <c r="CT91" s="28">
        <f>외인!CT91/10000</f>
        <v>26.446721000000004</v>
      </c>
      <c r="CU91" s="35">
        <f>MACD!CU91-시그널!CU91</f>
        <v>1.0224150199761349E-3</v>
      </c>
      <c r="CV91" s="28">
        <f>외인!CV91/10000</f>
        <v>445.28582</v>
      </c>
      <c r="CW91" s="35">
        <f>MACD!CW91-시그널!CW91</f>
        <v>4.0474871561466889E-4</v>
      </c>
      <c r="CX91" s="28">
        <f>외인!CX91/10000</f>
        <v>22.201557000000001</v>
      </c>
      <c r="CY91" s="35">
        <f>MACD!CY91-시그널!CY91</f>
        <v>4.6081019804234844E-4</v>
      </c>
      <c r="CZ91" s="28">
        <f>외인!CZ91/10000</f>
        <v>1.6631880000000001</v>
      </c>
      <c r="DA91" s="35">
        <f>MACD!DA91-시그널!DA91</f>
        <v>-1.7179418125163524E-4</v>
      </c>
      <c r="DB91" s="28">
        <f>외인!DB91/10000</f>
        <v>3.1822369999999998</v>
      </c>
      <c r="DC91" s="35">
        <f>MACD!DC91-시그널!DC91</f>
        <v>-3.607603087412588E-4</v>
      </c>
      <c r="DD91" s="28">
        <f>외인!DD91/10000</f>
        <v>0.75594700000000004</v>
      </c>
      <c r="DE91" s="35">
        <f>MACD!DE91-시그널!DE91</f>
        <v>4.7422567170554955E-5</v>
      </c>
      <c r="DF91" s="28">
        <f>외인!DF91/10000</f>
        <v>5.5380400000000005</v>
      </c>
      <c r="DG91" s="35">
        <f>MACD!DG91-시그널!DG91</f>
        <v>6.3078356562060395E-4</v>
      </c>
      <c r="DH91" s="28">
        <f>외인!DH91/10000</f>
        <v>1.7159950000000002</v>
      </c>
      <c r="DI91" s="35">
        <f>MACD!DI91-시그널!DI91</f>
        <v>-3.8570673699616091E-4</v>
      </c>
      <c r="DJ91" s="28">
        <f>외인!DJ91/10000</f>
        <v>61.667283999999995</v>
      </c>
      <c r="DK91" s="35">
        <f>MACD!DK91-시그널!DK91</f>
        <v>1.4594218290915644E-4</v>
      </c>
      <c r="DL91" s="28">
        <f>외인!DL91/10000</f>
        <v>8.1304979999999993</v>
      </c>
      <c r="DM91" s="35">
        <f>MACD!DM91-시그널!DM91</f>
        <v>1.1613319256334334E-4</v>
      </c>
      <c r="DN91" s="28">
        <f>외인!DN91/10000</f>
        <v>445.28582</v>
      </c>
      <c r="DO91" s="35">
        <f>MACD!DO91-시그널!DO91</f>
        <v>4.0474871561466889E-4</v>
      </c>
      <c r="DP91" s="28">
        <f>외인!DP91/10000</f>
        <v>6.7220179999999994</v>
      </c>
      <c r="DQ91" s="35">
        <f>MACD!DQ91-시그널!DQ91</f>
        <v>-4.0176483687136294E-4</v>
      </c>
      <c r="DR91" s="28">
        <f>외인!DR91/10000</f>
        <v>3.928032</v>
      </c>
      <c r="DS91" s="35">
        <f>MACD!DS91-시그널!DS91</f>
        <v>-3.6450720930070993E-4</v>
      </c>
      <c r="DT91" s="28">
        <f>외인!DT91/10000</f>
        <v>13.078953</v>
      </c>
      <c r="DU91" s="35">
        <f>MACD!DU91-시그널!DU91</f>
        <v>2.303347104664255E-4</v>
      </c>
      <c r="DV91" s="28">
        <f>외인!DV91/10000</f>
        <v>3.0614720000000002</v>
      </c>
      <c r="DW91" s="35">
        <f>MACD!DW91-시그널!DW91</f>
        <v>-7.4718118175064419E-5</v>
      </c>
      <c r="DX91" s="28">
        <f>외인!DX91/10000</f>
        <v>13.010483000000001</v>
      </c>
      <c r="DY91" s="35">
        <f>MACD!DY91-시그널!DY91</f>
        <v>-6.6298022000814113E-4</v>
      </c>
      <c r="DZ91" s="28">
        <f>외인!DZ91/10000</f>
        <v>0.66283800000000004</v>
      </c>
      <c r="EA91" s="35">
        <f>MACD!EA91-시그널!EA91</f>
        <v>-2.5283272345469067E-4</v>
      </c>
      <c r="EB91" s="28">
        <f>외인!EB91/10000</f>
        <v>0.97045000000000003</v>
      </c>
      <c r="EC91" s="35">
        <f>MACD!EC91-시그널!EC91</f>
        <v>-1.4977743552961273E-4</v>
      </c>
      <c r="ED91" s="28">
        <f>외인!ED91/10000</f>
        <v>0.83579400000000004</v>
      </c>
      <c r="EE91" s="35">
        <f>MACD!EE91-시그널!EE91</f>
        <v>-8.5550166233352369E-4</v>
      </c>
      <c r="EF91" s="28">
        <f>외인!EF91/10000</f>
        <v>19.220579999999998</v>
      </c>
      <c r="EG91" s="35">
        <f>MACD!EG91-시그널!EG91</f>
        <v>-6.8092397327484131E-5</v>
      </c>
      <c r="EH91" s="28">
        <f>외인!EH91/10000</f>
        <v>14.693664999999999</v>
      </c>
      <c r="EI91" s="35">
        <f>MACD!EI91-시그널!EI91</f>
        <v>-1.6146579933561751E-4</v>
      </c>
      <c r="EJ91" s="28">
        <f>외인!EJ91/10000</f>
        <v>9.0156980000000004</v>
      </c>
      <c r="EK91" s="35">
        <f>MACD!EK91-시그널!EK91</f>
        <v>-2.1860130147045574E-4</v>
      </c>
      <c r="EL91" s="28">
        <f>외인!EL91/10000</f>
        <v>2.6453349999999998</v>
      </c>
      <c r="EM91" s="35">
        <f>MACD!EM91-시그널!EM91</f>
        <v>-9.7711404745574187E-5</v>
      </c>
      <c r="EN91" s="28">
        <f>외인!EN91/10000</f>
        <v>3.928032</v>
      </c>
      <c r="EO91" s="35">
        <f>MACD!EO91-시그널!EO91</f>
        <v>-3.6450720930070993E-4</v>
      </c>
      <c r="EP91" s="28">
        <f>외인!EP91/10000</f>
        <v>14.071682000000001</v>
      </c>
      <c r="EQ91" s="35">
        <f>MACD!EQ91-시그널!EQ91</f>
        <v>-7.5239536995477655E-5</v>
      </c>
      <c r="ER91" s="28">
        <f>외인!ER91/10000</f>
        <v>0.88354999999999995</v>
      </c>
      <c r="ES91" s="35">
        <f>MACD!ES91-시그널!ES91</f>
        <v>-2.0649866589713723E-3</v>
      </c>
      <c r="ET91" s="28">
        <f>외인!ET91/10000</f>
        <v>16.250216000000002</v>
      </c>
      <c r="EU91" s="35">
        <f>MACD!EU91-시그널!EU91</f>
        <v>-2.5868416722956951E-4</v>
      </c>
      <c r="EV91" s="28">
        <f>외인!EV91/10000</f>
        <v>5.1804180000000004</v>
      </c>
      <c r="EW91" s="35">
        <f>MACD!EW91-시그널!EW91</f>
        <v>-9.9655803059597696E-5</v>
      </c>
      <c r="EX91" s="28">
        <f>외인!EX91/10000</f>
        <v>10.980744</v>
      </c>
      <c r="EY91" s="35">
        <f>MACD!EY91-시그널!EY91</f>
        <v>5.1119682450624423E-5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46079</v>
      </c>
      <c r="B15" s="28">
        <f>외인!B15</f>
        <v>5039326.72</v>
      </c>
      <c r="C15" s="28">
        <f>(기관!C15+외인!C15)/B15</f>
        <v>2.2103944869841669E-4</v>
      </c>
      <c r="D15" s="28">
        <f>외인!D15</f>
        <v>652454.43000000005</v>
      </c>
      <c r="E15" s="28">
        <f>(기관!E15+외인!E15)/D15</f>
        <v>5.7153416829432766E-5</v>
      </c>
      <c r="F15" s="28">
        <f>외인!F15</f>
        <v>2195379.17</v>
      </c>
      <c r="G15" s="28">
        <f>(기관!G15+외인!G15)/F15</f>
        <v>-1.9882487998644899E-3</v>
      </c>
      <c r="H15" s="28">
        <f>외인!H15</f>
        <v>319337.96999999997</v>
      </c>
      <c r="I15" s="28">
        <f>(기관!I15+외인!I15)/H15</f>
        <v>3.7211046340652823E-3</v>
      </c>
      <c r="J15" s="28">
        <f>외인!J15</f>
        <v>41504.33</v>
      </c>
      <c r="K15" s="28">
        <f>(기관!K15+외인!K15)/J15</f>
        <v>1.1403629452637828E-3</v>
      </c>
      <c r="L15" s="28">
        <f>외인!L15</f>
        <v>296250.98</v>
      </c>
      <c r="M15" s="28">
        <f>(기관!M15+외인!M15)/L15</f>
        <v>3.8944006193667277E-3</v>
      </c>
      <c r="N15" s="28">
        <f>외인!N15</f>
        <v>291513.28000000003</v>
      </c>
      <c r="O15" s="28">
        <f>(기관!O15+외인!O15)/N15</f>
        <v>2.6845775259363826E-3</v>
      </c>
      <c r="P15" s="28">
        <f>외인!P15</f>
        <v>221566.31</v>
      </c>
      <c r="Q15" s="28">
        <f>(기관!Q15+외인!Q15)/P15</f>
        <v>1.6784591484147566E-3</v>
      </c>
      <c r="R15" s="28">
        <f>외인!R15</f>
        <v>151707.15</v>
      </c>
      <c r="S15" s="28">
        <f>(기관!S15+외인!S15)/R15</f>
        <v>3.1152124339558157E-3</v>
      </c>
      <c r="T15" s="28">
        <f>외인!T15</f>
        <v>9246.76</v>
      </c>
      <c r="U15" s="28">
        <f>(기관!U15+외인!U15)/T15</f>
        <v>1.8557851615052191E-3</v>
      </c>
      <c r="V15" s="28">
        <f>외인!V15</f>
        <v>107313.08</v>
      </c>
      <c r="W15" s="28">
        <f>(기관!W15+외인!W15)/V15</f>
        <v>1.4268530919064107E-3</v>
      </c>
      <c r="X15" s="28">
        <f>외인!X15</f>
        <v>2176340.25</v>
      </c>
      <c r="Y15" s="28">
        <f>(기관!Y15+외인!Y15)/X15</f>
        <v>-1.6417331802782216E-3</v>
      </c>
      <c r="Z15" s="28">
        <f>외인!Z15</f>
        <v>52627.4</v>
      </c>
      <c r="AA15" s="28">
        <f>(기관!AA15+외인!AA15)/Z15</f>
        <v>-3.0417615158643599E-3</v>
      </c>
      <c r="AB15" s="28">
        <f>외인!AB15</f>
        <v>222226.7</v>
      </c>
      <c r="AC15" s="28">
        <f>(기관!AC15+외인!AC15)/AB15</f>
        <v>-2.5194992320904736E-4</v>
      </c>
      <c r="AD15" s="28">
        <f>외인!AD15</f>
        <v>25045.4</v>
      </c>
      <c r="AE15" s="28">
        <f>(기관!AE15+외인!AE15)/AD15</f>
        <v>6.3456762519265011E-3</v>
      </c>
      <c r="AF15" s="28">
        <f>외인!AF15</f>
        <v>25767.42</v>
      </c>
      <c r="AG15" s="28">
        <f>(기관!AG15+외인!AG15)/AF15</f>
        <v>-3.3802375247502474E-4</v>
      </c>
      <c r="AH15" s="28">
        <f>외인!AH15</f>
        <v>213151.39</v>
      </c>
      <c r="AI15" s="28">
        <f>(기관!AI15+외인!AI15)/AH15</f>
        <v>2.5475320616018498E-3</v>
      </c>
      <c r="AJ15" s="28">
        <f>외인!AJ15</f>
        <v>129694.88</v>
      </c>
      <c r="AK15" s="28">
        <f>(기관!AK15+외인!AK15)/AJ15</f>
        <v>5.5006026452239292E-4</v>
      </c>
      <c r="AL15" s="28">
        <f>외인!AL15</f>
        <v>104603.46</v>
      </c>
      <c r="AM15" s="28">
        <f>(기관!AM15+외인!AM15)/AL15</f>
        <v>3.8574249838389661E-4</v>
      </c>
      <c r="AN15" s="28">
        <f>외인!AN15</f>
        <v>207868.9</v>
      </c>
      <c r="AO15" s="28">
        <f>(기관!AO15+외인!AO15)/AN15</f>
        <v>3.5656127491895135E-3</v>
      </c>
      <c r="AP15" s="28">
        <f>외인!AP15</f>
        <v>127903.69</v>
      </c>
      <c r="AQ15" s="28">
        <f>(기관!AQ15+외인!AQ15)/AP15</f>
        <v>2.9401028226785325E-3</v>
      </c>
      <c r="AR15" s="28">
        <f>외인!AR15</f>
        <v>27180.33</v>
      </c>
      <c r="AS15" s="28">
        <f>(기관!AS15+외인!AS15)/AR15</f>
        <v>4.2387270500394945E-3</v>
      </c>
      <c r="AT15" s="28">
        <f>외인!AT15</f>
        <v>92218.33</v>
      </c>
      <c r="AU15" s="28">
        <f>(기관!AU15+외인!AU15)/AT15</f>
        <v>3.268113833768189E-3</v>
      </c>
      <c r="AV15" s="28">
        <f>외인!AV15</f>
        <v>51933.59</v>
      </c>
      <c r="AW15" s="28">
        <f>(기관!AW15+외인!AW15)/AV15</f>
        <v>9.1828814453227673E-4</v>
      </c>
      <c r="AX15" s="28">
        <f>외인!AX15</f>
        <v>57681.599999999999</v>
      </c>
      <c r="AY15" s="28">
        <f>(기관!AY15+외인!AY15)/AX15</f>
        <v>1.5337646667221436E-3</v>
      </c>
      <c r="AZ15" s="28">
        <f>외인!AZ15</f>
        <v>2327350.34</v>
      </c>
      <c r="BA15" s="28">
        <f>(기관!BA15+외인!BA15)/AZ15</f>
        <v>-1.0384770863504807E-3</v>
      </c>
      <c r="BB15" s="28">
        <f>외인!BB15</f>
        <v>107875.27</v>
      </c>
      <c r="BC15" s="28">
        <f>(기관!BC15+외인!BC15)/BB15</f>
        <v>-3.7293070042837438E-3</v>
      </c>
      <c r="BD15" s="28">
        <f>외인!BD15</f>
        <v>50880.13</v>
      </c>
      <c r="BE15" s="28">
        <f>(기관!BE15+외인!BE15)/BD15</f>
        <v>4.6422837363033464E-4</v>
      </c>
      <c r="BF15" s="28">
        <f>외인!BF15</f>
        <v>0</v>
      </c>
      <c r="BG15" s="28" t="e">
        <f>(기관!BG15+외인!BG15)/BF15</f>
        <v>#DIV/0!</v>
      </c>
      <c r="BH15" s="28">
        <f>외인!BH15</f>
        <v>96723.5</v>
      </c>
      <c r="BI15" s="28">
        <f>(기관!BI15+외인!BI15)/BH15</f>
        <v>2.5671114051910863E-4</v>
      </c>
      <c r="BJ15" s="28">
        <f>외인!BJ15</f>
        <v>132867.31</v>
      </c>
      <c r="BK15" s="28">
        <f>(기관!BK15+외인!BK15)/BJ15</f>
        <v>3.9038947954918336E-3</v>
      </c>
      <c r="BL15" s="28">
        <f>외인!BL15</f>
        <v>59049.74</v>
      </c>
      <c r="BM15" s="28">
        <f>(기관!BM15+외인!BM15)/BL15</f>
        <v>2.9029763721228922E-3</v>
      </c>
      <c r="BN15" s="28">
        <f>외인!BN15</f>
        <v>50000.83</v>
      </c>
      <c r="BO15" s="28">
        <f>(기관!BO15+외인!BO15)/BN15</f>
        <v>7.7458714185344509E-4</v>
      </c>
      <c r="BP15" s="28">
        <f>외인!BP15</f>
        <v>69442.720000000001</v>
      </c>
      <c r="BQ15" s="28">
        <f>(기관!BQ15+외인!BQ15)/BP15</f>
        <v>1.1491485356564376E-3</v>
      </c>
      <c r="BR15" s="28">
        <f>외인!BR15</f>
        <v>270996.15000000002</v>
      </c>
      <c r="BS15" s="28">
        <f>(기관!BS15+외인!BS15)/BR15</f>
        <v>4.3184008333697725E-3</v>
      </c>
      <c r="BT15" s="28">
        <f>외인!BT15</f>
        <v>2216001.33</v>
      </c>
      <c r="BU15" s="28">
        <f>(기관!BU15+외인!BU15)/BT15</f>
        <v>-1.6132616671308585E-3</v>
      </c>
      <c r="BV15" s="28">
        <f>외인!BV15</f>
        <v>390871.55</v>
      </c>
      <c r="BW15" s="28">
        <f>(기관!BW15+외인!BW15)/BV15</f>
        <v>1.4318514611769521E-3</v>
      </c>
      <c r="BX15" s="28">
        <f>외인!BX15</f>
        <v>87305.9</v>
      </c>
      <c r="BY15" s="28">
        <f>(기관!BY15+외인!BY15)/BX15</f>
        <v>2.9583338583073996E-3</v>
      </c>
      <c r="BZ15" s="28">
        <f>외인!BZ15</f>
        <v>312472.36</v>
      </c>
      <c r="CA15" s="28">
        <f>(기관!CA15+외인!CA15)/BZ15</f>
        <v>2.5011172188157699E-3</v>
      </c>
      <c r="CB15" s="28">
        <f>외인!CB15</f>
        <v>14479.34</v>
      </c>
      <c r="CC15" s="28">
        <f>(기관!CC15+외인!CC15)/CB15</f>
        <v>7.389839592136083E-5</v>
      </c>
      <c r="CD15" s="28">
        <f>외인!CD15</f>
        <v>37494.11</v>
      </c>
      <c r="CE15" s="28">
        <f>(기관!CE15+외인!CE15)/CD15</f>
        <v>-2.2267497481604447E-3</v>
      </c>
      <c r="CF15" s="28">
        <f>외인!CF15</f>
        <v>25579.79</v>
      </c>
      <c r="CG15" s="28">
        <f>(기관!CG15+외인!CG15)/CF15</f>
        <v>1.3448116657720807E-4</v>
      </c>
      <c r="CH15" s="28">
        <f>외인!CH15</f>
        <v>72400.41</v>
      </c>
      <c r="CI15" s="28">
        <f>(기관!CI15+외인!CI15)/CH15</f>
        <v>-9.2264670876863905E-5</v>
      </c>
      <c r="CJ15" s="28">
        <f>외인!CJ15</f>
        <v>422110.19</v>
      </c>
      <c r="CK15" s="28">
        <f>(기관!CK15+외인!CK15)/CJ15</f>
        <v>8.7074420070266489E-4</v>
      </c>
      <c r="CL15" s="28">
        <f>외인!CL15</f>
        <v>248299.06</v>
      </c>
      <c r="CM15" s="28">
        <f>(기관!CM15+외인!CM15)/CL15</f>
        <v>-1.9758431626764919E-4</v>
      </c>
      <c r="CN15" s="28">
        <f>외인!CN15</f>
        <v>136049.24</v>
      </c>
      <c r="CO15" s="28">
        <f>(기관!CO15+외인!CO15)/CN15</f>
        <v>-3.8724949878441075E-3</v>
      </c>
      <c r="CP15" s="28">
        <f>외인!CP15</f>
        <v>108596.53</v>
      </c>
      <c r="CQ15" s="28">
        <f>(기관!CQ15+외인!CQ15)/CP15</f>
        <v>-3.7060116009231601E-3</v>
      </c>
      <c r="CR15" s="28">
        <f>외인!CR15</f>
        <v>186925.07</v>
      </c>
      <c r="CS15" s="28">
        <f>(기관!CS15+외인!CS15)/CR15</f>
        <v>2.4657473713932537E-3</v>
      </c>
      <c r="CT15" s="28">
        <f>외인!CT15</f>
        <v>112896.37</v>
      </c>
      <c r="CU15" s="28">
        <f>(기관!CU15+외인!CU15)/CT15</f>
        <v>1.3844554966647733E-3</v>
      </c>
      <c r="CV15" s="28">
        <f>외인!CV15</f>
        <v>2216001.33</v>
      </c>
      <c r="CW15" s="28">
        <f>(기관!CW15+외인!CW15)/CV15</f>
        <v>-1.6132616671308585E-3</v>
      </c>
      <c r="CX15" s="28">
        <f>외인!CX15</f>
        <v>218697.92</v>
      </c>
      <c r="CY15" s="28">
        <f>(기관!CY15+외인!CY15)/CX15</f>
        <v>3.7389015862610855E-3</v>
      </c>
      <c r="CZ15" s="28">
        <f>외인!CZ15</f>
        <v>20232.86</v>
      </c>
      <c r="DA15" s="28">
        <f>(기관!DA15+외인!DA15)/CZ15</f>
        <v>6.3302963594864979E-3</v>
      </c>
      <c r="DB15" s="28">
        <f>외인!DB15</f>
        <v>50880.13</v>
      </c>
      <c r="DC15" s="28">
        <f>(기관!DC15+외인!DC15)/DB15</f>
        <v>4.6422837363033464E-4</v>
      </c>
      <c r="DD15" s="28">
        <f>외인!DD15</f>
        <v>9246.76</v>
      </c>
      <c r="DE15" s="28">
        <f>(기관!DE15+외인!DE15)/DD15</f>
        <v>1.8557851615052191E-3</v>
      </c>
      <c r="DF15" s="28">
        <f>외인!DF15</f>
        <v>64560.69</v>
      </c>
      <c r="DG15" s="28">
        <f>(기관!DG15+외인!DG15)/DF15</f>
        <v>3.1093224065604007E-3</v>
      </c>
      <c r="DH15" s="28">
        <f>외인!DH15</f>
        <v>28778.9</v>
      </c>
      <c r="DI15" s="28">
        <f>(기관!DI15+외인!DI15)/DH15</f>
        <v>-2.547352400543454E-3</v>
      </c>
      <c r="DJ15" s="28">
        <f>외인!DJ15</f>
        <v>622571.51</v>
      </c>
      <c r="DK15" s="28">
        <f>(기관!DK15+외인!DK15)/DJ15</f>
        <v>3.4820096409487163E-3</v>
      </c>
      <c r="DL15" s="28">
        <f>외인!DL15</f>
        <v>106523.85</v>
      </c>
      <c r="DM15" s="28">
        <f>(기관!DM15+외인!DM15)/DL15</f>
        <v>-5.1271147259510427E-3</v>
      </c>
      <c r="DN15" s="28">
        <f>외인!DN15</f>
        <v>2216001.33</v>
      </c>
      <c r="DO15" s="28">
        <f>(기관!DO15+외인!DO15)/DN15</f>
        <v>-1.6132616671308585E-3</v>
      </c>
      <c r="DP15" s="28">
        <f>외인!DP15</f>
        <v>85594.09</v>
      </c>
      <c r="DQ15" s="28">
        <f>(기관!DQ15+외인!DQ15)/DP15</f>
        <v>1.7627385255220309E-3</v>
      </c>
      <c r="DR15" s="28">
        <f>외인!DR15</f>
        <v>43565.06</v>
      </c>
      <c r="DS15" s="28">
        <f>(기관!DS15+외인!DS15)/DR15</f>
        <v>1.2241461391307618E-3</v>
      </c>
      <c r="DT15" s="28">
        <f>외인!DT15</f>
        <v>151707.15</v>
      </c>
      <c r="DU15" s="28">
        <f>(기관!DU15+외인!DU15)/DT15</f>
        <v>3.1152124339558157E-3</v>
      </c>
      <c r="DV15" s="28">
        <f>외인!DV15</f>
        <v>35051.83</v>
      </c>
      <c r="DW15" s="28">
        <f>(기관!DW15+외인!DW15)/DV15</f>
        <v>-3.4149429573291891E-4</v>
      </c>
      <c r="DX15" s="28">
        <f>외인!DX15</f>
        <v>107313.08</v>
      </c>
      <c r="DY15" s="28">
        <f>(기관!DY15+외인!DY15)/DX15</f>
        <v>1.4268530919064107E-3</v>
      </c>
      <c r="DZ15" s="28">
        <f>외인!DZ15</f>
        <v>10614.05</v>
      </c>
      <c r="EA15" s="28">
        <f>(기관!EA15+외인!EA15)/DZ15</f>
        <v>-3.1279294896858416E-4</v>
      </c>
      <c r="EB15" s="28">
        <f>외인!EB15</f>
        <v>14576.91</v>
      </c>
      <c r="EC15" s="28">
        <f>(기관!EC15+외인!EC15)/EB15</f>
        <v>-4.3315078435690419E-3</v>
      </c>
      <c r="ED15" s="28">
        <f>외인!ED15</f>
        <v>11494.16</v>
      </c>
      <c r="EE15" s="28">
        <f>(기관!EE15+외인!EE15)/ED15</f>
        <v>2.396869366704483E-3</v>
      </c>
      <c r="EF15" s="28">
        <f>외인!EF15</f>
        <v>279557.68</v>
      </c>
      <c r="EG15" s="28">
        <f>(기관!EG15+외인!EG15)/EF15</f>
        <v>1.2323038308230344E-3</v>
      </c>
      <c r="EH15" s="28">
        <f>외인!EH15</f>
        <v>215383.06</v>
      </c>
      <c r="EI15" s="28">
        <f>(기관!EI15+외인!EI15)/EH15</f>
        <v>1.3853457184608668E-3</v>
      </c>
      <c r="EJ15" s="28">
        <f>외인!EJ15</f>
        <v>101434.14</v>
      </c>
      <c r="EK15" s="28">
        <f>(기관!EK15+외인!EK15)/EJ15</f>
        <v>6.6151297778045941E-4</v>
      </c>
      <c r="EL15" s="28">
        <f>외인!EL15</f>
        <v>40051.1</v>
      </c>
      <c r="EM15" s="28">
        <f>(기관!EM15+외인!EM15)/EL15</f>
        <v>-2.0885818367036113E-3</v>
      </c>
      <c r="EN15" s="28">
        <f>외인!EN15</f>
        <v>43565.06</v>
      </c>
      <c r="EO15" s="28">
        <f>(기관!EO15+외인!EO15)/EN15</f>
        <v>1.2241461391307618E-3</v>
      </c>
      <c r="EP15" s="28">
        <f>외인!EP15</f>
        <v>149902.19</v>
      </c>
      <c r="EQ15" s="28">
        <f>(기관!EQ15+외인!EQ15)/EP15</f>
        <v>1.4614863198462945E-3</v>
      </c>
      <c r="ER15" s="28">
        <f>외인!ER15</f>
        <v>12762.26</v>
      </c>
      <c r="ES15" s="28">
        <f>(기관!ES15+외인!ES15)/ER15</f>
        <v>-1.3163812678945575E-4</v>
      </c>
      <c r="ET15" s="28">
        <f>외인!ET15</f>
        <v>127903.69</v>
      </c>
      <c r="EU15" s="28">
        <f>(기관!EU15+외인!EU15)/ET15</f>
        <v>2.9401028226785325E-3</v>
      </c>
      <c r="EV15" s="28">
        <f>외인!EV15</f>
        <v>52627.4</v>
      </c>
      <c r="EW15" s="28">
        <f>(기관!EW15+외인!EW15)/EV15</f>
        <v>-3.0417615158643599E-3</v>
      </c>
      <c r="EX15" s="28">
        <f>외인!EX15</f>
        <v>55969.13</v>
      </c>
      <c r="EY15" s="28">
        <f>(기관!EY15+외인!EY15)/EX15</f>
        <v>-4.3306015298075927E-3</v>
      </c>
    </row>
    <row r="16" spans="1:255">
      <c r="A16" s="27">
        <f>외인!A16</f>
        <v>46080</v>
      </c>
      <c r="B16" s="28">
        <f>외인!B16</f>
        <v>4988756.01</v>
      </c>
      <c r="C16" s="28">
        <f>(기관!C16+외인!C16)/B16</f>
        <v>-1.2518491558780401E-3</v>
      </c>
      <c r="D16" s="28">
        <f>외인!D16</f>
        <v>655282.44999999995</v>
      </c>
      <c r="E16" s="28">
        <f>(기관!E16+외인!E16)/D16</f>
        <v>1.1136419112094335E-3</v>
      </c>
      <c r="F16" s="28">
        <f>외인!F16</f>
        <v>2188404.56</v>
      </c>
      <c r="G16" s="28">
        <f>(기관!G16+외인!G16)/F16</f>
        <v>-3.2979048444315064E-3</v>
      </c>
      <c r="H16" s="28">
        <f>외인!H16</f>
        <v>323180.43</v>
      </c>
      <c r="I16" s="28">
        <f>(기관!I16+외인!I16)/H16</f>
        <v>4.8717058764975348E-3</v>
      </c>
      <c r="J16" s="28">
        <f>외인!J16</f>
        <v>41042.36</v>
      </c>
      <c r="K16" s="28">
        <f>(기관!K16+외인!K16)/J16</f>
        <v>1.165868629386809E-3</v>
      </c>
      <c r="L16" s="28">
        <f>외인!L16</f>
        <v>300073.05</v>
      </c>
      <c r="M16" s="28">
        <f>(기관!M16+외인!M16)/L16</f>
        <v>4.9189355725214245E-3</v>
      </c>
      <c r="N16" s="28">
        <f>외인!N16</f>
        <v>303074.13</v>
      </c>
      <c r="O16" s="28">
        <f>(기관!O16+외인!O16)/N16</f>
        <v>2.2173783027934451E-3</v>
      </c>
      <c r="P16" s="28">
        <f>외인!P16</f>
        <v>221681.48</v>
      </c>
      <c r="Q16" s="28">
        <f>(기관!Q16+외인!Q16)/P16</f>
        <v>2.4523022852427725E-3</v>
      </c>
      <c r="R16" s="28">
        <f>외인!R16</f>
        <v>150869.76000000001</v>
      </c>
      <c r="S16" s="28">
        <f>(기관!S16+외인!S16)/R16</f>
        <v>3.796652158789143E-3</v>
      </c>
      <c r="T16" s="28">
        <f>외인!T16</f>
        <v>8908.82</v>
      </c>
      <c r="U16" s="28">
        <f>(기관!U16+외인!U16)/T16</f>
        <v>-3.9500180719781071E-3</v>
      </c>
      <c r="V16" s="28">
        <f>외인!V16</f>
        <v>106062.07</v>
      </c>
      <c r="W16" s="28">
        <f>(기관!W16+외인!W16)/V16</f>
        <v>2.2903569579586745E-3</v>
      </c>
      <c r="X16" s="28">
        <f>외인!X16</f>
        <v>2144942.39</v>
      </c>
      <c r="Y16" s="28">
        <f>(기관!Y16+외인!Y16)/X16</f>
        <v>-4.0966368332158321E-3</v>
      </c>
      <c r="Z16" s="28">
        <f>외인!Z16</f>
        <v>49909.02</v>
      </c>
      <c r="AA16" s="28">
        <f>(기관!AA16+외인!AA16)/Z16</f>
        <v>-3.2759609385237384E-3</v>
      </c>
      <c r="AB16" s="28">
        <f>외인!AB16</f>
        <v>214807.34</v>
      </c>
      <c r="AC16" s="28">
        <f>(기관!AC16+외인!AC16)/AB16</f>
        <v>-9.9661398907504748E-4</v>
      </c>
      <c r="AD16" s="28">
        <f>외인!AD16</f>
        <v>23906.98</v>
      </c>
      <c r="AE16" s="28">
        <f>(기관!AE16+외인!AE16)/AD16</f>
        <v>5.6008747236162828E-3</v>
      </c>
      <c r="AF16" s="28">
        <f>외인!AF16</f>
        <v>24827.11</v>
      </c>
      <c r="AG16" s="28">
        <f>(기관!AG16+외인!AG16)/AF16</f>
        <v>-7.262222626797884E-4</v>
      </c>
      <c r="AH16" s="28">
        <f>외인!AH16</f>
        <v>214766.43</v>
      </c>
      <c r="AI16" s="28">
        <f>(기관!AI16+외인!AI16)/AH16</f>
        <v>7.3386702009247914E-4</v>
      </c>
      <c r="AJ16" s="28">
        <f>외인!AJ16</f>
        <v>128713.01</v>
      </c>
      <c r="AK16" s="28">
        <f>(기관!AK16+외인!AK16)/AJ16</f>
        <v>1.6341005466347185E-3</v>
      </c>
      <c r="AL16" s="28">
        <f>외인!AL16</f>
        <v>103031.52</v>
      </c>
      <c r="AM16" s="28">
        <f>(기관!AM16+외인!AM16)/AL16</f>
        <v>2.0420935263305823E-4</v>
      </c>
      <c r="AN16" s="28">
        <f>외인!AN16</f>
        <v>220929.13</v>
      </c>
      <c r="AO16" s="28">
        <f>(기관!AO16+외인!AO16)/AN16</f>
        <v>3.0147224134725917E-3</v>
      </c>
      <c r="AP16" s="28">
        <f>외인!AP16</f>
        <v>124958.96</v>
      </c>
      <c r="AQ16" s="28">
        <f>(기관!AQ16+외인!AQ16)/AP16</f>
        <v>7.6217023573179525E-4</v>
      </c>
      <c r="AR16" s="28">
        <f>외인!AR16</f>
        <v>27027.07</v>
      </c>
      <c r="AS16" s="28">
        <f>(기관!AS16+외인!AS16)/AR16</f>
        <v>3.329624705896718E-3</v>
      </c>
      <c r="AT16" s="28">
        <f>외인!AT16</f>
        <v>90932.32</v>
      </c>
      <c r="AU16" s="28">
        <f>(기관!AU16+외인!AU16)/AT16</f>
        <v>2.3790221122698724E-3</v>
      </c>
      <c r="AV16" s="28">
        <f>외인!AV16</f>
        <v>51828.89</v>
      </c>
      <c r="AW16" s="28">
        <f>(기관!AW16+외인!AW16)/AV16</f>
        <v>5.0570251456282401E-4</v>
      </c>
      <c r="AX16" s="28">
        <f>외인!AX16</f>
        <v>57636.66</v>
      </c>
      <c r="AY16" s="28">
        <f>(기관!AY16+외인!AY16)/AX16</f>
        <v>2.9668617161369173E-4</v>
      </c>
      <c r="AZ16" s="28">
        <f>외인!AZ16</f>
        <v>2295627.2599999998</v>
      </c>
      <c r="BA16" s="28">
        <f>(기관!BA16+외인!BA16)/AZ16</f>
        <v>-3.3190536341688162E-3</v>
      </c>
      <c r="BB16" s="28">
        <f>외인!BB16</f>
        <v>103122.35</v>
      </c>
      <c r="BC16" s="28">
        <f>(기관!BC16+외인!BC16)/BB16</f>
        <v>-4.0627468245244608E-3</v>
      </c>
      <c r="BD16" s="28">
        <f>외인!BD16</f>
        <v>47982.09</v>
      </c>
      <c r="BE16" s="28">
        <f>(기관!BE16+외인!BE16)/BD16</f>
        <v>-9.2651237159531823E-3</v>
      </c>
      <c r="BF16" s="28">
        <f>외인!BF16</f>
        <v>0</v>
      </c>
      <c r="BG16" s="28" t="e">
        <f>(기관!BG16+외인!BG16)/BF16</f>
        <v>#DIV/0!</v>
      </c>
      <c r="BH16" s="28">
        <f>외인!BH16</f>
        <v>95021.25</v>
      </c>
      <c r="BI16" s="28">
        <f>(기관!BI16+외인!BI16)/BH16</f>
        <v>7.1331412710314804E-4</v>
      </c>
      <c r="BJ16" s="28">
        <f>외인!BJ16</f>
        <v>135370.53</v>
      </c>
      <c r="BK16" s="28">
        <f>(기관!BK16+외인!BK16)/BJ16</f>
        <v>5.6493093437692829E-3</v>
      </c>
      <c r="BL16" s="28">
        <f>외인!BL16</f>
        <v>58444.31</v>
      </c>
      <c r="BM16" s="28">
        <f>(기관!BM16+외인!BM16)/BL16</f>
        <v>2.4849296706557066E-3</v>
      </c>
      <c r="BN16" s="28">
        <f>외인!BN16</f>
        <v>51584.28</v>
      </c>
      <c r="BO16" s="28">
        <f>(기관!BO16+외인!BO16)/BN16</f>
        <v>4.7495089589308994E-4</v>
      </c>
      <c r="BP16" s="28">
        <f>외인!BP16</f>
        <v>68800.02</v>
      </c>
      <c r="BQ16" s="28">
        <f>(기관!BQ16+외인!BQ16)/BP16</f>
        <v>7.0305212120577872E-4</v>
      </c>
      <c r="BR16" s="28">
        <f>외인!BR16</f>
        <v>268576.46000000002</v>
      </c>
      <c r="BS16" s="28">
        <f>(기관!BS16+외인!BS16)/BR16</f>
        <v>2.4827566794200801E-3</v>
      </c>
      <c r="BT16" s="28">
        <f>외인!BT16</f>
        <v>2183453.88</v>
      </c>
      <c r="BU16" s="28">
        <f>(기관!BU16+외인!BU16)/BT16</f>
        <v>-4.0501336350644603E-3</v>
      </c>
      <c r="BV16" s="28">
        <f>외인!BV16</f>
        <v>387867.33</v>
      </c>
      <c r="BW16" s="28">
        <f>(기관!BW16+외인!BW16)/BV16</f>
        <v>8.1244274943187401E-4</v>
      </c>
      <c r="BX16" s="28">
        <f>외인!BX16</f>
        <v>85033.13</v>
      </c>
      <c r="BY16" s="28">
        <f>(기관!BY16+외인!BY16)/BX16</f>
        <v>1.4360285220595781E-3</v>
      </c>
      <c r="BZ16" s="28">
        <f>외인!BZ16</f>
        <v>323960.65999999997</v>
      </c>
      <c r="CA16" s="28">
        <f>(기관!CA16+외인!CA16)/BZ16</f>
        <v>2.1208748000451664E-3</v>
      </c>
      <c r="CB16" s="28">
        <f>외인!CB16</f>
        <v>14338.55</v>
      </c>
      <c r="CC16" s="28">
        <f>(기관!CC16+외인!CC16)/CB16</f>
        <v>-4.3658528930749611E-4</v>
      </c>
      <c r="CD16" s="28">
        <f>외인!CD16</f>
        <v>37310.639999999999</v>
      </c>
      <c r="CE16" s="28">
        <f>(기관!CE16+외인!CE16)/CD16</f>
        <v>-5.0173355375303125E-4</v>
      </c>
      <c r="CF16" s="28">
        <f>외인!CF16</f>
        <v>25583.69</v>
      </c>
      <c r="CG16" s="28">
        <f>(기관!CG16+외인!CG16)/CF16</f>
        <v>4.0846336083653293E-4</v>
      </c>
      <c r="CH16" s="28">
        <f>외인!CH16</f>
        <v>71513.740000000005</v>
      </c>
      <c r="CI16" s="28">
        <f>(기관!CI16+외인!CI16)/CH16</f>
        <v>-6.4882636539495748E-4</v>
      </c>
      <c r="CJ16" s="28">
        <f>외인!CJ16</f>
        <v>425732.44</v>
      </c>
      <c r="CK16" s="28">
        <f>(기관!CK16+외인!CK16)/CJ16</f>
        <v>1.9912976328512813E-3</v>
      </c>
      <c r="CL16" s="28">
        <f>외인!CL16</f>
        <v>241054.23</v>
      </c>
      <c r="CM16" s="28">
        <f>(기관!CM16+외인!CM16)/CL16</f>
        <v>-6.4541493422455186E-4</v>
      </c>
      <c r="CN16" s="28">
        <f>외인!CN16</f>
        <v>132354.91</v>
      </c>
      <c r="CO16" s="28">
        <f>(기관!CO16+외인!CO16)/CN16</f>
        <v>-3.5114677649661806E-3</v>
      </c>
      <c r="CP16" s="28">
        <f>외인!CP16</f>
        <v>103832.02</v>
      </c>
      <c r="CQ16" s="28">
        <f>(기관!CQ16+외인!CQ16)/CP16</f>
        <v>-4.0020409888972602E-3</v>
      </c>
      <c r="CR16" s="28">
        <f>외인!CR16</f>
        <v>185705.86</v>
      </c>
      <c r="CS16" s="28">
        <f>(기관!CS16+외인!CS16)/CR16</f>
        <v>2.9995822425851288E-3</v>
      </c>
      <c r="CT16" s="28">
        <f>외인!CT16</f>
        <v>111028.56</v>
      </c>
      <c r="CU16" s="28">
        <f>(기관!CU16+외인!CU16)/CT16</f>
        <v>1.6566007881215429E-3</v>
      </c>
      <c r="CV16" s="28">
        <f>외인!CV16</f>
        <v>2183453.88</v>
      </c>
      <c r="CW16" s="28">
        <f>(기관!CW16+외인!CW16)/CV16</f>
        <v>-4.0501336350644603E-3</v>
      </c>
      <c r="CX16" s="28">
        <f>외인!CX16</f>
        <v>219840.48</v>
      </c>
      <c r="CY16" s="28">
        <f>(기관!CY16+외인!CY16)/CX16</f>
        <v>4.067722195657506E-3</v>
      </c>
      <c r="CZ16" s="28">
        <f>외인!CZ16</f>
        <v>19189.2</v>
      </c>
      <c r="DA16" s="28">
        <f>(기관!DA16+외인!DA16)/CZ16</f>
        <v>1.8020553227857336E-3</v>
      </c>
      <c r="DB16" s="28">
        <f>외인!DB16</f>
        <v>47982.09</v>
      </c>
      <c r="DC16" s="28">
        <f>(기관!DC16+외인!DC16)/DB16</f>
        <v>-9.2651237159531823E-3</v>
      </c>
      <c r="DD16" s="28">
        <f>외인!DD16</f>
        <v>8908.82</v>
      </c>
      <c r="DE16" s="28">
        <f>(기관!DE16+외인!DE16)/DD16</f>
        <v>-3.9500180719781071E-3</v>
      </c>
      <c r="DF16" s="28">
        <f>외인!DF16</f>
        <v>63430.95</v>
      </c>
      <c r="DG16" s="28">
        <f>(기관!DG16+외인!DG16)/DF16</f>
        <v>1.8483090667883741E-3</v>
      </c>
      <c r="DH16" s="28">
        <f>외인!DH16</f>
        <v>28695.72</v>
      </c>
      <c r="DI16" s="28">
        <f>(기관!DI16+외인!DI16)/DH16</f>
        <v>-2.049086065796575E-4</v>
      </c>
      <c r="DJ16" s="28">
        <f>외인!DJ16</f>
        <v>623378.38</v>
      </c>
      <c r="DK16" s="28">
        <f>(기관!DK16+외인!DK16)/DJ16</f>
        <v>2.4406364558231873E-3</v>
      </c>
      <c r="DL16" s="28">
        <f>외인!DL16</f>
        <v>103790.39999999999</v>
      </c>
      <c r="DM16" s="28">
        <f>(기관!DM16+외인!DM16)/DL16</f>
        <v>-4.2765034145739881E-3</v>
      </c>
      <c r="DN16" s="28">
        <f>외인!DN16</f>
        <v>2183453.88</v>
      </c>
      <c r="DO16" s="28">
        <f>(기관!DO16+외인!DO16)/DN16</f>
        <v>-4.0501336350644603E-3</v>
      </c>
      <c r="DP16" s="28">
        <f>외인!DP16</f>
        <v>87514.63</v>
      </c>
      <c r="DQ16" s="28">
        <f>(기관!DQ16+외인!DQ16)/DP16</f>
        <v>4.4571976137018467E-3</v>
      </c>
      <c r="DR16" s="28">
        <f>외인!DR16</f>
        <v>42789.31</v>
      </c>
      <c r="DS16" s="28">
        <f>(기관!DS16+외인!DS16)/DR16</f>
        <v>4.8984197221221793E-4</v>
      </c>
      <c r="DT16" s="28">
        <f>외인!DT16</f>
        <v>150869.76000000001</v>
      </c>
      <c r="DU16" s="28">
        <f>(기관!DU16+외인!DU16)/DT16</f>
        <v>3.796652158789143E-3</v>
      </c>
      <c r="DV16" s="28">
        <f>외인!DV16</f>
        <v>34667.83</v>
      </c>
      <c r="DW16" s="28">
        <f>(기관!DW16+외인!DW16)/DV16</f>
        <v>-4.6584975177275294E-4</v>
      </c>
      <c r="DX16" s="28">
        <f>외인!DX16</f>
        <v>106062.07</v>
      </c>
      <c r="DY16" s="28">
        <f>(기관!DY16+외인!DY16)/DX16</f>
        <v>2.2903569579586745E-3</v>
      </c>
      <c r="DZ16" s="28">
        <f>외인!DZ16</f>
        <v>10841.5</v>
      </c>
      <c r="EA16" s="28">
        <f>(기관!EA16+외인!EA16)/DZ16</f>
        <v>-8.1630770649817838E-4</v>
      </c>
      <c r="EB16" s="28">
        <f>외인!EB16</f>
        <v>14595.53</v>
      </c>
      <c r="EC16" s="28">
        <f>(기관!EC16+외인!EC16)/EB16</f>
        <v>-9.119230339699894E-4</v>
      </c>
      <c r="ED16" s="28">
        <f>외인!ED16</f>
        <v>11503.73</v>
      </c>
      <c r="EE16" s="28">
        <f>(기관!EE16+외인!EE16)/ED16</f>
        <v>-1.5247228507623179E-3</v>
      </c>
      <c r="EF16" s="28">
        <f>외인!EF16</f>
        <v>281369.93</v>
      </c>
      <c r="EG16" s="28">
        <f>(기관!EG16+외인!EG16)/EF16</f>
        <v>1.8405307205357729E-3</v>
      </c>
      <c r="EH16" s="28">
        <f>외인!EH16</f>
        <v>210477.76</v>
      </c>
      <c r="EI16" s="28">
        <f>(기관!EI16+외인!EI16)/EH16</f>
        <v>5.9906566850578412E-4</v>
      </c>
      <c r="EJ16" s="28">
        <f>외인!EJ16</f>
        <v>99509.64</v>
      </c>
      <c r="EK16" s="28">
        <f>(기관!EK16+외인!EK16)/EJ16</f>
        <v>3.225818121741781E-5</v>
      </c>
      <c r="EL16" s="28">
        <f>외인!EL16</f>
        <v>39845.42</v>
      </c>
      <c r="EM16" s="28">
        <f>(기관!EM16+외인!EM16)/EL16</f>
        <v>-4.7960342744536263E-4</v>
      </c>
      <c r="EN16" s="28">
        <f>외인!EN16</f>
        <v>42789.31</v>
      </c>
      <c r="EO16" s="28">
        <f>(기관!EO16+외인!EO16)/EN16</f>
        <v>4.8984197221221793E-4</v>
      </c>
      <c r="EP16" s="28">
        <f>외인!EP16</f>
        <v>152595.15</v>
      </c>
      <c r="EQ16" s="28">
        <f>(기관!EQ16+외인!EQ16)/EP16</f>
        <v>1.2440107041409901E-3</v>
      </c>
      <c r="ER16" s="28">
        <f>외인!ER16</f>
        <v>12849.93</v>
      </c>
      <c r="ES16" s="28">
        <f>(기관!ES16+외인!ES16)/ER16</f>
        <v>2.2568216324913767E-5</v>
      </c>
      <c r="ET16" s="28">
        <f>외인!ET16</f>
        <v>124958.96</v>
      </c>
      <c r="EU16" s="28">
        <f>(기관!EU16+외인!EU16)/ET16</f>
        <v>7.6217023573179525E-4</v>
      </c>
      <c r="EV16" s="28">
        <f>외인!EV16</f>
        <v>49909.02</v>
      </c>
      <c r="EW16" s="28">
        <f>(기관!EW16+외인!EW16)/EV16</f>
        <v>-3.2759609385237384E-3</v>
      </c>
      <c r="EX16" s="28">
        <f>외인!EX16</f>
        <v>53922.99</v>
      </c>
      <c r="EY16" s="28">
        <f>(기관!EY16+외인!EY16)/EX16</f>
        <v>-4.6744440543819996E-3</v>
      </c>
    </row>
    <row r="17" spans="1:155">
      <c r="A17" s="27">
        <f>외인!A17</f>
        <v>46084</v>
      </c>
      <c r="B17" s="28">
        <f>외인!B17</f>
        <v>4627593.42</v>
      </c>
      <c r="C17" s="28">
        <f>(기관!C17+외인!C17)/B17</f>
        <v>-2.3855833903402863E-3</v>
      </c>
      <c r="D17" s="28">
        <f>외인!D17</f>
        <v>625363.34</v>
      </c>
      <c r="E17" s="28">
        <f>(기관!E17+외인!E17)/D17</f>
        <v>2.7885229089380263E-3</v>
      </c>
      <c r="F17" s="28">
        <f>외인!F17</f>
        <v>2007571.91</v>
      </c>
      <c r="G17" s="28">
        <f>(기관!G17+외인!G17)/F17</f>
        <v>-4.6211744415172659E-3</v>
      </c>
      <c r="H17" s="28">
        <f>외인!H17</f>
        <v>294385.96999999997</v>
      </c>
      <c r="I17" s="28">
        <f>(기관!I17+외인!I17)/H17</f>
        <v>4.8146655902113816E-3</v>
      </c>
      <c r="J17" s="28">
        <f>외인!J17</f>
        <v>38079.21</v>
      </c>
      <c r="K17" s="28">
        <f>(기관!K17+외인!K17)/J17</f>
        <v>1.5441496816766943E-3</v>
      </c>
      <c r="L17" s="28">
        <f>외인!L17</f>
        <v>273468.15000000002</v>
      </c>
      <c r="M17" s="28">
        <f>(기관!M17+외인!M17)/L17</f>
        <v>4.7601155747022091E-3</v>
      </c>
      <c r="N17" s="28">
        <f>외인!N17</f>
        <v>270798.13</v>
      </c>
      <c r="O17" s="28">
        <f>(기관!O17+외인!O17)/N17</f>
        <v>-9.527392231253595E-5</v>
      </c>
      <c r="P17" s="28">
        <f>외인!P17</f>
        <v>209118.51</v>
      </c>
      <c r="Q17" s="28">
        <f>(기관!Q17+외인!Q17)/P17</f>
        <v>2.2895151653481078E-3</v>
      </c>
      <c r="R17" s="28">
        <f>외인!R17</f>
        <v>139080.82</v>
      </c>
      <c r="S17" s="28">
        <f>(기관!S17+외인!S17)/R17</f>
        <v>7.2533365851596234E-4</v>
      </c>
      <c r="T17" s="28">
        <f>외인!T17</f>
        <v>9213.86</v>
      </c>
      <c r="U17" s="28">
        <f>(기관!U17+외인!U17)/T17</f>
        <v>-8.3949615036477635E-3</v>
      </c>
      <c r="V17" s="28">
        <f>외인!V17</f>
        <v>102433.79</v>
      </c>
      <c r="W17" s="28">
        <f>(기관!W17+외인!W17)/V17</f>
        <v>7.5216390997540957E-3</v>
      </c>
      <c r="X17" s="28">
        <f>외인!X17</f>
        <v>1925660.38</v>
      </c>
      <c r="Y17" s="28">
        <f>(기관!Y17+외인!Y17)/X17</f>
        <v>-6.0655763193299952E-3</v>
      </c>
      <c r="Z17" s="28">
        <f>외인!Z17</f>
        <v>49248.94</v>
      </c>
      <c r="AA17" s="28">
        <f>(기관!AA17+외인!AA17)/Z17</f>
        <v>-1.0079404754701322E-3</v>
      </c>
      <c r="AB17" s="28">
        <f>외인!AB17</f>
        <v>210085.67</v>
      </c>
      <c r="AC17" s="28">
        <f>(기관!AC17+외인!AC17)/AB17</f>
        <v>-3.999320848490047E-4</v>
      </c>
      <c r="AD17" s="28">
        <f>외인!AD17</f>
        <v>21346.23</v>
      </c>
      <c r="AE17" s="28">
        <f>(기관!AE17+외인!AE17)/AD17</f>
        <v>3.149033810654153E-3</v>
      </c>
      <c r="AF17" s="28">
        <f>외인!AF17</f>
        <v>28684.13</v>
      </c>
      <c r="AG17" s="28">
        <f>(기관!AG17+외인!AG17)/AF17</f>
        <v>-2.1531069619333061E-3</v>
      </c>
      <c r="AH17" s="28">
        <f>외인!AH17</f>
        <v>209071.38</v>
      </c>
      <c r="AI17" s="28">
        <f>(기관!AI17+외인!AI17)/AH17</f>
        <v>8.1876342902601016E-4</v>
      </c>
      <c r="AJ17" s="28">
        <f>외인!AJ17</f>
        <v>120284.46</v>
      </c>
      <c r="AK17" s="28">
        <f>(기관!AK17+외인!AK17)/AJ17</f>
        <v>-9.789294477441225E-4</v>
      </c>
      <c r="AL17" s="28">
        <f>외인!AL17</f>
        <v>95140.22</v>
      </c>
      <c r="AM17" s="28">
        <f>(기관!AM17+외인!AM17)/AL17</f>
        <v>7.8999186674153172E-4</v>
      </c>
      <c r="AN17" s="28">
        <f>외인!AN17</f>
        <v>195592.98</v>
      </c>
      <c r="AO17" s="28">
        <f>(기관!AO17+외인!AO17)/AN17</f>
        <v>-3.9162959734035437E-4</v>
      </c>
      <c r="AP17" s="28">
        <f>외인!AP17</f>
        <v>115494.62</v>
      </c>
      <c r="AQ17" s="28">
        <f>(기관!AQ17+외인!AQ17)/AP17</f>
        <v>4.0781120367338148E-5</v>
      </c>
      <c r="AR17" s="28">
        <f>외인!AR17</f>
        <v>25226.7</v>
      </c>
      <c r="AS17" s="28">
        <f>(기관!AS17+외인!AS17)/AR17</f>
        <v>9.3353470727443539E-4</v>
      </c>
      <c r="AT17" s="28">
        <f>외인!AT17</f>
        <v>84852.05</v>
      </c>
      <c r="AU17" s="28">
        <f>(기관!AU17+외인!AU17)/AT17</f>
        <v>4.6551615429444546E-4</v>
      </c>
      <c r="AV17" s="28">
        <f>외인!AV17</f>
        <v>50193.88</v>
      </c>
      <c r="AW17" s="28">
        <f>(기관!AW17+외인!AW17)/AV17</f>
        <v>-7.5467367734871258E-4</v>
      </c>
      <c r="AX17" s="28">
        <f>외인!AX17</f>
        <v>53913.760000000002</v>
      </c>
      <c r="AY17" s="28">
        <f>(기관!AY17+외인!AY17)/AX17</f>
        <v>2.2031481388053811E-3</v>
      </c>
      <c r="AZ17" s="28">
        <f>외인!AZ17</f>
        <v>2060334.9</v>
      </c>
      <c r="BA17" s="28">
        <f>(기관!BA17+외인!BA17)/AZ17</f>
        <v>-5.2525344302035556E-3</v>
      </c>
      <c r="BB17" s="28">
        <f>외인!BB17</f>
        <v>100426.85</v>
      </c>
      <c r="BC17" s="28">
        <f>(기관!BC17+외인!BC17)/BB17</f>
        <v>-1.4724149965870681E-3</v>
      </c>
      <c r="BD17" s="28">
        <f>외인!BD17</f>
        <v>42240.65</v>
      </c>
      <c r="BE17" s="28">
        <f>(기관!BE17+외인!BE17)/BD17</f>
        <v>-1.2795020909952853E-2</v>
      </c>
      <c r="BF17" s="28">
        <f>외인!BF17</f>
        <v>0</v>
      </c>
      <c r="BG17" s="28" t="e">
        <f>(기관!BG17+외인!BG17)/BF17</f>
        <v>#DIV/0!</v>
      </c>
      <c r="BH17" s="28">
        <f>외인!BH17</f>
        <v>96387.64</v>
      </c>
      <c r="BI17" s="28">
        <f>(기관!BI17+외인!BI17)/BH17</f>
        <v>-1.2501602902612824E-3</v>
      </c>
      <c r="BJ17" s="28">
        <f>외인!BJ17</f>
        <v>123338.26</v>
      </c>
      <c r="BK17" s="28">
        <f>(기관!BK17+외인!BK17)/BJ17</f>
        <v>6.0977834452991316E-3</v>
      </c>
      <c r="BL17" s="28">
        <f>외인!BL17</f>
        <v>57488.53</v>
      </c>
      <c r="BM17" s="28">
        <f>(기관!BM17+외인!BM17)/BL17</f>
        <v>1.8381057925815809E-3</v>
      </c>
      <c r="BN17" s="28">
        <f>외인!BN17</f>
        <v>47367.25</v>
      </c>
      <c r="BO17" s="28">
        <f>(기관!BO17+외인!BO17)/BN17</f>
        <v>-3.2448579978782804E-4</v>
      </c>
      <c r="BP17" s="28">
        <f>외인!BP17</f>
        <v>64679.89</v>
      </c>
      <c r="BQ17" s="28">
        <f>(기관!BQ17+외인!BQ17)/BP17</f>
        <v>2.174400729500313E-3</v>
      </c>
      <c r="BR17" s="28">
        <f>외인!BR17</f>
        <v>249511.18</v>
      </c>
      <c r="BS17" s="28">
        <f>(기관!BS17+외인!BS17)/BR17</f>
        <v>2.6655318611374444E-3</v>
      </c>
      <c r="BT17" s="28">
        <f>외인!BT17</f>
        <v>1961663.41</v>
      </c>
      <c r="BU17" s="28">
        <f>(기관!BU17+외인!BU17)/BT17</f>
        <v>-5.918375161006852E-3</v>
      </c>
      <c r="BV17" s="28">
        <f>외인!BV17</f>
        <v>394019.3</v>
      </c>
      <c r="BW17" s="28">
        <f>(기관!BW17+외인!BW17)/BV17</f>
        <v>4.6726137526765827E-4</v>
      </c>
      <c r="BX17" s="28">
        <f>외인!BX17</f>
        <v>83805.91</v>
      </c>
      <c r="BY17" s="28">
        <f>(기관!BY17+외인!BY17)/BX17</f>
        <v>-2.4914710668973102E-4</v>
      </c>
      <c r="BZ17" s="28">
        <f>외인!BZ17</f>
        <v>290733.2</v>
      </c>
      <c r="CA17" s="28">
        <f>(기관!CA17+외인!CA17)/BZ17</f>
        <v>-4.9529947044231541E-6</v>
      </c>
      <c r="CB17" s="28">
        <f>외인!CB17</f>
        <v>13804.25</v>
      </c>
      <c r="CC17" s="28">
        <f>(기관!CC17+외인!CC17)/CB17</f>
        <v>-4.9260191607657046E-4</v>
      </c>
      <c r="CD17" s="28">
        <f>외인!CD17</f>
        <v>34996.74</v>
      </c>
      <c r="CE17" s="28">
        <f>(기관!CE17+외인!CE17)/CD17</f>
        <v>-2.2333508778246201E-3</v>
      </c>
      <c r="CF17" s="28">
        <f>외인!CF17</f>
        <v>24454.91</v>
      </c>
      <c r="CG17" s="28">
        <f>(기관!CG17+외인!CG17)/CF17</f>
        <v>-3.4757846174858134E-4</v>
      </c>
      <c r="CH17" s="28">
        <f>외인!CH17</f>
        <v>69776.929999999993</v>
      </c>
      <c r="CI17" s="28">
        <f>(기관!CI17+외인!CI17)/CH17</f>
        <v>-1.4970564053190649E-3</v>
      </c>
      <c r="CJ17" s="28">
        <f>외인!CJ17</f>
        <v>405092.77</v>
      </c>
      <c r="CK17" s="28">
        <f>(기관!CK17+외인!CK17)/CJ17</f>
        <v>2.0528631009632684E-3</v>
      </c>
      <c r="CL17" s="28">
        <f>외인!CL17</f>
        <v>235737.85</v>
      </c>
      <c r="CM17" s="28">
        <f>(기관!CM17+외인!CM17)/CL17</f>
        <v>3.0542401230858766E-5</v>
      </c>
      <c r="CN17" s="28">
        <f>외인!CN17</f>
        <v>122913.03</v>
      </c>
      <c r="CO17" s="28">
        <f>(기관!CO17+외인!CO17)/CN17</f>
        <v>-1.4533040150421807E-3</v>
      </c>
      <c r="CP17" s="28">
        <f>외인!CP17</f>
        <v>101092.45</v>
      </c>
      <c r="CQ17" s="28">
        <f>(기관!CQ17+외인!CQ17)/CP17</f>
        <v>-1.4267138643884881E-3</v>
      </c>
      <c r="CR17" s="28">
        <f>외인!CR17</f>
        <v>173019.81</v>
      </c>
      <c r="CS17" s="28">
        <f>(기관!CS17+외인!CS17)/CR17</f>
        <v>6.9980425940821447E-4</v>
      </c>
      <c r="CT17" s="28">
        <f>외인!CT17</f>
        <v>103125.32</v>
      </c>
      <c r="CU17" s="28">
        <f>(기관!CU17+외인!CU17)/CT17</f>
        <v>2.5527193515617694E-3</v>
      </c>
      <c r="CV17" s="28">
        <f>외인!CV17</f>
        <v>1961663.41</v>
      </c>
      <c r="CW17" s="28">
        <f>(기관!CW17+외인!CW17)/CV17</f>
        <v>-5.918375161006852E-3</v>
      </c>
      <c r="CX17" s="28">
        <f>외인!CX17</f>
        <v>199790.51</v>
      </c>
      <c r="CY17" s="28">
        <f>(기관!CY17+외인!CY17)/CX17</f>
        <v>4.0939381955629427E-3</v>
      </c>
      <c r="CZ17" s="28">
        <f>외인!CZ17</f>
        <v>17733.16</v>
      </c>
      <c r="DA17" s="28">
        <f>(기관!DA17+외인!DA17)/CZ17</f>
        <v>1.195500407146837E-3</v>
      </c>
      <c r="DB17" s="28">
        <f>외인!DB17</f>
        <v>42240.65</v>
      </c>
      <c r="DC17" s="28">
        <f>(기관!DC17+외인!DC17)/DB17</f>
        <v>-1.2795020909952853E-2</v>
      </c>
      <c r="DD17" s="28">
        <f>외인!DD17</f>
        <v>9213.86</v>
      </c>
      <c r="DE17" s="28">
        <f>(기관!DE17+외인!DE17)/DD17</f>
        <v>-8.3949615036477635E-3</v>
      </c>
      <c r="DF17" s="28">
        <f>외인!DF17</f>
        <v>63652.97</v>
      </c>
      <c r="DG17" s="28">
        <f>(기관!DG17+외인!DG17)/DF17</f>
        <v>8.7191532461093282E-5</v>
      </c>
      <c r="DH17" s="28">
        <f>외인!DH17</f>
        <v>26679.7</v>
      </c>
      <c r="DI17" s="28">
        <f>(기관!DI17+외인!DI17)/DH17</f>
        <v>-2.4970295767943419E-3</v>
      </c>
      <c r="DJ17" s="28">
        <f>외인!DJ17</f>
        <v>588109.68000000005</v>
      </c>
      <c r="DK17" s="28">
        <f>(기관!DK17+외인!DK17)/DJ17</f>
        <v>2.1614675684304323E-3</v>
      </c>
      <c r="DL17" s="28">
        <f>외인!DL17</f>
        <v>95939.15</v>
      </c>
      <c r="DM17" s="28">
        <f>(기관!DM17+외인!DM17)/DL17</f>
        <v>-1.7155665856952039E-3</v>
      </c>
      <c r="DN17" s="28">
        <f>외인!DN17</f>
        <v>1961663.41</v>
      </c>
      <c r="DO17" s="28">
        <f>(기관!DO17+외인!DO17)/DN17</f>
        <v>-5.918375161006852E-3</v>
      </c>
      <c r="DP17" s="28">
        <f>외인!DP17</f>
        <v>84316.23</v>
      </c>
      <c r="DQ17" s="28">
        <f>(기관!DQ17+외인!DQ17)/DP17</f>
        <v>5.1670953504443931E-3</v>
      </c>
      <c r="DR17" s="28">
        <f>외인!DR17</f>
        <v>39869.699999999997</v>
      </c>
      <c r="DS17" s="28">
        <f>(기관!DS17+외인!DS17)/DR17</f>
        <v>4.6601805381028702E-4</v>
      </c>
      <c r="DT17" s="28">
        <f>외인!DT17</f>
        <v>139080.82</v>
      </c>
      <c r="DU17" s="28">
        <f>(기관!DU17+외인!DU17)/DT17</f>
        <v>7.2533365851596234E-4</v>
      </c>
      <c r="DV17" s="28">
        <f>외인!DV17</f>
        <v>33766.31</v>
      </c>
      <c r="DW17" s="28">
        <f>(기관!DW17+외인!DW17)/DV17</f>
        <v>5.9378712094984619E-4</v>
      </c>
      <c r="DX17" s="28">
        <f>외인!DX17</f>
        <v>102433.79</v>
      </c>
      <c r="DY17" s="28">
        <f>(기관!DY17+외인!DY17)/DX17</f>
        <v>7.5216390997540957E-3</v>
      </c>
      <c r="DZ17" s="28">
        <f>외인!DZ17</f>
        <v>10390.14</v>
      </c>
      <c r="EA17" s="28">
        <f>(기관!EA17+외인!EA17)/DZ17</f>
        <v>1.9441508969080299E-4</v>
      </c>
      <c r="EB17" s="28">
        <f>외인!EB17</f>
        <v>13696.37</v>
      </c>
      <c r="EC17" s="28">
        <f>(기관!EC17+외인!EC17)/EB17</f>
        <v>-3.2110697944053787E-3</v>
      </c>
      <c r="ED17" s="28">
        <f>외인!ED17</f>
        <v>10785</v>
      </c>
      <c r="EE17" s="28">
        <f>(기관!EE17+외인!EE17)/ED17</f>
        <v>1.5456652758460826E-3</v>
      </c>
      <c r="EF17" s="28">
        <f>외인!EF17</f>
        <v>266257.03000000003</v>
      </c>
      <c r="EG17" s="28">
        <f>(기관!EG17+외인!EG17)/EF17</f>
        <v>1.6299287947439359E-3</v>
      </c>
      <c r="EH17" s="28">
        <f>외인!EH17</f>
        <v>192607.63</v>
      </c>
      <c r="EI17" s="28">
        <f>(기관!EI17+외인!EI17)/EH17</f>
        <v>6.9908964665626181E-4</v>
      </c>
      <c r="EJ17" s="28">
        <f>외인!EJ17</f>
        <v>95451.6</v>
      </c>
      <c r="EK17" s="28">
        <f>(기관!EK17+외인!EK17)/EJ17</f>
        <v>-6.4032452048996564E-4</v>
      </c>
      <c r="EL17" s="28">
        <f>외인!EL17</f>
        <v>37476.04</v>
      </c>
      <c r="EM17" s="28">
        <f>(기관!EM17+외인!EM17)/EL17</f>
        <v>-2.0581149982762319E-3</v>
      </c>
      <c r="EN17" s="28">
        <f>외인!EN17</f>
        <v>39869.699999999997</v>
      </c>
      <c r="EO17" s="28">
        <f>(기관!EO17+외인!EO17)/EN17</f>
        <v>4.6601805381028702E-4</v>
      </c>
      <c r="EP17" s="28">
        <f>외인!EP17</f>
        <v>177143.41</v>
      </c>
      <c r="EQ17" s="28">
        <f>(기관!EQ17+외인!EQ17)/EP17</f>
        <v>2.7288624510502527E-4</v>
      </c>
      <c r="ER17" s="28">
        <f>외인!ER17</f>
        <v>12842.7</v>
      </c>
      <c r="ES17" s="28">
        <f>(기관!ES17+외인!ES17)/ER17</f>
        <v>2.5173834162598207E-3</v>
      </c>
      <c r="ET17" s="28">
        <f>외인!ET17</f>
        <v>115494.62</v>
      </c>
      <c r="EU17" s="28">
        <f>(기관!EU17+외인!EU17)/ET17</f>
        <v>4.0781120367338148E-5</v>
      </c>
      <c r="EV17" s="28">
        <f>외인!EV17</f>
        <v>49248.94</v>
      </c>
      <c r="EW17" s="28">
        <f>(기관!EW17+외인!EW17)/EV17</f>
        <v>-1.0079404754701322E-3</v>
      </c>
      <c r="EX17" s="28">
        <f>외인!EX17</f>
        <v>51843.519999999997</v>
      </c>
      <c r="EY17" s="28">
        <f>(기관!EY17+외인!EY17)/EX17</f>
        <v>-1.8245288900136413E-3</v>
      </c>
    </row>
    <row r="18" spans="1:155">
      <c r="A18" s="27">
        <f>외인!A18</f>
        <v>46085</v>
      </c>
      <c r="B18" s="28">
        <f>외인!B18</f>
        <v>4069576.51</v>
      </c>
      <c r="C18" s="28">
        <f>(기관!C18+외인!C18)/B18</f>
        <v>-3.337693729709483E-3</v>
      </c>
      <c r="D18" s="28">
        <f>외인!D18</f>
        <v>538099.16</v>
      </c>
      <c r="E18" s="28">
        <f>(기관!E18+외인!E18)/D18</f>
        <v>5.2298539176310914E-3</v>
      </c>
      <c r="F18" s="28">
        <f>외인!F18</f>
        <v>1767653.56</v>
      </c>
      <c r="G18" s="28">
        <f>(기관!G18+외인!G18)/F18</f>
        <v>-5.4900067635425126E-3</v>
      </c>
      <c r="H18" s="28">
        <f>외인!H18</f>
        <v>251195.08</v>
      </c>
      <c r="I18" s="28">
        <f>(기관!I18+외인!I18)/H18</f>
        <v>2.9233056634707976E-3</v>
      </c>
      <c r="J18" s="28">
        <f>외인!J18</f>
        <v>34407.910000000003</v>
      </c>
      <c r="K18" s="28">
        <f>(기관!K18+외인!K18)/J18</f>
        <v>2.8635857278166564E-3</v>
      </c>
      <c r="L18" s="28">
        <f>외인!L18</f>
        <v>233792.98</v>
      </c>
      <c r="M18" s="28">
        <f>(기관!M18+외인!M18)/L18</f>
        <v>2.9310546450111545E-3</v>
      </c>
      <c r="N18" s="28">
        <f>외인!N18</f>
        <v>230239.14</v>
      </c>
      <c r="O18" s="28">
        <f>(기관!O18+외인!O18)/N18</f>
        <v>-5.6363136172242468E-4</v>
      </c>
      <c r="P18" s="28">
        <f>외인!P18</f>
        <v>184620.37</v>
      </c>
      <c r="Q18" s="28">
        <f>(기관!Q18+외인!Q18)/P18</f>
        <v>2.9523286081595441E-3</v>
      </c>
      <c r="R18" s="28">
        <f>외인!R18</f>
        <v>120382.14</v>
      </c>
      <c r="S18" s="28">
        <f>(기관!S18+외인!S18)/R18</f>
        <v>1.7349749722010259E-3</v>
      </c>
      <c r="T18" s="28">
        <f>외인!T18</f>
        <v>8268.2800000000007</v>
      </c>
      <c r="U18" s="28">
        <f>(기관!U18+외인!U18)/T18</f>
        <v>-1.2679783461614748E-2</v>
      </c>
      <c r="V18" s="28">
        <f>외인!V18</f>
        <v>89927.59</v>
      </c>
      <c r="W18" s="28">
        <f>(기관!W18+외인!W18)/V18</f>
        <v>6.5844086336573687E-3</v>
      </c>
      <c r="X18" s="28">
        <f>외인!X18</f>
        <v>1714925.2</v>
      </c>
      <c r="Y18" s="28">
        <f>(기관!Y18+외인!Y18)/X18</f>
        <v>-7.9750592037483633E-3</v>
      </c>
      <c r="Z18" s="28">
        <f>외인!Z18</f>
        <v>44897.89</v>
      </c>
      <c r="AA18" s="28">
        <f>(기관!AA18+외인!AA18)/Z18</f>
        <v>-5.6505996161512273E-4</v>
      </c>
      <c r="AB18" s="28">
        <f>외인!AB18</f>
        <v>188539.67</v>
      </c>
      <c r="AC18" s="28">
        <f>(기관!AC18+외인!AC18)/AB18</f>
        <v>7.139081128125453E-5</v>
      </c>
      <c r="AD18" s="28">
        <f>외인!AD18</f>
        <v>18793.72</v>
      </c>
      <c r="AE18" s="28">
        <f>(기관!AE18+외인!AE18)/AD18</f>
        <v>2.5412744257124185E-3</v>
      </c>
      <c r="AF18" s="28">
        <f>외인!AF18</f>
        <v>24208.61</v>
      </c>
      <c r="AG18" s="28">
        <f>(기관!AG18+외인!AG18)/AF18</f>
        <v>-4.0568211062097332E-3</v>
      </c>
      <c r="AH18" s="28">
        <f>외인!AH18</f>
        <v>178479.15</v>
      </c>
      <c r="AI18" s="28">
        <f>(기관!AI18+외인!AI18)/AH18</f>
        <v>1.7377940224390354E-3</v>
      </c>
      <c r="AJ18" s="28">
        <f>외인!AJ18</f>
        <v>105822.24</v>
      </c>
      <c r="AK18" s="28">
        <f>(기관!AK18+외인!AK18)/AJ18</f>
        <v>-1.9381559112715814E-4</v>
      </c>
      <c r="AL18" s="28">
        <f>외인!AL18</f>
        <v>81661.84</v>
      </c>
      <c r="AM18" s="28">
        <f>(기관!AM18+외인!AM18)/AL18</f>
        <v>1.5456423710266632E-3</v>
      </c>
      <c r="AN18" s="28">
        <f>외인!AN18</f>
        <v>166094.35</v>
      </c>
      <c r="AO18" s="28">
        <f>(기관!AO18+외인!AO18)/AN18</f>
        <v>-1.1892036062635485E-3</v>
      </c>
      <c r="AP18" s="28">
        <f>외인!AP18</f>
        <v>100690.32</v>
      </c>
      <c r="AQ18" s="28">
        <f>(기관!AQ18+외인!AQ18)/AP18</f>
        <v>6.3700264335240966E-4</v>
      </c>
      <c r="AR18" s="28">
        <f>외인!AR18</f>
        <v>23007.59</v>
      </c>
      <c r="AS18" s="28">
        <f>(기관!AS18+외인!AS18)/AR18</f>
        <v>1.0140132017303855E-3</v>
      </c>
      <c r="AT18" s="28">
        <f>외인!AT18</f>
        <v>74704.070000000007</v>
      </c>
      <c r="AU18" s="28">
        <f>(기관!AU18+외인!AU18)/AT18</f>
        <v>1.2311243550719524E-3</v>
      </c>
      <c r="AV18" s="28">
        <f>외인!AV18</f>
        <v>45919.74</v>
      </c>
      <c r="AW18" s="28">
        <f>(기관!AW18+외인!AW18)/AV18</f>
        <v>9.6472671665823932E-5</v>
      </c>
      <c r="AX18" s="28">
        <f>외인!AX18</f>
        <v>45886.559999999998</v>
      </c>
      <c r="AY18" s="28">
        <f>(기관!AY18+외인!AY18)/AX18</f>
        <v>3.2290500747931411E-3</v>
      </c>
      <c r="AZ18" s="28">
        <f>외인!AZ18</f>
        <v>1831227.79</v>
      </c>
      <c r="BA18" s="28">
        <f>(기관!BA18+외인!BA18)/AZ18</f>
        <v>-7.238809978959526E-3</v>
      </c>
      <c r="BB18" s="28">
        <f>외인!BB18</f>
        <v>90399.63</v>
      </c>
      <c r="BC18" s="28">
        <f>(기관!BC18+외인!BC18)/BB18</f>
        <v>-4.5564345783273666E-4</v>
      </c>
      <c r="BD18" s="28">
        <f>외인!BD18</f>
        <v>37330.639999999999</v>
      </c>
      <c r="BE18" s="28">
        <f>(기관!BE18+외인!BE18)/BD18</f>
        <v>-1.2575996554037114E-2</v>
      </c>
      <c r="BF18" s="28">
        <f>외인!BF18</f>
        <v>0</v>
      </c>
      <c r="BG18" s="28" t="e">
        <f>(기관!BG18+외인!BG18)/BF18</f>
        <v>#DIV/0!</v>
      </c>
      <c r="BH18" s="28">
        <f>외인!BH18</f>
        <v>82809.34</v>
      </c>
      <c r="BI18" s="28">
        <f>(기관!BI18+외인!BI18)/BH18</f>
        <v>-5.0611440690144375E-3</v>
      </c>
      <c r="BJ18" s="28">
        <f>외인!BJ18</f>
        <v>104368.28</v>
      </c>
      <c r="BK18" s="28">
        <f>(기관!BK18+외인!BK18)/BJ18</f>
        <v>6.1976684870154036E-3</v>
      </c>
      <c r="BL18" s="28">
        <f>외인!BL18</f>
        <v>48414.44</v>
      </c>
      <c r="BM18" s="28">
        <f>(기관!BM18+외인!BM18)/BL18</f>
        <v>-2.4620753642921406E-4</v>
      </c>
      <c r="BN18" s="28">
        <f>외인!BN18</f>
        <v>40814.58</v>
      </c>
      <c r="BO18" s="28">
        <f>(기관!BO18+외인!BO18)/BN18</f>
        <v>-1.5447911016112379E-3</v>
      </c>
      <c r="BP18" s="28">
        <f>외인!BP18</f>
        <v>56085.21</v>
      </c>
      <c r="BQ18" s="28">
        <f>(기관!BQ18+외인!BQ18)/BP18</f>
        <v>2.920556061036412E-3</v>
      </c>
      <c r="BR18" s="28">
        <f>외인!BR18</f>
        <v>212149.78</v>
      </c>
      <c r="BS18" s="28">
        <f>(기관!BS18+외인!BS18)/BR18</f>
        <v>4.5491444770765256E-3</v>
      </c>
      <c r="BT18" s="28">
        <f>외인!BT18</f>
        <v>1746017.77</v>
      </c>
      <c r="BU18" s="28">
        <f>(기관!BU18+외인!BU18)/BT18</f>
        <v>-7.8098861502423319E-3</v>
      </c>
      <c r="BV18" s="28">
        <f>외인!BV18</f>
        <v>341015.4</v>
      </c>
      <c r="BW18" s="28">
        <f>(기관!BW18+외인!BW18)/BV18</f>
        <v>-1.2612920120323012E-3</v>
      </c>
      <c r="BX18" s="28">
        <f>외인!BX18</f>
        <v>73822.47</v>
      </c>
      <c r="BY18" s="28">
        <f>(기관!BY18+외인!BY18)/BX18</f>
        <v>-1.1335302110590448E-3</v>
      </c>
      <c r="BZ18" s="28">
        <f>외인!BZ18</f>
        <v>247756.18</v>
      </c>
      <c r="CA18" s="28">
        <f>(기관!CA18+외인!CA18)/BZ18</f>
        <v>-2.8778293239748858E-4</v>
      </c>
      <c r="CB18" s="28">
        <f>외인!CB18</f>
        <v>12448.45</v>
      </c>
      <c r="CC18" s="28">
        <f>(기관!CC18+외인!CC18)/CB18</f>
        <v>1.1728367788760856E-4</v>
      </c>
      <c r="CD18" s="28">
        <f>외인!CD18</f>
        <v>31799.88</v>
      </c>
      <c r="CE18" s="28">
        <f>(기관!CE18+외인!CE18)/CD18</f>
        <v>3.5220258692799792E-5</v>
      </c>
      <c r="CF18" s="28">
        <f>외인!CF18</f>
        <v>21956.23</v>
      </c>
      <c r="CG18" s="28">
        <f>(기관!CG18+외인!CG18)/CF18</f>
        <v>1.8359253842758982E-3</v>
      </c>
      <c r="CH18" s="28">
        <f>외인!CH18</f>
        <v>64212.51</v>
      </c>
      <c r="CI18" s="28">
        <f>(기관!CI18+외인!CI18)/CH18</f>
        <v>-7.0640440624420374E-4</v>
      </c>
      <c r="CJ18" s="28">
        <f>외인!CJ18</f>
        <v>352789.88</v>
      </c>
      <c r="CK18" s="28">
        <f>(기관!CK18+외인!CK18)/CJ18</f>
        <v>3.435501041016256E-3</v>
      </c>
      <c r="CL18" s="28">
        <f>외인!CL18</f>
        <v>212072.04</v>
      </c>
      <c r="CM18" s="28">
        <f>(기관!CM18+외인!CM18)/CL18</f>
        <v>5.9734418549470248E-4</v>
      </c>
      <c r="CN18" s="28">
        <f>외인!CN18</f>
        <v>106709.31</v>
      </c>
      <c r="CO18" s="28">
        <f>(기관!CO18+외인!CO18)/CN18</f>
        <v>1.4632275290693941E-3</v>
      </c>
      <c r="CP18" s="28">
        <f>외인!CP18</f>
        <v>90992.35</v>
      </c>
      <c r="CQ18" s="28">
        <f>(기관!CQ18+외인!CQ18)/CP18</f>
        <v>-3.9047238586540506E-4</v>
      </c>
      <c r="CR18" s="28">
        <f>외인!CR18</f>
        <v>150520.21</v>
      </c>
      <c r="CS18" s="28">
        <f>(기관!CS18+외인!CS18)/CR18</f>
        <v>1.49268991851659E-3</v>
      </c>
      <c r="CT18" s="28">
        <f>외인!CT18</f>
        <v>89488.82</v>
      </c>
      <c r="CU18" s="28">
        <f>(기관!CU18+외인!CU18)/CT18</f>
        <v>3.3827689313592462E-3</v>
      </c>
      <c r="CV18" s="28">
        <f>외인!CV18</f>
        <v>1746017.77</v>
      </c>
      <c r="CW18" s="28">
        <f>(기관!CW18+외인!CW18)/CV18</f>
        <v>-7.8098861502423319E-3</v>
      </c>
      <c r="CX18" s="28">
        <f>외인!CX18</f>
        <v>172632.69</v>
      </c>
      <c r="CY18" s="28">
        <f>(기관!CY18+외인!CY18)/CX18</f>
        <v>2.4609475760355697E-3</v>
      </c>
      <c r="CZ18" s="28">
        <f>외인!CZ18</f>
        <v>15369.56</v>
      </c>
      <c r="DA18" s="28">
        <f>(기관!DA18+외인!DA18)/CZ18</f>
        <v>1.4665351512990615E-3</v>
      </c>
      <c r="DB18" s="28">
        <f>외인!DB18</f>
        <v>37330.639999999999</v>
      </c>
      <c r="DC18" s="28">
        <f>(기관!DC18+외인!DC18)/DB18</f>
        <v>-1.2575996554037114E-2</v>
      </c>
      <c r="DD18" s="28">
        <f>외인!DD18</f>
        <v>8268.2800000000007</v>
      </c>
      <c r="DE18" s="28">
        <f>(기관!DE18+외인!DE18)/DD18</f>
        <v>-1.2679783461614748E-2</v>
      </c>
      <c r="DF18" s="28">
        <f>외인!DF18</f>
        <v>55780.91</v>
      </c>
      <c r="DG18" s="28">
        <f>(기관!DG18+외인!DG18)/DF18</f>
        <v>-7.8145014127593111E-4</v>
      </c>
      <c r="DH18" s="28">
        <f>외인!DH18</f>
        <v>24146.48</v>
      </c>
      <c r="DI18" s="28">
        <f>(기관!DI18+외인!DI18)/DH18</f>
        <v>1.02292342403531E-4</v>
      </c>
      <c r="DJ18" s="28">
        <f>외인!DJ18</f>
        <v>499621.43</v>
      </c>
      <c r="DK18" s="28">
        <f>(기관!DK18+외인!DK18)/DJ18</f>
        <v>2.6935994318738488E-3</v>
      </c>
      <c r="DL18" s="28">
        <f>외인!DL18</f>
        <v>82368.679999999993</v>
      </c>
      <c r="DM18" s="28">
        <f>(기관!DM18+외인!DM18)/DL18</f>
        <v>1.9910480537019657E-3</v>
      </c>
      <c r="DN18" s="28">
        <f>외인!DN18</f>
        <v>1746017.77</v>
      </c>
      <c r="DO18" s="28">
        <f>(기관!DO18+외인!DO18)/DN18</f>
        <v>-7.8098861502423319E-3</v>
      </c>
      <c r="DP18" s="28">
        <f>외인!DP18</f>
        <v>71989.070000000007</v>
      </c>
      <c r="DQ18" s="28">
        <f>(기관!DQ18+외인!DQ18)/DP18</f>
        <v>7.7110316885604987E-3</v>
      </c>
      <c r="DR18" s="28">
        <f>외인!DR18</f>
        <v>35909.160000000003</v>
      </c>
      <c r="DS18" s="28">
        <f>(기관!DS18+외인!DS18)/DR18</f>
        <v>2.3484258612565707E-3</v>
      </c>
      <c r="DT18" s="28">
        <f>외인!DT18</f>
        <v>120382.14</v>
      </c>
      <c r="DU18" s="28">
        <f>(기관!DU18+외인!DU18)/DT18</f>
        <v>1.7349749722010259E-3</v>
      </c>
      <c r="DV18" s="28">
        <f>외인!DV18</f>
        <v>29967.72</v>
      </c>
      <c r="DW18" s="28">
        <f>(기관!DW18+외인!DW18)/DV18</f>
        <v>5.6594228723439756E-4</v>
      </c>
      <c r="DX18" s="28">
        <f>외인!DX18</f>
        <v>89927.59</v>
      </c>
      <c r="DY18" s="28">
        <f>(기관!DY18+외인!DY18)/DX18</f>
        <v>6.5844086336573687E-3</v>
      </c>
      <c r="DZ18" s="28">
        <f>외인!DZ18</f>
        <v>9402.1</v>
      </c>
      <c r="EA18" s="28">
        <f>(기관!EA18+외인!EA18)/DZ18</f>
        <v>2.5909105412620583E-3</v>
      </c>
      <c r="EB18" s="28">
        <f>외인!EB18</f>
        <v>12334.8</v>
      </c>
      <c r="EC18" s="28">
        <f>(기관!EC18+외인!EC18)/EB18</f>
        <v>1.524143074877582E-4</v>
      </c>
      <c r="ED18" s="28">
        <f>외인!ED18</f>
        <v>9228.9500000000007</v>
      </c>
      <c r="EE18" s="28">
        <f>(기관!EE18+외인!EE18)/ED18</f>
        <v>5.1631008944679514E-3</v>
      </c>
      <c r="EF18" s="28">
        <f>외인!EF18</f>
        <v>233514.73</v>
      </c>
      <c r="EG18" s="28">
        <f>(기관!EG18+외인!EG18)/EF18</f>
        <v>2.4529073604907061E-3</v>
      </c>
      <c r="EH18" s="28">
        <f>외인!EH18</f>
        <v>166541.76999999999</v>
      </c>
      <c r="EI18" s="28">
        <f>(기관!EI18+외인!EI18)/EH18</f>
        <v>3.4862124979216928E-4</v>
      </c>
      <c r="EJ18" s="28">
        <f>외인!EJ18</f>
        <v>86990.79</v>
      </c>
      <c r="EK18" s="28">
        <f>(기관!EK18+외인!EK18)/EJ18</f>
        <v>7.7479466504442609E-4</v>
      </c>
      <c r="EL18" s="28">
        <f>외인!EL18</f>
        <v>34099.94</v>
      </c>
      <c r="EM18" s="28">
        <f>(기관!EM18+외인!EM18)/EL18</f>
        <v>7.5366701524987809E-5</v>
      </c>
      <c r="EN18" s="28">
        <f>외인!EN18</f>
        <v>35909.160000000003</v>
      </c>
      <c r="EO18" s="28">
        <f>(기관!EO18+외인!EO18)/EN18</f>
        <v>2.3484258612565707E-3</v>
      </c>
      <c r="EP18" s="28">
        <f>외인!EP18</f>
        <v>153178.60999999999</v>
      </c>
      <c r="EQ18" s="28">
        <f>(기관!EQ18+외인!EQ18)/EP18</f>
        <v>-3.3146272837963476E-3</v>
      </c>
      <c r="ER18" s="28">
        <f>외인!ER18</f>
        <v>10398.36</v>
      </c>
      <c r="ES18" s="28">
        <f>(기관!ES18+외인!ES18)/ER18</f>
        <v>9.0696994526059879E-3</v>
      </c>
      <c r="ET18" s="28">
        <f>외인!ET18</f>
        <v>100690.32</v>
      </c>
      <c r="EU18" s="28">
        <f>(기관!EU18+외인!EU18)/ET18</f>
        <v>6.3700264335240966E-4</v>
      </c>
      <c r="EV18" s="28">
        <f>외인!EV18</f>
        <v>44897.89</v>
      </c>
      <c r="EW18" s="28">
        <f>(기관!EW18+외인!EW18)/EV18</f>
        <v>-5.6505996161512273E-4</v>
      </c>
      <c r="EX18" s="28">
        <f>외인!EX18</f>
        <v>46094.47</v>
      </c>
      <c r="EY18" s="28">
        <f>(기관!EY18+외인!EY18)/EX18</f>
        <v>-2.2041689599641779E-4</v>
      </c>
    </row>
    <row r="19" spans="1:155">
      <c r="A19" s="27">
        <f>외인!A19</f>
        <v>46086</v>
      </c>
      <c r="B19" s="28">
        <f>외인!B19</f>
        <v>4464658.88</v>
      </c>
      <c r="C19" s="28">
        <f>(기관!C19+외인!C19)/B19</f>
        <v>-3.4959020206264896E-3</v>
      </c>
      <c r="D19" s="28">
        <f>외인!D19</f>
        <v>613583.1</v>
      </c>
      <c r="E19" s="28">
        <f>(기관!E19+외인!E19)/D19</f>
        <v>7.7076601360109168E-3</v>
      </c>
      <c r="F19" s="28">
        <f>외인!F19</f>
        <v>1939793.38</v>
      </c>
      <c r="G19" s="28">
        <f>(기관!G19+외인!G19)/F19</f>
        <v>-5.3198191654824601E-3</v>
      </c>
      <c r="H19" s="28">
        <f>외인!H19</f>
        <v>278413.45</v>
      </c>
      <c r="I19" s="28">
        <f>(기관!I19+외인!I19)/H19</f>
        <v>1.064531903900476E-3</v>
      </c>
      <c r="J19" s="28">
        <f>외인!J19</f>
        <v>36430.1</v>
      </c>
      <c r="K19" s="28">
        <f>(기관!K19+외인!K19)/J19</f>
        <v>3.1257119799286861E-3</v>
      </c>
      <c r="L19" s="28">
        <f>외인!L19</f>
        <v>258561.07</v>
      </c>
      <c r="M19" s="28">
        <f>(기관!M19+외인!M19)/L19</f>
        <v>8.2529825545663157E-4</v>
      </c>
      <c r="N19" s="28">
        <f>외인!N19</f>
        <v>249201.36</v>
      </c>
      <c r="O19" s="28">
        <f>(기관!O19+외인!O19)/N19</f>
        <v>-4.8478467372730242E-3</v>
      </c>
      <c r="P19" s="28">
        <f>외인!P19</f>
        <v>201422.66</v>
      </c>
      <c r="Q19" s="28">
        <f>(기관!Q19+외인!Q19)/P19</f>
        <v>3.505563872505705E-3</v>
      </c>
      <c r="R19" s="28">
        <f>외인!R19</f>
        <v>130259.1</v>
      </c>
      <c r="S19" s="28">
        <f>(기관!S19+외인!S19)/R19</f>
        <v>1.0558955190078849E-3</v>
      </c>
      <c r="T19" s="28">
        <f>외인!T19</f>
        <v>8610.44</v>
      </c>
      <c r="U19" s="28">
        <f>(기관!U19+외인!U19)/T19</f>
        <v>-1.3006303975174324E-2</v>
      </c>
      <c r="V19" s="28">
        <f>외인!V19</f>
        <v>106943.3</v>
      </c>
      <c r="W19" s="28">
        <f>(기관!W19+외인!W19)/V19</f>
        <v>1.2932366964550373E-2</v>
      </c>
      <c r="X19" s="28">
        <f>외인!X19</f>
        <v>1914193.65</v>
      </c>
      <c r="Y19" s="28">
        <f>(기관!Y19+외인!Y19)/X19</f>
        <v>-6.3014157423414291E-3</v>
      </c>
      <c r="Z19" s="28">
        <f>외인!Z19</f>
        <v>47777.38</v>
      </c>
      <c r="AA19" s="28">
        <f>(기관!AA19+외인!AA19)/Z19</f>
        <v>-3.2086313648843867E-4</v>
      </c>
      <c r="AB19" s="28">
        <f>외인!AB19</f>
        <v>200476.57</v>
      </c>
      <c r="AC19" s="28">
        <f>(기관!AC19+외인!AC19)/AB19</f>
        <v>7.6417907588901749E-5</v>
      </c>
      <c r="AD19" s="28">
        <f>외인!AD19</f>
        <v>19943.77</v>
      </c>
      <c r="AE19" s="28">
        <f>(기관!AE19+외인!AE19)/AD19</f>
        <v>-3.0681260363512016E-3</v>
      </c>
      <c r="AF19" s="28">
        <f>외인!AF19</f>
        <v>25264.26</v>
      </c>
      <c r="AG19" s="28">
        <f>(기관!AG19+외인!AG19)/AF19</f>
        <v>-3.4202466250743144E-3</v>
      </c>
      <c r="AH19" s="28">
        <f>외인!AH19</f>
        <v>196346.11</v>
      </c>
      <c r="AI19" s="28">
        <f>(기관!AI19+외인!AI19)/AH19</f>
        <v>1.5796085799713578E-3</v>
      </c>
      <c r="AJ19" s="28">
        <f>외인!AJ19</f>
        <v>111999.29</v>
      </c>
      <c r="AK19" s="28">
        <f>(기관!AK19+외인!AK19)/AJ19</f>
        <v>-9.7223830615354799E-4</v>
      </c>
      <c r="AL19" s="28">
        <f>외인!AL19</f>
        <v>88603.33</v>
      </c>
      <c r="AM19" s="28">
        <f>(기관!AM19+외인!AM19)/AL19</f>
        <v>1.6523081017383884E-3</v>
      </c>
      <c r="AN19" s="28">
        <f>외인!AN19</f>
        <v>179639.02</v>
      </c>
      <c r="AO19" s="28">
        <f>(기관!AO19+외인!AO19)/AN19</f>
        <v>-7.1207803293516087E-3</v>
      </c>
      <c r="AP19" s="28">
        <f>외인!AP19</f>
        <v>112100.54</v>
      </c>
      <c r="AQ19" s="28">
        <f>(기관!AQ19+외인!AQ19)/AP19</f>
        <v>2.2797392412204258E-3</v>
      </c>
      <c r="AR19" s="28">
        <f>외인!AR19</f>
        <v>24100.799999999999</v>
      </c>
      <c r="AS19" s="28">
        <f>(기관!AS19+외인!AS19)/AR19</f>
        <v>-3.0729270397663148E-3</v>
      </c>
      <c r="AT19" s="28">
        <f>외인!AT19</f>
        <v>78461.64</v>
      </c>
      <c r="AU19" s="28">
        <f>(기관!AU19+외인!AU19)/AT19</f>
        <v>4.1599946164775552E-4</v>
      </c>
      <c r="AV19" s="28">
        <f>외인!AV19</f>
        <v>47698.22</v>
      </c>
      <c r="AW19" s="28">
        <f>(기관!AW19+외인!AW19)/AV19</f>
        <v>-5.1008192758555775E-4</v>
      </c>
      <c r="AX19" s="28">
        <f>외인!AX19</f>
        <v>50670</v>
      </c>
      <c r="AY19" s="28">
        <f>(기관!AY19+외인!AY19)/AX19</f>
        <v>6.4337872508387598E-4</v>
      </c>
      <c r="AZ19" s="28">
        <f>외인!AZ19</f>
        <v>2042033.87</v>
      </c>
      <c r="BA19" s="28">
        <f>(기관!BA19+외인!BA19)/AZ19</f>
        <v>-5.8431792808608021E-3</v>
      </c>
      <c r="BB19" s="28">
        <f>외인!BB19</f>
        <v>97622.1</v>
      </c>
      <c r="BC19" s="28">
        <f>(기관!BC19+외인!BC19)/BB19</f>
        <v>-2.6807454459594704E-4</v>
      </c>
      <c r="BD19" s="28">
        <f>외인!BD19</f>
        <v>39797.15</v>
      </c>
      <c r="BE19" s="28">
        <f>(기관!BE19+외인!BE19)/BD19</f>
        <v>-1.5085753628086432E-2</v>
      </c>
      <c r="BF19" s="28">
        <f>외인!BF19</f>
        <v>0</v>
      </c>
      <c r="BG19" s="28" t="e">
        <f>(기관!BG19+외인!BG19)/BF19</f>
        <v>#DIV/0!</v>
      </c>
      <c r="BH19" s="28">
        <f>외인!BH19</f>
        <v>91462.47</v>
      </c>
      <c r="BI19" s="28">
        <f>(기관!BI19+외인!BI19)/BH19</f>
        <v>-3.1321043483737102E-3</v>
      </c>
      <c r="BJ19" s="28">
        <f>외인!BJ19</f>
        <v>115016.77</v>
      </c>
      <c r="BK19" s="28">
        <f>(기관!BK19+외인!BK19)/BJ19</f>
        <v>2.327486678681726E-3</v>
      </c>
      <c r="BL19" s="28">
        <f>외인!BL19</f>
        <v>52002.12</v>
      </c>
      <c r="BM19" s="28">
        <f>(기관!BM19+외인!BM19)/BL19</f>
        <v>-2.0231867470018529E-3</v>
      </c>
      <c r="BN19" s="28">
        <f>외인!BN19</f>
        <v>43699.23</v>
      </c>
      <c r="BO19" s="28">
        <f>(기관!BO19+외인!BO19)/BN19</f>
        <v>-4.2179232906392168E-3</v>
      </c>
      <c r="BP19" s="28">
        <f>외인!BP19</f>
        <v>61074.21</v>
      </c>
      <c r="BQ19" s="28">
        <f>(기관!BQ19+외인!BQ19)/BP19</f>
        <v>8.438913904903558E-4</v>
      </c>
      <c r="BR19" s="28">
        <f>외인!BR19</f>
        <v>237719.65</v>
      </c>
      <c r="BS19" s="28">
        <f>(기관!BS19+외인!BS19)/BR19</f>
        <v>2.0464442043390189E-3</v>
      </c>
      <c r="BT19" s="28">
        <f>외인!BT19</f>
        <v>1950178.67</v>
      </c>
      <c r="BU19" s="28">
        <f>(기관!BU19+외인!BU19)/BT19</f>
        <v>-6.0641110386055038E-3</v>
      </c>
      <c r="BV19" s="28">
        <f>외인!BV19</f>
        <v>378035.46</v>
      </c>
      <c r="BW19" s="28">
        <f>(기관!BW19+외인!BW19)/BV19</f>
        <v>-4.7984916547246653E-4</v>
      </c>
      <c r="BX19" s="28">
        <f>외인!BX19</f>
        <v>77550.73</v>
      </c>
      <c r="BY19" s="28">
        <f>(기관!BY19+외인!BY19)/BX19</f>
        <v>-2.8683160042465108E-3</v>
      </c>
      <c r="BZ19" s="28">
        <f>외인!BZ19</f>
        <v>268242.34999999998</v>
      </c>
      <c r="CA19" s="28">
        <f>(기관!CA19+외인!CA19)/BZ19</f>
        <v>-4.2229349690680838E-3</v>
      </c>
      <c r="CB19" s="28">
        <f>외인!CB19</f>
        <v>13000.49</v>
      </c>
      <c r="CC19" s="28">
        <f>(기관!CC19+외인!CC19)/CB19</f>
        <v>2.6614381457929669E-4</v>
      </c>
      <c r="CD19" s="28">
        <f>외인!CD19</f>
        <v>33382.080000000002</v>
      </c>
      <c r="CE19" s="28">
        <f>(기관!CE19+외인!CE19)/CD19</f>
        <v>4.978719121157217E-4</v>
      </c>
      <c r="CF19" s="28">
        <f>외인!CF19</f>
        <v>22937.06</v>
      </c>
      <c r="CG19" s="28">
        <f>(기관!CG19+외인!CG19)/CF19</f>
        <v>1.5716922744240106E-3</v>
      </c>
      <c r="CH19" s="28">
        <f>외인!CH19</f>
        <v>66593.58</v>
      </c>
      <c r="CI19" s="28">
        <f>(기관!CI19+외인!CI19)/CH19</f>
        <v>-1.1820959317699995E-3</v>
      </c>
      <c r="CJ19" s="28">
        <f>외인!CJ19</f>
        <v>390855.45</v>
      </c>
      <c r="CK19" s="28">
        <f>(기관!CK19+외인!CK19)/CJ19</f>
        <v>4.4017295908244337E-3</v>
      </c>
      <c r="CL19" s="28">
        <f>외인!CL19</f>
        <v>228880.07</v>
      </c>
      <c r="CM19" s="28">
        <f>(기관!CM19+외인!CM19)/CL19</f>
        <v>-3.0124947095655811E-4</v>
      </c>
      <c r="CN19" s="28">
        <f>외인!CN19</f>
        <v>119649.14</v>
      </c>
      <c r="CO19" s="28">
        <f>(기관!CO19+외인!CO19)/CN19</f>
        <v>8.3443976279311326E-4</v>
      </c>
      <c r="CP19" s="28">
        <f>외인!CP19</f>
        <v>98255.45</v>
      </c>
      <c r="CQ19" s="28">
        <f>(기관!CQ19+외인!CQ19)/CP19</f>
        <v>-1.8370482248058502E-4</v>
      </c>
      <c r="CR19" s="28">
        <f>외인!CR19</f>
        <v>161897.74</v>
      </c>
      <c r="CS19" s="28">
        <f>(기관!CS19+외인!CS19)/CR19</f>
        <v>7.3836731754254258E-4</v>
      </c>
      <c r="CT19" s="28">
        <f>외인!CT19</f>
        <v>100651.76</v>
      </c>
      <c r="CU19" s="28">
        <f>(기관!CU19+외인!CU19)/CT19</f>
        <v>5.1329455143158944E-3</v>
      </c>
      <c r="CV19" s="28">
        <f>외인!CV19</f>
        <v>1950178.67</v>
      </c>
      <c r="CW19" s="28">
        <f>(기관!CW19+외인!CW19)/CV19</f>
        <v>-6.0641110386055038E-3</v>
      </c>
      <c r="CX19" s="28">
        <f>외인!CX19</f>
        <v>189579.76</v>
      </c>
      <c r="CY19" s="28">
        <f>(기관!CY19+외인!CY19)/CX19</f>
        <v>1.5313871058809231E-3</v>
      </c>
      <c r="CZ19" s="28">
        <f>외인!CZ19</f>
        <v>16724.73</v>
      </c>
      <c r="DA19" s="28">
        <f>(기관!DA19+외인!DA19)/CZ19</f>
        <v>-2.7205222446042481E-4</v>
      </c>
      <c r="DB19" s="28">
        <f>외인!DB19</f>
        <v>39797.15</v>
      </c>
      <c r="DC19" s="28">
        <f>(기관!DC19+외인!DC19)/DB19</f>
        <v>-1.5085753628086432E-2</v>
      </c>
      <c r="DD19" s="28">
        <f>외인!DD19</f>
        <v>8610.44</v>
      </c>
      <c r="DE19" s="28">
        <f>(기관!DE19+외인!DE19)/DD19</f>
        <v>-1.3006303975174324E-2</v>
      </c>
      <c r="DF19" s="28">
        <f>외인!DF19</f>
        <v>58563.12</v>
      </c>
      <c r="DG19" s="28">
        <f>(기관!DG19+외인!DG19)/DF19</f>
        <v>-3.1419091059356127E-3</v>
      </c>
      <c r="DH19" s="28">
        <f>외인!DH19</f>
        <v>25343.33</v>
      </c>
      <c r="DI19" s="28">
        <f>(기관!DI19+외인!DI19)/DH19</f>
        <v>6.1791406259556242E-4</v>
      </c>
      <c r="DJ19" s="28">
        <f>외인!DJ19</f>
        <v>555378.41</v>
      </c>
      <c r="DK19" s="28">
        <f>(기관!DK19+외인!DK19)/DJ19</f>
        <v>1.1169861644423663E-3</v>
      </c>
      <c r="DL19" s="28">
        <f>외인!DL19</f>
        <v>93605.1</v>
      </c>
      <c r="DM19" s="28">
        <f>(기관!DM19+외인!DM19)/DL19</f>
        <v>1.0614806244531548E-3</v>
      </c>
      <c r="DN19" s="28">
        <f>외인!DN19</f>
        <v>1950178.67</v>
      </c>
      <c r="DO19" s="28">
        <f>(기관!DO19+외인!DO19)/DN19</f>
        <v>-6.0641110386055038E-3</v>
      </c>
      <c r="DP19" s="28">
        <f>외인!DP19</f>
        <v>82171.92</v>
      </c>
      <c r="DQ19" s="28">
        <f>(기관!DQ19+외인!DQ19)/DP19</f>
        <v>9.0592990890318754E-3</v>
      </c>
      <c r="DR19" s="28">
        <f>외인!DR19</f>
        <v>38156.5</v>
      </c>
      <c r="DS19" s="28">
        <f>(기관!DS19+외인!DS19)/DR19</f>
        <v>2.1605755244846875E-3</v>
      </c>
      <c r="DT19" s="28">
        <f>외인!DT19</f>
        <v>130259.1</v>
      </c>
      <c r="DU19" s="28">
        <f>(기관!DU19+외인!DU19)/DT19</f>
        <v>1.0558955190078849E-3</v>
      </c>
      <c r="DV19" s="28">
        <f>외인!DV19</f>
        <v>31466.400000000001</v>
      </c>
      <c r="DW19" s="28">
        <f>(기관!DW19+외인!DW19)/DV19</f>
        <v>-5.0911448402105096E-4</v>
      </c>
      <c r="DX19" s="28">
        <f>외인!DX19</f>
        <v>106943.3</v>
      </c>
      <c r="DY19" s="28">
        <f>(기관!DY19+외인!DY19)/DX19</f>
        <v>1.2932366964550373E-2</v>
      </c>
      <c r="DZ19" s="28">
        <f>외인!DZ19</f>
        <v>10139.719999999999</v>
      </c>
      <c r="EA19" s="28">
        <f>(기관!EA19+외인!EA19)/DZ19</f>
        <v>3.1618230089193789E-3</v>
      </c>
      <c r="EB19" s="28">
        <f>외인!EB19</f>
        <v>12982.08</v>
      </c>
      <c r="EC19" s="28">
        <f>(기관!EC19+외인!EC19)/EB19</f>
        <v>1.7300771525056078E-3</v>
      </c>
      <c r="ED19" s="28">
        <f>외인!ED19</f>
        <v>10329.61</v>
      </c>
      <c r="EE19" s="28">
        <f>(기관!EE19+외인!EE19)/ED19</f>
        <v>6.8076142274490518E-3</v>
      </c>
      <c r="EF19" s="28">
        <f>외인!EF19</f>
        <v>256324.36</v>
      </c>
      <c r="EG19" s="28">
        <f>(기관!EG19+외인!EG19)/EF19</f>
        <v>2.9236784205761792E-3</v>
      </c>
      <c r="EH19" s="28">
        <f>외인!EH19</f>
        <v>182236.5</v>
      </c>
      <c r="EI19" s="28">
        <f>(기관!EI19+외인!EI19)/EH19</f>
        <v>-3.336323952665895E-5</v>
      </c>
      <c r="EJ19" s="28">
        <f>외인!EJ19</f>
        <v>90671.29</v>
      </c>
      <c r="EK19" s="28">
        <f>(기관!EK19+외인!EK19)/EJ19</f>
        <v>9.4296662151823179E-5</v>
      </c>
      <c r="EL19" s="28">
        <f>외인!EL19</f>
        <v>35800.54</v>
      </c>
      <c r="EM19" s="28">
        <f>(기관!EM19+외인!EM19)/EL19</f>
        <v>5.8406940230510481E-4</v>
      </c>
      <c r="EN19" s="28">
        <f>외인!EN19</f>
        <v>38156.5</v>
      </c>
      <c r="EO19" s="28">
        <f>(기관!EO19+외인!EO19)/EN19</f>
        <v>2.1605755244846875E-3</v>
      </c>
      <c r="EP19" s="28">
        <f>외인!EP19</f>
        <v>172777.34</v>
      </c>
      <c r="EQ19" s="28">
        <f>(기관!EQ19+외인!EQ19)/EP19</f>
        <v>-1.0702213612039633E-3</v>
      </c>
      <c r="ER19" s="28">
        <f>외인!ER19</f>
        <v>12544.21</v>
      </c>
      <c r="ES19" s="28">
        <f>(기관!ES19+외인!ES19)/ER19</f>
        <v>1.4445708418465573E-2</v>
      </c>
      <c r="ET19" s="28">
        <f>외인!ET19</f>
        <v>112100.54</v>
      </c>
      <c r="EU19" s="28">
        <f>(기관!EU19+외인!EU19)/ET19</f>
        <v>2.2797392412204258E-3</v>
      </c>
      <c r="EV19" s="28">
        <f>외인!EV19</f>
        <v>47777.38</v>
      </c>
      <c r="EW19" s="28">
        <f>(기관!EW19+외인!EW19)/EV19</f>
        <v>-3.2086313648843867E-4</v>
      </c>
      <c r="EX19" s="28">
        <f>외인!EX19</f>
        <v>50478.07</v>
      </c>
      <c r="EY19" s="28">
        <f>(기관!EY19+외인!EY19)/EX19</f>
        <v>-5.3884786007072032E-5</v>
      </c>
    </row>
    <row r="20" spans="1:155">
      <c r="A20" s="27">
        <f>외인!A20</f>
        <v>46087</v>
      </c>
      <c r="B20" s="28">
        <f>외인!B20</f>
        <v>4465429.3899999997</v>
      </c>
      <c r="C20" s="28">
        <f>(기관!C20+외인!C20)/B20</f>
        <v>-3.9878404616313949E-3</v>
      </c>
      <c r="D20" s="28">
        <f>외인!D20</f>
        <v>635652.81000000006</v>
      </c>
      <c r="E20" s="28">
        <f>(기관!E20+외인!E20)/D20</f>
        <v>6.6143497422751895E-3</v>
      </c>
      <c r="F20" s="28">
        <f>외인!F20</f>
        <v>1919023.78</v>
      </c>
      <c r="G20" s="28">
        <f>(기관!G20+외인!G20)/F20</f>
        <v>-5.6878294650418559E-3</v>
      </c>
      <c r="H20" s="28">
        <f>외인!H20</f>
        <v>286900.24</v>
      </c>
      <c r="I20" s="28">
        <f>(기관!I20+외인!I20)/H20</f>
        <v>6.8006217073920895E-4</v>
      </c>
      <c r="J20" s="28">
        <f>외인!J20</f>
        <v>37953.769999999997</v>
      </c>
      <c r="K20" s="28">
        <f>(기관!K20+외인!K20)/J20</f>
        <v>2.7088218113773682E-3</v>
      </c>
      <c r="L20" s="28">
        <f>외인!L20</f>
        <v>265166.5</v>
      </c>
      <c r="M20" s="28">
        <f>(기관!M20+외인!M20)/L20</f>
        <v>1.2354501794155744E-4</v>
      </c>
      <c r="N20" s="28">
        <f>외인!N20</f>
        <v>251885.37</v>
      </c>
      <c r="O20" s="28">
        <f>(기관!O20+외인!O20)/N20</f>
        <v>-6.0638694498215606E-3</v>
      </c>
      <c r="P20" s="28">
        <f>외인!P20</f>
        <v>201526.43</v>
      </c>
      <c r="Q20" s="28">
        <f>(기관!Q20+외인!Q20)/P20</f>
        <v>2.3762143754543757E-3</v>
      </c>
      <c r="R20" s="28">
        <f>외인!R20</f>
        <v>132744.9</v>
      </c>
      <c r="S20" s="28">
        <f>(기관!S20+외인!S20)/R20</f>
        <v>-2.2895041542085608E-3</v>
      </c>
      <c r="T20" s="28">
        <f>외인!T20</f>
        <v>8494.36</v>
      </c>
      <c r="U20" s="28">
        <f>(기관!U20+외인!U20)/T20</f>
        <v>-1.465207502389821E-2</v>
      </c>
      <c r="V20" s="28">
        <f>외인!V20</f>
        <v>112257.29</v>
      </c>
      <c r="W20" s="28">
        <f>(기관!W20+외인!W20)/V20</f>
        <v>1.0399413704000871E-2</v>
      </c>
      <c r="X20" s="28">
        <f>외인!X20</f>
        <v>1887443.01</v>
      </c>
      <c r="Y20" s="28">
        <f>(기관!Y20+외인!Y20)/X20</f>
        <v>-7.0052181337120203E-3</v>
      </c>
      <c r="Z20" s="28">
        <f>외인!Z20</f>
        <v>47806.34</v>
      </c>
      <c r="AA20" s="28">
        <f>(기관!AA20+외인!AA20)/Z20</f>
        <v>2.3846209519490518E-4</v>
      </c>
      <c r="AB20" s="28">
        <f>외인!AB20</f>
        <v>198377.1</v>
      </c>
      <c r="AC20" s="28">
        <f>(기관!AC20+외인!AC20)/AB20</f>
        <v>3.8915782113963752E-5</v>
      </c>
      <c r="AD20" s="28">
        <f>외인!AD20</f>
        <v>20095.599999999999</v>
      </c>
      <c r="AE20" s="28">
        <f>(기관!AE20+외인!AE20)/AD20</f>
        <v>-3.350484683214236E-3</v>
      </c>
      <c r="AF20" s="28">
        <f>외인!AF20</f>
        <v>24831.13</v>
      </c>
      <c r="AG20" s="28">
        <f>(기관!AG20+외인!AG20)/AF20</f>
        <v>-3.527024344039115E-3</v>
      </c>
      <c r="AH20" s="28">
        <f>외인!AH20</f>
        <v>197529.66</v>
      </c>
      <c r="AI20" s="28">
        <f>(기관!AI20+외인!AI20)/AH20</f>
        <v>1.809652282092725E-3</v>
      </c>
      <c r="AJ20" s="28">
        <f>외인!AJ20</f>
        <v>115796.34</v>
      </c>
      <c r="AK20" s="28">
        <f>(기관!AK20+외인!AK20)/AJ20</f>
        <v>-3.0817899771270838E-3</v>
      </c>
      <c r="AL20" s="28">
        <f>외인!AL20</f>
        <v>90185.69</v>
      </c>
      <c r="AM20" s="28">
        <f>(기관!AM20+외인!AM20)/AL20</f>
        <v>1.3716144989299288E-4</v>
      </c>
      <c r="AN20" s="28">
        <f>외인!AN20</f>
        <v>180885.97</v>
      </c>
      <c r="AO20" s="28">
        <f>(기관!AO20+외인!AO20)/AN20</f>
        <v>-8.0527527922701798E-3</v>
      </c>
      <c r="AP20" s="28">
        <f>외인!AP20</f>
        <v>112242.08</v>
      </c>
      <c r="AQ20" s="28">
        <f>(기관!AQ20+외인!AQ20)/AP20</f>
        <v>-2.8821632671098037E-4</v>
      </c>
      <c r="AR20" s="28">
        <f>외인!AR20</f>
        <v>24052.63</v>
      </c>
      <c r="AS20" s="28">
        <f>(기관!AS20+외인!AS20)/AR20</f>
        <v>-2.7306785162371019E-3</v>
      </c>
      <c r="AT20" s="28">
        <f>외인!AT20</f>
        <v>79417.710000000006</v>
      </c>
      <c r="AU20" s="28">
        <f>(기관!AU20+외인!AU20)/AT20</f>
        <v>-9.0710245863296734E-4</v>
      </c>
      <c r="AV20" s="28">
        <f>외인!AV20</f>
        <v>47632.03</v>
      </c>
      <c r="AW20" s="28">
        <f>(기관!AW20+외인!AW20)/AV20</f>
        <v>2.4983188833228423E-5</v>
      </c>
      <c r="AX20" s="28">
        <f>외인!AX20</f>
        <v>52977.01</v>
      </c>
      <c r="AY20" s="28">
        <f>(기관!AY20+외인!AY20)/AX20</f>
        <v>7.6183989998680529E-4</v>
      </c>
      <c r="AZ20" s="28">
        <f>외인!AZ20</f>
        <v>2018076.91</v>
      </c>
      <c r="BA20" s="28">
        <f>(기관!BA20+외인!BA20)/AZ20</f>
        <v>-6.6304608777274007E-3</v>
      </c>
      <c r="BB20" s="28">
        <f>외인!BB20</f>
        <v>97378.1</v>
      </c>
      <c r="BC20" s="28">
        <f>(기관!BC20+외인!BC20)/BB20</f>
        <v>2.8024781752776024E-4</v>
      </c>
      <c r="BD20" s="28">
        <f>외인!BD20</f>
        <v>40588.660000000003</v>
      </c>
      <c r="BE20" s="28">
        <f>(기관!BE20+외인!BE20)/BD20</f>
        <v>-1.4884452948187989E-2</v>
      </c>
      <c r="BF20" s="28">
        <f>외인!BF20</f>
        <v>0</v>
      </c>
      <c r="BG20" s="28" t="e">
        <f>(기관!BG20+외인!BG20)/BF20</f>
        <v>#DIV/0!</v>
      </c>
      <c r="BH20" s="28">
        <f>외인!BH20</f>
        <v>93090.62</v>
      </c>
      <c r="BI20" s="28">
        <f>(기관!BI20+외인!BI20)/BH20</f>
        <v>-4.3052672761229871E-3</v>
      </c>
      <c r="BJ20" s="28">
        <f>외인!BJ20</f>
        <v>118851.16</v>
      </c>
      <c r="BK20" s="28">
        <f>(기관!BK20+외인!BK20)/BJ20</f>
        <v>7.5363168521030836E-4</v>
      </c>
      <c r="BL20" s="28">
        <f>외인!BL20</f>
        <v>52143.64</v>
      </c>
      <c r="BM20" s="28">
        <f>(기관!BM20+외인!BM20)/BL20</f>
        <v>-2.0899960186899109E-3</v>
      </c>
      <c r="BN20" s="28">
        <f>외인!BN20</f>
        <v>45047.74</v>
      </c>
      <c r="BO20" s="28">
        <f>(기관!BO20+외인!BO20)/BN20</f>
        <v>-3.5802018036864892E-3</v>
      </c>
      <c r="BP20" s="28">
        <f>외인!BP20</f>
        <v>63085.93</v>
      </c>
      <c r="BQ20" s="28">
        <f>(기관!BQ20+외인!BQ20)/BP20</f>
        <v>1.3594156414909E-3</v>
      </c>
      <c r="BR20" s="28">
        <f>외인!BR20</f>
        <v>243765.02</v>
      </c>
      <c r="BS20" s="28">
        <f>(기관!BS20+외인!BS20)/BR20</f>
        <v>4.4116255892662535E-4</v>
      </c>
      <c r="BT20" s="28">
        <f>외인!BT20</f>
        <v>1924973.3</v>
      </c>
      <c r="BU20" s="28">
        <f>(기관!BU20+외인!BU20)/BT20</f>
        <v>-6.7361245997541886E-3</v>
      </c>
      <c r="BV20" s="28">
        <f>외인!BV20</f>
        <v>385606.59</v>
      </c>
      <c r="BW20" s="28">
        <f>(기관!BW20+외인!BW20)/BV20</f>
        <v>-7.3862845549397887E-4</v>
      </c>
      <c r="BX20" s="28">
        <f>외인!BX20</f>
        <v>77177.570000000007</v>
      </c>
      <c r="BY20" s="28">
        <f>(기관!BY20+외인!BY20)/BX20</f>
        <v>-2.9403620767018187E-3</v>
      </c>
      <c r="BZ20" s="28">
        <f>외인!BZ20</f>
        <v>271071.65999999997</v>
      </c>
      <c r="CA20" s="28">
        <f>(기관!CA20+외인!CA20)/BZ20</f>
        <v>-5.3279638306711966E-3</v>
      </c>
      <c r="CB20" s="28">
        <f>외인!CB20</f>
        <v>13005.32</v>
      </c>
      <c r="CC20" s="28">
        <f>(기관!CC20+외인!CC20)/CB20</f>
        <v>2.5912472741924084E-4</v>
      </c>
      <c r="CD20" s="28">
        <f>외인!CD20</f>
        <v>34632.49</v>
      </c>
      <c r="CE20" s="28">
        <f>(기관!CE20+외인!CE20)/CD20</f>
        <v>1.2289038414506146E-3</v>
      </c>
      <c r="CF20" s="28">
        <f>외인!CF20</f>
        <v>23128.17</v>
      </c>
      <c r="CG20" s="28">
        <f>(기관!CG20+외인!CG20)/CF20</f>
        <v>2.519438416441941E-3</v>
      </c>
      <c r="CH20" s="28">
        <f>외인!CH20</f>
        <v>66303.77</v>
      </c>
      <c r="CI20" s="28">
        <f>(기관!CI20+외인!CI20)/CH20</f>
        <v>-1.9048690594818379E-4</v>
      </c>
      <c r="CJ20" s="28">
        <f>외인!CJ20</f>
        <v>396161.36</v>
      </c>
      <c r="CK20" s="28">
        <f>(기관!CK20+외인!CK20)/CJ20</f>
        <v>3.662800430612415E-3</v>
      </c>
      <c r="CL20" s="28">
        <f>외인!CL20</f>
        <v>226540.2</v>
      </c>
      <c r="CM20" s="28">
        <f>(기관!CM20+외인!CM20)/CL20</f>
        <v>-3.5565431654072869E-4</v>
      </c>
      <c r="CN20" s="28">
        <f>외인!CN20</f>
        <v>120741.74</v>
      </c>
      <c r="CO20" s="28">
        <f>(기관!CO20+외인!CO20)/CN20</f>
        <v>9.0556919255925907E-4</v>
      </c>
      <c r="CP20" s="28">
        <f>외인!CP20</f>
        <v>98017.59</v>
      </c>
      <c r="CQ20" s="28">
        <f>(기관!CQ20+외인!CQ20)/CP20</f>
        <v>3.5799696768712625E-4</v>
      </c>
      <c r="CR20" s="28">
        <f>외인!CR20</f>
        <v>165919.07</v>
      </c>
      <c r="CS20" s="28">
        <f>(기관!CS20+외인!CS20)/CR20</f>
        <v>-1.6054815157775413E-3</v>
      </c>
      <c r="CT20" s="28">
        <f>외인!CT20</f>
        <v>103782.15</v>
      </c>
      <c r="CU20" s="28">
        <f>(기관!CU20+외인!CU20)/CT20</f>
        <v>4.634322954380884E-3</v>
      </c>
      <c r="CV20" s="28">
        <f>외인!CV20</f>
        <v>1924973.3</v>
      </c>
      <c r="CW20" s="28">
        <f>(기관!CW20+외인!CW20)/CV20</f>
        <v>-6.7361245997541886E-3</v>
      </c>
      <c r="CX20" s="28">
        <f>외인!CX20</f>
        <v>196290.18</v>
      </c>
      <c r="CY20" s="28">
        <f>(기관!CY20+외인!CY20)/CX20</f>
        <v>9.8303440345309172E-4</v>
      </c>
      <c r="CZ20" s="28">
        <f>외인!CZ20</f>
        <v>17298.2</v>
      </c>
      <c r="DA20" s="28">
        <f>(기관!DA20+외인!DA20)/CZ20</f>
        <v>-3.5876565191754052E-3</v>
      </c>
      <c r="DB20" s="28">
        <f>외인!DB20</f>
        <v>40588.660000000003</v>
      </c>
      <c r="DC20" s="28">
        <f>(기관!DC20+외인!DC20)/DB20</f>
        <v>-1.4884452948187989E-2</v>
      </c>
      <c r="DD20" s="28">
        <f>외인!DD20</f>
        <v>8494.36</v>
      </c>
      <c r="DE20" s="28">
        <f>(기관!DE20+외인!DE20)/DD20</f>
        <v>-1.465207502389821E-2</v>
      </c>
      <c r="DF20" s="28">
        <f>외인!DF20</f>
        <v>58029.16</v>
      </c>
      <c r="DG20" s="28">
        <f>(기관!DG20+외인!DG20)/DF20</f>
        <v>-3.1658221487266052E-3</v>
      </c>
      <c r="DH20" s="28">
        <f>외인!DH20</f>
        <v>26355.040000000001</v>
      </c>
      <c r="DI20" s="28">
        <f>(기관!DI20+외인!DI20)/DH20</f>
        <v>1.6767191398685032E-3</v>
      </c>
      <c r="DJ20" s="28">
        <f>외인!DJ20</f>
        <v>567878.14</v>
      </c>
      <c r="DK20" s="28">
        <f>(기관!DK20+외인!DK20)/DJ20</f>
        <v>5.8234324709170889E-4</v>
      </c>
      <c r="DL20" s="28">
        <f>외인!DL20</f>
        <v>94921.96</v>
      </c>
      <c r="DM20" s="28">
        <f>(기관!DM20+외인!DM20)/DL20</f>
        <v>1.1750705526940236E-3</v>
      </c>
      <c r="DN20" s="28">
        <f>외인!DN20</f>
        <v>1924973.3</v>
      </c>
      <c r="DO20" s="28">
        <f>(기관!DO20+외인!DO20)/DN20</f>
        <v>-6.7361245997541886E-3</v>
      </c>
      <c r="DP20" s="28">
        <f>외인!DP20</f>
        <v>85308.72</v>
      </c>
      <c r="DQ20" s="28">
        <f>(기관!DQ20+외인!DQ20)/DP20</f>
        <v>7.9122040513560626E-3</v>
      </c>
      <c r="DR20" s="28">
        <f>외인!DR20</f>
        <v>39498.97</v>
      </c>
      <c r="DS20" s="28">
        <f>(기관!DS20+외인!DS20)/DR20</f>
        <v>1.5635850757627352E-3</v>
      </c>
      <c r="DT20" s="28">
        <f>외인!DT20</f>
        <v>132744.9</v>
      </c>
      <c r="DU20" s="28">
        <f>(기관!DU20+외인!DU20)/DT20</f>
        <v>-2.2895041542085608E-3</v>
      </c>
      <c r="DV20" s="28">
        <f>외인!DV20</f>
        <v>32993.11</v>
      </c>
      <c r="DW20" s="28">
        <f>(기관!DW20+외인!DW20)/DV20</f>
        <v>1.1944918196556797E-3</v>
      </c>
      <c r="DX20" s="28">
        <f>외인!DX20</f>
        <v>112257.29</v>
      </c>
      <c r="DY20" s="28">
        <f>(기관!DY20+외인!DY20)/DX20</f>
        <v>1.0399413704000871E-2</v>
      </c>
      <c r="DZ20" s="28">
        <f>외인!DZ20</f>
        <v>10138.950000000001</v>
      </c>
      <c r="EA20" s="28">
        <f>(기관!EA20+외인!EA20)/DZ20</f>
        <v>2.6669428293856858E-3</v>
      </c>
      <c r="EB20" s="28">
        <f>외인!EB20</f>
        <v>13826.61</v>
      </c>
      <c r="EC20" s="28">
        <f>(기관!EC20+외인!EC20)/EB20</f>
        <v>3.4773527278197619E-3</v>
      </c>
      <c r="ED20" s="28">
        <f>외인!ED20</f>
        <v>10776.5</v>
      </c>
      <c r="EE20" s="28">
        <f>(기관!EE20+외인!EE20)/ED20</f>
        <v>6.9150466292395496E-3</v>
      </c>
      <c r="EF20" s="28">
        <f>외인!EF20</f>
        <v>257069.01</v>
      </c>
      <c r="EG20" s="28">
        <f>(기관!EG20+외인!EG20)/EF20</f>
        <v>2.067810507380878E-3</v>
      </c>
      <c r="EH20" s="28">
        <f>외인!EH20</f>
        <v>178470.41</v>
      </c>
      <c r="EI20" s="28">
        <f>(기관!EI20+외인!EI20)/EH20</f>
        <v>-3.4297001951191786E-4</v>
      </c>
      <c r="EJ20" s="28">
        <f>외인!EJ20</f>
        <v>91802.55</v>
      </c>
      <c r="EK20" s="28">
        <f>(기관!EK20+외인!EK20)/EJ20</f>
        <v>4.6338582098209711E-4</v>
      </c>
      <c r="EL20" s="28">
        <f>외인!EL20</f>
        <v>37080.54</v>
      </c>
      <c r="EM20" s="28">
        <f>(기관!EM20+외인!EM20)/EL20</f>
        <v>1.2683202563932457E-3</v>
      </c>
      <c r="EN20" s="28">
        <f>외인!EN20</f>
        <v>39498.97</v>
      </c>
      <c r="EO20" s="28">
        <f>(기관!EO20+외인!EO20)/EN20</f>
        <v>1.5635850757627352E-3</v>
      </c>
      <c r="EP20" s="28">
        <f>외인!EP20</f>
        <v>182752.1</v>
      </c>
      <c r="EQ20" s="28">
        <f>(기관!EQ20+외인!EQ20)/EP20</f>
        <v>-1.4484101687477187E-3</v>
      </c>
      <c r="ER20" s="28">
        <f>외인!ER20</f>
        <v>12924.53</v>
      </c>
      <c r="ES20" s="28">
        <f>(기관!ES20+외인!ES20)/ER20</f>
        <v>4.3931965030836713E-3</v>
      </c>
      <c r="ET20" s="28">
        <f>외인!ET20</f>
        <v>112242.08</v>
      </c>
      <c r="EU20" s="28">
        <f>(기관!EU20+외인!EU20)/ET20</f>
        <v>-2.8821632671098037E-4</v>
      </c>
      <c r="EV20" s="28">
        <f>외인!EV20</f>
        <v>47806.34</v>
      </c>
      <c r="EW20" s="28">
        <f>(기관!EW20+외인!EW20)/EV20</f>
        <v>2.3846209519490518E-4</v>
      </c>
      <c r="EX20" s="28">
        <f>외인!EX20</f>
        <v>50211.25</v>
      </c>
      <c r="EY20" s="28">
        <f>(기관!EY20+외인!EY20)/EX20</f>
        <v>4.7200577559809807E-4</v>
      </c>
    </row>
    <row r="21" spans="1:155">
      <c r="A21" s="27">
        <f>외인!A21</f>
        <v>46090</v>
      </c>
      <c r="B21" s="28">
        <f>외인!B21</f>
        <v>4199277.51</v>
      </c>
      <c r="C21" s="28">
        <f>(기관!C21+외인!C21)/B21</f>
        <v>-3.8194379775581926E-3</v>
      </c>
      <c r="D21" s="28">
        <f>외인!D21</f>
        <v>606863.37</v>
      </c>
      <c r="E21" s="28">
        <f>(기관!E21+외인!E21)/D21</f>
        <v>5.276261772069058E-3</v>
      </c>
      <c r="F21" s="28">
        <f>외인!F21</f>
        <v>1788120.57</v>
      </c>
      <c r="G21" s="28">
        <f>(기관!G21+외인!G21)/F21</f>
        <v>-4.9103847622534759E-3</v>
      </c>
      <c r="H21" s="28">
        <f>외인!H21</f>
        <v>272743.89</v>
      </c>
      <c r="I21" s="28">
        <f>(기관!I21+외인!I21)/H21</f>
        <v>-2.1864101153650038E-3</v>
      </c>
      <c r="J21" s="28">
        <f>외인!J21</f>
        <v>36535.81</v>
      </c>
      <c r="K21" s="28">
        <f>(기관!K21+외인!K21)/J21</f>
        <v>2.9710577102300458E-3</v>
      </c>
      <c r="L21" s="28">
        <f>외인!L21</f>
        <v>252186.77</v>
      </c>
      <c r="M21" s="28">
        <f>(기관!M21+외인!M21)/L21</f>
        <v>-2.7080326220126458E-3</v>
      </c>
      <c r="N21" s="28">
        <f>외인!N21</f>
        <v>232272.44</v>
      </c>
      <c r="O21" s="28">
        <f>(기관!O21+외인!O21)/N21</f>
        <v>-7.5133321887004756E-3</v>
      </c>
      <c r="P21" s="28">
        <f>외인!P21</f>
        <v>194430.88</v>
      </c>
      <c r="Q21" s="28">
        <f>(기관!Q21+외인!Q21)/P21</f>
        <v>1.8046516067818034E-3</v>
      </c>
      <c r="R21" s="28">
        <f>외인!R21</f>
        <v>127580.04</v>
      </c>
      <c r="S21" s="28">
        <f>(기관!S21+외인!S21)/R21</f>
        <v>-2.7466678956990448E-3</v>
      </c>
      <c r="T21" s="28">
        <f>외인!T21</f>
        <v>8560.2999999999993</v>
      </c>
      <c r="U21" s="28">
        <f>(기관!U21+외인!U21)/T21</f>
        <v>-1.1062696400827073E-2</v>
      </c>
      <c r="V21" s="28">
        <f>외인!V21</f>
        <v>102407.84</v>
      </c>
      <c r="W21" s="28">
        <f>(기관!W21+외인!W21)/V21</f>
        <v>8.7689575329388848E-3</v>
      </c>
      <c r="X21" s="28">
        <f>외인!X21</f>
        <v>1727759.42</v>
      </c>
      <c r="Y21" s="28">
        <f>(기관!Y21+외인!Y21)/X21</f>
        <v>-6.2875883495400074E-3</v>
      </c>
      <c r="Z21" s="28">
        <f>외인!Z21</f>
        <v>45917.29</v>
      </c>
      <c r="AA21" s="28">
        <f>(기관!AA21+외인!AA21)/Z21</f>
        <v>5.0482073310511135E-4</v>
      </c>
      <c r="AB21" s="28">
        <f>외인!AB21</f>
        <v>191982.48</v>
      </c>
      <c r="AC21" s="28">
        <f>(기관!AC21+외인!AC21)/AB21</f>
        <v>4.5254129439311334E-4</v>
      </c>
      <c r="AD21" s="28">
        <f>외인!AD21</f>
        <v>18496.990000000002</v>
      </c>
      <c r="AE21" s="28">
        <f>(기관!AE21+외인!AE21)/AD21</f>
        <v>-6.5145734522211443E-3</v>
      </c>
      <c r="AF21" s="28">
        <f>외인!AF21</f>
        <v>24147.51</v>
      </c>
      <c r="AG21" s="28">
        <f>(기관!AG21+외인!AG21)/AF21</f>
        <v>-2.480172903955729E-3</v>
      </c>
      <c r="AH21" s="28">
        <f>외인!AH21</f>
        <v>198659.23</v>
      </c>
      <c r="AI21" s="28">
        <f>(기관!AI21+외인!AI21)/AH21</f>
        <v>1.7651331881231994E-3</v>
      </c>
      <c r="AJ21" s="28">
        <f>외인!AJ21</f>
        <v>113288.34</v>
      </c>
      <c r="AK21" s="28">
        <f>(기관!AK21+외인!AK21)/AJ21</f>
        <v>-3.734541436479694E-3</v>
      </c>
      <c r="AL21" s="28">
        <f>외인!AL21</f>
        <v>84455.49</v>
      </c>
      <c r="AM21" s="28">
        <f>(기관!AM21+외인!AM21)/AL21</f>
        <v>-4.9848742811154228E-5</v>
      </c>
      <c r="AN21" s="28">
        <f>외인!AN21</f>
        <v>166100.32</v>
      </c>
      <c r="AO21" s="28">
        <f>(기관!AO21+외인!AO21)/AN21</f>
        <v>-1.0069577228990286E-2</v>
      </c>
      <c r="AP21" s="28">
        <f>외인!AP21</f>
        <v>106583.12</v>
      </c>
      <c r="AQ21" s="28">
        <f>(기관!AQ21+외인!AQ21)/AP21</f>
        <v>-3.9424629340931297E-4</v>
      </c>
      <c r="AR21" s="28">
        <f>외인!AR21</f>
        <v>22607.89</v>
      </c>
      <c r="AS21" s="28">
        <f>(기관!AS21+외인!AS21)/AR21</f>
        <v>-4.9770235081646281E-3</v>
      </c>
      <c r="AT21" s="28">
        <f>외인!AT21</f>
        <v>75680.03</v>
      </c>
      <c r="AU21" s="28">
        <f>(기관!AU21+외인!AU21)/AT21</f>
        <v>-6.7877880069550697E-4</v>
      </c>
      <c r="AV21" s="28">
        <f>외인!AV21</f>
        <v>46609.88</v>
      </c>
      <c r="AW21" s="28">
        <f>(기관!AW21+외인!AW21)/AV21</f>
        <v>7.7751755636358663E-4</v>
      </c>
      <c r="AX21" s="28">
        <f>외인!AX21</f>
        <v>50624.87</v>
      </c>
      <c r="AY21" s="28">
        <f>(기관!AY21+외인!AY21)/AX21</f>
        <v>4.6735922482368835E-4</v>
      </c>
      <c r="AZ21" s="28">
        <f>외인!AZ21</f>
        <v>1852107.44</v>
      </c>
      <c r="BA21" s="28">
        <f>(기관!BA21+외인!BA21)/AZ21</f>
        <v>-6.05676525979508E-3</v>
      </c>
      <c r="BB21" s="28">
        <f>외인!BB21</f>
        <v>93345.86</v>
      </c>
      <c r="BC21" s="28">
        <f>(기관!BC21+외인!BC21)/BB21</f>
        <v>8.2456790263649615E-4</v>
      </c>
      <c r="BD21" s="28">
        <f>외인!BD21</f>
        <v>37631.26</v>
      </c>
      <c r="BE21" s="28">
        <f>(기관!BE21+외인!BE21)/BD21</f>
        <v>-7.1520326451997617E-3</v>
      </c>
      <c r="BF21" s="28">
        <f>외인!BF21</f>
        <v>0</v>
      </c>
      <c r="BG21" s="28" t="e">
        <f>(기관!BG21+외인!BG21)/BF21</f>
        <v>#DIV/0!</v>
      </c>
      <c r="BH21" s="28">
        <f>외인!BH21</f>
        <v>89334.57</v>
      </c>
      <c r="BI21" s="28">
        <f>(기관!BI21+외인!BI21)/BH21</f>
        <v>-5.5517141908222089E-3</v>
      </c>
      <c r="BJ21" s="28">
        <f>외인!BJ21</f>
        <v>112412.93</v>
      </c>
      <c r="BK21" s="28">
        <f>(기관!BK21+외인!BK21)/BJ21</f>
        <v>-2.8218284142224569E-3</v>
      </c>
      <c r="BL21" s="28">
        <f>외인!BL21</f>
        <v>48305.66</v>
      </c>
      <c r="BM21" s="28">
        <f>(기관!BM21+외인!BM21)/BL21</f>
        <v>-2.7787633995684981E-3</v>
      </c>
      <c r="BN21" s="28">
        <f>외인!BN21</f>
        <v>42931.11</v>
      </c>
      <c r="BO21" s="28">
        <f>(기관!BO21+외인!BO21)/BN21</f>
        <v>-5.51441600275418E-3</v>
      </c>
      <c r="BP21" s="28">
        <f>외인!BP21</f>
        <v>60288.21</v>
      </c>
      <c r="BQ21" s="28">
        <f>(기관!BQ21+외인!BQ21)/BP21</f>
        <v>6.7807619433385067E-4</v>
      </c>
      <c r="BR21" s="28">
        <f>외인!BR21</f>
        <v>232798.96</v>
      </c>
      <c r="BS21" s="28">
        <f>(기관!BS21+외인!BS21)/BR21</f>
        <v>-8.7508981998888659E-4</v>
      </c>
      <c r="BT21" s="28">
        <f>외인!BT21</f>
        <v>1761917.61</v>
      </c>
      <c r="BU21" s="28">
        <f>(기관!BU21+외인!BU21)/BT21</f>
        <v>-6.0263884870303324E-3</v>
      </c>
      <c r="BV21" s="28">
        <f>외인!BV21</f>
        <v>368813.91</v>
      </c>
      <c r="BW21" s="28">
        <f>(기관!BW21+외인!BW21)/BV21</f>
        <v>-2.1390462198131307E-3</v>
      </c>
      <c r="BX21" s="28">
        <f>외인!BX21</f>
        <v>73207.08</v>
      </c>
      <c r="BY21" s="28">
        <f>(기관!BY21+외인!BY21)/BX21</f>
        <v>-2.8054663565327286E-3</v>
      </c>
      <c r="BZ21" s="28">
        <f>외인!BZ21</f>
        <v>250555.81</v>
      </c>
      <c r="CA21" s="28">
        <f>(기관!CA21+외인!CA21)/BZ21</f>
        <v>-6.692201629648899E-3</v>
      </c>
      <c r="CB21" s="28">
        <f>외인!CB21</f>
        <v>12481.29</v>
      </c>
      <c r="CC21" s="28">
        <f>(기관!CC21+외인!CC21)/CB21</f>
        <v>5.1196631117456581E-4</v>
      </c>
      <c r="CD21" s="28">
        <f>외인!CD21</f>
        <v>33645.57</v>
      </c>
      <c r="CE21" s="28">
        <f>(기관!CE21+외인!CE21)/CD21</f>
        <v>5.2280285339199178E-4</v>
      </c>
      <c r="CF21" s="28">
        <f>외인!CF21</f>
        <v>22134.6</v>
      </c>
      <c r="CG21" s="28">
        <f>(기관!CG21+외인!CG21)/CF21</f>
        <v>2.196561040181436E-3</v>
      </c>
      <c r="CH21" s="28">
        <f>외인!CH21</f>
        <v>65143.58</v>
      </c>
      <c r="CI21" s="28">
        <f>(기관!CI21+외인!CI21)/CH21</f>
        <v>7.5832491858752625E-4</v>
      </c>
      <c r="CJ21" s="28">
        <f>외인!CJ21</f>
        <v>381436.58</v>
      </c>
      <c r="CK21" s="28">
        <f>(기관!CK21+외인!CK21)/CJ21</f>
        <v>2.7568934264249122E-3</v>
      </c>
      <c r="CL21" s="28">
        <f>외인!CL21</f>
        <v>219135.2</v>
      </c>
      <c r="CM21" s="28">
        <f>(기관!CM21+외인!CM21)/CL21</f>
        <v>-3.2290567649560656E-4</v>
      </c>
      <c r="CN21" s="28">
        <f>외인!CN21</f>
        <v>115298.85</v>
      </c>
      <c r="CO21" s="28">
        <f>(기관!CO21+외인!CO21)/CN21</f>
        <v>9.2429369416954278E-4</v>
      </c>
      <c r="CP21" s="28">
        <f>외인!CP21</f>
        <v>93958.46</v>
      </c>
      <c r="CQ21" s="28">
        <f>(기관!CQ21+외인!CQ21)/CP21</f>
        <v>8.8124049713032761E-4</v>
      </c>
      <c r="CR21" s="28">
        <f>외인!CR21</f>
        <v>160829.76999999999</v>
      </c>
      <c r="CS21" s="28">
        <f>(기관!CS21+외인!CS21)/CR21</f>
        <v>-1.787293484284657E-3</v>
      </c>
      <c r="CT21" s="28">
        <f>외인!CT21</f>
        <v>97509.2</v>
      </c>
      <c r="CU21" s="28">
        <f>(기관!CU21+외인!CU21)/CT21</f>
        <v>3.2497446394801721E-3</v>
      </c>
      <c r="CV21" s="28">
        <f>외인!CV21</f>
        <v>1761917.61</v>
      </c>
      <c r="CW21" s="28">
        <f>(기관!CW21+외인!CW21)/CV21</f>
        <v>-6.0263884870303324E-3</v>
      </c>
      <c r="CX21" s="28">
        <f>외인!CX21</f>
        <v>187905.87</v>
      </c>
      <c r="CY21" s="28">
        <f>(기관!CY21+외인!CY21)/CX21</f>
        <v>-3.6124470193506979E-4</v>
      </c>
      <c r="CZ21" s="28">
        <f>외인!CZ21</f>
        <v>16328.25</v>
      </c>
      <c r="DA21" s="28">
        <f>(기관!DA21+외인!DA21)/CZ21</f>
        <v>-3.0438044493439286E-4</v>
      </c>
      <c r="DB21" s="28">
        <f>외인!DB21</f>
        <v>37631.26</v>
      </c>
      <c r="DC21" s="28">
        <f>(기관!DC21+외인!DC21)/DB21</f>
        <v>-7.1520326451997617E-3</v>
      </c>
      <c r="DD21" s="28">
        <f>외인!DD21</f>
        <v>8560.2999999999993</v>
      </c>
      <c r="DE21" s="28">
        <f>(기관!DE21+외인!DE21)/DD21</f>
        <v>-1.1062696400827073E-2</v>
      </c>
      <c r="DF21" s="28">
        <f>외인!DF21</f>
        <v>54898.3</v>
      </c>
      <c r="DG21" s="28">
        <f>(기관!DG21+외인!DG21)/DF21</f>
        <v>-2.9775056786822177E-3</v>
      </c>
      <c r="DH21" s="28">
        <f>외인!DH21</f>
        <v>25678.99</v>
      </c>
      <c r="DI21" s="28">
        <f>(기관!DI21+외인!DI21)/DH21</f>
        <v>5.525918270150032E-4</v>
      </c>
      <c r="DJ21" s="28">
        <f>외인!DJ21</f>
        <v>551825.93999999994</v>
      </c>
      <c r="DK21" s="28">
        <f>(기관!DK21+외인!DK21)/DJ21</f>
        <v>-7.5163193669366111E-4</v>
      </c>
      <c r="DL21" s="28">
        <f>외인!DL21</f>
        <v>90276.07</v>
      </c>
      <c r="DM21" s="28">
        <f>(기관!DM21+외인!DM21)/DL21</f>
        <v>1.061410847858131E-3</v>
      </c>
      <c r="DN21" s="28">
        <f>외인!DN21</f>
        <v>1761917.61</v>
      </c>
      <c r="DO21" s="28">
        <f>(기관!DO21+외인!DO21)/DN21</f>
        <v>-6.0263884870303324E-3</v>
      </c>
      <c r="DP21" s="28">
        <f>외인!DP21</f>
        <v>82812.67</v>
      </c>
      <c r="DQ21" s="28">
        <f>(기관!DQ21+외인!DQ21)/DP21</f>
        <v>6.2104023454382035E-3</v>
      </c>
      <c r="DR21" s="28">
        <f>외인!DR21</f>
        <v>38246.82</v>
      </c>
      <c r="DS21" s="28">
        <f>(기관!DS21+외인!DS21)/DR21</f>
        <v>2.5562909543852272E-3</v>
      </c>
      <c r="DT21" s="28">
        <f>외인!DT21</f>
        <v>127580.04</v>
      </c>
      <c r="DU21" s="28">
        <f>(기관!DU21+외인!DU21)/DT21</f>
        <v>-2.7466678956990448E-3</v>
      </c>
      <c r="DV21" s="28">
        <f>외인!DV21</f>
        <v>33071.599999999999</v>
      </c>
      <c r="DW21" s="28">
        <f>(기관!DW21+외인!DW21)/DV21</f>
        <v>1.9684563190169209E-3</v>
      </c>
      <c r="DX21" s="28">
        <f>외인!DX21</f>
        <v>102407.84</v>
      </c>
      <c r="DY21" s="28">
        <f>(기관!DY21+외인!DY21)/DX21</f>
        <v>8.7689575329388848E-3</v>
      </c>
      <c r="DZ21" s="28">
        <f>외인!DZ21</f>
        <v>9964.0300000000007</v>
      </c>
      <c r="EA21" s="28">
        <f>(기관!EA21+외인!EA21)/DZ21</f>
        <v>4.1710030981440237E-3</v>
      </c>
      <c r="EB21" s="28">
        <f>외인!EB21</f>
        <v>13255.41</v>
      </c>
      <c r="EC21" s="28">
        <f>(기관!EC21+외인!EC21)/EB21</f>
        <v>1.2447747749786691E-3</v>
      </c>
      <c r="ED21" s="28">
        <f>외인!ED21</f>
        <v>10102.65</v>
      </c>
      <c r="EE21" s="28">
        <f>(기관!EE21+외인!EE21)/ED21</f>
        <v>6.4369249652318945E-3</v>
      </c>
      <c r="EF21" s="28">
        <f>외인!EF21</f>
        <v>246955.23</v>
      </c>
      <c r="EG21" s="28">
        <f>(기관!EG21+외인!EG21)/EF21</f>
        <v>1.3983506241191978E-3</v>
      </c>
      <c r="EH21" s="28">
        <f>외인!EH21</f>
        <v>166977.03</v>
      </c>
      <c r="EI21" s="28">
        <f>(기관!EI21+외인!EI21)/EH21</f>
        <v>5.7852268662342171E-5</v>
      </c>
      <c r="EJ21" s="28">
        <f>외인!EJ21</f>
        <v>89946.94</v>
      </c>
      <c r="EK21" s="28">
        <f>(기관!EK21+외인!EK21)/EJ21</f>
        <v>1.3382334073843976E-3</v>
      </c>
      <c r="EL21" s="28">
        <f>외인!EL21</f>
        <v>36034.1</v>
      </c>
      <c r="EM21" s="28">
        <f>(기관!EM21+외인!EM21)/EL21</f>
        <v>6.4549967947027974E-4</v>
      </c>
      <c r="EN21" s="28">
        <f>외인!EN21</f>
        <v>38246.82</v>
      </c>
      <c r="EO21" s="28">
        <f>(기관!EO21+외인!EO21)/EN21</f>
        <v>2.5562909543852272E-3</v>
      </c>
      <c r="EP21" s="28">
        <f>외인!EP21</f>
        <v>176984.24</v>
      </c>
      <c r="EQ21" s="28">
        <f>(기관!EQ21+외인!EQ21)/EP21</f>
        <v>-4.8602067619128121E-3</v>
      </c>
      <c r="ER21" s="28">
        <f>외인!ER21</f>
        <v>12576.4</v>
      </c>
      <c r="ES21" s="28">
        <f>(기관!ES21+외인!ES21)/ER21</f>
        <v>8.9532775675073945E-4</v>
      </c>
      <c r="ET21" s="28">
        <f>외인!ET21</f>
        <v>106583.12</v>
      </c>
      <c r="EU21" s="28">
        <f>(기관!EU21+외인!EU21)/ET21</f>
        <v>-3.9424629340931297E-4</v>
      </c>
      <c r="EV21" s="28">
        <f>외인!EV21</f>
        <v>45917.29</v>
      </c>
      <c r="EW21" s="28">
        <f>(기관!EW21+외인!EW21)/EV21</f>
        <v>5.0482073310511135E-4</v>
      </c>
      <c r="EX21" s="28">
        <f>외인!EX21</f>
        <v>48041.17</v>
      </c>
      <c r="EY21" s="28">
        <f>(기관!EY21+외인!EY21)/EX21</f>
        <v>1.2410189010800532E-3</v>
      </c>
    </row>
    <row r="22" spans="1:155">
      <c r="A22" s="27">
        <f>외인!A22</f>
        <v>46091</v>
      </c>
      <c r="B22" s="28">
        <f>외인!B22</f>
        <v>4423630.7699999996</v>
      </c>
      <c r="C22" s="28">
        <f>(기관!C22+외인!C22)/B22</f>
        <v>-1.8219400350178866E-3</v>
      </c>
      <c r="D22" s="28">
        <f>외인!D22</f>
        <v>625868.88</v>
      </c>
      <c r="E22" s="28">
        <f>(기관!E22+외인!E22)/D22</f>
        <v>3.8307704322988545E-3</v>
      </c>
      <c r="F22" s="28">
        <f>외인!F22</f>
        <v>1896175.3</v>
      </c>
      <c r="G22" s="28">
        <f>(기관!G22+외인!G22)/F22</f>
        <v>-2.4769017927825554E-3</v>
      </c>
      <c r="H22" s="28">
        <f>외인!H22</f>
        <v>278693.38</v>
      </c>
      <c r="I22" s="28">
        <f>(기관!I22+외인!I22)/H22</f>
        <v>-1.1773153707490289E-3</v>
      </c>
      <c r="J22" s="28">
        <f>외인!J22</f>
        <v>37308.730000000003</v>
      </c>
      <c r="K22" s="28">
        <f>(기관!K22+외인!K22)/J22</f>
        <v>2.4624263543679987E-3</v>
      </c>
      <c r="L22" s="28">
        <f>외인!L22</f>
        <v>257766.53</v>
      </c>
      <c r="M22" s="28">
        <f>(기관!M22+외인!M22)/L22</f>
        <v>-1.4765687383850804E-3</v>
      </c>
      <c r="N22" s="28">
        <f>외인!N22</f>
        <v>241296.91</v>
      </c>
      <c r="O22" s="28">
        <f>(기관!O22+외인!O22)/N22</f>
        <v>-5.2282476389772245E-3</v>
      </c>
      <c r="P22" s="28">
        <f>외인!P22</f>
        <v>196812.54</v>
      </c>
      <c r="Q22" s="28">
        <f>(기관!Q22+외인!Q22)/P22</f>
        <v>9.799680447191018E-4</v>
      </c>
      <c r="R22" s="28">
        <f>외인!R22</f>
        <v>130743.86</v>
      </c>
      <c r="S22" s="28">
        <f>(기관!S22+외인!S22)/R22</f>
        <v>-5.2293086650493563E-4</v>
      </c>
      <c r="T22" s="28">
        <f>외인!T22</f>
        <v>8382.43</v>
      </c>
      <c r="U22" s="28">
        <f>(기관!U22+외인!U22)/T22</f>
        <v>-7.2019688801457336E-3</v>
      </c>
      <c r="V22" s="28">
        <f>외인!V22</f>
        <v>106046.28</v>
      </c>
      <c r="W22" s="28">
        <f>(기관!W22+외인!W22)/V22</f>
        <v>4.0801997014888224E-3</v>
      </c>
      <c r="X22" s="28">
        <f>외인!X22</f>
        <v>1889561.78</v>
      </c>
      <c r="Y22" s="28">
        <f>(기관!Y22+외인!Y22)/X22</f>
        <v>-2.400895301766741E-3</v>
      </c>
      <c r="Z22" s="28">
        <f>외인!Z22</f>
        <v>47100.97</v>
      </c>
      <c r="AA22" s="28">
        <f>(기관!AA22+외인!AA22)/Z22</f>
        <v>-1.1953044703750268E-4</v>
      </c>
      <c r="AB22" s="28">
        <f>외인!AB22</f>
        <v>196125.32</v>
      </c>
      <c r="AC22" s="28">
        <f>(기관!AC22+외인!AC22)/AB22</f>
        <v>-2.0894803383877215E-4</v>
      </c>
      <c r="AD22" s="28">
        <f>외인!AD22</f>
        <v>20049.84</v>
      </c>
      <c r="AE22" s="28">
        <f>(기관!AE22+외인!AE22)/AD22</f>
        <v>-4.0663666143969232E-3</v>
      </c>
      <c r="AF22" s="28">
        <f>외인!AF22</f>
        <v>24432.06</v>
      </c>
      <c r="AG22" s="28">
        <f>(기관!AG22+외인!AG22)/AF22</f>
        <v>-2.3084422680690861E-4</v>
      </c>
      <c r="AH22" s="28">
        <f>외인!AH22</f>
        <v>199402.27</v>
      </c>
      <c r="AI22" s="28">
        <f>(기관!AI22+외인!AI22)/AH22</f>
        <v>3.1719799378412294E-4</v>
      </c>
      <c r="AJ22" s="28">
        <f>외인!AJ22</f>
        <v>115497.51</v>
      </c>
      <c r="AK22" s="28">
        <f>(기관!AK22+외인!AK22)/AJ22</f>
        <v>-1.7706875239128532E-3</v>
      </c>
      <c r="AL22" s="28">
        <f>외인!AL22</f>
        <v>87592.91</v>
      </c>
      <c r="AM22" s="28">
        <f>(기관!AM22+외인!AM22)/AL22</f>
        <v>8.3111749569685507E-5</v>
      </c>
      <c r="AN22" s="28">
        <f>외인!AN22</f>
        <v>172789.33</v>
      </c>
      <c r="AO22" s="28">
        <f>(기관!AO22+외인!AO22)/AN22</f>
        <v>-6.9320831326795474E-3</v>
      </c>
      <c r="AP22" s="28">
        <f>외인!AP22</f>
        <v>111965.23</v>
      </c>
      <c r="AQ22" s="28">
        <f>(기관!AQ22+외인!AQ22)/AP22</f>
        <v>-1.0360359193653252E-4</v>
      </c>
      <c r="AR22" s="28">
        <f>외인!AR22</f>
        <v>23741.84</v>
      </c>
      <c r="AS22" s="28">
        <f>(기관!AS22+외인!AS22)/AR22</f>
        <v>-4.2119734611976156E-3</v>
      </c>
      <c r="AT22" s="28">
        <f>외인!AT22</f>
        <v>77499.520000000004</v>
      </c>
      <c r="AU22" s="28">
        <f>(기관!AU22+외인!AU22)/AT22</f>
        <v>-9.1045725186426961E-4</v>
      </c>
      <c r="AV22" s="28">
        <f>외인!AV22</f>
        <v>47168.99</v>
      </c>
      <c r="AW22" s="28">
        <f>(기관!AW22+외인!AW22)/AV22</f>
        <v>-1.7172299004070262E-4</v>
      </c>
      <c r="AX22" s="28">
        <f>외인!AX22</f>
        <v>52130.2</v>
      </c>
      <c r="AY22" s="28">
        <f>(기관!AY22+외인!AY22)/AX22</f>
        <v>-1.6303409539959565E-3</v>
      </c>
      <c r="AZ22" s="28">
        <f>외인!AZ22</f>
        <v>2019110.2</v>
      </c>
      <c r="BA22" s="28">
        <f>(기관!BA22+외인!BA22)/AZ22</f>
        <v>-2.3352861077121992E-3</v>
      </c>
      <c r="BB22" s="28">
        <f>외인!BB22</f>
        <v>96767.2</v>
      </c>
      <c r="BC22" s="28">
        <f>(기관!BC22+외인!BC22)/BB22</f>
        <v>1.3062277300572922E-4</v>
      </c>
      <c r="BD22" s="28">
        <f>외인!BD22</f>
        <v>40014</v>
      </c>
      <c r="BE22" s="28">
        <f>(기관!BE22+외인!BE22)/BD22</f>
        <v>-3.2216224321487477E-3</v>
      </c>
      <c r="BF22" s="28">
        <f>외인!BF22</f>
        <v>0</v>
      </c>
      <c r="BG22" s="28" t="e">
        <f>(기관!BG22+외인!BG22)/BF22</f>
        <v>#DIV/0!</v>
      </c>
      <c r="BH22" s="28">
        <f>외인!BH22</f>
        <v>90510.05</v>
      </c>
      <c r="BI22" s="28">
        <f>(기관!BI22+외인!BI22)/BH22</f>
        <v>-2.3626105609266591E-3</v>
      </c>
      <c r="BJ22" s="28">
        <f>외인!BJ22</f>
        <v>115339.16</v>
      </c>
      <c r="BK22" s="28">
        <f>(기관!BK22+외인!BK22)/BJ22</f>
        <v>-2.6264280058914944E-3</v>
      </c>
      <c r="BL22" s="28">
        <f>외인!BL22</f>
        <v>49073.43</v>
      </c>
      <c r="BM22" s="28">
        <f>(기관!BM22+외인!BM22)/BL22</f>
        <v>-2.4736400125281643E-3</v>
      </c>
      <c r="BN22" s="28">
        <f>외인!BN22</f>
        <v>43717.01</v>
      </c>
      <c r="BO22" s="28">
        <f>(기관!BO22+외인!BO22)/BN22</f>
        <v>-3.8948226331123738E-3</v>
      </c>
      <c r="BP22" s="28">
        <f>외인!BP22</f>
        <v>61740.13</v>
      </c>
      <c r="BQ22" s="28">
        <f>(기관!BQ22+외인!BQ22)/BP22</f>
        <v>-9.1544996746848459E-4</v>
      </c>
      <c r="BR22" s="28">
        <f>외인!BR22</f>
        <v>245119.59</v>
      </c>
      <c r="BS22" s="28">
        <f>(기관!BS22+외인!BS22)/BR22</f>
        <v>1.3962164345983118E-3</v>
      </c>
      <c r="BT22" s="28">
        <f>외인!BT22</f>
        <v>1925771.57</v>
      </c>
      <c r="BU22" s="28">
        <f>(기관!BU22+외인!BU22)/BT22</f>
        <v>-2.2656269663384842E-3</v>
      </c>
      <c r="BV22" s="28">
        <f>외인!BV22</f>
        <v>376882.49</v>
      </c>
      <c r="BW22" s="28">
        <f>(기관!BW22+외인!BW22)/BV22</f>
        <v>-1.5734081994629148E-3</v>
      </c>
      <c r="BX22" s="28">
        <f>외인!BX22</f>
        <v>75832.37</v>
      </c>
      <c r="BY22" s="28">
        <f>(기관!BY22+외인!BY22)/BX22</f>
        <v>-1.0404527776199002E-3</v>
      </c>
      <c r="BZ22" s="28">
        <f>외인!BZ22</f>
        <v>260382.24</v>
      </c>
      <c r="CA22" s="28">
        <f>(기관!CA22+외인!CA22)/BZ22</f>
        <v>-4.5721628326110108E-3</v>
      </c>
      <c r="CB22" s="28">
        <f>외인!CB22</f>
        <v>12745.86</v>
      </c>
      <c r="CC22" s="28">
        <f>(기관!CC22+외인!CC22)/CB22</f>
        <v>-1.5918894448864178E-3</v>
      </c>
      <c r="CD22" s="28">
        <f>외인!CD22</f>
        <v>34076.720000000001</v>
      </c>
      <c r="CE22" s="28">
        <f>(기관!CE22+외인!CE22)/CD22</f>
        <v>1.1289232062240732E-3</v>
      </c>
      <c r="CF22" s="28">
        <f>외인!CF22</f>
        <v>23011.48</v>
      </c>
      <c r="CG22" s="28">
        <f>(기관!CG22+외인!CG22)/CF22</f>
        <v>1.105100584577785E-3</v>
      </c>
      <c r="CH22" s="28">
        <f>외인!CH22</f>
        <v>65831.399999999994</v>
      </c>
      <c r="CI22" s="28">
        <f>(기관!CI22+외인!CI22)/CH22</f>
        <v>-3.9494830734269581E-5</v>
      </c>
      <c r="CJ22" s="28">
        <f>외인!CJ22</f>
        <v>388134.22</v>
      </c>
      <c r="CK22" s="28">
        <f>(기관!CK22+외인!CK22)/CJ22</f>
        <v>1.5233132497309823E-3</v>
      </c>
      <c r="CL22" s="28">
        <f>외인!CL22</f>
        <v>223932.79</v>
      </c>
      <c r="CM22" s="28">
        <f>(기관!CM22+외인!CM22)/CL22</f>
        <v>-1.011866105004095E-3</v>
      </c>
      <c r="CN22" s="28">
        <f>외인!CN22</f>
        <v>117200.1</v>
      </c>
      <c r="CO22" s="28">
        <f>(기관!CO22+외인!CO22)/CN22</f>
        <v>-5.9675717000241466E-4</v>
      </c>
      <c r="CP22" s="28">
        <f>외인!CP22</f>
        <v>97389.87</v>
      </c>
      <c r="CQ22" s="28">
        <f>(기관!CQ22+외인!CQ22)/CP22</f>
        <v>1.7106501939062038E-4</v>
      </c>
      <c r="CR22" s="28">
        <f>외인!CR22</f>
        <v>164885.95000000001</v>
      </c>
      <c r="CS22" s="28">
        <f>(기관!CS22+외인!CS22)/CR22</f>
        <v>-2.7625155448356885E-4</v>
      </c>
      <c r="CT22" s="28">
        <f>외인!CT22</f>
        <v>103023.97</v>
      </c>
      <c r="CU22" s="28">
        <f>(기관!CU22+외인!CU22)/CT22</f>
        <v>2.8845714254653555E-3</v>
      </c>
      <c r="CV22" s="28">
        <f>외인!CV22</f>
        <v>1925771.57</v>
      </c>
      <c r="CW22" s="28">
        <f>(기관!CW22+외인!CW22)/CV22</f>
        <v>-2.2656269663384842E-3</v>
      </c>
      <c r="CX22" s="28">
        <f>외인!CX22</f>
        <v>193233.4</v>
      </c>
      <c r="CY22" s="28">
        <f>(기관!CY22+외인!CY22)/CX22</f>
        <v>1.6938065572514896E-4</v>
      </c>
      <c r="CZ22" s="28">
        <f>외인!CZ22</f>
        <v>17200.169999999998</v>
      </c>
      <c r="DA22" s="28">
        <f>(기관!DA22+외인!DA22)/CZ22</f>
        <v>-4.6918140925351323E-4</v>
      </c>
      <c r="DB22" s="28">
        <f>외인!DB22</f>
        <v>40014</v>
      </c>
      <c r="DC22" s="28">
        <f>(기관!DC22+외인!DC22)/DB22</f>
        <v>-3.2216224321487477E-3</v>
      </c>
      <c r="DD22" s="28">
        <f>외인!DD22</f>
        <v>8382.43</v>
      </c>
      <c r="DE22" s="28">
        <f>(기관!DE22+외인!DE22)/DD22</f>
        <v>-7.2019688801457336E-3</v>
      </c>
      <c r="DF22" s="28">
        <f>외인!DF22</f>
        <v>56755.83</v>
      </c>
      <c r="DG22" s="28">
        <f>(기관!DG22+외인!DG22)/DF22</f>
        <v>-1.1454329889986632E-3</v>
      </c>
      <c r="DH22" s="28">
        <f>외인!DH22</f>
        <v>26074.65</v>
      </c>
      <c r="DI22" s="28">
        <f>(기관!DI22+외인!DI22)/DH22</f>
        <v>1.815556488773579E-3</v>
      </c>
      <c r="DJ22" s="28">
        <f>외인!DJ22</f>
        <v>565286.55000000005</v>
      </c>
      <c r="DK22" s="28">
        <f>(기관!DK22+외인!DK22)/DJ22</f>
        <v>7.6810601632039562E-5</v>
      </c>
      <c r="DL22" s="28">
        <f>외인!DL22</f>
        <v>91766.18</v>
      </c>
      <c r="DM22" s="28">
        <f>(기관!DM22+외인!DM22)/DL22</f>
        <v>-7.5605195726791727E-4</v>
      </c>
      <c r="DN22" s="28">
        <f>외인!DN22</f>
        <v>1925771.57</v>
      </c>
      <c r="DO22" s="28">
        <f>(기관!DO22+외인!DO22)/DN22</f>
        <v>-2.2656269663384842E-3</v>
      </c>
      <c r="DP22" s="28">
        <f>외인!DP22</f>
        <v>83408.98</v>
      </c>
      <c r="DQ22" s="28">
        <f>(기관!DQ22+외인!DQ22)/DP22</f>
        <v>3.4808002687480412E-3</v>
      </c>
      <c r="DR22" s="28">
        <f>외인!DR22</f>
        <v>39022.910000000003</v>
      </c>
      <c r="DS22" s="28">
        <f>(기관!DS22+외인!DS22)/DR22</f>
        <v>1.9503927308342716E-3</v>
      </c>
      <c r="DT22" s="28">
        <f>외인!DT22</f>
        <v>130743.86</v>
      </c>
      <c r="DU22" s="28">
        <f>(기관!DU22+외인!DU22)/DT22</f>
        <v>-5.2293086650493563E-4</v>
      </c>
      <c r="DV22" s="28">
        <f>외인!DV22</f>
        <v>33974.49</v>
      </c>
      <c r="DW22" s="28">
        <f>(기관!DW22+외인!DW22)/DV22</f>
        <v>7.4349901941132889E-4</v>
      </c>
      <c r="DX22" s="28">
        <f>외인!DX22</f>
        <v>106046.28</v>
      </c>
      <c r="DY22" s="28">
        <f>(기관!DY22+외인!DY22)/DX22</f>
        <v>4.0801997014888224E-3</v>
      </c>
      <c r="DZ22" s="28">
        <f>외인!DZ22</f>
        <v>10028.780000000001</v>
      </c>
      <c r="EA22" s="28">
        <f>(기관!EA22+외인!EA22)/DZ22</f>
        <v>2.7012258719405547E-3</v>
      </c>
      <c r="EB22" s="28">
        <f>외인!EB22</f>
        <v>13382.54</v>
      </c>
      <c r="EC22" s="28">
        <f>(기관!EC22+외인!EC22)/EB22</f>
        <v>2.5025144703471839E-3</v>
      </c>
      <c r="ED22" s="28">
        <f>외인!ED22</f>
        <v>10785.38</v>
      </c>
      <c r="EE22" s="28">
        <f>(기관!EE22+외인!EE22)/ED22</f>
        <v>7.6214282667833684E-3</v>
      </c>
      <c r="EF22" s="28">
        <f>외인!EF22</f>
        <v>251590.37</v>
      </c>
      <c r="EG22" s="28">
        <f>(기관!EG22+외인!EG22)/EF22</f>
        <v>6.4525522181155021E-4</v>
      </c>
      <c r="EH22" s="28">
        <f>외인!EH22</f>
        <v>175875.12</v>
      </c>
      <c r="EI22" s="28">
        <f>(기관!EI22+외인!EI22)/EH22</f>
        <v>-2.6899768426597237E-4</v>
      </c>
      <c r="EJ22" s="28">
        <f>외인!EJ22</f>
        <v>91145.58</v>
      </c>
      <c r="EK22" s="28">
        <f>(기관!EK22+외인!EK22)/EJ22</f>
        <v>4.7155331064874446E-4</v>
      </c>
      <c r="EL22" s="28">
        <f>외인!EL22</f>
        <v>36500.959999999999</v>
      </c>
      <c r="EM22" s="28">
        <f>(기관!EM22+외인!EM22)/EL22</f>
        <v>1.1569558718455624E-3</v>
      </c>
      <c r="EN22" s="28">
        <f>외인!EN22</f>
        <v>39022.910000000003</v>
      </c>
      <c r="EO22" s="28">
        <f>(기관!EO22+외인!EO22)/EN22</f>
        <v>1.9503927308342716E-3</v>
      </c>
      <c r="EP22" s="28">
        <f>외인!EP22</f>
        <v>176254.97</v>
      </c>
      <c r="EQ22" s="28">
        <f>(기관!EQ22+외인!EQ22)/EP22</f>
        <v>-3.4051805744825235E-3</v>
      </c>
      <c r="ER22" s="28">
        <f>외인!ER22</f>
        <v>13732.19</v>
      </c>
      <c r="ES22" s="28">
        <f>(기관!ES22+외인!ES22)/ER22</f>
        <v>8.7983052958049649E-3</v>
      </c>
      <c r="ET22" s="28">
        <f>외인!ET22</f>
        <v>111965.23</v>
      </c>
      <c r="EU22" s="28">
        <f>(기관!EU22+외인!EU22)/ET22</f>
        <v>-1.0360359193653252E-4</v>
      </c>
      <c r="EV22" s="28">
        <f>외인!EV22</f>
        <v>47100.97</v>
      </c>
      <c r="EW22" s="28">
        <f>(기관!EW22+외인!EW22)/EV22</f>
        <v>-1.1953044703750268E-4</v>
      </c>
      <c r="EX22" s="28">
        <f>외인!EX22</f>
        <v>50288.9</v>
      </c>
      <c r="EY22" s="28">
        <f>(기관!EY22+외인!EY22)/EX22</f>
        <v>4.4304011422003649E-4</v>
      </c>
    </row>
    <row r="23" spans="1:155">
      <c r="A23" s="27">
        <f>외인!A23</f>
        <v>46092</v>
      </c>
      <c r="B23" s="28">
        <f>외인!B23</f>
        <v>4485296.71</v>
      </c>
      <c r="C23" s="28">
        <f>(기관!C23+외인!C23)/B23</f>
        <v>-1.5976980929763283E-3</v>
      </c>
      <c r="D23" s="28">
        <f>외인!D23</f>
        <v>625383.99</v>
      </c>
      <c r="E23" s="28">
        <f>(기관!E23+외인!E23)/D23</f>
        <v>1.5784222426288848E-3</v>
      </c>
      <c r="F23" s="28">
        <f>외인!F23</f>
        <v>1923116.88</v>
      </c>
      <c r="G23" s="28">
        <f>(기관!G23+외인!G23)/F23</f>
        <v>-2.6164504364394117E-3</v>
      </c>
      <c r="H23" s="28">
        <f>외인!H23</f>
        <v>278657.98</v>
      </c>
      <c r="I23" s="28">
        <f>(기관!I23+외인!I23)/H23</f>
        <v>-1.4397219128624991E-3</v>
      </c>
      <c r="J23" s="28">
        <f>외인!J23</f>
        <v>37928.959999999999</v>
      </c>
      <c r="K23" s="28">
        <f>(기관!K23+외인!K23)/J23</f>
        <v>1.7435226275647948E-3</v>
      </c>
      <c r="L23" s="28">
        <f>외인!L23</f>
        <v>257824.72</v>
      </c>
      <c r="M23" s="28">
        <f>(기관!M23+외인!M23)/L23</f>
        <v>-1.6987509964133771E-3</v>
      </c>
      <c r="N23" s="28">
        <f>외인!N23</f>
        <v>242950.39999999999</v>
      </c>
      <c r="O23" s="28">
        <f>(기관!O23+외인!O23)/N23</f>
        <v>-5.3126481783936147E-3</v>
      </c>
      <c r="P23" s="28">
        <f>외인!P23</f>
        <v>199728.49</v>
      </c>
      <c r="Q23" s="28">
        <f>(기관!Q23+외인!Q23)/P23</f>
        <v>-2.4718556676616327E-4</v>
      </c>
      <c r="R23" s="28">
        <f>외인!R23</f>
        <v>131703.89000000001</v>
      </c>
      <c r="S23" s="28">
        <f>(기관!S23+외인!S23)/R23</f>
        <v>-9.7620503084608953E-4</v>
      </c>
      <c r="T23" s="28">
        <f>외인!T23</f>
        <v>8415.2000000000007</v>
      </c>
      <c r="U23" s="28">
        <f>(기관!U23+외인!U23)/T23</f>
        <v>-4.6392242608612978E-3</v>
      </c>
      <c r="V23" s="28">
        <f>외인!V23</f>
        <v>104072.18</v>
      </c>
      <c r="W23" s="28">
        <f>(기관!W23+외인!W23)/V23</f>
        <v>1.1699572354494736E-3</v>
      </c>
      <c r="X23" s="28">
        <f>외인!X23</f>
        <v>1911005.79</v>
      </c>
      <c r="Y23" s="28">
        <f>(기관!Y23+외인!Y23)/X23</f>
        <v>-2.1683660100265839E-3</v>
      </c>
      <c r="Z23" s="28">
        <f>외인!Z23</f>
        <v>47728.52</v>
      </c>
      <c r="AA23" s="28">
        <f>(기관!AA23+외인!AA23)/Z23</f>
        <v>-2.2502269083558431E-4</v>
      </c>
      <c r="AB23" s="28">
        <f>외인!AB23</f>
        <v>201210.33</v>
      </c>
      <c r="AC23" s="28">
        <f>(기관!AC23+외인!AC23)/AB23</f>
        <v>-3.4148346160955062E-4</v>
      </c>
      <c r="AD23" s="28">
        <f>외인!AD23</f>
        <v>19885.150000000001</v>
      </c>
      <c r="AE23" s="28">
        <f>(기관!AE23+외인!AE23)/AD23</f>
        <v>-3.0042519166312552E-3</v>
      </c>
      <c r="AF23" s="28">
        <f>외인!AF23</f>
        <v>24463.98</v>
      </c>
      <c r="AG23" s="28">
        <f>(기관!AG23+외인!AG23)/AF23</f>
        <v>1.3848932185196357E-3</v>
      </c>
      <c r="AH23" s="28">
        <f>외인!AH23</f>
        <v>206873.42</v>
      </c>
      <c r="AI23" s="28">
        <f>(기관!AI23+외인!AI23)/AH23</f>
        <v>1.4369173188126343E-3</v>
      </c>
      <c r="AJ23" s="28">
        <f>외인!AJ23</f>
        <v>114174.78</v>
      </c>
      <c r="AK23" s="28">
        <f>(기관!AK23+외인!AK23)/AJ23</f>
        <v>-2.8545708605700842E-3</v>
      </c>
      <c r="AL23" s="28">
        <f>외인!AL23</f>
        <v>88048.76</v>
      </c>
      <c r="AM23" s="28">
        <f>(기관!AM23+외인!AM23)/AL23</f>
        <v>-9.0347666452088597E-4</v>
      </c>
      <c r="AN23" s="28">
        <f>외인!AN23</f>
        <v>174234.05</v>
      </c>
      <c r="AO23" s="28">
        <f>(기관!AO23+외인!AO23)/AN23</f>
        <v>-6.7929890856580563E-3</v>
      </c>
      <c r="AP23" s="28">
        <f>외인!AP23</f>
        <v>112248.56</v>
      </c>
      <c r="AQ23" s="28">
        <f>(기관!AQ23+외인!AQ23)/AP23</f>
        <v>-1.7381069298350016E-4</v>
      </c>
      <c r="AR23" s="28">
        <f>외인!AR23</f>
        <v>24035.87</v>
      </c>
      <c r="AS23" s="28">
        <f>(기관!AS23+외인!AS23)/AR23</f>
        <v>-3.3129651641484164E-3</v>
      </c>
      <c r="AT23" s="28">
        <f>외인!AT23</f>
        <v>78704.31</v>
      </c>
      <c r="AU23" s="28">
        <f>(기관!AU23+외인!AU23)/AT23</f>
        <v>-1.5051272287375367E-3</v>
      </c>
      <c r="AV23" s="28">
        <f>외인!AV23</f>
        <v>48232.71</v>
      </c>
      <c r="AW23" s="28">
        <f>(기관!AW23+외인!AW23)/AV23</f>
        <v>-5.8279951510085157E-4</v>
      </c>
      <c r="AX23" s="28">
        <f>외인!AX23</f>
        <v>53134.44</v>
      </c>
      <c r="AY23" s="28">
        <f>(기관!AY23+외인!AY23)/AX23</f>
        <v>-3.7828572202887618E-3</v>
      </c>
      <c r="AZ23" s="28">
        <f>외인!AZ23</f>
        <v>2040049.76</v>
      </c>
      <c r="BA23" s="28">
        <f>(기관!BA23+외인!BA23)/AZ23</f>
        <v>-2.1136347184002023E-3</v>
      </c>
      <c r="BB23" s="28">
        <f>외인!BB23</f>
        <v>100959.4</v>
      </c>
      <c r="BC23" s="28">
        <f>(기관!BC23+외인!BC23)/BB23</f>
        <v>1.5649855288363427E-5</v>
      </c>
      <c r="BD23" s="28">
        <f>외인!BD23</f>
        <v>40171.39</v>
      </c>
      <c r="BE23" s="28">
        <f>(기관!BE23+외인!BE23)/BD23</f>
        <v>-5.9039530372237553E-3</v>
      </c>
      <c r="BF23" s="28">
        <f>외인!BF23</f>
        <v>0</v>
      </c>
      <c r="BG23" s="28" t="e">
        <f>(기관!BG23+외인!BG23)/BF23</f>
        <v>#DIV/0!</v>
      </c>
      <c r="BH23" s="28">
        <f>외인!BH23</f>
        <v>90842.73</v>
      </c>
      <c r="BI23" s="28">
        <f>(기관!BI23+외인!BI23)/BH23</f>
        <v>-6.5134546264736877E-4</v>
      </c>
      <c r="BJ23" s="28">
        <f>외인!BJ23</f>
        <v>116327.94</v>
      </c>
      <c r="BK23" s="28">
        <f>(기관!BK23+외인!BK23)/BJ23</f>
        <v>-2.6622151135832026E-3</v>
      </c>
      <c r="BL23" s="28">
        <f>외인!BL23</f>
        <v>50135.87</v>
      </c>
      <c r="BM23" s="28">
        <f>(기관!BM23+외인!BM23)/BL23</f>
        <v>-1.3557159774030051E-3</v>
      </c>
      <c r="BN23" s="28">
        <f>외인!BN23</f>
        <v>44356.29</v>
      </c>
      <c r="BO23" s="28">
        <f>(기관!BO23+외인!BO23)/BN23</f>
        <v>-4.087357170764281E-3</v>
      </c>
      <c r="BP23" s="28">
        <f>외인!BP23</f>
        <v>63462.48</v>
      </c>
      <c r="BQ23" s="28">
        <f>(기관!BQ23+외인!BQ23)/BP23</f>
        <v>-2.4553090266878947E-3</v>
      </c>
      <c r="BR23" s="28">
        <f>외인!BR23</f>
        <v>244574.32</v>
      </c>
      <c r="BS23" s="28">
        <f>(기관!BS23+외인!BS23)/BR23</f>
        <v>2.4389314462777611E-4</v>
      </c>
      <c r="BT23" s="28">
        <f>외인!BT23</f>
        <v>1947147.16</v>
      </c>
      <c r="BU23" s="28">
        <f>(기관!BU23+외인!BU23)/BT23</f>
        <v>-2.0423366459882777E-3</v>
      </c>
      <c r="BV23" s="28">
        <f>외인!BV23</f>
        <v>377469.76</v>
      </c>
      <c r="BW23" s="28">
        <f>(기관!BW23+외인!BW23)/BV23</f>
        <v>1.8014688117003059E-5</v>
      </c>
      <c r="BX23" s="28">
        <f>외인!BX23</f>
        <v>75966.67</v>
      </c>
      <c r="BY23" s="28">
        <f>(기관!BY23+외인!BY23)/BX23</f>
        <v>-3.4817901061083746E-4</v>
      </c>
      <c r="BZ23" s="28">
        <f>외인!BZ23</f>
        <v>262282.81</v>
      </c>
      <c r="CA23" s="28">
        <f>(기관!CA23+외인!CA23)/BZ23</f>
        <v>-4.8158703195226565E-3</v>
      </c>
      <c r="CB23" s="28">
        <f>외인!CB23</f>
        <v>12902.19</v>
      </c>
      <c r="CC23" s="28">
        <f>(기관!CC23+외인!CC23)/CB23</f>
        <v>-2.0291128870370068E-3</v>
      </c>
      <c r="CD23" s="28">
        <f>외인!CD23</f>
        <v>34142.99</v>
      </c>
      <c r="CE23" s="28">
        <f>(기관!CE23+외인!CE23)/CD23</f>
        <v>-1.4263542823871021E-3</v>
      </c>
      <c r="CF23" s="28">
        <f>외인!CF23</f>
        <v>23498.73</v>
      </c>
      <c r="CG23" s="28">
        <f>(기관!CG23+외인!CG23)/CF23</f>
        <v>-3.8172275693197031E-4</v>
      </c>
      <c r="CH23" s="28">
        <f>외인!CH23</f>
        <v>66892.100000000006</v>
      </c>
      <c r="CI23" s="28">
        <f>(기관!CI23+외인!CI23)/CH23</f>
        <v>-4.951257323361054E-4</v>
      </c>
      <c r="CJ23" s="28">
        <f>외인!CJ23</f>
        <v>391222.28</v>
      </c>
      <c r="CK23" s="28">
        <f>(기관!CK23+외인!CK23)/CJ23</f>
        <v>3.6411525437661675E-4</v>
      </c>
      <c r="CL23" s="28">
        <f>외인!CL23</f>
        <v>229335.75</v>
      </c>
      <c r="CM23" s="28">
        <f>(기관!CM23+외인!CM23)/CL23</f>
        <v>-1.1909176829168588E-3</v>
      </c>
      <c r="CN23" s="28">
        <f>외인!CN23</f>
        <v>124233.46</v>
      </c>
      <c r="CO23" s="28">
        <f>(기관!CO23+외인!CO23)/CN23</f>
        <v>-7.4287555059643362E-4</v>
      </c>
      <c r="CP23" s="28">
        <f>외인!CP23</f>
        <v>101590.08</v>
      </c>
      <c r="CQ23" s="28">
        <f>(기관!CQ23+외인!CQ23)/CP23</f>
        <v>2.7168006955009795E-5</v>
      </c>
      <c r="CR23" s="28">
        <f>외인!CR23</f>
        <v>164680.71</v>
      </c>
      <c r="CS23" s="28">
        <f>(기관!CS23+외인!CS23)/CR23</f>
        <v>-8.4733664313203414E-4</v>
      </c>
      <c r="CT23" s="28">
        <f>외인!CT23</f>
        <v>104922.22</v>
      </c>
      <c r="CU23" s="28">
        <f>(기관!CU23+외인!CU23)/CT23</f>
        <v>2.0779201965036576E-3</v>
      </c>
      <c r="CV23" s="28">
        <f>외인!CV23</f>
        <v>1947147.16</v>
      </c>
      <c r="CW23" s="28">
        <f>(기관!CW23+외인!CW23)/CV23</f>
        <v>-2.0423366459882777E-3</v>
      </c>
      <c r="CX23" s="28">
        <f>외인!CX23</f>
        <v>193505.99</v>
      </c>
      <c r="CY23" s="28">
        <f>(기관!CY23+외인!CY23)/CX23</f>
        <v>-3.6334792530195065E-4</v>
      </c>
      <c r="CZ23" s="28">
        <f>외인!CZ23</f>
        <v>17276.21</v>
      </c>
      <c r="DA23" s="28">
        <f>(기관!DA23+외인!DA23)/CZ23</f>
        <v>-1.095147604711913E-3</v>
      </c>
      <c r="DB23" s="28">
        <f>외인!DB23</f>
        <v>40171.39</v>
      </c>
      <c r="DC23" s="28">
        <f>(기관!DC23+외인!DC23)/DB23</f>
        <v>-5.9039530372237553E-3</v>
      </c>
      <c r="DD23" s="28">
        <f>외인!DD23</f>
        <v>8415.2000000000007</v>
      </c>
      <c r="DE23" s="28">
        <f>(기관!DE23+외인!DE23)/DD23</f>
        <v>-4.6392242608612978E-3</v>
      </c>
      <c r="DF23" s="28">
        <f>외인!DF23</f>
        <v>57105.54</v>
      </c>
      <c r="DG23" s="28">
        <f>(기관!DG23+외인!DG23)/DF23</f>
        <v>-3.9068013366128779E-4</v>
      </c>
      <c r="DH23" s="28">
        <f>외인!DH23</f>
        <v>26086.639999999999</v>
      </c>
      <c r="DI23" s="28">
        <f>(기관!DI23+외인!DI23)/DH23</f>
        <v>-9.5796162326769571E-4</v>
      </c>
      <c r="DJ23" s="28">
        <f>외인!DJ23</f>
        <v>569685.69999999995</v>
      </c>
      <c r="DK23" s="28">
        <f>(기관!DK23+외인!DK23)/DJ23</f>
        <v>1.5555946024272684E-4</v>
      </c>
      <c r="DL23" s="28">
        <f>외인!DL23</f>
        <v>98358.05</v>
      </c>
      <c r="DM23" s="28">
        <f>(기관!DM23+외인!DM23)/DL23</f>
        <v>-8.3490878479189042E-4</v>
      </c>
      <c r="DN23" s="28">
        <f>외인!DN23</f>
        <v>1947147.16</v>
      </c>
      <c r="DO23" s="28">
        <f>(기관!DO23+외인!DO23)/DN23</f>
        <v>-2.0423366459882777E-3</v>
      </c>
      <c r="DP23" s="28">
        <f>외인!DP23</f>
        <v>82399.360000000001</v>
      </c>
      <c r="DQ23" s="28">
        <f>(기관!DQ23+외인!DQ23)/DP23</f>
        <v>9.1044396461331732E-4</v>
      </c>
      <c r="DR23" s="28">
        <f>외인!DR23</f>
        <v>39747.440000000002</v>
      </c>
      <c r="DS23" s="28">
        <f>(기관!DS23+외인!DS23)/DR23</f>
        <v>1.5377090952272648E-3</v>
      </c>
      <c r="DT23" s="28">
        <f>외인!DT23</f>
        <v>131703.89000000001</v>
      </c>
      <c r="DU23" s="28">
        <f>(기관!DU23+외인!DU23)/DT23</f>
        <v>-9.7620503084608953E-4</v>
      </c>
      <c r="DV23" s="28">
        <f>외인!DV23</f>
        <v>32827.96</v>
      </c>
      <c r="DW23" s="28">
        <f>(기관!DW23+외인!DW23)/DV23</f>
        <v>-2.762888708284036E-4</v>
      </c>
      <c r="DX23" s="28">
        <f>외인!DX23</f>
        <v>104072.18</v>
      </c>
      <c r="DY23" s="28">
        <f>(기관!DY23+외인!DY23)/DX23</f>
        <v>1.1699572354494736E-3</v>
      </c>
      <c r="DZ23" s="28">
        <f>외인!DZ23</f>
        <v>9904.18</v>
      </c>
      <c r="EA23" s="28">
        <f>(기관!EA23+외인!EA23)/DZ23</f>
        <v>-2.4737030223602561E-4</v>
      </c>
      <c r="EB23" s="28">
        <f>외인!EB23</f>
        <v>13325.78</v>
      </c>
      <c r="EC23" s="28">
        <f>(기관!EC23+외인!EC23)/EB23</f>
        <v>-1.5878995450922947E-3</v>
      </c>
      <c r="ED23" s="28">
        <f>외인!ED23</f>
        <v>10778.25</v>
      </c>
      <c r="EE23" s="28">
        <f>(기관!EE23+외인!EE23)/ED23</f>
        <v>4.3003270475262673E-3</v>
      </c>
      <c r="EF23" s="28">
        <f>외인!EF23</f>
        <v>255744.25</v>
      </c>
      <c r="EG23" s="28">
        <f>(기관!EG23+외인!EG23)/EF23</f>
        <v>1.4545781576711888E-4</v>
      </c>
      <c r="EH23" s="28">
        <f>외인!EH23</f>
        <v>180290.42</v>
      </c>
      <c r="EI23" s="28">
        <f>(기관!EI23+외인!EI23)/EH23</f>
        <v>-2.0943985820211626E-4</v>
      </c>
      <c r="EJ23" s="28">
        <f>외인!EJ23</f>
        <v>93086.35</v>
      </c>
      <c r="EK23" s="28">
        <f>(기관!EK23+외인!EK23)/EJ23</f>
        <v>1.6973487519921E-4</v>
      </c>
      <c r="EL23" s="28">
        <f>외인!EL23</f>
        <v>36590.79</v>
      </c>
      <c r="EM23" s="28">
        <f>(기관!EM23+외인!EM23)/EL23</f>
        <v>-1.2880290368150016E-3</v>
      </c>
      <c r="EN23" s="28">
        <f>외인!EN23</f>
        <v>39747.440000000002</v>
      </c>
      <c r="EO23" s="28">
        <f>(기관!EO23+외인!EO23)/EN23</f>
        <v>1.5377090952272648E-3</v>
      </c>
      <c r="EP23" s="28">
        <f>외인!EP23</f>
        <v>172172.64</v>
      </c>
      <c r="EQ23" s="28">
        <f>(기관!EQ23+외인!EQ23)/EP23</f>
        <v>3.9727566470491494E-5</v>
      </c>
      <c r="ER23" s="28">
        <f>외인!ER23</f>
        <v>14345.79</v>
      </c>
      <c r="ES23" s="28">
        <f>(기관!ES23+외인!ES23)/ER23</f>
        <v>1.136570380578553E-2</v>
      </c>
      <c r="ET23" s="28">
        <f>외인!ET23</f>
        <v>112248.56</v>
      </c>
      <c r="EU23" s="28">
        <f>(기관!EU23+외인!EU23)/ET23</f>
        <v>-1.7381069298350016E-4</v>
      </c>
      <c r="EV23" s="28">
        <f>외인!EV23</f>
        <v>47728.52</v>
      </c>
      <c r="EW23" s="28">
        <f>(기관!EW23+외인!EW23)/EV23</f>
        <v>-2.2502269083558431E-4</v>
      </c>
      <c r="EX23" s="28">
        <f>외인!EX23</f>
        <v>53861.56</v>
      </c>
      <c r="EY23" s="28">
        <f>(기관!EY23+외인!EY23)/EX23</f>
        <v>2.5082823445886083E-4</v>
      </c>
    </row>
    <row r="24" spans="1:155">
      <c r="A24" s="27">
        <f>외인!A24</f>
        <v>46093</v>
      </c>
      <c r="B24" s="28">
        <f>외인!B24</f>
        <v>4463912.18</v>
      </c>
      <c r="C24" s="28">
        <f>(기관!C24+외인!C24)/B24</f>
        <v>-1.704469015786059E-3</v>
      </c>
      <c r="D24" s="28">
        <f>외인!D24</f>
        <v>631878.52</v>
      </c>
      <c r="E24" s="28">
        <f>(기관!E24+외인!E24)/D24</f>
        <v>-1.6110849914632327E-3</v>
      </c>
      <c r="F24" s="28">
        <f>외인!F24</f>
        <v>1905040.93</v>
      </c>
      <c r="G24" s="28">
        <f>(기관!G24+외인!G24)/F24</f>
        <v>-2.6383947561693598E-3</v>
      </c>
      <c r="H24" s="28">
        <f>외인!H24</f>
        <v>281388.55</v>
      </c>
      <c r="I24" s="28">
        <f>(기관!I24+외인!I24)/H24</f>
        <v>-2.2025061076578986E-3</v>
      </c>
      <c r="J24" s="28">
        <f>외인!J24</f>
        <v>38064.32</v>
      </c>
      <c r="K24" s="28">
        <f>(기관!K24+외인!K24)/J24</f>
        <v>1.047700313574497E-3</v>
      </c>
      <c r="L24" s="28">
        <f>외인!L24</f>
        <v>260534.04</v>
      </c>
      <c r="M24" s="28">
        <f>(기관!M24+외인!M24)/L24</f>
        <v>-2.3004287654695712E-3</v>
      </c>
      <c r="N24" s="28">
        <f>외인!N24</f>
        <v>242451.23</v>
      </c>
      <c r="O24" s="28">
        <f>(기관!O24+외인!O24)/N24</f>
        <v>-4.6338803890580383E-3</v>
      </c>
      <c r="P24" s="28">
        <f>외인!P24</f>
        <v>198163.02</v>
      </c>
      <c r="Q24" s="28">
        <f>(기관!Q24+외인!Q24)/P24</f>
        <v>-1.6632265697202235E-3</v>
      </c>
      <c r="R24" s="28">
        <f>외인!R24</f>
        <v>131705.60000000001</v>
      </c>
      <c r="S24" s="28">
        <f>(기관!S24+외인!S24)/R24</f>
        <v>-9.3336957578113607E-4</v>
      </c>
      <c r="T24" s="28">
        <f>외인!T24</f>
        <v>8473.68</v>
      </c>
      <c r="U24" s="28">
        <f>(기관!U24+외인!U24)/T24</f>
        <v>-4.3192568045996547E-3</v>
      </c>
      <c r="V24" s="28">
        <f>외인!V24</f>
        <v>105319.16</v>
      </c>
      <c r="W24" s="28">
        <f>(기관!W24+외인!W24)/V24</f>
        <v>-3.996708671052826E-3</v>
      </c>
      <c r="X24" s="28">
        <f>외인!X24</f>
        <v>1882079.84</v>
      </c>
      <c r="Y24" s="28">
        <f>(기관!Y24+외인!Y24)/X24</f>
        <v>-2.9540192088769201E-3</v>
      </c>
      <c r="Z24" s="28">
        <f>외인!Z24</f>
        <v>46883.4</v>
      </c>
      <c r="AA24" s="28">
        <f>(기관!AA24+외인!AA24)/Z24</f>
        <v>-5.4795513977228612E-4</v>
      </c>
      <c r="AB24" s="28">
        <f>외인!AB24</f>
        <v>199815.74</v>
      </c>
      <c r="AC24" s="28">
        <f>(기관!AC24+외인!AC24)/AB24</f>
        <v>-3.2199665551872942E-4</v>
      </c>
      <c r="AD24" s="28">
        <f>외인!AD24</f>
        <v>19929.419999999998</v>
      </c>
      <c r="AE24" s="28">
        <f>(기관!AE24+외인!AE24)/AD24</f>
        <v>-3.4737588951409531E-3</v>
      </c>
      <c r="AF24" s="28">
        <f>외인!AF24</f>
        <v>25183.19</v>
      </c>
      <c r="AG24" s="28">
        <f>(기관!AG24+외인!AG24)/AF24</f>
        <v>9.5182540416841553E-4</v>
      </c>
      <c r="AH24" s="28">
        <f>외인!AH24</f>
        <v>211713.92000000001</v>
      </c>
      <c r="AI24" s="28">
        <f>(기관!AI24+외인!AI24)/AH24</f>
        <v>2.7999576031656299E-3</v>
      </c>
      <c r="AJ24" s="28">
        <f>외인!AJ24</f>
        <v>114095.83</v>
      </c>
      <c r="AK24" s="28">
        <f>(기관!AK24+외인!AK24)/AJ24</f>
        <v>-1.8988424029169162E-3</v>
      </c>
      <c r="AL24" s="28">
        <f>외인!AL24</f>
        <v>87553.44</v>
      </c>
      <c r="AM24" s="28">
        <f>(기관!AM24+외인!AM24)/AL24</f>
        <v>-1.6476794058577252E-3</v>
      </c>
      <c r="AN24" s="28">
        <f>외인!AN24</f>
        <v>174383.6</v>
      </c>
      <c r="AO24" s="28">
        <f>(기관!AO24+외인!AO24)/AN24</f>
        <v>-5.6185329354365892E-3</v>
      </c>
      <c r="AP24" s="28">
        <f>외인!AP24</f>
        <v>113495.31</v>
      </c>
      <c r="AQ24" s="28">
        <f>(기관!AQ24+외인!AQ24)/AP24</f>
        <v>-1.0496468973035099E-3</v>
      </c>
      <c r="AR24" s="28">
        <f>외인!AR24</f>
        <v>24106.27</v>
      </c>
      <c r="AS24" s="28">
        <f>(기관!AS24+외인!AS24)/AR24</f>
        <v>-3.5862039212204958E-3</v>
      </c>
      <c r="AT24" s="28">
        <f>외인!AT24</f>
        <v>78450.320000000007</v>
      </c>
      <c r="AU24" s="28">
        <f>(기관!AU24+외인!AU24)/AT24</f>
        <v>-1.4242134385175228E-3</v>
      </c>
      <c r="AV24" s="28">
        <f>외인!AV24</f>
        <v>47870.879999999997</v>
      </c>
      <c r="AW24" s="28">
        <f>(기관!AW24+외인!AW24)/AV24</f>
        <v>-1.2943150407930667E-3</v>
      </c>
      <c r="AX24" s="28">
        <f>외인!AX24</f>
        <v>54874.18</v>
      </c>
      <c r="AY24" s="28">
        <f>(기관!AY24+외인!AY24)/AX24</f>
        <v>-1.9980253007880937E-3</v>
      </c>
      <c r="AZ24" s="28">
        <f>외인!AZ24</f>
        <v>2010126.32</v>
      </c>
      <c r="BA24" s="28">
        <f>(기관!BA24+외인!BA24)/AZ24</f>
        <v>-2.8786648592313345E-3</v>
      </c>
      <c r="BB24" s="28">
        <f>외인!BB24</f>
        <v>98059.26</v>
      </c>
      <c r="BC24" s="28">
        <f>(기관!BC24+외인!BC24)/BB24</f>
        <v>-4.0557108018151472E-4</v>
      </c>
      <c r="BD24" s="28">
        <f>외인!BD24</f>
        <v>40510.75</v>
      </c>
      <c r="BE24" s="28">
        <f>(기관!BE24+외인!BE24)/BD24</f>
        <v>-3.6987713137870814E-3</v>
      </c>
      <c r="BF24" s="28">
        <f>외인!BF24</f>
        <v>0</v>
      </c>
      <c r="BG24" s="28" t="e">
        <f>(기관!BG24+외인!BG24)/BF24</f>
        <v>#DIV/0!</v>
      </c>
      <c r="BH24" s="28">
        <f>외인!BH24</f>
        <v>91544.94</v>
      </c>
      <c r="BI24" s="28">
        <f>(기관!BI24+외인!BI24)/BH24</f>
        <v>-2.2998540389015496E-3</v>
      </c>
      <c r="BJ24" s="28">
        <f>외인!BJ24</f>
        <v>115367.95</v>
      </c>
      <c r="BK24" s="28">
        <f>(기관!BK24+외인!BK24)/BJ24</f>
        <v>-3.392623341231252E-3</v>
      </c>
      <c r="BL24" s="28">
        <f>외인!BL24</f>
        <v>50361.34</v>
      </c>
      <c r="BM24" s="28">
        <f>(기관!BM24+외인!BM24)/BL24</f>
        <v>-1.3639430563205824E-3</v>
      </c>
      <c r="BN24" s="28">
        <f>외인!BN24</f>
        <v>44847.86</v>
      </c>
      <c r="BO24" s="28">
        <f>(기관!BO24+외인!BO24)/BN24</f>
        <v>-2.6429354711685238E-3</v>
      </c>
      <c r="BP24" s="28">
        <f>외인!BP24</f>
        <v>64778.02</v>
      </c>
      <c r="BQ24" s="28">
        <f>(기관!BQ24+외인!BQ24)/BP24</f>
        <v>-1.0938895631573797E-3</v>
      </c>
      <c r="BR24" s="28">
        <f>외인!BR24</f>
        <v>248114.21</v>
      </c>
      <c r="BS24" s="28">
        <f>(기관!BS24+외인!BS24)/BR24</f>
        <v>1.3247931265202421E-4</v>
      </c>
      <c r="BT24" s="28">
        <f>외인!BT24</f>
        <v>1918576.16</v>
      </c>
      <c r="BU24" s="28">
        <f>(기관!BU24+외인!BU24)/BT24</f>
        <v>-2.8559356225921206E-3</v>
      </c>
      <c r="BV24" s="28">
        <f>외인!BV24</f>
        <v>381508.83</v>
      </c>
      <c r="BW24" s="28">
        <f>(기관!BW24+외인!BW24)/BV24</f>
        <v>-6.0245001406651578E-4</v>
      </c>
      <c r="BX24" s="28">
        <f>외인!BX24</f>
        <v>76356.210000000006</v>
      </c>
      <c r="BY24" s="28">
        <f>(기관!BY24+외인!BY24)/BX24</f>
        <v>-8.0085169235089048E-4</v>
      </c>
      <c r="BZ24" s="28">
        <f>외인!BZ24</f>
        <v>261937.04</v>
      </c>
      <c r="CA24" s="28">
        <f>(기관!CA24+외인!CA24)/BZ24</f>
        <v>-4.2912983975080428E-3</v>
      </c>
      <c r="CB24" s="28">
        <f>외인!CB24</f>
        <v>13081.6</v>
      </c>
      <c r="CC24" s="28">
        <f>(기관!CC24+외인!CC24)/CB24</f>
        <v>-1.7383194716242662E-3</v>
      </c>
      <c r="CD24" s="28">
        <f>외인!CD24</f>
        <v>34395.019999999997</v>
      </c>
      <c r="CE24" s="28">
        <f>(기관!CE24+외인!CE24)/CD24</f>
        <v>-1.4292766801705598E-3</v>
      </c>
      <c r="CF24" s="28">
        <f>외인!CF24</f>
        <v>23357.01</v>
      </c>
      <c r="CG24" s="28">
        <f>(기관!CG24+외인!CG24)/CF24</f>
        <v>-9.7700861540068714E-4</v>
      </c>
      <c r="CH24" s="28">
        <f>외인!CH24</f>
        <v>66646.78</v>
      </c>
      <c r="CI24" s="28">
        <f>(기관!CI24+외인!CI24)/CH24</f>
        <v>-9.6478779619960629E-4</v>
      </c>
      <c r="CJ24" s="28">
        <f>외인!CJ24</f>
        <v>392024.15</v>
      </c>
      <c r="CK24" s="28">
        <f>(기관!CK24+외인!CK24)/CJ24</f>
        <v>-9.5323209042095993E-4</v>
      </c>
      <c r="CL24" s="28">
        <f>외인!CL24</f>
        <v>228067.84</v>
      </c>
      <c r="CM24" s="28">
        <f>(기관!CM24+외인!CM24)/CL24</f>
        <v>-3.7238919788077095E-4</v>
      </c>
      <c r="CN24" s="28">
        <f>외인!CN24</f>
        <v>122982.39</v>
      </c>
      <c r="CO24" s="28">
        <f>(기관!CO24+외인!CO24)/CN24</f>
        <v>-1.391581347540896E-3</v>
      </c>
      <c r="CP24" s="28">
        <f>외인!CP24</f>
        <v>98668.71</v>
      </c>
      <c r="CQ24" s="28">
        <f>(기관!CQ24+외인!CQ24)/CP24</f>
        <v>-4.007349442391615E-4</v>
      </c>
      <c r="CR24" s="28">
        <f>외인!CR24</f>
        <v>164654.25</v>
      </c>
      <c r="CS24" s="28">
        <f>(기관!CS24+외인!CS24)/CR24</f>
        <v>-7.8619288600203141E-4</v>
      </c>
      <c r="CT24" s="28">
        <f>외인!CT24</f>
        <v>104679.35</v>
      </c>
      <c r="CU24" s="28">
        <f>(기관!CU24+외인!CU24)/CT24</f>
        <v>-1.2609936916879976E-3</v>
      </c>
      <c r="CV24" s="28">
        <f>외인!CV24</f>
        <v>1918576.16</v>
      </c>
      <c r="CW24" s="28">
        <f>(기관!CW24+외인!CW24)/CV24</f>
        <v>-2.8559356225921206E-3</v>
      </c>
      <c r="CX24" s="28">
        <f>외인!CX24</f>
        <v>196702.38</v>
      </c>
      <c r="CY24" s="28">
        <f>(기관!CY24+외인!CY24)/CX24</f>
        <v>-9.0817406479779244E-4</v>
      </c>
      <c r="CZ24" s="28">
        <f>외인!CZ24</f>
        <v>17299.689999999999</v>
      </c>
      <c r="DA24" s="28">
        <f>(기관!DA24+외인!DA24)/CZ24</f>
        <v>-1.0953953510149605E-3</v>
      </c>
      <c r="DB24" s="28">
        <f>외인!DB24</f>
        <v>40510.75</v>
      </c>
      <c r="DC24" s="28">
        <f>(기관!DC24+외인!DC24)/DB24</f>
        <v>-3.6987713137870814E-3</v>
      </c>
      <c r="DD24" s="28">
        <f>외인!DD24</f>
        <v>8473.68</v>
      </c>
      <c r="DE24" s="28">
        <f>(기관!DE24+외인!DE24)/DD24</f>
        <v>-4.3192568045996547E-3</v>
      </c>
      <c r="DF24" s="28">
        <f>외인!DF24</f>
        <v>57273.51</v>
      </c>
      <c r="DG24" s="28">
        <f>(기관!DG24+외인!DG24)/DF24</f>
        <v>-1.0093671576964639E-3</v>
      </c>
      <c r="DH24" s="28">
        <f>외인!DH24</f>
        <v>26206.560000000001</v>
      </c>
      <c r="DI24" s="28">
        <f>(기관!DI24+외인!DI24)/DH24</f>
        <v>-9.035905513733965E-4</v>
      </c>
      <c r="DJ24" s="28">
        <f>외인!DJ24</f>
        <v>581196.37</v>
      </c>
      <c r="DK24" s="28">
        <f>(기관!DK24+외인!DK24)/DJ24</f>
        <v>4.3195383343498861E-4</v>
      </c>
      <c r="DL24" s="28">
        <f>외인!DL24</f>
        <v>97454.3</v>
      </c>
      <c r="DM24" s="28">
        <f>(기관!DM24+외인!DM24)/DL24</f>
        <v>-1.6249667793006566E-3</v>
      </c>
      <c r="DN24" s="28">
        <f>외인!DN24</f>
        <v>1918576.16</v>
      </c>
      <c r="DO24" s="28">
        <f>(기관!DO24+외인!DO24)/DN24</f>
        <v>-2.8559356225921206E-3</v>
      </c>
      <c r="DP24" s="28">
        <f>외인!DP24</f>
        <v>83686.490000000005</v>
      </c>
      <c r="DQ24" s="28">
        <f>(기관!DQ24+외인!DQ24)/DP24</f>
        <v>-1.3911444965609143E-3</v>
      </c>
      <c r="DR24" s="28">
        <f>외인!DR24</f>
        <v>40055.69</v>
      </c>
      <c r="DS24" s="28">
        <f>(기관!DS24+외인!DS24)/DR24</f>
        <v>1.4360007279864606E-3</v>
      </c>
      <c r="DT24" s="28">
        <f>외인!DT24</f>
        <v>131705.60000000001</v>
      </c>
      <c r="DU24" s="28">
        <f>(기관!DU24+외인!DU24)/DT24</f>
        <v>-9.3336957578113607E-4</v>
      </c>
      <c r="DV24" s="28">
        <f>외인!DV24</f>
        <v>32799</v>
      </c>
      <c r="DW24" s="28">
        <f>(기관!DW24+외인!DW24)/DV24</f>
        <v>-1.6921247599012166E-4</v>
      </c>
      <c r="DX24" s="28">
        <f>외인!DX24</f>
        <v>105319.16</v>
      </c>
      <c r="DY24" s="28">
        <f>(기관!DY24+외인!DY24)/DX24</f>
        <v>-3.996708671052826E-3</v>
      </c>
      <c r="DZ24" s="28">
        <f>외인!DZ24</f>
        <v>9868.19</v>
      </c>
      <c r="EA24" s="28">
        <f>(기관!EA24+외인!EA24)/DZ24</f>
        <v>-2.3813890895898839E-3</v>
      </c>
      <c r="EB24" s="28">
        <f>외인!EB24</f>
        <v>13438.27</v>
      </c>
      <c r="EC24" s="28">
        <f>(기관!EC24+외인!EC24)/EB24</f>
        <v>-2.0441619345347279E-3</v>
      </c>
      <c r="ED24" s="28">
        <f>외인!ED24</f>
        <v>10841.98</v>
      </c>
      <c r="EE24" s="28">
        <f>(기관!EE24+외인!EE24)/ED24</f>
        <v>9.4078756832239165E-4</v>
      </c>
      <c r="EF24" s="28">
        <f>외인!EF24</f>
        <v>254639.57</v>
      </c>
      <c r="EG24" s="28">
        <f>(기관!EG24+외인!EG24)/EF24</f>
        <v>-8.0407770088521591E-4</v>
      </c>
      <c r="EH24" s="28">
        <f>외인!EH24</f>
        <v>178824</v>
      </c>
      <c r="EI24" s="28">
        <f>(기관!EI24+외인!EI24)/EH24</f>
        <v>-5.3493938173846908E-4</v>
      </c>
      <c r="EJ24" s="28">
        <f>외인!EJ24</f>
        <v>93044.07</v>
      </c>
      <c r="EK24" s="28">
        <f>(기관!EK24+외인!EK24)/EJ24</f>
        <v>-8.0606963990289761E-6</v>
      </c>
      <c r="EL24" s="28">
        <f>외인!EL24</f>
        <v>36906.339999999997</v>
      </c>
      <c r="EM24" s="28">
        <f>(기관!EM24+외인!EM24)/EL24</f>
        <v>-1.3463811366827489E-3</v>
      </c>
      <c r="EN24" s="28">
        <f>외인!EN24</f>
        <v>40055.69</v>
      </c>
      <c r="EO24" s="28">
        <f>(기관!EO24+외인!EO24)/EN24</f>
        <v>1.4360007279864606E-3</v>
      </c>
      <c r="EP24" s="28">
        <f>외인!EP24</f>
        <v>177017.36</v>
      </c>
      <c r="EQ24" s="28">
        <f>(기관!EQ24+외인!EQ24)/EP24</f>
        <v>-1.0412538069712485E-3</v>
      </c>
      <c r="ER24" s="28">
        <f>외인!ER24</f>
        <v>14422.86</v>
      </c>
      <c r="ES24" s="28">
        <f>(기관!ES24+외인!ES24)/ER24</f>
        <v>-4.7549515144707771E-3</v>
      </c>
      <c r="ET24" s="28">
        <f>외인!ET24</f>
        <v>113495.31</v>
      </c>
      <c r="EU24" s="28">
        <f>(기관!EU24+외인!EU24)/ET24</f>
        <v>-1.0496468973035099E-3</v>
      </c>
      <c r="EV24" s="28">
        <f>외인!EV24</f>
        <v>46883.4</v>
      </c>
      <c r="EW24" s="28">
        <f>(기관!EW24+외인!EW24)/EV24</f>
        <v>-5.4795513977228612E-4</v>
      </c>
      <c r="EX24" s="28">
        <f>외인!EX24</f>
        <v>51785.3</v>
      </c>
      <c r="EY24" s="28">
        <f>(기관!EY24+외인!EY24)/EX24</f>
        <v>-2.6745041546539269E-4</v>
      </c>
    </row>
    <row r="25" spans="1:155">
      <c r="A25" s="27">
        <f>외인!A25</f>
        <v>46094</v>
      </c>
      <c r="B25" s="28">
        <f>외인!B25</f>
        <v>4386692.78</v>
      </c>
      <c r="C25" s="28">
        <f>(기관!C25+외인!C25)/B25</f>
        <v>-1.6062647541959846E-3</v>
      </c>
      <c r="D25" s="28">
        <f>외인!D25</f>
        <v>634503.57999999996</v>
      </c>
      <c r="E25" s="28">
        <f>(기관!E25+외인!E25)/D25</f>
        <v>-1.4785259367646121E-3</v>
      </c>
      <c r="F25" s="28">
        <f>외인!F25</f>
        <v>1864629.26</v>
      </c>
      <c r="G25" s="28">
        <f>(기관!G25+외인!G25)/F25</f>
        <v>-2.3104914700308845E-3</v>
      </c>
      <c r="H25" s="28">
        <f>외인!H25</f>
        <v>269451.61</v>
      </c>
      <c r="I25" s="28">
        <f>(기관!I25+외인!I25)/H25</f>
        <v>-4.4989896330550781E-3</v>
      </c>
      <c r="J25" s="28">
        <f>외인!J25</f>
        <v>38979.79</v>
      </c>
      <c r="K25" s="28">
        <f>(기관!K25+외인!K25)/J25</f>
        <v>1.0094974857483838E-3</v>
      </c>
      <c r="L25" s="28">
        <f>외인!L25</f>
        <v>249117.65</v>
      </c>
      <c r="M25" s="28">
        <f>(기관!M25+외인!M25)/L25</f>
        <v>-4.3233789336082767E-3</v>
      </c>
      <c r="N25" s="28">
        <f>외인!N25</f>
        <v>238871.31</v>
      </c>
      <c r="O25" s="28">
        <f>(기관!O25+외인!O25)/N25</f>
        <v>-4.7502565293420958E-3</v>
      </c>
      <c r="P25" s="28">
        <f>외인!P25</f>
        <v>200586.25</v>
      </c>
      <c r="Q25" s="28">
        <f>(기관!Q25+외인!Q25)/P25</f>
        <v>-1.2017274364519003E-3</v>
      </c>
      <c r="R25" s="28">
        <f>외인!R25</f>
        <v>132009.93</v>
      </c>
      <c r="S25" s="28">
        <f>(기관!S25+외인!S25)/R25</f>
        <v>-1.2389977026728218E-3</v>
      </c>
      <c r="T25" s="28">
        <f>외인!T25</f>
        <v>8346.43</v>
      </c>
      <c r="U25" s="28">
        <f>(기관!U25+외인!U25)/T25</f>
        <v>-3.6003417029795972E-3</v>
      </c>
      <c r="V25" s="28">
        <f>외인!V25</f>
        <v>104584.93</v>
      </c>
      <c r="W25" s="28">
        <f>(기관!W25+외인!W25)/V25</f>
        <v>-5.64469469932236E-3</v>
      </c>
      <c r="X25" s="28">
        <f>외인!X25</f>
        <v>1840115.11</v>
      </c>
      <c r="Y25" s="28">
        <f>(기관!Y25+외인!Y25)/X25</f>
        <v>-2.549112267221152E-3</v>
      </c>
      <c r="Z25" s="28">
        <f>외인!Z25</f>
        <v>45931.5</v>
      </c>
      <c r="AA25" s="28">
        <f>(기관!AA25+외인!AA25)/Z25</f>
        <v>-9.3748299097569214E-4</v>
      </c>
      <c r="AB25" s="28">
        <f>외인!AB25</f>
        <v>196962.88</v>
      </c>
      <c r="AC25" s="28">
        <f>(기관!AC25+외인!AC25)/AB25</f>
        <v>-3.4635967954977097E-4</v>
      </c>
      <c r="AD25" s="28">
        <f>외인!AD25</f>
        <v>19455.009999999998</v>
      </c>
      <c r="AE25" s="28">
        <f>(기관!AE25+외인!AE25)/AD25</f>
        <v>-2.6039565130010212E-3</v>
      </c>
      <c r="AF25" s="28">
        <f>외인!AF25</f>
        <v>24544.59</v>
      </c>
      <c r="AG25" s="28">
        <f>(기관!AG25+외인!AG25)/AF25</f>
        <v>1.2267469124560646E-3</v>
      </c>
      <c r="AH25" s="28">
        <f>외인!AH25</f>
        <v>208651.71</v>
      </c>
      <c r="AI25" s="28">
        <f>(기관!AI25+외인!AI25)/AH25</f>
        <v>2.5379135402245206E-3</v>
      </c>
      <c r="AJ25" s="28">
        <f>외인!AJ25</f>
        <v>116555.18</v>
      </c>
      <c r="AK25" s="28">
        <f>(기관!AK25+외인!AK25)/AJ25</f>
        <v>-1.9461168521210299E-3</v>
      </c>
      <c r="AL25" s="28">
        <f>외인!AL25</f>
        <v>85694.58</v>
      </c>
      <c r="AM25" s="28">
        <f>(기관!AM25+외인!AM25)/AL25</f>
        <v>-2.3175328007909017E-3</v>
      </c>
      <c r="AN25" s="28">
        <f>외인!AN25</f>
        <v>172511.45</v>
      </c>
      <c r="AO25" s="28">
        <f>(기관!AO25+외인!AO25)/AN25</f>
        <v>-5.5551095304108792E-3</v>
      </c>
      <c r="AP25" s="28">
        <f>외인!AP25</f>
        <v>113269.42</v>
      </c>
      <c r="AQ25" s="28">
        <f>(기관!AQ25+외인!AQ25)/AP25</f>
        <v>-5.4418924366347074E-4</v>
      </c>
      <c r="AR25" s="28">
        <f>외인!AR25</f>
        <v>24049.55</v>
      </c>
      <c r="AS25" s="28">
        <f>(기관!AS25+외인!AS25)/AR25</f>
        <v>-2.4807116973082658E-3</v>
      </c>
      <c r="AT25" s="28">
        <f>외인!AT25</f>
        <v>77033.47</v>
      </c>
      <c r="AU25" s="28">
        <f>(기관!AU25+외인!AU25)/AT25</f>
        <v>-1.703545225211846E-3</v>
      </c>
      <c r="AV25" s="28">
        <f>외인!AV25</f>
        <v>47761.27</v>
      </c>
      <c r="AW25" s="28">
        <f>(기관!AW25+외인!AW25)/AV25</f>
        <v>-1.3253416418784508E-3</v>
      </c>
      <c r="AX25" s="28">
        <f>외인!AX25</f>
        <v>57254.23</v>
      </c>
      <c r="AY25" s="28">
        <f>(기관!AY25+외인!AY25)/AX25</f>
        <v>-4.9795447428076494E-4</v>
      </c>
      <c r="AZ25" s="28">
        <f>외인!AZ25</f>
        <v>1966445.33</v>
      </c>
      <c r="BA25" s="28">
        <f>(기관!BA25+외인!BA25)/AZ25</f>
        <v>-2.5500683509975838E-3</v>
      </c>
      <c r="BB25" s="28">
        <f>외인!BB25</f>
        <v>96327.62</v>
      </c>
      <c r="BC25" s="28">
        <f>(기관!BC25+외인!BC25)/BB25</f>
        <v>-4.9591176445551129E-4</v>
      </c>
      <c r="BD25" s="28">
        <f>외인!BD25</f>
        <v>41370.15</v>
      </c>
      <c r="BE25" s="28">
        <f>(기관!BE25+외인!BE25)/BD25</f>
        <v>-2.2876397595851116E-3</v>
      </c>
      <c r="BF25" s="28">
        <f>외인!BF25</f>
        <v>0</v>
      </c>
      <c r="BG25" s="28" t="e">
        <f>(기관!BG25+외인!BG25)/BF25</f>
        <v>#DIV/0!</v>
      </c>
      <c r="BH25" s="28">
        <f>외인!BH25</f>
        <v>87575.72</v>
      </c>
      <c r="BI25" s="28">
        <f>(기관!BI25+외인!BI25)/BH25</f>
        <v>-3.0816760627260615E-3</v>
      </c>
      <c r="BJ25" s="28">
        <f>외인!BJ25</f>
        <v>111147.54</v>
      </c>
      <c r="BK25" s="28">
        <f>(기관!BK25+외인!BK25)/BJ25</f>
        <v>-6.2675251292111369E-3</v>
      </c>
      <c r="BL25" s="28">
        <f>외인!BL25</f>
        <v>49295.06</v>
      </c>
      <c r="BM25" s="28">
        <f>(기관!BM25+외인!BM25)/BL25</f>
        <v>-1.5204363276969336E-3</v>
      </c>
      <c r="BN25" s="28">
        <f>외인!BN25</f>
        <v>43839.53</v>
      </c>
      <c r="BO25" s="28">
        <f>(기관!BO25+외인!BO25)/BN25</f>
        <v>-2.9243014238519434E-3</v>
      </c>
      <c r="BP25" s="28">
        <f>외인!BP25</f>
        <v>66827.19</v>
      </c>
      <c r="BQ25" s="28">
        <f>(기관!BQ25+외인!BQ25)/BP25</f>
        <v>-1.0774057685202667E-4</v>
      </c>
      <c r="BR25" s="28">
        <f>외인!BR25</f>
        <v>249207.11</v>
      </c>
      <c r="BS25" s="28">
        <f>(기관!BS25+외인!BS25)/BR25</f>
        <v>1.4033307476660679E-3</v>
      </c>
      <c r="BT25" s="28">
        <f>외인!BT25</f>
        <v>1876425.81</v>
      </c>
      <c r="BU25" s="28">
        <f>(기관!BU25+외인!BU25)/BT25</f>
        <v>-2.5083112665136489E-3</v>
      </c>
      <c r="BV25" s="28">
        <f>외인!BV25</f>
        <v>374616.5</v>
      </c>
      <c r="BW25" s="28">
        <f>(기관!BW25+외인!BW25)/BV25</f>
        <v>-3.9218774399953023E-4</v>
      </c>
      <c r="BX25" s="28">
        <f>외인!BX25</f>
        <v>74530.960000000006</v>
      </c>
      <c r="BY25" s="28">
        <f>(기관!BY25+외인!BY25)/BX25</f>
        <v>-5.122703370518774E-4</v>
      </c>
      <c r="BZ25" s="28">
        <f>외인!BZ25</f>
        <v>258206.03</v>
      </c>
      <c r="CA25" s="28">
        <f>(기관!CA25+외인!CA25)/BZ25</f>
        <v>-4.4806079858011067E-3</v>
      </c>
      <c r="CB25" s="28">
        <f>외인!CB25</f>
        <v>13070.57</v>
      </c>
      <c r="CC25" s="28">
        <f>(기관!CC25+외인!CC25)/CB25</f>
        <v>-1.2807398606181676E-3</v>
      </c>
      <c r="CD25" s="28">
        <f>외인!CD25</f>
        <v>34794.629999999997</v>
      </c>
      <c r="CE25" s="28">
        <f>(기관!CE25+외인!CE25)/CD25</f>
        <v>-1.4755150435570089E-3</v>
      </c>
      <c r="CF25" s="28">
        <f>외인!CF25</f>
        <v>23298.59</v>
      </c>
      <c r="CG25" s="28">
        <f>(기관!CG25+외인!CG25)/CF25</f>
        <v>-1.5421534092835661E-3</v>
      </c>
      <c r="CH25" s="28">
        <f>외인!CH25</f>
        <v>65726.44</v>
      </c>
      <c r="CI25" s="28">
        <f>(기관!CI25+외인!CI25)/CH25</f>
        <v>-1.0172466362091115E-3</v>
      </c>
      <c r="CJ25" s="28">
        <f>외인!CJ25</f>
        <v>393644.77</v>
      </c>
      <c r="CK25" s="28">
        <f>(기관!CK25+외인!CK25)/CJ25</f>
        <v>-3.8125744691082776E-4</v>
      </c>
      <c r="CL25" s="28">
        <f>외인!CL25</f>
        <v>225014.44</v>
      </c>
      <c r="CM25" s="28">
        <f>(기관!CM25+외인!CM25)/CL25</f>
        <v>-4.4521587147918152E-4</v>
      </c>
      <c r="CN25" s="28">
        <f>외인!CN25</f>
        <v>120639.06</v>
      </c>
      <c r="CO25" s="28">
        <f>(기관!CO25+외인!CO25)/CN25</f>
        <v>-1.7550700411624559E-3</v>
      </c>
      <c r="CP25" s="28">
        <f>외인!CP25</f>
        <v>96946.82</v>
      </c>
      <c r="CQ25" s="28">
        <f>(기관!CQ25+외인!CQ25)/CP25</f>
        <v>-4.9521995667315332E-4</v>
      </c>
      <c r="CR25" s="28">
        <f>외인!CR25</f>
        <v>166854.1</v>
      </c>
      <c r="CS25" s="28">
        <f>(기관!CS25+외인!CS25)/CR25</f>
        <v>-9.3267111806062902E-4</v>
      </c>
      <c r="CT25" s="28">
        <f>외인!CT25</f>
        <v>104225.67</v>
      </c>
      <c r="CU25" s="28">
        <f>(기관!CU25+외인!CU25)/CT25</f>
        <v>-2.4741505619488941E-3</v>
      </c>
      <c r="CV25" s="28">
        <f>외인!CV25</f>
        <v>1876425.81</v>
      </c>
      <c r="CW25" s="28">
        <f>(기관!CW25+외인!CW25)/CV25</f>
        <v>-2.5083112665136489E-3</v>
      </c>
      <c r="CX25" s="28">
        <f>외인!CX25</f>
        <v>191058.07</v>
      </c>
      <c r="CY25" s="28">
        <f>(기관!CY25+외인!CY25)/CX25</f>
        <v>-1.9434405466358994E-3</v>
      </c>
      <c r="CZ25" s="28">
        <f>외인!CZ25</f>
        <v>17192.77</v>
      </c>
      <c r="DA25" s="28">
        <f>(기관!DA25+외인!DA25)/CZ25</f>
        <v>-1.7228172074656963E-3</v>
      </c>
      <c r="DB25" s="28">
        <f>외인!DB25</f>
        <v>41370.15</v>
      </c>
      <c r="DC25" s="28">
        <f>(기관!DC25+외인!DC25)/DB25</f>
        <v>-2.2876397595851116E-3</v>
      </c>
      <c r="DD25" s="28">
        <f>외인!DD25</f>
        <v>8346.43</v>
      </c>
      <c r="DE25" s="28">
        <f>(기관!DE25+외인!DE25)/DD25</f>
        <v>-3.6003417029795972E-3</v>
      </c>
      <c r="DF25" s="28">
        <f>외인!DF25</f>
        <v>55974.84</v>
      </c>
      <c r="DG25" s="28">
        <f>(기관!DG25+외인!DG25)/DF25</f>
        <v>-6.8030565161061667E-4</v>
      </c>
      <c r="DH25" s="28">
        <f>외인!DH25</f>
        <v>26573.83</v>
      </c>
      <c r="DI25" s="28">
        <f>(기관!DI25+외인!DI25)/DH25</f>
        <v>-1.4284730503657168E-3</v>
      </c>
      <c r="DJ25" s="28">
        <f>외인!DJ25</f>
        <v>572340.85</v>
      </c>
      <c r="DK25" s="28">
        <f>(기관!DK25+외인!DK25)/DJ25</f>
        <v>-3.1729344498125543E-5</v>
      </c>
      <c r="DL25" s="28">
        <f>외인!DL25</f>
        <v>95292.99</v>
      </c>
      <c r="DM25" s="28">
        <f>(기관!DM25+외인!DM25)/DL25</f>
        <v>-2.0590181922091012E-3</v>
      </c>
      <c r="DN25" s="28">
        <f>외인!DN25</f>
        <v>1876425.81</v>
      </c>
      <c r="DO25" s="28">
        <f>(기관!DO25+외인!DO25)/DN25</f>
        <v>-2.5083112665136489E-3</v>
      </c>
      <c r="DP25" s="28">
        <f>외인!DP25</f>
        <v>85376.58</v>
      </c>
      <c r="DQ25" s="28">
        <f>(기관!DQ25+외인!DQ25)/DP25</f>
        <v>-6.0906632708874236E-6</v>
      </c>
      <c r="DR25" s="28">
        <f>외인!DR25</f>
        <v>40920.49</v>
      </c>
      <c r="DS25" s="28">
        <f>(기관!DS25+외인!DS25)/DR25</f>
        <v>1.3897683043384869E-3</v>
      </c>
      <c r="DT25" s="28">
        <f>외인!DT25</f>
        <v>132009.93</v>
      </c>
      <c r="DU25" s="28">
        <f>(기관!DU25+외인!DU25)/DT25</f>
        <v>-1.2389977026728218E-3</v>
      </c>
      <c r="DV25" s="28">
        <f>외인!DV25</f>
        <v>34697.06</v>
      </c>
      <c r="DW25" s="28">
        <f>(기관!DW25+외인!DW25)/DV25</f>
        <v>2.5996438891364283E-4</v>
      </c>
      <c r="DX25" s="28">
        <f>외인!DX25</f>
        <v>104584.93</v>
      </c>
      <c r="DY25" s="28">
        <f>(기관!DY25+외인!DY25)/DX25</f>
        <v>-5.64469469932236E-3</v>
      </c>
      <c r="DZ25" s="28">
        <f>외인!DZ25</f>
        <v>9973.6200000000008</v>
      </c>
      <c r="EA25" s="28">
        <f>(기관!EA25+외인!EA25)/DZ25</f>
        <v>-1.6533615678158981E-3</v>
      </c>
      <c r="EB25" s="28">
        <f>외인!EB25</f>
        <v>13563.89</v>
      </c>
      <c r="EC25" s="28">
        <f>(기관!EC25+외인!EC25)/EB25</f>
        <v>-1.9979519149742444E-3</v>
      </c>
      <c r="ED25" s="28">
        <f>외인!ED25</f>
        <v>10723.63</v>
      </c>
      <c r="EE25" s="28">
        <f>(기관!EE25+외인!EE25)/ED25</f>
        <v>-1.6300450500436891E-3</v>
      </c>
      <c r="EF25" s="28">
        <f>외인!EF25</f>
        <v>255022.16</v>
      </c>
      <c r="EG25" s="28">
        <f>(기관!EG25+외인!EG25)/EF25</f>
        <v>-2.5887946365131564E-4</v>
      </c>
      <c r="EH25" s="28">
        <f>외인!EH25</f>
        <v>174222.32</v>
      </c>
      <c r="EI25" s="28">
        <f>(기관!EI25+외인!EI25)/EH25</f>
        <v>-5.6049075686743241E-4</v>
      </c>
      <c r="EJ25" s="28">
        <f>외인!EJ25</f>
        <v>92801.99</v>
      </c>
      <c r="EK25" s="28">
        <f>(기관!EK25+외인!EK25)/EJ25</f>
        <v>-9.2131645021836239E-5</v>
      </c>
      <c r="EL25" s="28">
        <f>외인!EL25</f>
        <v>37291.58</v>
      </c>
      <c r="EM25" s="28">
        <f>(기관!EM25+외인!EM25)/EL25</f>
        <v>-1.3603607034081151E-3</v>
      </c>
      <c r="EN25" s="28">
        <f>외인!EN25</f>
        <v>40920.49</v>
      </c>
      <c r="EO25" s="28">
        <f>(기관!EO25+외인!EO25)/EN25</f>
        <v>1.3897683043384869E-3</v>
      </c>
      <c r="EP25" s="28">
        <f>외인!EP25</f>
        <v>175805.58</v>
      </c>
      <c r="EQ25" s="28">
        <f>(기관!EQ25+외인!EQ25)/EP25</f>
        <v>-2.3019747154783143E-4</v>
      </c>
      <c r="ER25" s="28">
        <f>외인!ER25</f>
        <v>14771.14</v>
      </c>
      <c r="ES25" s="28">
        <f>(기관!ES25+외인!ES25)/ER25</f>
        <v>9.8232093122128713E-3</v>
      </c>
      <c r="ET25" s="28">
        <f>외인!ET25</f>
        <v>113269.42</v>
      </c>
      <c r="EU25" s="28">
        <f>(기관!EU25+외인!EU25)/ET25</f>
        <v>-5.4418924366347074E-4</v>
      </c>
      <c r="EV25" s="28">
        <f>외인!EV25</f>
        <v>45931.5</v>
      </c>
      <c r="EW25" s="28">
        <f>(기관!EW25+외인!EW25)/EV25</f>
        <v>-9.3748299097569214E-4</v>
      </c>
      <c r="EX25" s="28">
        <f>외인!EX25</f>
        <v>51015.33</v>
      </c>
      <c r="EY25" s="28">
        <f>(기관!EY25+외인!EY25)/EX25</f>
        <v>-9.7029657555875847E-5</v>
      </c>
    </row>
    <row r="26" spans="1:155">
      <c r="A26" s="27">
        <f>외인!A26</f>
        <v>46097</v>
      </c>
      <c r="B26" s="28">
        <f>외인!B26</f>
        <v>4436474.2699999996</v>
      </c>
      <c r="C26" s="28">
        <f>(기관!C26+외인!C26)/B26</f>
        <v>-6.9561318564798091E-4</v>
      </c>
      <c r="D26" s="28">
        <f>외인!D26</f>
        <v>627221.46</v>
      </c>
      <c r="E26" s="28">
        <f>(기관!E26+외인!E26)/D26</f>
        <v>-1.7773626559269831E-3</v>
      </c>
      <c r="F26" s="28">
        <f>외인!F26</f>
        <v>1887504</v>
      </c>
      <c r="G26" s="28">
        <f>(기관!G26+외인!G26)/F26</f>
        <v>-1.3652474378862242E-3</v>
      </c>
      <c r="H26" s="28">
        <f>외인!H26</f>
        <v>265604.07</v>
      </c>
      <c r="I26" s="28">
        <f>(기관!I26+외인!I26)/H26</f>
        <v>-3.997566754154031E-3</v>
      </c>
      <c r="J26" s="28">
        <f>외인!J26</f>
        <v>37760.97</v>
      </c>
      <c r="K26" s="28">
        <f>(기관!K26+외인!K26)/J26</f>
        <v>-1.6577963966497687E-4</v>
      </c>
      <c r="L26" s="28">
        <f>외인!L26</f>
        <v>245668.2</v>
      </c>
      <c r="M26" s="28">
        <f>(기관!M26+외인!M26)/L26</f>
        <v>-3.7973168688499362E-3</v>
      </c>
      <c r="N26" s="28">
        <f>외인!N26</f>
        <v>235150.22</v>
      </c>
      <c r="O26" s="28">
        <f>(기관!O26+외인!O26)/N26</f>
        <v>-5.0733526849347623E-3</v>
      </c>
      <c r="P26" s="28">
        <f>외인!P26</f>
        <v>197545.36</v>
      </c>
      <c r="Q26" s="28">
        <f>(기관!Q26+외인!Q26)/P26</f>
        <v>-1.8252516789055437E-3</v>
      </c>
      <c r="R26" s="28">
        <f>외인!R26</f>
        <v>130688.12</v>
      </c>
      <c r="S26" s="28">
        <f>(기관!S26+외인!S26)/R26</f>
        <v>-2.0875654191061894E-3</v>
      </c>
      <c r="T26" s="28">
        <f>외인!T26</f>
        <v>8216.08</v>
      </c>
      <c r="U26" s="28">
        <f>(기관!U26+외인!U26)/T26</f>
        <v>-3.7633518660967276E-3</v>
      </c>
      <c r="V26" s="28">
        <f>외인!V26</f>
        <v>106494.14</v>
      </c>
      <c r="W26" s="28">
        <f>(기관!W26+외인!W26)/V26</f>
        <v>-2.9241045563633832E-3</v>
      </c>
      <c r="X26" s="28">
        <f>외인!X26</f>
        <v>1917653.47</v>
      </c>
      <c r="Y26" s="28">
        <f>(기관!Y26+외인!Y26)/X26</f>
        <v>-2.603963686932447E-4</v>
      </c>
      <c r="Z26" s="28">
        <f>외인!Z26</f>
        <v>45265.440000000002</v>
      </c>
      <c r="AA26" s="28">
        <f>(기관!AA26+외인!AA26)/Z26</f>
        <v>-1.0981888168987201E-3</v>
      </c>
      <c r="AB26" s="28">
        <f>외인!AB26</f>
        <v>195655.72</v>
      </c>
      <c r="AC26" s="28">
        <f>(기관!AC26+외인!AC26)/AB26</f>
        <v>-5.4192128908881387E-4</v>
      </c>
      <c r="AD26" s="28">
        <f>외인!AD26</f>
        <v>19609.830000000002</v>
      </c>
      <c r="AE26" s="28">
        <f>(기관!AE26+외인!AE26)/AD26</f>
        <v>9.7043166615926805E-4</v>
      </c>
      <c r="AF26" s="28">
        <f>외인!AF26</f>
        <v>24755.47</v>
      </c>
      <c r="AG26" s="28">
        <f>(기관!AG26+외인!AG26)/AF26</f>
        <v>-7.9134025732494669E-4</v>
      </c>
      <c r="AH26" s="28">
        <f>외인!AH26</f>
        <v>202952.83</v>
      </c>
      <c r="AI26" s="28">
        <f>(기관!AI26+외인!AI26)/AH26</f>
        <v>1.4237298390961093E-3</v>
      </c>
      <c r="AJ26" s="28">
        <f>외인!AJ26</f>
        <v>114327.64</v>
      </c>
      <c r="AK26" s="28">
        <f>(기관!AK26+외인!AK26)/AJ26</f>
        <v>-3.579886718557297E-3</v>
      </c>
      <c r="AL26" s="28">
        <f>외인!AL26</f>
        <v>84935.8</v>
      </c>
      <c r="AM26" s="28">
        <f>(기관!AM26+외인!AM26)/AL26</f>
        <v>-2.4943545595614569E-3</v>
      </c>
      <c r="AN26" s="28">
        <f>외인!AN26</f>
        <v>169323.74</v>
      </c>
      <c r="AO26" s="28">
        <f>(기관!AO26+외인!AO26)/AN26</f>
        <v>-5.9748266840786764E-3</v>
      </c>
      <c r="AP26" s="28">
        <f>외인!AP26</f>
        <v>111258.66</v>
      </c>
      <c r="AQ26" s="28">
        <f>(기관!AQ26+외인!AQ26)/AP26</f>
        <v>-9.4428604478968186E-4</v>
      </c>
      <c r="AR26" s="28">
        <f>외인!AR26</f>
        <v>24235.46</v>
      </c>
      <c r="AS26" s="28">
        <f>(기관!AS26+외인!AS26)/AR26</f>
        <v>2.3395470933912547E-4</v>
      </c>
      <c r="AT26" s="28">
        <f>외인!AT26</f>
        <v>77331.360000000001</v>
      </c>
      <c r="AU26" s="28">
        <f>(기관!AU26+외인!AU26)/AT26</f>
        <v>-1.8240982700937886E-3</v>
      </c>
      <c r="AV26" s="28">
        <f>외인!AV26</f>
        <v>46744.57</v>
      </c>
      <c r="AW26" s="28">
        <f>(기관!AW26+외인!AW26)/AV26</f>
        <v>-2.2958816393005648E-3</v>
      </c>
      <c r="AX26" s="28">
        <f>외인!AX26</f>
        <v>55413.64</v>
      </c>
      <c r="AY26" s="28">
        <f>(기관!AY26+외인!AY26)/AX26</f>
        <v>-1.4981870889549938E-3</v>
      </c>
      <c r="AZ26" s="28">
        <f>외인!AZ26</f>
        <v>2043601.93</v>
      </c>
      <c r="BA26" s="28">
        <f>(기관!BA26+외인!BA26)/AZ26</f>
        <v>-3.9664280411009394E-4</v>
      </c>
      <c r="BB26" s="28">
        <f>외인!BB26</f>
        <v>95565.4</v>
      </c>
      <c r="BC26" s="28">
        <f>(기관!BC26+외인!BC26)/BB26</f>
        <v>-6.8204601246894803E-4</v>
      </c>
      <c r="BD26" s="28">
        <f>외인!BD26</f>
        <v>40199.64</v>
      </c>
      <c r="BE26" s="28">
        <f>(기관!BE26+외인!BE26)/BD26</f>
        <v>-1.6582238049892984E-3</v>
      </c>
      <c r="BF26" s="28">
        <f>외인!BF26</f>
        <v>0</v>
      </c>
      <c r="BG26" s="28" t="e">
        <f>(기관!BG26+외인!BG26)/BF26</f>
        <v>#DIV/0!</v>
      </c>
      <c r="BH26" s="28">
        <f>외인!BH26</f>
        <v>85755.67</v>
      </c>
      <c r="BI26" s="28">
        <f>(기관!BI26+외인!BI26)/BH26</f>
        <v>-2.7138730302031342E-3</v>
      </c>
      <c r="BJ26" s="28">
        <f>외인!BJ26</f>
        <v>109231.95</v>
      </c>
      <c r="BK26" s="28">
        <f>(기관!BK26+외인!BK26)/BJ26</f>
        <v>-5.9696819474521871E-3</v>
      </c>
      <c r="BL26" s="28">
        <f>외인!BL26</f>
        <v>48580.160000000003</v>
      </c>
      <c r="BM26" s="28">
        <f>(기관!BM26+외인!BM26)/BL26</f>
        <v>-1.0654555275239931E-3</v>
      </c>
      <c r="BN26" s="28">
        <f>외인!BN26</f>
        <v>43113.78</v>
      </c>
      <c r="BO26" s="28">
        <f>(기관!BO26+외인!BO26)/BN26</f>
        <v>-3.0134216948734254E-3</v>
      </c>
      <c r="BP26" s="28">
        <f>외인!BP26</f>
        <v>65152.18</v>
      </c>
      <c r="BQ26" s="28">
        <f>(기관!BQ26+외인!BQ26)/BP26</f>
        <v>-9.9398055444959799E-4</v>
      </c>
      <c r="BR26" s="28">
        <f>외인!BR26</f>
        <v>244307.18</v>
      </c>
      <c r="BS26" s="28">
        <f>(기관!BS26+외인!BS26)/BR26</f>
        <v>1.6904947288082161E-3</v>
      </c>
      <c r="BT26" s="28">
        <f>외인!BT26</f>
        <v>1954394.98</v>
      </c>
      <c r="BU26" s="28">
        <f>(기관!BU26+외인!BU26)/BT26</f>
        <v>-2.2692444697130771E-4</v>
      </c>
      <c r="BV26" s="28">
        <f>외인!BV26</f>
        <v>377024.78</v>
      </c>
      <c r="BW26" s="28">
        <f>(기관!BW26+외인!BW26)/BV26</f>
        <v>4.5089874463954331E-4</v>
      </c>
      <c r="BX26" s="28">
        <f>외인!BX26</f>
        <v>74444.25</v>
      </c>
      <c r="BY26" s="28">
        <f>(기관!BY26+외인!BY26)/BX26</f>
        <v>-4.4315041121376059E-4</v>
      </c>
      <c r="BZ26" s="28">
        <f>외인!BZ26</f>
        <v>254259.54</v>
      </c>
      <c r="CA26" s="28">
        <f>(기관!CA26+외인!CA26)/BZ26</f>
        <v>-4.8121694863445435E-3</v>
      </c>
      <c r="CB26" s="28">
        <f>외인!CB26</f>
        <v>13096.99</v>
      </c>
      <c r="CC26" s="28">
        <f>(기관!CC26+외인!CC26)/CB26</f>
        <v>-1.7118437137082644E-3</v>
      </c>
      <c r="CD26" s="28">
        <f>외인!CD26</f>
        <v>34100.75</v>
      </c>
      <c r="CE26" s="28">
        <f>(기관!CE26+외인!CE26)/CD26</f>
        <v>-3.5040285037719111E-3</v>
      </c>
      <c r="CF26" s="28">
        <f>외인!CF26</f>
        <v>23792.71</v>
      </c>
      <c r="CG26" s="28">
        <f>(기관!CG26+외인!CG26)/CF26</f>
        <v>-1.6988396866098902E-3</v>
      </c>
      <c r="CH26" s="28">
        <f>외인!CH26</f>
        <v>64659.88</v>
      </c>
      <c r="CI26" s="28">
        <f>(기관!CI26+외인!CI26)/CH26</f>
        <v>-1.7864245959008896E-3</v>
      </c>
      <c r="CJ26" s="28">
        <f>외인!CJ26</f>
        <v>386839.57</v>
      </c>
      <c r="CK26" s="28">
        <f>(기관!CK26+외인!CK26)/CJ26</f>
        <v>-1.3540496904181751E-3</v>
      </c>
      <c r="CL26" s="28">
        <f>외인!CL26</f>
        <v>223449.29</v>
      </c>
      <c r="CM26" s="28">
        <f>(기관!CM26+외인!CM26)/CL26</f>
        <v>-5.9955437763977684E-4</v>
      </c>
      <c r="CN26" s="28">
        <f>외인!CN26</f>
        <v>121275.36</v>
      </c>
      <c r="CO26" s="28">
        <f>(기관!CO26+외인!CO26)/CN26</f>
        <v>-1.9549725517203167E-3</v>
      </c>
      <c r="CP26" s="28">
        <f>외인!CP26</f>
        <v>96177.05</v>
      </c>
      <c r="CQ26" s="28">
        <f>(기관!CQ26+외인!CQ26)/CP26</f>
        <v>-6.8779402154672039E-4</v>
      </c>
      <c r="CR26" s="28">
        <f>외인!CR26</f>
        <v>164954.62</v>
      </c>
      <c r="CS26" s="28">
        <f>(기관!CS26+외인!CS26)/CR26</f>
        <v>-1.9161633666277427E-3</v>
      </c>
      <c r="CT26" s="28">
        <f>외인!CT26</f>
        <v>104715.37</v>
      </c>
      <c r="CU26" s="28">
        <f>(기관!CU26+외인!CU26)/CT26</f>
        <v>-1.062594727020494E-3</v>
      </c>
      <c r="CV26" s="28">
        <f>외인!CV26</f>
        <v>1954394.98</v>
      </c>
      <c r="CW26" s="28">
        <f>(기관!CW26+외인!CW26)/CV26</f>
        <v>-2.2692444697130771E-4</v>
      </c>
      <c r="CX26" s="28">
        <f>외인!CX26</f>
        <v>188720.56</v>
      </c>
      <c r="CY26" s="28">
        <f>(기관!CY26+외인!CY26)/CX26</f>
        <v>-1.7218579682044181E-3</v>
      </c>
      <c r="CZ26" s="28">
        <f>외인!CZ26</f>
        <v>17080.41</v>
      </c>
      <c r="DA26" s="28">
        <f>(기관!DA26+외인!DA26)/CZ26</f>
        <v>-1.0538388715493363E-3</v>
      </c>
      <c r="DB26" s="28">
        <f>외인!DB26</f>
        <v>40199.64</v>
      </c>
      <c r="DC26" s="28">
        <f>(기관!DC26+외인!DC26)/DB26</f>
        <v>-1.6582238049892984E-3</v>
      </c>
      <c r="DD26" s="28">
        <f>외인!DD26</f>
        <v>8216.08</v>
      </c>
      <c r="DE26" s="28">
        <f>(기관!DE26+외인!DE26)/DD26</f>
        <v>-3.7633518660967276E-3</v>
      </c>
      <c r="DF26" s="28">
        <f>외인!DF26</f>
        <v>55935.53</v>
      </c>
      <c r="DG26" s="28">
        <f>(기관!DG26+외인!DG26)/DF26</f>
        <v>-5.1738134956440024E-4</v>
      </c>
      <c r="DH26" s="28">
        <f>외인!DH26</f>
        <v>25936.47</v>
      </c>
      <c r="DI26" s="28">
        <f>(기관!DI26+외인!DI26)/DH26</f>
        <v>-4.0275334307251524E-3</v>
      </c>
      <c r="DJ26" s="28">
        <f>외인!DJ26</f>
        <v>560381.79</v>
      </c>
      <c r="DK26" s="28">
        <f>(기관!DK26+외인!DK26)/DJ26</f>
        <v>8.8511084558975412E-6</v>
      </c>
      <c r="DL26" s="28">
        <f>외인!DL26</f>
        <v>96346.74</v>
      </c>
      <c r="DM26" s="28">
        <f>(기관!DM26+외인!DM26)/DL26</f>
        <v>-2.1862701322328082E-3</v>
      </c>
      <c r="DN26" s="28">
        <f>외인!DN26</f>
        <v>1954394.98</v>
      </c>
      <c r="DO26" s="28">
        <f>(기관!DO26+외인!DO26)/DN26</f>
        <v>-2.2692444697130771E-4</v>
      </c>
      <c r="DP26" s="28">
        <f>외인!DP26</f>
        <v>84456.86</v>
      </c>
      <c r="DQ26" s="28">
        <f>(기관!DQ26+외인!DQ26)/DP26</f>
        <v>-7.5221835147553403E-4</v>
      </c>
      <c r="DR26" s="28">
        <f>외인!DR26</f>
        <v>39754.19</v>
      </c>
      <c r="DS26" s="28">
        <f>(기관!DS26+외인!DS26)/DR26</f>
        <v>3.0789207376631249E-4</v>
      </c>
      <c r="DT26" s="28">
        <f>외인!DT26</f>
        <v>130688.12</v>
      </c>
      <c r="DU26" s="28">
        <f>(기관!DU26+외인!DU26)/DT26</f>
        <v>-2.0875654191061894E-3</v>
      </c>
      <c r="DV26" s="28">
        <f>외인!DV26</f>
        <v>34108.82</v>
      </c>
      <c r="DW26" s="28">
        <f>(기관!DW26+외인!DW26)/DV26</f>
        <v>-1.2451324906578415E-3</v>
      </c>
      <c r="DX26" s="28">
        <f>외인!DX26</f>
        <v>106494.14</v>
      </c>
      <c r="DY26" s="28">
        <f>(기관!DY26+외인!DY26)/DX26</f>
        <v>-2.9241045563633832E-3</v>
      </c>
      <c r="DZ26" s="28">
        <f>외인!DZ26</f>
        <v>9559.4500000000007</v>
      </c>
      <c r="EA26" s="28">
        <f>(기관!EA26+외인!EA26)/DZ26</f>
        <v>-3.3139981902724526E-3</v>
      </c>
      <c r="EB26" s="28">
        <f>외인!EB26</f>
        <v>13392.55</v>
      </c>
      <c r="EC26" s="28">
        <f>(기관!EC26+외인!EC26)/EB26</f>
        <v>-2.3990950192457746E-3</v>
      </c>
      <c r="ED26" s="28">
        <f>외인!ED26</f>
        <v>10485.11</v>
      </c>
      <c r="EE26" s="28">
        <f>(기관!EE26+외인!EE26)/ED26</f>
        <v>-2.876460046675714E-3</v>
      </c>
      <c r="EF26" s="28">
        <f>외인!EF26</f>
        <v>249816.94</v>
      </c>
      <c r="EG26" s="28">
        <f>(기관!EG26+외인!EG26)/EF26</f>
        <v>-1.3841335179271669E-3</v>
      </c>
      <c r="EH26" s="28">
        <f>외인!EH26</f>
        <v>177743.57</v>
      </c>
      <c r="EI26" s="28">
        <f>(기관!EI26+외인!EI26)/EH26</f>
        <v>-4.533497329889346E-4</v>
      </c>
      <c r="EJ26" s="28">
        <f>외인!EJ26</f>
        <v>91135.65</v>
      </c>
      <c r="EK26" s="28">
        <f>(기관!EK26+외인!EK26)/EJ26</f>
        <v>-1.0188109702405151E-3</v>
      </c>
      <c r="EL26" s="28">
        <f>외인!EL26</f>
        <v>36584.519999999997</v>
      </c>
      <c r="EM26" s="28">
        <f>(기관!EM26+외인!EM26)/EL26</f>
        <v>-3.2724223250708223E-3</v>
      </c>
      <c r="EN26" s="28">
        <f>외인!EN26</f>
        <v>39754.19</v>
      </c>
      <c r="EO26" s="28">
        <f>(기관!EO26+외인!EO26)/EN26</f>
        <v>3.0789207376631249E-4</v>
      </c>
      <c r="EP26" s="28">
        <f>외인!EP26</f>
        <v>174659.66</v>
      </c>
      <c r="EQ26" s="28">
        <f>(기관!EQ26+외인!EQ26)/EP26</f>
        <v>1.5589174970339456E-3</v>
      </c>
      <c r="ER26" s="28">
        <f>외인!ER26</f>
        <v>14614.88</v>
      </c>
      <c r="ES26" s="28">
        <f>(기관!ES26+외인!ES26)/ER26</f>
        <v>4.1957238102536595E-3</v>
      </c>
      <c r="ET26" s="28">
        <f>외인!ET26</f>
        <v>111258.66</v>
      </c>
      <c r="EU26" s="28">
        <f>(기관!EU26+외인!EU26)/ET26</f>
        <v>-9.4428604478968186E-4</v>
      </c>
      <c r="EV26" s="28">
        <f>외인!EV26</f>
        <v>45265.440000000002</v>
      </c>
      <c r="EW26" s="28">
        <f>(기관!EW26+외인!EW26)/EV26</f>
        <v>-1.0981888168987201E-3</v>
      </c>
      <c r="EX26" s="28">
        <f>외인!EX26</f>
        <v>50911.61</v>
      </c>
      <c r="EY26" s="28">
        <f>(기관!EY26+외인!EY26)/EX26</f>
        <v>-3.229125930215131E-4</v>
      </c>
    </row>
    <row r="27" spans="1:155">
      <c r="A27" s="27">
        <f>외인!A27</f>
        <v>46098</v>
      </c>
      <c r="B27" s="28">
        <f>외인!B27</f>
        <v>4508059.58</v>
      </c>
      <c r="C27" s="28">
        <f>(기관!C27+외인!C27)/B27</f>
        <v>-9.9171493203734453E-4</v>
      </c>
      <c r="D27" s="28">
        <f>외인!D27</f>
        <v>626444.13</v>
      </c>
      <c r="E27" s="28">
        <f>(기관!E27+외인!E27)/D27</f>
        <v>-1.9746214239408709E-3</v>
      </c>
      <c r="F27" s="28">
        <f>외인!F27</f>
        <v>1934844.53</v>
      </c>
      <c r="G27" s="28">
        <f>(기관!G27+외인!G27)/F27</f>
        <v>-1.5345935830823575E-3</v>
      </c>
      <c r="H27" s="28">
        <f>외인!H27</f>
        <v>273418.68</v>
      </c>
      <c r="I27" s="28">
        <f>(기관!I27+외인!I27)/H27</f>
        <v>-2.6144885199504294E-3</v>
      </c>
      <c r="J27" s="28">
        <f>외인!J27</f>
        <v>39341</v>
      </c>
      <c r="K27" s="28">
        <f>(기관!K27+외인!K27)/J27</f>
        <v>1.6974657482016218E-3</v>
      </c>
      <c r="L27" s="28">
        <f>외인!L27</f>
        <v>253119.56</v>
      </c>
      <c r="M27" s="28">
        <f>(기관!M27+외인!M27)/L27</f>
        <v>-2.5557092466500812E-3</v>
      </c>
      <c r="N27" s="28">
        <f>외인!N27</f>
        <v>242669.86</v>
      </c>
      <c r="O27" s="28">
        <f>(기관!O27+외인!O27)/N27</f>
        <v>-4.1955766571093751E-3</v>
      </c>
      <c r="P27" s="28">
        <f>외인!P27</f>
        <v>201143.73</v>
      </c>
      <c r="Q27" s="28">
        <f>(기관!Q27+외인!Q27)/P27</f>
        <v>-7.3738316377050376E-4</v>
      </c>
      <c r="R27" s="28">
        <f>외인!R27</f>
        <v>133139.97</v>
      </c>
      <c r="S27" s="28">
        <f>(기관!S27+외인!S27)/R27</f>
        <v>-1.2865407735933845E-3</v>
      </c>
      <c r="T27" s="28">
        <f>외인!T27</f>
        <v>8266.85</v>
      </c>
      <c r="U27" s="28">
        <f>(기관!U27+외인!U27)/T27</f>
        <v>-2.2088219817705656E-3</v>
      </c>
      <c r="V27" s="28">
        <f>외인!V27</f>
        <v>105072.57</v>
      </c>
      <c r="W27" s="28">
        <f>(기관!W27+외인!W27)/V27</f>
        <v>-2.9336866891140094E-3</v>
      </c>
      <c r="X27" s="28">
        <f>외인!X27</f>
        <v>1944166.83</v>
      </c>
      <c r="Y27" s="28">
        <f>(기관!Y27+외인!Y27)/X27</f>
        <v>-1.3102373524189795E-3</v>
      </c>
      <c r="Z27" s="28">
        <f>외인!Z27</f>
        <v>46258.91</v>
      </c>
      <c r="AA27" s="28">
        <f>(기관!AA27+외인!AA27)/Z27</f>
        <v>-8.618880124931608E-4</v>
      </c>
      <c r="AB27" s="28">
        <f>외인!AB27</f>
        <v>198376.03</v>
      </c>
      <c r="AC27" s="28">
        <f>(기관!AC27+외인!AC27)/AB27</f>
        <v>-2.985239698566405E-4</v>
      </c>
      <c r="AD27" s="28">
        <f>외인!AD27</f>
        <v>19787</v>
      </c>
      <c r="AE27" s="28">
        <f>(기관!AE27+외인!AE27)/AD27</f>
        <v>-4.3563956132814459E-4</v>
      </c>
      <c r="AF27" s="28">
        <f>외인!AF27</f>
        <v>24715.360000000001</v>
      </c>
      <c r="AG27" s="28">
        <f>(기관!AG27+외인!AG27)/AF27</f>
        <v>-1.7750095487178822E-3</v>
      </c>
      <c r="AH27" s="28">
        <f>외인!AH27</f>
        <v>205800.35</v>
      </c>
      <c r="AI27" s="28">
        <f>(기관!AI27+외인!AI27)/AH27</f>
        <v>2.3446510173573566E-3</v>
      </c>
      <c r="AJ27" s="28">
        <f>외인!AJ27</f>
        <v>116189.35</v>
      </c>
      <c r="AK27" s="28">
        <f>(기관!AK27+외인!AK27)/AJ27</f>
        <v>-2.3792197821917412E-3</v>
      </c>
      <c r="AL27" s="28">
        <f>외인!AL27</f>
        <v>87105.61</v>
      </c>
      <c r="AM27" s="28">
        <f>(기관!AM27+외인!AM27)/AL27</f>
        <v>-2.3705706211115452E-3</v>
      </c>
      <c r="AN27" s="28">
        <f>외인!AN27</f>
        <v>174687.43</v>
      </c>
      <c r="AO27" s="28">
        <f>(기관!AO27+외인!AO27)/AN27</f>
        <v>-4.9649823115492627E-3</v>
      </c>
      <c r="AP27" s="28">
        <f>외인!AP27</f>
        <v>113249.03</v>
      </c>
      <c r="AQ27" s="28">
        <f>(기관!AQ27+외인!AQ27)/AP27</f>
        <v>-7.5868199489214174E-4</v>
      </c>
      <c r="AR27" s="28">
        <f>외인!AR27</f>
        <v>24533.78</v>
      </c>
      <c r="AS27" s="28">
        <f>(기관!AS27+외인!AS27)/AR27</f>
        <v>-2.5271279028343791E-4</v>
      </c>
      <c r="AT27" s="28">
        <f>외인!AT27</f>
        <v>78198.83</v>
      </c>
      <c r="AU27" s="28">
        <f>(기관!AU27+외인!AU27)/AT27</f>
        <v>-1.1715009035301422E-3</v>
      </c>
      <c r="AV27" s="28">
        <f>외인!AV27</f>
        <v>46940.2</v>
      </c>
      <c r="AW27" s="28">
        <f>(기관!AW27+외인!AW27)/AV27</f>
        <v>-9.5078418924503943E-4</v>
      </c>
      <c r="AX27" s="28">
        <f>외인!AX27</f>
        <v>55672.07</v>
      </c>
      <c r="AY27" s="28">
        <f>(기관!AY27+외인!AY27)/AX27</f>
        <v>-1.2654460306577428E-3</v>
      </c>
      <c r="AZ27" s="28">
        <f>외인!AZ27</f>
        <v>2074670.63</v>
      </c>
      <c r="BA27" s="28">
        <f>(기관!BA27+외인!BA27)/AZ27</f>
        <v>-1.3103959542725102E-3</v>
      </c>
      <c r="BB27" s="28">
        <f>외인!BB27</f>
        <v>97710.8</v>
      </c>
      <c r="BC27" s="28">
        <f>(기관!BC27+외인!BC27)/BB27</f>
        <v>-5.1591021668024413E-4</v>
      </c>
      <c r="BD27" s="28">
        <f>외인!BD27</f>
        <v>40950.550000000003</v>
      </c>
      <c r="BE27" s="28">
        <f>(기관!BE27+외인!BE27)/BD27</f>
        <v>-2.0436843949592862E-3</v>
      </c>
      <c r="BF27" s="28">
        <f>외인!BF27</f>
        <v>0</v>
      </c>
      <c r="BG27" s="28" t="e">
        <f>(기관!BG27+외인!BG27)/BF27</f>
        <v>#DIV/0!</v>
      </c>
      <c r="BH27" s="28">
        <f>외인!BH27</f>
        <v>87814.48</v>
      </c>
      <c r="BI27" s="28">
        <f>(기관!BI27+외인!BI27)/BH27</f>
        <v>-1.4652481003132967E-3</v>
      </c>
      <c r="BJ27" s="28">
        <f>외인!BJ27</f>
        <v>111888.47</v>
      </c>
      <c r="BK27" s="28">
        <f>(기관!BK27+외인!BK27)/BJ27</f>
        <v>-4.7694816096779226E-3</v>
      </c>
      <c r="BL27" s="28">
        <f>외인!BL27</f>
        <v>48933.55</v>
      </c>
      <c r="BM27" s="28">
        <f>(기관!BM27+외인!BM27)/BL27</f>
        <v>-8.3827966701782318E-4</v>
      </c>
      <c r="BN27" s="28">
        <f>외인!BN27</f>
        <v>44082.3</v>
      </c>
      <c r="BO27" s="28">
        <f>(기관!BO27+외인!BO27)/BN27</f>
        <v>-1.5854435907382328E-3</v>
      </c>
      <c r="BP27" s="28">
        <f>외인!BP27</f>
        <v>65591.960000000006</v>
      </c>
      <c r="BQ27" s="28">
        <f>(기관!BQ27+외인!BQ27)/BP27</f>
        <v>-8.5452546318176797E-4</v>
      </c>
      <c r="BR27" s="28">
        <f>외인!BR27</f>
        <v>246322.39</v>
      </c>
      <c r="BS27" s="28">
        <f>(기관!BS27+외인!BS27)/BR27</f>
        <v>-1.4594694375935538E-4</v>
      </c>
      <c r="BT27" s="28">
        <f>외인!BT27</f>
        <v>1981027.98</v>
      </c>
      <c r="BU27" s="28">
        <f>(기관!BU27+외인!BU27)/BT27</f>
        <v>-1.2902644615852424E-3</v>
      </c>
      <c r="BV27" s="28">
        <f>외인!BV27</f>
        <v>377045.17</v>
      </c>
      <c r="BW27" s="28">
        <f>(기관!BW27+외인!BW27)/BV27</f>
        <v>-4.1106480690363971E-4</v>
      </c>
      <c r="BX27" s="28">
        <f>외인!BX27</f>
        <v>75481.3</v>
      </c>
      <c r="BY27" s="28">
        <f>(기관!BY27+외인!BY27)/BX27</f>
        <v>-9.1969799142304124E-4</v>
      </c>
      <c r="BZ27" s="28">
        <f>외인!BZ27</f>
        <v>261793.04</v>
      </c>
      <c r="CA27" s="28">
        <f>(기관!CA27+외인!CA27)/BZ27</f>
        <v>-4.1017133228599201E-3</v>
      </c>
      <c r="CB27" s="28">
        <f>외인!CB27</f>
        <v>13317.62</v>
      </c>
      <c r="CC27" s="28">
        <f>(기관!CC27+외인!CC27)/CB27</f>
        <v>-5.6541634316041513E-4</v>
      </c>
      <c r="CD27" s="28">
        <f>외인!CD27</f>
        <v>34877.769999999997</v>
      </c>
      <c r="CE27" s="28">
        <f>(기관!CE27+외인!CE27)/CD27</f>
        <v>-2.5236705213664756E-3</v>
      </c>
      <c r="CF27" s="28">
        <f>외인!CF27</f>
        <v>23992.18</v>
      </c>
      <c r="CG27" s="28">
        <f>(기관!CG27+외인!CG27)/CF27</f>
        <v>-1.3462719936245895E-3</v>
      </c>
      <c r="CH27" s="28">
        <f>외인!CH27</f>
        <v>65208.05</v>
      </c>
      <c r="CI27" s="28">
        <f>(기관!CI27+외인!CI27)/CH27</f>
        <v>-7.0589444094709165E-4</v>
      </c>
      <c r="CJ27" s="28">
        <f>외인!CJ27</f>
        <v>390172.61</v>
      </c>
      <c r="CK27" s="28">
        <f>(기관!CK27+외인!CK27)/CJ27</f>
        <v>-5.6539078947648324E-4</v>
      </c>
      <c r="CL27" s="28">
        <f>외인!CL27</f>
        <v>226551.37</v>
      </c>
      <c r="CM27" s="28">
        <f>(기관!CM27+외인!CM27)/CL27</f>
        <v>-3.5303251531871118E-4</v>
      </c>
      <c r="CN27" s="28">
        <f>외인!CN27</f>
        <v>121094.99</v>
      </c>
      <c r="CO27" s="28">
        <f>(기관!CO27+외인!CO27)/CN27</f>
        <v>-1.8166730101716014E-3</v>
      </c>
      <c r="CP27" s="28">
        <f>외인!CP27</f>
        <v>98328.46</v>
      </c>
      <c r="CQ27" s="28">
        <f>(기관!CQ27+외인!CQ27)/CP27</f>
        <v>-5.1399157476889187E-4</v>
      </c>
      <c r="CR27" s="28">
        <f>외인!CR27</f>
        <v>167096.49</v>
      </c>
      <c r="CS27" s="28">
        <f>(기관!CS27+외인!CS27)/CR27</f>
        <v>-1.401106630067454E-3</v>
      </c>
      <c r="CT27" s="28">
        <f>외인!CT27</f>
        <v>108189.09</v>
      </c>
      <c r="CU27" s="28">
        <f>(기관!CU27+외인!CU27)/CT27</f>
        <v>-1.0590716679472951E-3</v>
      </c>
      <c r="CV27" s="28">
        <f>외인!CV27</f>
        <v>1981027.98</v>
      </c>
      <c r="CW27" s="28">
        <f>(기관!CW27+외인!CW27)/CV27</f>
        <v>-1.2902644615852424E-3</v>
      </c>
      <c r="CX27" s="28">
        <f>외인!CX27</f>
        <v>193262.26</v>
      </c>
      <c r="CY27" s="28">
        <f>(기관!CY27+외인!CY27)/CX27</f>
        <v>-7.9648245860314368E-4</v>
      </c>
      <c r="CZ27" s="28">
        <f>외인!CZ27</f>
        <v>17190.72</v>
      </c>
      <c r="DA27" s="28">
        <f>(기관!DA27+외인!DA27)/CZ27</f>
        <v>-2.1912985610841196E-3</v>
      </c>
      <c r="DB27" s="28">
        <f>외인!DB27</f>
        <v>40950.550000000003</v>
      </c>
      <c r="DC27" s="28">
        <f>(기관!DC27+외인!DC27)/DB27</f>
        <v>-2.0436843949592862E-3</v>
      </c>
      <c r="DD27" s="28">
        <f>외인!DD27</f>
        <v>8266.85</v>
      </c>
      <c r="DE27" s="28">
        <f>(기관!DE27+외인!DE27)/DD27</f>
        <v>-2.2088219817705656E-3</v>
      </c>
      <c r="DF27" s="28">
        <f>외인!DF27</f>
        <v>56833.53</v>
      </c>
      <c r="DG27" s="28">
        <f>(기관!DG27+외인!DG27)/DF27</f>
        <v>-1.1750105967375246E-3</v>
      </c>
      <c r="DH27" s="28">
        <f>외인!DH27</f>
        <v>26602.59</v>
      </c>
      <c r="DI27" s="28">
        <f>(기관!DI27+외인!DI27)/DH27</f>
        <v>-2.9707633730399934E-3</v>
      </c>
      <c r="DJ27" s="28">
        <f>외인!DJ27</f>
        <v>569086.14</v>
      </c>
      <c r="DK27" s="28">
        <f>(기관!DK27+외인!DK27)/DJ27</f>
        <v>-4.118884357296067E-5</v>
      </c>
      <c r="DL27" s="28">
        <f>외인!DL27</f>
        <v>96603.56</v>
      </c>
      <c r="DM27" s="28">
        <f>(기관!DM27+외인!DM27)/DL27</f>
        <v>-2.0126587467376978E-3</v>
      </c>
      <c r="DN27" s="28">
        <f>외인!DN27</f>
        <v>1981027.98</v>
      </c>
      <c r="DO27" s="28">
        <f>(기관!DO27+외인!DO27)/DN27</f>
        <v>-1.2902644615852424E-3</v>
      </c>
      <c r="DP27" s="28">
        <f>외인!DP27</f>
        <v>84203.05</v>
      </c>
      <c r="DQ27" s="28">
        <f>(기관!DQ27+외인!DQ27)/DP27</f>
        <v>1.1626657229162126E-3</v>
      </c>
      <c r="DR27" s="28">
        <f>외인!DR27</f>
        <v>41086.06</v>
      </c>
      <c r="DS27" s="28">
        <f>(기관!DS27+외인!DS27)/DR27</f>
        <v>1.8587812995453934E-3</v>
      </c>
      <c r="DT27" s="28">
        <f>외인!DT27</f>
        <v>133139.97</v>
      </c>
      <c r="DU27" s="28">
        <f>(기관!DU27+외인!DU27)/DT27</f>
        <v>-1.2865407735933845E-3</v>
      </c>
      <c r="DV27" s="28">
        <f>외인!DV27</f>
        <v>33795.01</v>
      </c>
      <c r="DW27" s="28">
        <f>(기관!DW27+외인!DW27)/DV27</f>
        <v>-1.8375493896880043E-3</v>
      </c>
      <c r="DX27" s="28">
        <f>외인!DX27</f>
        <v>105072.57</v>
      </c>
      <c r="DY27" s="28">
        <f>(기관!DY27+외인!DY27)/DX27</f>
        <v>-2.9336866891140094E-3</v>
      </c>
      <c r="DZ27" s="28">
        <f>외인!DZ27</f>
        <v>8897.9</v>
      </c>
      <c r="EA27" s="28">
        <f>(기관!EA27+외인!EA27)/DZ27</f>
        <v>6.7431641173758669E-6</v>
      </c>
      <c r="EB27" s="28">
        <f>외인!EB27</f>
        <v>13428.83</v>
      </c>
      <c r="EC27" s="28">
        <f>(기관!EC27+외인!EC27)/EB27</f>
        <v>-2.1051722301942909E-3</v>
      </c>
      <c r="ED27" s="28">
        <f>외인!ED27</f>
        <v>10643.31</v>
      </c>
      <c r="EE27" s="28">
        <f>(기관!EE27+외인!EE27)/ED27</f>
        <v>-7.113388598095894E-3</v>
      </c>
      <c r="EF27" s="28">
        <f>외인!EF27</f>
        <v>253264.57</v>
      </c>
      <c r="EG27" s="28">
        <f>(기관!EG27+외인!EG27)/EF27</f>
        <v>-9.806740832324079E-4</v>
      </c>
      <c r="EH27" s="28">
        <f>외인!EH27</f>
        <v>182119.46</v>
      </c>
      <c r="EI27" s="28">
        <f>(기관!EI27+외인!EI27)/EH27</f>
        <v>-2.0788552744445863E-4</v>
      </c>
      <c r="EJ27" s="28">
        <f>외인!EJ27</f>
        <v>93548.69</v>
      </c>
      <c r="EK27" s="28">
        <f>(기관!EK27+외인!EK27)/EJ27</f>
        <v>1.2175477818021823E-4</v>
      </c>
      <c r="EL27" s="28">
        <f>외인!EL27</f>
        <v>37378.89</v>
      </c>
      <c r="EM27" s="28">
        <f>(기관!EM27+외인!EM27)/EL27</f>
        <v>-2.2881899382244898E-3</v>
      </c>
      <c r="EN27" s="28">
        <f>외인!EN27</f>
        <v>41086.06</v>
      </c>
      <c r="EO27" s="28">
        <f>(기관!EO27+외인!EO27)/EN27</f>
        <v>1.8587812995453934E-3</v>
      </c>
      <c r="EP27" s="28">
        <f>외인!EP27</f>
        <v>170506.96</v>
      </c>
      <c r="EQ27" s="28">
        <f>(기관!EQ27+외인!EQ27)/EP27</f>
        <v>-4.905371604772028E-4</v>
      </c>
      <c r="ER27" s="28">
        <f>외인!ER27</f>
        <v>14367.79</v>
      </c>
      <c r="ES27" s="28">
        <f>(기관!ES27+외인!ES27)/ER27</f>
        <v>-1.2857231348732128E-2</v>
      </c>
      <c r="ET27" s="28">
        <f>외인!ET27</f>
        <v>113249.03</v>
      </c>
      <c r="EU27" s="28">
        <f>(기관!EU27+외인!EU27)/ET27</f>
        <v>-7.5868199489214174E-4</v>
      </c>
      <c r="EV27" s="28">
        <f>외인!EV27</f>
        <v>46258.91</v>
      </c>
      <c r="EW27" s="28">
        <f>(기관!EW27+외인!EW27)/EV27</f>
        <v>-8.618880124931608E-4</v>
      </c>
      <c r="EX27" s="28">
        <f>외인!EX27</f>
        <v>52069.55</v>
      </c>
      <c r="EY27" s="28">
        <f>(기관!EY27+외인!EY27)/EX27</f>
        <v>-2.0472617873594067E-4</v>
      </c>
    </row>
    <row r="28" spans="1:155">
      <c r="A28" s="27">
        <f>외인!A28</f>
        <v>46099</v>
      </c>
      <c r="B28" s="28">
        <f>외인!B28</f>
        <v>4735422.2300000004</v>
      </c>
      <c r="C28" s="28">
        <f>(기관!C28+외인!C28)/B28</f>
        <v>-2.1268430798408435E-4</v>
      </c>
      <c r="D28" s="28">
        <f>외인!D28</f>
        <v>641114.11</v>
      </c>
      <c r="E28" s="28">
        <f>(기관!E28+외인!E28)/D28</f>
        <v>-8.7670820409801922E-4</v>
      </c>
      <c r="F28" s="28">
        <f>외인!F28</f>
        <v>2052660.09</v>
      </c>
      <c r="G28" s="28">
        <f>(기관!G28+외인!G28)/F28</f>
        <v>-5.5465101384613569E-4</v>
      </c>
      <c r="H28" s="28">
        <f>외인!H28</f>
        <v>279634.46000000002</v>
      </c>
      <c r="I28" s="28">
        <f>(기관!I28+외인!I28)/H28</f>
        <v>-2.0702741715023249E-3</v>
      </c>
      <c r="J28" s="28">
        <f>외인!J28</f>
        <v>40106.54</v>
      </c>
      <c r="K28" s="28">
        <f>(기관!K28+외인!K28)/J28</f>
        <v>1.3022813735615189E-3</v>
      </c>
      <c r="L28" s="28">
        <f>외인!L28</f>
        <v>258765.24</v>
      </c>
      <c r="M28" s="28">
        <f>(기관!M28+외인!M28)/L28</f>
        <v>-1.9623964949851843E-3</v>
      </c>
      <c r="N28" s="28">
        <f>외인!N28</f>
        <v>253243.96</v>
      </c>
      <c r="O28" s="28">
        <f>(기관!O28+외인!O28)/N28</f>
        <v>-3.0368740087621435E-3</v>
      </c>
      <c r="P28" s="28">
        <f>외인!P28</f>
        <v>204920.72</v>
      </c>
      <c r="Q28" s="28">
        <f>(기관!Q28+외인!Q28)/P28</f>
        <v>2.826946928548758E-4</v>
      </c>
      <c r="R28" s="28">
        <f>외인!R28</f>
        <v>134552.9</v>
      </c>
      <c r="S28" s="28">
        <f>(기관!S28+외인!S28)/R28</f>
        <v>-1.6959872288148381E-3</v>
      </c>
      <c r="T28" s="28">
        <f>외인!T28</f>
        <v>8435.89</v>
      </c>
      <c r="U28" s="28">
        <f>(기관!U28+외인!U28)/T28</f>
        <v>-6.0218898065290114E-4</v>
      </c>
      <c r="V28" s="28">
        <f>외인!V28</f>
        <v>110168.1</v>
      </c>
      <c r="W28" s="28">
        <f>(기관!W28+외인!W28)/V28</f>
        <v>7.1254746156101389E-5</v>
      </c>
      <c r="X28" s="28">
        <f>외인!X28</f>
        <v>2096314.02</v>
      </c>
      <c r="Y28" s="28">
        <f>(기관!Y28+외인!Y28)/X28</f>
        <v>1.2158960803019392E-4</v>
      </c>
      <c r="Z28" s="28">
        <f>외인!Z28</f>
        <v>48036.22</v>
      </c>
      <c r="AA28" s="28">
        <f>(기관!AA28+외인!AA28)/Z28</f>
        <v>-5.9621677142789324E-4</v>
      </c>
      <c r="AB28" s="28">
        <f>외인!AB28</f>
        <v>204759.42</v>
      </c>
      <c r="AC28" s="28">
        <f>(기관!AC28+외인!AC28)/AB28</f>
        <v>-2.8008479414524614E-4</v>
      </c>
      <c r="AD28" s="28">
        <f>외인!AD28</f>
        <v>20376.990000000002</v>
      </c>
      <c r="AE28" s="28">
        <f>(기관!AE28+외인!AE28)/AD28</f>
        <v>-6.1098327083636999E-4</v>
      </c>
      <c r="AF28" s="28">
        <f>외인!AF28</f>
        <v>24839.53</v>
      </c>
      <c r="AG28" s="28">
        <f>(기관!AG28+외인!AG28)/AF28</f>
        <v>-1.2802174598311644E-3</v>
      </c>
      <c r="AH28" s="28">
        <f>외인!AH28</f>
        <v>207385.67</v>
      </c>
      <c r="AI28" s="28">
        <f>(기관!AI28+외인!AI28)/AH28</f>
        <v>8.6505494810707026E-4</v>
      </c>
      <c r="AJ28" s="28">
        <f>외인!AJ28</f>
        <v>117088.5</v>
      </c>
      <c r="AK28" s="28">
        <f>(기관!AK28+외인!AK28)/AJ28</f>
        <v>-2.5312477314168341E-3</v>
      </c>
      <c r="AL28" s="28">
        <f>외인!AL28</f>
        <v>89981.6</v>
      </c>
      <c r="AM28" s="28">
        <f>(기관!AM28+외인!AM28)/AL28</f>
        <v>-1.7989233354374669E-3</v>
      </c>
      <c r="AN28" s="28">
        <f>외인!AN28</f>
        <v>182491.66</v>
      </c>
      <c r="AO28" s="28">
        <f>(기관!AO28+외인!AO28)/AN28</f>
        <v>-3.6070689476987603E-3</v>
      </c>
      <c r="AP28" s="28">
        <f>외인!AP28</f>
        <v>120432.43</v>
      </c>
      <c r="AQ28" s="28">
        <f>(기관!AQ28+외인!AQ28)/AP28</f>
        <v>8.7185818637056485E-5</v>
      </c>
      <c r="AR28" s="28">
        <f>외인!AR28</f>
        <v>24827.01</v>
      </c>
      <c r="AS28" s="28">
        <f>(기관!AS28+외인!AS28)/AR28</f>
        <v>-7.2340567792899787E-4</v>
      </c>
      <c r="AT28" s="28">
        <f>외인!AT28</f>
        <v>79987.289999999994</v>
      </c>
      <c r="AU28" s="28">
        <f>(기관!AU28+외인!AU28)/AT28</f>
        <v>-1.062418791785545E-3</v>
      </c>
      <c r="AV28" s="28">
        <f>외인!AV28</f>
        <v>47138.21</v>
      </c>
      <c r="AW28" s="28">
        <f>(기관!AW28+외인!AW28)/AV28</f>
        <v>-2.0026216523707624E-3</v>
      </c>
      <c r="AX28" s="28">
        <f>외인!AX28</f>
        <v>58982.91</v>
      </c>
      <c r="AY28" s="28">
        <f>(기관!AY28+외인!AY28)/AX28</f>
        <v>1.3505606963101684E-3</v>
      </c>
      <c r="AZ28" s="28">
        <f>외인!AZ28</f>
        <v>2232191.77</v>
      </c>
      <c r="BA28" s="28">
        <f>(기관!BA28+외인!BA28)/AZ28</f>
        <v>1.2469806749623483E-4</v>
      </c>
      <c r="BB28" s="28">
        <f>외인!BB28</f>
        <v>103635.98</v>
      </c>
      <c r="BC28" s="28">
        <f>(기관!BC28+외인!BC28)/BB28</f>
        <v>-1.9385159478397366E-4</v>
      </c>
      <c r="BD28" s="28">
        <f>외인!BD28</f>
        <v>42212.51</v>
      </c>
      <c r="BE28" s="28">
        <f>(기관!BE28+외인!BE28)/BD28</f>
        <v>-4.7189802264778821E-4</v>
      </c>
      <c r="BF28" s="28">
        <f>외인!BF28</f>
        <v>0</v>
      </c>
      <c r="BG28" s="28" t="e">
        <f>(기관!BG28+외인!BG28)/BF28</f>
        <v>#DIV/0!</v>
      </c>
      <c r="BH28" s="28">
        <f>외인!BH28</f>
        <v>90473.93</v>
      </c>
      <c r="BI28" s="28">
        <f>(기관!BI28+외인!BI28)/BH28</f>
        <v>7.0020170451311225E-4</v>
      </c>
      <c r="BJ28" s="28">
        <f>외인!BJ28</f>
        <v>116321.02</v>
      </c>
      <c r="BK28" s="28">
        <f>(기관!BK28+외인!BK28)/BJ28</f>
        <v>-3.5835311622955165E-3</v>
      </c>
      <c r="BL28" s="28">
        <f>외인!BL28</f>
        <v>50540.92</v>
      </c>
      <c r="BM28" s="28">
        <f>(기관!BM28+외인!BM28)/BL28</f>
        <v>-1.2136700321244648E-3</v>
      </c>
      <c r="BN28" s="28">
        <f>외인!BN28</f>
        <v>44963.59</v>
      </c>
      <c r="BO28" s="28">
        <f>(기관!BO28+외인!BO28)/BN28</f>
        <v>-1.188294795855936E-3</v>
      </c>
      <c r="BP28" s="28">
        <f>외인!BP28</f>
        <v>69326.880000000005</v>
      </c>
      <c r="BQ28" s="28">
        <f>(기관!BQ28+외인!BQ28)/BP28</f>
        <v>1.6508748121940578E-3</v>
      </c>
      <c r="BR28" s="28">
        <f>외인!BR28</f>
        <v>256846.58</v>
      </c>
      <c r="BS28" s="28">
        <f>(기관!BS28+외인!BS28)/BR28</f>
        <v>1.4192129792033829E-3</v>
      </c>
      <c r="BT28" s="28">
        <f>외인!BT28</f>
        <v>2135144.13</v>
      </c>
      <c r="BU28" s="28">
        <f>(기관!BU28+외인!BU28)/BT28</f>
        <v>9.4195046214514761E-5</v>
      </c>
      <c r="BV28" s="28">
        <f>외인!BV28</f>
        <v>388117.16</v>
      </c>
      <c r="BW28" s="28">
        <f>(기관!BW28+외인!BW28)/BV28</f>
        <v>-4.7975204188343555E-5</v>
      </c>
      <c r="BX28" s="28">
        <f>외인!BX28</f>
        <v>76897.2</v>
      </c>
      <c r="BY28" s="28">
        <f>(기관!BY28+외인!BY28)/BX28</f>
        <v>-6.7440687047122657E-4</v>
      </c>
      <c r="BZ28" s="28">
        <f>외인!BZ28</f>
        <v>272473.26</v>
      </c>
      <c r="CA28" s="28">
        <f>(기관!CA28+외인!CA28)/BZ28</f>
        <v>-3.00994673752573E-3</v>
      </c>
      <c r="CB28" s="28">
        <f>외인!CB28</f>
        <v>13292.29</v>
      </c>
      <c r="CC28" s="28">
        <f>(기관!CC28+외인!CC28)/CB28</f>
        <v>-1.0148740360013207E-3</v>
      </c>
      <c r="CD28" s="28">
        <f>외인!CD28</f>
        <v>35061.33</v>
      </c>
      <c r="CE28" s="28">
        <f>(기관!CE28+외인!CE28)/CD28</f>
        <v>-3.0084426346633168E-3</v>
      </c>
      <c r="CF28" s="28">
        <f>외인!CF28</f>
        <v>24231.87</v>
      </c>
      <c r="CG28" s="28">
        <f>(기관!CG28+외인!CG28)/CF28</f>
        <v>-1.0948391519102734E-3</v>
      </c>
      <c r="CH28" s="28">
        <f>외인!CH28</f>
        <v>65769.97</v>
      </c>
      <c r="CI28" s="28">
        <f>(기관!CI28+외인!CI28)/CH28</f>
        <v>-1.4059608055165601E-3</v>
      </c>
      <c r="CJ28" s="28">
        <f>외인!CJ28</f>
        <v>398342.52</v>
      </c>
      <c r="CK28" s="28">
        <f>(기관!CK28+외인!CK28)/CJ28</f>
        <v>5.9822888101425832E-5</v>
      </c>
      <c r="CL28" s="28">
        <f>외인!CL28</f>
        <v>233228.72</v>
      </c>
      <c r="CM28" s="28">
        <f>(기관!CM28+외인!CM28)/CL28</f>
        <v>-3.6895113088988347E-4</v>
      </c>
      <c r="CN28" s="28">
        <f>외인!CN28</f>
        <v>125025.63</v>
      </c>
      <c r="CO28" s="28">
        <f>(기관!CO28+외인!CO28)/CN28</f>
        <v>-2.7344793223597432E-3</v>
      </c>
      <c r="CP28" s="28">
        <f>외인!CP28</f>
        <v>104268.91</v>
      </c>
      <c r="CQ28" s="28">
        <f>(기관!CQ28+외인!CQ28)/CP28</f>
        <v>-1.9660702312894609E-4</v>
      </c>
      <c r="CR28" s="28">
        <f>외인!CR28</f>
        <v>168843.31</v>
      </c>
      <c r="CS28" s="28">
        <f>(기관!CS28+외인!CS28)/CR28</f>
        <v>-1.6240501326348078E-3</v>
      </c>
      <c r="CT28" s="28">
        <f>외인!CT28</f>
        <v>112164.91</v>
      </c>
      <c r="CU28" s="28">
        <f>(기관!CU28+외인!CU28)/CT28</f>
        <v>3.3950011639112456E-4</v>
      </c>
      <c r="CV28" s="28">
        <f>외인!CV28</f>
        <v>2135144.13</v>
      </c>
      <c r="CW28" s="28">
        <f>(기관!CW28+외인!CW28)/CV28</f>
        <v>9.4195046214514761E-5</v>
      </c>
      <c r="CX28" s="28">
        <f>외인!CX28</f>
        <v>197463.69</v>
      </c>
      <c r="CY28" s="28">
        <f>(기관!CY28+외인!CY28)/CX28</f>
        <v>-7.3598341041839128E-4</v>
      </c>
      <c r="CZ28" s="28">
        <f>외인!CZ28</f>
        <v>17649.740000000002</v>
      </c>
      <c r="DA28" s="28">
        <f>(기관!DA28+외인!DA28)/CZ28</f>
        <v>-1.2164485142557339E-3</v>
      </c>
      <c r="DB28" s="28">
        <f>외인!DB28</f>
        <v>42212.51</v>
      </c>
      <c r="DC28" s="28">
        <f>(기관!DC28+외인!DC28)/DB28</f>
        <v>-4.7189802264778821E-4</v>
      </c>
      <c r="DD28" s="28">
        <f>외인!DD28</f>
        <v>8435.89</v>
      </c>
      <c r="DE28" s="28">
        <f>(기관!DE28+외인!DE28)/DD28</f>
        <v>-6.0218898065290114E-4</v>
      </c>
      <c r="DF28" s="28">
        <f>외인!DF28</f>
        <v>57875.61</v>
      </c>
      <c r="DG28" s="28">
        <f>(기관!DG28+외인!DG28)/DF28</f>
        <v>-1.0069872265709165E-3</v>
      </c>
      <c r="DH28" s="28">
        <f>외인!DH28</f>
        <v>26751.69</v>
      </c>
      <c r="DI28" s="28">
        <f>(기관!DI28+외인!DI28)/DH28</f>
        <v>-3.741819675691517E-3</v>
      </c>
      <c r="DJ28" s="28">
        <f>외인!DJ28</f>
        <v>582520.06999999995</v>
      </c>
      <c r="DK28" s="28">
        <f>(기관!DK28+외인!DK28)/DJ28</f>
        <v>3.5260587673828991E-4</v>
      </c>
      <c r="DL28" s="28">
        <f>외인!DL28</f>
        <v>99590.86</v>
      </c>
      <c r="DM28" s="28">
        <f>(기관!DM28+외인!DM28)/DL28</f>
        <v>-3.3848487702586357E-3</v>
      </c>
      <c r="DN28" s="28">
        <f>외인!DN28</f>
        <v>2135144.13</v>
      </c>
      <c r="DO28" s="28">
        <f>(기관!DO28+외인!DO28)/DN28</f>
        <v>9.4195046214514761E-5</v>
      </c>
      <c r="DP28" s="28">
        <f>외인!DP28</f>
        <v>85822.96</v>
      </c>
      <c r="DQ28" s="28">
        <f>(기관!DQ28+외인!DQ28)/DP28</f>
        <v>3.8256662319733556E-3</v>
      </c>
      <c r="DR28" s="28">
        <f>외인!DR28</f>
        <v>42003.4</v>
      </c>
      <c r="DS28" s="28">
        <f>(기관!DS28+외인!DS28)/DR28</f>
        <v>1.4179804492017313E-3</v>
      </c>
      <c r="DT28" s="28">
        <f>외인!DT28</f>
        <v>134552.9</v>
      </c>
      <c r="DU28" s="28">
        <f>(기관!DU28+외인!DU28)/DT28</f>
        <v>-1.6959872288148381E-3</v>
      </c>
      <c r="DV28" s="28">
        <f>외인!DV28</f>
        <v>34021.67</v>
      </c>
      <c r="DW28" s="28">
        <f>(기관!DW28+외인!DW28)/DV28</f>
        <v>-1.3497279821948777E-3</v>
      </c>
      <c r="DX28" s="28">
        <f>외인!DX28</f>
        <v>110168.1</v>
      </c>
      <c r="DY28" s="28">
        <f>(기관!DY28+외인!DY28)/DX28</f>
        <v>7.1254746156101389E-5</v>
      </c>
      <c r="DZ28" s="28">
        <f>외인!DZ28</f>
        <v>8632.65</v>
      </c>
      <c r="EA28" s="28">
        <f>(기관!EA28+외인!EA28)/DZ28</f>
        <v>-3.2075897899254582E-3</v>
      </c>
      <c r="EB28" s="28">
        <f>외인!EB28</f>
        <v>13484.94</v>
      </c>
      <c r="EC28" s="28">
        <f>(기관!EC28+외인!EC28)/EB28</f>
        <v>-1.3489121938992682E-3</v>
      </c>
      <c r="ED28" s="28">
        <f>외인!ED28</f>
        <v>10795.61</v>
      </c>
      <c r="EE28" s="28">
        <f>(기관!EE28+외인!EE28)/ED28</f>
        <v>-6.5989786589178371E-3</v>
      </c>
      <c r="EF28" s="28">
        <f>외인!EF28</f>
        <v>258058.79</v>
      </c>
      <c r="EG28" s="28">
        <f>(기관!EG28+외인!EG28)/EF28</f>
        <v>-1.0256577580635793E-3</v>
      </c>
      <c r="EH28" s="28">
        <f>외인!EH28</f>
        <v>193562.36</v>
      </c>
      <c r="EI28" s="28">
        <f>(기관!EI28+외인!EI28)/EH28</f>
        <v>2.6348097842992191E-6</v>
      </c>
      <c r="EJ28" s="28">
        <f>외인!EJ28</f>
        <v>95470.95</v>
      </c>
      <c r="EK28" s="28">
        <f>(기관!EK28+외인!EK28)/EJ28</f>
        <v>-1.8183541695143915E-4</v>
      </c>
      <c r="EL28" s="28">
        <f>외인!EL28</f>
        <v>37641.71</v>
      </c>
      <c r="EM28" s="28">
        <f>(기관!EM28+외인!EM28)/EL28</f>
        <v>-2.5678960918619266E-3</v>
      </c>
      <c r="EN28" s="28">
        <f>외인!EN28</f>
        <v>42003.4</v>
      </c>
      <c r="EO28" s="28">
        <f>(기관!EO28+외인!EO28)/EN28</f>
        <v>1.4179804492017313E-3</v>
      </c>
      <c r="EP28" s="28">
        <f>외인!EP28</f>
        <v>170177.17</v>
      </c>
      <c r="EQ28" s="28">
        <f>(기관!EQ28+외인!EQ28)/EP28</f>
        <v>7.2101328280403275E-5</v>
      </c>
      <c r="ER28" s="28">
        <f>외인!ER28</f>
        <v>15303.2</v>
      </c>
      <c r="ES28" s="28">
        <f>(기관!ES28+외인!ES28)/ER28</f>
        <v>-4.5330388415494799E-3</v>
      </c>
      <c r="ET28" s="28">
        <f>외인!ET28</f>
        <v>120432.43</v>
      </c>
      <c r="EU28" s="28">
        <f>(기관!EU28+외인!EU28)/ET28</f>
        <v>8.7185818637056485E-5</v>
      </c>
      <c r="EV28" s="28">
        <f>외인!EV28</f>
        <v>48036.22</v>
      </c>
      <c r="EW28" s="28">
        <f>(기관!EW28+외인!EW28)/EV28</f>
        <v>-5.9621677142789324E-4</v>
      </c>
      <c r="EX28" s="28">
        <f>외인!EX28</f>
        <v>56232.69</v>
      </c>
      <c r="EY28" s="28">
        <f>(기관!EY28+외인!EY28)/EX28</f>
        <v>1.4457782474926948E-4</v>
      </c>
    </row>
    <row r="29" spans="1:155">
      <c r="A29" s="27">
        <f>외인!A29</f>
        <v>46100</v>
      </c>
      <c r="B29" s="28">
        <f>외인!B29</f>
        <v>4605320.18</v>
      </c>
      <c r="C29" s="28">
        <f>(기관!C29+외인!C29)/B29</f>
        <v>-2.697988307948656E-4</v>
      </c>
      <c r="D29" s="28">
        <f>외인!D29</f>
        <v>629693.94999999995</v>
      </c>
      <c r="E29" s="28">
        <f>(기관!E29+외인!E29)/D29</f>
        <v>-9.3691546504456663E-4</v>
      </c>
      <c r="F29" s="28">
        <f>외인!F29</f>
        <v>1986879.61</v>
      </c>
      <c r="G29" s="28">
        <f>(기관!G29+외인!G29)/F29</f>
        <v>-4.2221984451287417E-4</v>
      </c>
      <c r="H29" s="28">
        <f>외인!H29</f>
        <v>271695.8</v>
      </c>
      <c r="I29" s="28">
        <f>(기관!I29+외인!I29)/H29</f>
        <v>-2.0981185575927193E-3</v>
      </c>
      <c r="J29" s="28">
        <f>외인!J29</f>
        <v>40103.21</v>
      </c>
      <c r="K29" s="28">
        <f>(기관!K29+외인!K29)/J29</f>
        <v>1.8449894659305327E-3</v>
      </c>
      <c r="L29" s="28">
        <f>외인!L29</f>
        <v>251476.24</v>
      </c>
      <c r="M29" s="28">
        <f>(기관!M29+외인!M29)/L29</f>
        <v>-1.9487725758902711E-3</v>
      </c>
      <c r="N29" s="28">
        <f>외인!N29</f>
        <v>244344.47</v>
      </c>
      <c r="O29" s="28">
        <f>(기관!O29+외인!O29)/N29</f>
        <v>-3.3020595882526007E-3</v>
      </c>
      <c r="P29" s="28">
        <f>외인!P29</f>
        <v>200107.94</v>
      </c>
      <c r="Q29" s="28">
        <f>(기관!Q29+외인!Q29)/P29</f>
        <v>5.6419550368666028E-4</v>
      </c>
      <c r="R29" s="28">
        <f>외인!R29</f>
        <v>131402.84</v>
      </c>
      <c r="S29" s="28">
        <f>(기관!S29+외인!S29)/R29</f>
        <v>-1.6268293744640526E-3</v>
      </c>
      <c r="T29" s="28">
        <f>외인!T29</f>
        <v>8642.76</v>
      </c>
      <c r="U29" s="28">
        <f>(기관!U29+외인!U29)/T29</f>
        <v>-1.2565430487483165E-3</v>
      </c>
      <c r="V29" s="28">
        <f>외인!V29</f>
        <v>109814.54</v>
      </c>
      <c r="W29" s="28">
        <f>(기관!W29+외인!W29)/V29</f>
        <v>6.0001161959062968E-4</v>
      </c>
      <c r="X29" s="28">
        <f>외인!X29</f>
        <v>2017721.34</v>
      </c>
      <c r="Y29" s="28">
        <f>(기관!Y29+외인!Y29)/X29</f>
        <v>3.9626879299398202E-4</v>
      </c>
      <c r="Z29" s="28">
        <f>외인!Z29</f>
        <v>46644.68</v>
      </c>
      <c r="AA29" s="28">
        <f>(기관!AA29+외인!AA29)/Z29</f>
        <v>-5.4711491214003399E-4</v>
      </c>
      <c r="AB29" s="28">
        <f>외인!AB29</f>
        <v>205316.17</v>
      </c>
      <c r="AC29" s="28">
        <f>(기관!AC29+외인!AC29)/AB29</f>
        <v>-3.6675143511589816E-5</v>
      </c>
      <c r="AD29" s="28">
        <f>외인!AD29</f>
        <v>20336.79</v>
      </c>
      <c r="AE29" s="28">
        <f>(기관!AE29+외인!AE29)/AD29</f>
        <v>-7.8085086191085208E-4</v>
      </c>
      <c r="AF29" s="28">
        <f>외인!AF29</f>
        <v>24540.15</v>
      </c>
      <c r="AG29" s="28">
        <f>(기관!AG29+외인!AG29)/AF29</f>
        <v>-2.7485569566608184E-3</v>
      </c>
      <c r="AH29" s="28">
        <f>외인!AH29</f>
        <v>201063.2</v>
      </c>
      <c r="AI29" s="28">
        <f>(기관!AI29+외인!AI29)/AH29</f>
        <v>-6.4795546872824065E-4</v>
      </c>
      <c r="AJ29" s="28">
        <f>외인!AJ29</f>
        <v>112849.69</v>
      </c>
      <c r="AK29" s="28">
        <f>(기관!AK29+외인!AK29)/AJ29</f>
        <v>-3.5518927876540913E-3</v>
      </c>
      <c r="AL29" s="28">
        <f>외인!AL29</f>
        <v>87340.88</v>
      </c>
      <c r="AM29" s="28">
        <f>(기관!AM29+외인!AM29)/AL29</f>
        <v>-1.8064851189958241E-3</v>
      </c>
      <c r="AN29" s="28">
        <f>외인!AN29</f>
        <v>175942.42</v>
      </c>
      <c r="AO29" s="28">
        <f>(기관!AO29+외인!AO29)/AN29</f>
        <v>-3.9892596680209357E-3</v>
      </c>
      <c r="AP29" s="28">
        <f>외인!AP29</f>
        <v>120620.37</v>
      </c>
      <c r="AQ29" s="28">
        <f>(기관!AQ29+외인!AQ29)/AP29</f>
        <v>5.1575036621094768E-4</v>
      </c>
      <c r="AR29" s="28">
        <f>외인!AR29</f>
        <v>24293.34</v>
      </c>
      <c r="AS29" s="28">
        <f>(기관!AS29+외인!AS29)/AR29</f>
        <v>-3.5524139537832162E-4</v>
      </c>
      <c r="AT29" s="28">
        <f>외인!AT29</f>
        <v>78311.23</v>
      </c>
      <c r="AU29" s="28">
        <f>(기관!AU29+외인!AU29)/AT29</f>
        <v>-1.0101999419495774E-3</v>
      </c>
      <c r="AV29" s="28">
        <f>외인!AV29</f>
        <v>46742.43</v>
      </c>
      <c r="AW29" s="28">
        <f>(기관!AW29+외인!AW29)/AV29</f>
        <v>-2.9089202251573144E-3</v>
      </c>
      <c r="AX29" s="28">
        <f>외인!AX29</f>
        <v>58947.05</v>
      </c>
      <c r="AY29" s="28">
        <f>(기관!AY29+외인!AY29)/AX29</f>
        <v>-4.6516322699778861E-4</v>
      </c>
      <c r="AZ29" s="28">
        <f>외인!AZ29</f>
        <v>2154409.7599999998</v>
      </c>
      <c r="BA29" s="28">
        <f>(기관!BA29+외인!BA29)/AZ29</f>
        <v>4.9339731918035881E-4</v>
      </c>
      <c r="BB29" s="28">
        <f>외인!BB29</f>
        <v>101047.28</v>
      </c>
      <c r="BC29" s="28">
        <f>(기관!BC29+외인!BC29)/BB29</f>
        <v>8.3129402394602146E-6</v>
      </c>
      <c r="BD29" s="28">
        <f>외인!BD29</f>
        <v>41031.4</v>
      </c>
      <c r="BE29" s="28">
        <f>(기관!BE29+외인!BE29)/BD29</f>
        <v>-1.2897439521927108E-3</v>
      </c>
      <c r="BF29" s="28">
        <f>외인!BF29</f>
        <v>0</v>
      </c>
      <c r="BG29" s="28" t="e">
        <f>(기관!BG29+외인!BG29)/BF29</f>
        <v>#DIV/0!</v>
      </c>
      <c r="BH29" s="28">
        <f>외인!BH29</f>
        <v>89843.04</v>
      </c>
      <c r="BI29" s="28">
        <f>(기관!BI29+외인!BI29)/BH29</f>
        <v>6.7417576252985214E-4</v>
      </c>
      <c r="BJ29" s="28">
        <f>외인!BJ29</f>
        <v>113767.5</v>
      </c>
      <c r="BK29" s="28">
        <f>(기관!BK29+외인!BK29)/BJ29</f>
        <v>-3.1397367437976578E-3</v>
      </c>
      <c r="BL29" s="28">
        <f>외인!BL29</f>
        <v>48527.91</v>
      </c>
      <c r="BM29" s="28">
        <f>(기관!BM29+외인!BM29)/BL29</f>
        <v>-2.306713806549674E-3</v>
      </c>
      <c r="BN29" s="28">
        <f>외인!BN29</f>
        <v>43677.87</v>
      </c>
      <c r="BO29" s="28">
        <f>(기관!BO29+외인!BO29)/BN29</f>
        <v>-2.0358135595897877E-3</v>
      </c>
      <c r="BP29" s="28">
        <f>외인!BP29</f>
        <v>69294.179999999993</v>
      </c>
      <c r="BQ29" s="28">
        <f>(기관!BQ29+외인!BQ29)/BP29</f>
        <v>1.5629018194601623E-4</v>
      </c>
      <c r="BR29" s="28">
        <f>외인!BR29</f>
        <v>255372.02</v>
      </c>
      <c r="BS29" s="28">
        <f>(기관!BS29+외인!BS29)/BR29</f>
        <v>1.3126731738269525E-3</v>
      </c>
      <c r="BT29" s="28">
        <f>외인!BT29</f>
        <v>2056394.51</v>
      </c>
      <c r="BU29" s="28">
        <f>(기관!BU29+외인!BU29)/BT29</f>
        <v>3.5153760452317096E-4</v>
      </c>
      <c r="BV29" s="28">
        <f>외인!BV29</f>
        <v>380720.44</v>
      </c>
      <c r="BW29" s="28">
        <f>(기관!BW29+외인!BW29)/BV29</f>
        <v>-1.4681113522562645E-3</v>
      </c>
      <c r="BX29" s="28">
        <f>외인!BX29</f>
        <v>75962.880000000005</v>
      </c>
      <c r="BY29" s="28">
        <f>(기관!BY29+외인!BY29)/BX29</f>
        <v>-1.1335799801166042E-3</v>
      </c>
      <c r="BZ29" s="28">
        <f>외인!BZ29</f>
        <v>263283.28999999998</v>
      </c>
      <c r="CA29" s="28">
        <f>(기관!CA29+외인!CA29)/BZ29</f>
        <v>-3.2651521484709494E-3</v>
      </c>
      <c r="CB29" s="28">
        <f>외인!CB29</f>
        <v>13208.87</v>
      </c>
      <c r="CC29" s="28">
        <f>(기관!CC29+외인!CC29)/CB29</f>
        <v>-1.4157153488527023E-3</v>
      </c>
      <c r="CD29" s="28">
        <f>외인!CD29</f>
        <v>34233.49</v>
      </c>
      <c r="CE29" s="28">
        <f>(기관!CE29+외인!CE29)/CD29</f>
        <v>-4.6328901902785843E-3</v>
      </c>
      <c r="CF29" s="28">
        <f>외인!CF29</f>
        <v>23850.52</v>
      </c>
      <c r="CG29" s="28">
        <f>(기관!CG29+외인!CG29)/CF29</f>
        <v>-4.2389012902024773E-4</v>
      </c>
      <c r="CH29" s="28">
        <f>외인!CH29</f>
        <v>65173.78</v>
      </c>
      <c r="CI29" s="28">
        <f>(기관!CI29+외인!CI29)/CH29</f>
        <v>-2.0586499662901248E-3</v>
      </c>
      <c r="CJ29" s="28">
        <f>외인!CJ29</f>
        <v>389081.12</v>
      </c>
      <c r="CK29" s="28">
        <f>(기관!CK29+외인!CK29)/CJ29</f>
        <v>1.0028756985175739E-4</v>
      </c>
      <c r="CL29" s="28">
        <f>외인!CL29</f>
        <v>233502.63</v>
      </c>
      <c r="CM29" s="28">
        <f>(기관!CM29+외인!CM29)/CL29</f>
        <v>-1.3357451262968644E-4</v>
      </c>
      <c r="CN29" s="28">
        <f>외인!CN29</f>
        <v>119599.13</v>
      </c>
      <c r="CO29" s="28">
        <f>(기관!CO29+외인!CO29)/CN29</f>
        <v>-2.4311213635082461E-3</v>
      </c>
      <c r="CP29" s="28">
        <f>외인!CP29</f>
        <v>101654</v>
      </c>
      <c r="CQ29" s="28">
        <f>(기관!CQ29+외인!CQ29)/CP29</f>
        <v>3.5414248332579087E-6</v>
      </c>
      <c r="CR29" s="28">
        <f>외인!CR29</f>
        <v>163678.16</v>
      </c>
      <c r="CS29" s="28">
        <f>(기관!CS29+외인!CS29)/CR29</f>
        <v>-1.9535898986156736E-3</v>
      </c>
      <c r="CT29" s="28">
        <f>외인!CT29</f>
        <v>114097.31</v>
      </c>
      <c r="CU29" s="28">
        <f>(기관!CU29+외인!CU29)/CT29</f>
        <v>3.1042800220268119E-3</v>
      </c>
      <c r="CV29" s="28">
        <f>외인!CV29</f>
        <v>2056394.51</v>
      </c>
      <c r="CW29" s="28">
        <f>(기관!CW29+외인!CW29)/CV29</f>
        <v>3.5153760452317096E-4</v>
      </c>
      <c r="CX29" s="28">
        <f>외인!CX29</f>
        <v>192324.43</v>
      </c>
      <c r="CY29" s="28">
        <f>(기관!CY29+외인!CY29)/CX29</f>
        <v>-8.6140902640397801E-4</v>
      </c>
      <c r="CZ29" s="28">
        <f>외인!CZ29</f>
        <v>17165.54</v>
      </c>
      <c r="DA29" s="28">
        <f>(기관!DA29+외인!DA29)/CZ29</f>
        <v>-1.449415515037686E-3</v>
      </c>
      <c r="DB29" s="28">
        <f>외인!DB29</f>
        <v>41031.4</v>
      </c>
      <c r="DC29" s="28">
        <f>(기관!DC29+외인!DC29)/DB29</f>
        <v>-1.2897439521927108E-3</v>
      </c>
      <c r="DD29" s="28">
        <f>외인!DD29</f>
        <v>8642.76</v>
      </c>
      <c r="DE29" s="28">
        <f>(기관!DE29+외인!DE29)/DD29</f>
        <v>-1.2565430487483165E-3</v>
      </c>
      <c r="DF29" s="28">
        <f>외인!DF29</f>
        <v>56577.38</v>
      </c>
      <c r="DG29" s="28">
        <f>(기관!DG29+외인!DG29)/DF29</f>
        <v>-1.2897380543248911E-3</v>
      </c>
      <c r="DH29" s="28">
        <f>외인!DH29</f>
        <v>25950.76</v>
      </c>
      <c r="DI29" s="28">
        <f>(기관!DI29+외인!DI29)/DH29</f>
        <v>-5.7921232364678337E-3</v>
      </c>
      <c r="DJ29" s="28">
        <f>외인!DJ29</f>
        <v>571609.06000000006</v>
      </c>
      <c r="DK29" s="28">
        <f>(기관!DK29+외인!DK29)/DJ29</f>
        <v>-3.4514848312586227E-4</v>
      </c>
      <c r="DL29" s="28">
        <f>외인!DL29</f>
        <v>95153.49</v>
      </c>
      <c r="DM29" s="28">
        <f>(기관!DM29+외인!DM29)/DL29</f>
        <v>-3.0061955688645788E-3</v>
      </c>
      <c r="DN29" s="28">
        <f>외인!DN29</f>
        <v>2056394.51</v>
      </c>
      <c r="DO29" s="28">
        <f>(기관!DO29+외인!DO29)/DN29</f>
        <v>3.5153760452317096E-4</v>
      </c>
      <c r="DP29" s="28">
        <f>외인!DP29</f>
        <v>84251.87</v>
      </c>
      <c r="DQ29" s="28">
        <f>(기관!DQ29+외인!DQ29)/DP29</f>
        <v>4.542332413512009E-3</v>
      </c>
      <c r="DR29" s="28">
        <f>외인!DR29</f>
        <v>41850.949999999997</v>
      </c>
      <c r="DS29" s="28">
        <f>(기관!DS29+외인!DS29)/DR29</f>
        <v>1.2661600274306798E-3</v>
      </c>
      <c r="DT29" s="28">
        <f>외인!DT29</f>
        <v>131402.84</v>
      </c>
      <c r="DU29" s="28">
        <f>(기관!DU29+외인!DU29)/DT29</f>
        <v>-1.6268293744640526E-3</v>
      </c>
      <c r="DV29" s="28">
        <f>외인!DV29</f>
        <v>32007.75</v>
      </c>
      <c r="DW29" s="28">
        <f>(기관!DW29+외인!DW29)/DV29</f>
        <v>-3.2932649124040271E-3</v>
      </c>
      <c r="DX29" s="28">
        <f>외인!DX29</f>
        <v>109814.54</v>
      </c>
      <c r="DY29" s="28">
        <f>(기관!DY29+외인!DY29)/DX29</f>
        <v>6.0001161959062968E-4</v>
      </c>
      <c r="DZ29" s="28">
        <f>외인!DZ29</f>
        <v>8850.1299999999992</v>
      </c>
      <c r="EA29" s="28">
        <f>(기관!EA29+외인!EA29)/DZ29</f>
        <v>-1.0202110025502453E-2</v>
      </c>
      <c r="EB29" s="28">
        <f>외인!EB29</f>
        <v>13238.1</v>
      </c>
      <c r="EC29" s="28">
        <f>(기관!EC29+외인!EC29)/EB29</f>
        <v>-2.2699632122434488E-3</v>
      </c>
      <c r="ED29" s="28">
        <f>외인!ED29</f>
        <v>10647.13</v>
      </c>
      <c r="EE29" s="28">
        <f>(기관!EE29+외인!EE29)/ED29</f>
        <v>-5.4070909249722696E-3</v>
      </c>
      <c r="EF29" s="28">
        <f>외인!EF29</f>
        <v>251565.96</v>
      </c>
      <c r="EG29" s="28">
        <f>(기관!EG29+외인!EG29)/EF29</f>
        <v>-1.1963462783279582E-3</v>
      </c>
      <c r="EH29" s="28">
        <f>외인!EH29</f>
        <v>187969.17</v>
      </c>
      <c r="EI29" s="28">
        <f>(기관!EI29+외인!EI29)/EH29</f>
        <v>-9.661158795349271E-5</v>
      </c>
      <c r="EJ29" s="28">
        <f>외인!EJ29</f>
        <v>94449.2</v>
      </c>
      <c r="EK29" s="28">
        <f>(기관!EK29+외인!EK29)/EJ29</f>
        <v>-1.5987430279981212E-5</v>
      </c>
      <c r="EL29" s="28">
        <f>외인!EL29</f>
        <v>36827.29</v>
      </c>
      <c r="EM29" s="28">
        <f>(기관!EM29+외인!EM29)/EL29</f>
        <v>-4.1678331476467587E-3</v>
      </c>
      <c r="EN29" s="28">
        <f>외인!EN29</f>
        <v>41850.949999999997</v>
      </c>
      <c r="EO29" s="28">
        <f>(기관!EO29+외인!EO29)/EN29</f>
        <v>1.2661600274306798E-3</v>
      </c>
      <c r="EP29" s="28">
        <f>외인!EP29</f>
        <v>168372.38</v>
      </c>
      <c r="EQ29" s="28">
        <f>(기관!EQ29+외인!EQ29)/EP29</f>
        <v>-2.8353225154862096E-3</v>
      </c>
      <c r="ER29" s="28">
        <f>외인!ER29</f>
        <v>14934.74</v>
      </c>
      <c r="ES29" s="28">
        <f>(기관!ES29+외인!ES29)/ER29</f>
        <v>-6.652275165151854E-3</v>
      </c>
      <c r="ET29" s="28">
        <f>외인!ET29</f>
        <v>120620.37</v>
      </c>
      <c r="EU29" s="28">
        <f>(기관!EU29+외인!EU29)/ET29</f>
        <v>5.1575036621094768E-4</v>
      </c>
      <c r="EV29" s="28">
        <f>외인!EV29</f>
        <v>46644.68</v>
      </c>
      <c r="EW29" s="28">
        <f>(기관!EW29+외인!EW29)/EV29</f>
        <v>-5.4711491214003399E-4</v>
      </c>
      <c r="EX29" s="28">
        <f>외인!EX29</f>
        <v>55009.32</v>
      </c>
      <c r="EY29" s="28">
        <f>(기관!EY29+외인!EY29)/EX29</f>
        <v>4.7064751936580929E-4</v>
      </c>
    </row>
    <row r="30" spans="1:155">
      <c r="A30" s="27">
        <f>외인!A30</f>
        <v>46101</v>
      </c>
      <c r="B30" s="28">
        <f>외인!B30</f>
        <v>4619727.32</v>
      </c>
      <c r="C30" s="28">
        <f>(기관!C30+외인!C30)/B30</f>
        <v>-2.1973807752791782E-4</v>
      </c>
      <c r="D30" s="28">
        <f>외인!D30</f>
        <v>641078.36</v>
      </c>
      <c r="E30" s="28">
        <f>(기관!E30+외인!E30)/D30</f>
        <v>-9.6591936124626021E-4</v>
      </c>
      <c r="F30" s="28">
        <f>외인!F30</f>
        <v>1985971.33</v>
      </c>
      <c r="G30" s="28">
        <f>(기관!G30+외인!G30)/F30</f>
        <v>-8.6141223398224979E-4</v>
      </c>
      <c r="H30" s="28">
        <f>외인!H30</f>
        <v>274958.61</v>
      </c>
      <c r="I30" s="28">
        <f>(기관!I30+외인!I30)/H30</f>
        <v>-2.2126966673274934E-4</v>
      </c>
      <c r="J30" s="28">
        <f>외인!J30</f>
        <v>41023.9</v>
      </c>
      <c r="K30" s="28">
        <f>(기관!K30+외인!K30)/J30</f>
        <v>3.0384726951850015E-3</v>
      </c>
      <c r="L30" s="28">
        <f>외인!L30</f>
        <v>254345.26</v>
      </c>
      <c r="M30" s="28">
        <f>(기관!M30+외인!M30)/L30</f>
        <v>-1.5184084814476198E-4</v>
      </c>
      <c r="N30" s="28">
        <f>외인!N30</f>
        <v>241792.57</v>
      </c>
      <c r="O30" s="28">
        <f>(기관!O30+외인!O30)/N30</f>
        <v>-4.0788680975598216E-3</v>
      </c>
      <c r="P30" s="28">
        <f>외인!P30</f>
        <v>202567.15</v>
      </c>
      <c r="Q30" s="28">
        <f>(기관!Q30+외인!Q30)/P30</f>
        <v>3.0148027456574283E-4</v>
      </c>
      <c r="R30" s="28">
        <f>외인!R30</f>
        <v>132802.97</v>
      </c>
      <c r="S30" s="28">
        <f>(기관!S30+외인!S30)/R30</f>
        <v>-1.3739150562671904E-3</v>
      </c>
      <c r="T30" s="28">
        <f>외인!T30</f>
        <v>9032.08</v>
      </c>
      <c r="U30" s="28">
        <f>(기관!U30+외인!U30)/T30</f>
        <v>1.562209369270423E-3</v>
      </c>
      <c r="V30" s="28">
        <f>외인!V30</f>
        <v>111731.68</v>
      </c>
      <c r="W30" s="28">
        <f>(기관!W30+외인!W30)/V30</f>
        <v>1.4042570558323295E-3</v>
      </c>
      <c r="X30" s="28">
        <f>외인!X30</f>
        <v>2008669.44</v>
      </c>
      <c r="Y30" s="28">
        <f>(기관!Y30+외인!Y30)/X30</f>
        <v>1.0299355179117973E-4</v>
      </c>
      <c r="Z30" s="28">
        <f>외인!Z30</f>
        <v>46743.39</v>
      </c>
      <c r="AA30" s="28">
        <f>(기관!AA30+외인!AA30)/Z30</f>
        <v>-4.6402282761263139E-4</v>
      </c>
      <c r="AB30" s="28">
        <f>외인!AB30</f>
        <v>206885.01</v>
      </c>
      <c r="AC30" s="28">
        <f>(기관!AC30+외인!AC30)/AB30</f>
        <v>1.3572757156257953E-4</v>
      </c>
      <c r="AD30" s="28">
        <f>외인!AD30</f>
        <v>21197.82</v>
      </c>
      <c r="AE30" s="28">
        <f>(기관!AE30+외인!AE30)/AD30</f>
        <v>1.8049025796048842E-3</v>
      </c>
      <c r="AF30" s="28">
        <f>외인!AF30</f>
        <v>25132.13</v>
      </c>
      <c r="AG30" s="28">
        <f>(기관!AG30+외인!AG30)/AF30</f>
        <v>-3.9988651976573416E-4</v>
      </c>
      <c r="AH30" s="28">
        <f>외인!AH30</f>
        <v>200234.19</v>
      </c>
      <c r="AI30" s="28">
        <f>(기관!AI30+외인!AI30)/AH30</f>
        <v>-3.9678538415442439E-4</v>
      </c>
      <c r="AJ30" s="28">
        <f>외인!AJ30</f>
        <v>112788.77</v>
      </c>
      <c r="AK30" s="28">
        <f>(기관!AK30+외인!AK30)/AJ30</f>
        <v>-4.7047237060923704E-3</v>
      </c>
      <c r="AL30" s="28">
        <f>외인!AL30</f>
        <v>86848.93</v>
      </c>
      <c r="AM30" s="28">
        <f>(기관!AM30+외인!AM30)/AL30</f>
        <v>-1.516426281820628E-3</v>
      </c>
      <c r="AN30" s="28">
        <f>외인!AN30</f>
        <v>174257.55</v>
      </c>
      <c r="AO30" s="28">
        <f>(기관!AO30+외인!AO30)/AN30</f>
        <v>-5.0240577811406168E-3</v>
      </c>
      <c r="AP30" s="28">
        <f>외인!AP30</f>
        <v>122667.16</v>
      </c>
      <c r="AQ30" s="28">
        <f>(기관!AQ30+외인!AQ30)/AP30</f>
        <v>1.012251363771689E-3</v>
      </c>
      <c r="AR30" s="28">
        <f>외인!AR30</f>
        <v>25119.56</v>
      </c>
      <c r="AS30" s="28">
        <f>(기관!AS30+외인!AS30)/AR30</f>
        <v>1.9578368410911656E-3</v>
      </c>
      <c r="AT30" s="28">
        <f>외인!AT30</f>
        <v>79860.7</v>
      </c>
      <c r="AU30" s="28">
        <f>(기관!AU30+외인!AU30)/AT30</f>
        <v>-4.8835034002957724E-6</v>
      </c>
      <c r="AV30" s="28">
        <f>외인!AV30</f>
        <v>48441.19</v>
      </c>
      <c r="AW30" s="28">
        <f>(기관!AW30+외인!AW30)/AV30</f>
        <v>-1.7088762683162824E-3</v>
      </c>
      <c r="AX30" s="28">
        <f>외인!AX30</f>
        <v>62146.239999999998</v>
      </c>
      <c r="AY30" s="28">
        <f>(기관!AY30+외인!AY30)/AX30</f>
        <v>-8.3206964733506018E-4</v>
      </c>
      <c r="AZ30" s="28">
        <f>외인!AZ30</f>
        <v>2144818.56</v>
      </c>
      <c r="BA30" s="28">
        <f>(기관!BA30+외인!BA30)/AZ30</f>
        <v>2.1037676958558205E-4</v>
      </c>
      <c r="BB30" s="28">
        <f>외인!BB30</f>
        <v>101515.82</v>
      </c>
      <c r="BC30" s="28">
        <f>(기관!BC30+외인!BC30)/BB30</f>
        <v>2.4104617388698629E-4</v>
      </c>
      <c r="BD30" s="28">
        <f>외인!BD30</f>
        <v>42191.26</v>
      </c>
      <c r="BE30" s="28">
        <f>(기관!BE30+외인!BE30)/BD30</f>
        <v>-6.0818283217898672E-4</v>
      </c>
      <c r="BF30" s="28">
        <f>외인!BF30</f>
        <v>0</v>
      </c>
      <c r="BG30" s="28" t="e">
        <f>(기관!BG30+외인!BG30)/BF30</f>
        <v>#DIV/0!</v>
      </c>
      <c r="BH30" s="28">
        <f>외인!BH30</f>
        <v>93953.05</v>
      </c>
      <c r="BI30" s="28">
        <f>(기관!BI30+외인!BI30)/BH30</f>
        <v>4.3492999961150811E-3</v>
      </c>
      <c r="BJ30" s="28">
        <f>외인!BJ30</f>
        <v>115217.49</v>
      </c>
      <c r="BK30" s="28">
        <f>(기관!BK30+외인!BK30)/BJ30</f>
        <v>8.4796153778389049E-5</v>
      </c>
      <c r="BL30" s="28">
        <f>외인!BL30</f>
        <v>48132.12</v>
      </c>
      <c r="BM30" s="28">
        <f>(기관!BM30+외인!BM30)/BL30</f>
        <v>-2.182949764107627E-3</v>
      </c>
      <c r="BN30" s="28">
        <f>외인!BN30</f>
        <v>44746.1</v>
      </c>
      <c r="BO30" s="28">
        <f>(기관!BO30+외인!BO30)/BN30</f>
        <v>-9.7014041447187585E-4</v>
      </c>
      <c r="BP30" s="28">
        <f>외인!BP30</f>
        <v>72932.31</v>
      </c>
      <c r="BQ30" s="28">
        <f>(기관!BQ30+외인!BQ30)/BP30</f>
        <v>-2.9698771367587292E-4</v>
      </c>
      <c r="BR30" s="28">
        <f>외인!BR30</f>
        <v>259119.75</v>
      </c>
      <c r="BS30" s="28">
        <f>(기관!BS30+외인!BS30)/BR30</f>
        <v>1.5541848894188883E-3</v>
      </c>
      <c r="BT30" s="28">
        <f>외인!BT30</f>
        <v>2047815.49</v>
      </c>
      <c r="BU30" s="28">
        <f>(기관!BU30+외인!BU30)/BT30</f>
        <v>7.7004007817130078E-5</v>
      </c>
      <c r="BV30" s="28">
        <f>외인!BV30</f>
        <v>378604.25</v>
      </c>
      <c r="BW30" s="28">
        <f>(기관!BW30+외인!BW30)/BV30</f>
        <v>-1.9461218409460538E-3</v>
      </c>
      <c r="BX30" s="28">
        <f>외인!BX30</f>
        <v>77581.45</v>
      </c>
      <c r="BY30" s="28">
        <f>(기관!BY30+외인!BY30)/BX30</f>
        <v>6.0323698512982163E-4</v>
      </c>
      <c r="BZ30" s="28">
        <f>외인!BZ30</f>
        <v>261106.48</v>
      </c>
      <c r="CA30" s="28">
        <f>(기관!CA30+외인!CA30)/BZ30</f>
        <v>-3.8573152225099888E-3</v>
      </c>
      <c r="CB30" s="28">
        <f>외인!CB30</f>
        <v>13309.33</v>
      </c>
      <c r="CC30" s="28">
        <f>(기관!CC30+외인!CC30)/CB30</f>
        <v>-8.7983392101630966E-4</v>
      </c>
      <c r="CD30" s="28">
        <f>외인!CD30</f>
        <v>33997.75</v>
      </c>
      <c r="CE30" s="28">
        <f>(기관!CE30+외인!CE30)/CD30</f>
        <v>-6.5686699855137471E-3</v>
      </c>
      <c r="CF30" s="28">
        <f>외인!CF30</f>
        <v>24641.49</v>
      </c>
      <c r="CG30" s="28">
        <f>(기관!CG30+외인!CG30)/CF30</f>
        <v>1.270621216492996E-3</v>
      </c>
      <c r="CH30" s="28">
        <f>외인!CH30</f>
        <v>66931.509999999995</v>
      </c>
      <c r="CI30" s="28">
        <f>(기관!CI30+외인!CI30)/CH30</f>
        <v>-1.1543143132434935E-3</v>
      </c>
      <c r="CJ30" s="28">
        <f>외인!CJ30</f>
        <v>398089.82</v>
      </c>
      <c r="CK30" s="28">
        <f>(기관!CK30+외인!CK30)/CJ30</f>
        <v>-1.8259698276132757E-4</v>
      </c>
      <c r="CL30" s="28">
        <f>외인!CL30</f>
        <v>235091.39</v>
      </c>
      <c r="CM30" s="28">
        <f>(기관!CM30+외인!CM30)/CL30</f>
        <v>3.8623277526241957E-5</v>
      </c>
      <c r="CN30" s="28">
        <f>외인!CN30</f>
        <v>122510.79</v>
      </c>
      <c r="CO30" s="28">
        <f>(기관!CO30+외인!CO30)/CN30</f>
        <v>-1.1980169256928309E-3</v>
      </c>
      <c r="CP30" s="28">
        <f>외인!CP30</f>
        <v>102141.46</v>
      </c>
      <c r="CQ30" s="28">
        <f>(기관!CQ30+외인!CQ30)/CP30</f>
        <v>2.3868857954448657E-4</v>
      </c>
      <c r="CR30" s="28">
        <f>외인!CR30</f>
        <v>165276.13</v>
      </c>
      <c r="CS30" s="28">
        <f>(기관!CS30+외인!CS30)/CR30</f>
        <v>-2.0750727887929128E-3</v>
      </c>
      <c r="CT30" s="28">
        <f>외인!CT30</f>
        <v>114559.91</v>
      </c>
      <c r="CU30" s="28">
        <f>(기관!CU30+외인!CU30)/CT30</f>
        <v>3.48044966166611E-3</v>
      </c>
      <c r="CV30" s="28">
        <f>외인!CV30</f>
        <v>2047815.49</v>
      </c>
      <c r="CW30" s="28">
        <f>(기관!CW30+외인!CW30)/CV30</f>
        <v>7.7004007817130078E-5</v>
      </c>
      <c r="CX30" s="28">
        <f>외인!CX30</f>
        <v>194071.94</v>
      </c>
      <c r="CY30" s="28">
        <f>(기관!CY30+외인!CY30)/CX30</f>
        <v>-3.2436425379166097E-4</v>
      </c>
      <c r="CZ30" s="28">
        <f>외인!CZ30</f>
        <v>17435.419999999998</v>
      </c>
      <c r="DA30" s="28">
        <f>(기관!DA30+외인!DA30)/CZ30</f>
        <v>-4.3589428875243613E-5</v>
      </c>
      <c r="DB30" s="28">
        <f>외인!DB30</f>
        <v>42191.26</v>
      </c>
      <c r="DC30" s="28">
        <f>(기관!DC30+외인!DC30)/DB30</f>
        <v>-6.0818283217898672E-4</v>
      </c>
      <c r="DD30" s="28">
        <f>외인!DD30</f>
        <v>9032.08</v>
      </c>
      <c r="DE30" s="28">
        <f>(기관!DE30+외인!DE30)/DD30</f>
        <v>1.562209369270423E-3</v>
      </c>
      <c r="DF30" s="28">
        <f>외인!DF30</f>
        <v>57891.39</v>
      </c>
      <c r="DG30" s="28">
        <f>(기관!DG30+외인!DG30)/DF30</f>
        <v>7.2290542686917697E-4</v>
      </c>
      <c r="DH30" s="28">
        <f>외인!DH30</f>
        <v>25584.25</v>
      </c>
      <c r="DI30" s="28">
        <f>(기관!DI30+외인!DI30)/DH30</f>
        <v>-8.5662077254560903E-3</v>
      </c>
      <c r="DJ30" s="28">
        <f>외인!DJ30</f>
        <v>574397.02</v>
      </c>
      <c r="DK30" s="28">
        <f>(기관!DK30+외인!DK30)/DJ30</f>
        <v>2.7675979238193119E-4</v>
      </c>
      <c r="DL30" s="28">
        <f>외인!DL30</f>
        <v>97952.01</v>
      </c>
      <c r="DM30" s="28">
        <f>(기관!DM30+외인!DM30)/DL30</f>
        <v>-1.5577015724332764E-3</v>
      </c>
      <c r="DN30" s="28">
        <f>외인!DN30</f>
        <v>2047815.49</v>
      </c>
      <c r="DO30" s="28">
        <f>(기관!DO30+외인!DO30)/DN30</f>
        <v>7.7004007817130078E-5</v>
      </c>
      <c r="DP30" s="28">
        <f>외인!DP30</f>
        <v>84775.65</v>
      </c>
      <c r="DQ30" s="28">
        <f>(기관!DQ30+외인!DQ30)/DP30</f>
        <v>2.3165850099645356E-3</v>
      </c>
      <c r="DR30" s="28">
        <f>외인!DR30</f>
        <v>42739.72</v>
      </c>
      <c r="DS30" s="28">
        <f>(기관!DS30+외인!DS30)/DR30</f>
        <v>2.3051157096958055E-3</v>
      </c>
      <c r="DT30" s="28">
        <f>외인!DT30</f>
        <v>132802.97</v>
      </c>
      <c r="DU30" s="28">
        <f>(기관!DU30+외인!DU30)/DT30</f>
        <v>-1.3739150562671904E-3</v>
      </c>
      <c r="DV30" s="28">
        <f>외인!DV30</f>
        <v>32203.919999999998</v>
      </c>
      <c r="DW30" s="28">
        <f>(기관!DW30+외인!DW30)/DV30</f>
        <v>-4.9770338517795354E-3</v>
      </c>
      <c r="DX30" s="28">
        <f>외인!DX30</f>
        <v>111731.68</v>
      </c>
      <c r="DY30" s="28">
        <f>(기관!DY30+외인!DY30)/DX30</f>
        <v>1.4042570558323295E-3</v>
      </c>
      <c r="DZ30" s="28">
        <f>외인!DZ30</f>
        <v>9238.33</v>
      </c>
      <c r="EA30" s="28">
        <f>(기관!EA30+외인!EA30)/DZ30</f>
        <v>-7.8401615876462511E-3</v>
      </c>
      <c r="EB30" s="28">
        <f>외인!EB30</f>
        <v>13358.38</v>
      </c>
      <c r="EC30" s="28">
        <f>(기관!EC30+외인!EC30)/EB30</f>
        <v>-2.2210777055301618E-3</v>
      </c>
      <c r="ED30" s="28">
        <f>외인!ED30</f>
        <v>10787.5</v>
      </c>
      <c r="EE30" s="28">
        <f>(기관!EE30+외인!EE30)/ED30</f>
        <v>-2.6845886442641948E-3</v>
      </c>
      <c r="EF30" s="28">
        <f>외인!EF30</f>
        <v>259308.97</v>
      </c>
      <c r="EG30" s="28">
        <f>(기관!EG30+외인!EG30)/EF30</f>
        <v>-9.7034822975850009E-4</v>
      </c>
      <c r="EH30" s="28">
        <f>외인!EH30</f>
        <v>190648.52</v>
      </c>
      <c r="EI30" s="28">
        <f>(기관!EI30+외인!EI30)/EH30</f>
        <v>3.3674533639180414E-5</v>
      </c>
      <c r="EJ30" s="28">
        <f>외인!EJ30</f>
        <v>97043.87</v>
      </c>
      <c r="EK30" s="28">
        <f>(기관!EK30+외인!EK30)/EJ30</f>
        <v>1.107231193479815E-3</v>
      </c>
      <c r="EL30" s="28">
        <f>외인!EL30</f>
        <v>36603.74</v>
      </c>
      <c r="EM30" s="28">
        <f>(기관!EM30+외인!EM30)/EL30</f>
        <v>-5.9420157612309569E-3</v>
      </c>
      <c r="EN30" s="28">
        <f>외인!EN30</f>
        <v>42739.72</v>
      </c>
      <c r="EO30" s="28">
        <f>(기관!EO30+외인!EO30)/EN30</f>
        <v>2.3051157096958055E-3</v>
      </c>
      <c r="EP30" s="28">
        <f>외인!EP30</f>
        <v>162341.9</v>
      </c>
      <c r="EQ30" s="28">
        <f>(기관!EQ30+외인!EQ30)/EP30</f>
        <v>-4.6935510795426197E-3</v>
      </c>
      <c r="ER30" s="28">
        <f>외인!ER30</f>
        <v>14757.65</v>
      </c>
      <c r="ES30" s="28">
        <f>(기관!ES30+외인!ES30)/ER30</f>
        <v>-1.9293722238974364E-2</v>
      </c>
      <c r="ET30" s="28">
        <f>외인!ET30</f>
        <v>122667.16</v>
      </c>
      <c r="EU30" s="28">
        <f>(기관!EU30+외인!EU30)/ET30</f>
        <v>1.012251363771689E-3</v>
      </c>
      <c r="EV30" s="28">
        <f>외인!EV30</f>
        <v>46743.39</v>
      </c>
      <c r="EW30" s="28">
        <f>(기관!EW30+외인!EW30)/EV30</f>
        <v>-4.6402282761263139E-4</v>
      </c>
      <c r="EX30" s="28">
        <f>외인!EX30</f>
        <v>55398.07</v>
      </c>
      <c r="EY30" s="28">
        <f>(기관!EY30+외인!EY30)/EX30</f>
        <v>8.3161741916279745E-4</v>
      </c>
    </row>
    <row r="31" spans="1:155">
      <c r="A31" s="27">
        <f>외인!A31</f>
        <v>46104</v>
      </c>
      <c r="B31" s="28">
        <f>외인!B31</f>
        <v>4319780.03</v>
      </c>
      <c r="C31" s="28">
        <f>(기관!C31+외인!C31)/B31</f>
        <v>-1.7940797786409508E-3</v>
      </c>
      <c r="D31" s="28">
        <f>외인!D31</f>
        <v>605533.06999999995</v>
      </c>
      <c r="E31" s="28">
        <f>(기관!E31+외인!E31)/D31</f>
        <v>-6.7261396640153797E-4</v>
      </c>
      <c r="F31" s="28">
        <f>외인!F31</f>
        <v>1858543.34</v>
      </c>
      <c r="G31" s="28">
        <f>(기관!G31+외인!G31)/F31</f>
        <v>-2.6187874639501275E-3</v>
      </c>
      <c r="H31" s="28">
        <f>외인!H31</f>
        <v>259025.12</v>
      </c>
      <c r="I31" s="28">
        <f>(기관!I31+외인!I31)/H31</f>
        <v>-7.4598942372847859E-4</v>
      </c>
      <c r="J31" s="28">
        <f>외인!J31</f>
        <v>38832.33</v>
      </c>
      <c r="K31" s="28">
        <f>(기관!K31+외인!K31)/J31</f>
        <v>4.3329874874878747E-3</v>
      </c>
      <c r="L31" s="28">
        <f>외인!L31</f>
        <v>239395.1</v>
      </c>
      <c r="M31" s="28">
        <f>(기관!M31+외인!M31)/L31</f>
        <v>-7.9308223100639909E-4</v>
      </c>
      <c r="N31" s="28">
        <f>외인!N31</f>
        <v>228919.28</v>
      </c>
      <c r="O31" s="28">
        <f>(기관!O31+외인!O31)/N31</f>
        <v>-4.7833891492232543E-3</v>
      </c>
      <c r="P31" s="28">
        <f>외인!P31</f>
        <v>190031.07</v>
      </c>
      <c r="Q31" s="28">
        <f>(기관!Q31+외인!Q31)/P31</f>
        <v>-3.1631669494888389E-4</v>
      </c>
      <c r="R31" s="28">
        <f>외인!R31</f>
        <v>124635.94</v>
      </c>
      <c r="S31" s="28">
        <f>(기관!S31+외인!S31)/R31</f>
        <v>-2.066177701231282E-3</v>
      </c>
      <c r="T31" s="28">
        <f>외인!T31</f>
        <v>8644.18</v>
      </c>
      <c r="U31" s="28">
        <f>(기관!U31+외인!U31)/T31</f>
        <v>7.7161743508348968E-4</v>
      </c>
      <c r="V31" s="28">
        <f>외인!V31</f>
        <v>105829.59</v>
      </c>
      <c r="W31" s="28">
        <f>(기관!W31+외인!W31)/V31</f>
        <v>1.1990975302842996E-3</v>
      </c>
      <c r="X31" s="28">
        <f>외인!X31</f>
        <v>1873058.96</v>
      </c>
      <c r="Y31" s="28">
        <f>(기관!Y31+외인!Y31)/X31</f>
        <v>-2.4018891535587325E-3</v>
      </c>
      <c r="Z31" s="28">
        <f>외인!Z31</f>
        <v>44651.57</v>
      </c>
      <c r="AA31" s="28">
        <f>(기관!AA31+외인!AA31)/Z31</f>
        <v>-7.0367066600345745E-4</v>
      </c>
      <c r="AB31" s="28">
        <f>외인!AB31</f>
        <v>193188.58</v>
      </c>
      <c r="AC31" s="28">
        <f>(기관!AC31+외인!AC31)/AB31</f>
        <v>-3.2222401551892975E-4</v>
      </c>
      <c r="AD31" s="28">
        <f>외인!AD31</f>
        <v>19622.490000000002</v>
      </c>
      <c r="AE31" s="28">
        <f>(기관!AE31+외인!AE31)/AD31</f>
        <v>-7.5576545076593232E-4</v>
      </c>
      <c r="AF31" s="28">
        <f>외인!AF31</f>
        <v>23582.31</v>
      </c>
      <c r="AG31" s="28">
        <f>(기관!AG31+외인!AG31)/AF31</f>
        <v>-8.4512501107821914E-4</v>
      </c>
      <c r="AH31" s="28">
        <f>외인!AH31</f>
        <v>182680.86</v>
      </c>
      <c r="AI31" s="28">
        <f>(기관!AI31+외인!AI31)/AH31</f>
        <v>-1.3842720030987374E-3</v>
      </c>
      <c r="AJ31" s="28">
        <f>외인!AJ31</f>
        <v>105248.28</v>
      </c>
      <c r="AK31" s="28">
        <f>(기관!AK31+외인!AK31)/AJ31</f>
        <v>-6.0435191910024558E-3</v>
      </c>
      <c r="AL31" s="28">
        <f>외인!AL31</f>
        <v>82508.44</v>
      </c>
      <c r="AM31" s="28">
        <f>(기관!AM31+외인!AM31)/AL31</f>
        <v>-1.2055736358607676E-3</v>
      </c>
      <c r="AN31" s="28">
        <f>외인!AN31</f>
        <v>164949.69</v>
      </c>
      <c r="AO31" s="28">
        <f>(기관!AO31+외인!AO31)/AN31</f>
        <v>-6.1134398009477916E-3</v>
      </c>
      <c r="AP31" s="28">
        <f>외인!AP31</f>
        <v>115154.45</v>
      </c>
      <c r="AQ31" s="28">
        <f>(기관!AQ31+외인!AQ31)/AP31</f>
        <v>8.2385005529530132E-4</v>
      </c>
      <c r="AR31" s="28">
        <f>외인!AR31</f>
        <v>23649.53</v>
      </c>
      <c r="AS31" s="28">
        <f>(기관!AS31+외인!AS31)/AR31</f>
        <v>-4.6639404673158417E-4</v>
      </c>
      <c r="AT31" s="28">
        <f>외인!AT31</f>
        <v>75018.259999999995</v>
      </c>
      <c r="AU31" s="28">
        <f>(기관!AU31+외인!AU31)/AT31</f>
        <v>-7.8207625716725498E-4</v>
      </c>
      <c r="AV31" s="28">
        <f>외인!AV31</f>
        <v>46608.91</v>
      </c>
      <c r="AW31" s="28">
        <f>(기관!AW31+외인!AW31)/AV31</f>
        <v>-1.4115326876341882E-3</v>
      </c>
      <c r="AX31" s="28">
        <f>외인!AX31</f>
        <v>58949.77</v>
      </c>
      <c r="AY31" s="28">
        <f>(기관!AY31+외인!AY31)/AX31</f>
        <v>-5.9481148102867917E-3</v>
      </c>
      <c r="AZ31" s="28">
        <f>외인!AZ31</f>
        <v>1999863</v>
      </c>
      <c r="BA31" s="28">
        <f>(기관!BA31+외인!BA31)/AZ31</f>
        <v>-2.1966054674745221E-3</v>
      </c>
      <c r="BB31" s="28">
        <f>외인!BB31</f>
        <v>96012.6</v>
      </c>
      <c r="BC31" s="28">
        <f>(기관!BC31+외인!BC31)/BB31</f>
        <v>5.9471361050528769E-5</v>
      </c>
      <c r="BD31" s="28">
        <f>외인!BD31</f>
        <v>39169.910000000003</v>
      </c>
      <c r="BE31" s="28">
        <f>(기관!BE31+외인!BE31)/BD31</f>
        <v>-1.3890764620087203E-3</v>
      </c>
      <c r="BF31" s="28">
        <f>외인!BF31</f>
        <v>0</v>
      </c>
      <c r="BG31" s="28" t="e">
        <f>(기관!BG31+외인!BG31)/BF31</f>
        <v>#DIV/0!</v>
      </c>
      <c r="BH31" s="28">
        <f>외인!BH31</f>
        <v>87951.73</v>
      </c>
      <c r="BI31" s="28">
        <f>(기관!BI31+외인!BI31)/BH31</f>
        <v>3.1432013901261523E-3</v>
      </c>
      <c r="BJ31" s="28">
        <f>외인!BJ31</f>
        <v>108756.03</v>
      </c>
      <c r="BK31" s="28">
        <f>(기관!BK31+외인!BK31)/BJ31</f>
        <v>1.263378223717802E-4</v>
      </c>
      <c r="BL31" s="28">
        <f>외인!BL31</f>
        <v>45392.79</v>
      </c>
      <c r="BM31" s="28">
        <f>(기관!BM31+외인!BM31)/BL31</f>
        <v>-2.5946851911944607E-3</v>
      </c>
      <c r="BN31" s="28">
        <f>외인!BN31</f>
        <v>42234.26</v>
      </c>
      <c r="BO31" s="28">
        <f>(기관!BO31+외인!BO31)/BN31</f>
        <v>-2.5543243802543243E-3</v>
      </c>
      <c r="BP31" s="28">
        <f>외인!BP31</f>
        <v>69250.3</v>
      </c>
      <c r="BQ31" s="28">
        <f>(기관!BQ31+외인!BQ31)/BP31</f>
        <v>-4.8463327956701991E-3</v>
      </c>
      <c r="BR31" s="28">
        <f>외인!BR31</f>
        <v>241338.65</v>
      </c>
      <c r="BS31" s="28">
        <f>(기관!BS31+외인!BS31)/BR31</f>
        <v>6.8037175147867945E-4</v>
      </c>
      <c r="BT31" s="28">
        <f>외인!BT31</f>
        <v>1909907.03</v>
      </c>
      <c r="BU31" s="28">
        <f>(기관!BU31+외인!BU31)/BT31</f>
        <v>-2.3782414162850634E-3</v>
      </c>
      <c r="BV31" s="28">
        <f>외인!BV31</f>
        <v>353489.99</v>
      </c>
      <c r="BW31" s="28">
        <f>(기관!BW31+외인!BW31)/BV31</f>
        <v>-2.4698294851291263E-3</v>
      </c>
      <c r="BX31" s="28">
        <f>외인!BX31</f>
        <v>72954.460000000006</v>
      </c>
      <c r="BY31" s="28">
        <f>(기관!BY31+외인!BY31)/BX31</f>
        <v>-3.3815615933556351E-4</v>
      </c>
      <c r="BZ31" s="28">
        <f>외인!BZ31</f>
        <v>247458.14</v>
      </c>
      <c r="CA31" s="28">
        <f>(기관!CA31+외인!CA31)/BZ31</f>
        <v>-4.4770400359430487E-3</v>
      </c>
      <c r="CB31" s="28">
        <f>외인!CB31</f>
        <v>12690.19</v>
      </c>
      <c r="CC31" s="28">
        <f>(기관!CC31+외인!CC31)/CB31</f>
        <v>-1.7154983495124977E-3</v>
      </c>
      <c r="CD31" s="28">
        <f>외인!CD31</f>
        <v>30554.01</v>
      </c>
      <c r="CE31" s="28">
        <f>(기관!CE31+외인!CE31)/CD31</f>
        <v>-9.5630655354239924E-3</v>
      </c>
      <c r="CF31" s="28">
        <f>외인!CF31</f>
        <v>23315.93</v>
      </c>
      <c r="CG31" s="28">
        <f>(기관!CG31+외인!CG31)/CF31</f>
        <v>1.5122707951173296E-3</v>
      </c>
      <c r="CH31" s="28">
        <f>외인!CH31</f>
        <v>64442.5</v>
      </c>
      <c r="CI31" s="28">
        <f>(기관!CI31+외인!CI31)/CH31</f>
        <v>-9.9732319509640392E-4</v>
      </c>
      <c r="CJ31" s="28">
        <f>외인!CJ31</f>
        <v>375453.51</v>
      </c>
      <c r="CK31" s="28">
        <f>(기관!CK31+외인!CK31)/CJ31</f>
        <v>-5.3002567481657062E-5</v>
      </c>
      <c r="CL31" s="28">
        <f>외인!CL31</f>
        <v>220515.72</v>
      </c>
      <c r="CM31" s="28">
        <f>(기관!CM31+외인!CM31)/CL31</f>
        <v>-3.6881724350536102E-4</v>
      </c>
      <c r="CN31" s="28">
        <f>외인!CN31</f>
        <v>112964.7</v>
      </c>
      <c r="CO31" s="28">
        <f>(기관!CO31+외인!CO31)/CN31</f>
        <v>-2.484404420141867E-3</v>
      </c>
      <c r="CP31" s="28">
        <f>외인!CP31</f>
        <v>96598.52</v>
      </c>
      <c r="CQ31" s="28">
        <f>(기관!CQ31+외인!CQ31)/CP31</f>
        <v>6.0042327770653208E-5</v>
      </c>
      <c r="CR31" s="28">
        <f>외인!CR31</f>
        <v>155925.92000000001</v>
      </c>
      <c r="CS31" s="28">
        <f>(기관!CS31+외인!CS31)/CR31</f>
        <v>-2.654209127000822E-3</v>
      </c>
      <c r="CT31" s="28">
        <f>외인!CT31</f>
        <v>107607.1</v>
      </c>
      <c r="CU31" s="28">
        <f>(기관!CU31+외인!CU31)/CT31</f>
        <v>2.9989656816325314E-3</v>
      </c>
      <c r="CV31" s="28">
        <f>외인!CV31</f>
        <v>1909907.03</v>
      </c>
      <c r="CW31" s="28">
        <f>(기관!CW31+외인!CW31)/CV31</f>
        <v>-2.3782414162850634E-3</v>
      </c>
      <c r="CX31" s="28">
        <f>외인!CX31</f>
        <v>183230.66</v>
      </c>
      <c r="CY31" s="28">
        <f>(기관!CY31+외인!CY31)/CX31</f>
        <v>-5.97716561191233E-4</v>
      </c>
      <c r="CZ31" s="28">
        <f>외인!CZ31</f>
        <v>16601.8</v>
      </c>
      <c r="DA31" s="28">
        <f>(기관!DA31+외인!DA31)/CZ31</f>
        <v>-9.1737040561866792E-4</v>
      </c>
      <c r="DB31" s="28">
        <f>외인!DB31</f>
        <v>39169.910000000003</v>
      </c>
      <c r="DC31" s="28">
        <f>(기관!DC31+외인!DC31)/DB31</f>
        <v>-1.3890764620087203E-3</v>
      </c>
      <c r="DD31" s="28">
        <f>외인!DD31</f>
        <v>8644.18</v>
      </c>
      <c r="DE31" s="28">
        <f>(기관!DE31+외인!DE31)/DD31</f>
        <v>7.7161743508348968E-4</v>
      </c>
      <c r="DF31" s="28">
        <f>외인!DF31</f>
        <v>54264.43</v>
      </c>
      <c r="DG31" s="28">
        <f>(기관!DG31+외인!DG31)/DF31</f>
        <v>-5.460298762928129E-4</v>
      </c>
      <c r="DH31" s="28">
        <f>외인!DH31</f>
        <v>22476.84</v>
      </c>
      <c r="DI31" s="28">
        <f>(기관!DI31+외인!DI31)/DH31</f>
        <v>-1.2602750208659223E-2</v>
      </c>
      <c r="DJ31" s="28">
        <f>외인!DJ31</f>
        <v>533489.38</v>
      </c>
      <c r="DK31" s="28">
        <f>(기관!DK31+외인!DK31)/DJ31</f>
        <v>-6.0280487682810098E-4</v>
      </c>
      <c r="DL31" s="28">
        <f>외인!DL31</f>
        <v>89616.91</v>
      </c>
      <c r="DM31" s="28">
        <f>(기관!DM31+외인!DM31)/DL31</f>
        <v>-3.1101273186053833E-3</v>
      </c>
      <c r="DN31" s="28">
        <f>외인!DN31</f>
        <v>1909907.03</v>
      </c>
      <c r="DO31" s="28">
        <f>(기관!DO31+외인!DO31)/DN31</f>
        <v>-2.3782414162850634E-3</v>
      </c>
      <c r="DP31" s="28">
        <f>외인!DP31</f>
        <v>79148.679999999993</v>
      </c>
      <c r="DQ31" s="28">
        <f>(기관!DQ31+외인!DQ31)/DP31</f>
        <v>1.5995213059775604E-3</v>
      </c>
      <c r="DR31" s="28">
        <f>외인!DR31</f>
        <v>40496.75</v>
      </c>
      <c r="DS31" s="28">
        <f>(기관!DS31+외인!DS31)/DR31</f>
        <v>3.2661880274342998E-3</v>
      </c>
      <c r="DT31" s="28">
        <f>외인!DT31</f>
        <v>124635.94</v>
      </c>
      <c r="DU31" s="28">
        <f>(기관!DU31+외인!DU31)/DT31</f>
        <v>-2.066177701231282E-3</v>
      </c>
      <c r="DV31" s="28">
        <f>외인!DV31</f>
        <v>31016.7</v>
      </c>
      <c r="DW31" s="28">
        <f>(기관!DW31+외인!DW31)/DV31</f>
        <v>-5.0321278537046174E-3</v>
      </c>
      <c r="DX31" s="28">
        <f>외인!DX31</f>
        <v>105829.59</v>
      </c>
      <c r="DY31" s="28">
        <f>(기관!DY31+외인!DY31)/DX31</f>
        <v>1.1990975302842996E-3</v>
      </c>
      <c r="DZ31" s="28">
        <f>외인!DZ31</f>
        <v>8601.3700000000008</v>
      </c>
      <c r="EA31" s="28">
        <f>(기관!EA31+외인!EA31)/DZ31</f>
        <v>-8.5567764205004559E-3</v>
      </c>
      <c r="EB31" s="28">
        <f>외인!EB31</f>
        <v>12484.56</v>
      </c>
      <c r="EC31" s="28">
        <f>(기관!EC31+외인!EC31)/EB31</f>
        <v>-4.0770359548113824E-3</v>
      </c>
      <c r="ED31" s="28">
        <f>외인!ED31</f>
        <v>10149.92</v>
      </c>
      <c r="EE31" s="28">
        <f>(기관!EE31+외인!EE31)/ED31</f>
        <v>-1.9812964043066351E-3</v>
      </c>
      <c r="EF31" s="28">
        <f>외인!EF31</f>
        <v>245095.74</v>
      </c>
      <c r="EG31" s="28">
        <f>(기관!EG31+외인!EG31)/EF31</f>
        <v>-5.9140154781963977E-4</v>
      </c>
      <c r="EH31" s="28">
        <f>외인!EH31</f>
        <v>174702.72</v>
      </c>
      <c r="EI31" s="28">
        <f>(기관!EI31+외인!EI31)/EH31</f>
        <v>-8.9494885941100385E-4</v>
      </c>
      <c r="EJ31" s="28">
        <f>외인!EJ31</f>
        <v>92898.45</v>
      </c>
      <c r="EK31" s="28">
        <f>(기관!EK31+외인!EK31)/EJ31</f>
        <v>1.6374869548415503E-3</v>
      </c>
      <c r="EL31" s="28">
        <f>외인!EL31</f>
        <v>33094.57</v>
      </c>
      <c r="EM31" s="28">
        <f>(기관!EM31+외인!EM31)/EL31</f>
        <v>-8.7104923859110412E-3</v>
      </c>
      <c r="EN31" s="28">
        <f>외인!EN31</f>
        <v>40496.75</v>
      </c>
      <c r="EO31" s="28">
        <f>(기관!EO31+외인!EO31)/EN31</f>
        <v>3.2661880274342998E-3</v>
      </c>
      <c r="EP31" s="28">
        <f>외인!EP31</f>
        <v>153578.12</v>
      </c>
      <c r="EQ31" s="28">
        <f>(기관!EQ31+외인!EQ31)/EP31</f>
        <v>-4.689730542345485E-3</v>
      </c>
      <c r="ER31" s="28">
        <f>외인!ER31</f>
        <v>13725.37</v>
      </c>
      <c r="ES31" s="28">
        <f>(기관!ES31+외인!ES31)/ER31</f>
        <v>-1.3470675107483442E-2</v>
      </c>
      <c r="ET31" s="28">
        <f>외인!ET31</f>
        <v>115154.45</v>
      </c>
      <c r="EU31" s="28">
        <f>(기관!EU31+외인!EU31)/ET31</f>
        <v>8.2385005529530132E-4</v>
      </c>
      <c r="EV31" s="28">
        <f>외인!EV31</f>
        <v>44651.57</v>
      </c>
      <c r="EW31" s="28">
        <f>(기관!EW31+외인!EW31)/EV31</f>
        <v>-7.0367066600345745E-4</v>
      </c>
      <c r="EX31" s="28">
        <f>외인!EX31</f>
        <v>51946.95</v>
      </c>
      <c r="EY31" s="28">
        <f>(기관!EY31+외인!EY31)/EX31</f>
        <v>7.1650019876046622E-4</v>
      </c>
    </row>
    <row r="32" spans="1:155">
      <c r="A32" s="27">
        <f>외인!A32</f>
        <v>46105</v>
      </c>
      <c r="B32" s="28">
        <f>외인!B32</f>
        <v>4437852.1600000001</v>
      </c>
      <c r="C32" s="28">
        <f>(기관!C32+외인!C32)/B32</f>
        <v>-2.1019154455113711E-3</v>
      </c>
      <c r="D32" s="28">
        <f>외인!D32</f>
        <v>617810.13</v>
      </c>
      <c r="E32" s="28">
        <f>(기관!E32+외인!E32)/D32</f>
        <v>-2.0036900333764358E-4</v>
      </c>
      <c r="F32" s="28">
        <f>외인!F32</f>
        <v>1893279.39</v>
      </c>
      <c r="G32" s="28">
        <f>(기관!G32+외인!G32)/F32</f>
        <v>-3.5613127336689594E-3</v>
      </c>
      <c r="H32" s="28">
        <f>외인!H32</f>
        <v>277736.06</v>
      </c>
      <c r="I32" s="28">
        <f>(기관!I32+외인!I32)/H32</f>
        <v>6.5983509667415891E-4</v>
      </c>
      <c r="J32" s="28">
        <f>외인!J32</f>
        <v>39412.78</v>
      </c>
      <c r="K32" s="28">
        <f>(기관!K32+외인!K32)/J32</f>
        <v>2.7534216058851982E-3</v>
      </c>
      <c r="L32" s="28">
        <f>외인!L32</f>
        <v>257537.41</v>
      </c>
      <c r="M32" s="28">
        <f>(기관!M32+외인!M32)/L32</f>
        <v>5.6849993171865783E-4</v>
      </c>
      <c r="N32" s="28">
        <f>외인!N32</f>
        <v>230755.11</v>
      </c>
      <c r="O32" s="28">
        <f>(기관!O32+외인!O32)/N32</f>
        <v>-5.6824743772738136E-3</v>
      </c>
      <c r="P32" s="28">
        <f>외인!P32</f>
        <v>196083.73</v>
      </c>
      <c r="Q32" s="28">
        <f>(기관!Q32+외인!Q32)/P32</f>
        <v>-6.8776741446115891E-4</v>
      </c>
      <c r="R32" s="28">
        <f>외인!R32</f>
        <v>126385.76</v>
      </c>
      <c r="S32" s="28">
        <f>(기관!S32+외인!S32)/R32</f>
        <v>-2.3008130029838806E-3</v>
      </c>
      <c r="T32" s="28">
        <f>외인!T32</f>
        <v>8554.4699999999993</v>
      </c>
      <c r="U32" s="28">
        <f>(기관!U32+외인!U32)/T32</f>
        <v>4.968162843519237E-4</v>
      </c>
      <c r="V32" s="28">
        <f>외인!V32</f>
        <v>108535.38</v>
      </c>
      <c r="W32" s="28">
        <f>(기관!W32+외인!W32)/V32</f>
        <v>2.7486889528557414E-3</v>
      </c>
      <c r="X32" s="28">
        <f>외인!X32</f>
        <v>1932454.2</v>
      </c>
      <c r="Y32" s="28">
        <f>(기관!Y32+외인!Y32)/X32</f>
        <v>-2.8955511597635797E-3</v>
      </c>
      <c r="Z32" s="28">
        <f>외인!Z32</f>
        <v>46606.25</v>
      </c>
      <c r="AA32" s="28">
        <f>(기관!AA32+외인!AA32)/Z32</f>
        <v>-5.7524473648920484E-4</v>
      </c>
      <c r="AB32" s="28">
        <f>외인!AB32</f>
        <v>194854.97</v>
      </c>
      <c r="AC32" s="28">
        <f>(기관!AC32+외인!AC32)/AB32</f>
        <v>-5.0396456400367935E-4</v>
      </c>
      <c r="AD32" s="28">
        <f>외인!AD32</f>
        <v>20021.13</v>
      </c>
      <c r="AE32" s="28">
        <f>(기관!AE32+외인!AE32)/AD32</f>
        <v>-1.2232076810849337E-3</v>
      </c>
      <c r="AF32" s="28">
        <f>외인!AF32</f>
        <v>23811.52</v>
      </c>
      <c r="AG32" s="28">
        <f>(기관!AG32+외인!AG32)/AF32</f>
        <v>1.0625109190845444E-4</v>
      </c>
      <c r="AH32" s="28">
        <f>외인!AH32</f>
        <v>188410.44</v>
      </c>
      <c r="AI32" s="28">
        <f>(기관!AI32+외인!AI32)/AH32</f>
        <v>-1.7386510004435E-3</v>
      </c>
      <c r="AJ32" s="28">
        <f>외인!AJ32</f>
        <v>107566.36</v>
      </c>
      <c r="AK32" s="28">
        <f>(기관!AK32+외인!AK32)/AJ32</f>
        <v>-6.2313161847254101E-3</v>
      </c>
      <c r="AL32" s="28">
        <f>외인!AL32</f>
        <v>84705.78</v>
      </c>
      <c r="AM32" s="28">
        <f>(기관!AM32+외인!AM32)/AL32</f>
        <v>-9.8977897376070442E-4</v>
      </c>
      <c r="AN32" s="28">
        <f>외인!AN32</f>
        <v>164944.92000000001</v>
      </c>
      <c r="AO32" s="28">
        <f>(기관!AO32+외인!AO32)/AN32</f>
        <v>-7.4202952112741635E-3</v>
      </c>
      <c r="AP32" s="28">
        <f>외인!AP32</f>
        <v>116873.62</v>
      </c>
      <c r="AQ32" s="28">
        <f>(기관!AQ32+외인!AQ32)/AP32</f>
        <v>3.117042152027122E-4</v>
      </c>
      <c r="AR32" s="28">
        <f>외인!AR32</f>
        <v>24196.79</v>
      </c>
      <c r="AS32" s="28">
        <f>(기관!AS32+외인!AS32)/AR32</f>
        <v>-6.3107544430480241E-4</v>
      </c>
      <c r="AT32" s="28">
        <f>외인!AT32</f>
        <v>77004.55</v>
      </c>
      <c r="AU32" s="28">
        <f>(기관!AU32+외인!AU32)/AT32</f>
        <v>-3.6595240151393653E-4</v>
      </c>
      <c r="AV32" s="28">
        <f>외인!AV32</f>
        <v>48030.5</v>
      </c>
      <c r="AW32" s="28">
        <f>(기관!AW32+외인!AW32)/AV32</f>
        <v>-1.1003424907090286E-3</v>
      </c>
      <c r="AX32" s="28">
        <f>외인!AX32</f>
        <v>57133.760000000002</v>
      </c>
      <c r="AY32" s="28">
        <f>(기관!AY32+외인!AY32)/AX32</f>
        <v>-8.3862850965873755E-3</v>
      </c>
      <c r="AZ32" s="28">
        <f>외인!AZ32</f>
        <v>2063730.94</v>
      </c>
      <c r="BA32" s="28">
        <f>(기관!BA32+외인!BA32)/AZ32</f>
        <v>-2.6700815950358335E-3</v>
      </c>
      <c r="BB32" s="28">
        <f>외인!BB32</f>
        <v>98878.44</v>
      </c>
      <c r="BC32" s="28">
        <f>(기관!BC32+외인!BC32)/BB32</f>
        <v>1.4512769416669596E-4</v>
      </c>
      <c r="BD32" s="28">
        <f>외인!BD32</f>
        <v>39655.43</v>
      </c>
      <c r="BE32" s="28">
        <f>(기관!BE32+외인!BE32)/BD32</f>
        <v>-1.2356441475984499E-3</v>
      </c>
      <c r="BF32" s="28">
        <f>외인!BF32</f>
        <v>0</v>
      </c>
      <c r="BG32" s="28" t="e">
        <f>(기관!BG32+외인!BG32)/BF32</f>
        <v>#DIV/0!</v>
      </c>
      <c r="BH32" s="28">
        <f>외인!BH32</f>
        <v>89078.06</v>
      </c>
      <c r="BI32" s="28">
        <f>(기관!BI32+외인!BI32)/BH32</f>
        <v>1.5425796206158958E-3</v>
      </c>
      <c r="BJ32" s="28">
        <f>외인!BJ32</f>
        <v>113234.83</v>
      </c>
      <c r="BK32" s="28">
        <f>(기관!BK32+외인!BK32)/BJ32</f>
        <v>9.619831636608631E-4</v>
      </c>
      <c r="BL32" s="28">
        <f>외인!BL32</f>
        <v>47040.08</v>
      </c>
      <c r="BM32" s="28">
        <f>(기관!BM32+외인!BM32)/BL32</f>
        <v>-2.2480829114236199E-3</v>
      </c>
      <c r="BN32" s="28">
        <f>외인!BN32</f>
        <v>43938.9</v>
      </c>
      <c r="BO32" s="28">
        <f>(기관!BO32+외인!BO32)/BN32</f>
        <v>-1.8714624171292406E-3</v>
      </c>
      <c r="BP32" s="28">
        <f>외인!BP32</f>
        <v>67897.94</v>
      </c>
      <c r="BQ32" s="28">
        <f>(기관!BQ32+외인!BQ32)/BP32</f>
        <v>-6.5893015310921066E-3</v>
      </c>
      <c r="BR32" s="28">
        <f>외인!BR32</f>
        <v>243808.29</v>
      </c>
      <c r="BS32" s="28">
        <f>(기관!BS32+외인!BS32)/BR32</f>
        <v>-8.1375411804085867E-5</v>
      </c>
      <c r="BT32" s="28">
        <f>외인!BT32</f>
        <v>1970547.3</v>
      </c>
      <c r="BU32" s="28">
        <f>(기관!BU32+외인!BU32)/BT32</f>
        <v>-2.8346135106728978E-3</v>
      </c>
      <c r="BV32" s="28">
        <f>외인!BV32</f>
        <v>368013.26</v>
      </c>
      <c r="BW32" s="28">
        <f>(기관!BW32+외인!BW32)/BV32</f>
        <v>-1.4477467469514549E-3</v>
      </c>
      <c r="BX32" s="28">
        <f>외인!BX32</f>
        <v>74292.59</v>
      </c>
      <c r="BY32" s="28">
        <f>(기관!BY32+외인!BY32)/BX32</f>
        <v>-1.3419911730093139E-4</v>
      </c>
      <c r="BZ32" s="28">
        <f>외인!BZ32</f>
        <v>249650.69</v>
      </c>
      <c r="CA32" s="28">
        <f>(기관!CA32+외인!CA32)/BZ32</f>
        <v>-5.2384393570071843E-3</v>
      </c>
      <c r="CB32" s="28">
        <f>외인!CB32</f>
        <v>12965.45</v>
      </c>
      <c r="CC32" s="28">
        <f>(기관!CC32+외인!CC32)/CB32</f>
        <v>-1.3458846395612955E-3</v>
      </c>
      <c r="CD32" s="28">
        <f>외인!CD32</f>
        <v>30991.24</v>
      </c>
      <c r="CE32" s="28">
        <f>(기관!CE32+외인!CE32)/CD32</f>
        <v>-1.0400358294795561E-2</v>
      </c>
      <c r="CF32" s="28">
        <f>외인!CF32</f>
        <v>23799.9</v>
      </c>
      <c r="CG32" s="28">
        <f>(기관!CG32+외인!CG32)/CF32</f>
        <v>1.3777368812474E-3</v>
      </c>
      <c r="CH32" s="28">
        <f>외인!CH32</f>
        <v>66533.7</v>
      </c>
      <c r="CI32" s="28">
        <f>(기관!CI32+외인!CI32)/CH32</f>
        <v>-7.4729047084409847E-4</v>
      </c>
      <c r="CJ32" s="28">
        <f>외인!CJ32</f>
        <v>382700.77</v>
      </c>
      <c r="CK32" s="28">
        <f>(기관!CK32+외인!CK32)/CJ32</f>
        <v>-3.6247640682823812E-4</v>
      </c>
      <c r="CL32" s="28">
        <f>외인!CL32</f>
        <v>222303.34</v>
      </c>
      <c r="CM32" s="28">
        <f>(기관!CM32+외인!CM32)/CL32</f>
        <v>-6.0525406410897838E-4</v>
      </c>
      <c r="CN32" s="28">
        <f>외인!CN32</f>
        <v>112214.79</v>
      </c>
      <c r="CO32" s="28">
        <f>(기관!CO32+외인!CO32)/CN32</f>
        <v>-2.6784348123807919E-3</v>
      </c>
      <c r="CP32" s="28">
        <f>외인!CP32</f>
        <v>99464.42</v>
      </c>
      <c r="CQ32" s="28">
        <f>(기관!CQ32+외인!CQ32)/CP32</f>
        <v>1.3683284937468092E-4</v>
      </c>
      <c r="CR32" s="28">
        <f>외인!CR32</f>
        <v>158356.59</v>
      </c>
      <c r="CS32" s="28">
        <f>(기관!CS32+외인!CS32)/CR32</f>
        <v>-2.6574833418678695E-3</v>
      </c>
      <c r="CT32" s="28">
        <f>외인!CT32</f>
        <v>110144.6</v>
      </c>
      <c r="CU32" s="28">
        <f>(기관!CU32+외인!CU32)/CT32</f>
        <v>2.0906154273564025E-3</v>
      </c>
      <c r="CV32" s="28">
        <f>외인!CV32</f>
        <v>1970547.3</v>
      </c>
      <c r="CW32" s="28">
        <f>(기관!CW32+외인!CW32)/CV32</f>
        <v>-2.8346135106728978E-3</v>
      </c>
      <c r="CX32" s="28">
        <f>외인!CX32</f>
        <v>196782.47</v>
      </c>
      <c r="CY32" s="28">
        <f>(기관!CY32+외인!CY32)/CX32</f>
        <v>8.5942614705466396E-4</v>
      </c>
      <c r="CZ32" s="28">
        <f>외인!CZ32</f>
        <v>16837.099999999999</v>
      </c>
      <c r="DA32" s="28">
        <f>(기관!DA32+외인!DA32)/CZ32</f>
        <v>-6.2184105338805378E-4</v>
      </c>
      <c r="DB32" s="28">
        <f>외인!DB32</f>
        <v>39655.43</v>
      </c>
      <c r="DC32" s="28">
        <f>(기관!DC32+외인!DC32)/DB32</f>
        <v>-1.2356441475984499E-3</v>
      </c>
      <c r="DD32" s="28">
        <f>외인!DD32</f>
        <v>8554.4699999999993</v>
      </c>
      <c r="DE32" s="28">
        <f>(기관!DE32+외인!DE32)/DD32</f>
        <v>4.968162843519237E-4</v>
      </c>
      <c r="DF32" s="28">
        <f>외인!DF32</f>
        <v>55339.93</v>
      </c>
      <c r="DG32" s="28">
        <f>(기관!DG32+외인!DG32)/DF32</f>
        <v>-3.6899215448953397E-4</v>
      </c>
      <c r="DH32" s="28">
        <f>외인!DH32</f>
        <v>22842.799999999999</v>
      </c>
      <c r="DI32" s="28">
        <f>(기관!DI32+외인!DI32)/DH32</f>
        <v>-1.3786400966606544E-2</v>
      </c>
      <c r="DJ32" s="28">
        <f>외인!DJ32</f>
        <v>553322.51</v>
      </c>
      <c r="DK32" s="28">
        <f>(기관!DK32+외인!DK32)/DJ32</f>
        <v>-6.84844721028971E-4</v>
      </c>
      <c r="DL32" s="28">
        <f>외인!DL32</f>
        <v>88681.65</v>
      </c>
      <c r="DM32" s="28">
        <f>(기관!DM32+외인!DM32)/DL32</f>
        <v>-3.3154547755933723E-3</v>
      </c>
      <c r="DN32" s="28">
        <f>외인!DN32</f>
        <v>1970547.3</v>
      </c>
      <c r="DO32" s="28">
        <f>(기관!DO32+외인!DO32)/DN32</f>
        <v>-2.8346135106728978E-3</v>
      </c>
      <c r="DP32" s="28">
        <f>외인!DP32</f>
        <v>81015.039999999994</v>
      </c>
      <c r="DQ32" s="28">
        <f>(기관!DQ32+외인!DQ32)/DP32</f>
        <v>5.9458095681986958E-4</v>
      </c>
      <c r="DR32" s="28">
        <f>외인!DR32</f>
        <v>41124.76</v>
      </c>
      <c r="DS32" s="28">
        <f>(기관!DS32+외인!DS32)/DR32</f>
        <v>2.1634168807307323E-3</v>
      </c>
      <c r="DT32" s="28">
        <f>외인!DT32</f>
        <v>126385.76</v>
      </c>
      <c r="DU32" s="28">
        <f>(기관!DU32+외인!DU32)/DT32</f>
        <v>-2.3008130029838806E-3</v>
      </c>
      <c r="DV32" s="28">
        <f>외인!DV32</f>
        <v>31700.55</v>
      </c>
      <c r="DW32" s="28">
        <f>(기관!DW32+외인!DW32)/DV32</f>
        <v>-4.1011906733479384E-3</v>
      </c>
      <c r="DX32" s="28">
        <f>외인!DX32</f>
        <v>108535.38</v>
      </c>
      <c r="DY32" s="28">
        <f>(기관!DY32+외인!DY32)/DX32</f>
        <v>2.7486889528557414E-3</v>
      </c>
      <c r="DZ32" s="28">
        <f>외인!DZ32</f>
        <v>8771.2999999999993</v>
      </c>
      <c r="EA32" s="28">
        <f>(기관!EA32+외인!EA32)/DZ32</f>
        <v>-1.0121646734235518E-2</v>
      </c>
      <c r="EB32" s="28">
        <f>외인!EB32</f>
        <v>12767.58</v>
      </c>
      <c r="EC32" s="28">
        <f>(기관!EC32+외인!EC32)/EB32</f>
        <v>-3.3733879090634255E-3</v>
      </c>
      <c r="ED32" s="28">
        <f>외인!ED32</f>
        <v>10391.16</v>
      </c>
      <c r="EE32" s="28">
        <f>(기관!EE32+외인!EE32)/ED32</f>
        <v>-1.9535836230026295E-4</v>
      </c>
      <c r="EF32" s="28">
        <f>외인!EF32</f>
        <v>251237.11</v>
      </c>
      <c r="EG32" s="28">
        <f>(기관!EG32+외인!EG32)/EF32</f>
        <v>-6.7334797793208181E-4</v>
      </c>
      <c r="EH32" s="28">
        <f>외인!EH32</f>
        <v>183253.47</v>
      </c>
      <c r="EI32" s="28">
        <f>(기관!EI32+외인!EI32)/EH32</f>
        <v>-8.100801583729902E-4</v>
      </c>
      <c r="EJ32" s="28">
        <f>외인!EJ32</f>
        <v>95378.06</v>
      </c>
      <c r="EK32" s="28">
        <f>(기관!EK32+외인!EK32)/EJ32</f>
        <v>1.4870296166644612E-3</v>
      </c>
      <c r="EL32" s="28">
        <f>외인!EL32</f>
        <v>33549.360000000001</v>
      </c>
      <c r="EM32" s="28">
        <f>(기관!EM32+외인!EM32)/EL32</f>
        <v>-9.4782732070000739E-3</v>
      </c>
      <c r="EN32" s="28">
        <f>외인!EN32</f>
        <v>41124.76</v>
      </c>
      <c r="EO32" s="28">
        <f>(기관!EO32+외인!EO32)/EN32</f>
        <v>2.1634168807307323E-3</v>
      </c>
      <c r="EP32" s="28">
        <f>외인!EP32</f>
        <v>159546.89000000001</v>
      </c>
      <c r="EQ32" s="28">
        <f>(기관!EQ32+외인!EQ32)/EP32</f>
        <v>-2.5504101020082555E-3</v>
      </c>
      <c r="ER32" s="28">
        <f>외인!ER32</f>
        <v>14500.85</v>
      </c>
      <c r="ES32" s="28">
        <f>(기관!ES32+외인!ES32)/ER32</f>
        <v>-5.6100159645813864E-3</v>
      </c>
      <c r="ET32" s="28">
        <f>외인!ET32</f>
        <v>116873.62</v>
      </c>
      <c r="EU32" s="28">
        <f>(기관!EU32+외인!EU32)/ET32</f>
        <v>3.117042152027122E-4</v>
      </c>
      <c r="EV32" s="28">
        <f>외인!EV32</f>
        <v>46606.25</v>
      </c>
      <c r="EW32" s="28">
        <f>(기관!EW32+외인!EW32)/EV32</f>
        <v>-5.7524473648920484E-4</v>
      </c>
      <c r="EX32" s="28">
        <f>외인!EX32</f>
        <v>52858.17</v>
      </c>
      <c r="EY32" s="28">
        <f>(기관!EY32+외인!EY32)/EX32</f>
        <v>7.6487702847071706E-4</v>
      </c>
    </row>
    <row r="33" spans="1:155">
      <c r="A33" s="27">
        <f>외인!A33</f>
        <v>46106</v>
      </c>
      <c r="B33" s="28">
        <f>외인!B33</f>
        <v>4508312.18</v>
      </c>
      <c r="C33" s="28">
        <f>(기관!C33+외인!C33)/B33</f>
        <v>-2.7247358899622613E-3</v>
      </c>
      <c r="D33" s="28">
        <f>외인!D33</f>
        <v>639683.52</v>
      </c>
      <c r="E33" s="28">
        <f>(기관!E33+외인!E33)/D33</f>
        <v>-3.0521342804016595E-4</v>
      </c>
      <c r="F33" s="28">
        <f>외인!F33</f>
        <v>1904225.25</v>
      </c>
      <c r="G33" s="28">
        <f>(기관!G33+외인!G33)/F33</f>
        <v>-4.5960371547431166E-3</v>
      </c>
      <c r="H33" s="28">
        <f>외인!H33</f>
        <v>283578.7</v>
      </c>
      <c r="I33" s="28">
        <f>(기관!I33+외인!I33)/H33</f>
        <v>1.6435649080837171E-3</v>
      </c>
      <c r="J33" s="28">
        <f>외인!J33</f>
        <v>39478.69</v>
      </c>
      <c r="K33" s="28">
        <f>(기관!K33+외인!K33)/J33</f>
        <v>2.1272235730212933E-3</v>
      </c>
      <c r="L33" s="28">
        <f>외인!L33</f>
        <v>262308.14</v>
      </c>
      <c r="M33" s="28">
        <f>(기관!M33+외인!M33)/L33</f>
        <v>1.4229447854725362E-3</v>
      </c>
      <c r="N33" s="28">
        <f>외인!N33</f>
        <v>234066.72</v>
      </c>
      <c r="O33" s="28">
        <f>(기관!O33+외인!O33)/N33</f>
        <v>-5.9659912353195706E-3</v>
      </c>
      <c r="P33" s="28">
        <f>외인!P33</f>
        <v>200165.91</v>
      </c>
      <c r="Q33" s="28">
        <f>(기관!Q33+외인!Q33)/P33</f>
        <v>-7.4832922349265163E-4</v>
      </c>
      <c r="R33" s="28">
        <f>외인!R33</f>
        <v>127827.17</v>
      </c>
      <c r="S33" s="28">
        <f>(기관!S33+외인!S33)/R33</f>
        <v>-2.0028605812050754E-3</v>
      </c>
      <c r="T33" s="28">
        <f>외인!T33</f>
        <v>8626.58</v>
      </c>
      <c r="U33" s="28">
        <f>(기관!U33+외인!U33)/T33</f>
        <v>-7.998534761168404E-5</v>
      </c>
      <c r="V33" s="28">
        <f>외인!V33</f>
        <v>112093</v>
      </c>
      <c r="W33" s="28">
        <f>(기관!W33+외인!W33)/V33</f>
        <v>2.4719652431463156E-3</v>
      </c>
      <c r="X33" s="28">
        <f>외인!X33</f>
        <v>1937204.69</v>
      </c>
      <c r="Y33" s="28">
        <f>(기관!Y33+외인!Y33)/X33</f>
        <v>-4.4021470957723114E-3</v>
      </c>
      <c r="Z33" s="28">
        <f>외인!Z33</f>
        <v>48098.66</v>
      </c>
      <c r="AA33" s="28">
        <f>(기관!AA33+외인!AA33)/Z33</f>
        <v>-3.6217225178414536E-4</v>
      </c>
      <c r="AB33" s="28">
        <f>외인!AB33</f>
        <v>198799.45</v>
      </c>
      <c r="AC33" s="28">
        <f>(기관!AC33+외인!AC33)/AB33</f>
        <v>-5.2319058226770745E-4</v>
      </c>
      <c r="AD33" s="28">
        <f>외인!AD33</f>
        <v>20634.59</v>
      </c>
      <c r="AE33" s="28">
        <f>(기관!AE33+외인!AE33)/AD33</f>
        <v>-4.2065289399983232E-4</v>
      </c>
      <c r="AF33" s="28">
        <f>외인!AF33</f>
        <v>23846.82</v>
      </c>
      <c r="AG33" s="28">
        <f>(기관!AG33+외인!AG33)/AF33</f>
        <v>-4.4031028036442597E-4</v>
      </c>
      <c r="AH33" s="28">
        <f>외인!AH33</f>
        <v>191661.01</v>
      </c>
      <c r="AI33" s="28">
        <f>(기관!AI33+외인!AI33)/AH33</f>
        <v>-2.1167059486955639E-3</v>
      </c>
      <c r="AJ33" s="28">
        <f>외인!AJ33</f>
        <v>109981.22</v>
      </c>
      <c r="AK33" s="28">
        <f>(기관!AK33+외인!AK33)/AJ33</f>
        <v>-4.3962050975612016E-3</v>
      </c>
      <c r="AL33" s="28">
        <f>외인!AL33</f>
        <v>86606.62</v>
      </c>
      <c r="AM33" s="28">
        <f>(기관!AM33+외인!AM33)/AL33</f>
        <v>-7.7130362551961959E-4</v>
      </c>
      <c r="AN33" s="28">
        <f>외인!AN33</f>
        <v>166796.5</v>
      </c>
      <c r="AO33" s="28">
        <f>(기관!AO33+외인!AO33)/AN33</f>
        <v>-7.8881151582916916E-3</v>
      </c>
      <c r="AP33" s="28">
        <f>외인!AP33</f>
        <v>123946.67</v>
      </c>
      <c r="AQ33" s="28">
        <f>(기관!AQ33+외인!AQ33)/AP33</f>
        <v>8.9046361632789332E-4</v>
      </c>
      <c r="AR33" s="28">
        <f>외인!AR33</f>
        <v>24344.97</v>
      </c>
      <c r="AS33" s="28">
        <f>(기관!AS33+외인!AS33)/AR33</f>
        <v>-4.4978490423278397E-4</v>
      </c>
      <c r="AT33" s="28">
        <f>외인!AT33</f>
        <v>77978.38</v>
      </c>
      <c r="AU33" s="28">
        <f>(기관!AU33+외인!AU33)/AT33</f>
        <v>-5.7541590374152424E-4</v>
      </c>
      <c r="AV33" s="28">
        <f>외인!AV33</f>
        <v>48415.21</v>
      </c>
      <c r="AW33" s="28">
        <f>(기관!AW33+외인!AW33)/AV33</f>
        <v>-1.9580623527193212E-4</v>
      </c>
      <c r="AX33" s="28">
        <f>외인!AX33</f>
        <v>58850.14</v>
      </c>
      <c r="AY33" s="28">
        <f>(기관!AY33+외인!AY33)/AX33</f>
        <v>-1.0907195802762747E-2</v>
      </c>
      <c r="AZ33" s="28">
        <f>외인!AZ33</f>
        <v>2071968.74</v>
      </c>
      <c r="BA33" s="28">
        <f>(기관!BA33+외인!BA33)/AZ33</f>
        <v>-4.1116064328267808E-3</v>
      </c>
      <c r="BB33" s="28">
        <f>외인!BB33</f>
        <v>101965.18</v>
      </c>
      <c r="BC33" s="28">
        <f>(기관!BC33+외인!BC33)/BB33</f>
        <v>-7.7477429059606349E-6</v>
      </c>
      <c r="BD33" s="28">
        <f>외인!BD33</f>
        <v>39944.660000000003</v>
      </c>
      <c r="BE33" s="28">
        <f>(기관!BE33+외인!BE33)/BD33</f>
        <v>-2.4553970418073404E-3</v>
      </c>
      <c r="BF33" s="28">
        <f>외인!BF33</f>
        <v>0</v>
      </c>
      <c r="BG33" s="28" t="e">
        <f>(기관!BG33+외인!BG33)/BF33</f>
        <v>#DIV/0!</v>
      </c>
      <c r="BH33" s="28">
        <f>외인!BH33</f>
        <v>91068.89</v>
      </c>
      <c r="BI33" s="28">
        <f>(기관!BI33+외인!BI33)/BH33</f>
        <v>8.051047948426734E-4</v>
      </c>
      <c r="BJ33" s="28">
        <f>외인!BJ33</f>
        <v>115495.2</v>
      </c>
      <c r="BK33" s="28">
        <f>(기관!BK33+외인!BK33)/BJ33</f>
        <v>7.8280309484723173E-4</v>
      </c>
      <c r="BL33" s="28">
        <f>외인!BL33</f>
        <v>48535.57</v>
      </c>
      <c r="BM33" s="28">
        <f>(기관!BM33+외인!BM33)/BL33</f>
        <v>-2.0209920270844663E-3</v>
      </c>
      <c r="BN33" s="28">
        <f>외인!BN33</f>
        <v>44421.81</v>
      </c>
      <c r="BO33" s="28">
        <f>(기관!BO33+외인!BO33)/BN33</f>
        <v>-1.6543675280228341E-3</v>
      </c>
      <c r="BP33" s="28">
        <f>외인!BP33</f>
        <v>69536.22</v>
      </c>
      <c r="BQ33" s="28">
        <f>(기관!BQ33+외인!BQ33)/BP33</f>
        <v>-9.5348869984592192E-3</v>
      </c>
      <c r="BR33" s="28">
        <f>외인!BR33</f>
        <v>253679.46</v>
      </c>
      <c r="BS33" s="28">
        <f>(기관!BS33+외인!BS33)/BR33</f>
        <v>-2.2808310929075612E-4</v>
      </c>
      <c r="BT33" s="28">
        <f>외인!BT33</f>
        <v>1976955.14</v>
      </c>
      <c r="BU33" s="28">
        <f>(기관!BU33+외인!BU33)/BT33</f>
        <v>-4.2809266779821826E-3</v>
      </c>
      <c r="BV33" s="28">
        <f>외인!BV33</f>
        <v>383231.43</v>
      </c>
      <c r="BW33" s="28">
        <f>(기관!BW33+외인!BW33)/BV33</f>
        <v>-1.588361372134848E-3</v>
      </c>
      <c r="BX33" s="28">
        <f>외인!BX33</f>
        <v>75546.67</v>
      </c>
      <c r="BY33" s="28">
        <f>(기관!BY33+외인!BY33)/BX33</f>
        <v>-6.6846096591682965E-5</v>
      </c>
      <c r="BZ33" s="28">
        <f>외인!BZ33</f>
        <v>253403.13</v>
      </c>
      <c r="CA33" s="28">
        <f>(기관!CA33+외인!CA33)/BZ33</f>
        <v>-5.45577317849231E-3</v>
      </c>
      <c r="CB33" s="28">
        <f>외인!CB33</f>
        <v>12876.88</v>
      </c>
      <c r="CC33" s="28">
        <f>(기관!CC33+외인!CC33)/CB33</f>
        <v>-1.4576512322860818E-3</v>
      </c>
      <c r="CD33" s="28">
        <f>외인!CD33</f>
        <v>31575.1</v>
      </c>
      <c r="CE33" s="28">
        <f>(기관!CE33+외인!CE33)/CD33</f>
        <v>-8.2641068436837897E-3</v>
      </c>
      <c r="CF33" s="28">
        <f>외인!CF33</f>
        <v>24462.080000000002</v>
      </c>
      <c r="CG33" s="28">
        <f>(기관!CG33+외인!CG33)/CF33</f>
        <v>1.2684939301972685E-3</v>
      </c>
      <c r="CH33" s="28">
        <f>외인!CH33</f>
        <v>66723.850000000006</v>
      </c>
      <c r="CI33" s="28">
        <f>(기관!CI33+외인!CI33)/CH33</f>
        <v>-1.4447607564611455E-4</v>
      </c>
      <c r="CJ33" s="28">
        <f>외인!CJ33</f>
        <v>395905.15</v>
      </c>
      <c r="CK33" s="28">
        <f>(기관!CK33+외인!CK33)/CJ33</f>
        <v>-4.0310160148207205E-4</v>
      </c>
      <c r="CL33" s="28">
        <f>외인!CL33</f>
        <v>226856.27</v>
      </c>
      <c r="CM33" s="28">
        <f>(기관!CM33+외인!CM33)/CL33</f>
        <v>-5.1177778775962418E-4</v>
      </c>
      <c r="CN33" s="28">
        <f>외인!CN33</f>
        <v>119139.07</v>
      </c>
      <c r="CO33" s="28">
        <f>(기관!CO33+외인!CO33)/CN33</f>
        <v>-2.1960889907903427E-3</v>
      </c>
      <c r="CP33" s="28">
        <f>외인!CP33</f>
        <v>102556.02</v>
      </c>
      <c r="CQ33" s="28">
        <f>(기관!CQ33+외인!CQ33)/CP33</f>
        <v>-1.267599893209585E-5</v>
      </c>
      <c r="CR33" s="28">
        <f>외인!CR33</f>
        <v>161123.66</v>
      </c>
      <c r="CS33" s="28">
        <f>(기관!CS33+외인!CS33)/CR33</f>
        <v>-1.9408695159978369E-3</v>
      </c>
      <c r="CT33" s="28">
        <f>외인!CT33</f>
        <v>116425.51</v>
      </c>
      <c r="CU33" s="28">
        <f>(기관!CU33+외인!CU33)/CT33</f>
        <v>2.7570418201303135E-3</v>
      </c>
      <c r="CV33" s="28">
        <f>외인!CV33</f>
        <v>1976955.14</v>
      </c>
      <c r="CW33" s="28">
        <f>(기관!CW33+외인!CW33)/CV33</f>
        <v>-4.2809266779821826E-3</v>
      </c>
      <c r="CX33" s="28">
        <f>외인!CX33</f>
        <v>200994.85</v>
      </c>
      <c r="CY33" s="28">
        <f>(기관!CY33+외인!CY33)/CX33</f>
        <v>2.2242360936113536E-3</v>
      </c>
      <c r="CZ33" s="28">
        <f>외인!CZ33</f>
        <v>17383.669999999998</v>
      </c>
      <c r="DA33" s="28">
        <f>(기관!DA33+외인!DA33)/CZ33</f>
        <v>1.5876969592726973E-4</v>
      </c>
      <c r="DB33" s="28">
        <f>외인!DB33</f>
        <v>39944.660000000003</v>
      </c>
      <c r="DC33" s="28">
        <f>(기관!DC33+외인!DC33)/DB33</f>
        <v>-2.4553970418073404E-3</v>
      </c>
      <c r="DD33" s="28">
        <f>외인!DD33</f>
        <v>8626.58</v>
      </c>
      <c r="DE33" s="28">
        <f>(기관!DE33+외인!DE33)/DD33</f>
        <v>-7.998534761168404E-5</v>
      </c>
      <c r="DF33" s="28">
        <f>외인!DF33</f>
        <v>56175.1</v>
      </c>
      <c r="DG33" s="28">
        <f>(기관!DG33+외인!DG33)/DF33</f>
        <v>-2.7040450306274497E-4</v>
      </c>
      <c r="DH33" s="28">
        <f>외인!DH33</f>
        <v>23456.76</v>
      </c>
      <c r="DI33" s="28">
        <f>(기관!DI33+외인!DI33)/DH33</f>
        <v>-1.0859982367556305E-2</v>
      </c>
      <c r="DJ33" s="28">
        <f>외인!DJ33</f>
        <v>570096.44999999995</v>
      </c>
      <c r="DK33" s="28">
        <f>(기관!DK33+외인!DK33)/DJ33</f>
        <v>-3.0650953886837923E-4</v>
      </c>
      <c r="DL33" s="28">
        <f>외인!DL33</f>
        <v>94547.33</v>
      </c>
      <c r="DM33" s="28">
        <f>(기관!DM33+외인!DM33)/DL33</f>
        <v>-2.6346592759414786E-3</v>
      </c>
      <c r="DN33" s="28">
        <f>외인!DN33</f>
        <v>1976955.14</v>
      </c>
      <c r="DO33" s="28">
        <f>(기관!DO33+외인!DO33)/DN33</f>
        <v>-4.2809266779821826E-3</v>
      </c>
      <c r="DP33" s="28">
        <f>외인!DP33</f>
        <v>82915.3</v>
      </c>
      <c r="DQ33" s="28">
        <f>(기관!DQ33+외인!DQ33)/DP33</f>
        <v>-7.7814347894779366E-4</v>
      </c>
      <c r="DR33" s="28">
        <f>외인!DR33</f>
        <v>41195.94</v>
      </c>
      <c r="DS33" s="28">
        <f>(기관!DS33+외인!DS33)/DR33</f>
        <v>1.6399674336839989E-3</v>
      </c>
      <c r="DT33" s="28">
        <f>외인!DT33</f>
        <v>127827.17</v>
      </c>
      <c r="DU33" s="28">
        <f>(기관!DU33+외인!DU33)/DT33</f>
        <v>-2.0028605812050754E-3</v>
      </c>
      <c r="DV33" s="28">
        <f>외인!DV33</f>
        <v>33023</v>
      </c>
      <c r="DW33" s="28">
        <f>(기관!DW33+외인!DW33)/DV33</f>
        <v>-1.7248584320019378E-3</v>
      </c>
      <c r="DX33" s="28">
        <f>외인!DX33</f>
        <v>112093</v>
      </c>
      <c r="DY33" s="28">
        <f>(기관!DY33+외인!DY33)/DX33</f>
        <v>2.4719652431463156E-3</v>
      </c>
      <c r="DZ33" s="28">
        <f>외인!DZ33</f>
        <v>8812.02</v>
      </c>
      <c r="EA33" s="28">
        <f>(기관!EA33+외인!EA33)/DZ33</f>
        <v>-6.6761083156869827E-3</v>
      </c>
      <c r="EB33" s="28">
        <f>외인!EB33</f>
        <v>12923.33</v>
      </c>
      <c r="EC33" s="28">
        <f>(기관!EC33+외인!EC33)/EB33</f>
        <v>-2.2672175050857629E-3</v>
      </c>
      <c r="ED33" s="28">
        <f>외인!ED33</f>
        <v>10638.72</v>
      </c>
      <c r="EE33" s="28">
        <f>(기관!EE33+외인!EE33)/ED33</f>
        <v>3.9572429765986894E-4</v>
      </c>
      <c r="EF33" s="28">
        <f>외인!EF33</f>
        <v>261862</v>
      </c>
      <c r="EG33" s="28">
        <f>(기관!EG33+외인!EG33)/EF33</f>
        <v>-3.2895189069051642E-4</v>
      </c>
      <c r="EH33" s="28">
        <f>외인!EH33</f>
        <v>188404.86</v>
      </c>
      <c r="EI33" s="28">
        <f>(기관!EI33+외인!EI33)/EH33</f>
        <v>-9.5130242393959492E-4</v>
      </c>
      <c r="EJ33" s="28">
        <f>외인!EJ33</f>
        <v>95617.54</v>
      </c>
      <c r="EK33" s="28">
        <f>(기관!EK33+외인!EK33)/EJ33</f>
        <v>1.2818777810012683E-3</v>
      </c>
      <c r="EL33" s="28">
        <f>외인!EL33</f>
        <v>34140.28</v>
      </c>
      <c r="EM33" s="28">
        <f>(기관!EM33+외인!EM33)/EL33</f>
        <v>-7.6466859674261612E-3</v>
      </c>
      <c r="EN33" s="28">
        <f>외인!EN33</f>
        <v>41195.94</v>
      </c>
      <c r="EO33" s="28">
        <f>(기관!EO33+외인!EO33)/EN33</f>
        <v>1.6399674336839989E-3</v>
      </c>
      <c r="EP33" s="28">
        <f>외인!EP33</f>
        <v>169580.46</v>
      </c>
      <c r="EQ33" s="28">
        <f>(기관!EQ33+외인!EQ33)/EP33</f>
        <v>-2.6364476190240318E-3</v>
      </c>
      <c r="ER33" s="28">
        <f>외인!ER33</f>
        <v>15073.07</v>
      </c>
      <c r="ES33" s="28">
        <f>(기관!ES33+외인!ES33)/ER33</f>
        <v>-2.1842929144494122E-2</v>
      </c>
      <c r="ET33" s="28">
        <f>외인!ET33</f>
        <v>123946.67</v>
      </c>
      <c r="EU33" s="28">
        <f>(기관!EU33+외인!EU33)/ET33</f>
        <v>8.9046361632789332E-4</v>
      </c>
      <c r="EV33" s="28">
        <f>외인!EV33</f>
        <v>48098.66</v>
      </c>
      <c r="EW33" s="28">
        <f>(기관!EW33+외인!EW33)/EV33</f>
        <v>-3.6217225178414536E-4</v>
      </c>
      <c r="EX33" s="28">
        <f>외인!EX33</f>
        <v>54457.36</v>
      </c>
      <c r="EY33" s="28">
        <f>(기관!EY33+외인!EY33)/EX33</f>
        <v>2.9601141149699506E-4</v>
      </c>
    </row>
    <row r="34" spans="1:155">
      <c r="A34" s="27">
        <f>외인!A34</f>
        <v>46107</v>
      </c>
      <c r="B34" s="28">
        <f>외인!B34</f>
        <v>4363195.08</v>
      </c>
      <c r="C34" s="28">
        <f>(기관!C34+외인!C34)/B34</f>
        <v>-2.9748773002375131E-3</v>
      </c>
      <c r="D34" s="28">
        <f>외인!D34</f>
        <v>628937.56999999995</v>
      </c>
      <c r="E34" s="28">
        <f>(기관!E34+외인!E34)/D34</f>
        <v>-2.6024840589503978E-4</v>
      </c>
      <c r="F34" s="28">
        <f>외인!F34</f>
        <v>1837540.48</v>
      </c>
      <c r="G34" s="28">
        <f>(기관!G34+외인!G34)/F34</f>
        <v>-5.5441935080526774E-3</v>
      </c>
      <c r="H34" s="28">
        <f>외인!H34</f>
        <v>278304.07</v>
      </c>
      <c r="I34" s="28">
        <f>(기관!I34+외인!I34)/H34</f>
        <v>2.3790165914569631E-3</v>
      </c>
      <c r="J34" s="28">
        <f>외인!J34</f>
        <v>38060.5</v>
      </c>
      <c r="K34" s="28">
        <f>(기관!K34+외인!K34)/J34</f>
        <v>1.4324562210165396E-3</v>
      </c>
      <c r="L34" s="28">
        <f>외인!L34</f>
        <v>257238.68</v>
      </c>
      <c r="M34" s="28">
        <f>(기관!M34+외인!M34)/L34</f>
        <v>2.0972740180442537E-3</v>
      </c>
      <c r="N34" s="28">
        <f>외인!N34</f>
        <v>229680.57</v>
      </c>
      <c r="O34" s="28">
        <f>(기관!O34+외인!O34)/N34</f>
        <v>-5.0007712885770002E-3</v>
      </c>
      <c r="P34" s="28">
        <f>외인!P34</f>
        <v>200277.82</v>
      </c>
      <c r="Q34" s="28">
        <f>(기관!Q34+외인!Q34)/P34</f>
        <v>5.2172527142546295E-4</v>
      </c>
      <c r="R34" s="28">
        <f>외인!R34</f>
        <v>125107.09</v>
      </c>
      <c r="S34" s="28">
        <f>(기관!S34+외인!S34)/R34</f>
        <v>-1.6868748206036923E-3</v>
      </c>
      <c r="T34" s="28">
        <f>외인!T34</f>
        <v>8592.7199999999993</v>
      </c>
      <c r="U34" s="28">
        <f>(기관!U34+외인!U34)/T34</f>
        <v>1.1789049334785728E-3</v>
      </c>
      <c r="V34" s="28">
        <f>외인!V34</f>
        <v>106127.12</v>
      </c>
      <c r="W34" s="28">
        <f>(기관!W34+외인!W34)/V34</f>
        <v>8.35601682209034E-4</v>
      </c>
      <c r="X34" s="28">
        <f>외인!X34</f>
        <v>1834035.83</v>
      </c>
      <c r="Y34" s="28">
        <f>(기관!Y34+외인!Y34)/X34</f>
        <v>-5.9698833691815053E-3</v>
      </c>
      <c r="Z34" s="28">
        <f>외인!Z34</f>
        <v>44776.15</v>
      </c>
      <c r="AA34" s="28">
        <f>(기관!AA34+외인!AA34)/Z34</f>
        <v>-9.0047938467242058E-4</v>
      </c>
      <c r="AB34" s="28">
        <f>외인!AB34</f>
        <v>200662.64</v>
      </c>
      <c r="AC34" s="28">
        <f>(기관!AC34+외인!AC34)/AB34</f>
        <v>-4.5085622316142138E-4</v>
      </c>
      <c r="AD34" s="28">
        <f>외인!AD34</f>
        <v>19861.23</v>
      </c>
      <c r="AE34" s="28">
        <f>(기관!AE34+외인!AE34)/AD34</f>
        <v>6.4245769270080441E-4</v>
      </c>
      <c r="AF34" s="28">
        <f>외인!AF34</f>
        <v>23607</v>
      </c>
      <c r="AG34" s="28">
        <f>(기관!AG34+외인!AG34)/AF34</f>
        <v>1.9443385436523065E-4</v>
      </c>
      <c r="AH34" s="28">
        <f>외인!AH34</f>
        <v>189396.85</v>
      </c>
      <c r="AI34" s="28">
        <f>(기관!AI34+외인!AI34)/AH34</f>
        <v>-2.0672994297423635E-3</v>
      </c>
      <c r="AJ34" s="28">
        <f>외인!AJ34</f>
        <v>108896.2</v>
      </c>
      <c r="AK34" s="28">
        <f>(기관!AK34+외인!AK34)/AJ34</f>
        <v>-2.7544579149685663E-3</v>
      </c>
      <c r="AL34" s="28">
        <f>외인!AL34</f>
        <v>85437.52</v>
      </c>
      <c r="AM34" s="28">
        <f>(기관!AM34+외인!AM34)/AL34</f>
        <v>-2.4602774050557646E-4</v>
      </c>
      <c r="AN34" s="28">
        <f>외인!AN34</f>
        <v>163282.81</v>
      </c>
      <c r="AO34" s="28">
        <f>(기관!AO34+외인!AO34)/AN34</f>
        <v>-6.8287653795277041E-3</v>
      </c>
      <c r="AP34" s="28">
        <f>외인!AP34</f>
        <v>120579.43</v>
      </c>
      <c r="AQ34" s="28">
        <f>(기관!AQ34+외인!AQ34)/AP34</f>
        <v>6.2581155011265203E-4</v>
      </c>
      <c r="AR34" s="28">
        <f>외인!AR34</f>
        <v>24002.78</v>
      </c>
      <c r="AS34" s="28">
        <f>(기관!AS34+외인!AS34)/AR34</f>
        <v>-2.6246959727164896E-5</v>
      </c>
      <c r="AT34" s="28">
        <f>외인!AT34</f>
        <v>76511.59</v>
      </c>
      <c r="AU34" s="28">
        <f>(기관!AU34+외인!AU34)/AT34</f>
        <v>5.8814618804811047E-6</v>
      </c>
      <c r="AV34" s="28">
        <f>외인!AV34</f>
        <v>47930.48</v>
      </c>
      <c r="AW34" s="28">
        <f>(기관!AW34+외인!AW34)/AV34</f>
        <v>1.9348856927783739E-3</v>
      </c>
      <c r="AX34" s="28">
        <f>외인!AX34</f>
        <v>57247.59</v>
      </c>
      <c r="AY34" s="28">
        <f>(기관!AY34+외인!AY34)/AX34</f>
        <v>-9.5523671826185184E-3</v>
      </c>
      <c r="AZ34" s="28">
        <f>외인!AZ34</f>
        <v>1966489.06</v>
      </c>
      <c r="BA34" s="28">
        <f>(기관!BA34+외인!BA34)/AZ34</f>
        <v>-5.6150782755943728E-3</v>
      </c>
      <c r="BB34" s="28">
        <f>외인!BB34</f>
        <v>97202.97</v>
      </c>
      <c r="BC34" s="28">
        <f>(기관!BC34+외인!BC34)/BB34</f>
        <v>-1.2602495582182314E-4</v>
      </c>
      <c r="BD34" s="28">
        <f>외인!BD34</f>
        <v>39327.32</v>
      </c>
      <c r="BE34" s="28">
        <f>(기관!BE34+외인!BE34)/BD34</f>
        <v>-1.4069100055635623E-3</v>
      </c>
      <c r="BF34" s="28">
        <f>외인!BF34</f>
        <v>0</v>
      </c>
      <c r="BG34" s="28" t="e">
        <f>(기관!BG34+외인!BG34)/BF34</f>
        <v>#DIV/0!</v>
      </c>
      <c r="BH34" s="28">
        <f>외인!BH34</f>
        <v>87916.89</v>
      </c>
      <c r="BI34" s="28">
        <f>(기관!BI34+외인!BI34)/BH34</f>
        <v>1.3645842112931883E-3</v>
      </c>
      <c r="BJ34" s="28">
        <f>외인!BJ34</f>
        <v>114183.95</v>
      </c>
      <c r="BK34" s="28">
        <f>(기관!BK34+외인!BK34)/BJ34</f>
        <v>1.3095535756119841E-3</v>
      </c>
      <c r="BL34" s="28">
        <f>외인!BL34</f>
        <v>47428.42</v>
      </c>
      <c r="BM34" s="28">
        <f>(기관!BM34+외인!BM34)/BL34</f>
        <v>-1.2058171029100274E-3</v>
      </c>
      <c r="BN34" s="28">
        <f>외인!BN34</f>
        <v>44097.48</v>
      </c>
      <c r="BO34" s="28">
        <f>(기관!BO34+외인!BO34)/BN34</f>
        <v>-2.5829140349970111E-4</v>
      </c>
      <c r="BP34" s="28">
        <f>외인!BP34</f>
        <v>67847.37</v>
      </c>
      <c r="BQ34" s="28">
        <f>(기관!BQ34+외인!BQ34)/BP34</f>
        <v>-8.5808779323354751E-3</v>
      </c>
      <c r="BR34" s="28">
        <f>외인!BR34</f>
        <v>246470.46</v>
      </c>
      <c r="BS34" s="28">
        <f>(기관!BS34+외인!BS34)/BR34</f>
        <v>-5.1945373088523473E-4</v>
      </c>
      <c r="BT34" s="28">
        <f>외인!BT34</f>
        <v>1871604.48</v>
      </c>
      <c r="BU34" s="28">
        <f>(기관!BU34+외인!BU34)/BT34</f>
        <v>-5.8354102678788216E-3</v>
      </c>
      <c r="BV34" s="28">
        <f>외인!BV34</f>
        <v>371234.12</v>
      </c>
      <c r="BW34" s="28">
        <f>(기관!BW34+외인!BW34)/BV34</f>
        <v>-2.4370065984236579E-4</v>
      </c>
      <c r="BX34" s="28">
        <f>외인!BX34</f>
        <v>74231.19</v>
      </c>
      <c r="BY34" s="28">
        <f>(기관!BY34+외인!BY34)/BX34</f>
        <v>3.8730350409309076E-4</v>
      </c>
      <c r="BZ34" s="28">
        <f>외인!BZ34</f>
        <v>248720.33</v>
      </c>
      <c r="CA34" s="28">
        <f>(기관!CA34+외인!CA34)/BZ34</f>
        <v>-4.567539774492901E-3</v>
      </c>
      <c r="CB34" s="28">
        <f>외인!CB34</f>
        <v>12719.79</v>
      </c>
      <c r="CC34" s="28">
        <f>(기관!CC34+외인!CC34)/CB34</f>
        <v>-9.5127356662334827E-4</v>
      </c>
      <c r="CD34" s="28">
        <f>외인!CD34</f>
        <v>31353.58</v>
      </c>
      <c r="CE34" s="28">
        <f>(기관!CE34+외인!CE34)/CD34</f>
        <v>-5.7983809185426357E-3</v>
      </c>
      <c r="CF34" s="28">
        <f>외인!CF34</f>
        <v>24292.27</v>
      </c>
      <c r="CG34" s="28">
        <f>(기관!CG34+외인!CG34)/CF34</f>
        <v>1.3662782440669399E-3</v>
      </c>
      <c r="CH34" s="28">
        <f>외인!CH34</f>
        <v>66199.92</v>
      </c>
      <c r="CI34" s="28">
        <f>(기관!CI34+외인!CI34)/CH34</f>
        <v>1.4578567466546786E-3</v>
      </c>
      <c r="CJ34" s="28">
        <f>외인!CJ34</f>
        <v>400067.94</v>
      </c>
      <c r="CK34" s="28">
        <f>(기관!CK34+외인!CK34)/CJ34</f>
        <v>5.5618053273651471E-4</v>
      </c>
      <c r="CL34" s="28">
        <f>외인!CL34</f>
        <v>228506.78</v>
      </c>
      <c r="CM34" s="28">
        <f>(기관!CM34+외인!CM34)/CL34</f>
        <v>-3.8860991345639705E-4</v>
      </c>
      <c r="CN34" s="28">
        <f>외인!CN34</f>
        <v>116545.82</v>
      </c>
      <c r="CO34" s="28">
        <f>(기관!CO34+외인!CO34)/CN34</f>
        <v>-1.6439886046535172E-3</v>
      </c>
      <c r="CP34" s="28">
        <f>외인!CP34</f>
        <v>97773.47</v>
      </c>
      <c r="CQ34" s="28">
        <f>(기관!CQ34+외인!CQ34)/CP34</f>
        <v>-1.2938070010198069E-4</v>
      </c>
      <c r="CR34" s="28">
        <f>외인!CR34</f>
        <v>158182.59</v>
      </c>
      <c r="CS34" s="28">
        <f>(기관!CS34+외인!CS34)/CR34</f>
        <v>-1.4409297508657559E-3</v>
      </c>
      <c r="CT34" s="28">
        <f>외인!CT34</f>
        <v>113370.17</v>
      </c>
      <c r="CU34" s="28">
        <f>(기관!CU34+외인!CU34)/CT34</f>
        <v>1.0815896280300188E-3</v>
      </c>
      <c r="CV34" s="28">
        <f>외인!CV34</f>
        <v>1871604.48</v>
      </c>
      <c r="CW34" s="28">
        <f>(기관!CW34+외인!CW34)/CV34</f>
        <v>-5.8354102678788216E-3</v>
      </c>
      <c r="CX34" s="28">
        <f>외인!CX34</f>
        <v>196869.09</v>
      </c>
      <c r="CY34" s="28">
        <f>(기관!CY34+외인!CY34)/CX34</f>
        <v>2.9429708848656738E-3</v>
      </c>
      <c r="CZ34" s="28">
        <f>외인!CZ34</f>
        <v>17052.259999999998</v>
      </c>
      <c r="DA34" s="28">
        <f>(기관!DA34+외인!DA34)/CZ34</f>
        <v>-2.4278306805080384E-4</v>
      </c>
      <c r="DB34" s="28">
        <f>외인!DB34</f>
        <v>39327.32</v>
      </c>
      <c r="DC34" s="28">
        <f>(기관!DC34+외인!DC34)/DB34</f>
        <v>-1.4069100055635623E-3</v>
      </c>
      <c r="DD34" s="28">
        <f>외인!DD34</f>
        <v>8592.7199999999993</v>
      </c>
      <c r="DE34" s="28">
        <f>(기관!DE34+외인!DE34)/DD34</f>
        <v>1.1789049334785728E-3</v>
      </c>
      <c r="DF34" s="28">
        <f>외인!DF34</f>
        <v>55493.91</v>
      </c>
      <c r="DG34" s="28">
        <f>(기관!DG34+외인!DG34)/DF34</f>
        <v>1.7839795393764831E-4</v>
      </c>
      <c r="DH34" s="28">
        <f>외인!DH34</f>
        <v>23283.22</v>
      </c>
      <c r="DI34" s="28">
        <f>(기관!DI34+외인!DI34)/DH34</f>
        <v>-7.3366140937550731E-3</v>
      </c>
      <c r="DJ34" s="28">
        <f>외인!DJ34</f>
        <v>557034.86</v>
      </c>
      <c r="DK34" s="28">
        <f>(기관!DK34+외인!DK34)/DJ34</f>
        <v>-1.2178771001872307E-4</v>
      </c>
      <c r="DL34" s="28">
        <f>외인!DL34</f>
        <v>91677.83</v>
      </c>
      <c r="DM34" s="28">
        <f>(기관!DM34+외인!DM34)/DL34</f>
        <v>-2.0399697505929185E-3</v>
      </c>
      <c r="DN34" s="28">
        <f>외인!DN34</f>
        <v>1871604.48</v>
      </c>
      <c r="DO34" s="28">
        <f>(기관!DO34+외인!DO34)/DN34</f>
        <v>-5.8354102678788216E-3</v>
      </c>
      <c r="DP34" s="28">
        <f>외인!DP34</f>
        <v>86098.8</v>
      </c>
      <c r="DQ34" s="28">
        <f>(기관!DQ34+외인!DQ34)/DP34</f>
        <v>-6.4565359795955345E-4</v>
      </c>
      <c r="DR34" s="28">
        <f>외인!DR34</f>
        <v>39884.93</v>
      </c>
      <c r="DS34" s="28">
        <f>(기관!DS34+외인!DS34)/DR34</f>
        <v>1.4642121723668564E-3</v>
      </c>
      <c r="DT34" s="28">
        <f>외인!DT34</f>
        <v>125107.09</v>
      </c>
      <c r="DU34" s="28">
        <f>(기관!DU34+외인!DU34)/DT34</f>
        <v>-1.6868748206036923E-3</v>
      </c>
      <c r="DV34" s="28">
        <f>외인!DV34</f>
        <v>32801.29</v>
      </c>
      <c r="DW34" s="28">
        <f>(기관!DW34+외인!DW34)/DV34</f>
        <v>-5.2497935294617984E-4</v>
      </c>
      <c r="DX34" s="28">
        <f>외인!DX34</f>
        <v>106127.12</v>
      </c>
      <c r="DY34" s="28">
        <f>(기관!DY34+외인!DY34)/DX34</f>
        <v>8.35601682209034E-4</v>
      </c>
      <c r="DZ34" s="28">
        <f>외인!DZ34</f>
        <v>8834.84</v>
      </c>
      <c r="EA34" s="28">
        <f>(기관!EA34+외인!EA34)/DZ34</f>
        <v>1.8981668032471441E-3</v>
      </c>
      <c r="EB34" s="28">
        <f>외인!EB34</f>
        <v>12786.66</v>
      </c>
      <c r="EC34" s="28">
        <f>(기관!EC34+외인!EC34)/EB34</f>
        <v>-1.2254959465568024E-3</v>
      </c>
      <c r="ED34" s="28">
        <f>외인!ED34</f>
        <v>10350.77</v>
      </c>
      <c r="EE34" s="28">
        <f>(기관!EE34+외인!EE34)/ED34</f>
        <v>1.0530617528937459E-4</v>
      </c>
      <c r="EF34" s="28">
        <f>외인!EF34</f>
        <v>262858.87</v>
      </c>
      <c r="EG34" s="28">
        <f>(기관!EG34+외인!EG34)/EF34</f>
        <v>9.7208056931843317E-4</v>
      </c>
      <c r="EH34" s="28">
        <f>외인!EH34</f>
        <v>179101.18</v>
      </c>
      <c r="EI34" s="28">
        <f>(기관!EI34+외인!EI34)/EH34</f>
        <v>-1.088714211709828E-3</v>
      </c>
      <c r="EJ34" s="28">
        <f>외인!EJ34</f>
        <v>94292.3</v>
      </c>
      <c r="EK34" s="28">
        <f>(기관!EK34+외인!EK34)/EJ34</f>
        <v>1.7095775582947916E-3</v>
      </c>
      <c r="EL34" s="28">
        <f>외인!EL34</f>
        <v>33876.160000000003</v>
      </c>
      <c r="EM34" s="28">
        <f>(기관!EM34+외인!EM34)/EL34</f>
        <v>-5.2446912519010418E-3</v>
      </c>
      <c r="EN34" s="28">
        <f>외인!EN34</f>
        <v>39884.93</v>
      </c>
      <c r="EO34" s="28">
        <f>(기관!EO34+외인!EO34)/EN34</f>
        <v>1.4642121723668564E-3</v>
      </c>
      <c r="EP34" s="28">
        <f>외인!EP34</f>
        <v>166464.51</v>
      </c>
      <c r="EQ34" s="28">
        <f>(기관!EQ34+외인!EQ34)/EP34</f>
        <v>3.7329278174669174E-4</v>
      </c>
      <c r="ER34" s="28">
        <f>외인!ER34</f>
        <v>14688.76</v>
      </c>
      <c r="ES34" s="28">
        <f>(기관!ES34+외인!ES34)/ER34</f>
        <v>-1.2807752322183766E-2</v>
      </c>
      <c r="ET34" s="28">
        <f>외인!ET34</f>
        <v>120579.43</v>
      </c>
      <c r="EU34" s="28">
        <f>(기관!EU34+외인!EU34)/ET34</f>
        <v>6.2581155011265203E-4</v>
      </c>
      <c r="EV34" s="28">
        <f>외인!EV34</f>
        <v>44776.15</v>
      </c>
      <c r="EW34" s="28">
        <f>(기관!EW34+외인!EW34)/EV34</f>
        <v>-9.0047938467242058E-4</v>
      </c>
      <c r="EX34" s="28">
        <f>외인!EX34</f>
        <v>52997.32</v>
      </c>
      <c r="EY34" s="28">
        <f>(기관!EY34+외인!EY34)/EX34</f>
        <v>5.2229056110761828E-4</v>
      </c>
    </row>
    <row r="35" spans="1:155">
      <c r="A35" s="27">
        <f>외인!A35</f>
        <v>46108</v>
      </c>
      <c r="B35" s="28">
        <f>외인!B35</f>
        <v>4345976.24</v>
      </c>
      <c r="C35" s="28">
        <f>(기관!C35+외인!C35)/B35</f>
        <v>-3.0750099084757075E-3</v>
      </c>
      <c r="D35" s="28">
        <f>외인!D35</f>
        <v>632233.11</v>
      </c>
      <c r="E35" s="28">
        <f>(기관!E35+외인!E35)/D35</f>
        <v>-7.7055439250880097E-4</v>
      </c>
      <c r="F35" s="28">
        <f>외인!F35</f>
        <v>1834964.15</v>
      </c>
      <c r="G35" s="28">
        <f>(기관!G35+외인!G35)/F35</f>
        <v>-5.3990264605442021E-3</v>
      </c>
      <c r="H35" s="28">
        <f>외인!H35</f>
        <v>283912.51</v>
      </c>
      <c r="I35" s="28">
        <f>(기관!I35+외인!I35)/H35</f>
        <v>2.8600360019359486E-3</v>
      </c>
      <c r="J35" s="28">
        <f>외인!J35</f>
        <v>40037.5</v>
      </c>
      <c r="K35" s="28">
        <f>(기관!K35+외인!K35)/J35</f>
        <v>1.3147674055572901E-3</v>
      </c>
      <c r="L35" s="28">
        <f>외인!L35</f>
        <v>262308.96000000002</v>
      </c>
      <c r="M35" s="28">
        <f>(기관!M35+외인!M35)/L35</f>
        <v>2.5259144788649227E-3</v>
      </c>
      <c r="N35" s="28">
        <f>외인!N35</f>
        <v>232163.42</v>
      </c>
      <c r="O35" s="28">
        <f>(기관!O35+외인!O35)/N35</f>
        <v>-3.4147067612977098E-3</v>
      </c>
      <c r="P35" s="28">
        <f>외인!P35</f>
        <v>203459.91</v>
      </c>
      <c r="Q35" s="28">
        <f>(기관!Q35+외인!Q35)/P35</f>
        <v>5.682691985856084E-4</v>
      </c>
      <c r="R35" s="28">
        <f>외인!R35</f>
        <v>125887.75</v>
      </c>
      <c r="S35" s="28">
        <f>(기관!S35+외인!S35)/R35</f>
        <v>-1.7270941771538534E-3</v>
      </c>
      <c r="T35" s="28">
        <f>외인!T35</f>
        <v>8499.7000000000007</v>
      </c>
      <c r="U35" s="28">
        <f>(기관!U35+외인!U35)/T35</f>
        <v>-9.2944456863183387E-4</v>
      </c>
      <c r="V35" s="28">
        <f>외인!V35</f>
        <v>105709.37</v>
      </c>
      <c r="W35" s="28">
        <f>(기관!W35+외인!W35)/V35</f>
        <v>-4.2730365340366703E-4</v>
      </c>
      <c r="X35" s="28">
        <f>외인!X35</f>
        <v>1823765.25</v>
      </c>
      <c r="Y35" s="28">
        <f>(기관!Y35+외인!Y35)/X35</f>
        <v>-6.3502854876744692E-3</v>
      </c>
      <c r="Z35" s="28">
        <f>외인!Z35</f>
        <v>44125.63</v>
      </c>
      <c r="AA35" s="28">
        <f>(기관!AA35+외인!AA35)/Z35</f>
        <v>-8.3103629341949351E-4</v>
      </c>
      <c r="AB35" s="28">
        <f>외인!AB35</f>
        <v>202032.7</v>
      </c>
      <c r="AC35" s="28">
        <f>(기관!AC35+외인!AC35)/AB35</f>
        <v>-3.4954737525163008E-4</v>
      </c>
      <c r="AD35" s="28">
        <f>외인!AD35</f>
        <v>19936.93</v>
      </c>
      <c r="AE35" s="28">
        <f>(기관!AE35+외인!AE35)/AD35</f>
        <v>-1.1862408103955823E-3</v>
      </c>
      <c r="AF35" s="28">
        <f>외인!AF35</f>
        <v>23349.61</v>
      </c>
      <c r="AG35" s="28">
        <f>(기관!AG35+외인!AG35)/AF35</f>
        <v>-1.0509811512911778E-3</v>
      </c>
      <c r="AH35" s="28">
        <f>외인!AH35</f>
        <v>185288.79</v>
      </c>
      <c r="AI35" s="28">
        <f>(기관!AI35+외인!AI35)/AH35</f>
        <v>-2.482341214490094E-3</v>
      </c>
      <c r="AJ35" s="28">
        <f>외인!AJ35</f>
        <v>110794.96</v>
      </c>
      <c r="AK35" s="28">
        <f>(기관!AK35+외인!AK35)/AJ35</f>
        <v>-1.2539379047566785E-3</v>
      </c>
      <c r="AL35" s="28">
        <f>외인!AL35</f>
        <v>86411.64</v>
      </c>
      <c r="AM35" s="28">
        <f>(기관!AM35+외인!AM35)/AL35</f>
        <v>7.3300310004531793E-4</v>
      </c>
      <c r="AN35" s="28">
        <f>외인!AN35</f>
        <v>164722.25</v>
      </c>
      <c r="AO35" s="28">
        <f>(기관!AO35+외인!AO35)/AN35</f>
        <v>-5.147209924585173E-3</v>
      </c>
      <c r="AP35" s="28">
        <f>외인!AP35</f>
        <v>114737.58</v>
      </c>
      <c r="AQ35" s="28">
        <f>(기관!AQ35+외인!AQ35)/AP35</f>
        <v>1.7684702780030744E-3</v>
      </c>
      <c r="AR35" s="28">
        <f>외인!AR35</f>
        <v>24585.46</v>
      </c>
      <c r="AS35" s="28">
        <f>(기관!AS35+외인!AS35)/AR35</f>
        <v>-2.7455252006673865E-4</v>
      </c>
      <c r="AT35" s="28">
        <f>외인!AT35</f>
        <v>77106.77</v>
      </c>
      <c r="AU35" s="28">
        <f>(기관!AU35+외인!AU35)/AT35</f>
        <v>1.2307609305901417E-4</v>
      </c>
      <c r="AV35" s="28">
        <f>외인!AV35</f>
        <v>48194.96</v>
      </c>
      <c r="AW35" s="28">
        <f>(기관!AW35+외인!AW35)/AV35</f>
        <v>1.4769179183881467E-3</v>
      </c>
      <c r="AX35" s="28">
        <f>외인!AX35</f>
        <v>56868.83</v>
      </c>
      <c r="AY35" s="28">
        <f>(기관!AY35+외인!AY35)/AX35</f>
        <v>-1.0573454737859034E-2</v>
      </c>
      <c r="AZ35" s="28">
        <f>외인!AZ35</f>
        <v>1955328.81</v>
      </c>
      <c r="BA35" s="28">
        <f>(기관!BA35+외인!BA35)/AZ35</f>
        <v>-5.9528248857541252E-3</v>
      </c>
      <c r="BB35" s="28">
        <f>외인!BB35</f>
        <v>96921.3</v>
      </c>
      <c r="BC35" s="28">
        <f>(기관!BC35+외인!BC35)/BB35</f>
        <v>-1.9995604681323942E-4</v>
      </c>
      <c r="BD35" s="28">
        <f>외인!BD35</f>
        <v>37627.730000000003</v>
      </c>
      <c r="BE35" s="28">
        <f>(기관!BE35+외인!BE35)/BD35</f>
        <v>-3.8652344959422208E-3</v>
      </c>
      <c r="BF35" s="28">
        <f>외인!BF35</f>
        <v>0</v>
      </c>
      <c r="BG35" s="28" t="e">
        <f>(기관!BG35+외인!BG35)/BF35</f>
        <v>#DIV/0!</v>
      </c>
      <c r="BH35" s="28">
        <f>외인!BH35</f>
        <v>86774.51</v>
      </c>
      <c r="BI35" s="28">
        <f>(기관!BI35+외인!BI35)/BH35</f>
        <v>-1.0132007659853107E-3</v>
      </c>
      <c r="BJ35" s="28">
        <f>외인!BJ35</f>
        <v>115540.82</v>
      </c>
      <c r="BK35" s="28">
        <f>(기관!BK35+외인!BK35)/BJ35</f>
        <v>1.0604044527293469E-3</v>
      </c>
      <c r="BL35" s="28">
        <f>외인!BL35</f>
        <v>45852.45</v>
      </c>
      <c r="BM35" s="28">
        <f>(기관!BM35+외인!BM35)/BL35</f>
        <v>-1.4834539920985687E-3</v>
      </c>
      <c r="BN35" s="28">
        <f>외인!BN35</f>
        <v>44124.27</v>
      </c>
      <c r="BO35" s="28">
        <f>(기관!BO35+외인!BO35)/BN35</f>
        <v>-8.2154333658097922E-4</v>
      </c>
      <c r="BP35" s="28">
        <f>외인!BP35</f>
        <v>67826.87</v>
      </c>
      <c r="BQ35" s="28">
        <f>(기관!BQ35+외인!BQ35)/BP35</f>
        <v>-9.0635171577281987E-3</v>
      </c>
      <c r="BR35" s="28">
        <f>외인!BR35</f>
        <v>238982.18</v>
      </c>
      <c r="BS35" s="28">
        <f>(기관!BS35+외인!BS35)/BR35</f>
        <v>-1.2718521523236586E-3</v>
      </c>
      <c r="BT35" s="28">
        <f>외인!BT35</f>
        <v>1860926.36</v>
      </c>
      <c r="BU35" s="28">
        <f>(기관!BU35+외인!BU35)/BT35</f>
        <v>-6.2147703684524089E-3</v>
      </c>
      <c r="BV35" s="28">
        <f>외인!BV35</f>
        <v>363294.42</v>
      </c>
      <c r="BW35" s="28">
        <f>(기관!BW35+외인!BW35)/BV35</f>
        <v>6.1465298586199001E-5</v>
      </c>
      <c r="BX35" s="28">
        <f>외인!BX35</f>
        <v>74356.22</v>
      </c>
      <c r="BY35" s="28">
        <f>(기관!BY35+외인!BY35)/BX35</f>
        <v>-6.2953711202640475E-4</v>
      </c>
      <c r="BZ35" s="28">
        <f>외인!BZ35</f>
        <v>251133.89</v>
      </c>
      <c r="CA35" s="28">
        <f>(기관!CA35+외인!CA35)/BZ35</f>
        <v>-3.1239113128060888E-3</v>
      </c>
      <c r="CB35" s="28">
        <f>외인!CB35</f>
        <v>12958.74</v>
      </c>
      <c r="CC35" s="28">
        <f>(기관!CC35+외인!CC35)/CB35</f>
        <v>-6.2583244975977597E-4</v>
      </c>
      <c r="CD35" s="28">
        <f>외인!CD35</f>
        <v>31475.98</v>
      </c>
      <c r="CE35" s="28">
        <f>(기관!CE35+외인!CE35)/CD35</f>
        <v>-3.5280871318383099E-3</v>
      </c>
      <c r="CF35" s="28">
        <f>외인!CF35</f>
        <v>24963.55</v>
      </c>
      <c r="CG35" s="28">
        <f>(기관!CG35+외인!CG35)/CF35</f>
        <v>1.8346749560859733E-3</v>
      </c>
      <c r="CH35" s="28">
        <f>외인!CH35</f>
        <v>66770.14</v>
      </c>
      <c r="CI35" s="28">
        <f>(기관!CI35+외인!CI35)/CH35</f>
        <v>1.1860091951282415E-3</v>
      </c>
      <c r="CJ35" s="28">
        <f>외인!CJ35</f>
        <v>403812</v>
      </c>
      <c r="CK35" s="28">
        <f>(기관!CK35+외인!CK35)/CJ35</f>
        <v>2.8872346537497646E-4</v>
      </c>
      <c r="CL35" s="28">
        <f>외인!CL35</f>
        <v>230402.18</v>
      </c>
      <c r="CM35" s="28">
        <f>(기관!CM35+외인!CM35)/CL35</f>
        <v>-3.5051751680474549E-4</v>
      </c>
      <c r="CN35" s="28">
        <f>외인!CN35</f>
        <v>119387.43</v>
      </c>
      <c r="CO35" s="28">
        <f>(기관!CO35+외인!CO35)/CN35</f>
        <v>-1.7660988263169749E-3</v>
      </c>
      <c r="CP35" s="28">
        <f>외인!CP35</f>
        <v>97488.98</v>
      </c>
      <c r="CQ35" s="28">
        <f>(기관!CQ35+외인!CQ35)/CP35</f>
        <v>-2.0145866743092415E-4</v>
      </c>
      <c r="CR35" s="28">
        <f>외인!CR35</f>
        <v>160383.89000000001</v>
      </c>
      <c r="CS35" s="28">
        <f>(기관!CS35+외인!CS35)/CR35</f>
        <v>-1.0724892631049164E-3</v>
      </c>
      <c r="CT35" s="28">
        <f>외인!CT35</f>
        <v>111657.78</v>
      </c>
      <c r="CU35" s="28">
        <f>(기관!CU35+외인!CU35)/CT35</f>
        <v>-1.8395493802581391E-4</v>
      </c>
      <c r="CV35" s="28">
        <f>외인!CV35</f>
        <v>1860926.36</v>
      </c>
      <c r="CW35" s="28">
        <f>(기관!CW35+외인!CW35)/CV35</f>
        <v>-6.2147703684524089E-3</v>
      </c>
      <c r="CX35" s="28">
        <f>외인!CX35</f>
        <v>200836.9</v>
      </c>
      <c r="CY35" s="28">
        <f>(기관!CY35+외인!CY35)/CX35</f>
        <v>3.3289699253473836E-3</v>
      </c>
      <c r="CZ35" s="28">
        <f>외인!CZ35</f>
        <v>17132.849999999999</v>
      </c>
      <c r="DA35" s="28">
        <f>(기관!DA35+외인!DA35)/CZ35</f>
        <v>-1.3097645750706976E-3</v>
      </c>
      <c r="DB35" s="28">
        <f>외인!DB35</f>
        <v>37627.730000000003</v>
      </c>
      <c r="DC35" s="28">
        <f>(기관!DC35+외인!DC35)/DB35</f>
        <v>-3.8652344959422208E-3</v>
      </c>
      <c r="DD35" s="28">
        <f>외인!DD35</f>
        <v>8499.7000000000007</v>
      </c>
      <c r="DE35" s="28">
        <f>(기관!DE35+외인!DE35)/DD35</f>
        <v>-9.2944456863183387E-4</v>
      </c>
      <c r="DF35" s="28">
        <f>외인!DF35</f>
        <v>55700.76</v>
      </c>
      <c r="DG35" s="28">
        <f>(기관!DG35+외인!DG35)/DF35</f>
        <v>-8.2099418392136839E-4</v>
      </c>
      <c r="DH35" s="28">
        <f>외인!DH35</f>
        <v>23400.23</v>
      </c>
      <c r="DI35" s="28">
        <f>(기관!DI35+외인!DI35)/DH35</f>
        <v>-4.0935495078467179E-3</v>
      </c>
      <c r="DJ35" s="28">
        <f>외인!DJ35</f>
        <v>550358.44999999995</v>
      </c>
      <c r="DK35" s="28">
        <f>(기관!DK35+외인!DK35)/DJ35</f>
        <v>-1.4942988519573016E-4</v>
      </c>
      <c r="DL35" s="28">
        <f>외인!DL35</f>
        <v>94097.82</v>
      </c>
      <c r="DM35" s="28">
        <f>(기관!DM35+외인!DM35)/DL35</f>
        <v>-2.1828348414447856E-3</v>
      </c>
      <c r="DN35" s="28">
        <f>외인!DN35</f>
        <v>1860926.36</v>
      </c>
      <c r="DO35" s="28">
        <f>(기관!DO35+외인!DO35)/DN35</f>
        <v>-6.2147703684524089E-3</v>
      </c>
      <c r="DP35" s="28">
        <f>외인!DP35</f>
        <v>87299.27</v>
      </c>
      <c r="DQ35" s="28">
        <f>(기관!DQ35+외인!DQ35)/DP35</f>
        <v>-1.812157192150633E-4</v>
      </c>
      <c r="DR35" s="28">
        <f>외인!DR35</f>
        <v>41882.449999999997</v>
      </c>
      <c r="DS35" s="28">
        <f>(기관!DS35+외인!DS35)/DR35</f>
        <v>1.6166676018236758E-3</v>
      </c>
      <c r="DT35" s="28">
        <f>외인!DT35</f>
        <v>125887.75</v>
      </c>
      <c r="DU35" s="28">
        <f>(기관!DU35+외인!DU35)/DT35</f>
        <v>-1.7270941771538534E-3</v>
      </c>
      <c r="DV35" s="28">
        <f>외인!DV35</f>
        <v>34221.51</v>
      </c>
      <c r="DW35" s="28">
        <f>(기관!DW35+외인!DW35)/DV35</f>
        <v>1.3278198419648926E-3</v>
      </c>
      <c r="DX35" s="28">
        <f>외인!DX35</f>
        <v>105709.37</v>
      </c>
      <c r="DY35" s="28">
        <f>(기관!DY35+외인!DY35)/DX35</f>
        <v>-4.2730365340366703E-4</v>
      </c>
      <c r="DZ35" s="28">
        <f>외인!DZ35</f>
        <v>9010.9500000000007</v>
      </c>
      <c r="EA35" s="28">
        <f>(기관!EA35+외인!EA35)/DZ35</f>
        <v>-6.4366132316792356E-5</v>
      </c>
      <c r="EB35" s="28">
        <f>외인!EB35</f>
        <v>12792.4</v>
      </c>
      <c r="EC35" s="28">
        <f>(기관!EC35+외인!EC35)/EB35</f>
        <v>-1.6650511241049378E-3</v>
      </c>
      <c r="ED35" s="28">
        <f>외인!ED35</f>
        <v>10356.68</v>
      </c>
      <c r="EE35" s="28">
        <f>(기관!EE35+외인!EE35)/ED35</f>
        <v>2.3945897720118806E-4</v>
      </c>
      <c r="EF35" s="28">
        <f>외인!EF35</f>
        <v>264602.08</v>
      </c>
      <c r="EG35" s="28">
        <f>(기관!EG35+외인!EG35)/EF35</f>
        <v>4.28001170663511E-4</v>
      </c>
      <c r="EH35" s="28">
        <f>외인!EH35</f>
        <v>175575.27</v>
      </c>
      <c r="EI35" s="28">
        <f>(기관!EI35+외인!EI35)/EH35</f>
        <v>-1.3467728114557364E-3</v>
      </c>
      <c r="EJ35" s="28">
        <f>외인!EJ35</f>
        <v>96645.79</v>
      </c>
      <c r="EK35" s="28">
        <f>(기관!EK35+외인!EK35)/EJ35</f>
        <v>1.3346675525131517E-3</v>
      </c>
      <c r="EL35" s="28">
        <f>외인!EL35</f>
        <v>34041.699999999997</v>
      </c>
      <c r="EM35" s="28">
        <f>(기관!EM35+외인!EM35)/EL35</f>
        <v>-3.1161780992136115E-3</v>
      </c>
      <c r="EN35" s="28">
        <f>외인!EN35</f>
        <v>41882.449999999997</v>
      </c>
      <c r="EO35" s="28">
        <f>(기관!EO35+외인!EO35)/EN35</f>
        <v>1.6166676018236758E-3</v>
      </c>
      <c r="EP35" s="28">
        <f>외인!EP35</f>
        <v>162721.04999999999</v>
      </c>
      <c r="EQ35" s="28">
        <f>(기관!EQ35+외인!EQ35)/EP35</f>
        <v>1.598563922737716E-3</v>
      </c>
      <c r="ER35" s="28">
        <f>외인!ER35</f>
        <v>14571.16</v>
      </c>
      <c r="ES35" s="28">
        <f>(기관!ES35+외인!ES35)/ER35</f>
        <v>-7.9705390648376652E-3</v>
      </c>
      <c r="ET35" s="28">
        <f>외인!ET35</f>
        <v>114737.58</v>
      </c>
      <c r="EU35" s="28">
        <f>(기관!EU35+외인!EU35)/ET35</f>
        <v>1.7684702780030744E-3</v>
      </c>
      <c r="EV35" s="28">
        <f>외인!EV35</f>
        <v>44125.63</v>
      </c>
      <c r="EW35" s="28">
        <f>(기관!EW35+외인!EW35)/EV35</f>
        <v>-8.3103629341949351E-4</v>
      </c>
      <c r="EX35" s="28">
        <f>외인!EX35</f>
        <v>53363.35</v>
      </c>
      <c r="EY35" s="28">
        <f>(기관!EY35+외인!EY35)/EX35</f>
        <v>3.1913288802146037E-4</v>
      </c>
    </row>
    <row r="36" spans="1:155">
      <c r="A36" s="27">
        <f>외인!A36</f>
        <v>46111</v>
      </c>
      <c r="B36" s="28">
        <f>외인!B36</f>
        <v>4216789.63</v>
      </c>
      <c r="C36" s="28">
        <f>(기관!C36+외인!C36)/B36</f>
        <v>-1.6887515443828295E-3</v>
      </c>
      <c r="D36" s="28">
        <f>외인!D36</f>
        <v>612779.01</v>
      </c>
      <c r="E36" s="28">
        <f>(기관!E36+외인!E36)/D36</f>
        <v>-4.528875752451116E-4</v>
      </c>
      <c r="F36" s="28">
        <f>외인!F36</f>
        <v>1790618.47</v>
      </c>
      <c r="G36" s="28">
        <f>(기관!G36+외인!G36)/F36</f>
        <v>-3.8907562480353509E-3</v>
      </c>
      <c r="H36" s="28">
        <f>외인!H36</f>
        <v>289003.34999999998</v>
      </c>
      <c r="I36" s="28">
        <f>(기관!I36+외인!I36)/H36</f>
        <v>4.7136477829755261E-3</v>
      </c>
      <c r="J36" s="28">
        <f>외인!J36</f>
        <v>39071.03</v>
      </c>
      <c r="K36" s="28">
        <f>(기관!K36+외인!K36)/J36</f>
        <v>1.336540142402184E-3</v>
      </c>
      <c r="L36" s="28">
        <f>외인!L36</f>
        <v>267670.71000000002</v>
      </c>
      <c r="M36" s="28">
        <f>(기관!M36+외인!M36)/L36</f>
        <v>4.6438775464076737E-3</v>
      </c>
      <c r="N36" s="28">
        <f>외인!N36</f>
        <v>222908.52</v>
      </c>
      <c r="O36" s="28">
        <f>(기관!O36+외인!O36)/N36</f>
        <v>-1.8914037022900697E-3</v>
      </c>
      <c r="P36" s="28">
        <f>외인!P36</f>
        <v>195449.2</v>
      </c>
      <c r="Q36" s="28">
        <f>(기관!Q36+외인!Q36)/P36</f>
        <v>1.1708413234743349E-3</v>
      </c>
      <c r="R36" s="28">
        <f>외인!R36</f>
        <v>121963.67</v>
      </c>
      <c r="S36" s="28">
        <f>(기관!S36+외인!S36)/R36</f>
        <v>-7.8195416717125683E-4</v>
      </c>
      <c r="T36" s="28">
        <f>외인!T36</f>
        <v>8561.58</v>
      </c>
      <c r="U36" s="28">
        <f>(기관!U36+외인!U36)/T36</f>
        <v>7.5453362580271384E-4</v>
      </c>
      <c r="V36" s="28">
        <f>외인!V36</f>
        <v>100787.32</v>
      </c>
      <c r="W36" s="28">
        <f>(기관!W36+외인!W36)/V36</f>
        <v>-3.1829400761921239E-4</v>
      </c>
      <c r="X36" s="28">
        <f>외인!X36</f>
        <v>1763631.77</v>
      </c>
      <c r="Y36" s="28">
        <f>(기관!Y36+외인!Y36)/X36</f>
        <v>-4.9043457637418277E-3</v>
      </c>
      <c r="Z36" s="28">
        <f>외인!Z36</f>
        <v>43507.24</v>
      </c>
      <c r="AA36" s="28">
        <f>(기관!AA36+외인!AA36)/Z36</f>
        <v>-3.9809466194591999E-4</v>
      </c>
      <c r="AB36" s="28">
        <f>외인!AB36</f>
        <v>194703.19</v>
      </c>
      <c r="AC36" s="28">
        <f>(기관!AC36+외인!AC36)/AB36</f>
        <v>1.2002885006660682E-4</v>
      </c>
      <c r="AD36" s="28">
        <f>외인!AD36</f>
        <v>19224</v>
      </c>
      <c r="AE36" s="28">
        <f>(기관!AE36+외인!AE36)/AD36</f>
        <v>5.0821889305035367E-4</v>
      </c>
      <c r="AF36" s="28">
        <f>외인!AF36</f>
        <v>23237.67</v>
      </c>
      <c r="AG36" s="28">
        <f>(기관!AG36+외인!AG36)/AF36</f>
        <v>9.0628707611391344E-4</v>
      </c>
      <c r="AH36" s="28">
        <f>외인!AH36</f>
        <v>177051.06</v>
      </c>
      <c r="AI36" s="28">
        <f>(기관!AI36+외인!AI36)/AH36</f>
        <v>-1.0260881804378919E-3</v>
      </c>
      <c r="AJ36" s="28">
        <f>외인!AJ36</f>
        <v>108503.45</v>
      </c>
      <c r="AK36" s="28">
        <f>(기관!AK36+외인!AK36)/AJ36</f>
        <v>8.7564035982266018E-4</v>
      </c>
      <c r="AL36" s="28">
        <f>외인!AL36</f>
        <v>83675.039999999994</v>
      </c>
      <c r="AM36" s="28">
        <f>(기관!AM36+외인!AM36)/AL36</f>
        <v>8.2593327711585202E-4</v>
      </c>
      <c r="AN36" s="28">
        <f>외인!AN36</f>
        <v>157763.99</v>
      </c>
      <c r="AO36" s="28">
        <f>(기관!AO36+외인!AO36)/AN36</f>
        <v>-3.0813749069099989E-3</v>
      </c>
      <c r="AP36" s="28">
        <f>외인!AP36</f>
        <v>109661.4</v>
      </c>
      <c r="AQ36" s="28">
        <f>(기관!AQ36+외인!AQ36)/AP36</f>
        <v>2.9515399219780156E-3</v>
      </c>
      <c r="AR36" s="28">
        <f>외인!AR36</f>
        <v>23603.75</v>
      </c>
      <c r="AS36" s="28">
        <f>(기관!AS36+외인!AS36)/AR36</f>
        <v>1.076947518932373E-3</v>
      </c>
      <c r="AT36" s="28">
        <f>외인!AT36</f>
        <v>74569.03</v>
      </c>
      <c r="AU36" s="28">
        <f>(기관!AU36+외인!AU36)/AT36</f>
        <v>7.605033886051622E-4</v>
      </c>
      <c r="AV36" s="28">
        <f>외인!AV36</f>
        <v>46998.42</v>
      </c>
      <c r="AW36" s="28">
        <f>(기관!AW36+외인!AW36)/AV36</f>
        <v>1.5928195032939405E-3</v>
      </c>
      <c r="AX36" s="28">
        <f>외인!AX36</f>
        <v>56406.79</v>
      </c>
      <c r="AY36" s="28">
        <f>(기관!AY36+외인!AY36)/AX36</f>
        <v>-2.9343985006060436E-3</v>
      </c>
      <c r="AZ36" s="28">
        <f>외인!AZ36</f>
        <v>1893371.86</v>
      </c>
      <c r="BA36" s="28">
        <f>(기관!BA36+외인!BA36)/AZ36</f>
        <v>-4.4190790920490379E-3</v>
      </c>
      <c r="BB36" s="28">
        <f>외인!BB36</f>
        <v>95265.9</v>
      </c>
      <c r="BC36" s="28">
        <f>(기관!BC36+외인!BC36)/BB36</f>
        <v>1.4664218781326792E-4</v>
      </c>
      <c r="BD36" s="28">
        <f>외인!BD36</f>
        <v>36377.589999999997</v>
      </c>
      <c r="BE36" s="28">
        <f>(기관!BE36+외인!BE36)/BD36</f>
        <v>-1.9242616127126621E-3</v>
      </c>
      <c r="BF36" s="28">
        <f>외인!BF36</f>
        <v>0</v>
      </c>
      <c r="BG36" s="28" t="e">
        <f>(기관!BG36+외인!BG36)/BF36</f>
        <v>#DIV/0!</v>
      </c>
      <c r="BH36" s="28">
        <f>외인!BH36</f>
        <v>87068.55</v>
      </c>
      <c r="BI36" s="28">
        <f>(기관!BI36+외인!BI36)/BH36</f>
        <v>1.3044893937018591E-3</v>
      </c>
      <c r="BJ36" s="28">
        <f>외인!BJ36</f>
        <v>115789.79</v>
      </c>
      <c r="BK36" s="28">
        <f>(기관!BK36+외인!BK36)/BJ36</f>
        <v>2.1537304800362798E-3</v>
      </c>
      <c r="BL36" s="28">
        <f>외인!BL36</f>
        <v>45581.62</v>
      </c>
      <c r="BM36" s="28">
        <f>(기관!BM36+외인!BM36)/BL36</f>
        <v>-1.0186123266351656E-3</v>
      </c>
      <c r="BN36" s="28">
        <f>외인!BN36</f>
        <v>43881.23</v>
      </c>
      <c r="BO36" s="28">
        <f>(기관!BO36+외인!BO36)/BN36</f>
        <v>1.3650483361564842E-3</v>
      </c>
      <c r="BP36" s="28">
        <f>외인!BP36</f>
        <v>67006.070000000007</v>
      </c>
      <c r="BQ36" s="28">
        <f>(기관!BQ36+외인!BQ36)/BP36</f>
        <v>-2.861979519168935E-3</v>
      </c>
      <c r="BR36" s="28">
        <f>외인!BR36</f>
        <v>229203.34</v>
      </c>
      <c r="BS36" s="28">
        <f>(기관!BS36+외인!BS36)/BR36</f>
        <v>6.728086946725995E-4</v>
      </c>
      <c r="BT36" s="28">
        <f>외인!BT36</f>
        <v>1799249.57</v>
      </c>
      <c r="BU36" s="28">
        <f>(기관!BU36+외인!BU36)/BT36</f>
        <v>-4.8172138787839205E-3</v>
      </c>
      <c r="BV36" s="28">
        <f>외인!BV36</f>
        <v>348597.47</v>
      </c>
      <c r="BW36" s="28">
        <f>(기관!BW36+외인!BW36)/BV36</f>
        <v>6.7034336192973521E-4</v>
      </c>
      <c r="BX36" s="28">
        <f>외인!BX36</f>
        <v>72143.88</v>
      </c>
      <c r="BY36" s="28">
        <f>(기관!BY36+외인!BY36)/BX36</f>
        <v>5.4834866103680585E-4</v>
      </c>
      <c r="BZ36" s="28">
        <f>외인!BZ36</f>
        <v>241439.03</v>
      </c>
      <c r="CA36" s="28">
        <f>(기관!CA36+외인!CA36)/BZ36</f>
        <v>-1.7271855341698483E-3</v>
      </c>
      <c r="CB36" s="28">
        <f>외인!CB36</f>
        <v>12427.76</v>
      </c>
      <c r="CC36" s="28">
        <f>(기관!CC36+외인!CC36)/CB36</f>
        <v>-3.9106001403310003E-4</v>
      </c>
      <c r="CD36" s="28">
        <f>외인!CD36</f>
        <v>30830.69</v>
      </c>
      <c r="CE36" s="28">
        <f>(기관!CE36+외인!CE36)/CD36</f>
        <v>6.3864934583040471E-4</v>
      </c>
      <c r="CF36" s="28">
        <f>외인!CF36</f>
        <v>24292.04</v>
      </c>
      <c r="CG36" s="28">
        <f>(기관!CG36+외인!CG36)/CF36</f>
        <v>1.9446699412647103E-3</v>
      </c>
      <c r="CH36" s="28">
        <f>외인!CH36</f>
        <v>65464.639999999999</v>
      </c>
      <c r="CI36" s="28">
        <f>(기관!CI36+외인!CI36)/CH36</f>
        <v>1.3558464539024425E-3</v>
      </c>
      <c r="CJ36" s="28">
        <f>외인!CJ36</f>
        <v>390716.02</v>
      </c>
      <c r="CK36" s="28">
        <f>(기관!CK36+외인!CK36)/CJ36</f>
        <v>7.2431122737173662E-4</v>
      </c>
      <c r="CL36" s="28">
        <f>외인!CL36</f>
        <v>222405.18</v>
      </c>
      <c r="CM36" s="28">
        <f>(기관!CM36+외인!CM36)/CL36</f>
        <v>-8.9925963055377341E-7</v>
      </c>
      <c r="CN36" s="28">
        <f>외인!CN36</f>
        <v>112912.59</v>
      </c>
      <c r="CO36" s="28">
        <f>(기관!CO36+외인!CO36)/CN36</f>
        <v>-6.496175492918903E-4</v>
      </c>
      <c r="CP36" s="28">
        <f>외인!CP36</f>
        <v>95839.43</v>
      </c>
      <c r="CQ36" s="28">
        <f>(기관!CQ36+외인!CQ36)/CP36</f>
        <v>1.3126121472133129E-4</v>
      </c>
      <c r="CR36" s="28">
        <f>외인!CR36</f>
        <v>156197.01</v>
      </c>
      <c r="CS36" s="28">
        <f>(기관!CS36+외인!CS36)/CR36</f>
        <v>-2.0781447737059749E-4</v>
      </c>
      <c r="CT36" s="28">
        <f>외인!CT36</f>
        <v>107692.04</v>
      </c>
      <c r="CU36" s="28">
        <f>(기관!CU36+외인!CU36)/CT36</f>
        <v>3.7885808459009587E-4</v>
      </c>
      <c r="CV36" s="28">
        <f>외인!CV36</f>
        <v>1799249.57</v>
      </c>
      <c r="CW36" s="28">
        <f>(기관!CW36+외인!CW36)/CV36</f>
        <v>-4.8172138787839205E-3</v>
      </c>
      <c r="CX36" s="28">
        <f>외인!CX36</f>
        <v>203889.9</v>
      </c>
      <c r="CY36" s="28">
        <f>(기관!CY36+외인!CY36)/CX36</f>
        <v>4.9345259377732787E-3</v>
      </c>
      <c r="CZ36" s="28">
        <f>외인!CZ36</f>
        <v>16533.64</v>
      </c>
      <c r="DA36" s="28">
        <f>(기관!DA36+외인!DA36)/CZ36</f>
        <v>-1.1376805107647199E-3</v>
      </c>
      <c r="DB36" s="28">
        <f>외인!DB36</f>
        <v>36377.589999999997</v>
      </c>
      <c r="DC36" s="28">
        <f>(기관!DC36+외인!DC36)/DB36</f>
        <v>-1.9242616127126621E-3</v>
      </c>
      <c r="DD36" s="28">
        <f>외인!DD36</f>
        <v>8561.58</v>
      </c>
      <c r="DE36" s="28">
        <f>(기관!DE36+외인!DE36)/DD36</f>
        <v>7.5453362580271384E-4</v>
      </c>
      <c r="DF36" s="28">
        <f>외인!DF36</f>
        <v>53870.22</v>
      </c>
      <c r="DG36" s="28">
        <f>(기관!DG36+외인!DG36)/DF36</f>
        <v>5.8808001897894607E-4</v>
      </c>
      <c r="DH36" s="28">
        <f>외인!DH36</f>
        <v>22903.53</v>
      </c>
      <c r="DI36" s="28">
        <f>(기관!DI36+외인!DI36)/DH36</f>
        <v>1.2670535939219849E-3</v>
      </c>
      <c r="DJ36" s="28">
        <f>외인!DJ36</f>
        <v>538459.81000000006</v>
      </c>
      <c r="DK36" s="28">
        <f>(기관!DK36+외인!DK36)/DJ36</f>
        <v>1.5785764958019799E-3</v>
      </c>
      <c r="DL36" s="28">
        <f>외인!DL36</f>
        <v>88372.28</v>
      </c>
      <c r="DM36" s="28">
        <f>(기관!DM36+외인!DM36)/DL36</f>
        <v>-8.8240339617807757E-4</v>
      </c>
      <c r="DN36" s="28">
        <f>외인!DN36</f>
        <v>1799249.57</v>
      </c>
      <c r="DO36" s="28">
        <f>(기관!DO36+외인!DO36)/DN36</f>
        <v>-4.8172138787839205E-3</v>
      </c>
      <c r="DP36" s="28">
        <f>외인!DP36</f>
        <v>82912.53</v>
      </c>
      <c r="DQ36" s="28">
        <f>(기관!DQ36+외인!DQ36)/DP36</f>
        <v>-5.6565636098669429E-5</v>
      </c>
      <c r="DR36" s="28">
        <f>외인!DR36</f>
        <v>40976.11</v>
      </c>
      <c r="DS36" s="28">
        <f>(기관!DS36+외인!DS36)/DR36</f>
        <v>1.8501024133330372E-3</v>
      </c>
      <c r="DT36" s="28">
        <f>외인!DT36</f>
        <v>121963.67</v>
      </c>
      <c r="DU36" s="28">
        <f>(기관!DU36+외인!DU36)/DT36</f>
        <v>-7.8195416717125683E-4</v>
      </c>
      <c r="DV36" s="28">
        <f>외인!DV36</f>
        <v>33952.050000000003</v>
      </c>
      <c r="DW36" s="28">
        <f>(기관!DW36+외인!DW36)/DV36</f>
        <v>1.8529072618590039E-3</v>
      </c>
      <c r="DX36" s="28">
        <f>외인!DX36</f>
        <v>100787.32</v>
      </c>
      <c r="DY36" s="28">
        <f>(기관!DY36+외인!DY36)/DX36</f>
        <v>-3.1829400761921239E-4</v>
      </c>
      <c r="DZ36" s="28">
        <f>외인!DZ36</f>
        <v>8598.17</v>
      </c>
      <c r="EA36" s="28">
        <f>(기관!EA36+외인!EA36)/DZ36</f>
        <v>-6.5130138157305567E-4</v>
      </c>
      <c r="EB36" s="28">
        <f>외인!EB36</f>
        <v>12484.94</v>
      </c>
      <c r="EC36" s="28">
        <f>(기관!EC36+외인!EC36)/EB36</f>
        <v>3.9006995628332992E-4</v>
      </c>
      <c r="ED36" s="28">
        <f>외인!ED36</f>
        <v>10005.08</v>
      </c>
      <c r="EE36" s="28">
        <f>(기관!EE36+외인!EE36)/ED36</f>
        <v>2.0989337416592386E-4</v>
      </c>
      <c r="EF36" s="28">
        <f>외인!EF36</f>
        <v>257266.1</v>
      </c>
      <c r="EG36" s="28">
        <f>(기관!EG36+외인!EG36)/EF36</f>
        <v>1.0831197736507064E-3</v>
      </c>
      <c r="EH36" s="28">
        <f>외인!EH36</f>
        <v>166468.76999999999</v>
      </c>
      <c r="EI36" s="28">
        <f>(기관!EI36+외인!EI36)/EH36</f>
        <v>-8.5145099588349222E-4</v>
      </c>
      <c r="EJ36" s="28">
        <f>외인!EJ36</f>
        <v>95169.99</v>
      </c>
      <c r="EK36" s="28">
        <f>(기관!EK36+외인!EK36)/EJ36</f>
        <v>1.8108649585862095E-3</v>
      </c>
      <c r="EL36" s="28">
        <f>외인!EL36</f>
        <v>33383.26</v>
      </c>
      <c r="EM36" s="28">
        <f>(기관!EM36+외인!EM36)/EL36</f>
        <v>8.0729083978017726E-4</v>
      </c>
      <c r="EN36" s="28">
        <f>외인!EN36</f>
        <v>40976.11</v>
      </c>
      <c r="EO36" s="28">
        <f>(기관!EO36+외인!EO36)/EN36</f>
        <v>1.8501024133330372E-3</v>
      </c>
      <c r="EP36" s="28">
        <f>외인!EP36</f>
        <v>157176.26</v>
      </c>
      <c r="EQ36" s="28">
        <f>(기관!EQ36+외인!EQ36)/EP36</f>
        <v>2.2120388918784551E-3</v>
      </c>
      <c r="ER36" s="28">
        <f>외인!ER36</f>
        <v>13846.89</v>
      </c>
      <c r="ES36" s="28">
        <f>(기관!ES36+외인!ES36)/ER36</f>
        <v>-5.1390601066376648E-3</v>
      </c>
      <c r="ET36" s="28">
        <f>외인!ET36</f>
        <v>109661.4</v>
      </c>
      <c r="EU36" s="28">
        <f>(기관!EU36+외인!EU36)/ET36</f>
        <v>2.9515399219780156E-3</v>
      </c>
      <c r="EV36" s="28">
        <f>외인!EV36</f>
        <v>43507.24</v>
      </c>
      <c r="EW36" s="28">
        <f>(기관!EW36+외인!EW36)/EV36</f>
        <v>-3.9809466194591999E-4</v>
      </c>
      <c r="EX36" s="28">
        <f>외인!EX36</f>
        <v>52332.19</v>
      </c>
      <c r="EY36" s="28">
        <f>(기관!EY36+외인!EY36)/EX36</f>
        <v>5.7135006197906108E-4</v>
      </c>
    </row>
    <row r="37" spans="1:155">
      <c r="A37" s="27">
        <f>외인!A37</f>
        <v>46112</v>
      </c>
      <c r="B37" s="28">
        <f>외인!B37</f>
        <v>4035189.36</v>
      </c>
      <c r="C37" s="28">
        <f>(기관!C37+외인!C37)/B37</f>
        <v>-2.2097203388740101E-3</v>
      </c>
      <c r="D37" s="28">
        <f>외인!D37</f>
        <v>582547.41</v>
      </c>
      <c r="E37" s="28">
        <f>(기관!E37+외인!E37)/D37</f>
        <v>-7.149975999378316E-4</v>
      </c>
      <c r="F37" s="28">
        <f>외인!F37</f>
        <v>1710834.54</v>
      </c>
      <c r="G37" s="28">
        <f>(기관!G37+외인!G37)/F37</f>
        <v>-4.3168756693443893E-3</v>
      </c>
      <c r="H37" s="28">
        <f>외인!H37</f>
        <v>277326.34999999998</v>
      </c>
      <c r="I37" s="28">
        <f>(기관!I37+외인!I37)/H37</f>
        <v>2.9541008274186716E-3</v>
      </c>
      <c r="J37" s="28">
        <f>외인!J37</f>
        <v>39296.94</v>
      </c>
      <c r="K37" s="28">
        <f>(기관!K37+외인!K37)/J37</f>
        <v>2.1933005470654967E-3</v>
      </c>
      <c r="L37" s="28">
        <f>외인!L37</f>
        <v>256689.75</v>
      </c>
      <c r="M37" s="28">
        <f>(기관!M37+외인!M37)/L37</f>
        <v>3.0038986753464056E-3</v>
      </c>
      <c r="N37" s="28">
        <f>외인!N37</f>
        <v>213088.93</v>
      </c>
      <c r="O37" s="28">
        <f>(기관!O37+외인!O37)/N37</f>
        <v>-1.138257158642638E-3</v>
      </c>
      <c r="P37" s="28">
        <f>외인!P37</f>
        <v>190629.92</v>
      </c>
      <c r="Q37" s="28">
        <f>(기관!Q37+외인!Q37)/P37</f>
        <v>1.150501453287081E-3</v>
      </c>
      <c r="R37" s="28">
        <f>외인!R37</f>
        <v>118391.85</v>
      </c>
      <c r="S37" s="28">
        <f>(기관!S37+외인!S37)/R37</f>
        <v>-1.2104718356880139E-3</v>
      </c>
      <c r="T37" s="28">
        <f>외인!T37</f>
        <v>8559.1299999999992</v>
      </c>
      <c r="U37" s="28">
        <f>(기관!U37+외인!U37)/T37</f>
        <v>1.9978666056012706E-3</v>
      </c>
      <c r="V37" s="28">
        <f>외인!V37</f>
        <v>96492.31</v>
      </c>
      <c r="W37" s="28">
        <f>(기관!W37+외인!W37)/V37</f>
        <v>-3.7899393226258136E-4</v>
      </c>
      <c r="X37" s="28">
        <f>외인!X37</f>
        <v>1659008.49</v>
      </c>
      <c r="Y37" s="28">
        <f>(기관!Y37+외인!Y37)/X37</f>
        <v>-6.1531270403564963E-3</v>
      </c>
      <c r="Z37" s="28">
        <f>외인!Z37</f>
        <v>42794.32</v>
      </c>
      <c r="AA37" s="28">
        <f>(기관!AA37+외인!AA37)/Z37</f>
        <v>-6.7322018436091486E-4</v>
      </c>
      <c r="AB37" s="28">
        <f>외인!AB37</f>
        <v>190454.53</v>
      </c>
      <c r="AC37" s="28">
        <f>(기관!AC37+외인!AC37)/AB37</f>
        <v>2.8715515456628938E-4</v>
      </c>
      <c r="AD37" s="28">
        <f>외인!AD37</f>
        <v>18515.099999999999</v>
      </c>
      <c r="AE37" s="28">
        <f>(기관!AE37+외인!AE37)/AD37</f>
        <v>2.0577798661632936E-4</v>
      </c>
      <c r="AF37" s="28">
        <f>외인!AF37</f>
        <v>23531.63</v>
      </c>
      <c r="AG37" s="28">
        <f>(기관!AG37+외인!AG37)/AF37</f>
        <v>-2.0185597002842556E-4</v>
      </c>
      <c r="AH37" s="28">
        <f>외인!AH37</f>
        <v>175168.96</v>
      </c>
      <c r="AI37" s="28">
        <f>(기관!AI37+외인!AI37)/AH37</f>
        <v>-1.1345617397054823E-3</v>
      </c>
      <c r="AJ37" s="28">
        <f>외인!AJ37</f>
        <v>106923.02</v>
      </c>
      <c r="AK37" s="28">
        <f>(기관!AK37+외인!AK37)/AJ37</f>
        <v>1.3889431854805447E-3</v>
      </c>
      <c r="AL37" s="28">
        <f>외인!AL37</f>
        <v>80786.179999999993</v>
      </c>
      <c r="AM37" s="28">
        <f>(기관!AM37+외인!AM37)/AL37</f>
        <v>5.1828171600637636E-4</v>
      </c>
      <c r="AN37" s="28">
        <f>외인!AN37</f>
        <v>150342.19</v>
      </c>
      <c r="AO37" s="28">
        <f>(기관!AO37+외인!AO37)/AN37</f>
        <v>-1.8869620031476194E-3</v>
      </c>
      <c r="AP37" s="28">
        <f>외인!AP37</f>
        <v>105142.09</v>
      </c>
      <c r="AQ37" s="28">
        <f>(기관!AQ37+외인!AQ37)/AP37</f>
        <v>3.1521153897549501E-3</v>
      </c>
      <c r="AR37" s="28">
        <f>외인!AR37</f>
        <v>22794.49</v>
      </c>
      <c r="AS37" s="28">
        <f>(기관!AS37+외인!AS37)/AR37</f>
        <v>-4.3870251100155286E-7</v>
      </c>
      <c r="AT37" s="28">
        <f>외인!AT37</f>
        <v>72994.27</v>
      </c>
      <c r="AU37" s="28">
        <f>(기관!AU37+외인!AU37)/AT37</f>
        <v>6.7347752090677802E-4</v>
      </c>
      <c r="AV37" s="28">
        <f>외인!AV37</f>
        <v>46851.16</v>
      </c>
      <c r="AW37" s="28">
        <f>(기관!AW37+외인!AW37)/AV37</f>
        <v>1.3231262577063194E-3</v>
      </c>
      <c r="AX37" s="28">
        <f>외인!AX37</f>
        <v>54833.34</v>
      </c>
      <c r="AY37" s="28">
        <f>(기관!AY37+외인!AY37)/AX37</f>
        <v>-9.0820657650983873E-4</v>
      </c>
      <c r="AZ37" s="28">
        <f>외인!AZ37</f>
        <v>1784315.84</v>
      </c>
      <c r="BA37" s="28">
        <f>(기관!BA37+외인!BA37)/AZ37</f>
        <v>-5.6169652117194682E-3</v>
      </c>
      <c r="BB37" s="28">
        <f>외인!BB37</f>
        <v>92487.65</v>
      </c>
      <c r="BC37" s="28">
        <f>(기관!BC37+외인!BC37)/BB37</f>
        <v>-1.6758994308969871E-5</v>
      </c>
      <c r="BD37" s="28">
        <f>외인!BD37</f>
        <v>35772.160000000003</v>
      </c>
      <c r="BE37" s="28">
        <f>(기관!BE37+외인!BE37)/BD37</f>
        <v>-1.5489699252155865E-3</v>
      </c>
      <c r="BF37" s="28">
        <f>외인!BF37</f>
        <v>0</v>
      </c>
      <c r="BG37" s="28" t="e">
        <f>(기관!BG37+외인!BG37)/BF37</f>
        <v>#DIV/0!</v>
      </c>
      <c r="BH37" s="28">
        <f>외인!BH37</f>
        <v>83364.39</v>
      </c>
      <c r="BI37" s="28">
        <f>(기관!BI37+외인!BI37)/BH37</f>
        <v>1.9845404014831752E-3</v>
      </c>
      <c r="BJ37" s="28">
        <f>외인!BJ37</f>
        <v>110825.15</v>
      </c>
      <c r="BK37" s="28">
        <f>(기관!BK37+외인!BK37)/BJ37</f>
        <v>1.718021586255467E-4</v>
      </c>
      <c r="BL37" s="28">
        <f>외인!BL37</f>
        <v>44219.95</v>
      </c>
      <c r="BM37" s="28">
        <f>(기관!BM37+외인!BM37)/BL37</f>
        <v>-1.2012677535818109E-3</v>
      </c>
      <c r="BN37" s="28">
        <f>외인!BN37</f>
        <v>42657.17</v>
      </c>
      <c r="BO37" s="28">
        <f>(기관!BO37+외인!BO37)/BN37</f>
        <v>-4.3087715382900452E-4</v>
      </c>
      <c r="BP37" s="28">
        <f>외인!BP37</f>
        <v>65079.29</v>
      </c>
      <c r="BQ37" s="28">
        <f>(기관!BQ37+외인!BQ37)/BP37</f>
        <v>-1.3643357203190138E-3</v>
      </c>
      <c r="BR37" s="28">
        <f>외인!BR37</f>
        <v>221744.06</v>
      </c>
      <c r="BS37" s="28">
        <f>(기관!BS37+외인!BS37)/BR37</f>
        <v>1.3581423556509248E-3</v>
      </c>
      <c r="BT37" s="28">
        <f>외인!BT37</f>
        <v>1692706.63</v>
      </c>
      <c r="BU37" s="28">
        <f>(기관!BU37+외인!BU37)/BT37</f>
        <v>-6.0570212335022289E-3</v>
      </c>
      <c r="BV37" s="28">
        <f>외인!BV37</f>
        <v>327374.12</v>
      </c>
      <c r="BW37" s="28">
        <f>(기관!BW37+외인!BW37)/BV37</f>
        <v>2.5026413205784257E-4</v>
      </c>
      <c r="BX37" s="28">
        <f>외인!BX37</f>
        <v>70965.710000000006</v>
      </c>
      <c r="BY37" s="28">
        <f>(기관!BY37+외인!BY37)/BX37</f>
        <v>-9.5820925345494308E-6</v>
      </c>
      <c r="BZ37" s="28">
        <f>외인!BZ37</f>
        <v>231128.37</v>
      </c>
      <c r="CA37" s="28">
        <f>(기관!CA37+외인!CA37)/BZ37</f>
        <v>-1.046301672096766E-3</v>
      </c>
      <c r="CB37" s="28">
        <f>외인!CB37</f>
        <v>12037.54</v>
      </c>
      <c r="CC37" s="28">
        <f>(기관!CC37+외인!CC37)/CB37</f>
        <v>-1.9131815969043509E-3</v>
      </c>
      <c r="CD37" s="28">
        <f>외인!CD37</f>
        <v>30448.52</v>
      </c>
      <c r="CE37" s="28">
        <f>(기관!CE37+외인!CE37)/CD37</f>
        <v>1.7048447674960884E-3</v>
      </c>
      <c r="CF37" s="28">
        <f>외인!CF37</f>
        <v>23881.47</v>
      </c>
      <c r="CG37" s="28">
        <f>(기관!CG37+외인!CG37)/CF37</f>
        <v>2.9571043993523007E-3</v>
      </c>
      <c r="CH37" s="28">
        <f>외인!CH37</f>
        <v>65548.5</v>
      </c>
      <c r="CI37" s="28">
        <f>(기관!CI37+외인!CI37)/CH37</f>
        <v>1.2816464144869829E-3</v>
      </c>
      <c r="CJ37" s="28">
        <f>외인!CJ37</f>
        <v>370501.2</v>
      </c>
      <c r="CK37" s="28">
        <f>(기관!CK37+외인!CK37)/CJ37</f>
        <v>3.4661156293151009E-4</v>
      </c>
      <c r="CL37" s="28">
        <f>외인!CL37</f>
        <v>217500.91</v>
      </c>
      <c r="CM37" s="28">
        <f>(기관!CM37+외인!CM37)/CL37</f>
        <v>2.6119430948587781E-4</v>
      </c>
      <c r="CN37" s="28">
        <f>외인!CN37</f>
        <v>110049.36</v>
      </c>
      <c r="CO37" s="28">
        <f>(기관!CO37+외인!CO37)/CN37</f>
        <v>1.4220891425447627E-4</v>
      </c>
      <c r="CP37" s="28">
        <f>외인!CP37</f>
        <v>93033.32</v>
      </c>
      <c r="CQ37" s="28">
        <f>(기관!CQ37+외인!CQ37)/CP37</f>
        <v>-3.0096743833284644E-5</v>
      </c>
      <c r="CR37" s="28">
        <f>외인!CR37</f>
        <v>152852.04999999999</v>
      </c>
      <c r="CS37" s="28">
        <f>(기관!CS37+외인!CS37)/CR37</f>
        <v>-2.7732699692284131E-4</v>
      </c>
      <c r="CT37" s="28">
        <f>외인!CT37</f>
        <v>102446.44</v>
      </c>
      <c r="CU37" s="28">
        <f>(기관!CU37+외인!CU37)/CT37</f>
        <v>4.291022704156436E-4</v>
      </c>
      <c r="CV37" s="28">
        <f>외인!CV37</f>
        <v>1692706.63</v>
      </c>
      <c r="CW37" s="28">
        <f>(기관!CW37+외인!CW37)/CV37</f>
        <v>-6.0570212335022289E-3</v>
      </c>
      <c r="CX37" s="28">
        <f>외인!CX37</f>
        <v>196426.27</v>
      </c>
      <c r="CY37" s="28">
        <f>(기관!CY37+외인!CY37)/CX37</f>
        <v>3.7591713165453888E-3</v>
      </c>
      <c r="CZ37" s="28">
        <f>외인!CZ37</f>
        <v>16066.97</v>
      </c>
      <c r="DA37" s="28">
        <f>(기관!DA37+외인!DA37)/CZ37</f>
        <v>-1.6232058689348396E-3</v>
      </c>
      <c r="DB37" s="28">
        <f>외인!DB37</f>
        <v>35772.160000000003</v>
      </c>
      <c r="DC37" s="28">
        <f>(기관!DC37+외인!DC37)/DB37</f>
        <v>-1.5489699252155865E-3</v>
      </c>
      <c r="DD37" s="28">
        <f>외인!DD37</f>
        <v>8559.1299999999992</v>
      </c>
      <c r="DE37" s="28">
        <f>(기관!DE37+외인!DE37)/DD37</f>
        <v>1.9978666056012706E-3</v>
      </c>
      <c r="DF37" s="28">
        <f>외인!DF37</f>
        <v>53115.13</v>
      </c>
      <c r="DG37" s="28">
        <f>(기관!DG37+외인!DG37)/DF37</f>
        <v>1.556995153734915E-4</v>
      </c>
      <c r="DH37" s="28">
        <f>외인!DH37</f>
        <v>22616.37</v>
      </c>
      <c r="DI37" s="28">
        <f>(기관!DI37+외인!DI37)/DH37</f>
        <v>2.8333459348250847E-3</v>
      </c>
      <c r="DJ37" s="28">
        <f>외인!DJ37</f>
        <v>521281.05</v>
      </c>
      <c r="DK37" s="28">
        <f>(기관!DK37+외인!DK37)/DJ37</f>
        <v>1.1420135069172377E-3</v>
      </c>
      <c r="DL37" s="28">
        <f>외인!DL37</f>
        <v>86125.89</v>
      </c>
      <c r="DM37" s="28">
        <f>(기관!DM37+외인!DM37)/DL37</f>
        <v>8.6849610494591113E-5</v>
      </c>
      <c r="DN37" s="28">
        <f>외인!DN37</f>
        <v>1692706.63</v>
      </c>
      <c r="DO37" s="28">
        <f>(기관!DO37+외인!DO37)/DN37</f>
        <v>-6.0570212335022289E-3</v>
      </c>
      <c r="DP37" s="28">
        <f>외인!DP37</f>
        <v>79096.539999999994</v>
      </c>
      <c r="DQ37" s="28">
        <f>(기관!DQ37+외인!DQ37)/DP37</f>
        <v>-1.0000437440120639E-4</v>
      </c>
      <c r="DR37" s="28">
        <f>외인!DR37</f>
        <v>40949.96</v>
      </c>
      <c r="DS37" s="28">
        <f>(기관!DS37+외인!DS37)/DR37</f>
        <v>2.277902102956877E-3</v>
      </c>
      <c r="DT37" s="28">
        <f>외인!DT37</f>
        <v>118391.85</v>
      </c>
      <c r="DU37" s="28">
        <f>(기관!DU37+외인!DU37)/DT37</f>
        <v>-1.2104718356880139E-3</v>
      </c>
      <c r="DV37" s="28">
        <f>외인!DV37</f>
        <v>34178.76</v>
      </c>
      <c r="DW37" s="28">
        <f>(기관!DW37+외인!DW37)/DV37</f>
        <v>2.9515406644360417E-3</v>
      </c>
      <c r="DX37" s="28">
        <f>외인!DX37</f>
        <v>96492.31</v>
      </c>
      <c r="DY37" s="28">
        <f>(기관!DY37+외인!DY37)/DX37</f>
        <v>-3.7899393226258136E-4</v>
      </c>
      <c r="DZ37" s="28">
        <f>외인!DZ37</f>
        <v>8452.7800000000007</v>
      </c>
      <c r="EA37" s="28">
        <f>(기관!EA37+외인!EA37)/DZ37</f>
        <v>-3.9395323195445754E-4</v>
      </c>
      <c r="EB37" s="28">
        <f>외인!EB37</f>
        <v>12300.61</v>
      </c>
      <c r="EC37" s="28">
        <f>(기관!EC37+외인!EC37)/EB37</f>
        <v>4.4631932887881186E-4</v>
      </c>
      <c r="ED37" s="28">
        <f>외인!ED37</f>
        <v>9758.77</v>
      </c>
      <c r="EE37" s="28">
        <f>(기관!EE37+외인!EE37)/ED37</f>
        <v>2.1724049239811995E-4</v>
      </c>
      <c r="EF37" s="28">
        <f>외인!EF37</f>
        <v>242632.26</v>
      </c>
      <c r="EG37" s="28">
        <f>(기관!EG37+외인!EG37)/EF37</f>
        <v>4.9774914514665112E-4</v>
      </c>
      <c r="EH37" s="28">
        <f>외인!EH37</f>
        <v>155183.20000000001</v>
      </c>
      <c r="EI37" s="28">
        <f>(기관!EI37+외인!EI37)/EH37</f>
        <v>-1.5515210409374209E-3</v>
      </c>
      <c r="EJ37" s="28">
        <f>외인!EJ37</f>
        <v>95284.3</v>
      </c>
      <c r="EK37" s="28">
        <f>(기관!EK37+외인!EK37)/EJ37</f>
        <v>2.1351891130018271E-3</v>
      </c>
      <c r="EL37" s="28">
        <f>외인!EL37</f>
        <v>32961.79</v>
      </c>
      <c r="EM37" s="28">
        <f>(기관!EM37+외인!EM37)/EL37</f>
        <v>1.758096268436878E-3</v>
      </c>
      <c r="EN37" s="28">
        <f>외인!EN37</f>
        <v>40949.96</v>
      </c>
      <c r="EO37" s="28">
        <f>(기관!EO37+외인!EO37)/EN37</f>
        <v>2.277902102956877E-3</v>
      </c>
      <c r="EP37" s="28">
        <f>외인!EP37</f>
        <v>148068.14000000001</v>
      </c>
      <c r="EQ37" s="28">
        <f>(기관!EQ37+외인!EQ37)/EP37</f>
        <v>2.0331855320124908E-3</v>
      </c>
      <c r="ER37" s="28">
        <f>외인!ER37</f>
        <v>12806.38</v>
      </c>
      <c r="ES37" s="28">
        <f>(기관!ES37+외인!ES37)/ER37</f>
        <v>-6.613890888760135E-4</v>
      </c>
      <c r="ET37" s="28">
        <f>외인!ET37</f>
        <v>105142.09</v>
      </c>
      <c r="EU37" s="28">
        <f>(기관!EU37+외인!EU37)/ET37</f>
        <v>3.1521153897549501E-3</v>
      </c>
      <c r="EV37" s="28">
        <f>외인!EV37</f>
        <v>42794.32</v>
      </c>
      <c r="EW37" s="28">
        <f>(기관!EW37+외인!EW37)/EV37</f>
        <v>-6.7322018436091486E-4</v>
      </c>
      <c r="EX37" s="28">
        <f>외인!EX37</f>
        <v>50239</v>
      </c>
      <c r="EY37" s="28">
        <f>(기관!EY37+외인!EY37)/EX37</f>
        <v>5.1752622464619122E-4</v>
      </c>
    </row>
    <row r="38" spans="1:155">
      <c r="A38" s="27">
        <f>외인!A38</f>
        <v>46113</v>
      </c>
      <c r="B38" s="28">
        <f>외인!B38</f>
        <v>4375420</v>
      </c>
      <c r="C38" s="28">
        <f>(기관!C38+외인!C38)/B38</f>
        <v>-1.4968391605834411E-3</v>
      </c>
      <c r="D38" s="28">
        <f>외인!D38</f>
        <v>617454.49</v>
      </c>
      <c r="E38" s="28">
        <f>(기관!E38+외인!E38)/D38</f>
        <v>1.4128976533962854E-4</v>
      </c>
      <c r="F38" s="28">
        <f>외인!F38</f>
        <v>1885889.76</v>
      </c>
      <c r="G38" s="28">
        <f>(기관!G38+외인!G38)/F38</f>
        <v>-2.8364118165634454E-3</v>
      </c>
      <c r="H38" s="28">
        <f>외인!H38</f>
        <v>289578.58</v>
      </c>
      <c r="I38" s="28">
        <f>(기관!I38+외인!I38)/H38</f>
        <v>2.5434892318347575E-3</v>
      </c>
      <c r="J38" s="28">
        <f>외인!J38</f>
        <v>40571.089999999997</v>
      </c>
      <c r="K38" s="28">
        <f>(기관!K38+외인!K38)/J38</f>
        <v>3.3745704145488821E-3</v>
      </c>
      <c r="L38" s="28">
        <f>외인!L38</f>
        <v>267962.44</v>
      </c>
      <c r="M38" s="28">
        <f>(기관!M38+외인!M38)/L38</f>
        <v>2.6058129639362887E-3</v>
      </c>
      <c r="N38" s="28">
        <f>외인!N38</f>
        <v>229999.58</v>
      </c>
      <c r="O38" s="28">
        <f>(기관!O38+외인!O38)/N38</f>
        <v>-5.0687049080698325E-4</v>
      </c>
      <c r="P38" s="28">
        <f>외인!P38</f>
        <v>200106.08</v>
      </c>
      <c r="Q38" s="28">
        <f>(기관!Q38+외인!Q38)/P38</f>
        <v>1.4798650795618004E-3</v>
      </c>
      <c r="R38" s="28">
        <f>외인!R38</f>
        <v>124229.74</v>
      </c>
      <c r="S38" s="28">
        <f>(기관!S38+외인!S38)/R38</f>
        <v>-1.8747523741094522E-4</v>
      </c>
      <c r="T38" s="28">
        <f>외인!T38</f>
        <v>8591.17</v>
      </c>
      <c r="U38" s="28">
        <f>(기관!U38+외인!U38)/T38</f>
        <v>2.2139010169744048E-3</v>
      </c>
      <c r="V38" s="28">
        <f>외인!V38</f>
        <v>105659.35</v>
      </c>
      <c r="W38" s="28">
        <f>(기관!W38+외인!W38)/V38</f>
        <v>-5.8101814936397029E-4</v>
      </c>
      <c r="X38" s="28">
        <f>외인!X38</f>
        <v>1862073.58</v>
      </c>
      <c r="Y38" s="28">
        <f>(기관!Y38+외인!Y38)/X38</f>
        <v>-4.3999335407572879E-3</v>
      </c>
      <c r="Z38" s="28">
        <f>외인!Z38</f>
        <v>44000.41</v>
      </c>
      <c r="AA38" s="28">
        <f>(기관!AA38+외인!AA38)/Z38</f>
        <v>-1.1270349526288502E-3</v>
      </c>
      <c r="AB38" s="28">
        <f>외인!AB38</f>
        <v>199084.11</v>
      </c>
      <c r="AC38" s="28">
        <f>(기관!AC38+외인!AC38)/AB38</f>
        <v>2.2040935361440951E-4</v>
      </c>
      <c r="AD38" s="28">
        <f>외인!AD38</f>
        <v>19631.560000000001</v>
      </c>
      <c r="AE38" s="28">
        <f>(기관!AE38+외인!AE38)/AD38</f>
        <v>-9.7801702972153003E-5</v>
      </c>
      <c r="AF38" s="28">
        <f>외인!AF38</f>
        <v>24303.95</v>
      </c>
      <c r="AG38" s="28">
        <f>(기관!AG38+외인!AG38)/AF38</f>
        <v>1.2343672530596879E-3</v>
      </c>
      <c r="AH38" s="28">
        <f>외인!AH38</f>
        <v>181941.38</v>
      </c>
      <c r="AI38" s="28">
        <f>(기관!AI38+외인!AI38)/AH38</f>
        <v>-1.2549646485038202E-3</v>
      </c>
      <c r="AJ38" s="28">
        <f>외인!AJ38</f>
        <v>110197.24</v>
      </c>
      <c r="AK38" s="28">
        <f>(기관!AK38+외인!AK38)/AJ38</f>
        <v>1.4569330411542069E-3</v>
      </c>
      <c r="AL38" s="28">
        <f>외인!AL38</f>
        <v>85704.73</v>
      </c>
      <c r="AM38" s="28">
        <f>(기관!AM38+외인!AM38)/AL38</f>
        <v>7.0276167954790838E-4</v>
      </c>
      <c r="AN38" s="28">
        <f>외인!AN38</f>
        <v>162961.95000000001</v>
      </c>
      <c r="AO38" s="28">
        <f>(기관!AO38+외인!AO38)/AN38</f>
        <v>-1.1339456848669274E-3</v>
      </c>
      <c r="AP38" s="28">
        <f>외인!AP38</f>
        <v>114396.66</v>
      </c>
      <c r="AQ38" s="28">
        <f>(기관!AQ38+외인!AQ38)/AP38</f>
        <v>1.78632837706975E-3</v>
      </c>
      <c r="AR38" s="28">
        <f>외인!AR38</f>
        <v>23648.59</v>
      </c>
      <c r="AS38" s="28">
        <f>(기관!AS38+외인!AS38)/AR38</f>
        <v>2.3595487088236551E-4</v>
      </c>
      <c r="AT38" s="28">
        <f>외인!AT38</f>
        <v>75877.320000000007</v>
      </c>
      <c r="AU38" s="28">
        <f>(기관!AU38+외인!AU38)/AT38</f>
        <v>6.5922201785724639E-4</v>
      </c>
      <c r="AV38" s="28">
        <f>외인!AV38</f>
        <v>48808.49</v>
      </c>
      <c r="AW38" s="28">
        <f>(기관!AW38+외인!AW38)/AV38</f>
        <v>2.6774030501660676E-3</v>
      </c>
      <c r="AX38" s="28">
        <f>외인!AX38</f>
        <v>60637.01</v>
      </c>
      <c r="AY38" s="28">
        <f>(기관!AY38+외인!AY38)/AX38</f>
        <v>2.3269617021023955E-3</v>
      </c>
      <c r="AZ38" s="28">
        <f>외인!AZ38</f>
        <v>1996278.37</v>
      </c>
      <c r="BA38" s="28">
        <f>(기관!BA38+외인!BA38)/AZ38</f>
        <v>-3.9214370689194013E-3</v>
      </c>
      <c r="BB38" s="28">
        <f>외인!BB38</f>
        <v>97357.02</v>
      </c>
      <c r="BC38" s="28">
        <f>(기관!BC38+외인!BC38)/BB38</f>
        <v>-2.8924467901749661E-4</v>
      </c>
      <c r="BD38" s="28">
        <f>외인!BD38</f>
        <v>37888.910000000003</v>
      </c>
      <c r="BE38" s="28">
        <f>(기관!BE38+외인!BE38)/BD38</f>
        <v>-6.7433980022122569E-4</v>
      </c>
      <c r="BF38" s="28">
        <f>외인!BF38</f>
        <v>0</v>
      </c>
      <c r="BG38" s="28" t="e">
        <f>(기관!BG38+외인!BG38)/BF38</f>
        <v>#DIV/0!</v>
      </c>
      <c r="BH38" s="28">
        <f>외인!BH38</f>
        <v>87711.57</v>
      </c>
      <c r="BI38" s="28">
        <f>(기관!BI38+외인!BI38)/BH38</f>
        <v>2.2350529126317089E-3</v>
      </c>
      <c r="BJ38" s="28">
        <f>외인!BJ38</f>
        <v>116135.5</v>
      </c>
      <c r="BK38" s="28">
        <f>(기관!BK38+외인!BK38)/BJ38</f>
        <v>4.1176040056657947E-4</v>
      </c>
      <c r="BL38" s="28">
        <f>외인!BL38</f>
        <v>46661.94</v>
      </c>
      <c r="BM38" s="28">
        <f>(기관!BM38+외인!BM38)/BL38</f>
        <v>-6.994994207270422E-4</v>
      </c>
      <c r="BN38" s="28">
        <f>외인!BN38</f>
        <v>44711.27</v>
      </c>
      <c r="BO38" s="28">
        <f>(기관!BO38+외인!BO38)/BN38</f>
        <v>5.2022677951219008E-4</v>
      </c>
      <c r="BP38" s="28">
        <f>외인!BP38</f>
        <v>70971.55</v>
      </c>
      <c r="BQ38" s="28">
        <f>(기관!BQ38+외인!BQ38)/BP38</f>
        <v>1.5375174982087893E-3</v>
      </c>
      <c r="BR38" s="28">
        <f>외인!BR38</f>
        <v>240733</v>
      </c>
      <c r="BS38" s="28">
        <f>(기관!BS38+외인!BS38)/BR38</f>
        <v>1.2534218407945731E-3</v>
      </c>
      <c r="BT38" s="28">
        <f>외인!BT38</f>
        <v>1898611.75</v>
      </c>
      <c r="BU38" s="28">
        <f>(기관!BU38+외인!BU38)/BT38</f>
        <v>-4.3482086319122379E-3</v>
      </c>
      <c r="BV38" s="28">
        <f>외인!BV38</f>
        <v>356661.72</v>
      </c>
      <c r="BW38" s="28">
        <f>(기관!BW38+외인!BW38)/BV38</f>
        <v>2.0972253484338049E-4</v>
      </c>
      <c r="BX38" s="28">
        <f>외인!BX38</f>
        <v>73990.53</v>
      </c>
      <c r="BY38" s="28">
        <f>(기관!BY38+외인!BY38)/BX38</f>
        <v>3.2936647433124208E-4</v>
      </c>
      <c r="BZ38" s="28">
        <f>외인!BZ38</f>
        <v>248666.68</v>
      </c>
      <c r="CA38" s="28">
        <f>(기관!CA38+외인!CA38)/BZ38</f>
        <v>-5.0091150129160864E-4</v>
      </c>
      <c r="CB38" s="28">
        <f>외인!CB38</f>
        <v>12471.64</v>
      </c>
      <c r="CC38" s="28">
        <f>(기관!CC38+외인!CC38)/CB38</f>
        <v>-9.5256117078427527E-4</v>
      </c>
      <c r="CD38" s="28">
        <f>외인!CD38</f>
        <v>30392.65</v>
      </c>
      <c r="CE38" s="28">
        <f>(기관!CE38+외인!CE38)/CD38</f>
        <v>2.6980207385667239E-5</v>
      </c>
      <c r="CF38" s="28">
        <f>외인!CF38</f>
        <v>24366.11</v>
      </c>
      <c r="CG38" s="28">
        <f>(기관!CG38+외인!CG38)/CF38</f>
        <v>2.4702342721099101E-3</v>
      </c>
      <c r="CH38" s="28">
        <f>외인!CH38</f>
        <v>67605.45</v>
      </c>
      <c r="CI38" s="28">
        <f>(기관!CI38+외인!CI38)/CH38</f>
        <v>2.2183122810365136E-3</v>
      </c>
      <c r="CJ38" s="28">
        <f>외인!CJ38</f>
        <v>386360.9</v>
      </c>
      <c r="CK38" s="28">
        <f>(기관!CK38+외인!CK38)/CJ38</f>
        <v>8.2567878892506974E-4</v>
      </c>
      <c r="CL38" s="28">
        <f>외인!CL38</f>
        <v>226782.91</v>
      </c>
      <c r="CM38" s="28">
        <f>(기관!CM38+외인!CM38)/CL38</f>
        <v>1.4877664282551102E-4</v>
      </c>
      <c r="CN38" s="28">
        <f>외인!CN38</f>
        <v>118014.1</v>
      </c>
      <c r="CO38" s="28">
        <f>(기관!CO38+외인!CO38)/CN38</f>
        <v>9.558179912400297E-4</v>
      </c>
      <c r="CP38" s="28">
        <f>외인!CP38</f>
        <v>97917.63</v>
      </c>
      <c r="CQ38" s="28">
        <f>(기관!CQ38+외인!CQ38)/CP38</f>
        <v>-2.9698431222242611E-4</v>
      </c>
      <c r="CR38" s="28">
        <f>외인!CR38</f>
        <v>159826.60999999999</v>
      </c>
      <c r="CS38" s="28">
        <f>(기관!CS38+외인!CS38)/CR38</f>
        <v>6.4651311818476301E-4</v>
      </c>
      <c r="CT38" s="28">
        <f>외인!CT38</f>
        <v>112577.23</v>
      </c>
      <c r="CU38" s="28">
        <f>(기관!CU38+외인!CU38)/CT38</f>
        <v>4.2672927731478196E-4</v>
      </c>
      <c r="CV38" s="28">
        <f>외인!CV38</f>
        <v>1898611.75</v>
      </c>
      <c r="CW38" s="28">
        <f>(기관!CW38+외인!CW38)/CV38</f>
        <v>-4.3482086319122379E-3</v>
      </c>
      <c r="CX38" s="28">
        <f>외인!CX38</f>
        <v>205987.42</v>
      </c>
      <c r="CY38" s="28">
        <f>(기관!CY38+외인!CY38)/CX38</f>
        <v>3.2663159721113065E-3</v>
      </c>
      <c r="CZ38" s="28">
        <f>외인!CZ38</f>
        <v>16769.009999999998</v>
      </c>
      <c r="DA38" s="28">
        <f>(기관!DA38+외인!DA38)/CZ38</f>
        <v>-2.4849409714705882E-3</v>
      </c>
      <c r="DB38" s="28">
        <f>외인!DB38</f>
        <v>37888.910000000003</v>
      </c>
      <c r="DC38" s="28">
        <f>(기관!DC38+외인!DC38)/DB38</f>
        <v>-6.7433980022122569E-4</v>
      </c>
      <c r="DD38" s="28">
        <f>외인!DD38</f>
        <v>8591.17</v>
      </c>
      <c r="DE38" s="28">
        <f>(기관!DE38+외인!DE38)/DD38</f>
        <v>2.2139010169744048E-3</v>
      </c>
      <c r="DF38" s="28">
        <f>외인!DF38</f>
        <v>55386.98</v>
      </c>
      <c r="DG38" s="28">
        <f>(기관!DG38+외인!DG38)/DF38</f>
        <v>6.1964021147208244E-4</v>
      </c>
      <c r="DH38" s="28">
        <f>외인!DH38</f>
        <v>22430.27</v>
      </c>
      <c r="DI38" s="28">
        <f>(기관!DI38+외인!DI38)/DH38</f>
        <v>4.8193802392927052E-4</v>
      </c>
      <c r="DJ38" s="28">
        <f>외인!DJ38</f>
        <v>552675.47</v>
      </c>
      <c r="DK38" s="28">
        <f>(기관!DK38+외인!DK38)/DJ38</f>
        <v>6.1518923573720399E-4</v>
      </c>
      <c r="DL38" s="28">
        <f>외인!DL38</f>
        <v>93013.48</v>
      </c>
      <c r="DM38" s="28">
        <f>(기관!DM38+외인!DM38)/DL38</f>
        <v>1.1222029323061562E-3</v>
      </c>
      <c r="DN38" s="28">
        <f>외인!DN38</f>
        <v>1898611.75</v>
      </c>
      <c r="DO38" s="28">
        <f>(기관!DO38+외인!DO38)/DN38</f>
        <v>-4.3482086319122379E-3</v>
      </c>
      <c r="DP38" s="28">
        <f>외인!DP38</f>
        <v>83377.789999999994</v>
      </c>
      <c r="DQ38" s="28">
        <f>(기관!DQ38+외인!DQ38)/DP38</f>
        <v>8.3391512296020329E-4</v>
      </c>
      <c r="DR38" s="28">
        <f>외인!DR38</f>
        <v>42244.07</v>
      </c>
      <c r="DS38" s="28">
        <f>(기관!DS38+외인!DS38)/DR38</f>
        <v>3.1467138464641312E-3</v>
      </c>
      <c r="DT38" s="28">
        <f>외인!DT38</f>
        <v>124229.74</v>
      </c>
      <c r="DU38" s="28">
        <f>(기관!DU38+외인!DU38)/DT38</f>
        <v>-1.8747523741094522E-4</v>
      </c>
      <c r="DV38" s="28">
        <f>외인!DV38</f>
        <v>35316.269999999997</v>
      </c>
      <c r="DW38" s="28">
        <f>(기관!DW38+외인!DW38)/DV38</f>
        <v>3.5906962994676395E-3</v>
      </c>
      <c r="DX38" s="28">
        <f>외인!DX38</f>
        <v>105659.35</v>
      </c>
      <c r="DY38" s="28">
        <f>(기관!DY38+외인!DY38)/DX38</f>
        <v>-5.8101814936397029E-4</v>
      </c>
      <c r="DZ38" s="28">
        <f>외인!DZ38</f>
        <v>8733.81</v>
      </c>
      <c r="EA38" s="28">
        <f>(기관!EA38+외인!EA38)/DZ38</f>
        <v>3.7898694842228081E-4</v>
      </c>
      <c r="EB38" s="28">
        <f>외인!EB38</f>
        <v>12561.56</v>
      </c>
      <c r="EC38" s="28">
        <f>(기관!EC38+외인!EC38)/EB38</f>
        <v>2.7783173427504228E-4</v>
      </c>
      <c r="ED38" s="28">
        <f>외인!ED38</f>
        <v>10336.66</v>
      </c>
      <c r="EE38" s="28">
        <f>(기관!EE38+외인!EE38)/ED38</f>
        <v>1.4530805888942849E-3</v>
      </c>
      <c r="EF38" s="28">
        <f>외인!EF38</f>
        <v>251339.07</v>
      </c>
      <c r="EG38" s="28">
        <f>(기관!EG38+외인!EG38)/EF38</f>
        <v>8.4220889334873396E-4</v>
      </c>
      <c r="EH38" s="28">
        <f>외인!EH38</f>
        <v>166485.09</v>
      </c>
      <c r="EI38" s="28">
        <f>(기관!EI38+외인!EI38)/EH38</f>
        <v>-1.9071978157323276E-3</v>
      </c>
      <c r="EJ38" s="28">
        <f>외인!EJ38</f>
        <v>98061.1</v>
      </c>
      <c r="EK38" s="28">
        <f>(기관!EK38+외인!EK38)/EJ38</f>
        <v>2.9739621521683926E-3</v>
      </c>
      <c r="EL38" s="28">
        <f>외인!EL38</f>
        <v>32930.9</v>
      </c>
      <c r="EM38" s="28">
        <f>(기관!EM38+외인!EM38)/EL38</f>
        <v>2.426292630933257E-4</v>
      </c>
      <c r="EN38" s="28">
        <f>외인!EN38</f>
        <v>42244.07</v>
      </c>
      <c r="EO38" s="28">
        <f>(기관!EO38+외인!EO38)/EN38</f>
        <v>3.1467138464641312E-3</v>
      </c>
      <c r="EP38" s="28">
        <f>외인!EP38</f>
        <v>164900.54999999999</v>
      </c>
      <c r="EQ38" s="28">
        <f>(기관!EQ38+외인!EQ38)/EP38</f>
        <v>2.0281921436890297E-3</v>
      </c>
      <c r="ER38" s="28">
        <f>외인!ER38</f>
        <v>14020.14</v>
      </c>
      <c r="ES38" s="28">
        <f>(기관!ES38+외인!ES38)/ER38</f>
        <v>4.472137938708173E-3</v>
      </c>
      <c r="ET38" s="28">
        <f>외인!ET38</f>
        <v>114396.66</v>
      </c>
      <c r="EU38" s="28">
        <f>(기관!EU38+외인!EU38)/ET38</f>
        <v>1.78632837706975E-3</v>
      </c>
      <c r="EV38" s="28">
        <f>외인!EV38</f>
        <v>44000.41</v>
      </c>
      <c r="EW38" s="28">
        <f>(기관!EW38+외인!EW38)/EV38</f>
        <v>-1.1270349526288502E-3</v>
      </c>
      <c r="EX38" s="28">
        <f>외인!EX38</f>
        <v>53917.22</v>
      </c>
      <c r="EY38" s="28">
        <f>(기관!EY38+외인!EY38)/EX38</f>
        <v>3.8039795078455448E-4</v>
      </c>
    </row>
    <row r="39" spans="1:155">
      <c r="A39" s="27">
        <f>외인!A39</f>
        <v>46114</v>
      </c>
      <c r="B39" s="28">
        <f>외인!B39</f>
        <v>4180185.88</v>
      </c>
      <c r="C39" s="28">
        <f>(기관!C39+외인!C39)/B39</f>
        <v>-1.1724048022476936E-3</v>
      </c>
      <c r="D39" s="28">
        <f>외인!D39</f>
        <v>584461.63</v>
      </c>
      <c r="E39" s="28">
        <f>(기관!E39+외인!E39)/D39</f>
        <v>-1.2755328352350521E-4</v>
      </c>
      <c r="F39" s="28">
        <f>외인!F39</f>
        <v>1794161.18</v>
      </c>
      <c r="G39" s="28">
        <f>(기관!G39+외인!G39)/F39</f>
        <v>-2.1072075586876762E-3</v>
      </c>
      <c r="H39" s="28">
        <f>외인!H39</f>
        <v>287047.42</v>
      </c>
      <c r="I39" s="28">
        <f>(기관!I39+외인!I39)/H39</f>
        <v>3.6456694158756072E-3</v>
      </c>
      <c r="J39" s="28">
        <f>외인!J39</f>
        <v>39203.49</v>
      </c>
      <c r="K39" s="28">
        <f>(기관!K39+외인!K39)/J39</f>
        <v>3.9838289907352638E-3</v>
      </c>
      <c r="L39" s="28">
        <f>외인!L39</f>
        <v>266398.90000000002</v>
      </c>
      <c r="M39" s="28">
        <f>(기관!M39+외인!M39)/L39</f>
        <v>3.9476514354976682E-3</v>
      </c>
      <c r="N39" s="28">
        <f>외인!N39</f>
        <v>220259.83</v>
      </c>
      <c r="O39" s="28">
        <f>(기관!O39+외인!O39)/N39</f>
        <v>-6.357491513545616E-4</v>
      </c>
      <c r="P39" s="28">
        <f>외인!P39</f>
        <v>193678.65</v>
      </c>
      <c r="Q39" s="28">
        <f>(기관!Q39+외인!Q39)/P39</f>
        <v>8.8238946316488703E-5</v>
      </c>
      <c r="R39" s="28">
        <f>외인!R39</f>
        <v>117830.5</v>
      </c>
      <c r="S39" s="28">
        <f>(기관!S39+외인!S39)/R39</f>
        <v>-1.5813392967016179E-3</v>
      </c>
      <c r="T39" s="28">
        <f>외인!T39</f>
        <v>8403.06</v>
      </c>
      <c r="U39" s="28">
        <f>(기관!U39+외인!U39)/T39</f>
        <v>1.4542321487648546E-3</v>
      </c>
      <c r="V39" s="28">
        <f>외인!V39</f>
        <v>98926.73</v>
      </c>
      <c r="W39" s="28">
        <f>(기관!W39+외인!W39)/V39</f>
        <v>7.9088836758275547E-4</v>
      </c>
      <c r="X39" s="28">
        <f>외인!X39</f>
        <v>1744393.48</v>
      </c>
      <c r="Y39" s="28">
        <f>(기관!Y39+외인!Y39)/X39</f>
        <v>-3.4215846759528133E-3</v>
      </c>
      <c r="Z39" s="28">
        <f>외인!Z39</f>
        <v>42606.49</v>
      </c>
      <c r="AA39" s="28">
        <f>(기관!AA39+외인!AA39)/Z39</f>
        <v>-5.5367151811848393E-4</v>
      </c>
      <c r="AB39" s="28">
        <f>외인!AB39</f>
        <v>195096.19</v>
      </c>
      <c r="AC39" s="28">
        <f>(기관!AC39+외인!AC39)/AB39</f>
        <v>1.1020204956334616E-4</v>
      </c>
      <c r="AD39" s="28">
        <f>외인!AD39</f>
        <v>18650.46</v>
      </c>
      <c r="AE39" s="28">
        <f>(기관!AE39+외인!AE39)/AD39</f>
        <v>-8.0426970702063131E-4</v>
      </c>
      <c r="AF39" s="28">
        <f>외인!AF39</f>
        <v>24185.86</v>
      </c>
      <c r="AG39" s="28">
        <f>(기관!AG39+외인!AG39)/AF39</f>
        <v>7.2025555427840903E-4</v>
      </c>
      <c r="AH39" s="28">
        <f>외인!AH39</f>
        <v>174889.63</v>
      </c>
      <c r="AI39" s="28">
        <f>(기관!AI39+외인!AI39)/AH39</f>
        <v>-1.8823871947124594E-3</v>
      </c>
      <c r="AJ39" s="28">
        <f>외인!AJ39</f>
        <v>103351.22</v>
      </c>
      <c r="AK39" s="28">
        <f>(기관!AK39+외인!AK39)/AJ39</f>
        <v>-6.3879265285886333E-4</v>
      </c>
      <c r="AL39" s="28">
        <f>외인!AL39</f>
        <v>81854.8</v>
      </c>
      <c r="AM39" s="28">
        <f>(기관!AM39+외인!AM39)/AL39</f>
        <v>3.6711347410292372E-4</v>
      </c>
      <c r="AN39" s="28">
        <f>외인!AN39</f>
        <v>156415.48000000001</v>
      </c>
      <c r="AO39" s="28">
        <f>(기관!AO39+외인!AO39)/AN39</f>
        <v>-1.1950223852524059E-3</v>
      </c>
      <c r="AP39" s="28">
        <f>외인!AP39</f>
        <v>109684.06</v>
      </c>
      <c r="AQ39" s="28">
        <f>(기관!AQ39+외인!AQ39)/AP39</f>
        <v>1.6897623957391804E-3</v>
      </c>
      <c r="AR39" s="28">
        <f>외인!AR39</f>
        <v>22611.17</v>
      </c>
      <c r="AS39" s="28">
        <f>(기관!AS39+외인!AS39)/AR39</f>
        <v>-9.4864617797309897E-4</v>
      </c>
      <c r="AT39" s="28">
        <f>외인!AT39</f>
        <v>73331.839999999997</v>
      </c>
      <c r="AU39" s="28">
        <f>(기관!AU39+외인!AU39)/AT39</f>
        <v>6.4446766915980831E-4</v>
      </c>
      <c r="AV39" s="28">
        <f>외인!AV39</f>
        <v>47448.37</v>
      </c>
      <c r="AW39" s="28">
        <f>(기관!AW39+외인!AW39)/AV39</f>
        <v>2.9971524838471797E-3</v>
      </c>
      <c r="AX39" s="28">
        <f>외인!AX39</f>
        <v>56475.43</v>
      </c>
      <c r="AY39" s="28">
        <f>(기관!AY39+외인!AY39)/AX39</f>
        <v>-1.6359326524826813E-3</v>
      </c>
      <c r="AZ39" s="28">
        <f>외인!AZ39</f>
        <v>1874681.59</v>
      </c>
      <c r="BA39" s="28">
        <f>(기관!BA39+외인!BA39)/AZ39</f>
        <v>-2.9457695799957151E-3</v>
      </c>
      <c r="BB39" s="28">
        <f>외인!BB39</f>
        <v>93654.21</v>
      </c>
      <c r="BC39" s="28">
        <f>(기관!BC39+외인!BC39)/BB39</f>
        <v>-5.7658913571530826E-5</v>
      </c>
      <c r="BD39" s="28">
        <f>외인!BD39</f>
        <v>35702.160000000003</v>
      </c>
      <c r="BE39" s="28">
        <f>(기관!BE39+외인!BE39)/BD39</f>
        <v>-1.3172872453655463E-3</v>
      </c>
      <c r="BF39" s="28">
        <f>외인!BF39</f>
        <v>0</v>
      </c>
      <c r="BG39" s="28" t="e">
        <f>(기관!BG39+외인!BG39)/BF39</f>
        <v>#DIV/0!</v>
      </c>
      <c r="BH39" s="28">
        <f>외인!BH39</f>
        <v>85073.93</v>
      </c>
      <c r="BI39" s="28">
        <f>(기관!BI39+외인!BI39)/BH39</f>
        <v>2.4541008038537777E-3</v>
      </c>
      <c r="BJ39" s="28">
        <f>외인!BJ39</f>
        <v>112817.33</v>
      </c>
      <c r="BK39" s="28">
        <f>(기관!BK39+외인!BK39)/BJ39</f>
        <v>7.0467897086378504E-5</v>
      </c>
      <c r="BL39" s="28">
        <f>외인!BL39</f>
        <v>45397.93</v>
      </c>
      <c r="BM39" s="28">
        <f>(기관!BM39+외인!BM39)/BL39</f>
        <v>-4.7116685716727614E-4</v>
      </c>
      <c r="BN39" s="28">
        <f>외인!BN39</f>
        <v>43640.03</v>
      </c>
      <c r="BO39" s="28">
        <f>(기관!BO39+외인!BO39)/BN39</f>
        <v>7.3327172323208665E-5</v>
      </c>
      <c r="BP39" s="28">
        <f>외인!BP39</f>
        <v>66094.080000000002</v>
      </c>
      <c r="BQ39" s="28">
        <f>(기관!BQ39+외인!BQ39)/BP39</f>
        <v>-2.0665996107366953E-3</v>
      </c>
      <c r="BR39" s="28">
        <f>외인!BR39</f>
        <v>230178.75</v>
      </c>
      <c r="BS39" s="28">
        <f>(기관!BS39+외인!BS39)/BR39</f>
        <v>9.6385960910813867E-4</v>
      </c>
      <c r="BT39" s="28">
        <f>외인!BT39</f>
        <v>1778607.09</v>
      </c>
      <c r="BU39" s="28">
        <f>(기관!BU39+외인!BU39)/BT39</f>
        <v>-3.3820847976041742E-3</v>
      </c>
      <c r="BV39" s="28">
        <f>외인!BV39</f>
        <v>353210.16</v>
      </c>
      <c r="BW39" s="28">
        <f>(기관!BW39+외인!BW39)/BV39</f>
        <v>1.4897363088309807E-3</v>
      </c>
      <c r="BX39" s="28">
        <f>외인!BX39</f>
        <v>72058.740000000005</v>
      </c>
      <c r="BY39" s="28">
        <f>(기관!BY39+외인!BY39)/BX39</f>
        <v>1.2489810396351129E-6</v>
      </c>
      <c r="BZ39" s="28">
        <f>외인!BZ39</f>
        <v>238270.28</v>
      </c>
      <c r="CA39" s="28">
        <f>(기관!CA39+외인!CA39)/BZ39</f>
        <v>-6.5841195133526514E-4</v>
      </c>
      <c r="CB39" s="28">
        <f>외인!CB39</f>
        <v>11977.01</v>
      </c>
      <c r="CC39" s="28">
        <f>(기관!CC39+외인!CC39)/CB39</f>
        <v>-2.2459695700345911E-3</v>
      </c>
      <c r="CD39" s="28">
        <f>외인!CD39</f>
        <v>28773.64</v>
      </c>
      <c r="CE39" s="28">
        <f>(기관!CE39+외인!CE39)/CD39</f>
        <v>-2.0185141678286098E-3</v>
      </c>
      <c r="CF39" s="28">
        <f>외인!CF39</f>
        <v>23411</v>
      </c>
      <c r="CG39" s="28">
        <f>(기관!CG39+외인!CG39)/CF39</f>
        <v>2.7021485626414934E-3</v>
      </c>
      <c r="CH39" s="28">
        <f>외인!CH39</f>
        <v>65613.240000000005</v>
      </c>
      <c r="CI39" s="28">
        <f>(기관!CI39+외인!CI39)/CH39</f>
        <v>2.3347421953252116E-3</v>
      </c>
      <c r="CJ39" s="28">
        <f>외인!CJ39</f>
        <v>367335.96</v>
      </c>
      <c r="CK39" s="28">
        <f>(기관!CK39+외인!CK39)/CJ39</f>
        <v>-8.9721681481987211E-4</v>
      </c>
      <c r="CL39" s="28">
        <f>외인!CL39</f>
        <v>222098.05</v>
      </c>
      <c r="CM39" s="28">
        <f>(기관!CM39+외인!CM39)/CL39</f>
        <v>-6.6006882996046226E-5</v>
      </c>
      <c r="CN39" s="28">
        <f>외인!CN39</f>
        <v>110722.8</v>
      </c>
      <c r="CO39" s="28">
        <f>(기관!CO39+외인!CO39)/CN39</f>
        <v>-1.9246261835863978E-4</v>
      </c>
      <c r="CP39" s="28">
        <f>외인!CP39</f>
        <v>94196.11</v>
      </c>
      <c r="CQ39" s="28">
        <f>(기관!CQ39+외인!CQ39)/CP39</f>
        <v>-6.6457096795186101E-5</v>
      </c>
      <c r="CR39" s="28">
        <f>외인!CR39</f>
        <v>151384.6</v>
      </c>
      <c r="CS39" s="28">
        <f>(기관!CS39+외인!CS39)/CR39</f>
        <v>-4.4575207782033324E-4</v>
      </c>
      <c r="CT39" s="28">
        <f>외인!CT39</f>
        <v>106733.11</v>
      </c>
      <c r="CU39" s="28">
        <f>(기관!CU39+외인!CU39)/CT39</f>
        <v>6.0121924677356442E-4</v>
      </c>
      <c r="CV39" s="28">
        <f>외인!CV39</f>
        <v>1778607.09</v>
      </c>
      <c r="CW39" s="28">
        <f>(기관!CW39+외인!CW39)/CV39</f>
        <v>-3.3820847976041742E-3</v>
      </c>
      <c r="CX39" s="28">
        <f>외인!CX39</f>
        <v>204619.65</v>
      </c>
      <c r="CY39" s="28">
        <f>(기관!CY39+외인!CY39)/CX39</f>
        <v>4.816497340309203E-3</v>
      </c>
      <c r="CZ39" s="28">
        <f>외인!CZ39</f>
        <v>16053.52</v>
      </c>
      <c r="DA39" s="28">
        <f>(기관!DA39+외인!DA39)/CZ39</f>
        <v>-1.2676347617220397E-3</v>
      </c>
      <c r="DB39" s="28">
        <f>외인!DB39</f>
        <v>35702.160000000003</v>
      </c>
      <c r="DC39" s="28">
        <f>(기관!DC39+외인!DC39)/DB39</f>
        <v>-1.3172872453655463E-3</v>
      </c>
      <c r="DD39" s="28">
        <f>외인!DD39</f>
        <v>8403.06</v>
      </c>
      <c r="DE39" s="28">
        <f>(기관!DE39+외인!DE39)/DD39</f>
        <v>1.4542321487648546E-3</v>
      </c>
      <c r="DF39" s="28">
        <f>외인!DF39</f>
        <v>54004.08</v>
      </c>
      <c r="DG39" s="28">
        <f>(기관!DG39+외인!DG39)/DF39</f>
        <v>2.4275943595372792E-4</v>
      </c>
      <c r="DH39" s="28">
        <f>외인!DH39</f>
        <v>21035.16</v>
      </c>
      <c r="DI39" s="28">
        <f>(기관!DI39+외인!DI39)/DH39</f>
        <v>-2.2524192827627649E-3</v>
      </c>
      <c r="DJ39" s="28">
        <f>외인!DJ39</f>
        <v>536553.15</v>
      </c>
      <c r="DK39" s="28">
        <f>(기관!DK39+외인!DK39)/DJ39</f>
        <v>7.5977561589192055E-4</v>
      </c>
      <c r="DL39" s="28">
        <f>외인!DL39</f>
        <v>86642.8</v>
      </c>
      <c r="DM39" s="28">
        <f>(기관!DM39+외인!DM39)/DL39</f>
        <v>-2.7584519429196645E-4</v>
      </c>
      <c r="DN39" s="28">
        <f>외인!DN39</f>
        <v>1778607.09</v>
      </c>
      <c r="DO39" s="28">
        <f>(기관!DO39+외인!DO39)/DN39</f>
        <v>-3.3820847976041742E-3</v>
      </c>
      <c r="DP39" s="28">
        <f>외인!DP39</f>
        <v>78116.53</v>
      </c>
      <c r="DQ39" s="28">
        <f>(기관!DQ39+외인!DQ39)/DP39</f>
        <v>-2.2913204157941985E-3</v>
      </c>
      <c r="DR39" s="28">
        <f>외인!DR39</f>
        <v>40810.089999999997</v>
      </c>
      <c r="DS39" s="28">
        <f>(기관!DS39+외인!DS39)/DR39</f>
        <v>3.5701955080226482E-3</v>
      </c>
      <c r="DT39" s="28">
        <f>외인!DT39</f>
        <v>117830.5</v>
      </c>
      <c r="DU39" s="28">
        <f>(기관!DU39+외인!DU39)/DT39</f>
        <v>-1.5813392967016179E-3</v>
      </c>
      <c r="DV39" s="28">
        <f>외인!DV39</f>
        <v>33275.31</v>
      </c>
      <c r="DW39" s="28">
        <f>(기관!DW39+외인!DW39)/DV39</f>
        <v>3.5735204270072917E-3</v>
      </c>
      <c r="DX39" s="28">
        <f>외인!DX39</f>
        <v>98926.73</v>
      </c>
      <c r="DY39" s="28">
        <f>(기관!DY39+외인!DY39)/DX39</f>
        <v>7.9088836758275547E-4</v>
      </c>
      <c r="DZ39" s="28">
        <f>외인!DZ39</f>
        <v>8379.9599999999991</v>
      </c>
      <c r="EA39" s="28">
        <f>(기관!EA39+외인!EA39)/DZ39</f>
        <v>-2.7446431725211101E-4</v>
      </c>
      <c r="EB39" s="28">
        <f>외인!EB39</f>
        <v>12020.73</v>
      </c>
      <c r="EC39" s="28">
        <f>(기관!EC39+외인!EC39)/EB39</f>
        <v>-8.7265914798851643E-4</v>
      </c>
      <c r="ED39" s="28">
        <f>외인!ED39</f>
        <v>10033.200000000001</v>
      </c>
      <c r="EE39" s="28">
        <f>(기관!EE39+외인!EE39)/ED39</f>
        <v>-2.1727863493202563E-4</v>
      </c>
      <c r="EF39" s="28">
        <f>외인!EF39</f>
        <v>239337.38</v>
      </c>
      <c r="EG39" s="28">
        <f>(기관!EG39+외인!EG39)/EF39</f>
        <v>-6.7628382996421179E-4</v>
      </c>
      <c r="EH39" s="28">
        <f>외인!EH39</f>
        <v>157899.62</v>
      </c>
      <c r="EI39" s="28">
        <f>(기관!EI39+외인!EI39)/EH39</f>
        <v>-1.5834743617495724E-3</v>
      </c>
      <c r="EJ39" s="28">
        <f>외인!EJ39</f>
        <v>94894.15</v>
      </c>
      <c r="EK39" s="28">
        <f>(기관!EK39+외인!EK39)/EJ39</f>
        <v>3.2190603951876913E-3</v>
      </c>
      <c r="EL39" s="28">
        <f>외인!EL39</f>
        <v>31259.58</v>
      </c>
      <c r="EM39" s="28">
        <f>(기관!EM39+외인!EM39)/EL39</f>
        <v>-1.6954802335795937E-3</v>
      </c>
      <c r="EN39" s="28">
        <f>외인!EN39</f>
        <v>40810.089999999997</v>
      </c>
      <c r="EO39" s="28">
        <f>(기관!EO39+외인!EO39)/EN39</f>
        <v>3.5701955080226482E-3</v>
      </c>
      <c r="EP39" s="28">
        <f>외인!EP39</f>
        <v>169435.14</v>
      </c>
      <c r="EQ39" s="28">
        <f>(기관!EQ39+외인!EQ39)/EP39</f>
        <v>4.1315514597503201E-3</v>
      </c>
      <c r="ER39" s="28">
        <f>외인!ER39</f>
        <v>13352.38</v>
      </c>
      <c r="ES39" s="28">
        <f>(기관!ES39+외인!ES39)/ER39</f>
        <v>6.8939020609059959E-3</v>
      </c>
      <c r="ET39" s="28">
        <f>외인!ET39</f>
        <v>109684.06</v>
      </c>
      <c r="EU39" s="28">
        <f>(기관!EU39+외인!EU39)/ET39</f>
        <v>1.6897623957391804E-3</v>
      </c>
      <c r="EV39" s="28">
        <f>외인!EV39</f>
        <v>42606.49</v>
      </c>
      <c r="EW39" s="28">
        <f>(기관!EW39+외인!EW39)/EV39</f>
        <v>-5.5367151811848393E-4</v>
      </c>
      <c r="EX39" s="28">
        <f>외인!EX39</f>
        <v>51589.62</v>
      </c>
      <c r="EY39" s="28">
        <f>(기관!EY39+외인!EY39)/EX39</f>
        <v>3.3592028784084856E-4</v>
      </c>
    </row>
    <row r="40" spans="1:155">
      <c r="A40" s="27">
        <f>외인!A40</f>
        <v>46115</v>
      </c>
      <c r="B40" s="28">
        <f>외인!B40</f>
        <v>4294542.28</v>
      </c>
      <c r="C40" s="28">
        <f>(기관!C40+외인!C40)/B40</f>
        <v>-1.649186231786266E-4</v>
      </c>
      <c r="D40" s="28">
        <f>외인!D40</f>
        <v>588601.06999999995</v>
      </c>
      <c r="E40" s="28">
        <f>(기관!E40+외인!E40)/D40</f>
        <v>-5.1894231181061215E-4</v>
      </c>
      <c r="F40" s="28">
        <f>외인!F40</f>
        <v>1845058.33</v>
      </c>
      <c r="G40" s="28">
        <f>(기관!G40+외인!G40)/F40</f>
        <v>-8.3811984415690531E-4</v>
      </c>
      <c r="H40" s="28">
        <f>외인!H40</f>
        <v>286163.71999999997</v>
      </c>
      <c r="I40" s="28">
        <f>(기관!I40+외인!I40)/H40</f>
        <v>2.7883688400472291E-3</v>
      </c>
      <c r="J40" s="28">
        <f>외인!J40</f>
        <v>38486.94</v>
      </c>
      <c r="K40" s="28">
        <f>(기관!K40+외인!K40)/J40</f>
        <v>1.2526327112521805E-3</v>
      </c>
      <c r="L40" s="28">
        <f>외인!L40</f>
        <v>265357.75</v>
      </c>
      <c r="M40" s="28">
        <f>(기관!M40+외인!M40)/L40</f>
        <v>3.212681747565315E-3</v>
      </c>
      <c r="N40" s="28">
        <f>외인!N40</f>
        <v>221124.73</v>
      </c>
      <c r="O40" s="28">
        <f>(기관!O40+외인!O40)/N40</f>
        <v>-6.6754179869433876E-4</v>
      </c>
      <c r="P40" s="28">
        <f>외인!P40</f>
        <v>192190.69</v>
      </c>
      <c r="Q40" s="28">
        <f>(기관!Q40+외인!Q40)/P40</f>
        <v>-2.2691005480026112E-4</v>
      </c>
      <c r="R40" s="28">
        <f>외인!R40</f>
        <v>118637.89</v>
      </c>
      <c r="S40" s="28">
        <f>(기관!S40+외인!S40)/R40</f>
        <v>-1.7468281001963202E-3</v>
      </c>
      <c r="T40" s="28">
        <f>외인!T40</f>
        <v>8427.3700000000008</v>
      </c>
      <c r="U40" s="28">
        <f>(기관!U40+외인!U40)/T40</f>
        <v>2.1987879967297033E-3</v>
      </c>
      <c r="V40" s="28">
        <f>외인!V40</f>
        <v>99878.86</v>
      </c>
      <c r="W40" s="28">
        <f>(기관!W40+외인!W40)/V40</f>
        <v>7.0365240452283898E-4</v>
      </c>
      <c r="X40" s="28">
        <f>외인!X40</f>
        <v>1825423.89</v>
      </c>
      <c r="Y40" s="28">
        <f>(기관!Y40+외인!Y40)/X40</f>
        <v>-1.3735439827074908E-3</v>
      </c>
      <c r="Z40" s="28">
        <f>외인!Z40</f>
        <v>42421.07</v>
      </c>
      <c r="AA40" s="28">
        <f>(기관!AA40+외인!AA40)/Z40</f>
        <v>-3.8117850398398717E-4</v>
      </c>
      <c r="AB40" s="28">
        <f>외인!AB40</f>
        <v>194110.96</v>
      </c>
      <c r="AC40" s="28">
        <f>(기관!AC40+외인!AC40)/AB40</f>
        <v>-1.7876373389735461E-4</v>
      </c>
      <c r="AD40" s="28">
        <f>외인!AD40</f>
        <v>18464.330000000002</v>
      </c>
      <c r="AE40" s="28">
        <f>(기관!AE40+외인!AE40)/AD40</f>
        <v>-3.5544208752768171E-3</v>
      </c>
      <c r="AF40" s="28">
        <f>외인!AF40</f>
        <v>24212.400000000001</v>
      </c>
      <c r="AG40" s="28">
        <f>(기관!AG40+외인!AG40)/AF40</f>
        <v>1.0944805141167334E-3</v>
      </c>
      <c r="AH40" s="28">
        <f>외인!AH40</f>
        <v>186352.36</v>
      </c>
      <c r="AI40" s="28">
        <f>(기관!AI40+외인!AI40)/AH40</f>
        <v>-6.4195591620090035E-4</v>
      </c>
      <c r="AJ40" s="28">
        <f>외인!AJ40</f>
        <v>103321.23</v>
      </c>
      <c r="AK40" s="28">
        <f>(기관!AK40+외인!AK40)/AJ40</f>
        <v>-1.2388547832812289E-3</v>
      </c>
      <c r="AL40" s="28">
        <f>외인!AL40</f>
        <v>81977.87</v>
      </c>
      <c r="AM40" s="28">
        <f>(기관!AM40+외인!AM40)/AL40</f>
        <v>-1.9432073558388381E-4</v>
      </c>
      <c r="AN40" s="28">
        <f>외인!AN40</f>
        <v>157394.63</v>
      </c>
      <c r="AO40" s="28">
        <f>(기관!AO40+외인!AO40)/AN40</f>
        <v>-9.5581405795102411E-4</v>
      </c>
      <c r="AP40" s="28">
        <f>외인!AP40</f>
        <v>110903</v>
      </c>
      <c r="AQ40" s="28">
        <f>(기관!AQ40+외인!AQ40)/AP40</f>
        <v>-5.7888425020062465E-5</v>
      </c>
      <c r="AR40" s="28">
        <f>외인!AR40</f>
        <v>22317.23</v>
      </c>
      <c r="AS40" s="28">
        <f>(기관!AS40+외인!AS40)/AR40</f>
        <v>-5.7587792033330304E-3</v>
      </c>
      <c r="AT40" s="28">
        <f>외인!AT40</f>
        <v>72643.53</v>
      </c>
      <c r="AU40" s="28">
        <f>(기관!AU40+외인!AU40)/AT40</f>
        <v>-7.3771194764351352E-4</v>
      </c>
      <c r="AV40" s="28">
        <f>외인!AV40</f>
        <v>47449.21</v>
      </c>
      <c r="AW40" s="28">
        <f>(기관!AW40+외인!AW40)/AV40</f>
        <v>2.714481442367534E-3</v>
      </c>
      <c r="AX40" s="28">
        <f>외인!AX40</f>
        <v>58773.56</v>
      </c>
      <c r="AY40" s="28">
        <f>(기관!AY40+외인!AY40)/AX40</f>
        <v>2.5419593436232208E-4</v>
      </c>
      <c r="AZ40" s="28">
        <f>외인!AZ40</f>
        <v>1957884.4</v>
      </c>
      <c r="BA40" s="28">
        <f>(기관!BA40+외인!BA40)/AZ40</f>
        <v>-9.5928544095861829E-4</v>
      </c>
      <c r="BB40" s="28">
        <f>외인!BB40</f>
        <v>94327.52</v>
      </c>
      <c r="BC40" s="28">
        <f>(기관!BC40+외인!BC40)/BB40</f>
        <v>2.4807182463823918E-5</v>
      </c>
      <c r="BD40" s="28">
        <f>외인!BD40</f>
        <v>35459.18</v>
      </c>
      <c r="BE40" s="28">
        <f>(기관!BE40+외인!BE40)/BD40</f>
        <v>-1.2397353802315789E-3</v>
      </c>
      <c r="BF40" s="28">
        <f>외인!BF40</f>
        <v>0</v>
      </c>
      <c r="BG40" s="28" t="e">
        <f>(기관!BG40+외인!BG40)/BF40</f>
        <v>#DIV/0!</v>
      </c>
      <c r="BH40" s="28">
        <f>외인!BH40</f>
        <v>89223.2</v>
      </c>
      <c r="BI40" s="28">
        <f>(기관!BI40+외인!BI40)/BH40</f>
        <v>6.1482887858763189E-3</v>
      </c>
      <c r="BJ40" s="28">
        <f>외인!BJ40</f>
        <v>114065.35</v>
      </c>
      <c r="BK40" s="28">
        <f>(기관!BK40+외인!BK40)/BJ40</f>
        <v>-3.9836812844566732E-4</v>
      </c>
      <c r="BL40" s="28">
        <f>외인!BL40</f>
        <v>45961.32</v>
      </c>
      <c r="BM40" s="28">
        <f>(기관!BM40+외인!BM40)/BL40</f>
        <v>1.8733143434522767E-4</v>
      </c>
      <c r="BN40" s="28">
        <f>외인!BN40</f>
        <v>44813.68</v>
      </c>
      <c r="BO40" s="28">
        <f>(기관!BO40+외인!BO40)/BN40</f>
        <v>7.1272879174394974E-4</v>
      </c>
      <c r="BP40" s="28">
        <f>외인!BP40</f>
        <v>68364.86</v>
      </c>
      <c r="BQ40" s="28">
        <f>(기관!BQ40+외인!BQ40)/BP40</f>
        <v>-5.7544182786302791E-4</v>
      </c>
      <c r="BR40" s="28">
        <f>외인!BR40</f>
        <v>234057.19</v>
      </c>
      <c r="BS40" s="28">
        <f>(기관!BS40+외인!BS40)/BR40</f>
        <v>5.2897328212818406E-4</v>
      </c>
      <c r="BT40" s="28">
        <f>외인!BT40</f>
        <v>1859384.37</v>
      </c>
      <c r="BU40" s="28">
        <f>(기관!BU40+외인!BU40)/BT40</f>
        <v>-1.3649248864020514E-3</v>
      </c>
      <c r="BV40" s="28">
        <f>외인!BV40</f>
        <v>362982.96</v>
      </c>
      <c r="BW40" s="28">
        <f>(기관!BW40+외인!BW40)/BV40</f>
        <v>2.4424562519408627E-3</v>
      </c>
      <c r="BX40" s="28">
        <f>외인!BX40</f>
        <v>71849.36</v>
      </c>
      <c r="BY40" s="28">
        <f>(기관!BY40+외인!BY40)/BX40</f>
        <v>-7.6228932310600948E-4</v>
      </c>
      <c r="BZ40" s="28">
        <f>외인!BZ40</f>
        <v>239372.5</v>
      </c>
      <c r="CA40" s="28">
        <f>(기관!CA40+외인!CA40)/BZ40</f>
        <v>-6.9502553551473124E-4</v>
      </c>
      <c r="CB40" s="28">
        <f>외인!CB40</f>
        <v>11762.67</v>
      </c>
      <c r="CC40" s="28">
        <f>(기관!CC40+외인!CC40)/CB40</f>
        <v>-5.1603930060096902E-3</v>
      </c>
      <c r="CD40" s="28">
        <f>외인!CD40</f>
        <v>28901.13</v>
      </c>
      <c r="CE40" s="28">
        <f>(기관!CE40+외인!CE40)/CD40</f>
        <v>-1.8321082947275764E-3</v>
      </c>
      <c r="CF40" s="28">
        <f>외인!CF40</f>
        <v>23262.560000000001</v>
      </c>
      <c r="CG40" s="28">
        <f>(기관!CG40+외인!CG40)/CF40</f>
        <v>7.3766601784154464E-4</v>
      </c>
      <c r="CH40" s="28">
        <f>외인!CH40</f>
        <v>65815.08</v>
      </c>
      <c r="CI40" s="28">
        <f>(기관!CI40+외인!CI40)/CH40</f>
        <v>2.0850844517700199E-3</v>
      </c>
      <c r="CJ40" s="28">
        <f>외인!CJ40</f>
        <v>365598.69</v>
      </c>
      <c r="CK40" s="28">
        <f>(기관!CK40+외인!CK40)/CJ40</f>
        <v>-1.5948908350847757E-3</v>
      </c>
      <c r="CL40" s="28">
        <f>외인!CL40</f>
        <v>221353.54</v>
      </c>
      <c r="CM40" s="28">
        <f>(기관!CM40+외인!CM40)/CL40</f>
        <v>-2.1192342349708986E-4</v>
      </c>
      <c r="CN40" s="28">
        <f>외인!CN40</f>
        <v>112183.88</v>
      </c>
      <c r="CO40" s="28">
        <f>(기관!CO40+외인!CO40)/CN40</f>
        <v>-3.3275725532046148E-4</v>
      </c>
      <c r="CP40" s="28">
        <f>외인!CP40</f>
        <v>94882.55</v>
      </c>
      <c r="CQ40" s="28">
        <f>(기관!CQ40+외인!CQ40)/CP40</f>
        <v>1.8549248518299708E-5</v>
      </c>
      <c r="CR40" s="28">
        <f>외인!CR40</f>
        <v>151910.22</v>
      </c>
      <c r="CS40" s="28">
        <f>(기관!CS40+외인!CS40)/CR40</f>
        <v>-9.1218352524273874E-4</v>
      </c>
      <c r="CT40" s="28">
        <f>외인!CT40</f>
        <v>110876.21</v>
      </c>
      <c r="CU40" s="28">
        <f>(기관!CU40+외인!CU40)/CT40</f>
        <v>3.5558574738440282E-3</v>
      </c>
      <c r="CV40" s="28">
        <f>외인!CV40</f>
        <v>1859384.37</v>
      </c>
      <c r="CW40" s="28">
        <f>(기관!CW40+외인!CW40)/CV40</f>
        <v>-1.3649248864020514E-3</v>
      </c>
      <c r="CX40" s="28">
        <f>외인!CX40</f>
        <v>203084.32</v>
      </c>
      <c r="CY40" s="28">
        <f>(기관!CY40+외인!CY40)/CX40</f>
        <v>3.8919302090875355E-3</v>
      </c>
      <c r="CZ40" s="28">
        <f>외인!CZ40</f>
        <v>15944.45</v>
      </c>
      <c r="DA40" s="28">
        <f>(기관!DA40+외인!DA40)/CZ40</f>
        <v>-2.3437622495601916E-3</v>
      </c>
      <c r="DB40" s="28">
        <f>외인!DB40</f>
        <v>35459.18</v>
      </c>
      <c r="DC40" s="28">
        <f>(기관!DC40+외인!DC40)/DB40</f>
        <v>-1.2397353802315789E-3</v>
      </c>
      <c r="DD40" s="28">
        <f>외인!DD40</f>
        <v>8427.3700000000008</v>
      </c>
      <c r="DE40" s="28">
        <f>(기관!DE40+외인!DE40)/DD40</f>
        <v>2.1987879967297033E-3</v>
      </c>
      <c r="DF40" s="28">
        <f>외인!DF40</f>
        <v>53874.07</v>
      </c>
      <c r="DG40" s="28">
        <f>(기관!DG40+외인!DG40)/DF40</f>
        <v>-7.6289019931109737E-4</v>
      </c>
      <c r="DH40" s="28">
        <f>외인!DH40</f>
        <v>21073.61</v>
      </c>
      <c r="DI40" s="28">
        <f>(기관!DI40+외인!DI40)/DH40</f>
        <v>-2.0883939676211148E-3</v>
      </c>
      <c r="DJ40" s="28">
        <f>외인!DJ40</f>
        <v>549987.56999999995</v>
      </c>
      <c r="DK40" s="28">
        <f>(기관!DK40+외인!DK40)/DJ40</f>
        <v>7.2798008871364139E-4</v>
      </c>
      <c r="DL40" s="28">
        <f>외인!DL40</f>
        <v>87970.19</v>
      </c>
      <c r="DM40" s="28">
        <f>(기관!DM40+외인!DM40)/DL40</f>
        <v>-4.0377314178814439E-4</v>
      </c>
      <c r="DN40" s="28">
        <f>외인!DN40</f>
        <v>1859384.37</v>
      </c>
      <c r="DO40" s="28">
        <f>(기관!DO40+외인!DO40)/DN40</f>
        <v>-1.3649248864020514E-3</v>
      </c>
      <c r="DP40" s="28">
        <f>외인!DP40</f>
        <v>77987.05</v>
      </c>
      <c r="DQ40" s="28">
        <f>(기관!DQ40+외인!DQ40)/DP40</f>
        <v>-3.4498035250724313E-3</v>
      </c>
      <c r="DR40" s="28">
        <f>외인!DR40</f>
        <v>40075.93</v>
      </c>
      <c r="DS40" s="28">
        <f>(기관!DS40+외인!DS40)/DR40</f>
        <v>1.1241161465248592E-3</v>
      </c>
      <c r="DT40" s="28">
        <f>외인!DT40</f>
        <v>118637.89</v>
      </c>
      <c r="DU40" s="28">
        <f>(기관!DU40+외인!DU40)/DT40</f>
        <v>-1.7468281001963202E-3</v>
      </c>
      <c r="DV40" s="28">
        <f>외인!DV40</f>
        <v>32988.370000000003</v>
      </c>
      <c r="DW40" s="28">
        <f>(기관!DW40+외인!DW40)/DV40</f>
        <v>2.0740642838673138E-3</v>
      </c>
      <c r="DX40" s="28">
        <f>외인!DX40</f>
        <v>99878.86</v>
      </c>
      <c r="DY40" s="28">
        <f>(기관!DY40+외인!DY40)/DX40</f>
        <v>7.0365240452283898E-4</v>
      </c>
      <c r="DZ40" s="28">
        <f>외인!DZ40</f>
        <v>8497.7800000000007</v>
      </c>
      <c r="EA40" s="28">
        <f>(기관!EA40+외인!EA40)/DZ40</f>
        <v>1.4709724186787607E-4</v>
      </c>
      <c r="EB40" s="28">
        <f>외인!EB40</f>
        <v>12009.45</v>
      </c>
      <c r="EC40" s="28">
        <f>(기관!EC40+외인!EC40)/EB40</f>
        <v>-1.3939023019372246E-3</v>
      </c>
      <c r="ED40" s="28">
        <f>외인!ED40</f>
        <v>10157.950000000001</v>
      </c>
      <c r="EE40" s="28">
        <f>(기관!EE40+외인!EE40)/ED40</f>
        <v>-7.9149828459482477E-4</v>
      </c>
      <c r="EF40" s="28">
        <f>외인!EF40</f>
        <v>237791.25</v>
      </c>
      <c r="EG40" s="28">
        <f>(기관!EG40+외인!EG40)/EF40</f>
        <v>-1.2102632035451263E-3</v>
      </c>
      <c r="EH40" s="28">
        <f>외인!EH40</f>
        <v>160915.57</v>
      </c>
      <c r="EI40" s="28">
        <f>(기관!EI40+외인!EI40)/EH40</f>
        <v>-1.0859732218578971E-3</v>
      </c>
      <c r="EJ40" s="28">
        <f>외인!EJ40</f>
        <v>94145.06</v>
      </c>
      <c r="EK40" s="28">
        <f>(기관!EK40+외인!EK40)/EJ40</f>
        <v>2.14966138425107E-3</v>
      </c>
      <c r="EL40" s="28">
        <f>외인!EL40</f>
        <v>31391.47</v>
      </c>
      <c r="EM40" s="28">
        <f>(기관!EM40+외인!EM40)/EL40</f>
        <v>-1.5360860768864916E-3</v>
      </c>
      <c r="EN40" s="28">
        <f>외인!EN40</f>
        <v>40075.93</v>
      </c>
      <c r="EO40" s="28">
        <f>(기관!EO40+외인!EO40)/EN40</f>
        <v>1.1241161465248592E-3</v>
      </c>
      <c r="EP40" s="28">
        <f>외인!EP40</f>
        <v>175112.83</v>
      </c>
      <c r="EQ40" s="28">
        <f>(기관!EQ40+외인!EQ40)/EP40</f>
        <v>5.3598585551955279E-3</v>
      </c>
      <c r="ER40" s="28">
        <f>외인!ER40</f>
        <v>13618.61</v>
      </c>
      <c r="ES40" s="28">
        <f>(기관!ES40+외인!ES40)/ER40</f>
        <v>7.6711206209737993E-3</v>
      </c>
      <c r="ET40" s="28">
        <f>외인!ET40</f>
        <v>110903</v>
      </c>
      <c r="EU40" s="28">
        <f>(기관!EU40+외인!EU40)/ET40</f>
        <v>-5.7888425020062465E-5</v>
      </c>
      <c r="EV40" s="28">
        <f>외인!EV40</f>
        <v>42421.07</v>
      </c>
      <c r="EW40" s="28">
        <f>(기관!EW40+외인!EW40)/EV40</f>
        <v>-3.8117850398398717E-4</v>
      </c>
      <c r="EX40" s="28">
        <f>외인!EX40</f>
        <v>52461.48</v>
      </c>
      <c r="EY40" s="28">
        <f>(기관!EY40+외인!EY40)/EX40</f>
        <v>3.4196519045974304E-4</v>
      </c>
    </row>
    <row r="41" spans="1:155">
      <c r="A41" s="27">
        <f>외인!A41</f>
        <v>46118</v>
      </c>
      <c r="B41" s="28">
        <f>외인!B41</f>
        <v>4352651.26</v>
      </c>
      <c r="C41" s="28">
        <f>(기관!C41+외인!C41)/B41</f>
        <v>2.8003162376027344E-4</v>
      </c>
      <c r="D41" s="28">
        <f>외인!D41</f>
        <v>579662.86</v>
      </c>
      <c r="E41" s="28">
        <f>(기관!E41+외인!E41)/D41</f>
        <v>-5.667432272614464E-4</v>
      </c>
      <c r="F41" s="28">
        <f>외인!F41</f>
        <v>1891166.64</v>
      </c>
      <c r="G41" s="28">
        <f>(기관!G41+외인!G41)/F41</f>
        <v>-2.1278928651152608E-4</v>
      </c>
      <c r="H41" s="28">
        <f>외인!H41</f>
        <v>293902.92</v>
      </c>
      <c r="I41" s="28">
        <f>(기관!I41+외인!I41)/H41</f>
        <v>2.6756794386391261E-3</v>
      </c>
      <c r="J41" s="28">
        <f>외인!J41</f>
        <v>38456.959999999999</v>
      </c>
      <c r="K41" s="28">
        <f>(기관!K41+외인!K41)/J41</f>
        <v>1.1451763217893457E-3</v>
      </c>
      <c r="L41" s="28">
        <f>외인!L41</f>
        <v>272544.98</v>
      </c>
      <c r="M41" s="28">
        <f>(기관!M41+외인!M41)/L41</f>
        <v>2.9380471436311175E-3</v>
      </c>
      <c r="N41" s="28">
        <f>외인!N41</f>
        <v>221205.45</v>
      </c>
      <c r="O41" s="28">
        <f>(기관!O41+외인!O41)/N41</f>
        <v>-5.012986795759327E-4</v>
      </c>
      <c r="P41" s="28">
        <f>외인!P41</f>
        <v>191506.29</v>
      </c>
      <c r="Q41" s="28">
        <f>(기관!Q41+외인!Q41)/P41</f>
        <v>1.5926369833596589E-4</v>
      </c>
      <c r="R41" s="28">
        <f>외인!R41</f>
        <v>118716.01</v>
      </c>
      <c r="S41" s="28">
        <f>(기관!S41+외인!S41)/R41</f>
        <v>-2.2162132975998773E-3</v>
      </c>
      <c r="T41" s="28">
        <f>외인!T41</f>
        <v>8518.7199999999993</v>
      </c>
      <c r="U41" s="28">
        <f>(기관!U41+외인!U41)/T41</f>
        <v>1.7396979827955378E-3</v>
      </c>
      <c r="V41" s="28">
        <f>외인!V41</f>
        <v>98855.11</v>
      </c>
      <c r="W41" s="28">
        <f>(기관!W41+외인!W41)/V41</f>
        <v>2.0828462989925353E-3</v>
      </c>
      <c r="X41" s="28">
        <f>외인!X41</f>
        <v>1871908.24</v>
      </c>
      <c r="Y41" s="28">
        <f>(기관!Y41+외인!Y41)/X41</f>
        <v>-2.5900842233591545E-4</v>
      </c>
      <c r="Z41" s="28">
        <f>외인!Z41</f>
        <v>42597.13</v>
      </c>
      <c r="AA41" s="28">
        <f>(기관!AA41+외인!AA41)/Z41</f>
        <v>-4.44161378947361E-4</v>
      </c>
      <c r="AB41" s="28">
        <f>외인!AB41</f>
        <v>197043.05</v>
      </c>
      <c r="AC41" s="28">
        <f>(기관!AC41+외인!AC41)/AB41</f>
        <v>7.9881020924107746E-5</v>
      </c>
      <c r="AD41" s="28">
        <f>외인!AD41</f>
        <v>18448.939999999999</v>
      </c>
      <c r="AE41" s="28">
        <f>(기관!AE41+외인!AE41)/AD41</f>
        <v>-3.2739008311588637E-3</v>
      </c>
      <c r="AF41" s="28">
        <f>외인!AF41</f>
        <v>24155.77</v>
      </c>
      <c r="AG41" s="28">
        <f>(기관!AG41+외인!AG41)/AF41</f>
        <v>1.2651221633588994E-3</v>
      </c>
      <c r="AH41" s="28">
        <f>외인!AH41</f>
        <v>181804.38</v>
      </c>
      <c r="AI41" s="28">
        <f>(기관!AI41+외인!AI41)/AH41</f>
        <v>-7.8397451150516852E-4</v>
      </c>
      <c r="AJ41" s="28">
        <f>외인!AJ41</f>
        <v>102463.77</v>
      </c>
      <c r="AK41" s="28">
        <f>(기관!AK41+외인!AK41)/AJ41</f>
        <v>-1.3127566943906123E-3</v>
      </c>
      <c r="AL41" s="28">
        <f>외인!AL41</f>
        <v>81691.12</v>
      </c>
      <c r="AM41" s="28">
        <f>(기관!AM41+외인!AM41)/AL41</f>
        <v>-1.8520984900194785E-4</v>
      </c>
      <c r="AN41" s="28">
        <f>외인!AN41</f>
        <v>157492.35</v>
      </c>
      <c r="AO41" s="28">
        <f>(기관!AO41+외인!AO41)/AN41</f>
        <v>-6.6657205889682897E-4</v>
      </c>
      <c r="AP41" s="28">
        <f>외인!AP41</f>
        <v>113122.44</v>
      </c>
      <c r="AQ41" s="28">
        <f>(기관!AQ41+외인!AQ41)/AP41</f>
        <v>2.8942091418820179E-4</v>
      </c>
      <c r="AR41" s="28">
        <f>외인!AR41</f>
        <v>22405.77</v>
      </c>
      <c r="AS41" s="28">
        <f>(기관!AS41+외인!AS41)/AR41</f>
        <v>-5.1370696030531423E-3</v>
      </c>
      <c r="AT41" s="28">
        <f>외인!AT41</f>
        <v>72856.97</v>
      </c>
      <c r="AU41" s="28">
        <f>(기관!AU41+외인!AU41)/AT41</f>
        <v>-7.4200176043554922E-4</v>
      </c>
      <c r="AV41" s="28">
        <f>외인!AV41</f>
        <v>47225.48</v>
      </c>
      <c r="AW41" s="28">
        <f>(기관!AW41+외인!AW41)/AV41</f>
        <v>3.2501522483201865E-3</v>
      </c>
      <c r="AX41" s="28">
        <f>외인!AX41</f>
        <v>60093.47</v>
      </c>
      <c r="AY41" s="28">
        <f>(기관!AY41+외인!AY41)/AX41</f>
        <v>-9.4669187850194062E-4</v>
      </c>
      <c r="AZ41" s="28">
        <f>외인!AZ41</f>
        <v>2006609.01</v>
      </c>
      <c r="BA41" s="28">
        <f>(기관!BA41+외인!BA41)/AZ41</f>
        <v>6.8114913926355702E-5</v>
      </c>
      <c r="BB41" s="28">
        <f>외인!BB41</f>
        <v>95552.08</v>
      </c>
      <c r="BC41" s="28">
        <f>(기관!BC41+외인!BC41)/BB41</f>
        <v>-8.6863624528110757E-6</v>
      </c>
      <c r="BD41" s="28">
        <f>외인!BD41</f>
        <v>35295.32</v>
      </c>
      <c r="BE41" s="28">
        <f>(기관!BE41+외인!BE41)/BD41</f>
        <v>-1.5687632241328311E-3</v>
      </c>
      <c r="BF41" s="28">
        <f>외인!BF41</f>
        <v>0</v>
      </c>
      <c r="BG41" s="28" t="e">
        <f>(기관!BG41+외인!BG41)/BF41</f>
        <v>#DIV/0!</v>
      </c>
      <c r="BH41" s="28">
        <f>외인!BH41</f>
        <v>90203.45</v>
      </c>
      <c r="BI41" s="28">
        <f>(기관!BI41+외인!BI41)/BH41</f>
        <v>4.7545853290533787E-3</v>
      </c>
      <c r="BJ41" s="28">
        <f>외인!BJ41</f>
        <v>115342.04</v>
      </c>
      <c r="BK41" s="28">
        <f>(기관!BK41+외인!BK41)/BJ41</f>
        <v>-3.7826624186636552E-4</v>
      </c>
      <c r="BL41" s="28">
        <f>외인!BL41</f>
        <v>46497.89</v>
      </c>
      <c r="BM41" s="28">
        <f>(기관!BM41+외인!BM41)/BL41</f>
        <v>-1.0935980105763938E-3</v>
      </c>
      <c r="BN41" s="28">
        <f>외인!BN41</f>
        <v>44744.42</v>
      </c>
      <c r="BO41" s="28">
        <f>(기관!BO41+외인!BO41)/BN41</f>
        <v>4.2843331079048523E-4</v>
      </c>
      <c r="BP41" s="28">
        <f>외인!BP41</f>
        <v>69707.789999999994</v>
      </c>
      <c r="BQ41" s="28">
        <f>(기관!BQ41+외인!BQ41)/BP41</f>
        <v>-1.3908058195504405E-3</v>
      </c>
      <c r="BR41" s="28">
        <f>외인!BR41</f>
        <v>235198.28</v>
      </c>
      <c r="BS41" s="28">
        <f>(기관!BS41+외인!BS41)/BR41</f>
        <v>4.4047941166916693E-4</v>
      </c>
      <c r="BT41" s="28">
        <f>외인!BT41</f>
        <v>1905606.64</v>
      </c>
      <c r="BU41" s="28">
        <f>(기관!BU41+외인!BU41)/BT41</f>
        <v>-2.4840908404895145E-4</v>
      </c>
      <c r="BV41" s="28">
        <f>외인!BV41</f>
        <v>361292.83</v>
      </c>
      <c r="BW41" s="28">
        <f>(기관!BW41+외인!BW41)/BV41</f>
        <v>2.3114768150809969E-3</v>
      </c>
      <c r="BX41" s="28">
        <f>외인!BX41</f>
        <v>71682.03</v>
      </c>
      <c r="BY41" s="28">
        <f>(기관!BY41+외인!BY41)/BX41</f>
        <v>-6.2023913106255509E-4</v>
      </c>
      <c r="BZ41" s="28">
        <f>외인!BZ41</f>
        <v>239183.48</v>
      </c>
      <c r="CA41" s="28">
        <f>(기관!CA41+외인!CA41)/BZ41</f>
        <v>-5.0212497953453969E-4</v>
      </c>
      <c r="CB41" s="28">
        <f>외인!CB41</f>
        <v>11739.19</v>
      </c>
      <c r="CC41" s="28">
        <f>(기관!CC41+외인!CC41)/CB41</f>
        <v>-4.7729017078691118E-3</v>
      </c>
      <c r="CD41" s="28">
        <f>외인!CD41</f>
        <v>28825.39</v>
      </c>
      <c r="CE41" s="28">
        <f>(기관!CE41+외인!CE41)/CD41</f>
        <v>-1.8625940533675345E-3</v>
      </c>
      <c r="CF41" s="28">
        <f>외인!CF41</f>
        <v>23549.65</v>
      </c>
      <c r="CG41" s="28">
        <f>(기관!CG41+외인!CG41)/CF41</f>
        <v>8.0850458499383206E-4</v>
      </c>
      <c r="CH41" s="28">
        <f>외인!CH41</f>
        <v>65699.34</v>
      </c>
      <c r="CI41" s="28">
        <f>(기관!CI41+외인!CI41)/CH41</f>
        <v>2.4233120150065433E-3</v>
      </c>
      <c r="CJ41" s="28">
        <f>외인!CJ41</f>
        <v>359422.36</v>
      </c>
      <c r="CK41" s="28">
        <f>(기관!CK41+외인!CK41)/CJ41</f>
        <v>-1.5151533699795418E-3</v>
      </c>
      <c r="CL41" s="28">
        <f>외인!CL41</f>
        <v>224539.19</v>
      </c>
      <c r="CM41" s="28">
        <f>(기관!CM41+외인!CM41)/CL41</f>
        <v>8.3459818306104967E-5</v>
      </c>
      <c r="CN41" s="28">
        <f>외인!CN41</f>
        <v>112729.89</v>
      </c>
      <c r="CO41" s="28">
        <f>(기관!CO41+외인!CO41)/CN41</f>
        <v>2.2744633211298264E-4</v>
      </c>
      <c r="CP41" s="28">
        <f>외인!CP41</f>
        <v>96098.15</v>
      </c>
      <c r="CQ41" s="28">
        <f>(기관!CQ41+외인!CQ41)/CP41</f>
        <v>-6.4517371042002296E-6</v>
      </c>
      <c r="CR41" s="28">
        <f>외인!CR41</f>
        <v>151345.72</v>
      </c>
      <c r="CS41" s="28">
        <f>(기관!CS41+외인!CS41)/CR41</f>
        <v>-1.3561665305104101E-3</v>
      </c>
      <c r="CT41" s="28">
        <f>외인!CT41</f>
        <v>111641.22</v>
      </c>
      <c r="CU41" s="28">
        <f>(기관!CU41+외인!CU41)/CT41</f>
        <v>3.1550174747284202E-3</v>
      </c>
      <c r="CV41" s="28">
        <f>외인!CV41</f>
        <v>1905606.64</v>
      </c>
      <c r="CW41" s="28">
        <f>(기관!CW41+외인!CW41)/CV41</f>
        <v>-2.4840908404895145E-4</v>
      </c>
      <c r="CX41" s="28">
        <f>외인!CX41</f>
        <v>208146.2</v>
      </c>
      <c r="CY41" s="28">
        <f>(기관!CY41+외인!CY41)/CX41</f>
        <v>3.5517343098264583E-3</v>
      </c>
      <c r="CZ41" s="28">
        <f>외인!CZ41</f>
        <v>16019.88</v>
      </c>
      <c r="DA41" s="28">
        <f>(기관!DA41+외인!DA41)/CZ41</f>
        <v>-2.3189936503893913E-3</v>
      </c>
      <c r="DB41" s="28">
        <f>외인!DB41</f>
        <v>35295.32</v>
      </c>
      <c r="DC41" s="28">
        <f>(기관!DC41+외인!DC41)/DB41</f>
        <v>-1.5687632241328311E-3</v>
      </c>
      <c r="DD41" s="28">
        <f>외인!DD41</f>
        <v>8518.7199999999993</v>
      </c>
      <c r="DE41" s="28">
        <f>(기관!DE41+외인!DE41)/DD41</f>
        <v>1.7396979827955378E-3</v>
      </c>
      <c r="DF41" s="28">
        <f>외인!DF41</f>
        <v>53818.83</v>
      </c>
      <c r="DG41" s="28">
        <f>(기관!DG41+외인!DG41)/DF41</f>
        <v>-4.1193760622443856E-4</v>
      </c>
      <c r="DH41" s="28">
        <f>외인!DH41</f>
        <v>21011.81</v>
      </c>
      <c r="DI41" s="28">
        <f>(기관!DI41+외인!DI41)/DH41</f>
        <v>-2.0840660561845929E-3</v>
      </c>
      <c r="DJ41" s="28">
        <f>외인!DJ41</f>
        <v>551753.81999999995</v>
      </c>
      <c r="DK41" s="28">
        <f>(기관!DK41+외인!DK41)/DJ41</f>
        <v>7.4957342388676186E-4</v>
      </c>
      <c r="DL41" s="28">
        <f>외인!DL41</f>
        <v>88727.39</v>
      </c>
      <c r="DM41" s="28">
        <f>(기관!DM41+외인!DM41)/DL41</f>
        <v>2.5922096885753093E-4</v>
      </c>
      <c r="DN41" s="28">
        <f>외인!DN41</f>
        <v>1905606.64</v>
      </c>
      <c r="DO41" s="28">
        <f>(기관!DO41+외인!DO41)/DN41</f>
        <v>-2.4840908404895145E-4</v>
      </c>
      <c r="DP41" s="28">
        <f>외인!DP41</f>
        <v>76330.649999999994</v>
      </c>
      <c r="DQ41" s="28">
        <f>(기관!DQ41+외인!DQ41)/DP41</f>
        <v>-2.4763315915690485E-3</v>
      </c>
      <c r="DR41" s="28">
        <f>외인!DR41</f>
        <v>40138.839999999997</v>
      </c>
      <c r="DS41" s="28">
        <f>(기관!DS41+외인!DS41)/DR41</f>
        <v>1.1011778118151896E-3</v>
      </c>
      <c r="DT41" s="28">
        <f>외인!DT41</f>
        <v>118716.01</v>
      </c>
      <c r="DU41" s="28">
        <f>(기관!DU41+외인!DU41)/DT41</f>
        <v>-2.2162132975998773E-3</v>
      </c>
      <c r="DV41" s="28">
        <f>외인!DV41</f>
        <v>32336.84</v>
      </c>
      <c r="DW41" s="28">
        <f>(기관!DW41+외인!DW41)/DV41</f>
        <v>1.7908367051325978E-3</v>
      </c>
      <c r="DX41" s="28">
        <f>외인!DX41</f>
        <v>98855.11</v>
      </c>
      <c r="DY41" s="28">
        <f>(기관!DY41+외인!DY41)/DX41</f>
        <v>2.0828462989925353E-3</v>
      </c>
      <c r="DZ41" s="28">
        <f>외인!DZ41</f>
        <v>8431.19</v>
      </c>
      <c r="EA41" s="28">
        <f>(기관!EA41+외인!EA41)/DZ41</f>
        <v>1.9060180116922997E-3</v>
      </c>
      <c r="EB41" s="28">
        <f>외인!EB41</f>
        <v>11907.67</v>
      </c>
      <c r="EC41" s="28">
        <f>(기관!EC41+외인!EC41)/EB41</f>
        <v>-1.4713205858072989E-3</v>
      </c>
      <c r="ED41" s="28">
        <f>외인!ED41</f>
        <v>9863.26</v>
      </c>
      <c r="EE41" s="28">
        <f>(기관!EE41+외인!EE41)/ED41</f>
        <v>-1.1862203774411308E-4</v>
      </c>
      <c r="EF41" s="28">
        <f>외인!EF41</f>
        <v>235898.11</v>
      </c>
      <c r="EG41" s="28">
        <f>(기관!EG41+외인!EG41)/EF41</f>
        <v>-1.3084886521557975E-3</v>
      </c>
      <c r="EH41" s="28">
        <f>외인!EH41</f>
        <v>162938.1</v>
      </c>
      <c r="EI41" s="28">
        <f>(기관!EI41+외인!EI41)/EH41</f>
        <v>-4.9613933143936254E-4</v>
      </c>
      <c r="EJ41" s="28">
        <f>외인!EJ41</f>
        <v>93999.91</v>
      </c>
      <c r="EK41" s="28">
        <f>(기관!EK41+외인!EK41)/EJ41</f>
        <v>1.8797890338405647E-3</v>
      </c>
      <c r="EL41" s="28">
        <f>외인!EL41</f>
        <v>31286.82</v>
      </c>
      <c r="EM41" s="28">
        <f>(기관!EM41+외인!EM41)/EL41</f>
        <v>-1.5971581643644192E-3</v>
      </c>
      <c r="EN41" s="28">
        <f>외인!EN41</f>
        <v>40138.839999999997</v>
      </c>
      <c r="EO41" s="28">
        <f>(기관!EO41+외인!EO41)/EN41</f>
        <v>1.1011778118151896E-3</v>
      </c>
      <c r="EP41" s="28">
        <f>외인!EP41</f>
        <v>172154.01</v>
      </c>
      <c r="EQ41" s="28">
        <f>(기관!EQ41+외인!EQ41)/EP41</f>
        <v>4.6965504898782194E-3</v>
      </c>
      <c r="ER41" s="28">
        <f>외인!ER41</f>
        <v>13087.32</v>
      </c>
      <c r="ES41" s="28">
        <f>(기관!ES41+외인!ES41)/ER41</f>
        <v>1.7979234862447009E-3</v>
      </c>
      <c r="ET41" s="28">
        <f>외인!ET41</f>
        <v>113122.44</v>
      </c>
      <c r="EU41" s="28">
        <f>(기관!EU41+외인!EU41)/ET41</f>
        <v>2.8942091418820179E-4</v>
      </c>
      <c r="EV41" s="28">
        <f>외인!EV41</f>
        <v>42597.13</v>
      </c>
      <c r="EW41" s="28">
        <f>(기관!EW41+외인!EW41)/EV41</f>
        <v>-4.44161378947361E-4</v>
      </c>
      <c r="EX41" s="28">
        <f>외인!EX41</f>
        <v>53501.02</v>
      </c>
      <c r="EY41" s="28">
        <f>(기관!EY41+외인!EY41)/EX41</f>
        <v>3.4204955344776605E-4</v>
      </c>
    </row>
    <row r="42" spans="1:155">
      <c r="A42" s="27">
        <f>외인!A42</f>
        <v>46119</v>
      </c>
      <c r="B42" s="28">
        <f>외인!B42</f>
        <v>4388134.4400000004</v>
      </c>
      <c r="C42" s="28">
        <f>(기관!C42+외인!C42)/B42</f>
        <v>9.1215528027441186E-4</v>
      </c>
      <c r="D42" s="28">
        <f>외인!D42</f>
        <v>573926.65</v>
      </c>
      <c r="E42" s="28">
        <f>(기관!E42+외인!E42)/D42</f>
        <v>-5.5557622215312707E-4</v>
      </c>
      <c r="F42" s="28">
        <f>외인!F42</f>
        <v>1909105.01</v>
      </c>
      <c r="G42" s="28">
        <f>(기관!G42+외인!G42)/F42</f>
        <v>4.8879972296547475E-4</v>
      </c>
      <c r="H42" s="28">
        <f>외인!H42</f>
        <v>294440.92</v>
      </c>
      <c r="I42" s="28">
        <f>(기관!I42+외인!I42)/H42</f>
        <v>3.8546951965779761E-3</v>
      </c>
      <c r="J42" s="28">
        <f>외인!J42</f>
        <v>37566.519999999997</v>
      </c>
      <c r="K42" s="28">
        <f>(기관!K42+외인!K42)/J42</f>
        <v>7.2404896700572715E-5</v>
      </c>
      <c r="L42" s="28">
        <f>외인!L42</f>
        <v>272646.38</v>
      </c>
      <c r="M42" s="28">
        <f>(기관!M42+외인!M42)/L42</f>
        <v>4.0215094731864773E-3</v>
      </c>
      <c r="N42" s="28">
        <f>외인!N42</f>
        <v>221389.4</v>
      </c>
      <c r="O42" s="28">
        <f>(기관!O42+외인!O42)/N42</f>
        <v>-7.4082137627185397E-4</v>
      </c>
      <c r="P42" s="28">
        <f>외인!P42</f>
        <v>192207.15</v>
      </c>
      <c r="Q42" s="28">
        <f>(기관!Q42+외인!Q42)/P42</f>
        <v>1.6149243147302268E-4</v>
      </c>
      <c r="R42" s="28">
        <f>외인!R42</f>
        <v>118518.97</v>
      </c>
      <c r="S42" s="28">
        <f>(기관!S42+외인!S42)/R42</f>
        <v>-2.1588105262811516E-3</v>
      </c>
      <c r="T42" s="28">
        <f>외인!T42</f>
        <v>8428.0499999999993</v>
      </c>
      <c r="U42" s="28">
        <f>(기관!U42+외인!U42)/T42</f>
        <v>5.3511785051109091E-4</v>
      </c>
      <c r="V42" s="28">
        <f>외인!V42</f>
        <v>99456.3</v>
      </c>
      <c r="W42" s="28">
        <f>(기관!W42+외인!W42)/V42</f>
        <v>1.4115747318168882E-3</v>
      </c>
      <c r="X42" s="28">
        <f>외인!X42</f>
        <v>1914030.24</v>
      </c>
      <c r="Y42" s="28">
        <f>(기관!Y42+외인!Y42)/X42</f>
        <v>1.0654638350959386E-3</v>
      </c>
      <c r="Z42" s="28">
        <f>외인!Z42</f>
        <v>42438.16</v>
      </c>
      <c r="AA42" s="28">
        <f>(기관!AA42+외인!AA42)/Z42</f>
        <v>-4.6231976127145943E-4</v>
      </c>
      <c r="AB42" s="28">
        <f>외인!AB42</f>
        <v>194674.19</v>
      </c>
      <c r="AC42" s="28">
        <f>(기관!AC42+외인!AC42)/AB42</f>
        <v>5.9175795209421493E-5</v>
      </c>
      <c r="AD42" s="28">
        <f>외인!AD42</f>
        <v>18389.62</v>
      </c>
      <c r="AE42" s="28">
        <f>(기관!AE42+외인!AE42)/AD42</f>
        <v>-2.8075620920932571E-3</v>
      </c>
      <c r="AF42" s="28">
        <f>외인!AF42</f>
        <v>24129.759999999998</v>
      </c>
      <c r="AG42" s="28">
        <f>(기관!AG42+외인!AG42)/AF42</f>
        <v>2.2014309301045679E-3</v>
      </c>
      <c r="AH42" s="28">
        <f>외인!AH42</f>
        <v>180614.49</v>
      </c>
      <c r="AI42" s="28">
        <f>(기관!AI42+외인!AI42)/AH42</f>
        <v>-6.6550585171765565E-4</v>
      </c>
      <c r="AJ42" s="28">
        <f>외인!AJ42</f>
        <v>101645.54</v>
      </c>
      <c r="AK42" s="28">
        <f>(기관!AK42+외인!AK42)/AJ42</f>
        <v>-1.9937913655631132E-3</v>
      </c>
      <c r="AL42" s="28">
        <f>외인!AL42</f>
        <v>81171.86</v>
      </c>
      <c r="AM42" s="28">
        <f>(기관!AM42+외인!AM42)/AL42</f>
        <v>-8.4881632624902282E-5</v>
      </c>
      <c r="AN42" s="28">
        <f>외인!AN42</f>
        <v>157991.99</v>
      </c>
      <c r="AO42" s="28">
        <f>(기관!AO42+외인!AO42)/AN42</f>
        <v>-1.0553699589453871E-3</v>
      </c>
      <c r="AP42" s="28">
        <f>외인!AP42</f>
        <v>111514.05</v>
      </c>
      <c r="AQ42" s="28">
        <f>(기관!AQ42+외인!AQ42)/AP42</f>
        <v>-4.6227358794698962E-4</v>
      </c>
      <c r="AR42" s="28">
        <f>외인!AR42</f>
        <v>22423.91</v>
      </c>
      <c r="AS42" s="28">
        <f>(기관!AS42+외인!AS42)/AR42</f>
        <v>-4.1165880526634292E-3</v>
      </c>
      <c r="AT42" s="28">
        <f>외인!AT42</f>
        <v>72865.61</v>
      </c>
      <c r="AU42" s="28">
        <f>(기관!AU42+외인!AU42)/AT42</f>
        <v>-1.3791142350966391E-3</v>
      </c>
      <c r="AV42" s="28">
        <f>외인!AV42</f>
        <v>46778.59</v>
      </c>
      <c r="AW42" s="28">
        <f>(기관!AW42+외인!AW42)/AV42</f>
        <v>3.0892337712615965E-3</v>
      </c>
      <c r="AX42" s="28">
        <f>외인!AX42</f>
        <v>60579.6</v>
      </c>
      <c r="AY42" s="28">
        <f>(기관!AY42+외인!AY42)/AX42</f>
        <v>-1.2449735554543116E-3</v>
      </c>
      <c r="AZ42" s="28">
        <f>외인!AZ42</f>
        <v>2048208.66</v>
      </c>
      <c r="BA42" s="28">
        <f>(기관!BA42+외인!BA42)/AZ42</f>
        <v>1.3455123268544329E-3</v>
      </c>
      <c r="BB42" s="28">
        <f>외인!BB42</f>
        <v>94357.95</v>
      </c>
      <c r="BC42" s="28">
        <f>(기관!BC42+외인!BC42)/BB42</f>
        <v>-1.4519179359025934E-5</v>
      </c>
      <c r="BD42" s="28">
        <f>외인!BD42</f>
        <v>34910.26</v>
      </c>
      <c r="BE42" s="28">
        <f>(기관!BE42+외인!BE42)/BD42</f>
        <v>-2.2374511103612519E-3</v>
      </c>
      <c r="BF42" s="28">
        <f>외인!BF42</f>
        <v>0</v>
      </c>
      <c r="BG42" s="28" t="e">
        <f>(기관!BG42+외인!BG42)/BF42</f>
        <v>#DIV/0!</v>
      </c>
      <c r="BH42" s="28">
        <f>외인!BH42</f>
        <v>88029.43</v>
      </c>
      <c r="BI42" s="28">
        <f>(기관!BI42+외인!BI42)/BH42</f>
        <v>4.2421040327081522E-3</v>
      </c>
      <c r="BJ42" s="28">
        <f>외인!BJ42</f>
        <v>115439.09</v>
      </c>
      <c r="BK42" s="28">
        <f>(기관!BK42+외인!BK42)/BJ42</f>
        <v>9.2724223657688221E-4</v>
      </c>
      <c r="BL42" s="28">
        <f>외인!BL42</f>
        <v>46063.99</v>
      </c>
      <c r="BM42" s="28">
        <f>(기관!BM42+외인!BM42)/BL42</f>
        <v>-2.1424544421792379E-3</v>
      </c>
      <c r="BN42" s="28">
        <f>외인!BN42</f>
        <v>44409.08</v>
      </c>
      <c r="BO42" s="28">
        <f>(기관!BO42+외인!BO42)/BN42</f>
        <v>6.21494523192104E-4</v>
      </c>
      <c r="BP42" s="28">
        <f>외인!BP42</f>
        <v>70286.929999999993</v>
      </c>
      <c r="BQ42" s="28">
        <f>(기관!BQ42+외인!BQ42)/BP42</f>
        <v>-1.66617036766295E-3</v>
      </c>
      <c r="BR42" s="28">
        <f>외인!BR42</f>
        <v>232547.04</v>
      </c>
      <c r="BS42" s="28">
        <f>(기관!BS42+외인!BS42)/BR42</f>
        <v>-1.317582885595963E-4</v>
      </c>
      <c r="BT42" s="28">
        <f>외인!BT42</f>
        <v>1947657.66</v>
      </c>
      <c r="BU42" s="28">
        <f>(기관!BU42+외인!BU42)/BT42</f>
        <v>1.0475917004839548E-3</v>
      </c>
      <c r="BV42" s="28">
        <f>외인!BV42</f>
        <v>367670.81</v>
      </c>
      <c r="BW42" s="28">
        <f>(기관!BW42+외인!BW42)/BV42</f>
        <v>3.2198911847258153E-3</v>
      </c>
      <c r="BX42" s="28">
        <f>외인!BX42</f>
        <v>71419.539999999994</v>
      </c>
      <c r="BY42" s="28">
        <f>(기관!BY42+외인!BY42)/BX42</f>
        <v>-2.6575360188542228E-4</v>
      </c>
      <c r="BZ42" s="28">
        <f>외인!BZ42</f>
        <v>239163.85</v>
      </c>
      <c r="CA42" s="28">
        <f>(기관!CA42+외인!CA42)/BZ42</f>
        <v>-7.2598764403566842E-4</v>
      </c>
      <c r="CB42" s="28">
        <f>외인!CB42</f>
        <v>11719.22</v>
      </c>
      <c r="CC42" s="28">
        <f>(기관!CC42+외인!CC42)/CB42</f>
        <v>-4.1896986318202068E-3</v>
      </c>
      <c r="CD42" s="28">
        <f>외인!CD42</f>
        <v>27977.38</v>
      </c>
      <c r="CE42" s="28">
        <f>(기관!CE42+외인!CE42)/CD42</f>
        <v>-3.2508405004328493E-3</v>
      </c>
      <c r="CF42" s="28">
        <f>외인!CF42</f>
        <v>23595.91</v>
      </c>
      <c r="CG42" s="28">
        <f>(기관!CG42+외인!CG42)/CF42</f>
        <v>2.2885322074885022E-4</v>
      </c>
      <c r="CH42" s="28">
        <f>외인!CH42</f>
        <v>64950.63</v>
      </c>
      <c r="CI42" s="28">
        <f>(기관!CI42+외인!CI42)/CH42</f>
        <v>2.0292335886503334E-3</v>
      </c>
      <c r="CJ42" s="28">
        <f>외인!CJ42</f>
        <v>356899.82</v>
      </c>
      <c r="CK42" s="28">
        <f>(기관!CK42+외인!CK42)/CJ42</f>
        <v>-9.0734144948574061E-4</v>
      </c>
      <c r="CL42" s="28">
        <f>외인!CL42</f>
        <v>221954.81</v>
      </c>
      <c r="CM42" s="28">
        <f>(기관!CM42+외인!CM42)/CL42</f>
        <v>-6.370666172992608E-5</v>
      </c>
      <c r="CN42" s="28">
        <f>외인!CN42</f>
        <v>111228.84</v>
      </c>
      <c r="CO42" s="28">
        <f>(기관!CO42+외인!CO42)/CN42</f>
        <v>-1.0950397396934105E-4</v>
      </c>
      <c r="CP42" s="28">
        <f>외인!CP42</f>
        <v>94898.64</v>
      </c>
      <c r="CQ42" s="28">
        <f>(기관!CQ42+외인!CQ42)/CP42</f>
        <v>-1.3277324100745804E-5</v>
      </c>
      <c r="CR42" s="28">
        <f>외인!CR42</f>
        <v>150523.79999999999</v>
      </c>
      <c r="CS42" s="28">
        <f>(기관!CS42+외인!CS42)/CR42</f>
        <v>-1.5719108871819609E-3</v>
      </c>
      <c r="CT42" s="28">
        <f>외인!CT42</f>
        <v>110585.44</v>
      </c>
      <c r="CU42" s="28">
        <f>(기관!CU42+외인!CU42)/CT42</f>
        <v>3.2461777970047415E-3</v>
      </c>
      <c r="CV42" s="28">
        <f>외인!CV42</f>
        <v>1947657.66</v>
      </c>
      <c r="CW42" s="28">
        <f>(기관!CW42+외인!CW42)/CV42</f>
        <v>1.0475917004839548E-3</v>
      </c>
      <c r="CX42" s="28">
        <f>외인!CX42</f>
        <v>207927.44</v>
      </c>
      <c r="CY42" s="28">
        <f>(기관!CY42+외인!CY42)/CX42</f>
        <v>3.9439238996065171E-3</v>
      </c>
      <c r="CZ42" s="28">
        <f>외인!CZ42</f>
        <v>16130.85</v>
      </c>
      <c r="DA42" s="28">
        <f>(기관!DA42+외인!DA42)/CZ42</f>
        <v>-1.5144893170539679E-3</v>
      </c>
      <c r="DB42" s="28">
        <f>외인!DB42</f>
        <v>34910.26</v>
      </c>
      <c r="DC42" s="28">
        <f>(기관!DC42+외인!DC42)/DB42</f>
        <v>-2.2374511103612519E-3</v>
      </c>
      <c r="DD42" s="28">
        <f>외인!DD42</f>
        <v>8428.0499999999993</v>
      </c>
      <c r="DE42" s="28">
        <f>(기관!DE42+외인!DE42)/DD42</f>
        <v>5.3511785051109091E-4</v>
      </c>
      <c r="DF42" s="28">
        <f>외인!DF42</f>
        <v>53624.98</v>
      </c>
      <c r="DG42" s="28">
        <f>(기관!DG42+외인!DG42)/DF42</f>
        <v>-5.2587432200441048E-5</v>
      </c>
      <c r="DH42" s="28">
        <f>외인!DH42</f>
        <v>20215.09</v>
      </c>
      <c r="DI42" s="28">
        <f>(기관!DI42+외인!DI42)/DH42</f>
        <v>-3.9633758741613317E-3</v>
      </c>
      <c r="DJ42" s="28">
        <f>외인!DJ42</f>
        <v>549157.43000000005</v>
      </c>
      <c r="DK42" s="28">
        <f>(기관!DK42+외인!DK42)/DJ42</f>
        <v>1.0252615538680775E-3</v>
      </c>
      <c r="DL42" s="28">
        <f>외인!DL42</f>
        <v>87320.38</v>
      </c>
      <c r="DM42" s="28">
        <f>(기관!DM42+외인!DM42)/DL42</f>
        <v>-1.9102069871890158E-4</v>
      </c>
      <c r="DN42" s="28">
        <f>외인!DN42</f>
        <v>1947657.66</v>
      </c>
      <c r="DO42" s="28">
        <f>(기관!DO42+외인!DO42)/DN42</f>
        <v>1.0475917004839548E-3</v>
      </c>
      <c r="DP42" s="28">
        <f>외인!DP42</f>
        <v>76062.48</v>
      </c>
      <c r="DQ42" s="28">
        <f>(기관!DQ42+외인!DQ42)/DP42</f>
        <v>-2.3889570784439316E-3</v>
      </c>
      <c r="DR42" s="28">
        <f>외인!DR42</f>
        <v>39194.26</v>
      </c>
      <c r="DS42" s="28">
        <f>(기관!DS42+외인!DS42)/DR42</f>
        <v>2.5513940051425895E-4</v>
      </c>
      <c r="DT42" s="28">
        <f>외인!DT42</f>
        <v>118518.97</v>
      </c>
      <c r="DU42" s="28">
        <f>(기관!DU42+외인!DU42)/DT42</f>
        <v>-2.1588105262811516E-3</v>
      </c>
      <c r="DV42" s="28">
        <f>외인!DV42</f>
        <v>31719.82</v>
      </c>
      <c r="DW42" s="28">
        <f>(기관!DW42+외인!DW42)/DV42</f>
        <v>5.8827572161506596E-4</v>
      </c>
      <c r="DX42" s="28">
        <f>외인!DX42</f>
        <v>99456.3</v>
      </c>
      <c r="DY42" s="28">
        <f>(기관!DY42+외인!DY42)/DX42</f>
        <v>1.4115747318168882E-3</v>
      </c>
      <c r="DZ42" s="28">
        <f>외인!DZ42</f>
        <v>8281.2999999999993</v>
      </c>
      <c r="EA42" s="28">
        <f>(기관!EA42+외인!EA42)/DZ42</f>
        <v>1.1375025660222428E-3</v>
      </c>
      <c r="EB42" s="28">
        <f>외인!EB42</f>
        <v>11743.2</v>
      </c>
      <c r="EC42" s="28">
        <f>(기관!EC42+외인!EC42)/EB42</f>
        <v>-2.4286395531030723E-3</v>
      </c>
      <c r="ED42" s="28">
        <f>외인!ED42</f>
        <v>9700.14</v>
      </c>
      <c r="EE42" s="28">
        <f>(기관!EE42+외인!EE42)/ED42</f>
        <v>-1.5876059520790432E-4</v>
      </c>
      <c r="EF42" s="28">
        <f>외인!EF42</f>
        <v>234108.96</v>
      </c>
      <c r="EG42" s="28">
        <f>(기관!EG42+외인!EG42)/EF42</f>
        <v>-4.4850910447853003E-4</v>
      </c>
      <c r="EH42" s="28">
        <f>외인!EH42</f>
        <v>164564.45000000001</v>
      </c>
      <c r="EI42" s="28">
        <f>(기관!EI42+외인!EI42)/EH42</f>
        <v>-5.7181244187307764E-5</v>
      </c>
      <c r="EJ42" s="28">
        <f>외인!EJ42</f>
        <v>92418.18</v>
      </c>
      <c r="EK42" s="28">
        <f>(기관!EK42+외인!EK42)/EJ42</f>
        <v>1.0291265203448067E-3</v>
      </c>
      <c r="EL42" s="28">
        <f>외인!EL42</f>
        <v>30431.31</v>
      </c>
      <c r="EM42" s="28">
        <f>(기관!EM42+외인!EM42)/EL42</f>
        <v>-2.9249480222836282E-3</v>
      </c>
      <c r="EN42" s="28">
        <f>외인!EN42</f>
        <v>39194.26</v>
      </c>
      <c r="EO42" s="28">
        <f>(기관!EO42+외인!EO42)/EN42</f>
        <v>2.5513940051425895E-4</v>
      </c>
      <c r="EP42" s="28">
        <f>외인!EP42</f>
        <v>177621.55</v>
      </c>
      <c r="EQ42" s="28">
        <f>(기관!EQ42+외인!EQ42)/EP42</f>
        <v>6.0823700727755175E-3</v>
      </c>
      <c r="ER42" s="28">
        <f>외인!ER42</f>
        <v>12694.48</v>
      </c>
      <c r="ES42" s="28">
        <f>(기관!ES42+외인!ES42)/ER42</f>
        <v>-8.6494287280770865E-4</v>
      </c>
      <c r="ET42" s="28">
        <f>외인!ET42</f>
        <v>111514.05</v>
      </c>
      <c r="EU42" s="28">
        <f>(기관!EU42+외인!EU42)/ET42</f>
        <v>-4.6227358794698962E-4</v>
      </c>
      <c r="EV42" s="28">
        <f>외인!EV42</f>
        <v>42438.16</v>
      </c>
      <c r="EW42" s="28">
        <f>(기관!EW42+외인!EW42)/EV42</f>
        <v>-4.6231976127145943E-4</v>
      </c>
      <c r="EX42" s="28">
        <f>외인!EX42</f>
        <v>52460.480000000003</v>
      </c>
      <c r="EY42" s="28">
        <f>(기관!EY42+외인!EY42)/EX42</f>
        <v>3.4997773562117613E-4</v>
      </c>
    </row>
    <row r="43" spans="1:155">
      <c r="A43" s="27">
        <f>외인!A43</f>
        <v>46120</v>
      </c>
      <c r="B43" s="28">
        <f>외인!B43</f>
        <v>4689521.4000000004</v>
      </c>
      <c r="C43" s="28">
        <f>(기관!C43+외인!C43)/B43</f>
        <v>1.1168495787224682E-3</v>
      </c>
      <c r="D43" s="28">
        <f>외인!D43</f>
        <v>603100.29</v>
      </c>
      <c r="E43" s="28">
        <f>(기관!E43+외인!E43)/D43</f>
        <v>-1.0041613476922716E-3</v>
      </c>
      <c r="F43" s="28">
        <f>외인!F43</f>
        <v>2041061.47</v>
      </c>
      <c r="G43" s="28">
        <f>(기관!G43+외인!G43)/F43</f>
        <v>3.0337645832881262E-4</v>
      </c>
      <c r="H43" s="28">
        <f>외인!H43</f>
        <v>300972.31</v>
      </c>
      <c r="I43" s="28">
        <f>(기관!I43+외인!I43)/H43</f>
        <v>3.2304965197628979E-3</v>
      </c>
      <c r="J43" s="28">
        <f>외인!J43</f>
        <v>39090.22</v>
      </c>
      <c r="K43" s="28">
        <f>(기관!K43+외인!K43)/J43</f>
        <v>-8.8845752211166873E-4</v>
      </c>
      <c r="L43" s="28">
        <f>외인!L43</f>
        <v>278605.06</v>
      </c>
      <c r="M43" s="28">
        <f>(기관!M43+외인!M43)/L43</f>
        <v>3.5025566298042114E-3</v>
      </c>
      <c r="N43" s="28">
        <f>외인!N43</f>
        <v>235763.4</v>
      </c>
      <c r="O43" s="28">
        <f>(기관!O43+외인!O43)/N43</f>
        <v>-6.3703696163187331E-4</v>
      </c>
      <c r="P43" s="28">
        <f>외인!P43</f>
        <v>198309.09</v>
      </c>
      <c r="Q43" s="28">
        <f>(기관!Q43+외인!Q43)/P43</f>
        <v>-5.3956175180875483E-6</v>
      </c>
      <c r="R43" s="28">
        <f>외인!R43</f>
        <v>123826.12</v>
      </c>
      <c r="S43" s="28">
        <f>(기관!S43+외인!S43)/R43</f>
        <v>-2.3638792849198535E-3</v>
      </c>
      <c r="T43" s="28">
        <f>외인!T43</f>
        <v>8414.92</v>
      </c>
      <c r="U43" s="28">
        <f>(기관!U43+외인!U43)/T43</f>
        <v>1.4260385125467635E-5</v>
      </c>
      <c r="V43" s="28">
        <f>외인!V43</f>
        <v>107914.32</v>
      </c>
      <c r="W43" s="28">
        <f>(기관!W43+외인!W43)/V43</f>
        <v>1.1397931247678712E-3</v>
      </c>
      <c r="X43" s="28">
        <f>외인!X43</f>
        <v>2089291.42</v>
      </c>
      <c r="Y43" s="28">
        <f>(기관!Y43+외인!Y43)/X43</f>
        <v>1.7034866299312137E-3</v>
      </c>
      <c r="Z43" s="28">
        <f>외인!Z43</f>
        <v>44107.360000000001</v>
      </c>
      <c r="AA43" s="28">
        <f>(기관!AA43+외인!AA43)/Z43</f>
        <v>-4.7112318669718613E-4</v>
      </c>
      <c r="AB43" s="28">
        <f>외인!AB43</f>
        <v>205031.34</v>
      </c>
      <c r="AC43" s="28">
        <f>(기관!AC43+외인!AC43)/AB43</f>
        <v>2.2118569775723067E-4</v>
      </c>
      <c r="AD43" s="28">
        <f>외인!AD43</f>
        <v>19692.009999999998</v>
      </c>
      <c r="AE43" s="28">
        <f>(기관!AE43+외인!AE43)/AD43</f>
        <v>-1.1867757532115818E-3</v>
      </c>
      <c r="AF43" s="28">
        <f>외인!AF43</f>
        <v>24454.07</v>
      </c>
      <c r="AG43" s="28">
        <f>(기관!AG43+외인!AG43)/AF43</f>
        <v>8.5261880742142321E-4</v>
      </c>
      <c r="AH43" s="28">
        <f>외인!AH43</f>
        <v>188542.27</v>
      </c>
      <c r="AI43" s="28">
        <f>(기관!AI43+외인!AI43)/AH43</f>
        <v>-3.4103758271288487E-5</v>
      </c>
      <c r="AJ43" s="28">
        <f>외인!AJ43</f>
        <v>104244.63</v>
      </c>
      <c r="AK43" s="28">
        <f>(기관!AK43+외인!AK43)/AJ43</f>
        <v>-3.0412118111024038E-3</v>
      </c>
      <c r="AL43" s="28">
        <f>외인!AL43</f>
        <v>85677.54</v>
      </c>
      <c r="AM43" s="28">
        <f>(기관!AM43+외인!AM43)/AL43</f>
        <v>-7.8550341197938269E-5</v>
      </c>
      <c r="AN43" s="28">
        <f>외인!AN43</f>
        <v>168536.51</v>
      </c>
      <c r="AO43" s="28">
        <f>(기관!AO43+외인!AO43)/AN43</f>
        <v>-7.7413493373038272E-4</v>
      </c>
      <c r="AP43" s="28">
        <f>외인!AP43</f>
        <v>120388.71</v>
      </c>
      <c r="AQ43" s="28">
        <f>(기관!AQ43+외인!AQ43)/AP43</f>
        <v>7.3711230895322319E-4</v>
      </c>
      <c r="AR43" s="28">
        <f>외인!AR43</f>
        <v>23553.27</v>
      </c>
      <c r="AS43" s="28">
        <f>(기관!AS43+외인!AS43)/AR43</f>
        <v>-2.6467662451965268E-3</v>
      </c>
      <c r="AT43" s="28">
        <f>외인!AT43</f>
        <v>76361.42</v>
      </c>
      <c r="AU43" s="28">
        <f>(기관!AU43+외인!AU43)/AT43</f>
        <v>-5.3574173974239891E-4</v>
      </c>
      <c r="AV43" s="28">
        <f>외인!AV43</f>
        <v>47240.51</v>
      </c>
      <c r="AW43" s="28">
        <f>(기관!AW43+외인!AW43)/AV43</f>
        <v>1.2461762161331451E-3</v>
      </c>
      <c r="AX43" s="28">
        <f>외인!AX43</f>
        <v>70238.66</v>
      </c>
      <c r="AY43" s="28">
        <f>(기관!AY43+외인!AY43)/AX43</f>
        <v>2.3348964800866043E-4</v>
      </c>
      <c r="AZ43" s="28">
        <f>외인!AZ43</f>
        <v>2232670.62</v>
      </c>
      <c r="BA43" s="28">
        <f>(기관!BA43+외인!BA43)/AZ43</f>
        <v>1.8980766630054904E-3</v>
      </c>
      <c r="BB43" s="28">
        <f>외인!BB43</f>
        <v>99809.87</v>
      </c>
      <c r="BC43" s="28">
        <f>(기관!BC43+외인!BC43)/BB43</f>
        <v>8.9870871487960049E-5</v>
      </c>
      <c r="BD43" s="28">
        <f>외인!BD43</f>
        <v>38172.43</v>
      </c>
      <c r="BE43" s="28">
        <f>(기관!BE43+외인!BE43)/BD43</f>
        <v>-1.1091774875217533E-3</v>
      </c>
      <c r="BF43" s="28">
        <f>외인!BF43</f>
        <v>0</v>
      </c>
      <c r="BG43" s="28" t="e">
        <f>(기관!BG43+외인!BG43)/BF43</f>
        <v>#DIV/0!</v>
      </c>
      <c r="BH43" s="28">
        <f>외인!BH43</f>
        <v>90888.2</v>
      </c>
      <c r="BI43" s="28">
        <f>(기관!BI43+외인!BI43)/BH43</f>
        <v>3.4905521288792164E-3</v>
      </c>
      <c r="BJ43" s="28">
        <f>외인!BJ43</f>
        <v>120674.15</v>
      </c>
      <c r="BK43" s="28">
        <f>(기관!BK43+외인!BK43)/BJ43</f>
        <v>1.1947049140184538E-3</v>
      </c>
      <c r="BL43" s="28">
        <f>외인!BL43</f>
        <v>48628.42</v>
      </c>
      <c r="BM43" s="28">
        <f>(기관!BM43+외인!BM43)/BL43</f>
        <v>-1.2329209955824188E-2</v>
      </c>
      <c r="BN43" s="28">
        <f>외인!BN43</f>
        <v>46619.519999999997</v>
      </c>
      <c r="BO43" s="28">
        <f>(기관!BO43+외인!BO43)/BN43</f>
        <v>1.2469025850116004E-3</v>
      </c>
      <c r="BP43" s="28">
        <f>외인!BP43</f>
        <v>80513.02</v>
      </c>
      <c r="BQ43" s="28">
        <f>(기관!BQ43+외인!BQ43)/BP43</f>
        <v>-3.7919332798595805E-4</v>
      </c>
      <c r="BR43" s="28">
        <f>외인!BR43</f>
        <v>250430.56</v>
      </c>
      <c r="BS43" s="28">
        <f>(기관!BS43+외인!BS43)/BR43</f>
        <v>5.0245465249927959E-4</v>
      </c>
      <c r="BT43" s="28">
        <f>외인!BT43</f>
        <v>2125439.75</v>
      </c>
      <c r="BU43" s="28">
        <f>(기관!BU43+외인!BU43)/BT43</f>
        <v>1.6585367804474345E-3</v>
      </c>
      <c r="BV43" s="28">
        <f>외인!BV43</f>
        <v>385986.29</v>
      </c>
      <c r="BW43" s="28">
        <f>(기관!BW43+외인!BW43)/BV43</f>
        <v>3.0659897272517118E-3</v>
      </c>
      <c r="BX43" s="28">
        <f>외인!BX43</f>
        <v>74163.759999999995</v>
      </c>
      <c r="BY43" s="28">
        <f>(기관!BY43+외인!BY43)/BX43</f>
        <v>-3.9345362209251529E-4</v>
      </c>
      <c r="BZ43" s="28">
        <f>외인!BZ43</f>
        <v>254214.05</v>
      </c>
      <c r="CA43" s="28">
        <f>(기관!CA43+외인!CA43)/BZ43</f>
        <v>-5.3970266395582779E-4</v>
      </c>
      <c r="CB43" s="28">
        <f>외인!CB43</f>
        <v>12030.48</v>
      </c>
      <c r="CC43" s="28">
        <f>(기관!CC43+외인!CC43)/CB43</f>
        <v>-4.8676362040417347E-3</v>
      </c>
      <c r="CD43" s="28">
        <f>외인!CD43</f>
        <v>28656.97</v>
      </c>
      <c r="CE43" s="28">
        <f>(기관!CE43+외인!CE43)/CD43</f>
        <v>-2.8673652518043601E-3</v>
      </c>
      <c r="CF43" s="28">
        <f>외인!CF43</f>
        <v>24194.34</v>
      </c>
      <c r="CG43" s="28">
        <f>(기관!CG43+외인!CG43)/CF43</f>
        <v>1.4309131805207336E-3</v>
      </c>
      <c r="CH43" s="28">
        <f>외인!CH43</f>
        <v>65850.929999999993</v>
      </c>
      <c r="CI43" s="28">
        <f>(기관!CI43+외인!CI43)/CH43</f>
        <v>7.5594984004022424E-4</v>
      </c>
      <c r="CJ43" s="28">
        <f>외인!CJ43</f>
        <v>366487.24</v>
      </c>
      <c r="CK43" s="28">
        <f>(기관!CK43+외인!CK43)/CJ43</f>
        <v>-1.600328568056012E-3</v>
      </c>
      <c r="CL43" s="28">
        <f>외인!CL43</f>
        <v>232954.95</v>
      </c>
      <c r="CM43" s="28">
        <f>(기관!CM43+외인!CM43)/CL43</f>
        <v>1.7664359568234114E-4</v>
      </c>
      <c r="CN43" s="28">
        <f>외인!CN43</f>
        <v>121845.36</v>
      </c>
      <c r="CO43" s="28">
        <f>(기관!CO43+외인!CO43)/CN43</f>
        <v>7.7885608446640894E-5</v>
      </c>
      <c r="CP43" s="28">
        <f>외인!CP43</f>
        <v>100379.67</v>
      </c>
      <c r="CQ43" s="28">
        <f>(기관!CQ43+외인!CQ43)/CP43</f>
        <v>9.5338030101115096E-5</v>
      </c>
      <c r="CR43" s="28">
        <f>외인!CR43</f>
        <v>156431.9</v>
      </c>
      <c r="CS43" s="28">
        <f>(기관!CS43+외인!CS43)/CR43</f>
        <v>-2.1766020869144979E-3</v>
      </c>
      <c r="CT43" s="28">
        <f>외인!CT43</f>
        <v>120175.23</v>
      </c>
      <c r="CU43" s="28">
        <f>(기관!CU43+외인!CU43)/CT43</f>
        <v>2.8512531242919194E-3</v>
      </c>
      <c r="CV43" s="28">
        <f>외인!CV43</f>
        <v>2125439.75</v>
      </c>
      <c r="CW43" s="28">
        <f>(기관!CW43+외인!CW43)/CV43</f>
        <v>1.6585367804474345E-3</v>
      </c>
      <c r="CX43" s="28">
        <f>외인!CX43</f>
        <v>212122.83</v>
      </c>
      <c r="CY43" s="28">
        <f>(기관!CY43+외인!CY43)/CX43</f>
        <v>2.8322741121264506E-3</v>
      </c>
      <c r="CZ43" s="28">
        <f>외인!CZ43</f>
        <v>17128.18</v>
      </c>
      <c r="DA43" s="28">
        <f>(기관!DA43+외인!DA43)/CZ43</f>
        <v>2.6389260271669258E-4</v>
      </c>
      <c r="DB43" s="28">
        <f>외인!DB43</f>
        <v>38172.43</v>
      </c>
      <c r="DC43" s="28">
        <f>(기관!DC43+외인!DC43)/DB43</f>
        <v>-1.1091774875217533E-3</v>
      </c>
      <c r="DD43" s="28">
        <f>외인!DD43</f>
        <v>8414.92</v>
      </c>
      <c r="DE43" s="28">
        <f>(기관!DE43+외인!DE43)/DD43</f>
        <v>1.4260385125467635E-5</v>
      </c>
      <c r="DF43" s="28">
        <f>외인!DF43</f>
        <v>55736.3</v>
      </c>
      <c r="DG43" s="28">
        <f>(기관!DG43+외인!DG43)/DF43</f>
        <v>-2.2678218683335624E-4</v>
      </c>
      <c r="DH43" s="28">
        <f>외인!DH43</f>
        <v>20804.53</v>
      </c>
      <c r="DI43" s="28">
        <f>(기관!DI43+외인!DI43)/DH43</f>
        <v>-3.5001992354549705E-3</v>
      </c>
      <c r="DJ43" s="28">
        <f>외인!DJ43</f>
        <v>572955.84</v>
      </c>
      <c r="DK43" s="28">
        <f>(기관!DK43+외인!DK43)/DJ43</f>
        <v>1.1880322225182309E-3</v>
      </c>
      <c r="DL43" s="28">
        <f>외인!DL43</f>
        <v>96468.76</v>
      </c>
      <c r="DM43" s="28">
        <f>(기관!DM43+외인!DM43)/DL43</f>
        <v>-4.0012953416214741E-5</v>
      </c>
      <c r="DN43" s="28">
        <f>외인!DN43</f>
        <v>2125439.75</v>
      </c>
      <c r="DO43" s="28">
        <f>(기관!DO43+외인!DO43)/DN43</f>
        <v>1.6585367804474345E-3</v>
      </c>
      <c r="DP43" s="28">
        <f>외인!DP43</f>
        <v>79130.33</v>
      </c>
      <c r="DQ43" s="28">
        <f>(기관!DQ43+외인!DQ43)/DP43</f>
        <v>-3.0516743706237547E-3</v>
      </c>
      <c r="DR43" s="28">
        <f>외인!DR43</f>
        <v>40738.35</v>
      </c>
      <c r="DS43" s="28">
        <f>(기관!DS43+외인!DS43)/DR43</f>
        <v>-7.7175437885923233E-4</v>
      </c>
      <c r="DT43" s="28">
        <f>외인!DT43</f>
        <v>123826.12</v>
      </c>
      <c r="DU43" s="28">
        <f>(기관!DU43+외인!DU43)/DT43</f>
        <v>-2.3638792849198535E-3</v>
      </c>
      <c r="DV43" s="28">
        <f>외인!DV43</f>
        <v>32326.06</v>
      </c>
      <c r="DW43" s="28">
        <f>(기관!DW43+외인!DW43)/DV43</f>
        <v>-1.4913664084023849E-3</v>
      </c>
      <c r="DX43" s="28">
        <f>외인!DX43</f>
        <v>107914.32</v>
      </c>
      <c r="DY43" s="28">
        <f>(기관!DY43+외인!DY43)/DX43</f>
        <v>1.1397931247678712E-3</v>
      </c>
      <c r="DZ43" s="28">
        <f>외인!DZ43</f>
        <v>8546.4500000000007</v>
      </c>
      <c r="EA43" s="28">
        <f>(기관!EA43+외인!EA43)/DZ43</f>
        <v>1.5725827682839073E-3</v>
      </c>
      <c r="EB43" s="28">
        <f>외인!EB43</f>
        <v>12132.21</v>
      </c>
      <c r="EC43" s="28">
        <f>(기관!EC43+외인!EC43)/EB43</f>
        <v>-1.4704658096092963E-3</v>
      </c>
      <c r="ED43" s="28">
        <f>외인!ED43</f>
        <v>10166.36</v>
      </c>
      <c r="EE43" s="28">
        <f>(기관!EE43+외인!EE43)/ED43</f>
        <v>-4.7509629798669336E-4</v>
      </c>
      <c r="EF43" s="28">
        <f>외인!EF43</f>
        <v>238990.21</v>
      </c>
      <c r="EG43" s="28">
        <f>(기관!EG43+외인!EG43)/EF43</f>
        <v>-1.1730606036121731E-3</v>
      </c>
      <c r="EH43" s="28">
        <f>외인!EH43</f>
        <v>185229.62</v>
      </c>
      <c r="EI43" s="28">
        <f>(기관!EI43+외인!EI43)/EH43</f>
        <v>9.4050832690797514E-4</v>
      </c>
      <c r="EJ43" s="28">
        <f>외인!EJ43</f>
        <v>94399.18</v>
      </c>
      <c r="EK43" s="28">
        <f>(기관!EK43+외인!EK43)/EJ43</f>
        <v>-3.7426172557854855E-4</v>
      </c>
      <c r="EL43" s="28">
        <f>외인!EL43</f>
        <v>31117.55</v>
      </c>
      <c r="EM43" s="28">
        <f>(기관!EM43+외인!EM43)/EL43</f>
        <v>-2.6869081916796149E-3</v>
      </c>
      <c r="EN43" s="28">
        <f>외인!EN43</f>
        <v>40738.35</v>
      </c>
      <c r="EO43" s="28">
        <f>(기관!EO43+외인!EO43)/EN43</f>
        <v>-7.7175437885923233E-4</v>
      </c>
      <c r="EP43" s="28">
        <f>외인!EP43</f>
        <v>175953.58</v>
      </c>
      <c r="EQ43" s="28">
        <f>(기관!EQ43+외인!EQ43)/EP43</f>
        <v>5.5541353577460602E-3</v>
      </c>
      <c r="ER43" s="28">
        <f>외인!ER43</f>
        <v>13895.21</v>
      </c>
      <c r="ES43" s="28">
        <f>(기관!ES43+외인!ES43)/ER43</f>
        <v>3.9294116461715937E-4</v>
      </c>
      <c r="ET43" s="28">
        <f>외인!ET43</f>
        <v>120388.71</v>
      </c>
      <c r="EU43" s="28">
        <f>(기관!EU43+외인!EU43)/ET43</f>
        <v>7.3711230895322319E-4</v>
      </c>
      <c r="EV43" s="28">
        <f>외인!EV43</f>
        <v>44107.360000000001</v>
      </c>
      <c r="EW43" s="28">
        <f>(기관!EW43+외인!EW43)/EV43</f>
        <v>-4.7112318669718613E-4</v>
      </c>
      <c r="EX43" s="28">
        <f>외인!EX43</f>
        <v>56272.31</v>
      </c>
      <c r="EY43" s="28">
        <f>(기관!EY43+외인!EY43)/EX43</f>
        <v>5.3934164067549382E-4</v>
      </c>
    </row>
    <row r="44" spans="1:155">
      <c r="A44" s="27">
        <f>외인!A44</f>
        <v>46121</v>
      </c>
      <c r="B44" s="28">
        <f>외인!B44</f>
        <v>4614254.1399999997</v>
      </c>
      <c r="C44" s="28">
        <f>(기관!C44+외인!C44)/B44</f>
        <v>1.335245050026655E-3</v>
      </c>
      <c r="D44" s="28">
        <f>외인!D44</f>
        <v>595696.52</v>
      </c>
      <c r="E44" s="28">
        <f>(기관!E44+외인!E44)/D44</f>
        <v>-1.5893159825744827E-3</v>
      </c>
      <c r="F44" s="28">
        <f>외인!F44</f>
        <v>1990923.53</v>
      </c>
      <c r="G44" s="28">
        <f>(기관!G44+외인!G44)/F44</f>
        <v>5.1754373509262802E-4</v>
      </c>
      <c r="H44" s="28">
        <f>외인!H44</f>
        <v>305982.98</v>
      </c>
      <c r="I44" s="28">
        <f>(기관!I44+외인!I44)/H44</f>
        <v>2.4061142224315879E-3</v>
      </c>
      <c r="J44" s="28">
        <f>외인!J44</f>
        <v>40661.32</v>
      </c>
      <c r="K44" s="28">
        <f>(기관!K44+외인!K44)/J44</f>
        <v>1.0058699520822246E-3</v>
      </c>
      <c r="L44" s="28">
        <f>외인!L44</f>
        <v>283654.13</v>
      </c>
      <c r="M44" s="28">
        <f>(기관!M44+외인!M44)/L44</f>
        <v>2.617518736638878E-3</v>
      </c>
      <c r="N44" s="28">
        <f>외인!N44</f>
        <v>228115.87</v>
      </c>
      <c r="O44" s="28">
        <f>(기관!O44+외인!O44)/N44</f>
        <v>-1.0321947350703832E-3</v>
      </c>
      <c r="P44" s="28">
        <f>외인!P44</f>
        <v>196625.86</v>
      </c>
      <c r="Q44" s="28">
        <f>(기관!Q44+외인!Q44)/P44</f>
        <v>2.9589190353700173E-4</v>
      </c>
      <c r="R44" s="28">
        <f>외인!R44</f>
        <v>122522.44</v>
      </c>
      <c r="S44" s="28">
        <f>(기관!S44+외인!S44)/R44</f>
        <v>-1.797548269525158E-3</v>
      </c>
      <c r="T44" s="28">
        <f>외인!T44</f>
        <v>8381.09</v>
      </c>
      <c r="U44" s="28">
        <f>(기관!U44+외인!U44)/T44</f>
        <v>7.0993152441985478E-4</v>
      </c>
      <c r="V44" s="28">
        <f>외인!V44</f>
        <v>105810.81</v>
      </c>
      <c r="W44" s="28">
        <f>(기관!W44+외인!W44)/V44</f>
        <v>5.226309107736723E-5</v>
      </c>
      <c r="X44" s="28">
        <f>외인!X44</f>
        <v>2025049.66</v>
      </c>
      <c r="Y44" s="28">
        <f>(기관!Y44+외인!Y44)/X44</f>
        <v>1.9713541247181072E-3</v>
      </c>
      <c r="Z44" s="28">
        <f>외인!Z44</f>
        <v>43591.14</v>
      </c>
      <c r="AA44" s="28">
        <f>(기관!AA44+외인!AA44)/Z44</f>
        <v>-4.3173911028709044E-4</v>
      </c>
      <c r="AB44" s="28">
        <f>외인!AB44</f>
        <v>203978.85</v>
      </c>
      <c r="AC44" s="28">
        <f>(기관!AC44+외인!AC44)/AB44</f>
        <v>1.4815261484217603E-4</v>
      </c>
      <c r="AD44" s="28">
        <f>외인!AD44</f>
        <v>19183.32</v>
      </c>
      <c r="AE44" s="28">
        <f>(기관!AE44+외인!AE44)/AD44</f>
        <v>-9.2059143047188915E-4</v>
      </c>
      <c r="AF44" s="28">
        <f>외인!AF44</f>
        <v>24702.46</v>
      </c>
      <c r="AG44" s="28">
        <f>(기관!AG44+외인!AG44)/AF44</f>
        <v>1.4945879884027747E-3</v>
      </c>
      <c r="AH44" s="28">
        <f>외인!AH44</f>
        <v>186066.58</v>
      </c>
      <c r="AI44" s="28">
        <f>(기관!AI44+외인!AI44)/AH44</f>
        <v>-1.2791120253836027E-4</v>
      </c>
      <c r="AJ44" s="28">
        <f>외인!AJ44</f>
        <v>103991.24</v>
      </c>
      <c r="AK44" s="28">
        <f>(기관!AK44+외인!AK44)/AJ44</f>
        <v>-1.5808062294477879E-3</v>
      </c>
      <c r="AL44" s="28">
        <f>외인!AL44</f>
        <v>85036.5</v>
      </c>
      <c r="AM44" s="28">
        <f>(기관!AM44+외인!AM44)/AL44</f>
        <v>2.2096393901442328E-4</v>
      </c>
      <c r="AN44" s="28">
        <f>외인!AN44</f>
        <v>161346.49</v>
      </c>
      <c r="AO44" s="28">
        <f>(기관!AO44+외인!AO44)/AN44</f>
        <v>-1.4822758152346544E-3</v>
      </c>
      <c r="AP44" s="28">
        <f>외인!AP44</f>
        <v>118964.78</v>
      </c>
      <c r="AQ44" s="28">
        <f>(기관!AQ44+외인!AQ44)/AP44</f>
        <v>9.4910443242109132E-4</v>
      </c>
      <c r="AR44" s="28">
        <f>외인!AR44</f>
        <v>23416.74</v>
      </c>
      <c r="AS44" s="28">
        <f>(기관!AS44+외인!AS44)/AR44</f>
        <v>-1.3947287282516693E-3</v>
      </c>
      <c r="AT44" s="28">
        <f>외인!AT44</f>
        <v>76378.98</v>
      </c>
      <c r="AU44" s="28">
        <f>(기관!AU44+외인!AU44)/AT44</f>
        <v>-2.6564900447740978E-4</v>
      </c>
      <c r="AV44" s="28">
        <f>외인!AV44</f>
        <v>47322.23</v>
      </c>
      <c r="AW44" s="28">
        <f>(기관!AW44+외인!AW44)/AV44</f>
        <v>9.1014307652027382E-4</v>
      </c>
      <c r="AX44" s="28">
        <f>외인!AX44</f>
        <v>69736.710000000006</v>
      </c>
      <c r="AY44" s="28">
        <f>(기관!AY44+외인!AY44)/AX44</f>
        <v>2.3091138082080441E-3</v>
      </c>
      <c r="AZ44" s="28">
        <f>외인!AZ44</f>
        <v>2167791.11</v>
      </c>
      <c r="BA44" s="28">
        <f>(기관!BA44+외인!BA44)/AZ44</f>
        <v>2.1040357527806267E-3</v>
      </c>
      <c r="BB44" s="28">
        <f>외인!BB44</f>
        <v>97534.42</v>
      </c>
      <c r="BC44" s="28">
        <f>(기관!BC44+외인!BC44)/BB44</f>
        <v>2.2248555945685654E-5</v>
      </c>
      <c r="BD44" s="28">
        <f>외인!BD44</f>
        <v>37686.42</v>
      </c>
      <c r="BE44" s="28">
        <f>(기관!BE44+외인!BE44)/BD44</f>
        <v>-1.0560833318739218E-3</v>
      </c>
      <c r="BF44" s="28">
        <f>외인!BF44</f>
        <v>0</v>
      </c>
      <c r="BG44" s="28" t="e">
        <f>(기관!BG44+외인!BG44)/BF44</f>
        <v>#DIV/0!</v>
      </c>
      <c r="BH44" s="28">
        <f>외인!BH44</f>
        <v>92171.12</v>
      </c>
      <c r="BI44" s="28">
        <f>(기관!BI44+외인!BI44)/BH44</f>
        <v>3.0154781671308758E-3</v>
      </c>
      <c r="BJ44" s="28">
        <f>외인!BJ44</f>
        <v>121382.82</v>
      </c>
      <c r="BK44" s="28">
        <f>(기관!BK44+외인!BK44)/BJ44</f>
        <v>1.5534323555837638E-3</v>
      </c>
      <c r="BL44" s="28">
        <f>외인!BL44</f>
        <v>47456.77</v>
      </c>
      <c r="BM44" s="28">
        <f>(기관!BM44+외인!BM44)/BL44</f>
        <v>-1.2614427825576835E-2</v>
      </c>
      <c r="BN44" s="28">
        <f>외인!BN44</f>
        <v>47407.199999999997</v>
      </c>
      <c r="BO44" s="28">
        <f>(기관!BO44+외인!BO44)/BN44</f>
        <v>2.1652829106127338E-3</v>
      </c>
      <c r="BP44" s="28">
        <f>외인!BP44</f>
        <v>79886.350000000006</v>
      </c>
      <c r="BQ44" s="28">
        <f>(기관!BQ44+외인!BQ44)/BP44</f>
        <v>1.6856446689578382E-3</v>
      </c>
      <c r="BR44" s="28">
        <f>외인!BR44</f>
        <v>247671.73</v>
      </c>
      <c r="BS44" s="28">
        <f>(기관!BS44+외인!BS44)/BR44</f>
        <v>8.8124712497465892E-4</v>
      </c>
      <c r="BT44" s="28">
        <f>외인!BT44</f>
        <v>2060248.53</v>
      </c>
      <c r="BU44" s="28">
        <f>(기관!BU44+외인!BU44)/BT44</f>
        <v>1.9360916617181131E-3</v>
      </c>
      <c r="BV44" s="28">
        <f>외인!BV44</f>
        <v>384164.27</v>
      </c>
      <c r="BW44" s="28">
        <f>(기관!BW44+외인!BW44)/BV44</f>
        <v>1.867404274739033E-3</v>
      </c>
      <c r="BX44" s="28">
        <f>외인!BX44</f>
        <v>73291.78</v>
      </c>
      <c r="BY44" s="28">
        <f>(기관!BY44+외인!BY44)/BX44</f>
        <v>-1.9333682440240914E-4</v>
      </c>
      <c r="BZ44" s="28">
        <f>외인!BZ44</f>
        <v>246382.98</v>
      </c>
      <c r="CA44" s="28">
        <f>(기관!CA44+외인!CA44)/BZ44</f>
        <v>-8.9442054804272605E-4</v>
      </c>
      <c r="CB44" s="28">
        <f>외인!CB44</f>
        <v>12084.68</v>
      </c>
      <c r="CC44" s="28">
        <f>(기관!CC44+외인!CC44)/CB44</f>
        <v>-4.2384241866561629E-3</v>
      </c>
      <c r="CD44" s="28">
        <f>외인!CD44</f>
        <v>28276.14</v>
      </c>
      <c r="CE44" s="28">
        <f>(기관!CE44+외인!CE44)/CD44</f>
        <v>-2.4465857079502369E-3</v>
      </c>
      <c r="CF44" s="28">
        <f>외인!CF44</f>
        <v>24946.6</v>
      </c>
      <c r="CG44" s="28">
        <f>(기관!CG44+외인!CG44)/CF44</f>
        <v>2.7947696279252486E-3</v>
      </c>
      <c r="CH44" s="28">
        <f>외인!CH44</f>
        <v>66468.56</v>
      </c>
      <c r="CI44" s="28">
        <f>(기관!CI44+외인!CI44)/CH44</f>
        <v>6.9852573908626894E-4</v>
      </c>
      <c r="CJ44" s="28">
        <f>외인!CJ44</f>
        <v>364491.24</v>
      </c>
      <c r="CK44" s="28">
        <f>(기관!CK44+외인!CK44)/CJ44</f>
        <v>-1.2752569855999831E-3</v>
      </c>
      <c r="CL44" s="28">
        <f>외인!CL44</f>
        <v>231776.47</v>
      </c>
      <c r="CM44" s="28">
        <f>(기관!CM44+외인!CM44)/CL44</f>
        <v>1.8854372922324686E-4</v>
      </c>
      <c r="CN44" s="28">
        <f>외인!CN44</f>
        <v>120339.94</v>
      </c>
      <c r="CO44" s="28">
        <f>(기관!CO44+외인!CO44)/CN44</f>
        <v>1.4397547480911159E-3</v>
      </c>
      <c r="CP44" s="28">
        <f>외인!CP44</f>
        <v>98093.39</v>
      </c>
      <c r="CQ44" s="28">
        <f>(기관!CQ44+외인!CQ44)/CP44</f>
        <v>2.905394542894278E-5</v>
      </c>
      <c r="CR44" s="28">
        <f>외인!CR44</f>
        <v>155494.19</v>
      </c>
      <c r="CS44" s="28">
        <f>(기관!CS44+외인!CS44)/CR44</f>
        <v>-1.3917561807293248E-3</v>
      </c>
      <c r="CT44" s="28">
        <f>외인!CT44</f>
        <v>119132.13</v>
      </c>
      <c r="CU44" s="28">
        <f>(기관!CU44+외인!CU44)/CT44</f>
        <v>2.1158859494915436E-3</v>
      </c>
      <c r="CV44" s="28">
        <f>외인!CV44</f>
        <v>2060248.53</v>
      </c>
      <c r="CW44" s="28">
        <f>(기관!CW44+외인!CW44)/CV44</f>
        <v>1.9360916617181131E-3</v>
      </c>
      <c r="CX44" s="28">
        <f>외인!CX44</f>
        <v>215660.23</v>
      </c>
      <c r="CY44" s="28">
        <f>(기관!CY44+외인!CY44)/CX44</f>
        <v>1.4362870706388471E-3</v>
      </c>
      <c r="CZ44" s="28">
        <f>외인!CZ44</f>
        <v>16958.14</v>
      </c>
      <c r="DA44" s="28">
        <f>(기관!DA44+외인!DA44)/CZ44</f>
        <v>-3.1961052332390234E-4</v>
      </c>
      <c r="DB44" s="28">
        <f>외인!DB44</f>
        <v>37686.42</v>
      </c>
      <c r="DC44" s="28">
        <f>(기관!DC44+외인!DC44)/DB44</f>
        <v>-1.0560833318739218E-3</v>
      </c>
      <c r="DD44" s="28">
        <f>외인!DD44</f>
        <v>8381.09</v>
      </c>
      <c r="DE44" s="28">
        <f>(기관!DE44+외인!DE44)/DD44</f>
        <v>7.0993152441985478E-4</v>
      </c>
      <c r="DF44" s="28">
        <f>외인!DF44</f>
        <v>55149.73</v>
      </c>
      <c r="DG44" s="28">
        <f>(기관!DG44+외인!DG44)/DF44</f>
        <v>1.196742033007227E-5</v>
      </c>
      <c r="DH44" s="28">
        <f>외인!DH44</f>
        <v>20411.41</v>
      </c>
      <c r="DI44" s="28">
        <f>(기관!DI44+외인!DI44)/DH44</f>
        <v>-3.1653864186746532E-3</v>
      </c>
      <c r="DJ44" s="28">
        <f>외인!DJ44</f>
        <v>570279.55000000005</v>
      </c>
      <c r="DK44" s="28">
        <f>(기관!DK44+외인!DK44)/DJ44</f>
        <v>8.5230129679382668E-4</v>
      </c>
      <c r="DL44" s="28">
        <f>외인!DL44</f>
        <v>95249.85</v>
      </c>
      <c r="DM44" s="28">
        <f>(기관!DM44+외인!DM44)/DL44</f>
        <v>1.6520760925082822E-3</v>
      </c>
      <c r="DN44" s="28">
        <f>외인!DN44</f>
        <v>2060248.53</v>
      </c>
      <c r="DO44" s="28">
        <f>(기관!DO44+외인!DO44)/DN44</f>
        <v>1.9360916617181131E-3</v>
      </c>
      <c r="DP44" s="28">
        <f>외인!DP44</f>
        <v>78287.839999999997</v>
      </c>
      <c r="DQ44" s="28">
        <f>(기관!DQ44+외인!DQ44)/DP44</f>
        <v>-1.816629504658706E-3</v>
      </c>
      <c r="DR44" s="28">
        <f>외인!DR44</f>
        <v>42156.31</v>
      </c>
      <c r="DS44" s="28">
        <f>(기관!DS44+외인!DS44)/DR44</f>
        <v>6.2790125606344577E-4</v>
      </c>
      <c r="DT44" s="28">
        <f>외인!DT44</f>
        <v>122522.44</v>
      </c>
      <c r="DU44" s="28">
        <f>(기관!DU44+외인!DU44)/DT44</f>
        <v>-1.797548269525158E-3</v>
      </c>
      <c r="DV44" s="28">
        <f>외인!DV44</f>
        <v>32693.9</v>
      </c>
      <c r="DW44" s="28">
        <f>(기관!DW44+외인!DW44)/DV44</f>
        <v>1.1041815139827307E-4</v>
      </c>
      <c r="DX44" s="28">
        <f>외인!DX44</f>
        <v>105810.81</v>
      </c>
      <c r="DY44" s="28">
        <f>(기관!DY44+외인!DY44)/DX44</f>
        <v>5.226309107736723E-5</v>
      </c>
      <c r="DZ44" s="28">
        <f>외인!DZ44</f>
        <v>8383.94</v>
      </c>
      <c r="EA44" s="28">
        <f>(기관!EA44+외인!EA44)/DZ44</f>
        <v>9.5420530204176071E-4</v>
      </c>
      <c r="EB44" s="28">
        <f>외인!EB44</f>
        <v>11995.14</v>
      </c>
      <c r="EC44" s="28">
        <f>(기관!EC44+외인!EC44)/EB44</f>
        <v>-1.4114049523390303E-3</v>
      </c>
      <c r="ED44" s="28">
        <f>외인!ED44</f>
        <v>9936.81</v>
      </c>
      <c r="EE44" s="28">
        <f>(기관!EE44+외인!EE44)/ED44</f>
        <v>3.0693955102291387E-4</v>
      </c>
      <c r="EF44" s="28">
        <f>외인!EF44</f>
        <v>238166.8</v>
      </c>
      <c r="EG44" s="28">
        <f>(기관!EG44+외인!EG44)/EF44</f>
        <v>-9.9295955607582587E-4</v>
      </c>
      <c r="EH44" s="28">
        <f>외인!EH44</f>
        <v>182457.56</v>
      </c>
      <c r="EI44" s="28">
        <f>(기관!EI44+외인!EI44)/EH44</f>
        <v>1.1495824015184681E-3</v>
      </c>
      <c r="EJ44" s="28">
        <f>외인!EJ44</f>
        <v>96646.84</v>
      </c>
      <c r="EK44" s="28">
        <f>(기관!EK44+외인!EK44)/EJ44</f>
        <v>-1.5882567914274275E-4</v>
      </c>
      <c r="EL44" s="28">
        <f>외인!EL44</f>
        <v>30728.81</v>
      </c>
      <c r="EM44" s="28">
        <f>(기관!EM44+외인!EM44)/EL44</f>
        <v>-2.2591177465056409E-3</v>
      </c>
      <c r="EN44" s="28">
        <f>외인!EN44</f>
        <v>42156.31</v>
      </c>
      <c r="EO44" s="28">
        <f>(기관!EO44+외인!EO44)/EN44</f>
        <v>6.2790125606344577E-4</v>
      </c>
      <c r="EP44" s="28">
        <f>외인!EP44</f>
        <v>176675.29</v>
      </c>
      <c r="EQ44" s="28">
        <f>(기관!EQ44+외인!EQ44)/EP44</f>
        <v>2.8764067685979177E-3</v>
      </c>
      <c r="ER44" s="28">
        <f>외인!ER44</f>
        <v>13233.06</v>
      </c>
      <c r="ES44" s="28">
        <f>(기관!ES44+외인!ES44)/ER44</f>
        <v>-8.7273842935798665E-3</v>
      </c>
      <c r="ET44" s="28">
        <f>외인!ET44</f>
        <v>118964.78</v>
      </c>
      <c r="EU44" s="28">
        <f>(기관!EU44+외인!EU44)/ET44</f>
        <v>9.4910443242109132E-4</v>
      </c>
      <c r="EV44" s="28">
        <f>외인!EV44</f>
        <v>43591.14</v>
      </c>
      <c r="EW44" s="28">
        <f>(기관!EW44+외인!EW44)/EV44</f>
        <v>-4.3173911028709044E-4</v>
      </c>
      <c r="EX44" s="28">
        <f>외인!EX44</f>
        <v>54502.25</v>
      </c>
      <c r="EY44" s="28">
        <f>(기관!EY44+외인!EY44)/EX44</f>
        <v>3.9759826429184111E-4</v>
      </c>
    </row>
    <row r="45" spans="1:155">
      <c r="A45" s="27">
        <f>외인!A45</f>
        <v>46122</v>
      </c>
      <c r="B45" s="28">
        <f>외인!B45</f>
        <v>4678034.47</v>
      </c>
      <c r="C45" s="28">
        <f>(기관!C45+외인!C45)/B45</f>
        <v>1.1713658877763678E-3</v>
      </c>
      <c r="D45" s="28">
        <f>외인!D45</f>
        <v>604984.19999999995</v>
      </c>
      <c r="E45" s="28">
        <f>(기관!E45+외인!E45)/D45</f>
        <v>-7.3001906496070483E-4</v>
      </c>
      <c r="F45" s="28">
        <f>외인!F45</f>
        <v>2013547.95</v>
      </c>
      <c r="G45" s="28">
        <f>(기관!G45+외인!G45)/F45</f>
        <v>2.3885202237175433E-4</v>
      </c>
      <c r="H45" s="28">
        <f>외인!H45</f>
        <v>303898.49</v>
      </c>
      <c r="I45" s="28">
        <f>(기관!I45+외인!I45)/H45</f>
        <v>2.6310759227530216E-3</v>
      </c>
      <c r="J45" s="28">
        <f>외인!J45</f>
        <v>41866.31</v>
      </c>
      <c r="K45" s="28">
        <f>(기관!K45+외인!K45)/J45</f>
        <v>2.580117521701817E-3</v>
      </c>
      <c r="L45" s="28">
        <f>외인!L45</f>
        <v>280340.83</v>
      </c>
      <c r="M45" s="28">
        <f>(기관!M45+외인!M45)/L45</f>
        <v>2.7982367035155028E-3</v>
      </c>
      <c r="N45" s="28">
        <f>외인!N45</f>
        <v>227925.04</v>
      </c>
      <c r="O45" s="28">
        <f>(기관!O45+외인!O45)/N45</f>
        <v>-2.332301883110342E-3</v>
      </c>
      <c r="P45" s="28">
        <f>외인!P45</f>
        <v>196458.66</v>
      </c>
      <c r="Q45" s="28">
        <f>(기관!Q45+외인!Q45)/P45</f>
        <v>8.6684903582259984E-5</v>
      </c>
      <c r="R45" s="28">
        <f>외인!R45</f>
        <v>123463.36</v>
      </c>
      <c r="S45" s="28">
        <f>(기관!S45+외인!S45)/R45</f>
        <v>-1.6732089585120636E-3</v>
      </c>
      <c r="T45" s="28">
        <f>외인!T45</f>
        <v>8448.1</v>
      </c>
      <c r="U45" s="28">
        <f>(기관!U45+외인!U45)/T45</f>
        <v>4.9123471549815921E-4</v>
      </c>
      <c r="V45" s="28">
        <f>외인!V45</f>
        <v>107949.74</v>
      </c>
      <c r="W45" s="28">
        <f>(기관!W45+외인!W45)/V45</f>
        <v>1.983515662010858E-3</v>
      </c>
      <c r="X45" s="28">
        <f>외인!X45</f>
        <v>2058545.67</v>
      </c>
      <c r="Y45" s="28">
        <f>(기관!Y45+외인!Y45)/X45</f>
        <v>1.8654431893172427E-3</v>
      </c>
      <c r="Z45" s="28">
        <f>외인!Z45</f>
        <v>44294.82</v>
      </c>
      <c r="AA45" s="28">
        <f>(기관!AA45+외인!AA45)/Z45</f>
        <v>-2.0611890961516483E-4</v>
      </c>
      <c r="AB45" s="28">
        <f>외인!AB45</f>
        <v>209020.82</v>
      </c>
      <c r="AC45" s="28">
        <f>(기관!AC45+외인!AC45)/AB45</f>
        <v>8.1580389934361557E-4</v>
      </c>
      <c r="AD45" s="28">
        <f>외인!AD45</f>
        <v>19818.099999999999</v>
      </c>
      <c r="AE45" s="28">
        <f>(기관!AE45+외인!AE45)/AD45</f>
        <v>1.6979427896720676E-3</v>
      </c>
      <c r="AF45" s="28">
        <f>외인!AF45</f>
        <v>25859.31</v>
      </c>
      <c r="AG45" s="28">
        <f>(기관!AG45+외인!AG45)/AF45</f>
        <v>3.0611799000050655E-3</v>
      </c>
      <c r="AH45" s="28">
        <f>외인!AH45</f>
        <v>187266.35</v>
      </c>
      <c r="AI45" s="28">
        <f>(기관!AI45+외인!AI45)/AH45</f>
        <v>-9.8122273435670643E-4</v>
      </c>
      <c r="AJ45" s="28">
        <f>외인!AJ45</f>
        <v>104559.88</v>
      </c>
      <c r="AK45" s="28">
        <f>(기관!AK45+외인!AK45)/AJ45</f>
        <v>-1.5131999003824411E-3</v>
      </c>
      <c r="AL45" s="28">
        <f>외인!AL45</f>
        <v>85774.26</v>
      </c>
      <c r="AM45" s="28">
        <f>(기관!AM45+외인!AM45)/AL45</f>
        <v>5.3244411551903788E-4</v>
      </c>
      <c r="AN45" s="28">
        <f>외인!AN45</f>
        <v>160836.64000000001</v>
      </c>
      <c r="AO45" s="28">
        <f>(기관!AO45+외인!AO45)/AN45</f>
        <v>-3.4071838357230041E-3</v>
      </c>
      <c r="AP45" s="28">
        <f>외인!AP45</f>
        <v>121747.73</v>
      </c>
      <c r="AQ45" s="28">
        <f>(기관!AQ45+외인!AQ45)/AP45</f>
        <v>2.0135077672495411E-3</v>
      </c>
      <c r="AR45" s="28">
        <f>외인!AR45</f>
        <v>23868.2</v>
      </c>
      <c r="AS45" s="28">
        <f>(기관!AS45+외인!AS45)/AR45</f>
        <v>2.148046354563813E-3</v>
      </c>
      <c r="AT45" s="28">
        <f>외인!AT45</f>
        <v>77356.72</v>
      </c>
      <c r="AU45" s="28">
        <f>(기관!AU45+외인!AU45)/AT45</f>
        <v>7.149992915935423E-4</v>
      </c>
      <c r="AV45" s="28">
        <f>외인!AV45</f>
        <v>48527.78</v>
      </c>
      <c r="AW45" s="28">
        <f>(기관!AW45+외인!AW45)/AV45</f>
        <v>1.470703996762267E-3</v>
      </c>
      <c r="AX45" s="28">
        <f>외인!AX45</f>
        <v>69876.97</v>
      </c>
      <c r="AY45" s="28">
        <f>(기관!AY45+외인!AY45)/AX45</f>
        <v>-1.6177003668018228E-3</v>
      </c>
      <c r="AZ45" s="28">
        <f>외인!AZ45</f>
        <v>2206379.4500000002</v>
      </c>
      <c r="BA45" s="28">
        <f>(기관!BA45+외인!BA45)/AZ45</f>
        <v>1.991855933937383E-3</v>
      </c>
      <c r="BB45" s="28">
        <f>외인!BB45</f>
        <v>99162.91</v>
      </c>
      <c r="BC45" s="28">
        <f>(기관!BC45+외인!BC45)/BB45</f>
        <v>1.1708006552046526E-4</v>
      </c>
      <c r="BD45" s="28">
        <f>외인!BD45</f>
        <v>37558.68</v>
      </c>
      <c r="BE45" s="28">
        <f>(기관!BE45+외인!BE45)/BD45</f>
        <v>-1.1294326637677362E-3</v>
      </c>
      <c r="BF45" s="28">
        <f>외인!BF45</f>
        <v>0</v>
      </c>
      <c r="BG45" s="28" t="e">
        <f>(기관!BG45+외인!BG45)/BF45</f>
        <v>#DIV/0!</v>
      </c>
      <c r="BH45" s="28">
        <f>외인!BH45</f>
        <v>93687.95</v>
      </c>
      <c r="BI45" s="28">
        <f>(기관!BI45+외인!BI45)/BH45</f>
        <v>3.4454804486596199E-4</v>
      </c>
      <c r="BJ45" s="28">
        <f>외인!BJ45</f>
        <v>121081.62</v>
      </c>
      <c r="BK45" s="28">
        <f>(기관!BK45+외인!BK45)/BJ45</f>
        <v>1.3346369168169374E-3</v>
      </c>
      <c r="BL45" s="28">
        <f>외인!BL45</f>
        <v>48741.23</v>
      </c>
      <c r="BM45" s="28">
        <f>(기관!BM45+외인!BM45)/BL45</f>
        <v>-1.1760269488480284E-2</v>
      </c>
      <c r="BN45" s="28">
        <f>외인!BN45</f>
        <v>46999.06</v>
      </c>
      <c r="BO45" s="28">
        <f>(기관!BO45+외인!BO45)/BN45</f>
        <v>1.5500310006200124E-3</v>
      </c>
      <c r="BP45" s="28">
        <f>외인!BP45</f>
        <v>80400.479999999996</v>
      </c>
      <c r="BQ45" s="28">
        <f>(기관!BQ45+외인!BQ45)/BP45</f>
        <v>-1.4017329249775624E-3</v>
      </c>
      <c r="BR45" s="28">
        <f>외인!BR45</f>
        <v>251495.02</v>
      </c>
      <c r="BS45" s="28">
        <f>(기관!BS45+외인!BS45)/BR45</f>
        <v>1.5263522911904976E-3</v>
      </c>
      <c r="BT45" s="28">
        <f>외인!BT45</f>
        <v>2095280.05</v>
      </c>
      <c r="BU45" s="28">
        <f>(기관!BU45+외인!BU45)/BT45</f>
        <v>1.8533608431006634E-3</v>
      </c>
      <c r="BV45" s="28">
        <f>외인!BV45</f>
        <v>390240.06</v>
      </c>
      <c r="BW45" s="28">
        <f>(기관!BW45+외인!BW45)/BV45</f>
        <v>1.3615721563798445E-3</v>
      </c>
      <c r="BX45" s="28">
        <f>외인!BX45</f>
        <v>75708.179999999993</v>
      </c>
      <c r="BY45" s="28">
        <f>(기관!BY45+외인!BY45)/BX45</f>
        <v>1.1109763832653225E-3</v>
      </c>
      <c r="BZ45" s="28">
        <f>외인!BZ45</f>
        <v>246610.9</v>
      </c>
      <c r="CA45" s="28">
        <f>(기관!CA45+외인!CA45)/BZ45</f>
        <v>-2.0368929353893118E-3</v>
      </c>
      <c r="CB45" s="28">
        <f>외인!CB45</f>
        <v>12274.34</v>
      </c>
      <c r="CC45" s="28">
        <f>(기관!CC45+외인!CC45)/CB45</f>
        <v>-1.9267838433675458E-3</v>
      </c>
      <c r="CD45" s="28">
        <f>외인!CD45</f>
        <v>28472.18</v>
      </c>
      <c r="CE45" s="28">
        <f>(기관!CE45+외인!CE45)/CD45</f>
        <v>-3.4433612038136871E-3</v>
      </c>
      <c r="CF45" s="28">
        <f>외인!CF45</f>
        <v>24540.12</v>
      </c>
      <c r="CG45" s="28">
        <f>(기관!CG45+외인!CG45)/CF45</f>
        <v>3.3068297954533233E-3</v>
      </c>
      <c r="CH45" s="28">
        <f>외인!CH45</f>
        <v>67806.22</v>
      </c>
      <c r="CI45" s="28">
        <f>(기관!CI45+외인!CI45)/CH45</f>
        <v>1.0558028452257034E-3</v>
      </c>
      <c r="CJ45" s="28">
        <f>외인!CJ45</f>
        <v>366626.39</v>
      </c>
      <c r="CK45" s="28">
        <f>(기관!CK45+외인!CK45)/CJ45</f>
        <v>-8.3073670719666407E-4</v>
      </c>
      <c r="CL45" s="28">
        <f>외인!CL45</f>
        <v>237185.27</v>
      </c>
      <c r="CM45" s="28">
        <f>(기관!CM45+외인!CM45)/CL45</f>
        <v>7.4553533615304189E-4</v>
      </c>
      <c r="CN45" s="28">
        <f>외인!CN45</f>
        <v>121037.5</v>
      </c>
      <c r="CO45" s="28">
        <f>(기관!CO45+외인!CO45)/CN45</f>
        <v>1.0947846741712279E-3</v>
      </c>
      <c r="CP45" s="28">
        <f>외인!CP45</f>
        <v>99731.91</v>
      </c>
      <c r="CQ45" s="28">
        <f>(기관!CQ45+외인!CQ45)/CP45</f>
        <v>1.2102445445996171E-4</v>
      </c>
      <c r="CR45" s="28">
        <f>외인!CR45</f>
        <v>156704.99</v>
      </c>
      <c r="CS45" s="28">
        <f>(기관!CS45+외인!CS45)/CR45</f>
        <v>-1.1686290270654432E-3</v>
      </c>
      <c r="CT45" s="28">
        <f>외인!CT45</f>
        <v>126486.64</v>
      </c>
      <c r="CU45" s="28">
        <f>(기관!CU45+외인!CU45)/CT45</f>
        <v>2.9998425130116509E-3</v>
      </c>
      <c r="CV45" s="28">
        <f>외인!CV45</f>
        <v>2095280.05</v>
      </c>
      <c r="CW45" s="28">
        <f>(기관!CW45+외인!CW45)/CV45</f>
        <v>1.8533608431006634E-3</v>
      </c>
      <c r="CX45" s="28">
        <f>외인!CX45</f>
        <v>214293.61</v>
      </c>
      <c r="CY45" s="28">
        <f>(기관!CY45+외인!CY45)/CX45</f>
        <v>2.1266616396074527E-3</v>
      </c>
      <c r="CZ45" s="28">
        <f>외인!CZ45</f>
        <v>17766.68</v>
      </c>
      <c r="DA45" s="28">
        <f>(기관!DA45+외인!DA45)/CZ45</f>
        <v>4.4791711225732663E-3</v>
      </c>
      <c r="DB45" s="28">
        <f>외인!DB45</f>
        <v>37558.68</v>
      </c>
      <c r="DC45" s="28">
        <f>(기관!DC45+외인!DC45)/DB45</f>
        <v>-1.1294326637677362E-3</v>
      </c>
      <c r="DD45" s="28">
        <f>외인!DD45</f>
        <v>8448.1</v>
      </c>
      <c r="DE45" s="28">
        <f>(기관!DE45+외인!DE45)/DD45</f>
        <v>4.9123471549815921E-4</v>
      </c>
      <c r="DF45" s="28">
        <f>외인!DF45</f>
        <v>56949.61</v>
      </c>
      <c r="DG45" s="28">
        <f>(기관!DG45+외인!DG45)/DF45</f>
        <v>1.6300375015737599E-3</v>
      </c>
      <c r="DH45" s="28">
        <f>외인!DH45</f>
        <v>20364.740000000002</v>
      </c>
      <c r="DI45" s="28">
        <f>(기관!DI45+외인!DI45)/DH45</f>
        <v>-4.7376003818364477E-3</v>
      </c>
      <c r="DJ45" s="28">
        <f>외인!DJ45</f>
        <v>572693.57999999996</v>
      </c>
      <c r="DK45" s="28">
        <f>(기관!DK45+외인!DK45)/DJ45</f>
        <v>7.4933614586704465E-4</v>
      </c>
      <c r="DL45" s="28">
        <f>외인!DL45</f>
        <v>95983.27</v>
      </c>
      <c r="DM45" s="28">
        <f>(기관!DM45+외인!DM45)/DL45</f>
        <v>1.192707854191673E-3</v>
      </c>
      <c r="DN45" s="28">
        <f>외인!DN45</f>
        <v>2095280.05</v>
      </c>
      <c r="DO45" s="28">
        <f>(기관!DO45+외인!DO45)/DN45</f>
        <v>1.8533608431006634E-3</v>
      </c>
      <c r="DP45" s="28">
        <f>외인!DP45</f>
        <v>78339.44</v>
      </c>
      <c r="DQ45" s="28">
        <f>(기관!DQ45+외인!DQ45)/DP45</f>
        <v>-1.7697343764520143E-3</v>
      </c>
      <c r="DR45" s="28">
        <f>외인!DR45</f>
        <v>43416.27</v>
      </c>
      <c r="DS45" s="28">
        <f>(기관!DS45+외인!DS45)/DR45</f>
        <v>2.1339926253452915E-3</v>
      </c>
      <c r="DT45" s="28">
        <f>외인!DT45</f>
        <v>123463.36</v>
      </c>
      <c r="DU45" s="28">
        <f>(기관!DU45+외인!DU45)/DT45</f>
        <v>-1.6732089585120636E-3</v>
      </c>
      <c r="DV45" s="28">
        <f>외인!DV45</f>
        <v>32961.99</v>
      </c>
      <c r="DW45" s="28">
        <f>(기관!DW45+외인!DW45)/DV45</f>
        <v>7.0717817704574269E-4</v>
      </c>
      <c r="DX45" s="28">
        <f>외인!DX45</f>
        <v>107949.74</v>
      </c>
      <c r="DY45" s="28">
        <f>(기관!DY45+외인!DY45)/DX45</f>
        <v>1.983515662010858E-3</v>
      </c>
      <c r="DZ45" s="28">
        <f>외인!DZ45</f>
        <v>8645.6299999999992</v>
      </c>
      <c r="EA45" s="28">
        <f>(기관!EA45+외인!EA45)/DZ45</f>
        <v>1.3370916867828024E-3</v>
      </c>
      <c r="EB45" s="28">
        <f>외인!EB45</f>
        <v>12177.08</v>
      </c>
      <c r="EC45" s="28">
        <f>(기관!EC45+외인!EC45)/EB45</f>
        <v>-8.6227568513962301E-4</v>
      </c>
      <c r="ED45" s="28">
        <f>외인!ED45</f>
        <v>10127.68</v>
      </c>
      <c r="EE45" s="28">
        <f>(기관!EE45+외인!EE45)/ED45</f>
        <v>1.1986950614553383E-3</v>
      </c>
      <c r="EF45" s="28">
        <f>외인!EF45</f>
        <v>239284.9</v>
      </c>
      <c r="EG45" s="28">
        <f>(기관!EG45+외인!EG45)/EF45</f>
        <v>-4.5460453208706446E-4</v>
      </c>
      <c r="EH45" s="28">
        <f>외인!EH45</f>
        <v>184665.09</v>
      </c>
      <c r="EI45" s="28">
        <f>(기관!EI45+외인!EI45)/EH45</f>
        <v>1.2868701929530915E-3</v>
      </c>
      <c r="EJ45" s="28">
        <f>외인!EJ45</f>
        <v>98537.26</v>
      </c>
      <c r="EK45" s="28">
        <f>(기관!EK45+외인!EK45)/EJ45</f>
        <v>5.8272373313404517E-4</v>
      </c>
      <c r="EL45" s="28">
        <f>외인!EL45</f>
        <v>30938.02</v>
      </c>
      <c r="EM45" s="28">
        <f>(기관!EM45+외인!EM45)/EL45</f>
        <v>-3.2587735090998065E-3</v>
      </c>
      <c r="EN45" s="28">
        <f>외인!EN45</f>
        <v>43416.27</v>
      </c>
      <c r="EO45" s="28">
        <f>(기관!EO45+외인!EO45)/EN45</f>
        <v>2.1339926253452915E-3</v>
      </c>
      <c r="EP45" s="28">
        <f>외인!EP45</f>
        <v>180422.17</v>
      </c>
      <c r="EQ45" s="28">
        <f>(기관!EQ45+외인!EQ45)/EP45</f>
        <v>1.8348631989073179E-3</v>
      </c>
      <c r="ER45" s="28">
        <f>외인!ER45</f>
        <v>13156.33</v>
      </c>
      <c r="ES45" s="28">
        <f>(기관!ES45+외인!ES45)/ER45</f>
        <v>-1.5094635054000622E-2</v>
      </c>
      <c r="ET45" s="28">
        <f>외인!ET45</f>
        <v>121747.73</v>
      </c>
      <c r="EU45" s="28">
        <f>(기관!EU45+외인!EU45)/ET45</f>
        <v>2.0135077672495411E-3</v>
      </c>
      <c r="EV45" s="28">
        <f>외인!EV45</f>
        <v>44294.82</v>
      </c>
      <c r="EW45" s="28">
        <f>(기관!EW45+외인!EW45)/EV45</f>
        <v>-2.0611890961516483E-4</v>
      </c>
      <c r="EX45" s="28">
        <f>외인!EX45</f>
        <v>55437.09</v>
      </c>
      <c r="EY45" s="28">
        <f>(기관!EY45+외인!EY45)/EX45</f>
        <v>3.8259583971669511E-4</v>
      </c>
    </row>
    <row r="46" spans="1:155">
      <c r="A46" s="27">
        <f>외인!A46</f>
        <v>46125</v>
      </c>
      <c r="B46" s="28">
        <f>외인!B46</f>
        <v>4635961.26</v>
      </c>
      <c r="C46" s="28">
        <f>(기관!C46+외인!C46)/B46</f>
        <v>7.9258427625428446E-4</v>
      </c>
      <c r="D46" s="28">
        <f>외인!D46</f>
        <v>609148.54</v>
      </c>
      <c r="E46" s="28">
        <f>(기관!E46+외인!E46)/D46</f>
        <v>-6.742526215362841E-4</v>
      </c>
      <c r="F46" s="28">
        <f>외인!F46</f>
        <v>1976393.1</v>
      </c>
      <c r="G46" s="28">
        <f>(기관!G46+외인!G46)/F46</f>
        <v>-4.698711000357166E-4</v>
      </c>
      <c r="H46" s="28">
        <f>외인!H46</f>
        <v>297754.88</v>
      </c>
      <c r="I46" s="28">
        <f>(기관!I46+외인!I46)/H46</f>
        <v>1.0979165144161533E-3</v>
      </c>
      <c r="J46" s="28">
        <f>외인!J46</f>
        <v>42604.95</v>
      </c>
      <c r="K46" s="28">
        <f>(기관!K46+외인!K46)/J46</f>
        <v>4.5612070897865153E-3</v>
      </c>
      <c r="L46" s="28">
        <f>외인!L46</f>
        <v>274519.53000000003</v>
      </c>
      <c r="M46" s="28">
        <f>(기관!M46+외인!M46)/L46</f>
        <v>1.3020567243430729E-3</v>
      </c>
      <c r="N46" s="28">
        <f>외인!N46</f>
        <v>223262.32</v>
      </c>
      <c r="O46" s="28">
        <f>(기관!O46+외인!O46)/N46</f>
        <v>-2.6383762383191214E-3</v>
      </c>
      <c r="P46" s="28">
        <f>외인!P46</f>
        <v>191888.79</v>
      </c>
      <c r="Q46" s="28">
        <f>(기관!Q46+외인!Q46)/P46</f>
        <v>-1.7150558925302514E-4</v>
      </c>
      <c r="R46" s="28">
        <f>외인!R46</f>
        <v>122108.29</v>
      </c>
      <c r="S46" s="28">
        <f>(기관!S46+외인!S46)/R46</f>
        <v>-1.2683823514357624E-3</v>
      </c>
      <c r="T46" s="28">
        <f>외인!T46</f>
        <v>8351.99</v>
      </c>
      <c r="U46" s="28">
        <f>(기관!U46+외인!U46)/T46</f>
        <v>-7.6628444239037712E-5</v>
      </c>
      <c r="V46" s="28">
        <f>외인!V46</f>
        <v>108439.25</v>
      </c>
      <c r="W46" s="28">
        <f>(기관!W46+외인!W46)/V46</f>
        <v>7.5692150213137752E-4</v>
      </c>
      <c r="X46" s="28">
        <f>외인!X46</f>
        <v>2036804.85</v>
      </c>
      <c r="Y46" s="28">
        <f>(기관!Y46+외인!Y46)/X46</f>
        <v>1.2852188563867569E-3</v>
      </c>
      <c r="Z46" s="28">
        <f>외인!Z46</f>
        <v>44069.17</v>
      </c>
      <c r="AA46" s="28">
        <f>(기관!AA46+외인!AA46)/Z46</f>
        <v>-3.3379344335280215E-4</v>
      </c>
      <c r="AB46" s="28">
        <f>외인!AB46</f>
        <v>208153.38</v>
      </c>
      <c r="AC46" s="28">
        <f>(기관!AC46+외인!AC46)/AB46</f>
        <v>6.6138729046821138E-4</v>
      </c>
      <c r="AD46" s="28">
        <f>외인!AD46</f>
        <v>18989.87</v>
      </c>
      <c r="AE46" s="28">
        <f>(기관!AE46+외인!AE46)/AD46</f>
        <v>1.1327091759975186E-3</v>
      </c>
      <c r="AF46" s="28">
        <f>외인!AF46</f>
        <v>25391.57</v>
      </c>
      <c r="AG46" s="28">
        <f>(기관!AG46+외인!AG46)/AF46</f>
        <v>1.3449345589894599E-3</v>
      </c>
      <c r="AH46" s="28">
        <f>외인!AH46</f>
        <v>183556.11</v>
      </c>
      <c r="AI46" s="28">
        <f>(기관!AI46+외인!AI46)/AH46</f>
        <v>-1.0153843421502014E-3</v>
      </c>
      <c r="AJ46" s="28">
        <f>외인!AJ46</f>
        <v>103833.5</v>
      </c>
      <c r="AK46" s="28">
        <f>(기관!AK46+외인!AK46)/AJ46</f>
        <v>-1.5609605763072609E-3</v>
      </c>
      <c r="AL46" s="28">
        <f>외인!AL46</f>
        <v>83919.24</v>
      </c>
      <c r="AM46" s="28">
        <f>(기관!AM46+외인!AM46)/AL46</f>
        <v>2.6191848257920341E-4</v>
      </c>
      <c r="AN46" s="28">
        <f>외인!AN46</f>
        <v>157955.9</v>
      </c>
      <c r="AO46" s="28">
        <f>(기관!AO46+외인!AO46)/AN46</f>
        <v>-3.7032488181827968E-3</v>
      </c>
      <c r="AP46" s="28">
        <f>외인!AP46</f>
        <v>127305.81</v>
      </c>
      <c r="AQ46" s="28">
        <f>(기관!AQ46+외인!AQ46)/AP46</f>
        <v>1.6355105866731456E-3</v>
      </c>
      <c r="AR46" s="28">
        <f>외인!AR46</f>
        <v>23354.07</v>
      </c>
      <c r="AS46" s="28">
        <f>(기관!AS46+외인!AS46)/AR46</f>
        <v>1.7007742119467828E-3</v>
      </c>
      <c r="AT46" s="28">
        <f>외인!AT46</f>
        <v>76199.38</v>
      </c>
      <c r="AU46" s="28">
        <f>(기관!AU46+외인!AU46)/AT46</f>
        <v>1.1535526929484204E-3</v>
      </c>
      <c r="AV46" s="28">
        <f>외인!AV46</f>
        <v>48589.49</v>
      </c>
      <c r="AW46" s="28">
        <f>(기관!AW46+외인!AW46)/AV46</f>
        <v>1.505881210113545E-3</v>
      </c>
      <c r="AX46" s="28">
        <f>외인!AX46</f>
        <v>68801.09</v>
      </c>
      <c r="AY46" s="28">
        <f>(기관!AY46+외인!AY46)/AX46</f>
        <v>-3.3604118771955504E-3</v>
      </c>
      <c r="AZ46" s="28">
        <f>외인!AZ46</f>
        <v>2183716.52</v>
      </c>
      <c r="BA46" s="28">
        <f>(기관!BA46+외인!BA46)/AZ46</f>
        <v>1.3806050246851637E-3</v>
      </c>
      <c r="BB46" s="28">
        <f>외인!BB46</f>
        <v>98978.99</v>
      </c>
      <c r="BC46" s="28">
        <f>(기관!BC46+외인!BC46)/BB46</f>
        <v>2.8288831801577397E-6</v>
      </c>
      <c r="BD46" s="28">
        <f>외인!BD46</f>
        <v>36796.57</v>
      </c>
      <c r="BE46" s="28">
        <f>(기관!BE46+외인!BE46)/BD46</f>
        <v>-1.1419542636718586E-3</v>
      </c>
      <c r="BF46" s="28">
        <f>외인!BF46</f>
        <v>0</v>
      </c>
      <c r="BG46" s="28" t="e">
        <f>(기관!BG46+외인!BG46)/BF46</f>
        <v>#DIV/0!</v>
      </c>
      <c r="BH46" s="28">
        <f>외인!BH46</f>
        <v>93015.81</v>
      </c>
      <c r="BI46" s="28">
        <f>(기관!BI46+외인!BI46)/BH46</f>
        <v>6.1387413602053244E-4</v>
      </c>
      <c r="BJ46" s="28">
        <f>외인!BJ46</f>
        <v>118980.97</v>
      </c>
      <c r="BK46" s="28">
        <f>(기관!BK46+외인!BK46)/BJ46</f>
        <v>2.4735047966073894E-4</v>
      </c>
      <c r="BL46" s="28">
        <f>외인!BL46</f>
        <v>50857.27</v>
      </c>
      <c r="BM46" s="28">
        <f>(기관!BM46+외인!BM46)/BL46</f>
        <v>-9.3630664799742511E-3</v>
      </c>
      <c r="BN46" s="28">
        <f>외인!BN46</f>
        <v>46098.76</v>
      </c>
      <c r="BO46" s="28">
        <f>(기관!BO46+외인!BO46)/BN46</f>
        <v>8.8071783275732365E-4</v>
      </c>
      <c r="BP46" s="28">
        <f>외인!BP46</f>
        <v>78813.27</v>
      </c>
      <c r="BQ46" s="28">
        <f>(기관!BQ46+외인!BQ46)/BP46</f>
        <v>-3.0822220674259549E-3</v>
      </c>
      <c r="BR46" s="28">
        <f>외인!BR46</f>
        <v>255888.78</v>
      </c>
      <c r="BS46" s="28">
        <f>(기관!BS46+외인!BS46)/BR46</f>
        <v>1.5699007983077649E-3</v>
      </c>
      <c r="BT46" s="28">
        <f>외인!BT46</f>
        <v>2074690.07</v>
      </c>
      <c r="BU46" s="28">
        <f>(기관!BU46+외인!BU46)/BT46</f>
        <v>1.3102776358302037E-3</v>
      </c>
      <c r="BV46" s="28">
        <f>외인!BV46</f>
        <v>389904.6</v>
      </c>
      <c r="BW46" s="28">
        <f>(기관!BW46+외인!BW46)/BV46</f>
        <v>1.3025493928514823E-3</v>
      </c>
      <c r="BX46" s="28">
        <f>외인!BX46</f>
        <v>73776.47</v>
      </c>
      <c r="BY46" s="28">
        <f>(기관!BY46+외인!BY46)/BX46</f>
        <v>1.962685392781737E-4</v>
      </c>
      <c r="BZ46" s="28">
        <f>외인!BZ46</f>
        <v>241875.14</v>
      </c>
      <c r="CA46" s="28">
        <f>(기관!CA46+외인!CA46)/BZ46</f>
        <v>-2.3274818569614057E-3</v>
      </c>
      <c r="CB46" s="28">
        <f>외인!CB46</f>
        <v>12077.63</v>
      </c>
      <c r="CC46" s="28">
        <f>(기관!CC46+외인!CC46)/CB46</f>
        <v>-2.4624036338255109E-3</v>
      </c>
      <c r="CD46" s="28">
        <f>외인!CD46</f>
        <v>28297.24</v>
      </c>
      <c r="CE46" s="28">
        <f>(기관!CE46+외인!CE46)/CD46</f>
        <v>-3.5395678165078995E-3</v>
      </c>
      <c r="CF46" s="28">
        <f>외인!CF46</f>
        <v>24489.45</v>
      </c>
      <c r="CG46" s="28">
        <f>(기관!CG46+외인!CG46)/CF46</f>
        <v>4.8935357878596699E-3</v>
      </c>
      <c r="CH46" s="28">
        <f>외인!CH46</f>
        <v>68016.02</v>
      </c>
      <c r="CI46" s="28">
        <f>(기관!CI46+외인!CI46)/CH46</f>
        <v>1.1210594210011111E-3</v>
      </c>
      <c r="CJ46" s="28">
        <f>외인!CJ46</f>
        <v>364623.97</v>
      </c>
      <c r="CK46" s="28">
        <f>(기관!CK46+외인!CK46)/CJ46</f>
        <v>-5.4187331677618461E-4</v>
      </c>
      <c r="CL46" s="28">
        <f>외인!CL46</f>
        <v>236401.2</v>
      </c>
      <c r="CM46" s="28">
        <f>(기관!CM46+외인!CM46)/CL46</f>
        <v>6.1171432293913894E-4</v>
      </c>
      <c r="CN46" s="28">
        <f>외인!CN46</f>
        <v>120181.59</v>
      </c>
      <c r="CO46" s="28">
        <f>(기관!CO46+외인!CO46)/CN46</f>
        <v>7.9637821400099632E-4</v>
      </c>
      <c r="CP46" s="28">
        <f>외인!CP46</f>
        <v>99544.86</v>
      </c>
      <c r="CQ46" s="28">
        <f>(기관!CQ46+외인!CQ46)/CP46</f>
        <v>1.2054866519476774E-5</v>
      </c>
      <c r="CR46" s="28">
        <f>외인!CR46</f>
        <v>155587.65</v>
      </c>
      <c r="CS46" s="28">
        <f>(기관!CS46+외인!CS46)/CR46</f>
        <v>-8.2590102749157789E-4</v>
      </c>
      <c r="CT46" s="28">
        <f>외인!CT46</f>
        <v>127709.94</v>
      </c>
      <c r="CU46" s="28">
        <f>(기관!CU46+외인!CU46)/CT46</f>
        <v>2.2913643213676241E-3</v>
      </c>
      <c r="CV46" s="28">
        <f>외인!CV46</f>
        <v>2074690.07</v>
      </c>
      <c r="CW46" s="28">
        <f>(기관!CW46+외인!CW46)/CV46</f>
        <v>1.3102776358302037E-3</v>
      </c>
      <c r="CX46" s="28">
        <f>외인!CX46</f>
        <v>210665.04</v>
      </c>
      <c r="CY46" s="28">
        <f>(기관!CY46+외인!CY46)/CX46</f>
        <v>8.9250689150890896E-4</v>
      </c>
      <c r="CZ46" s="28">
        <f>외인!CZ46</f>
        <v>17694.5</v>
      </c>
      <c r="DA46" s="28">
        <f>(기관!DA46+외인!DA46)/CZ46</f>
        <v>5.1145836276809175E-3</v>
      </c>
      <c r="DB46" s="28">
        <f>외인!DB46</f>
        <v>36796.57</v>
      </c>
      <c r="DC46" s="28">
        <f>(기관!DC46+외인!DC46)/DB46</f>
        <v>-1.1419542636718586E-3</v>
      </c>
      <c r="DD46" s="28">
        <f>외인!DD46</f>
        <v>8351.99</v>
      </c>
      <c r="DE46" s="28">
        <f>(기관!DE46+외인!DE46)/DD46</f>
        <v>-7.6628444239037712E-5</v>
      </c>
      <c r="DF46" s="28">
        <f>외인!DF46</f>
        <v>55575.31</v>
      </c>
      <c r="DG46" s="28">
        <f>(기관!DG46+외인!DG46)/DF46</f>
        <v>5.1839566886806396E-4</v>
      </c>
      <c r="DH46" s="28">
        <f>외인!DH46</f>
        <v>20167.240000000002</v>
      </c>
      <c r="DI46" s="28">
        <f>(기관!DI46+외인!DI46)/DH46</f>
        <v>-4.8658120793921228E-3</v>
      </c>
      <c r="DJ46" s="28">
        <f>외인!DJ46</f>
        <v>569534.43000000005</v>
      </c>
      <c r="DK46" s="28">
        <f>(기관!DK46+외인!DK46)/DJ46</f>
        <v>2.0806468188411362E-4</v>
      </c>
      <c r="DL46" s="28">
        <f>외인!DL46</f>
        <v>95457.37</v>
      </c>
      <c r="DM46" s="28">
        <f>(기관!DM46+외인!DM46)/DL46</f>
        <v>8.3429912221549796E-4</v>
      </c>
      <c r="DN46" s="28">
        <f>외인!DN46</f>
        <v>2074690.07</v>
      </c>
      <c r="DO46" s="28">
        <f>(기관!DO46+외인!DO46)/DN46</f>
        <v>1.3102776358302037E-3</v>
      </c>
      <c r="DP46" s="28">
        <f>외인!DP46</f>
        <v>77718.75</v>
      </c>
      <c r="DQ46" s="28">
        <f>(기관!DQ46+외인!DQ46)/DP46</f>
        <v>-1.840225170888621E-3</v>
      </c>
      <c r="DR46" s="28">
        <f>외인!DR46</f>
        <v>43873.99</v>
      </c>
      <c r="DS46" s="28">
        <f>(기관!DS46+외인!DS46)/DR46</f>
        <v>2.964626650094965E-3</v>
      </c>
      <c r="DT46" s="28">
        <f>외인!DT46</f>
        <v>122108.29</v>
      </c>
      <c r="DU46" s="28">
        <f>(기관!DU46+외인!DU46)/DT46</f>
        <v>-1.2683823514357624E-3</v>
      </c>
      <c r="DV46" s="28">
        <f>외인!DV46</f>
        <v>33200.620000000003</v>
      </c>
      <c r="DW46" s="28">
        <f>(기관!DW46+외인!DW46)/DV46</f>
        <v>7.9275627985260499E-4</v>
      </c>
      <c r="DX46" s="28">
        <f>외인!DX46</f>
        <v>108439.25</v>
      </c>
      <c r="DY46" s="28">
        <f>(기관!DY46+외인!DY46)/DX46</f>
        <v>7.5692150213137752E-4</v>
      </c>
      <c r="DZ46" s="28">
        <f>외인!DZ46</f>
        <v>8499.76</v>
      </c>
      <c r="EA46" s="28">
        <f>(기관!EA46+외인!EA46)/DZ46</f>
        <v>4.0589381347238038E-4</v>
      </c>
      <c r="EB46" s="28">
        <f>외인!EB46</f>
        <v>12168.93</v>
      </c>
      <c r="EC46" s="28">
        <f>(기관!EC46+외인!EC46)/EB46</f>
        <v>-8.6614024404775103E-4</v>
      </c>
      <c r="ED46" s="28">
        <f>외인!ED46</f>
        <v>10069.040000000001</v>
      </c>
      <c r="EE46" s="28">
        <f>(기관!EE46+외인!EE46)/ED46</f>
        <v>1.0745810921398663E-3</v>
      </c>
      <c r="EF46" s="28">
        <f>외인!EF46</f>
        <v>236043.6</v>
      </c>
      <c r="EG46" s="28">
        <f>(기관!EG46+외인!EG46)/EF46</f>
        <v>-1.7746721368425155E-4</v>
      </c>
      <c r="EH46" s="28">
        <f>외인!EH46</f>
        <v>183524.07</v>
      </c>
      <c r="EI46" s="28">
        <f>(기관!EI46+외인!EI46)/EH46</f>
        <v>1.3687032987008188E-3</v>
      </c>
      <c r="EJ46" s="28">
        <f>외인!EJ46</f>
        <v>98975.79</v>
      </c>
      <c r="EK46" s="28">
        <f>(기관!EK46+외인!EK46)/EJ46</f>
        <v>9.9903218756829332E-4</v>
      </c>
      <c r="EL46" s="28">
        <f>외인!EL46</f>
        <v>30747.360000000001</v>
      </c>
      <c r="EM46" s="28">
        <f>(기관!EM46+외인!EM46)/EL46</f>
        <v>-3.3518324825285812E-3</v>
      </c>
      <c r="EN46" s="28">
        <f>외인!EN46</f>
        <v>43873.99</v>
      </c>
      <c r="EO46" s="28">
        <f>(기관!EO46+외인!EO46)/EN46</f>
        <v>2.964626650094965E-3</v>
      </c>
      <c r="EP46" s="28">
        <f>외인!EP46</f>
        <v>181280.58</v>
      </c>
      <c r="EQ46" s="28">
        <f>(기관!EQ46+외인!EQ46)/EP46</f>
        <v>1.6598027212843208E-3</v>
      </c>
      <c r="ER46" s="28">
        <f>외인!ER46</f>
        <v>13691.53</v>
      </c>
      <c r="ES46" s="28">
        <f>(기관!ES46+외인!ES46)/ER46</f>
        <v>-9.4226138349768063E-3</v>
      </c>
      <c r="ET46" s="28">
        <f>외인!ET46</f>
        <v>127305.81</v>
      </c>
      <c r="EU46" s="28">
        <f>(기관!EU46+외인!EU46)/ET46</f>
        <v>1.6355105866731456E-3</v>
      </c>
      <c r="EV46" s="28">
        <f>외인!EV46</f>
        <v>44069.17</v>
      </c>
      <c r="EW46" s="28">
        <f>(기관!EW46+외인!EW46)/EV46</f>
        <v>-3.3379344335280215E-4</v>
      </c>
      <c r="EX46" s="28">
        <f>외인!EX46</f>
        <v>55475.69</v>
      </c>
      <c r="EY46" s="28">
        <f>(기관!EY46+외인!EY46)/EX46</f>
        <v>2.8679228685573807E-4</v>
      </c>
    </row>
    <row r="47" spans="1:155">
      <c r="A47" s="27">
        <f>외인!A47</f>
        <v>46126</v>
      </c>
      <c r="B47" s="28">
        <f>외인!B47</f>
        <v>4747572.28</v>
      </c>
      <c r="C47" s="28">
        <f>(기관!C47+외인!C47)/B47</f>
        <v>1.2187681742888599E-3</v>
      </c>
      <c r="D47" s="28">
        <f>외인!D47</f>
        <v>621365.07999999996</v>
      </c>
      <c r="E47" s="28">
        <f>(기관!E47+외인!E47)/D47</f>
        <v>-9.7466050071561797E-4</v>
      </c>
      <c r="F47" s="28">
        <f>외인!F47</f>
        <v>2007597.45</v>
      </c>
      <c r="G47" s="28">
        <f>(기관!G47+외인!G47)/F47</f>
        <v>1.614417272745589E-4</v>
      </c>
      <c r="H47" s="28">
        <f>외인!H47</f>
        <v>296406.05</v>
      </c>
      <c r="I47" s="28">
        <f>(기관!I47+외인!I47)/H47</f>
        <v>-5.8406365187215316E-4</v>
      </c>
      <c r="J47" s="28">
        <f>외인!J47</f>
        <v>41886.14</v>
      </c>
      <c r="K47" s="28">
        <f>(기관!K47+외인!K47)/J47</f>
        <v>5.1480036116958979E-3</v>
      </c>
      <c r="L47" s="28">
        <f>외인!L47</f>
        <v>273358.75</v>
      </c>
      <c r="M47" s="28">
        <f>(기관!M47+외인!M47)/L47</f>
        <v>-1.6904525646243261E-4</v>
      </c>
      <c r="N47" s="28">
        <f>외인!N47</f>
        <v>228582.21</v>
      </c>
      <c r="O47" s="28">
        <f>(기관!O47+외인!O47)/N47</f>
        <v>-1.9597763098011872E-3</v>
      </c>
      <c r="P47" s="28">
        <f>외인!P47</f>
        <v>192691.94</v>
      </c>
      <c r="Q47" s="28">
        <f>(기관!Q47+외인!Q47)/P47</f>
        <v>-4.8185720689718518E-4</v>
      </c>
      <c r="R47" s="28">
        <f>외인!R47</f>
        <v>124753.23</v>
      </c>
      <c r="S47" s="28">
        <f>(기관!S47+외인!S47)/R47</f>
        <v>-7.9813564746980894E-4</v>
      </c>
      <c r="T47" s="28">
        <f>외인!T47</f>
        <v>8360.48</v>
      </c>
      <c r="U47" s="28">
        <f>(기관!U47+외인!U47)/T47</f>
        <v>-2.7510382179013699E-5</v>
      </c>
      <c r="V47" s="28">
        <f>외인!V47</f>
        <v>111579.46</v>
      </c>
      <c r="W47" s="28">
        <f>(기관!W47+외인!W47)/V47</f>
        <v>8.7551956247144415E-4</v>
      </c>
      <c r="X47" s="28">
        <f>외인!X47</f>
        <v>2100811.88</v>
      </c>
      <c r="Y47" s="28">
        <f>(기관!Y47+외인!Y47)/X47</f>
        <v>2.0707327683238352E-3</v>
      </c>
      <c r="Z47" s="28">
        <f>외인!Z47</f>
        <v>45447.34</v>
      </c>
      <c r="AA47" s="28">
        <f>(기관!AA47+외인!AA47)/Z47</f>
        <v>3.9826313267179166E-5</v>
      </c>
      <c r="AB47" s="28">
        <f>외인!AB47</f>
        <v>208983.1</v>
      </c>
      <c r="AC47" s="28">
        <f>(기관!AC47+외인!AC47)/AB47</f>
        <v>6.0923586644087485E-4</v>
      </c>
      <c r="AD47" s="28">
        <f>외인!AD47</f>
        <v>19386.349999999999</v>
      </c>
      <c r="AE47" s="28">
        <f>(기관!AE47+외인!AE47)/AD47</f>
        <v>1.431419529720654E-3</v>
      </c>
      <c r="AF47" s="28">
        <f>외인!AF47</f>
        <v>25090.04</v>
      </c>
      <c r="AG47" s="28">
        <f>(기관!AG47+외인!AG47)/AF47</f>
        <v>4.7070470991676373E-4</v>
      </c>
      <c r="AH47" s="28">
        <f>외인!AH47</f>
        <v>188306.85</v>
      </c>
      <c r="AI47" s="28">
        <f>(기관!AI47+외인!AI47)/AH47</f>
        <v>-7.9970537449912209E-4</v>
      </c>
      <c r="AJ47" s="28">
        <f>외인!AJ47</f>
        <v>104927.69</v>
      </c>
      <c r="AK47" s="28">
        <f>(기관!AK47+외인!AK47)/AJ47</f>
        <v>-1.6833497430468543E-3</v>
      </c>
      <c r="AL47" s="28">
        <f>외인!AL47</f>
        <v>86195.5</v>
      </c>
      <c r="AM47" s="28">
        <f>(기관!AM47+외인!AM47)/AL47</f>
        <v>7.6210475024798255E-4</v>
      </c>
      <c r="AN47" s="28">
        <f>외인!AN47</f>
        <v>161412.45000000001</v>
      </c>
      <c r="AO47" s="28">
        <f>(기관!AO47+외인!AO47)/AN47</f>
        <v>-2.9335407522777827E-3</v>
      </c>
      <c r="AP47" s="28">
        <f>외인!AP47</f>
        <v>131138.71</v>
      </c>
      <c r="AQ47" s="28">
        <f>(기관!AQ47+외인!AQ47)/AP47</f>
        <v>1.0966250926213931E-3</v>
      </c>
      <c r="AR47" s="28">
        <f>외인!AR47</f>
        <v>23892.02</v>
      </c>
      <c r="AS47" s="28">
        <f>(기관!AS47+외인!AS47)/AR47</f>
        <v>2.2065945031018723E-3</v>
      </c>
      <c r="AT47" s="28">
        <f>외인!AT47</f>
        <v>78072.100000000006</v>
      </c>
      <c r="AU47" s="28">
        <f>(기관!AU47+외인!AU47)/AT47</f>
        <v>1.9972563822415433E-3</v>
      </c>
      <c r="AV47" s="28">
        <f>외인!AV47</f>
        <v>48728.37</v>
      </c>
      <c r="AW47" s="28">
        <f>(기관!AW47+외인!AW47)/AV47</f>
        <v>6.8625320321611403E-4</v>
      </c>
      <c r="AX47" s="28">
        <f>외인!AX47</f>
        <v>69852.23</v>
      </c>
      <c r="AY47" s="28">
        <f>(기관!AY47+외인!AY47)/AX47</f>
        <v>-4.2093144341991658E-3</v>
      </c>
      <c r="AZ47" s="28">
        <f>외인!AZ47</f>
        <v>2250050.7599999998</v>
      </c>
      <c r="BA47" s="28">
        <f>(기관!BA47+외인!BA47)/AZ47</f>
        <v>2.0991837535256318E-3</v>
      </c>
      <c r="BB47" s="28">
        <f>외인!BB47</f>
        <v>102617.52</v>
      </c>
      <c r="BC47" s="28">
        <f>(기관!BC47+외인!BC47)/BB47</f>
        <v>3.2460344003636018E-4</v>
      </c>
      <c r="BD47" s="28">
        <f>외인!BD47</f>
        <v>38473.660000000003</v>
      </c>
      <c r="BE47" s="28">
        <f>(기관!BE47+외인!BE47)/BD47</f>
        <v>3.423121169132336E-4</v>
      </c>
      <c r="BF47" s="28">
        <f>외인!BF47</f>
        <v>0</v>
      </c>
      <c r="BG47" s="28" t="e">
        <f>(기관!BG47+외인!BG47)/BF47</f>
        <v>#DIV/0!</v>
      </c>
      <c r="BH47" s="28">
        <f>외인!BH47</f>
        <v>93651.91</v>
      </c>
      <c r="BI47" s="28">
        <f>(기관!BI47+외인!BI47)/BH47</f>
        <v>5.0976002518261494E-4</v>
      </c>
      <c r="BJ47" s="28">
        <f>외인!BJ47</f>
        <v>119509.02</v>
      </c>
      <c r="BK47" s="28">
        <f>(기관!BK47+외인!BK47)/BJ47</f>
        <v>-1.5471635530104756E-4</v>
      </c>
      <c r="BL47" s="28">
        <f>외인!BL47</f>
        <v>50710.239999999998</v>
      </c>
      <c r="BM47" s="28">
        <f>(기관!BM47+외인!BM47)/BL47</f>
        <v>-8.3730623242958425E-3</v>
      </c>
      <c r="BN47" s="28">
        <f>외인!BN47</f>
        <v>46463.92</v>
      </c>
      <c r="BO47" s="28">
        <f>(기관!BO47+외인!BO47)/BN47</f>
        <v>1.8879164736853886E-3</v>
      </c>
      <c r="BP47" s="28">
        <f>외인!BP47</f>
        <v>80481.039999999994</v>
      </c>
      <c r="BQ47" s="28">
        <f>(기관!BQ47+외인!BQ47)/BP47</f>
        <v>-3.4806955774925375E-3</v>
      </c>
      <c r="BR47" s="28">
        <f>외인!BR47</f>
        <v>261455.06</v>
      </c>
      <c r="BS47" s="28">
        <f>(기관!BS47+외인!BS47)/BR47</f>
        <v>1.5935817038691083E-3</v>
      </c>
      <c r="BT47" s="28">
        <f>외인!BT47</f>
        <v>2140926.94</v>
      </c>
      <c r="BU47" s="28">
        <f>(기관!BU47+외인!BU47)/BT47</f>
        <v>2.1215670255426838E-3</v>
      </c>
      <c r="BV47" s="28">
        <f>외인!BV47</f>
        <v>400973.77</v>
      </c>
      <c r="BW47" s="28">
        <f>(기관!BW47+외인!BW47)/BV47</f>
        <v>9.2457419346906407E-4</v>
      </c>
      <c r="BX47" s="28">
        <f>외인!BX47</f>
        <v>74483.53</v>
      </c>
      <c r="BY47" s="28">
        <f>(기관!BY47+외인!BY47)/BX47</f>
        <v>-3.8532008351376438E-5</v>
      </c>
      <c r="BZ47" s="28">
        <f>외인!BZ47</f>
        <v>247607.96</v>
      </c>
      <c r="CA47" s="28">
        <f>(기관!CA47+외인!CA47)/BZ47</f>
        <v>-1.6470391339599906E-3</v>
      </c>
      <c r="CB47" s="28">
        <f>외인!CB47</f>
        <v>12377.37</v>
      </c>
      <c r="CC47" s="28">
        <f>(기관!CC47+외인!CC47)/CB47</f>
        <v>-1.3977121149323321E-3</v>
      </c>
      <c r="CD47" s="28">
        <f>외인!CD47</f>
        <v>28328.76</v>
      </c>
      <c r="CE47" s="28">
        <f>(기관!CE47+외인!CE47)/CD47</f>
        <v>-4.142786341513007E-3</v>
      </c>
      <c r="CF47" s="28">
        <f>외인!CF47</f>
        <v>24946.87</v>
      </c>
      <c r="CG47" s="28">
        <f>(기관!CG47+외인!CG47)/CF47</f>
        <v>4.8322695392247605E-3</v>
      </c>
      <c r="CH47" s="28">
        <f>외인!CH47</f>
        <v>68442.03</v>
      </c>
      <c r="CI47" s="28">
        <f>(기관!CI47+외인!CI47)/CH47</f>
        <v>7.6824138617747023E-4</v>
      </c>
      <c r="CJ47" s="28">
        <f>외인!CJ47</f>
        <v>366991.21</v>
      </c>
      <c r="CK47" s="28">
        <f>(기관!CK47+외인!CK47)/CJ47</f>
        <v>-1.1397003214327667E-3</v>
      </c>
      <c r="CL47" s="28">
        <f>외인!CL47</f>
        <v>238326.04</v>
      </c>
      <c r="CM47" s="28">
        <f>(기관!CM47+외인!CM47)/CL47</f>
        <v>7.5711407784059175E-4</v>
      </c>
      <c r="CN47" s="28">
        <f>외인!CN47</f>
        <v>127528.86</v>
      </c>
      <c r="CO47" s="28">
        <f>(기관!CO47+외인!CO47)/CN47</f>
        <v>1.4594343586228247E-3</v>
      </c>
      <c r="CP47" s="28">
        <f>외인!CP47</f>
        <v>103203.71</v>
      </c>
      <c r="CQ47" s="28">
        <f>(기관!CQ47+외인!CQ47)/CP47</f>
        <v>3.306082697996031E-4</v>
      </c>
      <c r="CR47" s="28">
        <f>외인!CR47</f>
        <v>158572.51999999999</v>
      </c>
      <c r="CS47" s="28">
        <f>(기관!CS47+외인!CS47)/CR47</f>
        <v>-4.1280796950190357E-4</v>
      </c>
      <c r="CT47" s="28">
        <f>외인!CT47</f>
        <v>131362.42000000001</v>
      </c>
      <c r="CU47" s="28">
        <f>(기관!CU47+외인!CU47)/CT47</f>
        <v>2.1273207360217629E-3</v>
      </c>
      <c r="CV47" s="28">
        <f>외인!CV47</f>
        <v>2140926.94</v>
      </c>
      <c r="CW47" s="28">
        <f>(기관!CW47+외인!CW47)/CV47</f>
        <v>2.1215670255426838E-3</v>
      </c>
      <c r="CX47" s="28">
        <f>외인!CX47</f>
        <v>211126.34</v>
      </c>
      <c r="CY47" s="28">
        <f>(기관!CY47+외인!CY47)/CX47</f>
        <v>-1.8784960701729596E-4</v>
      </c>
      <c r="CZ47" s="28">
        <f>외인!CZ47</f>
        <v>18136.490000000002</v>
      </c>
      <c r="DA47" s="28">
        <f>(기관!DA47+외인!DA47)/CZ47</f>
        <v>5.4564030857128364E-3</v>
      </c>
      <c r="DB47" s="28">
        <f>외인!DB47</f>
        <v>38473.660000000003</v>
      </c>
      <c r="DC47" s="28">
        <f>(기관!DC47+외인!DC47)/DB47</f>
        <v>3.423121169132336E-4</v>
      </c>
      <c r="DD47" s="28">
        <f>외인!DD47</f>
        <v>8360.48</v>
      </c>
      <c r="DE47" s="28">
        <f>(기관!DE47+외인!DE47)/DD47</f>
        <v>-2.7510382179013699E-5</v>
      </c>
      <c r="DF47" s="28">
        <f>외인!DF47</f>
        <v>56122.78</v>
      </c>
      <c r="DG47" s="28">
        <f>(기관!DG47+외인!DG47)/DF47</f>
        <v>2.7208203157434474E-4</v>
      </c>
      <c r="DH47" s="28">
        <f>외인!DH47</f>
        <v>20102.310000000001</v>
      </c>
      <c r="DI47" s="28">
        <f>(기관!DI47+외인!DI47)/DH47</f>
        <v>-5.8620128731474144E-3</v>
      </c>
      <c r="DJ47" s="28">
        <f>외인!DJ47</f>
        <v>577686.31000000006</v>
      </c>
      <c r="DK47" s="28">
        <f>(기관!DK47+외인!DK47)/DJ47</f>
        <v>-1.2828761685559071E-4</v>
      </c>
      <c r="DL47" s="28">
        <f>외인!DL47</f>
        <v>101827.53</v>
      </c>
      <c r="DM47" s="28">
        <f>(기관!DM47+외인!DM47)/DL47</f>
        <v>1.6103700050467691E-3</v>
      </c>
      <c r="DN47" s="28">
        <f>외인!DN47</f>
        <v>2140926.94</v>
      </c>
      <c r="DO47" s="28">
        <f>(기관!DO47+외인!DO47)/DN47</f>
        <v>2.1215670255426838E-3</v>
      </c>
      <c r="DP47" s="28">
        <f>외인!DP47</f>
        <v>78428.960000000006</v>
      </c>
      <c r="DQ47" s="28">
        <f>(기관!DQ47+외인!DQ47)/DP47</f>
        <v>-2.1560913213690453E-3</v>
      </c>
      <c r="DR47" s="28">
        <f>외인!DR47</f>
        <v>43183.92</v>
      </c>
      <c r="DS47" s="28">
        <f>(기관!DS47+외인!DS47)/DR47</f>
        <v>3.5691525919833125E-3</v>
      </c>
      <c r="DT47" s="28">
        <f>외인!DT47</f>
        <v>124753.23</v>
      </c>
      <c r="DU47" s="28">
        <f>(기관!DU47+외인!DU47)/DT47</f>
        <v>-7.9813564746980894E-4</v>
      </c>
      <c r="DV47" s="28">
        <f>외인!DV47</f>
        <v>33542.21</v>
      </c>
      <c r="DW47" s="28">
        <f>(기관!DW47+외인!DW47)/DV47</f>
        <v>1.0222939991133559E-3</v>
      </c>
      <c r="DX47" s="28">
        <f>외인!DX47</f>
        <v>111579.46</v>
      </c>
      <c r="DY47" s="28">
        <f>(기관!DY47+외인!DY47)/DX47</f>
        <v>8.7551956247144415E-4</v>
      </c>
      <c r="DZ47" s="28">
        <f>외인!DZ47</f>
        <v>8810.31</v>
      </c>
      <c r="EA47" s="28">
        <f>(기관!EA47+외인!EA47)/DZ47</f>
        <v>1.0090450846791999E-3</v>
      </c>
      <c r="EB47" s="28">
        <f>외인!EB47</f>
        <v>12352.32</v>
      </c>
      <c r="EC47" s="28">
        <f>(기관!EC47+외인!EC47)/EB47</f>
        <v>-6.1607859900002606E-4</v>
      </c>
      <c r="ED47" s="28">
        <f>외인!ED47</f>
        <v>10400.040000000001</v>
      </c>
      <c r="EE47" s="28">
        <f>(기관!EE47+외인!EE47)/ED47</f>
        <v>2.1701839608309196E-3</v>
      </c>
      <c r="EF47" s="28">
        <f>외인!EF47</f>
        <v>236567.12</v>
      </c>
      <c r="EG47" s="28">
        <f>(기관!EG47+외인!EG47)/EF47</f>
        <v>-8.6017870953495137E-4</v>
      </c>
      <c r="EH47" s="28">
        <f>외인!EH47</f>
        <v>194004.03</v>
      </c>
      <c r="EI47" s="28">
        <f>(기관!EI47+외인!EI47)/EH47</f>
        <v>1.9357845298368288E-3</v>
      </c>
      <c r="EJ47" s="28">
        <f>외인!EJ47</f>
        <v>98700.479999999996</v>
      </c>
      <c r="EK47" s="28">
        <f>(기관!EK47+외인!EK47)/EJ47</f>
        <v>1.1963467654868547E-3</v>
      </c>
      <c r="EL47" s="28">
        <f>외인!EL47</f>
        <v>30823.3</v>
      </c>
      <c r="EM47" s="28">
        <f>(기관!EM47+외인!EM47)/EL47</f>
        <v>-3.9028916436591806E-3</v>
      </c>
      <c r="EN47" s="28">
        <f>외인!EN47</f>
        <v>43183.92</v>
      </c>
      <c r="EO47" s="28">
        <f>(기관!EO47+외인!EO47)/EN47</f>
        <v>3.5691525919833125E-3</v>
      </c>
      <c r="EP47" s="28">
        <f>외인!EP47</f>
        <v>182142.35</v>
      </c>
      <c r="EQ47" s="28">
        <f>(기관!EQ47+외인!EQ47)/EP47</f>
        <v>3.7635398906404795E-4</v>
      </c>
      <c r="ER47" s="28">
        <f>외인!ER47</f>
        <v>14250.66</v>
      </c>
      <c r="ES47" s="28">
        <f>(기관!ES47+외인!ES47)/ER47</f>
        <v>-1.070406563625825E-2</v>
      </c>
      <c r="ET47" s="28">
        <f>외인!ET47</f>
        <v>131138.71</v>
      </c>
      <c r="EU47" s="28">
        <f>(기관!EU47+외인!EU47)/ET47</f>
        <v>1.0966250926213931E-3</v>
      </c>
      <c r="EV47" s="28">
        <f>외인!EV47</f>
        <v>45447.34</v>
      </c>
      <c r="EW47" s="28">
        <f>(기관!EW47+외인!EW47)/EV47</f>
        <v>3.9826313267179166E-5</v>
      </c>
      <c r="EX47" s="28">
        <f>외인!EX47</f>
        <v>57756.37</v>
      </c>
      <c r="EY47" s="28">
        <f>(기관!EY47+외인!EY47)/EX47</f>
        <v>5.5941881389013888E-4</v>
      </c>
    </row>
    <row r="48" spans="1:155">
      <c r="A48" s="27">
        <f>외인!A48</f>
        <v>46127</v>
      </c>
      <c r="B48" s="28">
        <f>외인!B48</f>
        <v>4845669.8099999996</v>
      </c>
      <c r="C48" s="28">
        <f>(기관!C48+외인!C48)/B48</f>
        <v>3.4766710610849484E-4</v>
      </c>
      <c r="D48" s="28">
        <f>외인!D48</f>
        <v>638902.21</v>
      </c>
      <c r="E48" s="28">
        <f>(기관!E48+외인!E48)/D48</f>
        <v>-1.2844532185919346E-3</v>
      </c>
      <c r="F48" s="28">
        <f>외인!F48</f>
        <v>2048700.47</v>
      </c>
      <c r="G48" s="28">
        <f>(기관!G48+외인!G48)/F48</f>
        <v>-2.4801087686576257E-4</v>
      </c>
      <c r="H48" s="28">
        <f>외인!H48</f>
        <v>301782.89</v>
      </c>
      <c r="I48" s="28">
        <f>(기관!I48+외인!I48)/H48</f>
        <v>-6.388036114307209E-4</v>
      </c>
      <c r="J48" s="28">
        <f>외인!J48</f>
        <v>43191.55</v>
      </c>
      <c r="K48" s="28">
        <f>(기관!K48+외인!K48)/J48</f>
        <v>5.923149319716472E-3</v>
      </c>
      <c r="L48" s="28">
        <f>외인!L48</f>
        <v>278031.65000000002</v>
      </c>
      <c r="M48" s="28">
        <f>(기관!M48+외인!M48)/L48</f>
        <v>-4.0923398469203055E-4</v>
      </c>
      <c r="N48" s="28">
        <f>외인!N48</f>
        <v>233951.99</v>
      </c>
      <c r="O48" s="28">
        <f>(기관!O48+외인!O48)/N48</f>
        <v>-1.9737382870733435E-3</v>
      </c>
      <c r="P48" s="28">
        <f>외인!P48</f>
        <v>201529.87</v>
      </c>
      <c r="Q48" s="28">
        <f>(기관!Q48+외인!Q48)/P48</f>
        <v>2.9320715584245653E-4</v>
      </c>
      <c r="R48" s="28">
        <f>외인!R48</f>
        <v>131102.15</v>
      </c>
      <c r="S48" s="28">
        <f>(기관!S48+외인!S48)/R48</f>
        <v>-2.819938498338891E-4</v>
      </c>
      <c r="T48" s="28">
        <f>외인!T48</f>
        <v>8380.08</v>
      </c>
      <c r="U48" s="28">
        <f>(기관!U48+외인!U48)/T48</f>
        <v>-4.2601025288541399E-4</v>
      </c>
      <c r="V48" s="28">
        <f>외인!V48</f>
        <v>113803.6</v>
      </c>
      <c r="W48" s="28">
        <f>(기관!W48+외인!W48)/V48</f>
        <v>-1.3268473053576526E-5</v>
      </c>
      <c r="X48" s="28">
        <f>외인!X48</f>
        <v>2153420.9900000002</v>
      </c>
      <c r="Y48" s="28">
        <f>(기관!Y48+외인!Y48)/X48</f>
        <v>2.7148430460873321E-4</v>
      </c>
      <c r="Z48" s="28">
        <f>외인!Z48</f>
        <v>44843.34</v>
      </c>
      <c r="AA48" s="28">
        <f>(기관!AA48+외인!AA48)/Z48</f>
        <v>-1.9467773809890175E-4</v>
      </c>
      <c r="AB48" s="28">
        <f>외인!AB48</f>
        <v>211161.53</v>
      </c>
      <c r="AC48" s="28">
        <f>(기관!AC48+외인!AC48)/AB48</f>
        <v>4.7077703973825161E-4</v>
      </c>
      <c r="AD48" s="28">
        <f>외인!AD48</f>
        <v>19628.52</v>
      </c>
      <c r="AE48" s="28">
        <f>(기관!AE48+외인!AE48)/AD48</f>
        <v>-1.0770042774493442E-3</v>
      </c>
      <c r="AF48" s="28">
        <f>외인!AF48</f>
        <v>25254.05</v>
      </c>
      <c r="AG48" s="28">
        <f>(기관!AG48+외인!AG48)/AF48</f>
        <v>2.217466109396315E-5</v>
      </c>
      <c r="AH48" s="28">
        <f>외인!AH48</f>
        <v>189199.83</v>
      </c>
      <c r="AI48" s="28">
        <f>(기관!AI48+외인!AI48)/AH48</f>
        <v>-1.1294936152955318E-3</v>
      </c>
      <c r="AJ48" s="28">
        <f>외인!AJ48</f>
        <v>107843.99</v>
      </c>
      <c r="AK48" s="28">
        <f>(기관!AK48+외인!AK48)/AJ48</f>
        <v>-1.0889804800434404E-3</v>
      </c>
      <c r="AL48" s="28">
        <f>외인!AL48</f>
        <v>87324.76</v>
      </c>
      <c r="AM48" s="28">
        <f>(기관!AM48+외인!AM48)/AL48</f>
        <v>1.8849178629291388E-4</v>
      </c>
      <c r="AN48" s="28">
        <f>외인!AN48</f>
        <v>165707.67000000001</v>
      </c>
      <c r="AO48" s="28">
        <f>(기관!AO48+외인!AO48)/AN48</f>
        <v>-2.8312509614069159E-3</v>
      </c>
      <c r="AP48" s="28">
        <f>외인!AP48</f>
        <v>134598.1</v>
      </c>
      <c r="AQ48" s="28">
        <f>(기관!AQ48+외인!AQ48)/AP48</f>
        <v>5.196210050513343E-4</v>
      </c>
      <c r="AR48" s="28">
        <f>외인!AR48</f>
        <v>24146.42</v>
      </c>
      <c r="AS48" s="28">
        <f>(기관!AS48+외인!AS48)/AR48</f>
        <v>3.7686746109775288E-4</v>
      </c>
      <c r="AT48" s="28">
        <f>외인!AT48</f>
        <v>78928.27</v>
      </c>
      <c r="AU48" s="28">
        <f>(기관!AU48+외인!AU48)/AT48</f>
        <v>1.4761504338052765E-3</v>
      </c>
      <c r="AV48" s="28">
        <f>외인!AV48</f>
        <v>49362.03</v>
      </c>
      <c r="AW48" s="28">
        <f>(기관!AW48+외인!AW48)/AV48</f>
        <v>8.7698986447680535E-4</v>
      </c>
      <c r="AX48" s="28">
        <f>외인!AX48</f>
        <v>73160.27</v>
      </c>
      <c r="AY48" s="28">
        <f>(기관!AY48+외인!AY48)/AX48</f>
        <v>-4.3661675934219485E-3</v>
      </c>
      <c r="AZ48" s="28">
        <f>외인!AZ48</f>
        <v>2308751.7200000002</v>
      </c>
      <c r="BA48" s="28">
        <f>(기관!BA48+외인!BA48)/AZ48</f>
        <v>4.336196011583264E-4</v>
      </c>
      <c r="BB48" s="28">
        <f>외인!BB48</f>
        <v>104443.36</v>
      </c>
      <c r="BC48" s="28">
        <f>(기관!BC48+외인!BC48)/BB48</f>
        <v>2.1265114412251769E-4</v>
      </c>
      <c r="BD48" s="28">
        <f>외인!BD48</f>
        <v>38739.35</v>
      </c>
      <c r="BE48" s="28">
        <f>(기관!BE48+외인!BE48)/BD48</f>
        <v>-1.6830432105856192E-3</v>
      </c>
      <c r="BF48" s="28">
        <f>외인!BF48</f>
        <v>0</v>
      </c>
      <c r="BG48" s="28" t="e">
        <f>(기관!BG48+외인!BG48)/BF48</f>
        <v>#DIV/0!</v>
      </c>
      <c r="BH48" s="28">
        <f>외인!BH48</f>
        <v>94237.17</v>
      </c>
      <c r="BI48" s="28">
        <f>(기관!BI48+외인!BI48)/BH48</f>
        <v>3.2970005359880816E-4</v>
      </c>
      <c r="BJ48" s="28">
        <f>외인!BJ48</f>
        <v>123199.51</v>
      </c>
      <c r="BK48" s="28">
        <f>(기관!BK48+외인!BK48)/BJ48</f>
        <v>-4.8198243645611902E-4</v>
      </c>
      <c r="BL48" s="28">
        <f>외인!BL48</f>
        <v>50791.24</v>
      </c>
      <c r="BM48" s="28">
        <f>(기관!BM48+외인!BM48)/BL48</f>
        <v>5.3493476434125266E-4</v>
      </c>
      <c r="BN48" s="28">
        <f>외인!BN48</f>
        <v>47043.91</v>
      </c>
      <c r="BO48" s="28">
        <f>(기관!BO48+외인!BO48)/BN48</f>
        <v>4.3746363769508095E-4</v>
      </c>
      <c r="BP48" s="28">
        <f>외인!BP48</f>
        <v>83857.899999999994</v>
      </c>
      <c r="BQ48" s="28">
        <f>(기관!BQ48+외인!BQ48)/BP48</f>
        <v>-3.7348896168399163E-3</v>
      </c>
      <c r="BR48" s="28">
        <f>외인!BR48</f>
        <v>268680.3</v>
      </c>
      <c r="BS48" s="28">
        <f>(기관!BS48+외인!BS48)/BR48</f>
        <v>1.2679009216529831E-3</v>
      </c>
      <c r="BT48" s="28">
        <f>외인!BT48</f>
        <v>2194185.87</v>
      </c>
      <c r="BU48" s="28">
        <f>(기관!BU48+외인!BU48)/BT48</f>
        <v>3.5027114635461596E-4</v>
      </c>
      <c r="BV48" s="28">
        <f>외인!BV48</f>
        <v>404429.11</v>
      </c>
      <c r="BW48" s="28">
        <f>(기관!BW48+외인!BW48)/BV48</f>
        <v>2.9495898551911857E-4</v>
      </c>
      <c r="BX48" s="28">
        <f>외인!BX48</f>
        <v>74987.11</v>
      </c>
      <c r="BY48" s="28">
        <f>(기관!BY48+외인!BY48)/BX48</f>
        <v>-1.0711174227143838E-3</v>
      </c>
      <c r="BZ48" s="28">
        <f>외인!BZ48</f>
        <v>253032.43</v>
      </c>
      <c r="CA48" s="28">
        <f>(기관!CA48+외인!CA48)/BZ48</f>
        <v>-1.7890592126866901E-3</v>
      </c>
      <c r="CB48" s="28">
        <f>외인!CB48</f>
        <v>12518.05</v>
      </c>
      <c r="CC48" s="28">
        <f>(기관!CC48+외인!CC48)/CB48</f>
        <v>-1.1711089187213663E-3</v>
      </c>
      <c r="CD48" s="28">
        <f>외인!CD48</f>
        <v>28954.87</v>
      </c>
      <c r="CE48" s="28">
        <f>(기관!CE48+외인!CE48)/CD48</f>
        <v>-3.4484699810429127E-3</v>
      </c>
      <c r="CF48" s="28">
        <f>외인!CF48</f>
        <v>25188.21</v>
      </c>
      <c r="CG48" s="28">
        <f>(기관!CG48+외인!CG48)/CF48</f>
        <v>3.9641562461167346E-3</v>
      </c>
      <c r="CH48" s="28">
        <f>외인!CH48</f>
        <v>69341.47</v>
      </c>
      <c r="CI48" s="28">
        <f>(기관!CI48+외인!CI48)/CH48</f>
        <v>9.6507905009801491E-4</v>
      </c>
      <c r="CJ48" s="28">
        <f>외인!CJ48</f>
        <v>382289.97</v>
      </c>
      <c r="CK48" s="28">
        <f>(기관!CK48+외인!CK48)/CJ48</f>
        <v>-2.4227682457899692E-4</v>
      </c>
      <c r="CL48" s="28">
        <f>외인!CL48</f>
        <v>240494.74</v>
      </c>
      <c r="CM48" s="28">
        <f>(기관!CM48+외인!CM48)/CL48</f>
        <v>6.6196873994000865E-4</v>
      </c>
      <c r="CN48" s="28">
        <f>외인!CN48</f>
        <v>125567.9</v>
      </c>
      <c r="CO48" s="28">
        <f>(기관!CO48+외인!CO48)/CN48</f>
        <v>-3.6585783468545723E-4</v>
      </c>
      <c r="CP48" s="28">
        <f>외인!CP48</f>
        <v>105018.37</v>
      </c>
      <c r="CQ48" s="28">
        <f>(기관!CQ48+외인!CQ48)/CP48</f>
        <v>2.12534245199197E-4</v>
      </c>
      <c r="CR48" s="28">
        <f>외인!CR48</f>
        <v>165039.82</v>
      </c>
      <c r="CS48" s="28">
        <f>(기관!CS48+외인!CS48)/CR48</f>
        <v>-3.1265181942151903E-5</v>
      </c>
      <c r="CT48" s="28">
        <f>외인!CT48</f>
        <v>135952.23000000001</v>
      </c>
      <c r="CU48" s="28">
        <f>(기관!CU48+외인!CU48)/CT48</f>
        <v>4.4427369819531457E-4</v>
      </c>
      <c r="CV48" s="28">
        <f>외인!CV48</f>
        <v>2194185.87</v>
      </c>
      <c r="CW48" s="28">
        <f>(기관!CW48+외인!CW48)/CV48</f>
        <v>3.5027114635461596E-4</v>
      </c>
      <c r="CX48" s="28">
        <f>외인!CX48</f>
        <v>214420.55</v>
      </c>
      <c r="CY48" s="28">
        <f>(기관!CY48+외인!CY48)/CX48</f>
        <v>-3.966037770167085E-4</v>
      </c>
      <c r="CZ48" s="28">
        <f>외인!CZ48</f>
        <v>18691.080000000002</v>
      </c>
      <c r="DA48" s="28">
        <f>(기관!DA48+외인!DA48)/CZ48</f>
        <v>4.309007291178466E-3</v>
      </c>
      <c r="DB48" s="28">
        <f>외인!DB48</f>
        <v>38739.35</v>
      </c>
      <c r="DC48" s="28">
        <f>(기관!DC48+외인!DC48)/DB48</f>
        <v>-1.6830432105856192E-3</v>
      </c>
      <c r="DD48" s="28">
        <f>외인!DD48</f>
        <v>8380.08</v>
      </c>
      <c r="DE48" s="28">
        <f>(기관!DE48+외인!DE48)/DD48</f>
        <v>-4.2601025288541399E-4</v>
      </c>
      <c r="DF48" s="28">
        <f>외인!DF48</f>
        <v>56409.72</v>
      </c>
      <c r="DG48" s="28">
        <f>(기관!DG48+외인!DG48)/DF48</f>
        <v>-9.1615416633870905E-4</v>
      </c>
      <c r="DH48" s="28">
        <f>외인!DH48</f>
        <v>20693.169999999998</v>
      </c>
      <c r="DI48" s="28">
        <f>(기관!DI48+외인!DI48)/DH48</f>
        <v>-4.7228143392240044E-3</v>
      </c>
      <c r="DJ48" s="28">
        <f>외인!DJ48</f>
        <v>587673</v>
      </c>
      <c r="DK48" s="28">
        <f>(기관!DK48+외인!DK48)/DJ48</f>
        <v>-3.3656472221796818E-4</v>
      </c>
      <c r="DL48" s="28">
        <f>외인!DL48</f>
        <v>99958.19</v>
      </c>
      <c r="DM48" s="28">
        <f>(기관!DM48+외인!DM48)/DL48</f>
        <v>-5.1861683369816905E-4</v>
      </c>
      <c r="DN48" s="28">
        <f>외인!DN48</f>
        <v>2194185.87</v>
      </c>
      <c r="DO48" s="28">
        <f>(기관!DO48+외인!DO48)/DN48</f>
        <v>3.5027114635461596E-4</v>
      </c>
      <c r="DP48" s="28">
        <f>외인!DP48</f>
        <v>82387.08</v>
      </c>
      <c r="DQ48" s="28">
        <f>(기관!DQ48+외인!DQ48)/DP48</f>
        <v>-7.6856711027991286E-4</v>
      </c>
      <c r="DR48" s="28">
        <f>외인!DR48</f>
        <v>44616.32</v>
      </c>
      <c r="DS48" s="28">
        <f>(기관!DS48+외인!DS48)/DR48</f>
        <v>4.8314159482449473E-3</v>
      </c>
      <c r="DT48" s="28">
        <f>외인!DT48</f>
        <v>131102.15</v>
      </c>
      <c r="DU48" s="28">
        <f>(기관!DU48+외인!DU48)/DT48</f>
        <v>-2.819938498338891E-4</v>
      </c>
      <c r="DV48" s="28">
        <f>외인!DV48</f>
        <v>33665.480000000003</v>
      </c>
      <c r="DW48" s="28">
        <f>(기관!DW48+외인!DW48)/DV48</f>
        <v>9.3181502239088809E-4</v>
      </c>
      <c r="DX48" s="28">
        <f>외인!DX48</f>
        <v>113803.6</v>
      </c>
      <c r="DY48" s="28">
        <f>(기관!DY48+외인!DY48)/DX48</f>
        <v>-1.3268473053576526E-5</v>
      </c>
      <c r="DZ48" s="28">
        <f>외인!DZ48</f>
        <v>8886.76</v>
      </c>
      <c r="EA48" s="28">
        <f>(기관!EA48+외인!EA48)/DZ48</f>
        <v>-2.3518132592755962E-4</v>
      </c>
      <c r="EB48" s="28">
        <f>외인!EB48</f>
        <v>12530.1</v>
      </c>
      <c r="EC48" s="28">
        <f>(기관!EC48+외인!EC48)/EB48</f>
        <v>-1.4030215241697989E-3</v>
      </c>
      <c r="ED48" s="28">
        <f>외인!ED48</f>
        <v>10511.03</v>
      </c>
      <c r="EE48" s="28">
        <f>(기관!EE48+외인!EE48)/ED48</f>
        <v>1.6268624483043058E-4</v>
      </c>
      <c r="EF48" s="28">
        <f>외인!EF48</f>
        <v>246201.65</v>
      </c>
      <c r="EG48" s="28">
        <f>(기관!EG48+외인!EG48)/EF48</f>
        <v>-4.459758900884702E-5</v>
      </c>
      <c r="EH48" s="28">
        <f>외인!EH48</f>
        <v>199614.06</v>
      </c>
      <c r="EI48" s="28">
        <f>(기관!EI48+외인!EI48)/EH48</f>
        <v>1.4304603593554481E-3</v>
      </c>
      <c r="EJ48" s="28">
        <f>외인!EJ48</f>
        <v>100988.52</v>
      </c>
      <c r="EK48" s="28">
        <f>(기관!EK48+외인!EK48)/EJ48</f>
        <v>2.0211208165046876E-3</v>
      </c>
      <c r="EL48" s="28">
        <f>외인!EL48</f>
        <v>31454.240000000002</v>
      </c>
      <c r="EM48" s="28">
        <f>(기관!EM48+외인!EM48)/EL48</f>
        <v>-3.2863613935672897E-3</v>
      </c>
      <c r="EN48" s="28">
        <f>외인!EN48</f>
        <v>44616.32</v>
      </c>
      <c r="EO48" s="28">
        <f>(기관!EO48+외인!EO48)/EN48</f>
        <v>4.8314159482449473E-3</v>
      </c>
      <c r="EP48" s="28">
        <f>외인!EP48</f>
        <v>179824.46</v>
      </c>
      <c r="EQ48" s="28">
        <f>(기관!EQ48+외인!EQ48)/EP48</f>
        <v>-7.4800725107140593E-4</v>
      </c>
      <c r="ER48" s="28">
        <f>외인!ER48</f>
        <v>14299.51</v>
      </c>
      <c r="ES48" s="28">
        <f>(기관!ES48+외인!ES48)/ER48</f>
        <v>-1.457462528436289E-2</v>
      </c>
      <c r="ET48" s="28">
        <f>외인!ET48</f>
        <v>134598.1</v>
      </c>
      <c r="EU48" s="28">
        <f>(기관!EU48+외인!EU48)/ET48</f>
        <v>5.196210050513343E-4</v>
      </c>
      <c r="EV48" s="28">
        <f>외인!EV48</f>
        <v>44843.34</v>
      </c>
      <c r="EW48" s="28">
        <f>(기관!EW48+외인!EW48)/EV48</f>
        <v>-1.9467773809890175E-4</v>
      </c>
      <c r="EX48" s="28">
        <f>외인!EX48</f>
        <v>60175.02</v>
      </c>
      <c r="EY48" s="28">
        <f>(기관!EY48+외인!EY48)/EX48</f>
        <v>5.1599484304284396E-4</v>
      </c>
    </row>
    <row r="49" spans="1:155">
      <c r="A49" s="27">
        <f>외인!A49</f>
        <v>46128</v>
      </c>
      <c r="B49" s="28">
        <f>외인!B49</f>
        <v>4951999.74</v>
      </c>
      <c r="C49" s="28">
        <f>(기관!C49+외인!C49)/B49</f>
        <v>7.8942249702137503E-4</v>
      </c>
      <c r="D49" s="28">
        <f>외인!D49</f>
        <v>645038.38</v>
      </c>
      <c r="E49" s="28">
        <f>(기관!E49+외인!E49)/D49</f>
        <v>-3.0700498782723596E-4</v>
      </c>
      <c r="F49" s="28">
        <f>외인!F49</f>
        <v>2100350</v>
      </c>
      <c r="G49" s="28">
        <f>(기관!G49+외인!G49)/F49</f>
        <v>5.0075463613207319E-4</v>
      </c>
      <c r="H49" s="28">
        <f>외인!H49</f>
        <v>307718.38</v>
      </c>
      <c r="I49" s="28">
        <f>(기관!I49+외인!I49)/H49</f>
        <v>-4.636707108623151E-4</v>
      </c>
      <c r="J49" s="28">
        <f>외인!J49</f>
        <v>43724.37</v>
      </c>
      <c r="K49" s="28">
        <f>(기관!K49+외인!K49)/J49</f>
        <v>4.7593595974052914E-3</v>
      </c>
      <c r="L49" s="28">
        <f>외인!L49</f>
        <v>283493.03999999998</v>
      </c>
      <c r="M49" s="28">
        <f>(기관!M49+외인!M49)/L49</f>
        <v>-4.2195039426717499E-4</v>
      </c>
      <c r="N49" s="28">
        <f>외인!N49</f>
        <v>243300.29</v>
      </c>
      <c r="O49" s="28">
        <f>(기관!O49+외인!O49)/N49</f>
        <v>-5.6933758689724527E-4</v>
      </c>
      <c r="P49" s="28">
        <f>외인!P49</f>
        <v>203394.69</v>
      </c>
      <c r="Q49" s="28">
        <f>(기관!Q49+외인!Q49)/P49</f>
        <v>4.5541995221212505E-4</v>
      </c>
      <c r="R49" s="28">
        <f>외인!R49</f>
        <v>135918.12</v>
      </c>
      <c r="S49" s="28">
        <f>(기관!S49+외인!S49)/R49</f>
        <v>5.5312713271784511E-4</v>
      </c>
      <c r="T49" s="28">
        <f>외인!T49</f>
        <v>8479.93</v>
      </c>
      <c r="U49" s="28">
        <f>(기관!U49+외인!U49)/T49</f>
        <v>2.2287919829526895E-4</v>
      </c>
      <c r="V49" s="28">
        <f>외인!V49</f>
        <v>116205.38</v>
      </c>
      <c r="W49" s="28">
        <f>(기관!W49+외인!W49)/V49</f>
        <v>1.7924299201981871E-3</v>
      </c>
      <c r="X49" s="28">
        <f>외인!X49</f>
        <v>2206696.13</v>
      </c>
      <c r="Y49" s="28">
        <f>(기관!Y49+외인!Y49)/X49</f>
        <v>8.673554885873663E-4</v>
      </c>
      <c r="Z49" s="28">
        <f>외인!Z49</f>
        <v>45511.4</v>
      </c>
      <c r="AA49" s="28">
        <f>(기관!AA49+외인!AA49)/Z49</f>
        <v>2.4455411171706416E-4</v>
      </c>
      <c r="AB49" s="28">
        <f>외인!AB49</f>
        <v>213952.83</v>
      </c>
      <c r="AC49" s="28">
        <f>(기관!AC49+외인!AC49)/AB49</f>
        <v>6.4098240719695097E-4</v>
      </c>
      <c r="AD49" s="28">
        <f>외인!AD49</f>
        <v>20033.98</v>
      </c>
      <c r="AE49" s="28">
        <f>(기관!AE49+외인!AE49)/AD49</f>
        <v>-2.4458445101772099E-5</v>
      </c>
      <c r="AF49" s="28">
        <f>외인!AF49</f>
        <v>25522.26</v>
      </c>
      <c r="AG49" s="28">
        <f>(기관!AG49+외인!AG49)/AF49</f>
        <v>3.9573297975962937E-5</v>
      </c>
      <c r="AH49" s="28">
        <f>외인!AH49</f>
        <v>194183.61</v>
      </c>
      <c r="AI49" s="28">
        <f>(기관!AI49+외인!AI49)/AH49</f>
        <v>2.4167848151550997E-4</v>
      </c>
      <c r="AJ49" s="28">
        <f>외인!AJ49</f>
        <v>111520.23</v>
      </c>
      <c r="AK49" s="28">
        <f>(기관!AK49+외인!AK49)/AJ49</f>
        <v>-2.5645571211608866E-5</v>
      </c>
      <c r="AL49" s="28">
        <f>외인!AL49</f>
        <v>89264.02</v>
      </c>
      <c r="AM49" s="28">
        <f>(기관!AM49+외인!AM49)/AL49</f>
        <v>1.5571783569684632E-5</v>
      </c>
      <c r="AN49" s="28">
        <f>외인!AN49</f>
        <v>173589.72</v>
      </c>
      <c r="AO49" s="28">
        <f>(기관!AO49+외인!AO49)/AN49</f>
        <v>-6.11038487762985E-4</v>
      </c>
      <c r="AP49" s="28">
        <f>외인!AP49</f>
        <v>136398.97</v>
      </c>
      <c r="AQ49" s="28">
        <f>(기관!AQ49+외인!AQ49)/AP49</f>
        <v>3.0513426897578482E-4</v>
      </c>
      <c r="AR49" s="28">
        <f>외인!AR49</f>
        <v>24683.84</v>
      </c>
      <c r="AS49" s="28">
        <f>(기관!AS49+외인!AS49)/AR49</f>
        <v>2.7451158328687915E-3</v>
      </c>
      <c r="AT49" s="28">
        <f>외인!AT49</f>
        <v>81381.97</v>
      </c>
      <c r="AU49" s="28">
        <f>(기관!AU49+외인!AU49)/AT49</f>
        <v>2.6471465362659569E-3</v>
      </c>
      <c r="AV49" s="28">
        <f>외인!AV49</f>
        <v>50291.95</v>
      </c>
      <c r="AW49" s="28">
        <f>(기관!AW49+외인!AW49)/AV49</f>
        <v>1.5451777073666861E-3</v>
      </c>
      <c r="AX49" s="28">
        <f>외인!AX49</f>
        <v>73091.899999999994</v>
      </c>
      <c r="AY49" s="28">
        <f>(기관!AY49+외인!AY49)/AX49</f>
        <v>-6.2996036496520136E-3</v>
      </c>
      <c r="AZ49" s="28">
        <f>외인!AZ49</f>
        <v>2366406.62</v>
      </c>
      <c r="BA49" s="28">
        <f>(기관!BA49+외인!BA49)/AZ49</f>
        <v>9.9795190735225362E-4</v>
      </c>
      <c r="BB49" s="28">
        <f>외인!BB49</f>
        <v>105170.29</v>
      </c>
      <c r="BC49" s="28">
        <f>(기관!BC49+외인!BC49)/BB49</f>
        <v>5.4711268743292427E-4</v>
      </c>
      <c r="BD49" s="28">
        <f>외인!BD49</f>
        <v>40133.800000000003</v>
      </c>
      <c r="BE49" s="28">
        <f>(기관!BE49+외인!BE49)/BD49</f>
        <v>-5.4467805191633987E-4</v>
      </c>
      <c r="BF49" s="28">
        <f>외인!BF49</f>
        <v>0</v>
      </c>
      <c r="BG49" s="28" t="e">
        <f>(기관!BG49+외인!BG49)/BF49</f>
        <v>#DIV/0!</v>
      </c>
      <c r="BH49" s="28">
        <f>외인!BH49</f>
        <v>95870.29</v>
      </c>
      <c r="BI49" s="28">
        <f>(기관!BI49+외인!BI49)/BH49</f>
        <v>5.4312968073842271E-4</v>
      </c>
      <c r="BJ49" s="28">
        <f>외인!BJ49</f>
        <v>126405.22</v>
      </c>
      <c r="BK49" s="28">
        <f>(기관!BK49+외인!BK49)/BJ49</f>
        <v>2.9587385710811699E-5</v>
      </c>
      <c r="BL49" s="28">
        <f>외인!BL49</f>
        <v>51720.78</v>
      </c>
      <c r="BM49" s="28">
        <f>(기관!BM49+외인!BM49)/BL49</f>
        <v>1.2468876146106073E-3</v>
      </c>
      <c r="BN49" s="28">
        <f>외인!BN49</f>
        <v>47348.21</v>
      </c>
      <c r="BO49" s="28">
        <f>(기관!BO49+외인!BO49)/BN49</f>
        <v>-3.5228364493610214E-4</v>
      </c>
      <c r="BP49" s="28">
        <f>외인!BP49</f>
        <v>83352.13</v>
      </c>
      <c r="BQ49" s="28">
        <f>(기관!BQ49+외인!BQ49)/BP49</f>
        <v>-5.8053705406208578E-3</v>
      </c>
      <c r="BR49" s="28">
        <f>외인!BR49</f>
        <v>275457.45</v>
      </c>
      <c r="BS49" s="28">
        <f>(기관!BS49+외인!BS49)/BR49</f>
        <v>2.594193767494762E-3</v>
      </c>
      <c r="BT49" s="28">
        <f>외인!BT49</f>
        <v>2248158.09</v>
      </c>
      <c r="BU49" s="28">
        <f>(기관!BU49+외인!BU49)/BT49</f>
        <v>9.3373326784149775E-4</v>
      </c>
      <c r="BV49" s="28">
        <f>외인!BV49</f>
        <v>409424.28</v>
      </c>
      <c r="BW49" s="28">
        <f>(기관!BW49+외인!BW49)/BV49</f>
        <v>2.8838055232093224E-4</v>
      </c>
      <c r="BX49" s="28">
        <f>외인!BX49</f>
        <v>76431.98</v>
      </c>
      <c r="BY49" s="28">
        <f>(기관!BY49+외인!BY49)/BX49</f>
        <v>-5.5814333214971017E-4</v>
      </c>
      <c r="BZ49" s="28">
        <f>외인!BZ49</f>
        <v>262853.74</v>
      </c>
      <c r="CA49" s="28">
        <f>(기관!CA49+외인!CA49)/BZ49</f>
        <v>-3.98244285966789E-4</v>
      </c>
      <c r="CB49" s="28">
        <f>외인!CB49</f>
        <v>12732.79</v>
      </c>
      <c r="CC49" s="28">
        <f>(기관!CC49+외인!CC49)/CB49</f>
        <v>-1.2565981218570331E-5</v>
      </c>
      <c r="CD49" s="28">
        <f>외인!CD49</f>
        <v>29986.07</v>
      </c>
      <c r="CE49" s="28">
        <f>(기관!CE49+외인!CE49)/CD49</f>
        <v>-2.147997386786598E-3</v>
      </c>
      <c r="CF49" s="28">
        <f>외인!CF49</f>
        <v>26672.799999999999</v>
      </c>
      <c r="CG49" s="28">
        <f>(기관!CG49+외인!CG49)/CF49</f>
        <v>5.5952131009867736E-3</v>
      </c>
      <c r="CH49" s="28">
        <f>외인!CH49</f>
        <v>70342.41</v>
      </c>
      <c r="CI49" s="28">
        <f>(기관!CI49+외인!CI49)/CH49</f>
        <v>1.3511052578380526E-3</v>
      </c>
      <c r="CJ49" s="28">
        <f>외인!CJ49</f>
        <v>385140.66</v>
      </c>
      <c r="CK49" s="28">
        <f>(기관!CK49+외인!CK49)/CJ49</f>
        <v>1.3994886958961957E-5</v>
      </c>
      <c r="CL49" s="28">
        <f>외인!CL49</f>
        <v>243328.75</v>
      </c>
      <c r="CM49" s="28">
        <f>(기관!CM49+외인!CM49)/CL49</f>
        <v>7.0493108603073018E-4</v>
      </c>
      <c r="CN49" s="28">
        <f>외인!CN49</f>
        <v>126568.01</v>
      </c>
      <c r="CO49" s="28">
        <f>(기관!CO49+외인!CO49)/CN49</f>
        <v>-7.0949997554674358E-4</v>
      </c>
      <c r="CP49" s="28">
        <f>외인!CP49</f>
        <v>105752.08</v>
      </c>
      <c r="CQ49" s="28">
        <f>(기관!CQ49+외인!CQ49)/CP49</f>
        <v>5.454266242328283E-4</v>
      </c>
      <c r="CR49" s="28">
        <f>외인!CR49</f>
        <v>171080.9</v>
      </c>
      <c r="CS49" s="28">
        <f>(기관!CS49+외인!CS49)/CR49</f>
        <v>6.3917129264575996E-4</v>
      </c>
      <c r="CT49" s="28">
        <f>외인!CT49</f>
        <v>137294.82</v>
      </c>
      <c r="CU49" s="28">
        <f>(기관!CU49+외인!CU49)/CT49</f>
        <v>1.5793749538402101E-3</v>
      </c>
      <c r="CV49" s="28">
        <f>외인!CV49</f>
        <v>2248158.09</v>
      </c>
      <c r="CW49" s="28">
        <f>(기관!CW49+외인!CW49)/CV49</f>
        <v>9.3373326784149775E-4</v>
      </c>
      <c r="CX49" s="28">
        <f>외인!CX49</f>
        <v>218492.6</v>
      </c>
      <c r="CY49" s="28">
        <f>(기관!CY49+외인!CY49)/CX49</f>
        <v>-2.3204447198669412E-5</v>
      </c>
      <c r="CZ49" s="28">
        <f>외인!CZ49</f>
        <v>19212.27</v>
      </c>
      <c r="DA49" s="28">
        <f>(기관!DA49+외인!DA49)/CZ49</f>
        <v>5.6365020895500634E-3</v>
      </c>
      <c r="DB49" s="28">
        <f>외인!DB49</f>
        <v>40133.800000000003</v>
      </c>
      <c r="DC49" s="28">
        <f>(기관!DC49+외인!DC49)/DB49</f>
        <v>-5.4467805191633987E-4</v>
      </c>
      <c r="DD49" s="28">
        <f>외인!DD49</f>
        <v>8479.93</v>
      </c>
      <c r="DE49" s="28">
        <f>(기관!DE49+외인!DE49)/DD49</f>
        <v>2.2287919829526895E-4</v>
      </c>
      <c r="DF49" s="28">
        <f>외인!DF49</f>
        <v>57600.72</v>
      </c>
      <c r="DG49" s="28">
        <f>(기관!DG49+외인!DG49)/DF49</f>
        <v>-5.4165989591796774E-4</v>
      </c>
      <c r="DH49" s="28">
        <f>외인!DH49</f>
        <v>21661.78</v>
      </c>
      <c r="DI49" s="28">
        <f>(기관!DI49+외인!DI49)/DH49</f>
        <v>-2.9729782132400942E-3</v>
      </c>
      <c r="DJ49" s="28">
        <f>외인!DJ49</f>
        <v>602480.56999999995</v>
      </c>
      <c r="DK49" s="28">
        <f>(기관!DK49+외인!DK49)/DJ49</f>
        <v>8.1390176615986148E-4</v>
      </c>
      <c r="DL49" s="28">
        <f>외인!DL49</f>
        <v>100714.88</v>
      </c>
      <c r="DM49" s="28">
        <f>(기관!DM49+외인!DM49)/DL49</f>
        <v>-9.5527095896852572E-4</v>
      </c>
      <c r="DN49" s="28">
        <f>외인!DN49</f>
        <v>2248158.09</v>
      </c>
      <c r="DO49" s="28">
        <f>(기관!DO49+외인!DO49)/DN49</f>
        <v>9.3373326784149775E-4</v>
      </c>
      <c r="DP49" s="28">
        <f>외인!DP49</f>
        <v>83359.31</v>
      </c>
      <c r="DQ49" s="28">
        <f>(기관!DQ49+외인!DQ49)/DP49</f>
        <v>-4.7625154286905672E-5</v>
      </c>
      <c r="DR49" s="28">
        <f>외인!DR49</f>
        <v>45071.81</v>
      </c>
      <c r="DS49" s="28">
        <f>(기관!DS49+외인!DS49)/DR49</f>
        <v>3.9534689199302179E-3</v>
      </c>
      <c r="DT49" s="28">
        <f>외인!DT49</f>
        <v>135918.12</v>
      </c>
      <c r="DU49" s="28">
        <f>(기관!DU49+외인!DU49)/DT49</f>
        <v>5.5312713271784511E-4</v>
      </c>
      <c r="DV49" s="28">
        <f>외인!DV49</f>
        <v>34892.800000000003</v>
      </c>
      <c r="DW49" s="28">
        <f>(기관!DW49+외인!DW49)/DV49</f>
        <v>9.3830245781364617E-4</v>
      </c>
      <c r="DX49" s="28">
        <f>외인!DX49</f>
        <v>116205.38</v>
      </c>
      <c r="DY49" s="28">
        <f>(기관!DY49+외인!DY49)/DX49</f>
        <v>1.7924299201981871E-3</v>
      </c>
      <c r="DZ49" s="28">
        <f>외인!DZ49</f>
        <v>8895.08</v>
      </c>
      <c r="EA49" s="28">
        <f>(기관!EA49+외인!EA49)/DZ49</f>
        <v>6.3293416135661506E-4</v>
      </c>
      <c r="EB49" s="28">
        <f>외인!EB49</f>
        <v>12952.84</v>
      </c>
      <c r="EC49" s="28">
        <f>(기관!EC49+외인!EC49)/EB49</f>
        <v>3.9528010845497967E-4</v>
      </c>
      <c r="ED49" s="28">
        <f>외인!ED49</f>
        <v>10827.37</v>
      </c>
      <c r="EE49" s="28">
        <f>(기관!EE49+외인!EE49)/ED49</f>
        <v>2.0318877068022981E-3</v>
      </c>
      <c r="EF49" s="28">
        <f>외인!EF49</f>
        <v>248154.88</v>
      </c>
      <c r="EG49" s="28">
        <f>(기관!EG49+외인!EG49)/EF49</f>
        <v>1.6977300627736997E-4</v>
      </c>
      <c r="EH49" s="28">
        <f>외인!EH49</f>
        <v>203338.96</v>
      </c>
      <c r="EI49" s="28">
        <f>(기관!EI49+외인!EI49)/EH49</f>
        <v>1.6133160118454429E-3</v>
      </c>
      <c r="EJ49" s="28">
        <f>외인!EJ49</f>
        <v>102625.73</v>
      </c>
      <c r="EK49" s="28">
        <f>(기관!EK49+외인!EK49)/EJ49</f>
        <v>2.1831757006746748E-3</v>
      </c>
      <c r="EL49" s="28">
        <f>외인!EL49</f>
        <v>32528.62</v>
      </c>
      <c r="EM49" s="28">
        <f>(기관!EM49+외인!EM49)/EL49</f>
        <v>-2.0311344286969442E-3</v>
      </c>
      <c r="EN49" s="28">
        <f>외인!EN49</f>
        <v>45071.81</v>
      </c>
      <c r="EO49" s="28">
        <f>(기관!EO49+외인!EO49)/EN49</f>
        <v>3.9534689199302179E-3</v>
      </c>
      <c r="EP49" s="28">
        <f>외인!EP49</f>
        <v>180880.67</v>
      </c>
      <c r="EQ49" s="28">
        <f>(기관!EQ49+외인!EQ49)/EP49</f>
        <v>-9.3868515635197507E-4</v>
      </c>
      <c r="ER49" s="28">
        <f>외인!ER49</f>
        <v>14475.29</v>
      </c>
      <c r="ES49" s="28">
        <f>(기관!ES49+외인!ES49)/ER49</f>
        <v>-9.870613991153198E-3</v>
      </c>
      <c r="ET49" s="28">
        <f>외인!ET49</f>
        <v>136398.97</v>
      </c>
      <c r="EU49" s="28">
        <f>(기관!EU49+외인!EU49)/ET49</f>
        <v>3.0513426897578482E-4</v>
      </c>
      <c r="EV49" s="28">
        <f>외인!EV49</f>
        <v>45511.4</v>
      </c>
      <c r="EW49" s="28">
        <f>(기관!EW49+외인!EW49)/EV49</f>
        <v>2.4455411171706416E-4</v>
      </c>
      <c r="EX49" s="28">
        <f>외인!EX49</f>
        <v>60240.68</v>
      </c>
      <c r="EY49" s="28">
        <f>(기관!EY49+외인!EY49)/EX49</f>
        <v>7.7289964190311266E-4</v>
      </c>
    </row>
    <row r="50" spans="1:155">
      <c r="A50" s="27">
        <f>외인!A50</f>
        <v>46129</v>
      </c>
      <c r="B50" s="28">
        <f>외인!B50</f>
        <v>4924268.7300000004</v>
      </c>
      <c r="C50" s="28">
        <f>(기관!C50+외인!C50)/B50</f>
        <v>2.4386971261009953E-4</v>
      </c>
      <c r="D50" s="28">
        <f>외인!D50</f>
        <v>648829.6</v>
      </c>
      <c r="E50" s="28">
        <f>(기관!E50+외인!E50)/D50</f>
        <v>-4.0412767851528351E-4</v>
      </c>
      <c r="F50" s="28">
        <f>외인!F50</f>
        <v>2090593.5</v>
      </c>
      <c r="G50" s="28">
        <f>(기관!G50+외인!G50)/F50</f>
        <v>2.7111918218438927E-4</v>
      </c>
      <c r="H50" s="28">
        <f>외인!H50</f>
        <v>315845.49</v>
      </c>
      <c r="I50" s="28">
        <f>(기관!I50+외인!I50)/H50</f>
        <v>1.4025212137744947E-3</v>
      </c>
      <c r="J50" s="28">
        <f>외인!J50</f>
        <v>44237.81</v>
      </c>
      <c r="K50" s="28">
        <f>(기관!K50+외인!K50)/J50</f>
        <v>4.2545053654328736E-3</v>
      </c>
      <c r="L50" s="28">
        <f>외인!L50</f>
        <v>290570.02</v>
      </c>
      <c r="M50" s="28">
        <f>(기관!M50+외인!M50)/L50</f>
        <v>1.3601196709832624E-3</v>
      </c>
      <c r="N50" s="28">
        <f>외인!N50</f>
        <v>244620.41</v>
      </c>
      <c r="O50" s="28">
        <f>(기관!O50+외인!O50)/N50</f>
        <v>4.1451978598188105E-4</v>
      </c>
      <c r="P50" s="28">
        <f>외인!P50</f>
        <v>201263</v>
      </c>
      <c r="Q50" s="28">
        <f>(기관!Q50+외인!Q50)/P50</f>
        <v>4.7251606107431572E-4</v>
      </c>
      <c r="R50" s="28">
        <f>외인!R50</f>
        <v>134120.85999999999</v>
      </c>
      <c r="S50" s="28">
        <f>(기관!S50+외인!S50)/R50</f>
        <v>1.3517658625213108E-4</v>
      </c>
      <c r="T50" s="28">
        <f>외인!T50</f>
        <v>8506.34</v>
      </c>
      <c r="U50" s="28">
        <f>(기관!U50+외인!U50)/T50</f>
        <v>-1.6810990390696818E-4</v>
      </c>
      <c r="V50" s="28">
        <f>외인!V50</f>
        <v>117440.11</v>
      </c>
      <c r="W50" s="28">
        <f>(기관!W50+외인!W50)/V50</f>
        <v>1.9713877992791388E-3</v>
      </c>
      <c r="X50" s="28">
        <f>외인!X50</f>
        <v>2178840.12</v>
      </c>
      <c r="Y50" s="28">
        <f>(기관!Y50+외인!Y50)/X50</f>
        <v>-1.0140257560522614E-4</v>
      </c>
      <c r="Z50" s="28">
        <f>외인!Z50</f>
        <v>44628.62</v>
      </c>
      <c r="AA50" s="28">
        <f>(기관!AA50+외인!AA50)/Z50</f>
        <v>-7.5736153168079031E-5</v>
      </c>
      <c r="AB50" s="28">
        <f>외인!AB50</f>
        <v>213731.78</v>
      </c>
      <c r="AC50" s="28">
        <f>(기관!AC50+외인!AC50)/AB50</f>
        <v>2.3445273323414976E-4</v>
      </c>
      <c r="AD50" s="28">
        <f>외인!AD50</f>
        <v>19980.05</v>
      </c>
      <c r="AE50" s="28">
        <f>(기관!AE50+외인!AE50)/AD50</f>
        <v>-6.9619445396783297E-4</v>
      </c>
      <c r="AF50" s="28">
        <f>외인!AF50</f>
        <v>25263.63</v>
      </c>
      <c r="AG50" s="28">
        <f>(기관!AG50+외인!AG50)/AF50</f>
        <v>-2.382476310807275E-3</v>
      </c>
      <c r="AH50" s="28">
        <f>외인!AH50</f>
        <v>198789.95</v>
      </c>
      <c r="AI50" s="28">
        <f>(기관!AI50+외인!AI50)/AH50</f>
        <v>3.1696773403283205E-4</v>
      </c>
      <c r="AJ50" s="28">
        <f>외인!AJ50</f>
        <v>110753.5</v>
      </c>
      <c r="AK50" s="28">
        <f>(기관!AK50+외인!AK50)/AJ50</f>
        <v>-8.5640634381757683E-4</v>
      </c>
      <c r="AL50" s="28">
        <f>외인!AL50</f>
        <v>89331.21</v>
      </c>
      <c r="AM50" s="28">
        <f>(기관!AM50+외인!AM50)/AL50</f>
        <v>-5.6889411886394464E-4</v>
      </c>
      <c r="AN50" s="28">
        <f>외인!AN50</f>
        <v>174945.8</v>
      </c>
      <c r="AO50" s="28">
        <f>(기관!AO50+외인!AO50)/AN50</f>
        <v>9.3731887247364609E-4</v>
      </c>
      <c r="AP50" s="28">
        <f>외인!AP50</f>
        <v>135705.18</v>
      </c>
      <c r="AQ50" s="28">
        <f>(기관!AQ50+외인!AQ50)/AP50</f>
        <v>-1.0026146385863828E-3</v>
      </c>
      <c r="AR50" s="28">
        <f>외인!AR50</f>
        <v>24616.53</v>
      </c>
      <c r="AS50" s="28">
        <f>(기관!AS50+외인!AS50)/AR50</f>
        <v>1.7021082987732227E-3</v>
      </c>
      <c r="AT50" s="28">
        <f>외인!AT50</f>
        <v>80969.67</v>
      </c>
      <c r="AU50" s="28">
        <f>(기관!AU50+외인!AU50)/AT50</f>
        <v>2.1889677949780456E-3</v>
      </c>
      <c r="AV50" s="28">
        <f>외인!AV50</f>
        <v>50311.24</v>
      </c>
      <c r="AW50" s="28">
        <f>(기관!AW50+외인!AW50)/AV50</f>
        <v>9.6300548346651776E-4</v>
      </c>
      <c r="AX50" s="28">
        <f>외인!AX50</f>
        <v>72404.36</v>
      </c>
      <c r="AY50" s="28">
        <f>(기관!AY50+외인!AY50)/AX50</f>
        <v>-4.775817367904364E-3</v>
      </c>
      <c r="AZ50" s="28">
        <f>외인!AZ50</f>
        <v>2344012.94</v>
      </c>
      <c r="BA50" s="28">
        <f>(기관!BA50+외인!BA50)/AZ50</f>
        <v>1.781090850121331E-4</v>
      </c>
      <c r="BB50" s="28">
        <f>외인!BB50</f>
        <v>103338.92</v>
      </c>
      <c r="BC50" s="28">
        <f>(기관!BC50+외인!BC50)/BB50</f>
        <v>3.8668877127804311E-4</v>
      </c>
      <c r="BD50" s="28">
        <f>외인!BD50</f>
        <v>39961.949999999997</v>
      </c>
      <c r="BE50" s="28">
        <f>(기관!BE50+외인!BE50)/BD50</f>
        <v>-3.2255683218661757E-4</v>
      </c>
      <c r="BF50" s="28">
        <f>외인!BF50</f>
        <v>0</v>
      </c>
      <c r="BG50" s="28" t="e">
        <f>(기관!BG50+외인!BG50)/BF50</f>
        <v>#DIV/0!</v>
      </c>
      <c r="BH50" s="28">
        <f>외인!BH50</f>
        <v>95764.21</v>
      </c>
      <c r="BI50" s="28">
        <f>(기관!BI50+외인!BI50)/BH50</f>
        <v>-1.6697260907806789E-4</v>
      </c>
      <c r="BJ50" s="28">
        <f>외인!BJ50</f>
        <v>127735.27</v>
      </c>
      <c r="BK50" s="28">
        <f>(기관!BK50+외인!BK50)/BJ50</f>
        <v>1.1654572773831379E-3</v>
      </c>
      <c r="BL50" s="28">
        <f>외인!BL50</f>
        <v>51407.21</v>
      </c>
      <c r="BM50" s="28">
        <f>(기관!BM50+외인!BM50)/BL50</f>
        <v>8.1992389783456458E-4</v>
      </c>
      <c r="BN50" s="28">
        <f>외인!BN50</f>
        <v>48656.34</v>
      </c>
      <c r="BO50" s="28">
        <f>(기관!BO50+외인!BO50)/BN50</f>
        <v>1.1597666408940748E-3</v>
      </c>
      <c r="BP50" s="28">
        <f>외인!BP50</f>
        <v>82685.72</v>
      </c>
      <c r="BQ50" s="28">
        <f>(기관!BQ50+외인!BQ50)/BP50</f>
        <v>-4.5364544204247112E-3</v>
      </c>
      <c r="BR50" s="28">
        <f>외인!BR50</f>
        <v>274001</v>
      </c>
      <c r="BS50" s="28">
        <f>(기관!BS50+외인!BS50)/BR50</f>
        <v>1.5393009514563815E-3</v>
      </c>
      <c r="BT50" s="28">
        <f>외인!BT50</f>
        <v>2221021.38</v>
      </c>
      <c r="BU50" s="28">
        <f>(기관!BU50+외인!BU50)/BT50</f>
        <v>-8.9688465763440605E-6</v>
      </c>
      <c r="BV50" s="28">
        <f>외인!BV50</f>
        <v>402688.9</v>
      </c>
      <c r="BW50" s="28">
        <f>(기관!BW50+외인!BW50)/BV50</f>
        <v>-4.8047015947049945E-4</v>
      </c>
      <c r="BX50" s="28">
        <f>외인!BX50</f>
        <v>76020.75</v>
      </c>
      <c r="BY50" s="28">
        <f>(기관!BY50+외인!BY50)/BX50</f>
        <v>-1.6070612299931271E-3</v>
      </c>
      <c r="BZ50" s="28">
        <f>외인!BZ50</f>
        <v>264277.01</v>
      </c>
      <c r="CA50" s="28">
        <f>(기관!CA50+외인!CA50)/BZ50</f>
        <v>4.2822491445623664E-4</v>
      </c>
      <c r="CB50" s="28">
        <f>외인!CB50</f>
        <v>12747.69</v>
      </c>
      <c r="CC50" s="28">
        <f>(기관!CC50+외인!CC50)/CB50</f>
        <v>-4.063481305240401E-4</v>
      </c>
      <c r="CD50" s="28">
        <f>외인!CD50</f>
        <v>29766.58</v>
      </c>
      <c r="CE50" s="28">
        <f>(기관!CE50+외인!CE50)/CD50</f>
        <v>-3.2691024632322558E-3</v>
      </c>
      <c r="CF50" s="28">
        <f>외인!CF50</f>
        <v>26373.66</v>
      </c>
      <c r="CG50" s="28">
        <f>(기관!CG50+외인!CG50)/CF50</f>
        <v>5.214672517959206E-3</v>
      </c>
      <c r="CH50" s="28">
        <f>외인!CH50</f>
        <v>70397.38</v>
      </c>
      <c r="CI50" s="28">
        <f>(기관!CI50+외인!CI50)/CH50</f>
        <v>9.3881334788311721E-4</v>
      </c>
      <c r="CJ50" s="28">
        <f>외인!CJ50</f>
        <v>383242.2</v>
      </c>
      <c r="CK50" s="28">
        <f>(기관!CK50+외인!CK50)/CJ50</f>
        <v>-4.3739963918378505E-4</v>
      </c>
      <c r="CL50" s="28">
        <f>외인!CL50</f>
        <v>243609.26</v>
      </c>
      <c r="CM50" s="28">
        <f>(기관!CM50+외인!CM50)/CL50</f>
        <v>4.053622592178967E-4</v>
      </c>
      <c r="CN50" s="28">
        <f>외인!CN50</f>
        <v>125484.27</v>
      </c>
      <c r="CO50" s="28">
        <f>(기관!CO50+외인!CO50)/CN50</f>
        <v>-9.096757705168943E-4</v>
      </c>
      <c r="CP50" s="28">
        <f>외인!CP50</f>
        <v>103911.69</v>
      </c>
      <c r="CQ50" s="28">
        <f>(기관!CQ50+외인!CQ50)/CP50</f>
        <v>3.8378742564960689E-4</v>
      </c>
      <c r="CR50" s="28">
        <f>외인!CR50</f>
        <v>169395.23</v>
      </c>
      <c r="CS50" s="28">
        <f>(기관!CS50+외인!CS50)/CR50</f>
        <v>2.0862452856553281E-4</v>
      </c>
      <c r="CT50" s="28">
        <f>외인!CT50</f>
        <v>141965.76999999999</v>
      </c>
      <c r="CU50" s="28">
        <f>(기관!CU50+외인!CU50)/CT50</f>
        <v>3.8988271609416832E-4</v>
      </c>
      <c r="CV50" s="28">
        <f>외인!CV50</f>
        <v>2221021.38</v>
      </c>
      <c r="CW50" s="28">
        <f>(기관!CW50+외인!CW50)/CV50</f>
        <v>-8.9688465763440605E-6</v>
      </c>
      <c r="CX50" s="28">
        <f>외인!CX50</f>
        <v>223025.11</v>
      </c>
      <c r="CY50" s="28">
        <f>(기관!CY50+외인!CY50)/CX50</f>
        <v>1.5355670040920508E-3</v>
      </c>
      <c r="CZ50" s="28">
        <f>외인!CZ50</f>
        <v>19705.830000000002</v>
      </c>
      <c r="DA50" s="28">
        <f>(기관!DA50+외인!DA50)/CZ50</f>
        <v>5.0512970019532281E-3</v>
      </c>
      <c r="DB50" s="28">
        <f>외인!DB50</f>
        <v>39961.949999999997</v>
      </c>
      <c r="DC50" s="28">
        <f>(기관!DC50+외인!DC50)/DB50</f>
        <v>-3.2255683218661757E-4</v>
      </c>
      <c r="DD50" s="28">
        <f>외인!DD50</f>
        <v>8506.34</v>
      </c>
      <c r="DE50" s="28">
        <f>(기관!DE50+외인!DE50)/DD50</f>
        <v>-1.6810990390696818E-4</v>
      </c>
      <c r="DF50" s="28">
        <f>외인!DF50</f>
        <v>57230.89</v>
      </c>
      <c r="DG50" s="28">
        <f>(기관!DG50+외인!DG50)/DF50</f>
        <v>-1.8194719669744782E-3</v>
      </c>
      <c r="DH50" s="28">
        <f>외인!DH50</f>
        <v>21389.94</v>
      </c>
      <c r="DI50" s="28">
        <f>(기관!DI50+외인!DI50)/DH50</f>
        <v>-4.2908021247371432E-3</v>
      </c>
      <c r="DJ50" s="28">
        <f>외인!DJ50</f>
        <v>607433.43999999994</v>
      </c>
      <c r="DK50" s="28">
        <f>(기관!DK50+외인!DK50)/DJ50</f>
        <v>8.0761111867664063E-4</v>
      </c>
      <c r="DL50" s="28">
        <f>외인!DL50</f>
        <v>99847.11</v>
      </c>
      <c r="DM50" s="28">
        <f>(기관!DM50+외인!DM50)/DL50</f>
        <v>-1.1608748615758635E-3</v>
      </c>
      <c r="DN50" s="28">
        <f>외인!DN50</f>
        <v>2221021.38</v>
      </c>
      <c r="DO50" s="28">
        <f>(기관!DO50+외인!DO50)/DN50</f>
        <v>-8.9688465763440605E-6</v>
      </c>
      <c r="DP50" s="28">
        <f>외인!DP50</f>
        <v>82764.600000000006</v>
      </c>
      <c r="DQ50" s="28">
        <f>(기관!DQ50+외인!DQ50)/DP50</f>
        <v>-6.0823105530625414E-4</v>
      </c>
      <c r="DR50" s="28">
        <f>외인!DR50</f>
        <v>45633.69</v>
      </c>
      <c r="DS50" s="28">
        <f>(기관!DS50+외인!DS50)/DR50</f>
        <v>3.624076860757918E-3</v>
      </c>
      <c r="DT50" s="28">
        <f>외인!DT50</f>
        <v>134120.85999999999</v>
      </c>
      <c r="DU50" s="28">
        <f>(기관!DU50+외인!DU50)/DT50</f>
        <v>1.3517658625213108E-4</v>
      </c>
      <c r="DV50" s="28">
        <f>외인!DV50</f>
        <v>34999.879999999997</v>
      </c>
      <c r="DW50" s="28">
        <f>(기관!DW50+외인!DW50)/DV50</f>
        <v>4.5343012604614639E-4</v>
      </c>
      <c r="DX50" s="28">
        <f>외인!DX50</f>
        <v>117440.11</v>
      </c>
      <c r="DY50" s="28">
        <f>(기관!DY50+외인!DY50)/DX50</f>
        <v>1.9713877992791388E-3</v>
      </c>
      <c r="DZ50" s="28">
        <f>외인!DZ50</f>
        <v>8899.9699999999993</v>
      </c>
      <c r="EA50" s="28">
        <f>(기관!EA50+외인!EA50)/DZ50</f>
        <v>-3.7528216387246248E-4</v>
      </c>
      <c r="EB50" s="28">
        <f>외인!EB50</f>
        <v>12947.19</v>
      </c>
      <c r="EC50" s="28">
        <f>(기관!EC50+외인!EC50)/EB50</f>
        <v>-3.691920795168682E-4</v>
      </c>
      <c r="ED50" s="28">
        <f>외인!ED50</f>
        <v>10903.42</v>
      </c>
      <c r="EE50" s="28">
        <f>(기관!EE50+외인!EE50)/ED50</f>
        <v>8.1167193412709049E-4</v>
      </c>
      <c r="EF50" s="28">
        <f>외인!EF50</f>
        <v>246641.78</v>
      </c>
      <c r="EG50" s="28">
        <f>(기관!EG50+외인!EG50)/EF50</f>
        <v>-1.8678911577754589E-4</v>
      </c>
      <c r="EH50" s="28">
        <f>외인!EH50</f>
        <v>201436.86</v>
      </c>
      <c r="EI50" s="28">
        <f>(기관!EI50+외인!EI50)/EH50</f>
        <v>1.4529118454288854E-3</v>
      </c>
      <c r="EJ50" s="28">
        <f>외인!EJ50</f>
        <v>102919.03</v>
      </c>
      <c r="EK50" s="28">
        <f>(기관!EK50+외인!EK50)/EJ50</f>
        <v>1.8669044976424669E-3</v>
      </c>
      <c r="EL50" s="28">
        <f>외인!EL50</f>
        <v>32319.33</v>
      </c>
      <c r="EM50" s="28">
        <f>(기관!EM50+외인!EM50)/EL50</f>
        <v>-3.0396669732943105E-3</v>
      </c>
      <c r="EN50" s="28">
        <f>외인!EN50</f>
        <v>45633.69</v>
      </c>
      <c r="EO50" s="28">
        <f>(기관!EO50+외인!EO50)/EN50</f>
        <v>3.624076860757918E-3</v>
      </c>
      <c r="EP50" s="28">
        <f>외인!EP50</f>
        <v>175676.73</v>
      </c>
      <c r="EQ50" s="28">
        <f>(기관!EQ50+외인!EQ50)/EP50</f>
        <v>-2.5320940343094957E-3</v>
      </c>
      <c r="ER50" s="28">
        <f>외인!ER50</f>
        <v>14766.59</v>
      </c>
      <c r="ES50" s="28">
        <f>(기관!ES50+외인!ES50)/ER50</f>
        <v>-2.3864683721834222E-3</v>
      </c>
      <c r="ET50" s="28">
        <f>외인!ET50</f>
        <v>135705.18</v>
      </c>
      <c r="EU50" s="28">
        <f>(기관!EU50+외인!EU50)/ET50</f>
        <v>-1.0026146385863828E-3</v>
      </c>
      <c r="EV50" s="28">
        <f>외인!EV50</f>
        <v>44628.62</v>
      </c>
      <c r="EW50" s="28">
        <f>(기관!EW50+외인!EW50)/EV50</f>
        <v>-7.5736153168079031E-5</v>
      </c>
      <c r="EX50" s="28">
        <f>외인!EX50</f>
        <v>59283.07</v>
      </c>
      <c r="EY50" s="28">
        <f>(기관!EY50+외인!EY50)/EX50</f>
        <v>7.2988797644926284E-4</v>
      </c>
    </row>
    <row r="51" spans="1:155">
      <c r="A51" s="27">
        <f>외인!A51</f>
        <v>46132</v>
      </c>
      <c r="B51" s="28">
        <f>외인!B51</f>
        <v>4945676.92</v>
      </c>
      <c r="C51" s="28">
        <f>(기관!C51+외인!C51)/B51</f>
        <v>4.8297129768840621E-4</v>
      </c>
      <c r="D51" s="28">
        <f>외인!D51</f>
        <v>651570.55000000005</v>
      </c>
      <c r="E51" s="28">
        <f>(기관!E51+외인!E51)/D51</f>
        <v>-2.4503869918614338E-4</v>
      </c>
      <c r="F51" s="28">
        <f>외인!F51</f>
        <v>2076554.74</v>
      </c>
      <c r="G51" s="28">
        <f>(기관!G51+외인!G51)/F51</f>
        <v>3.3869562234607888E-4</v>
      </c>
      <c r="H51" s="28">
        <f>외인!H51</f>
        <v>322220.3</v>
      </c>
      <c r="I51" s="28">
        <f>(기관!I51+외인!I51)/H51</f>
        <v>2.413504052972454E-3</v>
      </c>
      <c r="J51" s="28">
        <f>외인!J51</f>
        <v>43795.38</v>
      </c>
      <c r="K51" s="28">
        <f>(기관!K51+외인!K51)/J51</f>
        <v>2.1808236393884468E-3</v>
      </c>
      <c r="L51" s="28">
        <f>외인!L51</f>
        <v>296419.61</v>
      </c>
      <c r="M51" s="28">
        <f>(기관!M51+외인!M51)/L51</f>
        <v>2.3301089964999277E-3</v>
      </c>
      <c r="N51" s="28">
        <f>외인!N51</f>
        <v>240893.93</v>
      </c>
      <c r="O51" s="28">
        <f>(기관!O51+외인!O51)/N51</f>
        <v>3.7178188757184546E-4</v>
      </c>
      <c r="P51" s="28">
        <f>외인!P51</f>
        <v>200803.16</v>
      </c>
      <c r="Q51" s="28">
        <f>(기관!Q51+외인!Q51)/P51</f>
        <v>7.7374280364910593E-4</v>
      </c>
      <c r="R51" s="28">
        <f>외인!R51</f>
        <v>133058.28</v>
      </c>
      <c r="S51" s="28">
        <f>(기관!S51+외인!S51)/R51</f>
        <v>-1.0025681979355204E-4</v>
      </c>
      <c r="T51" s="28">
        <f>외인!T51</f>
        <v>8474.26</v>
      </c>
      <c r="U51" s="28">
        <f>(기관!U51+외인!U51)/T51</f>
        <v>-1.6520616549409689E-5</v>
      </c>
      <c r="V51" s="28">
        <f>외인!V51</f>
        <v>118210.01</v>
      </c>
      <c r="W51" s="28">
        <f>(기관!W51+외인!W51)/V51</f>
        <v>2.7205817849097554E-3</v>
      </c>
      <c r="X51" s="28">
        <f>외인!X51</f>
        <v>2199164.87</v>
      </c>
      <c r="Y51" s="28">
        <f>(기관!Y51+외인!Y51)/X51</f>
        <v>1.9291868735607802E-4</v>
      </c>
      <c r="Z51" s="28">
        <f>외인!Z51</f>
        <v>44123.45</v>
      </c>
      <c r="AA51" s="28">
        <f>(기관!AA51+외인!AA51)/Z51</f>
        <v>-1.6839118427956109E-4</v>
      </c>
      <c r="AB51" s="28">
        <f>외인!AB51</f>
        <v>213288.75</v>
      </c>
      <c r="AC51" s="28">
        <f>(기관!AC51+외인!AC51)/AB51</f>
        <v>2.9757781411349638E-4</v>
      </c>
      <c r="AD51" s="28">
        <f>외인!AD51</f>
        <v>19916.87</v>
      </c>
      <c r="AE51" s="28">
        <f>(기관!AE51+외인!AE51)/AD51</f>
        <v>8.078578612000782E-4</v>
      </c>
      <c r="AF51" s="28">
        <f>외인!AF51</f>
        <v>25311.48</v>
      </c>
      <c r="AG51" s="28">
        <f>(기관!AG51+외인!AG51)/AF51</f>
        <v>-8.3954000319222746E-4</v>
      </c>
      <c r="AH51" s="28">
        <f>외인!AH51</f>
        <v>198347.29</v>
      </c>
      <c r="AI51" s="28">
        <f>(기관!AI51+외인!AI51)/AH51</f>
        <v>1.9218815644015102E-4</v>
      </c>
      <c r="AJ51" s="28">
        <f>외인!AJ51</f>
        <v>109589.45</v>
      </c>
      <c r="AK51" s="28">
        <f>(기관!AK51+외인!AK51)/AJ51</f>
        <v>-1.6570025673091709E-3</v>
      </c>
      <c r="AL51" s="28">
        <f>외인!AL51</f>
        <v>88556.69</v>
      </c>
      <c r="AM51" s="28">
        <f>(기관!AM51+외인!AM51)/AL51</f>
        <v>-3.5005825082215698E-4</v>
      </c>
      <c r="AN51" s="28">
        <f>외인!AN51</f>
        <v>171954.25</v>
      </c>
      <c r="AO51" s="28">
        <f>(기관!AO51+외인!AO51)/AN51</f>
        <v>8.149260631825035E-4</v>
      </c>
      <c r="AP51" s="28">
        <f>외인!AP51</f>
        <v>136264.63</v>
      </c>
      <c r="AQ51" s="28">
        <f>(기관!AQ51+외인!AQ51)/AP51</f>
        <v>-1.1203934579354894E-3</v>
      </c>
      <c r="AR51" s="28">
        <f>외인!AR51</f>
        <v>24496.81</v>
      </c>
      <c r="AS51" s="28">
        <f>(기관!AS51+외인!AS51)/AR51</f>
        <v>2.6917790520480009E-3</v>
      </c>
      <c r="AT51" s="28">
        <f>외인!AT51</f>
        <v>80853.5</v>
      </c>
      <c r="AU51" s="28">
        <f>(기관!AU51+외인!AU51)/AT51</f>
        <v>2.1354672339478197E-3</v>
      </c>
      <c r="AV51" s="28">
        <f>외인!AV51</f>
        <v>50176.42</v>
      </c>
      <c r="AW51" s="28">
        <f>(기관!AW51+외인!AW51)/AV51</f>
        <v>7.0551067613034172E-4</v>
      </c>
      <c r="AX51" s="28">
        <f>외인!AX51</f>
        <v>71178.460000000006</v>
      </c>
      <c r="AY51" s="28">
        <f>(기관!AY51+외인!AY51)/AX51</f>
        <v>-3.6439394727000272E-3</v>
      </c>
      <c r="AZ51" s="28">
        <f>외인!AZ51</f>
        <v>2367495.0099999998</v>
      </c>
      <c r="BA51" s="28">
        <f>(기관!BA51+외인!BA51)/AZ51</f>
        <v>5.2415738776995355E-4</v>
      </c>
      <c r="BB51" s="28">
        <f>외인!BB51</f>
        <v>102816.45</v>
      </c>
      <c r="BC51" s="28">
        <f>(기관!BC51+외인!BC51)/BB51</f>
        <v>3.9215514637978643E-4</v>
      </c>
      <c r="BD51" s="28">
        <f>외인!BD51</f>
        <v>39925.629999999997</v>
      </c>
      <c r="BE51" s="28">
        <f>(기관!BE51+외인!BE51)/BD51</f>
        <v>-9.4049862206307077E-4</v>
      </c>
      <c r="BF51" s="28">
        <f>외인!BF51</f>
        <v>0</v>
      </c>
      <c r="BG51" s="28" t="e">
        <f>(기관!BG51+외인!BG51)/BF51</f>
        <v>#DIV/0!</v>
      </c>
      <c r="BH51" s="28">
        <f>외인!BH51</f>
        <v>95720.85</v>
      </c>
      <c r="BI51" s="28">
        <f>(기관!BI51+외인!BI51)/BH51</f>
        <v>2.4278931915042536E-4</v>
      </c>
      <c r="BJ51" s="28">
        <f>외인!BJ51</f>
        <v>128861.83</v>
      </c>
      <c r="BK51" s="28">
        <f>(기관!BK51+외인!BK51)/BJ51</f>
        <v>1.9835974702516641E-3</v>
      </c>
      <c r="BL51" s="28">
        <f>외인!BL51</f>
        <v>51053.83</v>
      </c>
      <c r="BM51" s="28">
        <f>(기관!BM51+외인!BM51)/BL51</f>
        <v>-8.9317490969825287E-5</v>
      </c>
      <c r="BN51" s="28">
        <f>외인!BN51</f>
        <v>48743.66</v>
      </c>
      <c r="BO51" s="28">
        <f>(기관!BO51+외인!BO51)/BN51</f>
        <v>1.6769360363994006E-3</v>
      </c>
      <c r="BP51" s="28">
        <f>외인!BP51</f>
        <v>81752.94</v>
      </c>
      <c r="BQ51" s="28">
        <f>(기관!BQ51+외인!BQ51)/BP51</f>
        <v>-3.601949972685997E-3</v>
      </c>
      <c r="BR51" s="28">
        <f>외인!BR51</f>
        <v>275920.78000000003</v>
      </c>
      <c r="BS51" s="28">
        <f>(기관!BS51+외인!BS51)/BR51</f>
        <v>2.0907812742483548E-3</v>
      </c>
      <c r="BT51" s="28">
        <f>외인!BT51</f>
        <v>2240961.8199999998</v>
      </c>
      <c r="BU51" s="28">
        <f>(기관!BU51+외인!BU51)/BT51</f>
        <v>2.3902683000641216E-4</v>
      </c>
      <c r="BV51" s="28">
        <f>외인!BV51</f>
        <v>407567.81</v>
      </c>
      <c r="BW51" s="28">
        <f>(기관!BW51+외인!BW51)/BV51</f>
        <v>-2.4094150124368245E-5</v>
      </c>
      <c r="BX51" s="28">
        <f>외인!BX51</f>
        <v>75931.77</v>
      </c>
      <c r="BY51" s="28">
        <f>(기관!BY51+외인!BY51)/BX51</f>
        <v>-4.0760277285779053E-4</v>
      </c>
      <c r="BZ51" s="28">
        <f>외인!BZ51</f>
        <v>260510.93</v>
      </c>
      <c r="CA51" s="28">
        <f>(기관!CA51+외인!CA51)/BZ51</f>
        <v>4.1886918141975844E-4</v>
      </c>
      <c r="CB51" s="28">
        <f>외인!CB51</f>
        <v>12629.85</v>
      </c>
      <c r="CC51" s="28">
        <f>(기관!CC51+외인!CC51)/CB51</f>
        <v>-3.8084379466106087E-4</v>
      </c>
      <c r="CD51" s="28">
        <f>외인!CD51</f>
        <v>29299.85</v>
      </c>
      <c r="CE51" s="28">
        <f>(기관!CE51+외인!CE51)/CD51</f>
        <v>-4.8788645675660455E-3</v>
      </c>
      <c r="CF51" s="28">
        <f>외인!CF51</f>
        <v>26370.22</v>
      </c>
      <c r="CG51" s="28">
        <f>(기관!CG51+외인!CG51)/CF51</f>
        <v>4.2278752319851714E-3</v>
      </c>
      <c r="CH51" s="28">
        <f>외인!CH51</f>
        <v>70283.039999999994</v>
      </c>
      <c r="CI51" s="28">
        <f>(기관!CI51+외인!CI51)/CH51</f>
        <v>7.3360514855361973E-4</v>
      </c>
      <c r="CJ51" s="28">
        <f>외인!CJ51</f>
        <v>382346.97</v>
      </c>
      <c r="CK51" s="28">
        <f>(기관!CK51+외인!CK51)/CJ51</f>
        <v>-6.1951582877719678E-4</v>
      </c>
      <c r="CL51" s="28">
        <f>외인!CL51</f>
        <v>243212.67</v>
      </c>
      <c r="CM51" s="28">
        <f>(기관!CM51+외인!CM51)/CL51</f>
        <v>3.381813949084149E-4</v>
      </c>
      <c r="CN51" s="28">
        <f>외인!CN51</f>
        <v>124414.5</v>
      </c>
      <c r="CO51" s="28">
        <f>(기관!CO51+외인!CO51)/CN51</f>
        <v>-8.8132814101250247E-4</v>
      </c>
      <c r="CP51" s="28">
        <f>외인!CP51</f>
        <v>103391.66</v>
      </c>
      <c r="CQ51" s="28">
        <f>(기관!CQ51+외인!CQ51)/CP51</f>
        <v>3.8581448445648323E-4</v>
      </c>
      <c r="CR51" s="28">
        <f>외인!CR51</f>
        <v>168626.11</v>
      </c>
      <c r="CS51" s="28">
        <f>(기관!CS51+외인!CS51)/CR51</f>
        <v>-1.9985042648496076E-5</v>
      </c>
      <c r="CT51" s="28">
        <f>외인!CT51</f>
        <v>143978.71</v>
      </c>
      <c r="CU51" s="28">
        <f>(기관!CU51+외인!CU51)/CT51</f>
        <v>1.6751087712898666E-3</v>
      </c>
      <c r="CV51" s="28">
        <f>외인!CV51</f>
        <v>2240961.8199999998</v>
      </c>
      <c r="CW51" s="28">
        <f>(기관!CW51+외인!CW51)/CV51</f>
        <v>2.3902683000641216E-4</v>
      </c>
      <c r="CX51" s="28">
        <f>외인!CX51</f>
        <v>228112.29</v>
      </c>
      <c r="CY51" s="28">
        <f>(기관!CY51+외인!CY51)/CX51</f>
        <v>2.4133728173962041E-3</v>
      </c>
      <c r="CZ51" s="28">
        <f>외인!CZ51</f>
        <v>19771.38</v>
      </c>
      <c r="DA51" s="28">
        <f>(기관!DA51+외인!DA51)/CZ51</f>
        <v>5.2368625761074847E-3</v>
      </c>
      <c r="DB51" s="28">
        <f>외인!DB51</f>
        <v>39925.629999999997</v>
      </c>
      <c r="DC51" s="28">
        <f>(기관!DC51+외인!DC51)/DB51</f>
        <v>-9.4049862206307077E-4</v>
      </c>
      <c r="DD51" s="28">
        <f>외인!DD51</f>
        <v>8474.26</v>
      </c>
      <c r="DE51" s="28">
        <f>(기관!DE51+외인!DE51)/DD51</f>
        <v>-1.6520616549409689E-5</v>
      </c>
      <c r="DF51" s="28">
        <f>외인!DF51</f>
        <v>57193.74</v>
      </c>
      <c r="DG51" s="28">
        <f>(기관!DG51+외인!DG51)/DF51</f>
        <v>-5.0512521125563748E-4</v>
      </c>
      <c r="DH51" s="28">
        <f>외인!DH51</f>
        <v>20897.46</v>
      </c>
      <c r="DI51" s="28">
        <f>(기관!DI51+외인!DI51)/DH51</f>
        <v>-6.7175628042833915E-3</v>
      </c>
      <c r="DJ51" s="28">
        <f>외인!DJ51</f>
        <v>612912.22</v>
      </c>
      <c r="DK51" s="28">
        <f>(기관!DK51+외인!DK51)/DJ51</f>
        <v>1.3475828561551606E-3</v>
      </c>
      <c r="DL51" s="28">
        <f>외인!DL51</f>
        <v>98996.38</v>
      </c>
      <c r="DM51" s="28">
        <f>(기관!DM51+외인!DM51)/DL51</f>
        <v>-1.1048888858360274E-3</v>
      </c>
      <c r="DN51" s="28">
        <f>외인!DN51</f>
        <v>2240961.8199999998</v>
      </c>
      <c r="DO51" s="28">
        <f>(기관!DO51+외인!DO51)/DN51</f>
        <v>2.3902683000641216E-4</v>
      </c>
      <c r="DP51" s="28">
        <f>외인!DP51</f>
        <v>82953.31</v>
      </c>
      <c r="DQ51" s="28">
        <f>(기관!DQ51+외인!DQ51)/DP51</f>
        <v>-9.7536795095940116E-4</v>
      </c>
      <c r="DR51" s="28">
        <f>외인!DR51</f>
        <v>45287.3</v>
      </c>
      <c r="DS51" s="28">
        <f>(기관!DS51+외인!DS51)/DR51</f>
        <v>2.4757492718709218E-3</v>
      </c>
      <c r="DT51" s="28">
        <f>외인!DT51</f>
        <v>133058.28</v>
      </c>
      <c r="DU51" s="28">
        <f>(기관!DU51+외인!DU51)/DT51</f>
        <v>-1.0025681979355204E-4</v>
      </c>
      <c r="DV51" s="28">
        <f>외인!DV51</f>
        <v>35284.910000000003</v>
      </c>
      <c r="DW51" s="28">
        <f>(기관!DW51+외인!DW51)/DV51</f>
        <v>2.6611942612295169E-4</v>
      </c>
      <c r="DX51" s="28">
        <f>외인!DX51</f>
        <v>118210.01</v>
      </c>
      <c r="DY51" s="28">
        <f>(기관!DY51+외인!DY51)/DX51</f>
        <v>2.7205817849097554E-3</v>
      </c>
      <c r="DZ51" s="28">
        <f>외인!DZ51</f>
        <v>8923.8700000000008</v>
      </c>
      <c r="EA51" s="28">
        <f>(기관!EA51+외인!EA51)/DZ51</f>
        <v>6.645099043352268E-4</v>
      </c>
      <c r="EB51" s="28">
        <f>외인!EB51</f>
        <v>12803.18</v>
      </c>
      <c r="EC51" s="28">
        <f>(기관!EC51+외인!EC51)/EB51</f>
        <v>-5.2799382653372052E-4</v>
      </c>
      <c r="ED51" s="28">
        <f>외인!ED51</f>
        <v>10930.81</v>
      </c>
      <c r="EE51" s="28">
        <f>(기관!EE51+외인!EE51)/ED51</f>
        <v>1.8278608813070579E-3</v>
      </c>
      <c r="EF51" s="28">
        <f>외인!EF51</f>
        <v>246082.82</v>
      </c>
      <c r="EG51" s="28">
        <f>(기관!EG51+외인!EG51)/EF51</f>
        <v>-2.8388816415546601E-4</v>
      </c>
      <c r="EH51" s="28">
        <f>외인!EH51</f>
        <v>204452.56</v>
      </c>
      <c r="EI51" s="28">
        <f>(기관!EI51+외인!EI51)/EH51</f>
        <v>1.462735414024652E-3</v>
      </c>
      <c r="EJ51" s="28">
        <f>외인!EJ51</f>
        <v>102471.56</v>
      </c>
      <c r="EK51" s="28">
        <f>(기관!EK51+외인!EK51)/EJ51</f>
        <v>1.4077076605450332E-3</v>
      </c>
      <c r="EL51" s="28">
        <f>외인!EL51</f>
        <v>31874.63</v>
      </c>
      <c r="EM51" s="28">
        <f>(기관!EM51+외인!EM51)/EL51</f>
        <v>-4.508601354745137E-3</v>
      </c>
      <c r="EN51" s="28">
        <f>외인!EN51</f>
        <v>45287.3</v>
      </c>
      <c r="EO51" s="28">
        <f>(기관!EO51+외인!EO51)/EN51</f>
        <v>2.4757492718709218E-3</v>
      </c>
      <c r="EP51" s="28">
        <f>외인!EP51</f>
        <v>177016.98</v>
      </c>
      <c r="EQ51" s="28">
        <f>(기관!EQ51+외인!EQ51)/EP51</f>
        <v>-1.6663938114863332E-3</v>
      </c>
      <c r="ER51" s="28">
        <f>외인!ER51</f>
        <v>14592.29</v>
      </c>
      <c r="ES51" s="28">
        <f>(기관!ES51+외인!ES51)/ER51</f>
        <v>-5.2575709501387373E-3</v>
      </c>
      <c r="ET51" s="28">
        <f>외인!ET51</f>
        <v>136264.63</v>
      </c>
      <c r="EU51" s="28">
        <f>(기관!EU51+외인!EU51)/ET51</f>
        <v>-1.1203934579354894E-3</v>
      </c>
      <c r="EV51" s="28">
        <f>외인!EV51</f>
        <v>44123.45</v>
      </c>
      <c r="EW51" s="28">
        <f>(기관!EW51+외인!EW51)/EV51</f>
        <v>-1.6839118427956109E-4</v>
      </c>
      <c r="EX51" s="28">
        <f>외인!EX51</f>
        <v>59268.21</v>
      </c>
      <c r="EY51" s="28">
        <f>(기관!EY51+외인!EY51)/EX51</f>
        <v>7.9857313051971701E-4</v>
      </c>
    </row>
    <row r="52" spans="1:155">
      <c r="A52" s="27">
        <f>외인!A52</f>
        <v>46133</v>
      </c>
      <c r="B52" s="28">
        <f>외인!B52</f>
        <v>5080309.8499999996</v>
      </c>
      <c r="C52" s="28">
        <f>(기관!C52+외인!C52)/B52</f>
        <v>4.6868204308443912E-4</v>
      </c>
      <c r="D52" s="28">
        <f>외인!D52</f>
        <v>653289.03</v>
      </c>
      <c r="E52" s="28">
        <f>(기관!E52+외인!E52)/D52</f>
        <v>-6.5471786660798511E-4</v>
      </c>
      <c r="F52" s="28">
        <f>외인!F52</f>
        <v>2113667.39</v>
      </c>
      <c r="G52" s="28">
        <f>(기관!G52+외인!G52)/F52</f>
        <v>3.5336685588927973E-4</v>
      </c>
      <c r="H52" s="28">
        <f>외인!H52</f>
        <v>354336.92</v>
      </c>
      <c r="I52" s="28">
        <f>(기관!I52+외인!I52)/H52</f>
        <v>5.091876962750594E-3</v>
      </c>
      <c r="J52" s="28">
        <f>외인!J52</f>
        <v>43624.23</v>
      </c>
      <c r="K52" s="28">
        <f>(기관!K52+외인!K52)/J52</f>
        <v>1.3889070362961132E-3</v>
      </c>
      <c r="L52" s="28">
        <f>외인!L52</f>
        <v>326003.83</v>
      </c>
      <c r="M52" s="28">
        <f>(기관!M52+외인!M52)/L52</f>
        <v>4.6769082436853579E-3</v>
      </c>
      <c r="N52" s="28">
        <f>외인!N52</f>
        <v>249228.06</v>
      </c>
      <c r="O52" s="28">
        <f>(기관!O52+외인!O52)/N52</f>
        <v>6.7909688820753174E-4</v>
      </c>
      <c r="P52" s="28">
        <f>외인!P52</f>
        <v>198325.66</v>
      </c>
      <c r="Q52" s="28">
        <f>(기관!Q52+외인!Q52)/P52</f>
        <v>4.86018803618251E-4</v>
      </c>
      <c r="R52" s="28">
        <f>외인!R52</f>
        <v>133669.64000000001</v>
      </c>
      <c r="S52" s="28">
        <f>(기관!S52+외인!S52)/R52</f>
        <v>-9.6154968323397885E-4</v>
      </c>
      <c r="T52" s="28">
        <f>외인!T52</f>
        <v>8464.44</v>
      </c>
      <c r="U52" s="28">
        <f>(기관!U52+외인!U52)/T52</f>
        <v>1.1577848032474682E-4</v>
      </c>
      <c r="V52" s="28">
        <f>외인!V52</f>
        <v>120622.39999999999</v>
      </c>
      <c r="W52" s="28">
        <f>(기관!W52+외인!W52)/V52</f>
        <v>2.6129475122365327E-3</v>
      </c>
      <c r="X52" s="28">
        <f>외인!X52</f>
        <v>2269748.14</v>
      </c>
      <c r="Y52" s="28">
        <f>(기관!Y52+외인!Y52)/X52</f>
        <v>-1.4530687092004839E-4</v>
      </c>
      <c r="Z52" s="28">
        <f>외인!Z52</f>
        <v>43617.54</v>
      </c>
      <c r="AA52" s="28">
        <f>(기관!AA52+외인!AA52)/Z52</f>
        <v>-1.0360510932069988E-3</v>
      </c>
      <c r="AB52" s="28">
        <f>외인!AB52</f>
        <v>212792.2</v>
      </c>
      <c r="AC52" s="28">
        <f>(기관!AC52+외인!AC52)/AB52</f>
        <v>1.8022277132338495E-4</v>
      </c>
      <c r="AD52" s="28">
        <f>외인!AD52</f>
        <v>20324.080000000002</v>
      </c>
      <c r="AE52" s="28">
        <f>(기관!AE52+외인!AE52)/AD52</f>
        <v>1.2477809573668277E-3</v>
      </c>
      <c r="AF52" s="28">
        <f>외인!AF52</f>
        <v>25381.59</v>
      </c>
      <c r="AG52" s="28">
        <f>(기관!AG52+외인!AG52)/AF52</f>
        <v>-1.1386205513523779E-4</v>
      </c>
      <c r="AH52" s="28">
        <f>외인!AH52</f>
        <v>209834.22</v>
      </c>
      <c r="AI52" s="28">
        <f>(기관!AI52+외인!AI52)/AH52</f>
        <v>9.8696961820622024E-4</v>
      </c>
      <c r="AJ52" s="28">
        <f>외인!AJ52</f>
        <v>108735.2</v>
      </c>
      <c r="AK52" s="28">
        <f>(기관!AK52+외인!AK52)/AJ52</f>
        <v>-2.7417064575224952E-3</v>
      </c>
      <c r="AL52" s="28">
        <f>외인!AL52</f>
        <v>92109.84</v>
      </c>
      <c r="AM52" s="28">
        <f>(기관!AM52+외인!AM52)/AL52</f>
        <v>-5.9939307244481158E-4</v>
      </c>
      <c r="AN52" s="28">
        <f>외인!AN52</f>
        <v>176826.52</v>
      </c>
      <c r="AO52" s="28">
        <f>(기관!AO52+외인!AO52)/AN52</f>
        <v>1.2772970932188228E-3</v>
      </c>
      <c r="AP52" s="28">
        <f>외인!AP52</f>
        <v>135888.76</v>
      </c>
      <c r="AQ52" s="28">
        <f>(기관!AQ52+외인!AQ52)/AP52</f>
        <v>-1.1207696648346782E-4</v>
      </c>
      <c r="AR52" s="28">
        <f>외인!AR52</f>
        <v>24719.41</v>
      </c>
      <c r="AS52" s="28">
        <f>(기관!AS52+외인!AS52)/AR52</f>
        <v>2.1566048704236875E-3</v>
      </c>
      <c r="AT52" s="28">
        <f>외인!AT52</f>
        <v>81580.539999999994</v>
      </c>
      <c r="AU52" s="28">
        <f>(기관!AU52+외인!AU52)/AT52</f>
        <v>1.7395079757991307E-3</v>
      </c>
      <c r="AV52" s="28">
        <f>외인!AV52</f>
        <v>49883.6</v>
      </c>
      <c r="AW52" s="28">
        <f>(기관!AW52+외인!AW52)/AV52</f>
        <v>6.1643506082159258E-4</v>
      </c>
      <c r="AX52" s="28">
        <f>외인!AX52</f>
        <v>74384.990000000005</v>
      </c>
      <c r="AY52" s="28">
        <f>(기관!AY52+외인!AY52)/AX52</f>
        <v>7.8954100820609102E-4</v>
      </c>
      <c r="AZ52" s="28">
        <f>외인!AZ52</f>
        <v>2455733.73</v>
      </c>
      <c r="BA52" s="28">
        <f>(기관!BA52+외인!BA52)/AZ52</f>
        <v>2.5964134149022744E-4</v>
      </c>
      <c r="BB52" s="28">
        <f>외인!BB52</f>
        <v>102799.63</v>
      </c>
      <c r="BC52" s="28">
        <f>(기관!BC52+외인!BC52)/BB52</f>
        <v>-1.0126495591472456E-4</v>
      </c>
      <c r="BD52" s="28">
        <f>외인!BD52</f>
        <v>39887.57</v>
      </c>
      <c r="BE52" s="28">
        <f>(기관!BE52+외인!BE52)/BD52</f>
        <v>-2.663486394383012E-3</v>
      </c>
      <c r="BF52" s="28">
        <f>외인!BF52</f>
        <v>0</v>
      </c>
      <c r="BG52" s="28" t="e">
        <f>(기관!BG52+외인!BG52)/BF52</f>
        <v>#DIV/0!</v>
      </c>
      <c r="BH52" s="28">
        <f>외인!BH52</f>
        <v>97352.17</v>
      </c>
      <c r="BI52" s="28">
        <f>(기관!BI52+외인!BI52)/BH52</f>
        <v>1.216613866953351E-3</v>
      </c>
      <c r="BJ52" s="28">
        <f>외인!BJ52</f>
        <v>134919.53</v>
      </c>
      <c r="BK52" s="28">
        <f>(기관!BK52+외인!BK52)/BJ52</f>
        <v>3.2512713318820488E-3</v>
      </c>
      <c r="BL52" s="28">
        <f>외인!BL52</f>
        <v>51290.99</v>
      </c>
      <c r="BM52" s="28">
        <f>(기관!BM52+외인!BM52)/BL52</f>
        <v>-2.1894683647166881E-4</v>
      </c>
      <c r="BN52" s="28">
        <f>외인!BN52</f>
        <v>51552.82</v>
      </c>
      <c r="BO52" s="28">
        <f>(기관!BO52+외인!BO52)/BN52</f>
        <v>4.7044953117986558E-3</v>
      </c>
      <c r="BP52" s="28">
        <f>외인!BP52</f>
        <v>85398.23</v>
      </c>
      <c r="BQ52" s="28">
        <f>(기관!BQ52+외인!BQ52)/BP52</f>
        <v>1.3466321257478054E-4</v>
      </c>
      <c r="BR52" s="28">
        <f>외인!BR52</f>
        <v>279062.15999999997</v>
      </c>
      <c r="BS52" s="28">
        <f>(기관!BS52+외인!BS52)/BR52</f>
        <v>2.7732889331896523E-3</v>
      </c>
      <c r="BT52" s="28">
        <f>외인!BT52</f>
        <v>2311708.2599999998</v>
      </c>
      <c r="BU52" s="28">
        <f>(기관!BU52+외인!BU52)/BT52</f>
        <v>-1.5055965582785085E-4</v>
      </c>
      <c r="BV52" s="28">
        <f>외인!BV52</f>
        <v>408936.92</v>
      </c>
      <c r="BW52" s="28">
        <f>(기관!BW52+외인!BW52)/BV52</f>
        <v>-8.347986775075237E-4</v>
      </c>
      <c r="BX52" s="28">
        <f>외인!BX52</f>
        <v>76975.69</v>
      </c>
      <c r="BY52" s="28">
        <f>(기관!BY52+외인!BY52)/BX52</f>
        <v>4.9626057265612041E-5</v>
      </c>
      <c r="BZ52" s="28">
        <f>외인!BZ52</f>
        <v>268936.36</v>
      </c>
      <c r="CA52" s="28">
        <f>(기관!CA52+외인!CA52)/BZ52</f>
        <v>6.3453673575413904E-4</v>
      </c>
      <c r="CB52" s="28">
        <f>외인!CB52</f>
        <v>12603.81</v>
      </c>
      <c r="CC52" s="28">
        <f>(기관!CC52+외인!CC52)/CB52</f>
        <v>-2.2564605464538102E-3</v>
      </c>
      <c r="CD52" s="28">
        <f>외인!CD52</f>
        <v>28921.25</v>
      </c>
      <c r="CE52" s="28">
        <f>(기관!CE52+외인!CE52)/CD52</f>
        <v>-5.7193240264511386E-3</v>
      </c>
      <c r="CF52" s="28">
        <f>외인!CF52</f>
        <v>26543.95</v>
      </c>
      <c r="CG52" s="28">
        <f>(기관!CG52+외인!CG52)/CF52</f>
        <v>4.0826629043529692E-3</v>
      </c>
      <c r="CH52" s="28">
        <f>외인!CH52</f>
        <v>70158.64</v>
      </c>
      <c r="CI52" s="28">
        <f>(기관!CI52+외인!CI52)/CH52</f>
        <v>5.9351207492049443E-4</v>
      </c>
      <c r="CJ52" s="28">
        <f>외인!CJ52</f>
        <v>374186.48</v>
      </c>
      <c r="CK52" s="28">
        <f>(기관!CK52+외인!CK52)/CJ52</f>
        <v>-1.3697181148821839E-3</v>
      </c>
      <c r="CL52" s="28">
        <f>외인!CL52</f>
        <v>242900.06</v>
      </c>
      <c r="CM52" s="28">
        <f>(기관!CM52+외인!CM52)/CL52</f>
        <v>2.4660347963685183E-5</v>
      </c>
      <c r="CN52" s="28">
        <f>외인!CN52</f>
        <v>125128.46</v>
      </c>
      <c r="CO52" s="28">
        <f>(기관!CO52+외인!CO52)/CN52</f>
        <v>-1.7004924379313865E-3</v>
      </c>
      <c r="CP52" s="28">
        <f>외인!CP52</f>
        <v>103373.69</v>
      </c>
      <c r="CQ52" s="28">
        <f>(기관!CQ52+외인!CQ52)/CP52</f>
        <v>-1.0476553560195067E-4</v>
      </c>
      <c r="CR52" s="28">
        <f>외인!CR52</f>
        <v>168676.77</v>
      </c>
      <c r="CS52" s="28">
        <f>(기관!CS52+외인!CS52)/CR52</f>
        <v>-9.0462960608031571E-4</v>
      </c>
      <c r="CT52" s="28">
        <f>외인!CT52</f>
        <v>152800.75</v>
      </c>
      <c r="CU52" s="28">
        <f>(기관!CU52+외인!CU52)/CT52</f>
        <v>2.205813780364298E-3</v>
      </c>
      <c r="CV52" s="28">
        <f>외인!CV52</f>
        <v>2311708.2599999998</v>
      </c>
      <c r="CW52" s="28">
        <f>(기관!CW52+외인!CW52)/CV52</f>
        <v>-1.5055965582785085E-4</v>
      </c>
      <c r="CX52" s="28">
        <f>외인!CX52</f>
        <v>252183.06</v>
      </c>
      <c r="CY52" s="28">
        <f>(기관!CY52+외인!CY52)/CX52</f>
        <v>4.1979029043425842E-3</v>
      </c>
      <c r="CZ52" s="28">
        <f>외인!CZ52</f>
        <v>20160.53</v>
      </c>
      <c r="DA52" s="28">
        <f>(기관!DA52+외인!DA52)/CZ52</f>
        <v>5.7300080900650925E-3</v>
      </c>
      <c r="DB52" s="28">
        <f>외인!DB52</f>
        <v>39887.57</v>
      </c>
      <c r="DC52" s="28">
        <f>(기관!DC52+외인!DC52)/DB52</f>
        <v>-2.663486394383012E-3</v>
      </c>
      <c r="DD52" s="28">
        <f>외인!DD52</f>
        <v>8464.44</v>
      </c>
      <c r="DE52" s="28">
        <f>(기관!DE52+외인!DE52)/DD52</f>
        <v>1.1577848032474682E-4</v>
      </c>
      <c r="DF52" s="28">
        <f>외인!DF52</f>
        <v>58037.06</v>
      </c>
      <c r="DG52" s="28">
        <f>(기관!DG52+외인!DG52)/DF52</f>
        <v>-1.1751112134212176E-4</v>
      </c>
      <c r="DH52" s="28">
        <f>외인!DH52</f>
        <v>20555.46</v>
      </c>
      <c r="DI52" s="28">
        <f>(기관!DI52+외인!DI52)/DH52</f>
        <v>-7.795009209232001E-3</v>
      </c>
      <c r="DJ52" s="28">
        <f>외인!DJ52</f>
        <v>643468.81000000006</v>
      </c>
      <c r="DK52" s="28">
        <f>(기관!DK52+외인!DK52)/DJ52</f>
        <v>2.5473340347296706E-3</v>
      </c>
      <c r="DL52" s="28">
        <f>외인!DL52</f>
        <v>99614.399999999994</v>
      </c>
      <c r="DM52" s="28">
        <f>(기관!DM52+외인!DM52)/DL52</f>
        <v>-2.0703833983841693E-3</v>
      </c>
      <c r="DN52" s="28">
        <f>외인!DN52</f>
        <v>2311708.2599999998</v>
      </c>
      <c r="DO52" s="28">
        <f>(기관!DO52+외인!DO52)/DN52</f>
        <v>-1.5055965582785085E-4</v>
      </c>
      <c r="DP52" s="28">
        <f>외인!DP52</f>
        <v>80481.45</v>
      </c>
      <c r="DQ52" s="28">
        <f>(기관!DQ52+외인!DQ52)/DP52</f>
        <v>-2.54021268254983E-3</v>
      </c>
      <c r="DR52" s="28">
        <f>외인!DR52</f>
        <v>44922.85</v>
      </c>
      <c r="DS52" s="28">
        <f>(기관!DS52+외인!DS52)/DR52</f>
        <v>1.1829169342550618E-3</v>
      </c>
      <c r="DT52" s="28">
        <f>외인!DT52</f>
        <v>133669.64000000001</v>
      </c>
      <c r="DU52" s="28">
        <f>(기관!DU52+외인!DU52)/DT52</f>
        <v>-9.6154968323397885E-4</v>
      </c>
      <c r="DV52" s="28">
        <f>외인!DV52</f>
        <v>34728.74</v>
      </c>
      <c r="DW52" s="28">
        <f>(기관!DW52+외인!DW52)/DV52</f>
        <v>-6.9366179135782067E-4</v>
      </c>
      <c r="DX52" s="28">
        <f>외인!DX52</f>
        <v>120622.39999999999</v>
      </c>
      <c r="DY52" s="28">
        <f>(기관!DY52+외인!DY52)/DX52</f>
        <v>2.6129475122365327E-3</v>
      </c>
      <c r="DZ52" s="28">
        <f>외인!DZ52</f>
        <v>8815.43</v>
      </c>
      <c r="EA52" s="28">
        <f>(기관!EA52+외인!EA52)/DZ52</f>
        <v>-7.6570286418246186E-4</v>
      </c>
      <c r="EB52" s="28">
        <f>외인!EB52</f>
        <v>12693.19</v>
      </c>
      <c r="EC52" s="28">
        <f>(기관!EC52+외인!EC52)/EB52</f>
        <v>-1.2313689466556478E-3</v>
      </c>
      <c r="ED52" s="28">
        <f>외인!ED52</f>
        <v>11117.09</v>
      </c>
      <c r="EE52" s="28">
        <f>(기관!EE52+외인!EE52)/ED52</f>
        <v>5.1452313510100213E-4</v>
      </c>
      <c r="EF52" s="28">
        <f>외인!EF52</f>
        <v>241582.06</v>
      </c>
      <c r="EG52" s="28">
        <f>(기관!EG52+외인!EG52)/EF52</f>
        <v>-7.9086998430264236E-4</v>
      </c>
      <c r="EH52" s="28">
        <f>외인!EH52</f>
        <v>207878.31</v>
      </c>
      <c r="EI52" s="28">
        <f>(기관!EI52+외인!EI52)/EH52</f>
        <v>6.196413661434904E-4</v>
      </c>
      <c r="EJ52" s="28">
        <f>외인!EJ52</f>
        <v>102157.37</v>
      </c>
      <c r="EK52" s="28">
        <f>(기관!EK52+외인!EK52)/EJ52</f>
        <v>7.8702104410088077E-4</v>
      </c>
      <c r="EL52" s="28">
        <f>외인!EL52</f>
        <v>31505.75</v>
      </c>
      <c r="EM52" s="28">
        <f>(기관!EM52+외인!EM52)/EL52</f>
        <v>-5.2584052117470624E-3</v>
      </c>
      <c r="EN52" s="28">
        <f>외인!EN52</f>
        <v>44922.85</v>
      </c>
      <c r="EO52" s="28">
        <f>(기관!EO52+외인!EO52)/EN52</f>
        <v>1.1829169342550618E-3</v>
      </c>
      <c r="EP52" s="28">
        <f>외인!EP52</f>
        <v>174945.04</v>
      </c>
      <c r="EQ52" s="28">
        <f>(기관!EQ52+외인!EQ52)/EP52</f>
        <v>-2.7405178220542862E-3</v>
      </c>
      <c r="ER52" s="28">
        <f>외인!ER52</f>
        <v>14565.99</v>
      </c>
      <c r="ES52" s="28">
        <f>(기관!ES52+외인!ES52)/ER52</f>
        <v>-7.5600765893701705E-3</v>
      </c>
      <c r="ET52" s="28">
        <f>외인!ET52</f>
        <v>135888.76</v>
      </c>
      <c r="EU52" s="28">
        <f>(기관!EU52+외인!EU52)/ET52</f>
        <v>-1.1207696648346782E-4</v>
      </c>
      <c r="EV52" s="28">
        <f>외인!EV52</f>
        <v>43617.54</v>
      </c>
      <c r="EW52" s="28">
        <f>(기관!EW52+외인!EW52)/EV52</f>
        <v>-1.0360510932069988E-3</v>
      </c>
      <c r="EX52" s="28">
        <f>외인!EX52</f>
        <v>59756.14</v>
      </c>
      <c r="EY52" s="28">
        <f>(기관!EY52+외인!EY52)/EX52</f>
        <v>5.7500367326269737E-4</v>
      </c>
    </row>
    <row r="53" spans="1:155">
      <c r="A53" s="27">
        <f>외인!A53</f>
        <v>46134</v>
      </c>
      <c r="B53" s="28">
        <f>외인!B53</f>
        <v>5103381.16</v>
      </c>
      <c r="C53" s="28">
        <f>(기관!C53+외인!C53)/B53</f>
        <v>1.5012008234948301E-4</v>
      </c>
      <c r="D53" s="28">
        <f>외인!D53</f>
        <v>654295.44999999995</v>
      </c>
      <c r="E53" s="28">
        <f>(기관!E53+외인!E53)/D53</f>
        <v>-1.57781931694619E-3</v>
      </c>
      <c r="F53" s="28">
        <f>외인!F53</f>
        <v>2097438.1</v>
      </c>
      <c r="G53" s="28">
        <f>(기관!G53+외인!G53)/F53</f>
        <v>-1.0841321133624872E-4</v>
      </c>
      <c r="H53" s="28">
        <f>외인!H53</f>
        <v>357511.41</v>
      </c>
      <c r="I53" s="28">
        <f>(기관!I53+외인!I53)/H53</f>
        <v>3.6996581451764019E-3</v>
      </c>
      <c r="J53" s="28">
        <f>외인!J53</f>
        <v>44786.68</v>
      </c>
      <c r="K53" s="28">
        <f>(기관!K53+외인!K53)/J53</f>
        <v>1.5337149348868908E-3</v>
      </c>
      <c r="L53" s="28">
        <f>외인!L53</f>
        <v>328707.78000000003</v>
      </c>
      <c r="M53" s="28">
        <f>(기관!M53+외인!M53)/L53</f>
        <v>3.4874136535496662E-3</v>
      </c>
      <c r="N53" s="28">
        <f>외인!N53</f>
        <v>249213.49</v>
      </c>
      <c r="O53" s="28">
        <f>(기관!O53+외인!O53)/N53</f>
        <v>-2.4240260830182191E-4</v>
      </c>
      <c r="P53" s="28">
        <f>외인!P53</f>
        <v>195726.54</v>
      </c>
      <c r="Q53" s="28">
        <f>(기관!Q53+외인!Q53)/P53</f>
        <v>-1.598199201804722E-3</v>
      </c>
      <c r="R53" s="28">
        <f>외인!R53</f>
        <v>133578.93</v>
      </c>
      <c r="S53" s="28">
        <f>(기관!S53+외인!S53)/R53</f>
        <v>-2.0603548778239207E-3</v>
      </c>
      <c r="T53" s="28">
        <f>외인!T53</f>
        <v>8468.2999999999993</v>
      </c>
      <c r="U53" s="28">
        <f>(기관!U53+외인!U53)/T53</f>
        <v>9.8012588122763756E-5</v>
      </c>
      <c r="V53" s="28">
        <f>외인!V53</f>
        <v>123164.05</v>
      </c>
      <c r="W53" s="28">
        <f>(기관!W53+외인!W53)/V53</f>
        <v>3.1203098631459422E-3</v>
      </c>
      <c r="X53" s="28">
        <f>외인!X53</f>
        <v>2262661.63</v>
      </c>
      <c r="Y53" s="28">
        <f>(기관!Y53+외인!Y53)/X53</f>
        <v>-3.4888999288859649E-4</v>
      </c>
      <c r="Z53" s="28">
        <f>외인!Z53</f>
        <v>42704.51</v>
      </c>
      <c r="AA53" s="28">
        <f>(기관!AA53+외인!AA53)/Z53</f>
        <v>-9.2191667812135069E-4</v>
      </c>
      <c r="AB53" s="28">
        <f>외인!AB53</f>
        <v>208976.84</v>
      </c>
      <c r="AC53" s="28">
        <f>(기관!AC53+외인!AC53)/AB53</f>
        <v>-3.3362548691998599E-4</v>
      </c>
      <c r="AD53" s="28">
        <f>외인!AD53</f>
        <v>19986.919999999998</v>
      </c>
      <c r="AE53" s="28">
        <f>(기관!AE53+외인!AE53)/AD53</f>
        <v>8.0652746896470303E-4</v>
      </c>
      <c r="AF53" s="28">
        <f>외인!AF53</f>
        <v>25176.639999999999</v>
      </c>
      <c r="AG53" s="28">
        <f>(기관!AG53+외인!AG53)/AF53</f>
        <v>-2.4467125081027491E-4</v>
      </c>
      <c r="AH53" s="28">
        <f>외인!AH53</f>
        <v>223515.49</v>
      </c>
      <c r="AI53" s="28">
        <f>(기관!AI53+외인!AI53)/AH53</f>
        <v>2.0769477766395517E-3</v>
      </c>
      <c r="AJ53" s="28">
        <f>외인!AJ53</f>
        <v>109755.36</v>
      </c>
      <c r="AK53" s="28">
        <f>(기관!AK53+외인!AK53)/AJ53</f>
        <v>-3.0756584462025361E-3</v>
      </c>
      <c r="AL53" s="28">
        <f>외인!AL53</f>
        <v>93280.21</v>
      </c>
      <c r="AM53" s="28">
        <f>(기관!AM53+외인!AM53)/AL53</f>
        <v>-8.5709498295511984E-4</v>
      </c>
      <c r="AN53" s="28">
        <f>외인!AN53</f>
        <v>175797.94</v>
      </c>
      <c r="AO53" s="28">
        <f>(기관!AO53+외인!AO53)/AN53</f>
        <v>1.3287982782960939E-4</v>
      </c>
      <c r="AP53" s="28">
        <f>외인!AP53</f>
        <v>140532.45000000001</v>
      </c>
      <c r="AQ53" s="28">
        <f>(기관!AQ53+외인!AQ53)/AP53</f>
        <v>-7.5519924401801848E-4</v>
      </c>
      <c r="AR53" s="28">
        <f>외인!AR53</f>
        <v>24595.8</v>
      </c>
      <c r="AS53" s="28">
        <f>(기관!AS53+외인!AS53)/AR53</f>
        <v>2.3918717829873393E-3</v>
      </c>
      <c r="AT53" s="28">
        <f>외인!AT53</f>
        <v>82358</v>
      </c>
      <c r="AU53" s="28">
        <f>(기관!AU53+외인!AU53)/AT53</f>
        <v>1.7788193011000753E-3</v>
      </c>
      <c r="AV53" s="28">
        <f>외인!AV53</f>
        <v>49776.46</v>
      </c>
      <c r="AW53" s="28">
        <f>(기관!AW53+외인!AW53)/AV53</f>
        <v>4.5865053481103314E-4</v>
      </c>
      <c r="AX53" s="28">
        <f>외인!AX53</f>
        <v>73277.66</v>
      </c>
      <c r="AY53" s="28">
        <f>(기관!AY53+외인!AY53)/AX53</f>
        <v>-4.3017203333185041E-3</v>
      </c>
      <c r="AZ53" s="28">
        <f>외인!AZ53</f>
        <v>2456043.63</v>
      </c>
      <c r="BA53" s="28">
        <f>(기관!BA53+외인!BA53)/AZ53</f>
        <v>-1.0027509161146299E-4</v>
      </c>
      <c r="BB53" s="28">
        <f>외인!BB53</f>
        <v>100328.52</v>
      </c>
      <c r="BC53" s="28">
        <f>(기관!BC53+외인!BC53)/BB53</f>
        <v>-3.0131013594140516E-4</v>
      </c>
      <c r="BD53" s="28">
        <f>외인!BD53</f>
        <v>40199.32</v>
      </c>
      <c r="BE53" s="28">
        <f>(기관!BE53+외인!BE53)/BD53</f>
        <v>-1.7142081010325548E-3</v>
      </c>
      <c r="BF53" s="28">
        <f>외인!BF53</f>
        <v>0</v>
      </c>
      <c r="BG53" s="28" t="e">
        <f>(기관!BG53+외인!BG53)/BF53</f>
        <v>#DIV/0!</v>
      </c>
      <c r="BH53" s="28">
        <f>외인!BH53</f>
        <v>98067.16</v>
      </c>
      <c r="BI53" s="28">
        <f>(기관!BI53+외인!BI53)/BH53</f>
        <v>1.6922076666643551E-3</v>
      </c>
      <c r="BJ53" s="28">
        <f>외인!BJ53</f>
        <v>136708.25</v>
      </c>
      <c r="BK53" s="28">
        <f>(기관!BK53+외인!BK53)/BJ53</f>
        <v>2.0333081580665396E-3</v>
      </c>
      <c r="BL53" s="28">
        <f>외인!BL53</f>
        <v>52078.97</v>
      </c>
      <c r="BM53" s="28">
        <f>(기관!BM53+외인!BM53)/BL53</f>
        <v>7.2562879027753425E-4</v>
      </c>
      <c r="BN53" s="28">
        <f>외인!BN53</f>
        <v>51334.67</v>
      </c>
      <c r="BO53" s="28">
        <f>(기관!BO53+외인!BO53)/BN53</f>
        <v>4.0752185608673433E-3</v>
      </c>
      <c r="BP53" s="28">
        <f>외인!BP53</f>
        <v>84265.06</v>
      </c>
      <c r="BQ53" s="28">
        <f>(기관!BQ53+외인!BQ53)/BP53</f>
        <v>-3.6573877713965909E-3</v>
      </c>
      <c r="BR53" s="28">
        <f>외인!BR53</f>
        <v>283806.03000000003</v>
      </c>
      <c r="BS53" s="28">
        <f>(기관!BS53+외인!BS53)/BR53</f>
        <v>1.183026308496687E-3</v>
      </c>
      <c r="BT53" s="28">
        <f>외인!BT53</f>
        <v>2305133.88</v>
      </c>
      <c r="BU53" s="28">
        <f>(기관!BU53+외인!BU53)/BT53</f>
        <v>-3.5705084513355903E-4</v>
      </c>
      <c r="BV53" s="28">
        <f>외인!BV53</f>
        <v>416235.71</v>
      </c>
      <c r="BW53" s="28">
        <f>(기관!BW53+외인!BW53)/BV53</f>
        <v>-5.3890138354539547E-4</v>
      </c>
      <c r="BX53" s="28">
        <f>외인!BX53</f>
        <v>76517.039999999994</v>
      </c>
      <c r="BY53" s="28">
        <f>(기관!BY53+외인!BY53)/BX53</f>
        <v>8.4425639047197869E-5</v>
      </c>
      <c r="BZ53" s="28">
        <f>외인!BZ53</f>
        <v>269078.15000000002</v>
      </c>
      <c r="CA53" s="28">
        <f>(기관!CA53+외인!CA53)/BZ53</f>
        <v>-2.1027348374440662E-4</v>
      </c>
      <c r="CB53" s="28">
        <f>외인!CB53</f>
        <v>12608.86</v>
      </c>
      <c r="CC53" s="28">
        <f>(기관!CC53+외인!CC53)/CB53</f>
        <v>-2.2285916411158503E-3</v>
      </c>
      <c r="CD53" s="28">
        <f>외인!CD53</f>
        <v>29017.33</v>
      </c>
      <c r="CE53" s="28">
        <f>(기관!CE53+외인!CE53)/CD53</f>
        <v>-6.1483947696083681E-3</v>
      </c>
      <c r="CF53" s="28">
        <f>외인!CF53</f>
        <v>26592.28</v>
      </c>
      <c r="CG53" s="28">
        <f>(기관!CG53+외인!CG53)/CF53</f>
        <v>4.5370310481086997E-3</v>
      </c>
      <c r="CH53" s="28">
        <f>외인!CH53</f>
        <v>69822.559999999998</v>
      </c>
      <c r="CI53" s="28">
        <f>(기관!CI53+외인!CI53)/CH53</f>
        <v>3.4802505092909809E-4</v>
      </c>
      <c r="CJ53" s="28">
        <f>외인!CJ53</f>
        <v>368778.87</v>
      </c>
      <c r="CK53" s="28">
        <f>(기관!CK53+외인!CK53)/CJ53</f>
        <v>-3.1810933202327993E-3</v>
      </c>
      <c r="CL53" s="28">
        <f>외인!CL53</f>
        <v>240098.52</v>
      </c>
      <c r="CM53" s="28">
        <f>(기관!CM53+외인!CM53)/CL53</f>
        <v>-2.9987690053233151E-4</v>
      </c>
      <c r="CN53" s="28">
        <f>외인!CN53</f>
        <v>124847.37</v>
      </c>
      <c r="CO53" s="28">
        <f>(기관!CO53+외인!CO53)/CN53</f>
        <v>-1.6096454414698525E-3</v>
      </c>
      <c r="CP53" s="28">
        <f>외인!CP53</f>
        <v>100903.85</v>
      </c>
      <c r="CQ53" s="28">
        <f>(기관!CQ53+외인!CQ53)/CP53</f>
        <v>-3.0117780441479684E-4</v>
      </c>
      <c r="CR53" s="28">
        <f>외인!CR53</f>
        <v>169680.25</v>
      </c>
      <c r="CS53" s="28">
        <f>(기관!CS53+외인!CS53)/CR53</f>
        <v>-1.6127392551578633E-3</v>
      </c>
      <c r="CT53" s="28">
        <f>외인!CT53</f>
        <v>160977.96</v>
      </c>
      <c r="CU53" s="28">
        <f>(기관!CU53+외인!CU53)/CT53</f>
        <v>2.3832455076458915E-3</v>
      </c>
      <c r="CV53" s="28">
        <f>외인!CV53</f>
        <v>2305133.88</v>
      </c>
      <c r="CW53" s="28">
        <f>(기관!CW53+외인!CW53)/CV53</f>
        <v>-3.5705084513355903E-4</v>
      </c>
      <c r="CX53" s="28">
        <f>외인!CX53</f>
        <v>256197.26</v>
      </c>
      <c r="CY53" s="28">
        <f>(기관!CY53+외인!CY53)/CX53</f>
        <v>3.2268885311263671E-3</v>
      </c>
      <c r="CZ53" s="28">
        <f>외인!CZ53</f>
        <v>20594.810000000001</v>
      </c>
      <c r="DA53" s="28">
        <f>(기관!DA53+외인!DA53)/CZ53</f>
        <v>7.7956533709220913E-3</v>
      </c>
      <c r="DB53" s="28">
        <f>외인!DB53</f>
        <v>40199.32</v>
      </c>
      <c r="DC53" s="28">
        <f>(기관!DC53+외인!DC53)/DB53</f>
        <v>-1.7142081010325548E-3</v>
      </c>
      <c r="DD53" s="28">
        <f>외인!DD53</f>
        <v>8468.2999999999993</v>
      </c>
      <c r="DE53" s="28">
        <f>(기관!DE53+외인!DE53)/DD53</f>
        <v>9.8012588122763756E-5</v>
      </c>
      <c r="DF53" s="28">
        <f>외인!DF53</f>
        <v>57705.27</v>
      </c>
      <c r="DG53" s="28">
        <f>(기관!DG53+외인!DG53)/DF53</f>
        <v>-1.3603610207525241E-4</v>
      </c>
      <c r="DH53" s="28">
        <f>외인!DH53</f>
        <v>20676.95</v>
      </c>
      <c r="DI53" s="28">
        <f>(기관!DI53+외인!DI53)/DH53</f>
        <v>-8.5080246361286371E-3</v>
      </c>
      <c r="DJ53" s="28">
        <f>외인!DJ53</f>
        <v>664663.30000000005</v>
      </c>
      <c r="DK53" s="28">
        <f>(기관!DK53+외인!DK53)/DJ53</f>
        <v>2.2119169209432804E-3</v>
      </c>
      <c r="DL53" s="28">
        <f>외인!DL53</f>
        <v>99496.23</v>
      </c>
      <c r="DM53" s="28">
        <f>(기관!DM53+외인!DM53)/DL53</f>
        <v>-1.9675117338616749E-3</v>
      </c>
      <c r="DN53" s="28">
        <f>외인!DN53</f>
        <v>2305133.88</v>
      </c>
      <c r="DO53" s="28">
        <f>(기관!DO53+외인!DO53)/DN53</f>
        <v>-3.5705084513355903E-4</v>
      </c>
      <c r="DP53" s="28">
        <f>외인!DP53</f>
        <v>79379.53</v>
      </c>
      <c r="DQ53" s="28">
        <f>(기관!DQ53+외인!DQ53)/DP53</f>
        <v>-5.7645843960023452E-3</v>
      </c>
      <c r="DR53" s="28">
        <f>외인!DR53</f>
        <v>46126.22</v>
      </c>
      <c r="DS53" s="28">
        <f>(기관!DS53+외인!DS53)/DR53</f>
        <v>1.1633296636923639E-3</v>
      </c>
      <c r="DT53" s="28">
        <f>외인!DT53</f>
        <v>133578.93</v>
      </c>
      <c r="DU53" s="28">
        <f>(기관!DU53+외인!DU53)/DT53</f>
        <v>-2.0603548778239207E-3</v>
      </c>
      <c r="DV53" s="28">
        <f>외인!DV53</f>
        <v>35819.760000000002</v>
      </c>
      <c r="DW53" s="28">
        <f>(기관!DW53+외인!DW53)/DV53</f>
        <v>5.6951805372230275E-5</v>
      </c>
      <c r="DX53" s="28">
        <f>외인!DX53</f>
        <v>123164.05</v>
      </c>
      <c r="DY53" s="28">
        <f>(기관!DY53+외인!DY53)/DX53</f>
        <v>3.1203098631459422E-3</v>
      </c>
      <c r="DZ53" s="28">
        <f>외인!DZ53</f>
        <v>8751.69</v>
      </c>
      <c r="EA53" s="28">
        <f>(기관!EA53+외인!EA53)/DZ53</f>
        <v>-1.6442538526844528E-3</v>
      </c>
      <c r="EB53" s="28">
        <f>외인!EB53</f>
        <v>12752.68</v>
      </c>
      <c r="EC53" s="28">
        <f>(기관!EC53+외인!EC53)/EB53</f>
        <v>-1.2711053676560534E-3</v>
      </c>
      <c r="ED53" s="28">
        <f>외인!ED53</f>
        <v>11090.58</v>
      </c>
      <c r="EE53" s="28">
        <f>(기관!EE53+외인!EE53)/ED53</f>
        <v>-2.885331515574481E-5</v>
      </c>
      <c r="EF53" s="28">
        <f>외인!EF53</f>
        <v>237539.82</v>
      </c>
      <c r="EG53" s="28">
        <f>(기관!EG53+외인!EG53)/EF53</f>
        <v>-2.2778917656837492E-3</v>
      </c>
      <c r="EH53" s="28">
        <f>외인!EH53</f>
        <v>207868.41</v>
      </c>
      <c r="EI53" s="28">
        <f>(기관!EI53+외인!EI53)/EH53</f>
        <v>3.5046210244259814E-4</v>
      </c>
      <c r="EJ53" s="28">
        <f>외인!EJ53</f>
        <v>102873.23</v>
      </c>
      <c r="EK53" s="28">
        <f>(기관!EK53+외인!EK53)/EJ53</f>
        <v>4.7767529025772779E-4</v>
      </c>
      <c r="EL53" s="28">
        <f>외인!EL53</f>
        <v>31583.73</v>
      </c>
      <c r="EM53" s="28">
        <f>(기관!EM53+외인!EM53)/EL53</f>
        <v>-5.6316970794773134E-3</v>
      </c>
      <c r="EN53" s="28">
        <f>외인!EN53</f>
        <v>46126.22</v>
      </c>
      <c r="EO53" s="28">
        <f>(기관!EO53+외인!EO53)/EN53</f>
        <v>1.1633296636923639E-3</v>
      </c>
      <c r="EP53" s="28">
        <f>외인!EP53</f>
        <v>181578.28</v>
      </c>
      <c r="EQ53" s="28">
        <f>(기관!EQ53+외인!EQ53)/EP53</f>
        <v>-1.8641546775308149E-3</v>
      </c>
      <c r="ER53" s="28">
        <f>외인!ER53</f>
        <v>14708.44</v>
      </c>
      <c r="ES53" s="28">
        <f>(기관!ES53+외인!ES53)/ER53</f>
        <v>-6.8899217048170982E-3</v>
      </c>
      <c r="ET53" s="28">
        <f>외인!ET53</f>
        <v>140532.45000000001</v>
      </c>
      <c r="EU53" s="28">
        <f>(기관!EU53+외인!EU53)/ET53</f>
        <v>-7.5519924401801848E-4</v>
      </c>
      <c r="EV53" s="28">
        <f>외인!EV53</f>
        <v>42704.51</v>
      </c>
      <c r="EW53" s="28">
        <f>(기관!EW53+외인!EW53)/EV53</f>
        <v>-9.2191667812135069E-4</v>
      </c>
      <c r="EX53" s="28">
        <f>외인!EX53</f>
        <v>58199.34</v>
      </c>
      <c r="EY53" s="28">
        <f>(기관!EY53+외인!EY53)/EX53</f>
        <v>1.5429728240904452E-4</v>
      </c>
    </row>
    <row r="54" spans="1:155">
      <c r="A54" s="27">
        <f>외인!A54</f>
        <v>46135</v>
      </c>
      <c r="B54" s="28">
        <f>외인!B54</f>
        <v>5148032.28</v>
      </c>
      <c r="C54" s="28">
        <f>(기관!C54+외인!C54)/B54</f>
        <v>-2.2769087998026301E-4</v>
      </c>
      <c r="D54" s="28">
        <f>외인!D54</f>
        <v>650646.61</v>
      </c>
      <c r="E54" s="28">
        <f>(기관!E54+외인!E54)/D54</f>
        <v>-1.5641824369145641E-3</v>
      </c>
      <c r="F54" s="28">
        <f>외인!F54</f>
        <v>2142967.52</v>
      </c>
      <c r="G54" s="28">
        <f>(기관!G54+외인!G54)/F54</f>
        <v>-2.373391081540984E-4</v>
      </c>
      <c r="H54" s="28">
        <f>외인!H54</f>
        <v>345609.33</v>
      </c>
      <c r="I54" s="28">
        <f>(기관!I54+외인!I54)/H54</f>
        <v>2.4328914963030659E-3</v>
      </c>
      <c r="J54" s="28">
        <f>외인!J54</f>
        <v>45126.87</v>
      </c>
      <c r="K54" s="28">
        <f>(기관!K54+외인!K54)/J54</f>
        <v>1.3772282456106526E-3</v>
      </c>
      <c r="L54" s="28">
        <f>외인!L54</f>
        <v>317793.78000000003</v>
      </c>
      <c r="M54" s="28">
        <f>(기관!M54+외인!M54)/L54</f>
        <v>2.394477324257259E-3</v>
      </c>
      <c r="N54" s="28">
        <f>외인!N54</f>
        <v>245331.36</v>
      </c>
      <c r="O54" s="28">
        <f>(기관!O54+외인!O54)/N54</f>
        <v>-1.7642669082338273E-3</v>
      </c>
      <c r="P54" s="28">
        <f>외인!P54</f>
        <v>195002.36</v>
      </c>
      <c r="Q54" s="28">
        <f>(기관!Q54+외인!Q54)/P54</f>
        <v>-2.3264846640830396E-3</v>
      </c>
      <c r="R54" s="28">
        <f>외인!R54</f>
        <v>133346.87</v>
      </c>
      <c r="S54" s="28">
        <f>(기관!S54+외인!S54)/R54</f>
        <v>-2.7838673678654779E-3</v>
      </c>
      <c r="T54" s="28">
        <f>외인!T54</f>
        <v>8563.8700000000008</v>
      </c>
      <c r="U54" s="28">
        <f>(기관!U54+외인!U54)/T54</f>
        <v>4.0168755480874882E-4</v>
      </c>
      <c r="V54" s="28">
        <f>외인!V54</f>
        <v>122805.39</v>
      </c>
      <c r="W54" s="28">
        <f>(기관!W54+외인!W54)/V54</f>
        <v>3.1668805416439788E-3</v>
      </c>
      <c r="X54" s="28">
        <f>외인!X54</f>
        <v>2304806.2799999998</v>
      </c>
      <c r="Y54" s="28">
        <f>(기관!Y54+외인!Y54)/X54</f>
        <v>-2.3819355438410209E-4</v>
      </c>
      <c r="Z54" s="28">
        <f>외인!Z54</f>
        <v>42676.53</v>
      </c>
      <c r="AA54" s="28">
        <f>(기관!AA54+외인!AA54)/Z54</f>
        <v>-1.2859527238976553E-3</v>
      </c>
      <c r="AB54" s="28">
        <f>외인!AB54</f>
        <v>209923.31</v>
      </c>
      <c r="AC54" s="28">
        <f>(기관!AC54+외인!AC54)/AB54</f>
        <v>-7.0773464842946692E-4</v>
      </c>
      <c r="AD54" s="28">
        <f>외인!AD54</f>
        <v>19712.77</v>
      </c>
      <c r="AE54" s="28">
        <f>(기관!AE54+외인!AE54)/AD54</f>
        <v>-7.837559105087717E-4</v>
      </c>
      <c r="AF54" s="28">
        <f>외인!AF54</f>
        <v>25025.19</v>
      </c>
      <c r="AG54" s="28">
        <f>(기관!AG54+외인!AG54)/AF54</f>
        <v>-7.4085351599728112E-4</v>
      </c>
      <c r="AH54" s="28">
        <f>외인!AH54</f>
        <v>226425.53</v>
      </c>
      <c r="AI54" s="28">
        <f>(기관!AI54+외인!AI54)/AH54</f>
        <v>1.9841402159906617E-3</v>
      </c>
      <c r="AJ54" s="28">
        <f>외인!AJ54</f>
        <v>109723.57</v>
      </c>
      <c r="AK54" s="28">
        <f>(기관!AK54+외인!AK54)/AJ54</f>
        <v>-4.6166926577398092E-3</v>
      </c>
      <c r="AL54" s="28">
        <f>외인!AL54</f>
        <v>91649.06</v>
      </c>
      <c r="AM54" s="28">
        <f>(기관!AM54+외인!AM54)/AL54</f>
        <v>-1.498869710174878E-3</v>
      </c>
      <c r="AN54" s="28">
        <f>외인!AN54</f>
        <v>173335.1</v>
      </c>
      <c r="AO54" s="28">
        <f>(기관!AO54+외인!AO54)/AN54</f>
        <v>-1.8236352591021669E-3</v>
      </c>
      <c r="AP54" s="28">
        <f>외인!AP54</f>
        <v>148872.98000000001</v>
      </c>
      <c r="AQ54" s="28">
        <f>(기관!AQ54+외인!AQ54)/AP54</f>
        <v>-1.1189404551450502E-3</v>
      </c>
      <c r="AR54" s="28">
        <f>외인!AR54</f>
        <v>24399.43</v>
      </c>
      <c r="AS54" s="28">
        <f>(기관!AS54+외인!AS54)/AR54</f>
        <v>-5.6271806349574558E-4</v>
      </c>
      <c r="AT54" s="28">
        <f>외인!AT54</f>
        <v>81906.740000000005</v>
      </c>
      <c r="AU54" s="28">
        <f>(기관!AU54+외인!AU54)/AT54</f>
        <v>-5.603934425909276E-5</v>
      </c>
      <c r="AV54" s="28">
        <f>외인!AV54</f>
        <v>49934.82</v>
      </c>
      <c r="AW54" s="28">
        <f>(기관!AW54+외인!AW54)/AV54</f>
        <v>-1.9946001607695795E-4</v>
      </c>
      <c r="AX54" s="28">
        <f>외인!AX54</f>
        <v>74736.240000000005</v>
      </c>
      <c r="AY54" s="28">
        <f>(기관!AY54+외인!AY54)/AX54</f>
        <v>-1.8272259883558497E-3</v>
      </c>
      <c r="AZ54" s="28">
        <f>외인!AZ54</f>
        <v>2490456.2799999998</v>
      </c>
      <c r="BA54" s="28">
        <f>(기관!BA54+외인!BA54)/AZ54</f>
        <v>-1.9316942195026206E-4</v>
      </c>
      <c r="BB54" s="28">
        <f>외인!BB54</f>
        <v>101850.93</v>
      </c>
      <c r="BC54" s="28">
        <f>(기관!BC54+외인!BC54)/BB54</f>
        <v>-4.0814551226974556E-4</v>
      </c>
      <c r="BD54" s="28">
        <f>외인!BD54</f>
        <v>40573.94</v>
      </c>
      <c r="BE54" s="28">
        <f>(기관!BE54+외인!BE54)/BD54</f>
        <v>-2.2770773555636937E-3</v>
      </c>
      <c r="BF54" s="28">
        <f>외인!BF54</f>
        <v>0</v>
      </c>
      <c r="BG54" s="28" t="e">
        <f>(기관!BG54+외인!BG54)/BF54</f>
        <v>#DIV/0!</v>
      </c>
      <c r="BH54" s="28">
        <f>외인!BH54</f>
        <v>100465.83</v>
      </c>
      <c r="BI54" s="28">
        <f>(기관!BI54+외인!BI54)/BH54</f>
        <v>2.0055575114444383E-3</v>
      </c>
      <c r="BJ54" s="28">
        <f>외인!BJ54</f>
        <v>134280.65</v>
      </c>
      <c r="BK54" s="28">
        <f>(기관!BK54+외인!BK54)/BJ54</f>
        <v>3.4144904720076946E-4</v>
      </c>
      <c r="BL54" s="28">
        <f>외인!BL54</f>
        <v>51327.93</v>
      </c>
      <c r="BM54" s="28">
        <f>(기관!BM54+외인!BM54)/BL54</f>
        <v>-4.5628179433692339E-4</v>
      </c>
      <c r="BN54" s="28">
        <f>외인!BN54</f>
        <v>50687.22</v>
      </c>
      <c r="BO54" s="28">
        <f>(기관!BO54+외인!BO54)/BN54</f>
        <v>3.7833994446726409E-3</v>
      </c>
      <c r="BP54" s="28">
        <f>외인!BP54</f>
        <v>85508.13</v>
      </c>
      <c r="BQ54" s="28">
        <f>(기관!BQ54+외인!BQ54)/BP54</f>
        <v>-1.2028096041861748E-3</v>
      </c>
      <c r="BR54" s="28">
        <f>외인!BR54</f>
        <v>296403.38</v>
      </c>
      <c r="BS54" s="28">
        <f>(기관!BS54+외인!BS54)/BR54</f>
        <v>2.1426881164445563E-4</v>
      </c>
      <c r="BT54" s="28">
        <f>외인!BT54</f>
        <v>2347577.6</v>
      </c>
      <c r="BU54" s="28">
        <f>(기관!BU54+외인!BU54)/BT54</f>
        <v>-2.1421230122488813E-4</v>
      </c>
      <c r="BV54" s="28">
        <f>외인!BV54</f>
        <v>417772.82</v>
      </c>
      <c r="BW54" s="28">
        <f>(기관!BW54+외인!BW54)/BV54</f>
        <v>-6.6543342862754925E-4</v>
      </c>
      <c r="BX54" s="28">
        <f>외인!BX54</f>
        <v>75588.429999999993</v>
      </c>
      <c r="BY54" s="28">
        <f>(기관!BY54+외인!BY54)/BX54</f>
        <v>-1.137872555363301E-3</v>
      </c>
      <c r="BZ54" s="28">
        <f>외인!BZ54</f>
        <v>264984.15999999997</v>
      </c>
      <c r="CA54" s="28">
        <f>(기관!CA54+외인!CA54)/BZ54</f>
        <v>-1.7113475763985292E-3</v>
      </c>
      <c r="CB54" s="28">
        <f>외인!CB54</f>
        <v>12524.49</v>
      </c>
      <c r="CC54" s="28">
        <f>(기관!CC54+외인!CC54)/CB54</f>
        <v>-3.649649606490963E-3</v>
      </c>
      <c r="CD54" s="28">
        <f>외인!CD54</f>
        <v>28775.89</v>
      </c>
      <c r="CE54" s="28">
        <f>(기관!CE54+외인!CE54)/CD54</f>
        <v>-7.6227008096013717E-3</v>
      </c>
      <c r="CF54" s="28">
        <f>외인!CF54</f>
        <v>26829.96</v>
      </c>
      <c r="CG54" s="28">
        <f>(기관!CG54+외인!CG54)/CF54</f>
        <v>1.8937784476756583E-3</v>
      </c>
      <c r="CH54" s="28">
        <f>외인!CH54</f>
        <v>69980.19</v>
      </c>
      <c r="CI54" s="28">
        <f>(기관!CI54+외인!CI54)/CH54</f>
        <v>-1.2846492700291327E-4</v>
      </c>
      <c r="CJ54" s="28">
        <f>외인!CJ54</f>
        <v>369997.55</v>
      </c>
      <c r="CK54" s="28">
        <f>(기관!CK54+외인!CK54)/CJ54</f>
        <v>-2.9928576554087991E-3</v>
      </c>
      <c r="CL54" s="28">
        <f>외인!CL54</f>
        <v>241231.77</v>
      </c>
      <c r="CM54" s="28">
        <f>(기관!CM54+외인!CM54)/CL54</f>
        <v>-6.3341573956034061E-4</v>
      </c>
      <c r="CN54" s="28">
        <f>외인!CN54</f>
        <v>124209.76</v>
      </c>
      <c r="CO54" s="28">
        <f>(기관!CO54+외인!CO54)/CN54</f>
        <v>-2.1757549487254465E-3</v>
      </c>
      <c r="CP54" s="28">
        <f>외인!CP54</f>
        <v>102424.27</v>
      </c>
      <c r="CQ54" s="28">
        <f>(기관!CQ54+외인!CQ54)/CP54</f>
        <v>-4.0722770101266032E-4</v>
      </c>
      <c r="CR54" s="28">
        <f>외인!CR54</f>
        <v>169106.12</v>
      </c>
      <c r="CS54" s="28">
        <f>(기관!CS54+외인!CS54)/CR54</f>
        <v>-2.4460971607650865E-3</v>
      </c>
      <c r="CT54" s="28">
        <f>외인!CT54</f>
        <v>155888.94</v>
      </c>
      <c r="CU54" s="28">
        <f>(기관!CU54+외인!CU54)/CT54</f>
        <v>4.3466842484142878E-4</v>
      </c>
      <c r="CV54" s="28">
        <f>외인!CV54</f>
        <v>2347577.6</v>
      </c>
      <c r="CW54" s="28">
        <f>(기관!CW54+외인!CW54)/CV54</f>
        <v>-2.1421230122488813E-4</v>
      </c>
      <c r="CX54" s="28">
        <f>외인!CX54</f>
        <v>246168.89</v>
      </c>
      <c r="CY54" s="28">
        <f>(기관!CY54+외인!CY54)/CX54</f>
        <v>1.7708980204606682E-3</v>
      </c>
      <c r="CZ54" s="28">
        <f>외인!CZ54</f>
        <v>19190.97</v>
      </c>
      <c r="DA54" s="28">
        <f>(기관!DA54+외인!DA54)/CZ54</f>
        <v>1.7435283365040953E-3</v>
      </c>
      <c r="DB54" s="28">
        <f>외인!DB54</f>
        <v>40573.94</v>
      </c>
      <c r="DC54" s="28">
        <f>(기관!DC54+외인!DC54)/DB54</f>
        <v>-2.2770773555636937E-3</v>
      </c>
      <c r="DD54" s="28">
        <f>외인!DD54</f>
        <v>8563.8700000000008</v>
      </c>
      <c r="DE54" s="28">
        <f>(기관!DE54+외인!DE54)/DD54</f>
        <v>4.0168755480874882E-4</v>
      </c>
      <c r="DF54" s="28">
        <f>외인!DF54</f>
        <v>56931.11</v>
      </c>
      <c r="DG54" s="28">
        <f>(기관!DG54+외인!DG54)/DF54</f>
        <v>-1.3969515085864301E-3</v>
      </c>
      <c r="DH54" s="28">
        <f>외인!DH54</f>
        <v>20443.330000000002</v>
      </c>
      <c r="DI54" s="28">
        <f>(기관!DI54+외인!DI54)/DH54</f>
        <v>-1.0528128245251629E-2</v>
      </c>
      <c r="DJ54" s="28">
        <f>외인!DJ54</f>
        <v>670418.02</v>
      </c>
      <c r="DK54" s="28">
        <f>(기관!DK54+외인!DK54)/DJ54</f>
        <v>1.3506946009595624E-3</v>
      </c>
      <c r="DL54" s="28">
        <f>외인!DL54</f>
        <v>98813.64</v>
      </c>
      <c r="DM54" s="28">
        <f>(기관!DM54+외인!DM54)/DL54</f>
        <v>-2.6609686678883602E-3</v>
      </c>
      <c r="DN54" s="28">
        <f>외인!DN54</f>
        <v>2347577.6</v>
      </c>
      <c r="DO54" s="28">
        <f>(기관!DO54+외인!DO54)/DN54</f>
        <v>-2.1421230122488813E-4</v>
      </c>
      <c r="DP54" s="28">
        <f>외인!DP54</f>
        <v>79883.66</v>
      </c>
      <c r="DQ54" s="28">
        <f>(기관!DQ54+외인!DQ54)/DP54</f>
        <v>-5.5284146970732183E-3</v>
      </c>
      <c r="DR54" s="28">
        <f>외인!DR54</f>
        <v>46484.26</v>
      </c>
      <c r="DS54" s="28">
        <f>(기관!DS54+외인!DS54)/DR54</f>
        <v>1.2113777868035327E-3</v>
      </c>
      <c r="DT54" s="28">
        <f>외인!DT54</f>
        <v>133346.87</v>
      </c>
      <c r="DU54" s="28">
        <f>(기관!DU54+외인!DU54)/DT54</f>
        <v>-2.7838673678654779E-3</v>
      </c>
      <c r="DV54" s="28">
        <f>외인!DV54</f>
        <v>35486.339999999997</v>
      </c>
      <c r="DW54" s="28">
        <f>(기관!DW54+외인!DW54)/DV54</f>
        <v>-1.137339043699632E-3</v>
      </c>
      <c r="DX54" s="28">
        <f>외인!DX54</f>
        <v>122805.39</v>
      </c>
      <c r="DY54" s="28">
        <f>(기관!DY54+외인!DY54)/DX54</f>
        <v>3.1668805416439788E-3</v>
      </c>
      <c r="DZ54" s="28">
        <f>외인!DZ54</f>
        <v>8720.92</v>
      </c>
      <c r="EA54" s="28">
        <f>(기관!EA54+외인!EA54)/DZ54</f>
        <v>-1.5629085004793073E-3</v>
      </c>
      <c r="EB54" s="28">
        <f>외인!EB54</f>
        <v>12668.13</v>
      </c>
      <c r="EC54" s="28">
        <f>(기관!EC54+외인!EC54)/EB54</f>
        <v>-2.5023424925383619E-3</v>
      </c>
      <c r="ED54" s="28">
        <f>외인!ED54</f>
        <v>10865.21</v>
      </c>
      <c r="EE54" s="28">
        <f>(기관!EE54+외인!EE54)/ED54</f>
        <v>-2.3855958605494051E-3</v>
      </c>
      <c r="EF54" s="28">
        <f>외인!EF54</f>
        <v>237143.44</v>
      </c>
      <c r="EG54" s="28">
        <f>(기관!EG54+외인!EG54)/EF54</f>
        <v>-2.3510665106317085E-3</v>
      </c>
      <c r="EH54" s="28">
        <f>외인!EH54</f>
        <v>211956.03</v>
      </c>
      <c r="EI54" s="28">
        <f>(기관!EI54+외인!EI54)/EH54</f>
        <v>4.428276940269168E-4</v>
      </c>
      <c r="EJ54" s="28">
        <f>외인!EJ54</f>
        <v>103266.71</v>
      </c>
      <c r="EK54" s="28">
        <f>(기관!EK54+외인!EK54)/EJ54</f>
        <v>3.4861186146049742E-6</v>
      </c>
      <c r="EL54" s="28">
        <f>외인!EL54</f>
        <v>31331.75</v>
      </c>
      <c r="EM54" s="28">
        <f>(기관!EM54+외인!EM54)/EL54</f>
        <v>-7.0765278032666546E-3</v>
      </c>
      <c r="EN54" s="28">
        <f>외인!EN54</f>
        <v>46484.26</v>
      </c>
      <c r="EO54" s="28">
        <f>(기관!EO54+외인!EO54)/EN54</f>
        <v>1.2113777868035327E-3</v>
      </c>
      <c r="EP54" s="28">
        <f>외인!EP54</f>
        <v>179240.68</v>
      </c>
      <c r="EQ54" s="28">
        <f>(기관!EQ54+외인!EQ54)/EP54</f>
        <v>-2.3852844119984368E-3</v>
      </c>
      <c r="ER54" s="28">
        <f>외인!ER54</f>
        <v>14465.77</v>
      </c>
      <c r="ES54" s="28">
        <f>(기관!ES54+외인!ES54)/ER54</f>
        <v>-3.7937835317442487E-3</v>
      </c>
      <c r="ET54" s="28">
        <f>외인!ET54</f>
        <v>148872.98000000001</v>
      </c>
      <c r="EU54" s="28">
        <f>(기관!EU54+외인!EU54)/ET54</f>
        <v>-1.1189404551450502E-3</v>
      </c>
      <c r="EV54" s="28">
        <f>외인!EV54</f>
        <v>42676.53</v>
      </c>
      <c r="EW54" s="28">
        <f>(기관!EW54+외인!EW54)/EV54</f>
        <v>-1.2859527238976553E-3</v>
      </c>
      <c r="EX54" s="28">
        <f>외인!EX54</f>
        <v>59747.74</v>
      </c>
      <c r="EY54" s="28">
        <f>(기관!EY54+외인!EY54)/EX54</f>
        <v>2.2059411786956294E-4</v>
      </c>
    </row>
    <row r="55" spans="1:155">
      <c r="A55" s="27">
        <f>외인!A55</f>
        <v>46136</v>
      </c>
      <c r="B55" s="28">
        <f>외인!B55</f>
        <v>5147296.49</v>
      </c>
      <c r="C55" s="28">
        <f>(기관!C55+외인!C55)/B55</f>
        <v>-9.1144934221576204E-5</v>
      </c>
      <c r="D55" s="28">
        <f>외인!D55</f>
        <v>666906.5</v>
      </c>
      <c r="E55" s="28">
        <f>(기관!E55+외인!E55)/D55</f>
        <v>-1.8522836409601642E-4</v>
      </c>
      <c r="F55" s="28">
        <f>외인!F55</f>
        <v>2105714.06</v>
      </c>
      <c r="G55" s="28">
        <f>(기관!G55+외인!G55)/F55</f>
        <v>-6.8167375013870597E-4</v>
      </c>
      <c r="H55" s="28">
        <f>외인!H55</f>
        <v>353071.07</v>
      </c>
      <c r="I55" s="28">
        <f>(기관!I55+외인!I55)/H55</f>
        <v>1.2155626344577026E-3</v>
      </c>
      <c r="J55" s="28">
        <f>외인!J55</f>
        <v>47178.86</v>
      </c>
      <c r="K55" s="28">
        <f>(기관!K55+외인!K55)/J55</f>
        <v>2.3122644336891567E-3</v>
      </c>
      <c r="L55" s="28">
        <f>외인!L55</f>
        <v>323625.34000000003</v>
      </c>
      <c r="M55" s="28">
        <f>(기관!M55+외인!M55)/L55</f>
        <v>1.2440929378397872E-3</v>
      </c>
      <c r="N55" s="28">
        <f>외인!N55</f>
        <v>237699.67</v>
      </c>
      <c r="O55" s="28">
        <f>(기관!O55+외인!O55)/N55</f>
        <v>-3.2329030999496129E-3</v>
      </c>
      <c r="P55" s="28">
        <f>외인!P55</f>
        <v>197348.32</v>
      </c>
      <c r="Q55" s="28">
        <f>(기관!Q55+외인!Q55)/P55</f>
        <v>-1.5849134160351606E-3</v>
      </c>
      <c r="R55" s="28">
        <f>외인!R55</f>
        <v>131484.85999999999</v>
      </c>
      <c r="S55" s="28">
        <f>(기관!S55+외인!S55)/R55</f>
        <v>-3.3956761257531859E-3</v>
      </c>
      <c r="T55" s="28">
        <f>외인!T55</f>
        <v>8822.6200000000008</v>
      </c>
      <c r="U55" s="28">
        <f>(기관!U55+외인!U55)/T55</f>
        <v>1.8169205972828931E-3</v>
      </c>
      <c r="V55" s="28">
        <f>외인!V55</f>
        <v>127857.1</v>
      </c>
      <c r="W55" s="28">
        <f>(기관!W55+외인!W55)/V55</f>
        <v>6.4633876413589851E-3</v>
      </c>
      <c r="X55" s="28">
        <f>외인!X55</f>
        <v>2278231.89</v>
      </c>
      <c r="Y55" s="28">
        <f>(기관!Y55+외인!Y55)/X55</f>
        <v>-1.2863484234697459E-4</v>
      </c>
      <c r="Z55" s="28">
        <f>외인!Z55</f>
        <v>42644.83</v>
      </c>
      <c r="AA55" s="28">
        <f>(기관!AA55+외인!AA55)/Z55</f>
        <v>-1.2325057926130787E-3</v>
      </c>
      <c r="AB55" s="28">
        <f>외인!AB55</f>
        <v>210463.41</v>
      </c>
      <c r="AC55" s="28">
        <f>(기관!AC55+외인!AC55)/AB55</f>
        <v>-7.4435741585675156E-4</v>
      </c>
      <c r="AD55" s="28">
        <f>외인!AD55</f>
        <v>19662.900000000001</v>
      </c>
      <c r="AE55" s="28">
        <f>(기관!AE55+외인!AE55)/AD55</f>
        <v>-6.7996073824308728E-4</v>
      </c>
      <c r="AF55" s="28">
        <f>외인!AF55</f>
        <v>25368.37</v>
      </c>
      <c r="AG55" s="28">
        <f>(기관!AG55+외인!AG55)/AF55</f>
        <v>1.1865169106253188E-4</v>
      </c>
      <c r="AH55" s="28">
        <f>외인!AH55</f>
        <v>234305.23</v>
      </c>
      <c r="AI55" s="28">
        <f>(기관!AI55+외인!AI55)/AH55</f>
        <v>2.5731393191692738E-3</v>
      </c>
      <c r="AJ55" s="28">
        <f>외인!AJ55</f>
        <v>109842.87</v>
      </c>
      <c r="AK55" s="28">
        <f>(기관!AK55+외인!AK55)/AJ55</f>
        <v>-4.0922091711551242E-3</v>
      </c>
      <c r="AL55" s="28">
        <f>외인!AL55</f>
        <v>89941.22</v>
      </c>
      <c r="AM55" s="28">
        <f>(기관!AM55+외인!AM55)/AL55</f>
        <v>-1.9014640895464836E-3</v>
      </c>
      <c r="AN55" s="28">
        <f>외인!AN55</f>
        <v>167566.29</v>
      </c>
      <c r="AO55" s="28">
        <f>(기관!AO55+외인!AO55)/AN55</f>
        <v>-3.6573585295705956E-3</v>
      </c>
      <c r="AP55" s="28">
        <f>외인!AP55</f>
        <v>158849.79</v>
      </c>
      <c r="AQ55" s="28">
        <f>(기관!AQ55+외인!AQ55)/AP55</f>
        <v>1.5306284005789368E-3</v>
      </c>
      <c r="AR55" s="28">
        <f>외인!AR55</f>
        <v>24894.74</v>
      </c>
      <c r="AS55" s="28">
        <f>(기관!AS55+외인!AS55)/AR55</f>
        <v>1.9232978532814559E-3</v>
      </c>
      <c r="AT55" s="28">
        <f>외인!AT55</f>
        <v>83210.63</v>
      </c>
      <c r="AU55" s="28">
        <f>(기관!AU55+외인!AU55)/AT55</f>
        <v>6.7647607042513682E-4</v>
      </c>
      <c r="AV55" s="28">
        <f>외인!AV55</f>
        <v>49763.47</v>
      </c>
      <c r="AW55" s="28">
        <f>(기관!AW55+외인!AW55)/AV55</f>
        <v>-8.3595456667310454E-5</v>
      </c>
      <c r="AX55" s="28">
        <f>외인!AX55</f>
        <v>75368.67</v>
      </c>
      <c r="AY55" s="28">
        <f>(기관!AY55+외인!AY55)/AX55</f>
        <v>-5.317859529695827E-4</v>
      </c>
      <c r="AZ55" s="28">
        <f>외인!AZ55</f>
        <v>2466860.88</v>
      </c>
      <c r="BA55" s="28">
        <f>(기관!BA55+외인!BA55)/AZ55</f>
        <v>-2.9207970576759887E-4</v>
      </c>
      <c r="BB55" s="28">
        <f>외인!BB55</f>
        <v>99092.67</v>
      </c>
      <c r="BC55" s="28">
        <f>(기관!BC55+외인!BC55)/BB55</f>
        <v>-4.8691795265986881E-4</v>
      </c>
      <c r="BD55" s="28">
        <f>외인!BD55</f>
        <v>40829.57</v>
      </c>
      <c r="BE55" s="28">
        <f>(기관!BE55+외인!BE55)/BD55</f>
        <v>-9.0498136522133366E-4</v>
      </c>
      <c r="BF55" s="28">
        <f>외인!BF55</f>
        <v>0</v>
      </c>
      <c r="BG55" s="28" t="e">
        <f>(기관!BG55+외인!BG55)/BF55</f>
        <v>#DIV/0!</v>
      </c>
      <c r="BH55" s="28">
        <f>외인!BH55</f>
        <v>101131.98</v>
      </c>
      <c r="BI55" s="28">
        <f>(기관!BI55+외인!BI55)/BH55</f>
        <v>3.2175776643550338E-3</v>
      </c>
      <c r="BJ55" s="28">
        <f>외인!BJ55</f>
        <v>136861.74</v>
      </c>
      <c r="BK55" s="28">
        <f>(기관!BK55+외인!BK55)/BJ55</f>
        <v>2.262867621002042E-4</v>
      </c>
      <c r="BL55" s="28">
        <f>외인!BL55</f>
        <v>50769.45</v>
      </c>
      <c r="BM55" s="28">
        <f>(기관!BM55+외인!BM55)/BL55</f>
        <v>-5.5111883228989094E-4</v>
      </c>
      <c r="BN55" s="28">
        <f>외인!BN55</f>
        <v>51513.97</v>
      </c>
      <c r="BO55" s="28">
        <f>(기관!BO55+외인!BO55)/BN55</f>
        <v>3.1255599209301863E-3</v>
      </c>
      <c r="BP55" s="28">
        <f>외인!BP55</f>
        <v>85609.45</v>
      </c>
      <c r="BQ55" s="28">
        <f>(기관!BQ55+외인!BQ55)/BP55</f>
        <v>-8.480372201900609E-4</v>
      </c>
      <c r="BR55" s="28">
        <f>외인!BR55</f>
        <v>311858.28000000003</v>
      </c>
      <c r="BS55" s="28">
        <f>(기관!BS55+외인!BS55)/BR55</f>
        <v>2.7270079216751915E-3</v>
      </c>
      <c r="BT55" s="28">
        <f>외인!BT55</f>
        <v>2322392.81</v>
      </c>
      <c r="BU55" s="28">
        <f>(기관!BU55+외인!BU55)/BT55</f>
        <v>-1.0338044406880506E-4</v>
      </c>
      <c r="BV55" s="28">
        <f>외인!BV55</f>
        <v>419508.39</v>
      </c>
      <c r="BW55" s="28">
        <f>(기관!BW55+외인!BW55)/BV55</f>
        <v>-1.8600343130205336E-4</v>
      </c>
      <c r="BX55" s="28">
        <f>외인!BX55</f>
        <v>75404.95</v>
      </c>
      <c r="BY55" s="28">
        <f>(기관!BY55+외인!BY55)/BX55</f>
        <v>-1.0194290958352205E-3</v>
      </c>
      <c r="BZ55" s="28">
        <f>외인!BZ55</f>
        <v>257507.51</v>
      </c>
      <c r="CA55" s="28">
        <f>(기관!CA55+외인!CA55)/BZ55</f>
        <v>-3.0440277256379819E-3</v>
      </c>
      <c r="CB55" s="28">
        <f>외인!CB55</f>
        <v>12815.13</v>
      </c>
      <c r="CC55" s="28">
        <f>(기관!CC55+외인!CC55)/CB55</f>
        <v>-3.2898612811575068E-3</v>
      </c>
      <c r="CD55" s="28">
        <f>외인!CD55</f>
        <v>29175.38</v>
      </c>
      <c r="CE55" s="28">
        <f>(기관!CE55+외인!CE55)/CD55</f>
        <v>-5.4720795410376829E-3</v>
      </c>
      <c r="CF55" s="28">
        <f>외인!CF55</f>
        <v>28062.13</v>
      </c>
      <c r="CG55" s="28">
        <f>(기관!CG55+외인!CG55)/CF55</f>
        <v>4.3656700328877389E-3</v>
      </c>
      <c r="CH55" s="28">
        <f>외인!CH55</f>
        <v>70407.13</v>
      </c>
      <c r="CI55" s="28">
        <f>(기관!CI55+외인!CI55)/CH55</f>
        <v>1.9330428608579838E-4</v>
      </c>
      <c r="CJ55" s="28">
        <f>외인!CJ55</f>
        <v>375841.4</v>
      </c>
      <c r="CK55" s="28">
        <f>(기관!CK55+외인!CK55)/CJ55</f>
        <v>-1.7706138812807741E-3</v>
      </c>
      <c r="CL55" s="28">
        <f>외인!CL55</f>
        <v>242556.38</v>
      </c>
      <c r="CM55" s="28">
        <f>(기관!CM55+외인!CM55)/CL55</f>
        <v>-4.7609549581833301E-4</v>
      </c>
      <c r="CN55" s="28">
        <f>외인!CN55</f>
        <v>123493.67</v>
      </c>
      <c r="CO55" s="28">
        <f>(기관!CO55+외인!CO55)/CN55</f>
        <v>-1.9760526997051756E-3</v>
      </c>
      <c r="CP55" s="28">
        <f>외인!CP55</f>
        <v>99670.49</v>
      </c>
      <c r="CQ55" s="28">
        <f>(기관!CQ55+외인!CQ55)/CP55</f>
        <v>-4.8279084411042823E-4</v>
      </c>
      <c r="CR55" s="28">
        <f>외인!CR55</f>
        <v>167851.29</v>
      </c>
      <c r="CS55" s="28">
        <f>(기관!CS55+외인!CS55)/CR55</f>
        <v>-2.7844290026010523E-3</v>
      </c>
      <c r="CT55" s="28">
        <f>외인!CT55</f>
        <v>161308.16</v>
      </c>
      <c r="CU55" s="28">
        <f>(기관!CU55+외인!CU55)/CT55</f>
        <v>1.0269784244020886E-3</v>
      </c>
      <c r="CV55" s="28">
        <f>외인!CV55</f>
        <v>2322392.81</v>
      </c>
      <c r="CW55" s="28">
        <f>(기관!CW55+외인!CW55)/CV55</f>
        <v>-1.0338044406880506E-4</v>
      </c>
      <c r="CX55" s="28">
        <f>외인!CX55</f>
        <v>251891.69</v>
      </c>
      <c r="CY55" s="28">
        <f>(기관!CY55+외인!CY55)/CX55</f>
        <v>5.8398115475742781E-4</v>
      </c>
      <c r="CZ55" s="28">
        <f>외인!CZ55</f>
        <v>19459.62</v>
      </c>
      <c r="DA55" s="28">
        <f>(기관!DA55+외인!DA55)/CZ55</f>
        <v>-1.1243796127570836E-3</v>
      </c>
      <c r="DB55" s="28">
        <f>외인!DB55</f>
        <v>40829.57</v>
      </c>
      <c r="DC55" s="28">
        <f>(기관!DC55+외인!DC55)/DB55</f>
        <v>-9.0498136522133366E-4</v>
      </c>
      <c r="DD55" s="28">
        <f>외인!DD55</f>
        <v>8822.6200000000008</v>
      </c>
      <c r="DE55" s="28">
        <f>(기관!DE55+외인!DE55)/DD55</f>
        <v>1.8169205972828931E-3</v>
      </c>
      <c r="DF55" s="28">
        <f>외인!DF55</f>
        <v>56790.07</v>
      </c>
      <c r="DG55" s="28">
        <f>(기관!DG55+외인!DG55)/DF55</f>
        <v>-1.3114968866916345E-3</v>
      </c>
      <c r="DH55" s="28">
        <f>외인!DH55</f>
        <v>20800.95</v>
      </c>
      <c r="DI55" s="28">
        <f>(기관!DI55+외인!DI55)/DH55</f>
        <v>-7.6097485932132905E-3</v>
      </c>
      <c r="DJ55" s="28">
        <f>외인!DJ55</f>
        <v>696063.54</v>
      </c>
      <c r="DK55" s="28">
        <f>(기관!DK55+외인!DK55)/DJ55</f>
        <v>2.4448342747560086E-3</v>
      </c>
      <c r="DL55" s="28">
        <f>외인!DL55</f>
        <v>98446.44</v>
      </c>
      <c r="DM55" s="28">
        <f>(기관!DM55+외인!DM55)/DL55</f>
        <v>-2.4298491646828468E-3</v>
      </c>
      <c r="DN55" s="28">
        <f>외인!DN55</f>
        <v>2322392.81</v>
      </c>
      <c r="DO55" s="28">
        <f>(기관!DO55+외인!DO55)/DN55</f>
        <v>-1.0338044406880506E-4</v>
      </c>
      <c r="DP55" s="28">
        <f>외인!DP55</f>
        <v>82169.460000000006</v>
      </c>
      <c r="DQ55" s="28">
        <f>(기관!DQ55+외인!DQ55)/DP55</f>
        <v>-2.1664983559585276E-3</v>
      </c>
      <c r="DR55" s="28">
        <f>외인!DR55</f>
        <v>48736.31</v>
      </c>
      <c r="DS55" s="28">
        <f>(기관!DS55+외인!DS55)/DR55</f>
        <v>1.9931751090716552E-3</v>
      </c>
      <c r="DT55" s="28">
        <f>외인!DT55</f>
        <v>131484.85999999999</v>
      </c>
      <c r="DU55" s="28">
        <f>(기관!DU55+외인!DU55)/DT55</f>
        <v>-3.3956761257531859E-3</v>
      </c>
      <c r="DV55" s="28">
        <f>외인!DV55</f>
        <v>36088.32</v>
      </c>
      <c r="DW55" s="28">
        <f>(기관!DW55+외인!DW55)/DV55</f>
        <v>-5.2759452365751572E-4</v>
      </c>
      <c r="DX55" s="28">
        <f>외인!DX55</f>
        <v>127857.1</v>
      </c>
      <c r="DY55" s="28">
        <f>(기관!DY55+외인!DY55)/DX55</f>
        <v>6.4633876413589851E-3</v>
      </c>
      <c r="DZ55" s="28">
        <f>외인!DZ55</f>
        <v>8772.5300000000007</v>
      </c>
      <c r="EA55" s="28">
        <f>(기관!EA55+외인!EA55)/DZ55</f>
        <v>-1.060127466078771E-3</v>
      </c>
      <c r="EB55" s="28">
        <f>외인!EB55</f>
        <v>12816.27</v>
      </c>
      <c r="EC55" s="28">
        <f>(기관!EC55+외인!EC55)/EB55</f>
        <v>-1.5332073996568423E-3</v>
      </c>
      <c r="ED55" s="28">
        <f>외인!ED55</f>
        <v>10943.99</v>
      </c>
      <c r="EE55" s="28">
        <f>(기관!EE55+외인!EE55)/ED55</f>
        <v>-2.3638544991360557E-3</v>
      </c>
      <c r="EF55" s="28">
        <f>외인!EF55</f>
        <v>239784.83</v>
      </c>
      <c r="EG55" s="28">
        <f>(기관!EG55+외인!EG55)/EF55</f>
        <v>-1.7211680989160159E-3</v>
      </c>
      <c r="EH55" s="28">
        <f>외인!EH55</f>
        <v>212129.04</v>
      </c>
      <c r="EI55" s="28">
        <f>(기관!EI55+외인!EI55)/EH55</f>
        <v>6.8533756622855596E-4</v>
      </c>
      <c r="EJ55" s="28">
        <f>외인!EJ55</f>
        <v>105526.74</v>
      </c>
      <c r="EK55" s="28">
        <f>(기관!EK55+외인!EK55)/EJ55</f>
        <v>8.0083967343253469E-4</v>
      </c>
      <c r="EL55" s="28">
        <f>외인!EL55</f>
        <v>31762.84</v>
      </c>
      <c r="EM55" s="28">
        <f>(기관!EM55+외인!EM55)/EL55</f>
        <v>-5.1037627617681542E-3</v>
      </c>
      <c r="EN55" s="28">
        <f>외인!EN55</f>
        <v>48736.31</v>
      </c>
      <c r="EO55" s="28">
        <f>(기관!EO55+외인!EO55)/EN55</f>
        <v>1.9931751090716552E-3</v>
      </c>
      <c r="EP55" s="28">
        <f>외인!EP55</f>
        <v>180371.16</v>
      </c>
      <c r="EQ55" s="28">
        <f>(기관!EQ55+외인!EQ55)/EP55</f>
        <v>-1.6112886339479104E-3</v>
      </c>
      <c r="ER55" s="28">
        <f>외인!ER55</f>
        <v>14461.33</v>
      </c>
      <c r="ES55" s="28">
        <f>(기관!ES55+외인!ES55)/ER55</f>
        <v>-5.9323727485646209E-3</v>
      </c>
      <c r="ET55" s="28">
        <f>외인!ET55</f>
        <v>158849.79</v>
      </c>
      <c r="EU55" s="28">
        <f>(기관!EU55+외인!EU55)/ET55</f>
        <v>1.5306284005789368E-3</v>
      </c>
      <c r="EV55" s="28">
        <f>외인!EV55</f>
        <v>42644.83</v>
      </c>
      <c r="EW55" s="28">
        <f>(기관!EW55+외인!EW55)/EV55</f>
        <v>-1.2325057926130787E-3</v>
      </c>
      <c r="EX55" s="28">
        <f>외인!EX55</f>
        <v>57025.66</v>
      </c>
      <c r="EY55" s="28">
        <f>(기관!EY55+외인!EY55)/EX55</f>
        <v>7.7859686323665598E-5</v>
      </c>
    </row>
    <row r="56" spans="1:155">
      <c r="A56" s="27">
        <f>외인!A56</f>
        <v>46139</v>
      </c>
      <c r="B56" s="28">
        <f>외인!B56</f>
        <v>5257845.74</v>
      </c>
      <c r="C56" s="28">
        <f>(기관!C56+외인!C56)/B56</f>
        <v>2.7807776650366306E-4</v>
      </c>
      <c r="D56" s="28">
        <f>외인!D56</f>
        <v>679529.72</v>
      </c>
      <c r="E56" s="28">
        <f>(기관!E56+외인!E56)/D56</f>
        <v>-1.0591148242934831E-4</v>
      </c>
      <c r="F56" s="28">
        <f>외인!F56</f>
        <v>2143200.61</v>
      </c>
      <c r="G56" s="28">
        <f>(기관!G56+외인!G56)/F56</f>
        <v>3.3258669145302266E-4</v>
      </c>
      <c r="H56" s="28">
        <f>외인!H56</f>
        <v>347835.7</v>
      </c>
      <c r="I56" s="28">
        <f>(기관!I56+외인!I56)/H56</f>
        <v>4.6041852518301018E-4</v>
      </c>
      <c r="J56" s="28">
        <f>외인!J56</f>
        <v>47329.84</v>
      </c>
      <c r="K56" s="28">
        <f>(기관!K56+외인!K56)/J56</f>
        <v>1.6942799722120341E-3</v>
      </c>
      <c r="L56" s="28">
        <f>외인!L56</f>
        <v>318349.51</v>
      </c>
      <c r="M56" s="28">
        <f>(기관!M56+외인!M56)/L56</f>
        <v>5.7480848643366841E-4</v>
      </c>
      <c r="N56" s="28">
        <f>외인!N56</f>
        <v>241144.72</v>
      </c>
      <c r="O56" s="28">
        <f>(기관!O56+외인!O56)/N56</f>
        <v>-2.770369593827308E-3</v>
      </c>
      <c r="P56" s="28">
        <f>외인!P56</f>
        <v>197150.45</v>
      </c>
      <c r="Q56" s="28">
        <f>(기관!Q56+외인!Q56)/P56</f>
        <v>-2.0680145543669824E-3</v>
      </c>
      <c r="R56" s="28">
        <f>외인!R56</f>
        <v>132728.4</v>
      </c>
      <c r="S56" s="28">
        <f>(기관!S56+외인!S56)/R56</f>
        <v>-3.0057621428420745E-3</v>
      </c>
      <c r="T56" s="28">
        <f>외인!T56</f>
        <v>8795.8700000000008</v>
      </c>
      <c r="U56" s="28">
        <f>(기관!U56+외인!U56)/T56</f>
        <v>2.0998491337411761E-3</v>
      </c>
      <c r="V56" s="28">
        <f>외인!V56</f>
        <v>129017.19</v>
      </c>
      <c r="W56" s="28">
        <f>(기관!W56+외인!W56)/V56</f>
        <v>3.2394907996368544E-3</v>
      </c>
      <c r="X56" s="28">
        <f>외인!X56</f>
        <v>2365904.2999999998</v>
      </c>
      <c r="Y56" s="28">
        <f>(기관!Y56+외인!Y56)/X56</f>
        <v>1.0477769536155793E-3</v>
      </c>
      <c r="Z56" s="28">
        <f>외인!Z56</f>
        <v>42496.72</v>
      </c>
      <c r="AA56" s="28">
        <f>(기관!AA56+외인!AA56)/Z56</f>
        <v>-1.1829148226027797E-3</v>
      </c>
      <c r="AB56" s="28">
        <f>외인!AB56</f>
        <v>208551.63</v>
      </c>
      <c r="AC56" s="28">
        <f>(기관!AC56+외인!AC56)/AB56</f>
        <v>-1.6620344803826275E-3</v>
      </c>
      <c r="AD56" s="28">
        <f>외인!AD56</f>
        <v>19580.91</v>
      </c>
      <c r="AE56" s="28">
        <f>(기관!AE56+외인!AE56)/AD56</f>
        <v>-1.6909326481762083E-3</v>
      </c>
      <c r="AF56" s="28">
        <f>외인!AF56</f>
        <v>25156.59</v>
      </c>
      <c r="AG56" s="28">
        <f>(기관!AG56+외인!AG56)/AF56</f>
        <v>1.5860655200088718E-4</v>
      </c>
      <c r="AH56" s="28">
        <f>외인!AH56</f>
        <v>235511.51</v>
      </c>
      <c r="AI56" s="28">
        <f>(기관!AI56+외인!AI56)/AH56</f>
        <v>2.1138245005520111E-3</v>
      </c>
      <c r="AJ56" s="28">
        <f>외인!AJ56</f>
        <v>110089.22</v>
      </c>
      <c r="AK56" s="28">
        <f>(기관!AK56+외인!AK56)/AJ56</f>
        <v>-3.6213354949739852E-3</v>
      </c>
      <c r="AL56" s="28">
        <f>외인!AL56</f>
        <v>91620.36</v>
      </c>
      <c r="AM56" s="28">
        <f>(기관!AM56+외인!AM56)/AL56</f>
        <v>-1.6210370707995469E-3</v>
      </c>
      <c r="AN56" s="28">
        <f>외인!AN56</f>
        <v>169545.66</v>
      </c>
      <c r="AO56" s="28">
        <f>(기관!AO56+외인!AO56)/AN56</f>
        <v>-3.1559050228711252E-3</v>
      </c>
      <c r="AP56" s="28">
        <f>외인!AP56</f>
        <v>171471.02</v>
      </c>
      <c r="AQ56" s="28">
        <f>(기관!AQ56+외인!AQ56)/AP56</f>
        <v>1.2339694485983697E-3</v>
      </c>
      <c r="AR56" s="28">
        <f>외인!AR56</f>
        <v>25168.6</v>
      </c>
      <c r="AS56" s="28">
        <f>(기관!AS56+외인!AS56)/AR56</f>
        <v>1.5098177888321163E-3</v>
      </c>
      <c r="AT56" s="28">
        <f>외인!AT56</f>
        <v>84257.38</v>
      </c>
      <c r="AU56" s="28">
        <f>(기관!AU56+외인!AU56)/AT56</f>
        <v>2.6086735666359435E-4</v>
      </c>
      <c r="AV56" s="28">
        <f>외인!AV56</f>
        <v>49603.3</v>
      </c>
      <c r="AW56" s="28">
        <f>(기관!AW56+외인!AW56)/AV56</f>
        <v>-3.7033826378486922E-4</v>
      </c>
      <c r="AX56" s="28">
        <f>외인!AX56</f>
        <v>75764.38</v>
      </c>
      <c r="AY56" s="28">
        <f>(기관!AY56+외인!AY56)/AX56</f>
        <v>-3.3155422112607531E-4</v>
      </c>
      <c r="AZ56" s="28">
        <f>외인!AZ56</f>
        <v>2554780.0699999998</v>
      </c>
      <c r="BA56" s="28">
        <f>(기관!BA56+외인!BA56)/AZ56</f>
        <v>7.0149286862097686E-4</v>
      </c>
      <c r="BB56" s="28">
        <f>외인!BB56</f>
        <v>99974.56</v>
      </c>
      <c r="BC56" s="28">
        <f>(기관!BC56+외인!BC56)/BB56</f>
        <v>-1.9154872999691114E-4</v>
      </c>
      <c r="BD56" s="28">
        <f>외인!BD56</f>
        <v>40558.519999999997</v>
      </c>
      <c r="BE56" s="28">
        <f>(기관!BE56+외인!BE56)/BD56</f>
        <v>-5.9297035493405573E-4</v>
      </c>
      <c r="BF56" s="28">
        <f>외인!BF56</f>
        <v>0</v>
      </c>
      <c r="BG56" s="28" t="e">
        <f>(기관!BG56+외인!BG56)/BF56</f>
        <v>#DIV/0!</v>
      </c>
      <c r="BH56" s="28">
        <f>외인!BH56</f>
        <v>101510.73</v>
      </c>
      <c r="BI56" s="28">
        <f>(기관!BI56+외인!BI56)/BH56</f>
        <v>2.8837345569281202E-3</v>
      </c>
      <c r="BJ56" s="28">
        <f>외인!BJ56</f>
        <v>135949.75</v>
      </c>
      <c r="BK56" s="28">
        <f>(기관!BK56+외인!BK56)/BJ56</f>
        <v>-3.9838249058935378E-4</v>
      </c>
      <c r="BL56" s="28">
        <f>외인!BL56</f>
        <v>50983.69</v>
      </c>
      <c r="BM56" s="28">
        <f>(기관!BM56+외인!BM56)/BL56</f>
        <v>-3.8992862227116157E-4</v>
      </c>
      <c r="BN56" s="28">
        <f>외인!BN56</f>
        <v>52317.21</v>
      </c>
      <c r="BO56" s="28">
        <f>(기관!BO56+외인!BO56)/BN56</f>
        <v>3.3457441633451017E-3</v>
      </c>
      <c r="BP56" s="28">
        <f>외인!BP56</f>
        <v>85878.87</v>
      </c>
      <c r="BQ56" s="28">
        <f>(기관!BQ56+외인!BQ56)/BP56</f>
        <v>-5.4285763191807244E-4</v>
      </c>
      <c r="BR56" s="28">
        <f>외인!BR56</f>
        <v>329099.19</v>
      </c>
      <c r="BS56" s="28">
        <f>(기관!BS56+외인!BS56)/BR56</f>
        <v>2.1782794421341478E-3</v>
      </c>
      <c r="BT56" s="28">
        <f>외인!BT56</f>
        <v>2410282.0099999998</v>
      </c>
      <c r="BU56" s="28">
        <f>(기관!BU56+외인!BU56)/BT56</f>
        <v>1.0114957460932133E-3</v>
      </c>
      <c r="BV56" s="28">
        <f>외인!BV56</f>
        <v>427305.83</v>
      </c>
      <c r="BW56" s="28">
        <f>(기관!BW56+외인!BW56)/BV56</f>
        <v>-7.8957499830975856E-4</v>
      </c>
      <c r="BX56" s="28">
        <f>외인!BX56</f>
        <v>75670.37</v>
      </c>
      <c r="BY56" s="28">
        <f>(기관!BY56+외인!BY56)/BX56</f>
        <v>-1.2249180227346583E-3</v>
      </c>
      <c r="BZ56" s="28">
        <f>외인!BZ56</f>
        <v>261166.02</v>
      </c>
      <c r="CA56" s="28">
        <f>(기관!CA56+외인!CA56)/BZ56</f>
        <v>-2.6175304122641992E-3</v>
      </c>
      <c r="CB56" s="28">
        <f>외인!CB56</f>
        <v>13094.73</v>
      </c>
      <c r="CC56" s="28">
        <f>(기관!CC56+외인!CC56)/CB56</f>
        <v>-2.8072361934915802E-3</v>
      </c>
      <c r="CD56" s="28">
        <f>외인!CD56</f>
        <v>29055.94</v>
      </c>
      <c r="CE56" s="28">
        <f>(기관!CE56+외인!CE56)/CD56</f>
        <v>-5.4900994426612948E-3</v>
      </c>
      <c r="CF56" s="28">
        <f>외인!CF56</f>
        <v>28632.49</v>
      </c>
      <c r="CG56" s="28">
        <f>(기관!CG56+외인!CG56)/CF56</f>
        <v>3.2016076841378449E-3</v>
      </c>
      <c r="CH56" s="28">
        <f>외인!CH56</f>
        <v>70430.84</v>
      </c>
      <c r="CI56" s="28">
        <f>(기관!CI56+외인!CI56)/CH56</f>
        <v>3.4501931256250913E-5</v>
      </c>
      <c r="CJ56" s="28">
        <f>외인!CJ56</f>
        <v>378864.74</v>
      </c>
      <c r="CK56" s="28">
        <f>(기관!CK56+외인!CK56)/CJ56</f>
        <v>-1.5722761637834125E-3</v>
      </c>
      <c r="CL56" s="28">
        <f>외인!CL56</f>
        <v>240376.32000000001</v>
      </c>
      <c r="CM56" s="28">
        <f>(기관!CM56+외인!CM56)/CL56</f>
        <v>-1.3124004893660076E-3</v>
      </c>
      <c r="CN56" s="28">
        <f>외인!CN56</f>
        <v>125486.91</v>
      </c>
      <c r="CO56" s="28">
        <f>(기관!CO56+외인!CO56)/CN56</f>
        <v>-1.500793987197549E-3</v>
      </c>
      <c r="CP56" s="28">
        <f>외인!CP56</f>
        <v>100560.18</v>
      </c>
      <c r="CQ56" s="28">
        <f>(기관!CQ56+외인!CQ56)/CP56</f>
        <v>-1.8834492937462932E-4</v>
      </c>
      <c r="CR56" s="28">
        <f>외인!CR56</f>
        <v>169098.11</v>
      </c>
      <c r="CS56" s="28">
        <f>(기관!CS56+외인!CS56)/CR56</f>
        <v>-2.4039298842547679E-3</v>
      </c>
      <c r="CT56" s="28">
        <f>외인!CT56</f>
        <v>163117.31</v>
      </c>
      <c r="CU56" s="28">
        <f>(기관!CU56+외인!CU56)/CT56</f>
        <v>5.3225497649513715E-4</v>
      </c>
      <c r="CV56" s="28">
        <f>외인!CV56</f>
        <v>2410282.0099999998</v>
      </c>
      <c r="CW56" s="28">
        <f>(기관!CW56+외인!CW56)/CV56</f>
        <v>1.0114957460932133E-3</v>
      </c>
      <c r="CX56" s="28">
        <f>외인!CX56</f>
        <v>248686.3</v>
      </c>
      <c r="CY56" s="28">
        <f>(기관!CY56+외인!CY56)/CX56</f>
        <v>-4.8896943659542266E-5</v>
      </c>
      <c r="CZ56" s="28">
        <f>외인!CZ56</f>
        <v>19863.7</v>
      </c>
      <c r="DA56" s="28">
        <f>(기관!DA56+외인!DA56)/CZ56</f>
        <v>-1.6160131294773884E-3</v>
      </c>
      <c r="DB56" s="28">
        <f>외인!DB56</f>
        <v>40558.519999999997</v>
      </c>
      <c r="DC56" s="28">
        <f>(기관!DC56+외인!DC56)/DB56</f>
        <v>-5.9297035493405573E-4</v>
      </c>
      <c r="DD56" s="28">
        <f>외인!DD56</f>
        <v>8795.8700000000008</v>
      </c>
      <c r="DE56" s="28">
        <f>(기관!DE56+외인!DE56)/DD56</f>
        <v>2.0998491337411761E-3</v>
      </c>
      <c r="DF56" s="28">
        <f>외인!DF56</f>
        <v>56974.93</v>
      </c>
      <c r="DG56" s="28">
        <f>(기관!DG56+외인!DG56)/DF56</f>
        <v>-1.5557719860296449E-3</v>
      </c>
      <c r="DH56" s="28">
        <f>외인!DH56</f>
        <v>20680.64</v>
      </c>
      <c r="DI56" s="28">
        <f>(기관!DI56+외인!DI56)/DH56</f>
        <v>-7.4446438794930903E-3</v>
      </c>
      <c r="DJ56" s="28">
        <f>외인!DJ56</f>
        <v>708835.94</v>
      </c>
      <c r="DK56" s="28">
        <f>(기관!DK56+외인!DK56)/DJ56</f>
        <v>1.7660927294403271E-3</v>
      </c>
      <c r="DL56" s="28">
        <f>외인!DL56</f>
        <v>100296.48</v>
      </c>
      <c r="DM56" s="28">
        <f>(기관!DM56+외인!DM56)/DL56</f>
        <v>-1.8751405831989318E-3</v>
      </c>
      <c r="DN56" s="28">
        <f>외인!DN56</f>
        <v>2410282.0099999998</v>
      </c>
      <c r="DO56" s="28">
        <f>(기관!DO56+외인!DO56)/DN56</f>
        <v>1.0114957460932133E-3</v>
      </c>
      <c r="DP56" s="28">
        <f>외인!DP56</f>
        <v>84454.47</v>
      </c>
      <c r="DQ56" s="28">
        <f>(기관!DQ56+외인!DQ56)/DP56</f>
        <v>-5.3875182687192246E-5</v>
      </c>
      <c r="DR56" s="28">
        <f>외인!DR56</f>
        <v>49177.36</v>
      </c>
      <c r="DS56" s="28">
        <f>(기관!DS56+외인!DS56)/DR56</f>
        <v>2.4159491278100331E-3</v>
      </c>
      <c r="DT56" s="28">
        <f>외인!DT56</f>
        <v>132728.4</v>
      </c>
      <c r="DU56" s="28">
        <f>(기관!DU56+외인!DU56)/DT56</f>
        <v>-3.0057621428420745E-3</v>
      </c>
      <c r="DV56" s="28">
        <f>외인!DV56</f>
        <v>36092.47</v>
      </c>
      <c r="DW56" s="28">
        <f>(기관!DW56+외인!DW56)/DV56</f>
        <v>-1.8535722271155187E-4</v>
      </c>
      <c r="DX56" s="28">
        <f>외인!DX56</f>
        <v>129017.19</v>
      </c>
      <c r="DY56" s="28">
        <f>(기관!DY56+외인!DY56)/DX56</f>
        <v>3.2394907996368544E-3</v>
      </c>
      <c r="DZ56" s="28">
        <f>외인!DZ56</f>
        <v>8792.76</v>
      </c>
      <c r="EA56" s="28">
        <f>(기관!EA56+외인!EA56)/DZ56</f>
        <v>-8.8709347235680258E-4</v>
      </c>
      <c r="EB56" s="28">
        <f>외인!EB56</f>
        <v>12783.18</v>
      </c>
      <c r="EC56" s="28">
        <f>(기관!EC56+외인!EC56)/EB56</f>
        <v>-1.9948088034432748E-3</v>
      </c>
      <c r="ED56" s="28">
        <f>외인!ED56</f>
        <v>11244.98</v>
      </c>
      <c r="EE56" s="28">
        <f>(기관!EE56+외인!EE56)/ED56</f>
        <v>-2.03824284258398E-3</v>
      </c>
      <c r="EF56" s="28">
        <f>외인!EF56</f>
        <v>239612.74</v>
      </c>
      <c r="EG56" s="28">
        <f>(기관!EG56+외인!EG56)/EF56</f>
        <v>-2.2305157897697762E-3</v>
      </c>
      <c r="EH56" s="28">
        <f>외인!EH56</f>
        <v>222013.68</v>
      </c>
      <c r="EI56" s="28">
        <f>(기관!EI56+외인!EI56)/EH56</f>
        <v>6.9995686752275812E-4</v>
      </c>
      <c r="EJ56" s="28">
        <f>외인!EJ56</f>
        <v>106137.28</v>
      </c>
      <c r="EK56" s="28">
        <f>(기관!EK56+외인!EK56)/EJ56</f>
        <v>9.0882298849188534E-4</v>
      </c>
      <c r="EL56" s="28">
        <f>외인!EL56</f>
        <v>31657.64</v>
      </c>
      <c r="EM56" s="28">
        <f>(기관!EM56+외인!EM56)/EL56</f>
        <v>-5.1005065443918123E-3</v>
      </c>
      <c r="EN56" s="28">
        <f>외인!EN56</f>
        <v>49177.36</v>
      </c>
      <c r="EO56" s="28">
        <f>(기관!EO56+외인!EO56)/EN56</f>
        <v>2.4159491278100331E-3</v>
      </c>
      <c r="EP56" s="28">
        <f>외인!EP56</f>
        <v>178247.09</v>
      </c>
      <c r="EQ56" s="28">
        <f>(기관!EQ56+외인!EQ56)/EP56</f>
        <v>-3.0760670482755143E-3</v>
      </c>
      <c r="ER56" s="28">
        <f>외인!ER56</f>
        <v>14697.58</v>
      </c>
      <c r="ES56" s="28">
        <f>(기관!ES56+외인!ES56)/ER56</f>
        <v>-2.1826722494451465E-3</v>
      </c>
      <c r="ET56" s="28">
        <f>외인!ET56</f>
        <v>171471.02</v>
      </c>
      <c r="EU56" s="28">
        <f>(기관!EU56+외인!EU56)/ET56</f>
        <v>1.2339694485983697E-3</v>
      </c>
      <c r="EV56" s="28">
        <f>외인!EV56</f>
        <v>42496.72</v>
      </c>
      <c r="EW56" s="28">
        <f>(기관!EW56+외인!EW56)/EV56</f>
        <v>-1.1829148226027797E-3</v>
      </c>
      <c r="EX56" s="28">
        <f>외인!EX56</f>
        <v>58063.45</v>
      </c>
      <c r="EY56" s="28">
        <f>(기관!EY56+외인!EY56)/EX56</f>
        <v>5.3975435493412813E-4</v>
      </c>
    </row>
    <row r="57" spans="1:155">
      <c r="A57" s="27">
        <f>외인!A57</f>
        <v>46140</v>
      </c>
      <c r="B57" s="28">
        <f>외인!B57</f>
        <v>5278520.33</v>
      </c>
      <c r="C57" s="28">
        <f>(기관!C57+외인!C57)/B57</f>
        <v>-8.4034913625121943E-5</v>
      </c>
      <c r="D57" s="28">
        <f>외인!D57</f>
        <v>673932.24</v>
      </c>
      <c r="E57" s="28">
        <f>(기관!E57+외인!E57)/D57</f>
        <v>-6.2015136714634695E-4</v>
      </c>
      <c r="F57" s="28">
        <f>외인!F57</f>
        <v>2139500.6800000002</v>
      </c>
      <c r="G57" s="28">
        <f>(기관!G57+외인!G57)/F57</f>
        <v>3.9214757342353341E-5</v>
      </c>
      <c r="H57" s="28">
        <f>외인!H57</f>
        <v>361379.78</v>
      </c>
      <c r="I57" s="28">
        <f>(기관!I57+외인!I57)/H57</f>
        <v>-1.6282039908264921E-4</v>
      </c>
      <c r="J57" s="28">
        <f>외인!J57</f>
        <v>47210.15</v>
      </c>
      <c r="K57" s="28">
        <f>(기관!K57+외인!K57)/J57</f>
        <v>1.9339061621282713E-3</v>
      </c>
      <c r="L57" s="28">
        <f>외인!L57</f>
        <v>331703.03999999998</v>
      </c>
      <c r="M57" s="28">
        <f>(기관!M57+외인!M57)/L57</f>
        <v>4.1570315424302413E-4</v>
      </c>
      <c r="N57" s="28">
        <f>외인!N57</f>
        <v>250266.99</v>
      </c>
      <c r="O57" s="28">
        <f>(기관!O57+외인!O57)/N57</f>
        <v>-1.1909281363874638E-3</v>
      </c>
      <c r="P57" s="28">
        <f>외인!P57</f>
        <v>195369.28</v>
      </c>
      <c r="Q57" s="28">
        <f>(기관!Q57+외인!Q57)/P57</f>
        <v>-2.6868604931133497E-3</v>
      </c>
      <c r="R57" s="28">
        <f>외인!R57</f>
        <v>134851.04999999999</v>
      </c>
      <c r="S57" s="28">
        <f>(기관!S57+외인!S57)/R57</f>
        <v>-2.0267547045425306E-3</v>
      </c>
      <c r="T57" s="28">
        <f>외인!T57</f>
        <v>8980.99</v>
      </c>
      <c r="U57" s="28">
        <f>(기관!U57+외인!U57)/T57</f>
        <v>2.9439961518718982E-3</v>
      </c>
      <c r="V57" s="28">
        <f>외인!V57</f>
        <v>129246.6</v>
      </c>
      <c r="W57" s="28">
        <f>(기관!W57+외인!W57)/V57</f>
        <v>3.438233578291421E-3</v>
      </c>
      <c r="X57" s="28">
        <f>외인!X57</f>
        <v>2356135.92</v>
      </c>
      <c r="Y57" s="28">
        <f>(기관!Y57+외인!Y57)/X57</f>
        <v>3.2412815980497429E-4</v>
      </c>
      <c r="Z57" s="28">
        <f>외인!Z57</f>
        <v>43740.44</v>
      </c>
      <c r="AA57" s="28">
        <f>(기관!AA57+외인!AA57)/Z57</f>
        <v>-8.1846456048453059E-5</v>
      </c>
      <c r="AB57" s="28">
        <f>외인!AB57</f>
        <v>210486.41</v>
      </c>
      <c r="AC57" s="28">
        <f>(기관!AC57+외인!AC57)/AB57</f>
        <v>-1.180836330478533E-3</v>
      </c>
      <c r="AD57" s="28">
        <f>외인!AD57</f>
        <v>19464.14</v>
      </c>
      <c r="AE57" s="28">
        <f>(기관!AE57+외인!AE57)/AD57</f>
        <v>-2.9310311167100112E-3</v>
      </c>
      <c r="AF57" s="28">
        <f>외인!AF57</f>
        <v>24958.7</v>
      </c>
      <c r="AG57" s="28">
        <f>(기관!AG57+외인!AG57)/AF57</f>
        <v>-1.3422173430507195E-4</v>
      </c>
      <c r="AH57" s="28">
        <f>외인!AH57</f>
        <v>232599.11</v>
      </c>
      <c r="AI57" s="28">
        <f>(기관!AI57+외인!AI57)/AH57</f>
        <v>1.1773905755701301E-3</v>
      </c>
      <c r="AJ57" s="28">
        <f>외인!AJ57</f>
        <v>111623.38</v>
      </c>
      <c r="AK57" s="28">
        <f>(기관!AK57+외인!AK57)/AJ57</f>
        <v>-2.2903803844678415E-3</v>
      </c>
      <c r="AL57" s="28">
        <f>외인!AL57</f>
        <v>93270.27</v>
      </c>
      <c r="AM57" s="28">
        <f>(기관!AM57+외인!AM57)/AL57</f>
        <v>-1.9502463110699687E-3</v>
      </c>
      <c r="AN57" s="28">
        <f>외인!AN57</f>
        <v>177078.6</v>
      </c>
      <c r="AO57" s="28">
        <f>(기관!AO57+외인!AO57)/AN57</f>
        <v>-8.161912280761198E-4</v>
      </c>
      <c r="AP57" s="28">
        <f>외인!AP57</f>
        <v>169825.83</v>
      </c>
      <c r="AQ57" s="28">
        <f>(기관!AQ57+외인!AQ57)/AP57</f>
        <v>-1.9222635331739583E-3</v>
      </c>
      <c r="AR57" s="28">
        <f>외인!AR57</f>
        <v>25236.46</v>
      </c>
      <c r="AS57" s="28">
        <f>(기관!AS57+외인!AS57)/AR57</f>
        <v>1.8881412052245046E-3</v>
      </c>
      <c r="AT57" s="28">
        <f>외인!AT57</f>
        <v>86090.53</v>
      </c>
      <c r="AU57" s="28">
        <f>(기관!AU57+외인!AU57)/AT57</f>
        <v>6.721993696635391E-4</v>
      </c>
      <c r="AV57" s="28">
        <f>외인!AV57</f>
        <v>49337.120000000003</v>
      </c>
      <c r="AW57" s="28">
        <f>(기관!AW57+외인!AW57)/AV57</f>
        <v>-1.4451593445259867E-4</v>
      </c>
      <c r="AX57" s="28">
        <f>외인!AX57</f>
        <v>77319.67</v>
      </c>
      <c r="AY57" s="28">
        <f>(기관!AY57+외인!AY57)/AX57</f>
        <v>4.9767413647781986E-4</v>
      </c>
      <c r="AZ57" s="28">
        <f>외인!AZ57</f>
        <v>2553635.63</v>
      </c>
      <c r="BA57" s="28">
        <f>(기관!BA57+외인!BA57)/AZ57</f>
        <v>2.7360990416631949E-5</v>
      </c>
      <c r="BB57" s="28">
        <f>외인!BB57</f>
        <v>101528.05</v>
      </c>
      <c r="BC57" s="28">
        <f>(기관!BC57+외인!BC57)/BB57</f>
        <v>2.6701980388670911E-4</v>
      </c>
      <c r="BD57" s="28">
        <f>외인!BD57</f>
        <v>39766.1</v>
      </c>
      <c r="BE57" s="28">
        <f>(기관!BE57+외인!BE57)/BD57</f>
        <v>-5.3336887449360133E-4</v>
      </c>
      <c r="BF57" s="28">
        <f>외인!BF57</f>
        <v>0</v>
      </c>
      <c r="BG57" s="28" t="e">
        <f>(기관!BG57+외인!BG57)/BF57</f>
        <v>#DIV/0!</v>
      </c>
      <c r="BH57" s="28">
        <f>외인!BH57</f>
        <v>102302.03</v>
      </c>
      <c r="BI57" s="28">
        <f>(기관!BI57+외인!BI57)/BH57</f>
        <v>3.4703123681905433E-3</v>
      </c>
      <c r="BJ57" s="28">
        <f>외인!BJ57</f>
        <v>139506.01999999999</v>
      </c>
      <c r="BK57" s="28">
        <f>(기관!BK57+외인!BK57)/BJ57</f>
        <v>-4.1933674260078525E-4</v>
      </c>
      <c r="BL57" s="28">
        <f>외인!BL57</f>
        <v>51006.48</v>
      </c>
      <c r="BM57" s="28">
        <f>(기관!BM57+외인!BM57)/BL57</f>
        <v>2.3526422525138175E-6</v>
      </c>
      <c r="BN57" s="28">
        <f>외인!BN57</f>
        <v>57165.5</v>
      </c>
      <c r="BO57" s="28">
        <f>(기관!BO57+외인!BO57)/BN57</f>
        <v>4.655605216432988E-3</v>
      </c>
      <c r="BP57" s="28">
        <f>외인!BP57</f>
        <v>87633.35</v>
      </c>
      <c r="BQ57" s="28">
        <f>(기관!BQ57+외인!BQ57)/BP57</f>
        <v>1.2883223110836219E-4</v>
      </c>
      <c r="BR57" s="28">
        <f>외인!BR57</f>
        <v>326099.03999999998</v>
      </c>
      <c r="BS57" s="28">
        <f>(기관!BS57+외인!BS57)/BR57</f>
        <v>-1.0426280310423415E-5</v>
      </c>
      <c r="BT57" s="28">
        <f>외인!BT57</f>
        <v>2400740.38</v>
      </c>
      <c r="BU57" s="28">
        <f>(기관!BU57+외인!BU57)/BT57</f>
        <v>3.4008258735582225E-4</v>
      </c>
      <c r="BV57" s="28">
        <f>외인!BV57</f>
        <v>427497.76</v>
      </c>
      <c r="BW57" s="28">
        <f>(기관!BW57+외인!BW57)/BV57</f>
        <v>-9.0288192387253665E-4</v>
      </c>
      <c r="BX57" s="28">
        <f>외인!BX57</f>
        <v>75729.75</v>
      </c>
      <c r="BY57" s="28">
        <f>(기관!BY57+외인!BY57)/BX57</f>
        <v>-1.4806598463615688E-3</v>
      </c>
      <c r="BZ57" s="28">
        <f>외인!BZ57</f>
        <v>270348.86</v>
      </c>
      <c r="CA57" s="28">
        <f>(기관!CA57+외인!CA57)/BZ57</f>
        <v>-1.2074768874557119E-3</v>
      </c>
      <c r="CB57" s="28">
        <f>외인!CB57</f>
        <v>13126.57</v>
      </c>
      <c r="CC57" s="28">
        <f>(기관!CC57+외인!CC57)/CB57</f>
        <v>-2.1087001402498901E-3</v>
      </c>
      <c r="CD57" s="28">
        <f>외인!CD57</f>
        <v>29101.42</v>
      </c>
      <c r="CE57" s="28">
        <f>(기관!CE57+외인!CE57)/CD57</f>
        <v>-4.382947636232184E-3</v>
      </c>
      <c r="CF57" s="28">
        <f>외인!CF57</f>
        <v>28478.25</v>
      </c>
      <c r="CG57" s="28">
        <f>(기관!CG57+외인!CG57)/CF57</f>
        <v>3.6726273559646396E-3</v>
      </c>
      <c r="CH57" s="28">
        <f>외인!CH57</f>
        <v>70190.17</v>
      </c>
      <c r="CI57" s="28">
        <f>(기관!CI57+외인!CI57)/CH57</f>
        <v>1.6141861460087644E-4</v>
      </c>
      <c r="CJ57" s="28">
        <f>외인!CJ57</f>
        <v>374713.1</v>
      </c>
      <c r="CK57" s="28">
        <f>(기관!CK57+외인!CK57)/CJ57</f>
        <v>-1.3204235453737809E-3</v>
      </c>
      <c r="CL57" s="28">
        <f>외인!CL57</f>
        <v>242467.22</v>
      </c>
      <c r="CM57" s="28">
        <f>(기관!CM57+외인!CM57)/CL57</f>
        <v>-8.4869204175310787E-4</v>
      </c>
      <c r="CN57" s="28">
        <f>외인!CN57</f>
        <v>125086.9</v>
      </c>
      <c r="CO57" s="28">
        <f>(기관!CO57+외인!CO57)/CN57</f>
        <v>-1.3329933030557157E-3</v>
      </c>
      <c r="CP57" s="28">
        <f>외인!CP57</f>
        <v>102105.99</v>
      </c>
      <c r="CQ57" s="28">
        <f>(기관!CQ57+외인!CQ57)/CP57</f>
        <v>2.6687954350180631E-4</v>
      </c>
      <c r="CR57" s="28">
        <f>외인!CR57</f>
        <v>171905.69</v>
      </c>
      <c r="CS57" s="28">
        <f>(기관!CS57+외인!CS57)/CR57</f>
        <v>-1.3593500017364173E-3</v>
      </c>
      <c r="CT57" s="28">
        <f>외인!CT57</f>
        <v>165222.32</v>
      </c>
      <c r="CU57" s="28">
        <f>(기관!CU57+외인!CU57)/CT57</f>
        <v>-1.307389945862036E-3</v>
      </c>
      <c r="CV57" s="28">
        <f>외인!CV57</f>
        <v>2400740.38</v>
      </c>
      <c r="CW57" s="28">
        <f>(기관!CW57+외인!CW57)/CV57</f>
        <v>3.4008258735582225E-4</v>
      </c>
      <c r="CX57" s="28">
        <f>외인!CX57</f>
        <v>256559.81</v>
      </c>
      <c r="CY57" s="28">
        <f>(기관!CY57+외인!CY57)/CX57</f>
        <v>-8.5395292427134246E-4</v>
      </c>
      <c r="CZ57" s="28">
        <f>외인!CZ57</f>
        <v>19561.28</v>
      </c>
      <c r="DA57" s="28">
        <f>(기관!DA57+외인!DA57)/CZ57</f>
        <v>-5.2021135631206139E-3</v>
      </c>
      <c r="DB57" s="28">
        <f>외인!DB57</f>
        <v>39766.1</v>
      </c>
      <c r="DC57" s="28">
        <f>(기관!DC57+외인!DC57)/DB57</f>
        <v>-5.3336887449360133E-4</v>
      </c>
      <c r="DD57" s="28">
        <f>외인!DD57</f>
        <v>8980.99</v>
      </c>
      <c r="DE57" s="28">
        <f>(기관!DE57+외인!DE57)/DD57</f>
        <v>2.9439961518718982E-3</v>
      </c>
      <c r="DF57" s="28">
        <f>외인!DF57</f>
        <v>57021.45</v>
      </c>
      <c r="DG57" s="28">
        <f>(기관!DG57+외인!DG57)/DF57</f>
        <v>-1.8317668175747901E-3</v>
      </c>
      <c r="DH57" s="28">
        <f>외인!DH57</f>
        <v>20765.599999999999</v>
      </c>
      <c r="DI57" s="28">
        <f>(기관!DI57+외인!DI57)/DH57</f>
        <v>-5.8587278961359174E-3</v>
      </c>
      <c r="DJ57" s="28">
        <f>외인!DJ57</f>
        <v>709401.13</v>
      </c>
      <c r="DK57" s="28">
        <f>(기관!DK57+외인!DK57)/DJ57</f>
        <v>2.412034500142395E-4</v>
      </c>
      <c r="DL57" s="28">
        <f>외인!DL57</f>
        <v>99861.97</v>
      </c>
      <c r="DM57" s="28">
        <f>(기관!DM57+외인!DM57)/DL57</f>
        <v>-1.7117627461184673E-3</v>
      </c>
      <c r="DN57" s="28">
        <f>외인!DN57</f>
        <v>2400740.38</v>
      </c>
      <c r="DO57" s="28">
        <f>(기관!DO57+외인!DO57)/DN57</f>
        <v>3.4008258735582225E-4</v>
      </c>
      <c r="DP57" s="28">
        <f>외인!DP57</f>
        <v>81614.03</v>
      </c>
      <c r="DQ57" s="28">
        <f>(기관!DQ57+외인!DQ57)/DP57</f>
        <v>-9.8108131653344417E-4</v>
      </c>
      <c r="DR57" s="28">
        <f>외인!DR57</f>
        <v>49014.64</v>
      </c>
      <c r="DS57" s="28">
        <f>(기관!DS57+외인!DS57)/DR57</f>
        <v>3.3543039385783512E-3</v>
      </c>
      <c r="DT57" s="28">
        <f>외인!DT57</f>
        <v>134851.04999999999</v>
      </c>
      <c r="DU57" s="28">
        <f>(기관!DU57+외인!DU57)/DT57</f>
        <v>-2.0267547045425306E-3</v>
      </c>
      <c r="DV57" s="28">
        <f>외인!DV57</f>
        <v>36779.730000000003</v>
      </c>
      <c r="DW57" s="28">
        <f>(기관!DW57+외인!DW57)/DV57</f>
        <v>1.0976154528594961E-3</v>
      </c>
      <c r="DX57" s="28">
        <f>외인!DX57</f>
        <v>129246.6</v>
      </c>
      <c r="DY57" s="28">
        <f>(기관!DY57+외인!DY57)/DX57</f>
        <v>3.438233578291421E-3</v>
      </c>
      <c r="DZ57" s="28">
        <f>외인!DZ57</f>
        <v>8764.33</v>
      </c>
      <c r="EA57" s="28">
        <f>(기관!EA57+외인!EA57)/DZ57</f>
        <v>-2.2363375180989306E-4</v>
      </c>
      <c r="EB57" s="28">
        <f>외인!EB57</f>
        <v>12889.8</v>
      </c>
      <c r="EC57" s="28">
        <f>(기관!EC57+외인!EC57)/EB57</f>
        <v>-1.2762028891061153E-3</v>
      </c>
      <c r="ED57" s="28">
        <f>외인!ED57</f>
        <v>11215.91</v>
      </c>
      <c r="EE57" s="28">
        <f>(기관!EE57+외인!EE57)/ED57</f>
        <v>-3.069746458379213E-3</v>
      </c>
      <c r="EF57" s="28">
        <f>외인!EF57</f>
        <v>239031.26</v>
      </c>
      <c r="EG57" s="28">
        <f>(기관!EG57+외인!EG57)/EF57</f>
        <v>-1.4846593704940516E-3</v>
      </c>
      <c r="EH57" s="28">
        <f>외인!EH57</f>
        <v>225319.08</v>
      </c>
      <c r="EI57" s="28">
        <f>(기관!EI57+외인!EI57)/EH57</f>
        <v>7.8808239408753133E-4</v>
      </c>
      <c r="EJ57" s="28">
        <f>외인!EJ57</f>
        <v>105551.09</v>
      </c>
      <c r="EK57" s="28">
        <f>(기관!EK57+외인!EK57)/EJ57</f>
        <v>1.2574005630827687E-3</v>
      </c>
      <c r="EL57" s="28">
        <f>외인!EL57</f>
        <v>31724.65</v>
      </c>
      <c r="EM57" s="28">
        <f>(기관!EM57+외인!EM57)/EL57</f>
        <v>-4.0684451995530281E-3</v>
      </c>
      <c r="EN57" s="28">
        <f>외인!EN57</f>
        <v>49014.64</v>
      </c>
      <c r="EO57" s="28">
        <f>(기관!EO57+외인!EO57)/EN57</f>
        <v>3.3543039385783512E-3</v>
      </c>
      <c r="EP57" s="28">
        <f>외인!EP57</f>
        <v>174457.14</v>
      </c>
      <c r="EQ57" s="28">
        <f>(기관!EQ57+외인!EQ57)/EP57</f>
        <v>-3.6660580358018014E-3</v>
      </c>
      <c r="ER57" s="28">
        <f>외인!ER57</f>
        <v>14417.39</v>
      </c>
      <c r="ES57" s="28">
        <f>(기관!ES57+외인!ES57)/ER57</f>
        <v>-2.9790412827841936E-3</v>
      </c>
      <c r="ET57" s="28">
        <f>외인!ET57</f>
        <v>169825.83</v>
      </c>
      <c r="EU57" s="28">
        <f>(기관!EU57+외인!EU57)/ET57</f>
        <v>-1.9222635331739583E-3</v>
      </c>
      <c r="EV57" s="28">
        <f>외인!EV57</f>
        <v>43740.44</v>
      </c>
      <c r="EW57" s="28">
        <f>(기관!EW57+외인!EW57)/EV57</f>
        <v>-8.1846456048453059E-5</v>
      </c>
      <c r="EX57" s="28">
        <f>외인!EX57</f>
        <v>58365.56</v>
      </c>
      <c r="EY57" s="28">
        <f>(기관!EY57+외인!EY57)/EX57</f>
        <v>5.2822246544023568E-4</v>
      </c>
    </row>
    <row r="58" spans="1:155">
      <c r="A58" s="27">
        <f>외인!A58</f>
        <v>46141</v>
      </c>
      <c r="B58" s="28">
        <f>외인!B58</f>
        <v>5318255.55</v>
      </c>
      <c r="C58" s="28">
        <f>(기관!C58+외인!C58)/B58</f>
        <v>9.5369617956775324E-5</v>
      </c>
      <c r="D58" s="28">
        <f>외인!D58</f>
        <v>677611.06</v>
      </c>
      <c r="E58" s="28">
        <f>(기관!E58+외인!E58)/D58</f>
        <v>-4.2180539379035517E-4</v>
      </c>
      <c r="F58" s="28">
        <f>외인!F58</f>
        <v>2166150.79</v>
      </c>
      <c r="G58" s="28">
        <f>(기관!G58+외인!G58)/F58</f>
        <v>6.0907117181809858E-4</v>
      </c>
      <c r="H58" s="28">
        <f>외인!H58</f>
        <v>367885.22</v>
      </c>
      <c r="I58" s="28">
        <f>(기관!I58+외인!I58)/H58</f>
        <v>1.4693985259859039E-3</v>
      </c>
      <c r="J58" s="28">
        <f>외인!J58</f>
        <v>46746.49</v>
      </c>
      <c r="K58" s="28">
        <f>(기관!K58+외인!K58)/J58</f>
        <v>-5.5298269452957853E-4</v>
      </c>
      <c r="L58" s="28">
        <f>외인!L58</f>
        <v>338122.45</v>
      </c>
      <c r="M58" s="28">
        <f>(기관!M58+외인!M58)/L58</f>
        <v>2.0895980139739316E-3</v>
      </c>
      <c r="N58" s="28">
        <f>외인!N58</f>
        <v>250295.3</v>
      </c>
      <c r="O58" s="28">
        <f>(기관!O58+외인!O58)/N58</f>
        <v>-1.2702196165888851E-3</v>
      </c>
      <c r="P58" s="28">
        <f>외인!P58</f>
        <v>192945.28</v>
      </c>
      <c r="Q58" s="28">
        <f>(기관!Q58+외인!Q58)/P58</f>
        <v>-2.7118569575788534E-3</v>
      </c>
      <c r="R58" s="28">
        <f>외인!R58</f>
        <v>134609.67000000001</v>
      </c>
      <c r="S58" s="28">
        <f>(기관!S58+외인!S58)/R58</f>
        <v>-2.3303674988579943E-3</v>
      </c>
      <c r="T58" s="28">
        <f>외인!T58</f>
        <v>9205.4500000000007</v>
      </c>
      <c r="U58" s="28">
        <f>(기관!U58+외인!U58)/T58</f>
        <v>3.2882694490763619E-3</v>
      </c>
      <c r="V58" s="28">
        <f>외인!V58</f>
        <v>128996.85</v>
      </c>
      <c r="W58" s="28">
        <f>(기관!W58+외인!W58)/V58</f>
        <v>3.2171328214603691E-3</v>
      </c>
      <c r="X58" s="28">
        <f>외인!X58</f>
        <v>2373839.5099999998</v>
      </c>
      <c r="Y58" s="28">
        <f>(기관!Y58+외인!Y58)/X58</f>
        <v>7.9615323278531172E-4</v>
      </c>
      <c r="Z58" s="28">
        <f>외인!Z58</f>
        <v>42784.6</v>
      </c>
      <c r="AA58" s="28">
        <f>(기관!AA58+외인!AA58)/Z58</f>
        <v>-5.2799371736559427E-4</v>
      </c>
      <c r="AB58" s="28">
        <f>외인!AB58</f>
        <v>210996.95</v>
      </c>
      <c r="AC58" s="28">
        <f>(기관!AC58+외인!AC58)/AB58</f>
        <v>-7.2944182368512905E-4</v>
      </c>
      <c r="AD58" s="28">
        <f>외인!AD58</f>
        <v>19654.11</v>
      </c>
      <c r="AE58" s="28">
        <f>(기관!AE58+외인!AE58)/AD58</f>
        <v>-1.9980553685717641E-3</v>
      </c>
      <c r="AF58" s="28">
        <f>외인!AF58</f>
        <v>24890.91</v>
      </c>
      <c r="AG58" s="28">
        <f>(기관!AG58+외인!AG58)/AF58</f>
        <v>-5.6245432569560549E-5</v>
      </c>
      <c r="AH58" s="28">
        <f>외인!AH58</f>
        <v>236640.78</v>
      </c>
      <c r="AI58" s="28">
        <f>(기관!AI58+외인!AI58)/AH58</f>
        <v>4.6547344882821986E-4</v>
      </c>
      <c r="AJ58" s="28">
        <f>외인!AJ58</f>
        <v>111783.58</v>
      </c>
      <c r="AK58" s="28">
        <f>(기관!AK58+외인!AK58)/AJ58</f>
        <v>-2.4151132035671072E-3</v>
      </c>
      <c r="AL58" s="28">
        <f>외인!AL58</f>
        <v>92837.46</v>
      </c>
      <c r="AM58" s="28">
        <f>(기관!AM58+외인!AM58)/AL58</f>
        <v>-2.156349387413227E-3</v>
      </c>
      <c r="AN58" s="28">
        <f>외인!AN58</f>
        <v>177848.2</v>
      </c>
      <c r="AO58" s="28">
        <f>(기관!AO58+외인!AO58)/AN58</f>
        <v>-7.423184491043486E-4</v>
      </c>
      <c r="AP58" s="28">
        <f>외인!AP58</f>
        <v>176131.99</v>
      </c>
      <c r="AQ58" s="28">
        <f>(기관!AQ58+외인!AQ58)/AP58</f>
        <v>-2.1906298793308364E-3</v>
      </c>
      <c r="AR58" s="28">
        <f>외인!AR58</f>
        <v>25460.799999999999</v>
      </c>
      <c r="AS58" s="28">
        <f>(기관!AS58+외인!AS58)/AR58</f>
        <v>2.1468296361465467E-3</v>
      </c>
      <c r="AT58" s="28">
        <f>외인!AT58</f>
        <v>85813.58</v>
      </c>
      <c r="AU58" s="28">
        <f>(기관!AU58+외인!AU58)/AT58</f>
        <v>-1.7969183898399282E-4</v>
      </c>
      <c r="AV58" s="28">
        <f>외인!AV58</f>
        <v>50222.45</v>
      </c>
      <c r="AW58" s="28">
        <f>(기관!AW58+외인!AW58)/AV58</f>
        <v>6.4234221946559756E-4</v>
      </c>
      <c r="AX58" s="28">
        <f>외인!AX58</f>
        <v>77463.100000000006</v>
      </c>
      <c r="AY58" s="28">
        <f>(기관!AY58+외인!AY58)/AX58</f>
        <v>5.708524445832919E-4</v>
      </c>
      <c r="AZ58" s="28">
        <f>외인!AZ58</f>
        <v>2572651.1</v>
      </c>
      <c r="BA58" s="28">
        <f>(기관!BA58+외인!BA58)/AZ58</f>
        <v>5.1851181841175431E-4</v>
      </c>
      <c r="BB58" s="28">
        <f>외인!BB58</f>
        <v>100656.84</v>
      </c>
      <c r="BC58" s="28">
        <f>(기관!BC58+외인!BC58)/BB58</f>
        <v>1.2458169757763115E-4</v>
      </c>
      <c r="BD58" s="28">
        <f>외인!BD58</f>
        <v>39693.230000000003</v>
      </c>
      <c r="BE58" s="28">
        <f>(기관!BE58+외인!BE58)/BD58</f>
        <v>-7.5604832360581375E-4</v>
      </c>
      <c r="BF58" s="28">
        <f>외인!BF58</f>
        <v>0</v>
      </c>
      <c r="BG58" s="28" t="e">
        <f>(기관!BG58+외인!BG58)/BF58</f>
        <v>#DIV/0!</v>
      </c>
      <c r="BH58" s="28">
        <f>외인!BH58</f>
        <v>108606.43</v>
      </c>
      <c r="BI58" s="28">
        <f>(기관!BI58+외인!BI58)/BH58</f>
        <v>5.0376391158424051E-3</v>
      </c>
      <c r="BJ58" s="28">
        <f>외인!BJ58</f>
        <v>142521.01</v>
      </c>
      <c r="BK58" s="28">
        <f>(기관!BK58+외인!BK58)/BJ58</f>
        <v>5.0680247073747221E-4</v>
      </c>
      <c r="BL58" s="28">
        <f>외인!BL58</f>
        <v>50527.46</v>
      </c>
      <c r="BM58" s="28">
        <f>(기관!BM58+외인!BM58)/BL58</f>
        <v>-1.3275949355063563E-3</v>
      </c>
      <c r="BN58" s="28">
        <f>외인!BN58</f>
        <v>57524.71</v>
      </c>
      <c r="BO58" s="28">
        <f>(기관!BO58+외인!BO58)/BN58</f>
        <v>4.5705575916853815E-3</v>
      </c>
      <c r="BP58" s="28">
        <f>외인!BP58</f>
        <v>87910.91</v>
      </c>
      <c r="BQ58" s="28">
        <f>(기관!BQ58+외인!BQ58)/BP58</f>
        <v>-4.1894686336428562E-4</v>
      </c>
      <c r="BR58" s="28">
        <f>외인!BR58</f>
        <v>333292.33</v>
      </c>
      <c r="BS58" s="28">
        <f>(기관!BS58+외인!BS58)/BR58</f>
        <v>1.8740305244948157E-4</v>
      </c>
      <c r="BT58" s="28">
        <f>외인!BT58</f>
        <v>2417875.5699999998</v>
      </c>
      <c r="BU58" s="28">
        <f>(기관!BU58+외인!BU58)/BT58</f>
        <v>7.8427112773218519E-4</v>
      </c>
      <c r="BV58" s="28">
        <f>외인!BV58</f>
        <v>434002.88</v>
      </c>
      <c r="BW58" s="28">
        <f>(기관!BW58+외인!BW58)/BV58</f>
        <v>-8.0939555055487185E-4</v>
      </c>
      <c r="BX58" s="28">
        <f>외인!BX58</f>
        <v>76149.63</v>
      </c>
      <c r="BY58" s="28">
        <f>(기관!BY58+외인!BY58)/BX58</f>
        <v>-1.4479387490129629E-3</v>
      </c>
      <c r="BZ58" s="28">
        <f>외인!BZ58</f>
        <v>270685.65000000002</v>
      </c>
      <c r="CA58" s="28">
        <f>(기관!CA58+외인!CA58)/BZ58</f>
        <v>-1.2273277138998688E-3</v>
      </c>
      <c r="CB58" s="28">
        <f>외인!CB58</f>
        <v>13199.8</v>
      </c>
      <c r="CC58" s="28">
        <f>(기관!CC58+외인!CC58)/CB58</f>
        <v>-1.7485113410809253E-3</v>
      </c>
      <c r="CD58" s="28">
        <f>외인!CD58</f>
        <v>29415.98</v>
      </c>
      <c r="CE58" s="28">
        <f>(기관!CE58+외인!CE58)/CD58</f>
        <v>-3.9930677135352963E-3</v>
      </c>
      <c r="CF58" s="28">
        <f>외인!CF58</f>
        <v>28708.28</v>
      </c>
      <c r="CG58" s="28">
        <f>(기관!CG58+외인!CG58)/CF58</f>
        <v>3.5867700886294826E-3</v>
      </c>
      <c r="CH58" s="28">
        <f>외인!CH58</f>
        <v>70903.73</v>
      </c>
      <c r="CI58" s="28">
        <f>(기관!CI58+외인!CI58)/CH58</f>
        <v>7.7964868702958229E-4</v>
      </c>
      <c r="CJ58" s="28">
        <f>외인!CJ58</f>
        <v>372197.45</v>
      </c>
      <c r="CK58" s="28">
        <f>(기관!CK58+외인!CK58)/CJ58</f>
        <v>-1.1653760658489197E-3</v>
      </c>
      <c r="CL58" s="28">
        <f>외인!CL58</f>
        <v>241796.05</v>
      </c>
      <c r="CM58" s="28">
        <f>(기관!CM58+외인!CM58)/CL58</f>
        <v>-8.7995647571579444E-4</v>
      </c>
      <c r="CN58" s="28">
        <f>외인!CN58</f>
        <v>122743.44</v>
      </c>
      <c r="CO58" s="28">
        <f>(기관!CO58+외인!CO58)/CN58</f>
        <v>-1.5529139479877703E-3</v>
      </c>
      <c r="CP58" s="28">
        <f>외인!CP58</f>
        <v>101230.43</v>
      </c>
      <c r="CQ58" s="28">
        <f>(기관!CQ58+외인!CQ58)/CP58</f>
        <v>1.259502700917105E-4</v>
      </c>
      <c r="CR58" s="28">
        <f>외인!CR58</f>
        <v>171646.95</v>
      </c>
      <c r="CS58" s="28">
        <f>(기관!CS58+외인!CS58)/CR58</f>
        <v>-1.5329139259392607E-3</v>
      </c>
      <c r="CT58" s="28">
        <f>외인!CT58</f>
        <v>165066.23000000001</v>
      </c>
      <c r="CU58" s="28">
        <f>(기관!CU58+외인!CU58)/CT58</f>
        <v>-2.6155561922023662E-3</v>
      </c>
      <c r="CV58" s="28">
        <f>외인!CV58</f>
        <v>2417875.5699999998</v>
      </c>
      <c r="CW58" s="28">
        <f>(기관!CW58+외인!CW58)/CV58</f>
        <v>7.8427112773218519E-4</v>
      </c>
      <c r="CX58" s="28">
        <f>외인!CX58</f>
        <v>260956.85</v>
      </c>
      <c r="CY58" s="28">
        <f>(기관!CY58+외인!CY58)/CX58</f>
        <v>2.5919994052656597E-4</v>
      </c>
      <c r="CZ58" s="28">
        <f>외인!CZ58</f>
        <v>19314.57</v>
      </c>
      <c r="DA58" s="28">
        <f>(기관!DA58+외인!DA58)/CZ58</f>
        <v>-9.8454172161223374E-3</v>
      </c>
      <c r="DB58" s="28">
        <f>외인!DB58</f>
        <v>39693.230000000003</v>
      </c>
      <c r="DC58" s="28">
        <f>(기관!DC58+외인!DC58)/DB58</f>
        <v>-7.5604832360581375E-4</v>
      </c>
      <c r="DD58" s="28">
        <f>외인!DD58</f>
        <v>9205.4500000000007</v>
      </c>
      <c r="DE58" s="28">
        <f>(기관!DE58+외인!DE58)/DD58</f>
        <v>3.2882694490763619E-3</v>
      </c>
      <c r="DF58" s="28">
        <f>외인!DF58</f>
        <v>57545.9</v>
      </c>
      <c r="DG58" s="28">
        <f>(기관!DG58+외인!DG58)/DF58</f>
        <v>-1.5888186647528321E-3</v>
      </c>
      <c r="DH58" s="28">
        <f>외인!DH58</f>
        <v>21093.08</v>
      </c>
      <c r="DI58" s="28">
        <f>(기관!DI58+외인!DI58)/DH58</f>
        <v>-5.2761379561448579E-3</v>
      </c>
      <c r="DJ58" s="28">
        <f>외인!DJ58</f>
        <v>719295.54</v>
      </c>
      <c r="DK58" s="28">
        <f>(기관!DK58+외인!DK58)/DJ58</f>
        <v>1.4547566915262673E-4</v>
      </c>
      <c r="DL58" s="28">
        <f>외인!DL58</f>
        <v>97752.6</v>
      </c>
      <c r="DM58" s="28">
        <f>(기관!DM58+외인!DM58)/DL58</f>
        <v>-1.936930577805603E-3</v>
      </c>
      <c r="DN58" s="28">
        <f>외인!DN58</f>
        <v>2417875.5699999998</v>
      </c>
      <c r="DO58" s="28">
        <f>(기관!DO58+외인!DO58)/DN58</f>
        <v>7.8427112773218519E-4</v>
      </c>
      <c r="DP58" s="28">
        <f>외인!DP58</f>
        <v>81960.12</v>
      </c>
      <c r="DQ58" s="28">
        <f>(기관!DQ58+외인!DQ58)/DP58</f>
        <v>-5.2830571746356626E-5</v>
      </c>
      <c r="DR58" s="28">
        <f>외인!DR58</f>
        <v>48534.47</v>
      </c>
      <c r="DS58" s="28">
        <f>(기관!DS58+외인!DS58)/DR58</f>
        <v>7.3061475689339983E-4</v>
      </c>
      <c r="DT58" s="28">
        <f>외인!DT58</f>
        <v>134609.67000000001</v>
      </c>
      <c r="DU58" s="28">
        <f>(기관!DU58+외인!DU58)/DT58</f>
        <v>-2.3303674988579943E-3</v>
      </c>
      <c r="DV58" s="28">
        <f>외인!DV58</f>
        <v>36762.230000000003</v>
      </c>
      <c r="DW58" s="28">
        <f>(기관!DW58+외인!DW58)/DV58</f>
        <v>1.391373700670498E-3</v>
      </c>
      <c r="DX58" s="28">
        <f>외인!DX58</f>
        <v>128996.85</v>
      </c>
      <c r="DY58" s="28">
        <f>(기관!DY58+외인!DY58)/DX58</f>
        <v>3.2171328214603691E-3</v>
      </c>
      <c r="DZ58" s="28">
        <f>외인!DZ58</f>
        <v>8920.6</v>
      </c>
      <c r="EA58" s="28">
        <f>(기관!EA58+외인!EA58)/DZ58</f>
        <v>1.0772817971885298E-3</v>
      </c>
      <c r="EB58" s="28">
        <f>외인!EB58</f>
        <v>13024.68</v>
      </c>
      <c r="EC58" s="28">
        <f>(기관!EC58+외인!EC58)/EB58</f>
        <v>-1.0925412370975717E-3</v>
      </c>
      <c r="ED58" s="28">
        <f>외인!ED58</f>
        <v>11318.9</v>
      </c>
      <c r="EE58" s="28">
        <f>(기관!EE58+외인!EE58)/ED58</f>
        <v>-2.0390674005424558E-3</v>
      </c>
      <c r="EF58" s="28">
        <f>외인!EF58</f>
        <v>236077.06</v>
      </c>
      <c r="EG58" s="28">
        <f>(기관!EG58+외인!EG58)/EF58</f>
        <v>-1.5698263948220976E-3</v>
      </c>
      <c r="EH58" s="28">
        <f>외인!EH58</f>
        <v>228165.85</v>
      </c>
      <c r="EI58" s="28">
        <f>(기관!EI58+외인!EI58)/EH58</f>
        <v>4.9542909247812501E-4</v>
      </c>
      <c r="EJ58" s="28">
        <f>외인!EJ58</f>
        <v>105605.49</v>
      </c>
      <c r="EK58" s="28">
        <f>(기관!EK58+외인!EK58)/EJ58</f>
        <v>7.986327225980392E-4</v>
      </c>
      <c r="EL58" s="28">
        <f>외인!EL58</f>
        <v>32058.880000000001</v>
      </c>
      <c r="EM58" s="28">
        <f>(기관!EM58+외인!EM58)/EL58</f>
        <v>-3.6735531621815858E-3</v>
      </c>
      <c r="EN58" s="28">
        <f>외인!EN58</f>
        <v>48534.47</v>
      </c>
      <c r="EO58" s="28">
        <f>(기관!EO58+외인!EO58)/EN58</f>
        <v>7.3061475689339983E-4</v>
      </c>
      <c r="EP58" s="28">
        <f>외인!EP58</f>
        <v>178028</v>
      </c>
      <c r="EQ58" s="28">
        <f>(기관!EQ58+외인!EQ58)/EP58</f>
        <v>-2.9071269687914259E-3</v>
      </c>
      <c r="ER58" s="28">
        <f>외인!ER58</f>
        <v>14292.95</v>
      </c>
      <c r="ES58" s="28">
        <f>(기관!ES58+외인!ES58)/ER58</f>
        <v>-3.033663449462847E-3</v>
      </c>
      <c r="ET58" s="28">
        <f>외인!ET58</f>
        <v>176131.99</v>
      </c>
      <c r="EU58" s="28">
        <f>(기관!EU58+외인!EU58)/ET58</f>
        <v>-2.1906298793308364E-3</v>
      </c>
      <c r="EV58" s="28">
        <f>외인!EV58</f>
        <v>42784.6</v>
      </c>
      <c r="EW58" s="28">
        <f>(기관!EW58+외인!EW58)/EV58</f>
        <v>-5.2799371736559427E-4</v>
      </c>
      <c r="EX58" s="28">
        <f>외인!EX58</f>
        <v>58445.83</v>
      </c>
      <c r="EY58" s="28">
        <f>(기관!EY58+외인!EY58)/EX58</f>
        <v>6.0483356982012234E-4</v>
      </c>
    </row>
    <row r="59" spans="1:155">
      <c r="A59" s="27">
        <f>외인!A59</f>
        <v>46142</v>
      </c>
      <c r="B59" s="28">
        <f>외인!B59</f>
        <v>5245172.8899999997</v>
      </c>
      <c r="C59" s="28">
        <f>(기관!C59+외인!C59)/B59</f>
        <v>-5.459495921401357E-5</v>
      </c>
      <c r="D59" s="28">
        <f>외인!D59</f>
        <v>661976.19999999995</v>
      </c>
      <c r="E59" s="28">
        <f>(기관!E59+외인!E59)/D59</f>
        <v>-7.6416644586315948E-4</v>
      </c>
      <c r="F59" s="28">
        <f>외인!F59</f>
        <v>2123249.75</v>
      </c>
      <c r="G59" s="28">
        <f>(기관!G59+외인!G59)/F59</f>
        <v>6.1396451359525662E-5</v>
      </c>
      <c r="H59" s="28">
        <f>외인!H59</f>
        <v>357119.09</v>
      </c>
      <c r="I59" s="28">
        <f>(기관!I59+외인!I59)/H59</f>
        <v>1.7588250462891803E-3</v>
      </c>
      <c r="J59" s="28">
        <f>외인!J59</f>
        <v>44796.68</v>
      </c>
      <c r="K59" s="28">
        <f>(기관!K59+외인!K59)/J59</f>
        <v>-1.2733086469800888E-3</v>
      </c>
      <c r="L59" s="28">
        <f>외인!L59</f>
        <v>328785.71999999997</v>
      </c>
      <c r="M59" s="28">
        <f>(기관!M59+외인!M59)/L59</f>
        <v>2.2292330700980569E-3</v>
      </c>
      <c r="N59" s="28">
        <f>외인!N59</f>
        <v>241159.06</v>
      </c>
      <c r="O59" s="28">
        <f>(기관!O59+외인!O59)/N59</f>
        <v>-2.0554069169120164E-3</v>
      </c>
      <c r="P59" s="28">
        <f>외인!P59</f>
        <v>189411.13</v>
      </c>
      <c r="Q59" s="28">
        <f>(기관!Q59+외인!Q59)/P59</f>
        <v>-2.708499759227454E-3</v>
      </c>
      <c r="R59" s="28">
        <f>외인!R59</f>
        <v>130828.74</v>
      </c>
      <c r="S59" s="28">
        <f>(기관!S59+외인!S59)/R59</f>
        <v>-3.6603578082308212E-3</v>
      </c>
      <c r="T59" s="28">
        <f>외인!T59</f>
        <v>9230.07</v>
      </c>
      <c r="U59" s="28">
        <f>(기관!U59+외인!U59)/T59</f>
        <v>3.2968330684382675E-3</v>
      </c>
      <c r="V59" s="28">
        <f>외인!V59</f>
        <v>126641.7</v>
      </c>
      <c r="W59" s="28">
        <f>(기관!W59+외인!W59)/V59</f>
        <v>3.0410204537683876E-3</v>
      </c>
      <c r="X59" s="28">
        <f>외인!X59</f>
        <v>2336030.14</v>
      </c>
      <c r="Y59" s="28">
        <f>(기관!Y59+외인!Y59)/X59</f>
        <v>6.24431155669935E-4</v>
      </c>
      <c r="Z59" s="28">
        <f>외인!Z59</f>
        <v>42161.87</v>
      </c>
      <c r="AA59" s="28">
        <f>(기관!AA59+외인!AA59)/Z59</f>
        <v>-6.1382476631136149E-4</v>
      </c>
      <c r="AB59" s="28">
        <f>외인!AB59</f>
        <v>210969.95</v>
      </c>
      <c r="AC59" s="28">
        <f>(기관!AC59+외인!AC59)/AB59</f>
        <v>-3.3118460709688751E-4</v>
      </c>
      <c r="AD59" s="28">
        <f>외인!AD59</f>
        <v>19391.23</v>
      </c>
      <c r="AE59" s="28">
        <f>(기관!AE59+외인!AE59)/AD59</f>
        <v>-1.9498505252116551E-3</v>
      </c>
      <c r="AF59" s="28">
        <f>외인!AF59</f>
        <v>24622.46</v>
      </c>
      <c r="AG59" s="28">
        <f>(기관!AG59+외인!AG59)/AF59</f>
        <v>-1.3564850953154154E-4</v>
      </c>
      <c r="AH59" s="28">
        <f>외인!AH59</f>
        <v>234907.15</v>
      </c>
      <c r="AI59" s="28">
        <f>(기관!AI59+외인!AI59)/AH59</f>
        <v>2.6291238900135648E-4</v>
      </c>
      <c r="AJ59" s="28">
        <f>외인!AJ59</f>
        <v>109022.85</v>
      </c>
      <c r="AK59" s="28">
        <f>(기관!AK59+외인!AK59)/AJ59</f>
        <v>-3.5814510444370151E-3</v>
      </c>
      <c r="AL59" s="28">
        <f>외인!AL59</f>
        <v>90704.98</v>
      </c>
      <c r="AM59" s="28">
        <f>(기관!AM59+외인!AM59)/AL59</f>
        <v>-1.8873274653718021E-3</v>
      </c>
      <c r="AN59" s="28">
        <f>외인!AN59</f>
        <v>170760.92</v>
      </c>
      <c r="AO59" s="28">
        <f>(기관!AO59+외인!AO59)/AN59</f>
        <v>-1.8725595997023206E-3</v>
      </c>
      <c r="AP59" s="28">
        <f>외인!AP59</f>
        <v>180198.13</v>
      </c>
      <c r="AQ59" s="28">
        <f>(기관!AQ59+외인!AQ59)/AP59</f>
        <v>-1.5711594787359891E-3</v>
      </c>
      <c r="AR59" s="28">
        <f>외인!AR59</f>
        <v>24969.47</v>
      </c>
      <c r="AS59" s="28">
        <f>(기관!AS59+외인!AS59)/AR59</f>
        <v>2.4097427778803472E-3</v>
      </c>
      <c r="AT59" s="28">
        <f>외인!AT59</f>
        <v>85701.26</v>
      </c>
      <c r="AU59" s="28">
        <f>(기관!AU59+외인!AU59)/AT59</f>
        <v>1.0328902982289876E-3</v>
      </c>
      <c r="AV59" s="28">
        <f>외인!AV59</f>
        <v>50020.51</v>
      </c>
      <c r="AW59" s="28">
        <f>(기관!AW59+외인!AW59)/AV59</f>
        <v>7.2110420305590648E-4</v>
      </c>
      <c r="AX59" s="28">
        <f>외인!AX59</f>
        <v>74868.62</v>
      </c>
      <c r="AY59" s="28">
        <f>(기관!AY59+외인!AY59)/AX59</f>
        <v>-1.6606423358678177E-3</v>
      </c>
      <c r="AZ59" s="28">
        <f>외인!AZ59</f>
        <v>2532359.6</v>
      </c>
      <c r="BA59" s="28">
        <f>(기관!BA59+외인!BA59)/AZ59</f>
        <v>5.0911410843862762E-4</v>
      </c>
      <c r="BB59" s="28">
        <f>외인!BB59</f>
        <v>99271.15</v>
      </c>
      <c r="BC59" s="28">
        <f>(기관!BC59+외인!BC59)/BB59</f>
        <v>-8.6631413054044349E-6</v>
      </c>
      <c r="BD59" s="28">
        <f>외인!BD59</f>
        <v>38819.85</v>
      </c>
      <c r="BE59" s="28">
        <f>(기관!BE59+외인!BE59)/BD59</f>
        <v>-7.1767407653558686E-4</v>
      </c>
      <c r="BF59" s="28">
        <f>외인!BF59</f>
        <v>0</v>
      </c>
      <c r="BG59" s="28" t="e">
        <f>(기관!BG59+외인!BG59)/BF59</f>
        <v>#DIV/0!</v>
      </c>
      <c r="BH59" s="28">
        <f>외인!BH59</f>
        <v>108338.58</v>
      </c>
      <c r="BI59" s="28">
        <f>(기관!BI59+외인!BI59)/BH59</f>
        <v>5.9404507609385308E-3</v>
      </c>
      <c r="BJ59" s="28">
        <f>외인!BJ59</f>
        <v>138263.54999999999</v>
      </c>
      <c r="BK59" s="28">
        <f>(기관!BK59+외인!BK59)/BJ59</f>
        <v>7.9739020153901739E-4</v>
      </c>
      <c r="BL59" s="28">
        <f>외인!BL59</f>
        <v>49630.79</v>
      </c>
      <c r="BM59" s="28">
        <f>(기관!BM59+외인!BM59)/BL59</f>
        <v>-2.0817722224449782E-3</v>
      </c>
      <c r="BN59" s="28">
        <f>외인!BN59</f>
        <v>56295.44</v>
      </c>
      <c r="BO59" s="28">
        <f>(기관!BO59+외인!BO59)/BN59</f>
        <v>4.1687213031819277E-3</v>
      </c>
      <c r="BP59" s="28">
        <f>외인!BP59</f>
        <v>85056.88</v>
      </c>
      <c r="BQ59" s="28">
        <f>(기관!BQ59+외인!BQ59)/BP59</f>
        <v>-2.4679955342824709E-3</v>
      </c>
      <c r="BR59" s="28">
        <f>외인!BR59</f>
        <v>335281.28000000003</v>
      </c>
      <c r="BS59" s="28">
        <f>(기관!BS59+외인!BS59)/BR59</f>
        <v>-5.2934658326286486E-4</v>
      </c>
      <c r="BT59" s="28">
        <f>외인!BT59</f>
        <v>2379667.06</v>
      </c>
      <c r="BU59" s="28">
        <f>(기관!BU59+외인!BU59)/BT59</f>
        <v>5.7421898339005454E-4</v>
      </c>
      <c r="BV59" s="28">
        <f>외인!BV59</f>
        <v>433851.04</v>
      </c>
      <c r="BW59" s="28">
        <f>(기관!BW59+외인!BW59)/BV59</f>
        <v>-6.4759554339203606E-4</v>
      </c>
      <c r="BX59" s="28">
        <f>외인!BX59</f>
        <v>74870.7</v>
      </c>
      <c r="BY59" s="28">
        <f>(기관!BY59+외인!BY59)/BX59</f>
        <v>-1.3634171979158736E-3</v>
      </c>
      <c r="BZ59" s="28">
        <f>외인!BZ59</f>
        <v>261465.9</v>
      </c>
      <c r="CA59" s="28">
        <f>(기관!CA59+외인!CA59)/BZ59</f>
        <v>-1.8776827112063179E-3</v>
      </c>
      <c r="CB59" s="28">
        <f>외인!CB59</f>
        <v>12944.75</v>
      </c>
      <c r="CC59" s="28">
        <f>(기관!CC59+외인!CC59)/CB59</f>
        <v>-1.7621043280094245E-3</v>
      </c>
      <c r="CD59" s="28">
        <f>외인!CD59</f>
        <v>29717.14</v>
      </c>
      <c r="CE59" s="28">
        <f>(기관!CE59+외인!CE59)/CD59</f>
        <v>-3.6682534052738585E-3</v>
      </c>
      <c r="CF59" s="28">
        <f>외인!CF59</f>
        <v>28327.11</v>
      </c>
      <c r="CG59" s="28">
        <f>(기관!CG59+외인!CG59)/CF59</f>
        <v>4.278939856554375E-3</v>
      </c>
      <c r="CH59" s="28">
        <f>외인!CH59</f>
        <v>70905.77</v>
      </c>
      <c r="CI59" s="28">
        <f>(기관!CI59+외인!CI59)/CH59</f>
        <v>9.3927475859863013E-4</v>
      </c>
      <c r="CJ59" s="28">
        <f>외인!CJ59</f>
        <v>363226.63</v>
      </c>
      <c r="CK59" s="28">
        <f>(기관!CK59+외인!CK59)/CJ59</f>
        <v>-1.7655368495421164E-3</v>
      </c>
      <c r="CL59" s="28">
        <f>외인!CL59</f>
        <v>241385.91</v>
      </c>
      <c r="CM59" s="28">
        <f>(기관!CM59+외인!CM59)/CL59</f>
        <v>-4.8776666376260325E-4</v>
      </c>
      <c r="CN59" s="28">
        <f>외인!CN59</f>
        <v>118644.02</v>
      </c>
      <c r="CO59" s="28">
        <f>(기관!CO59+외인!CO59)/CN59</f>
        <v>-1.8214150194843363E-3</v>
      </c>
      <c r="CP59" s="28">
        <f>외인!CP59</f>
        <v>99841.16</v>
      </c>
      <c r="CQ59" s="28">
        <f>(기관!CQ59+외인!CQ59)/CP59</f>
        <v>-3.4054091518968358E-6</v>
      </c>
      <c r="CR59" s="28">
        <f>외인!CR59</f>
        <v>166676.69</v>
      </c>
      <c r="CS59" s="28">
        <f>(기관!CS59+외인!CS59)/CR59</f>
        <v>-2.4022555283525248E-3</v>
      </c>
      <c r="CT59" s="28">
        <f>외인!CT59</f>
        <v>164167.18</v>
      </c>
      <c r="CU59" s="28">
        <f>(기관!CU59+외인!CU59)/CT59</f>
        <v>-7.3132766244751236E-4</v>
      </c>
      <c r="CV59" s="28">
        <f>외인!CV59</f>
        <v>2379667.06</v>
      </c>
      <c r="CW59" s="28">
        <f>(기관!CW59+외인!CW59)/CV59</f>
        <v>5.7421898339005454E-4</v>
      </c>
      <c r="CX59" s="28">
        <f>외인!CX59</f>
        <v>255124.66</v>
      </c>
      <c r="CY59" s="28">
        <f>(기관!CY59+외인!CY59)/CX59</f>
        <v>8.9085861006144983E-4</v>
      </c>
      <c r="CZ59" s="28">
        <f>외인!CZ59</f>
        <v>19269.36</v>
      </c>
      <c r="DA59" s="28">
        <f>(기관!DA59+외인!DA59)/CZ59</f>
        <v>-4.8953364304782305E-3</v>
      </c>
      <c r="DB59" s="28">
        <f>외인!DB59</f>
        <v>38819.85</v>
      </c>
      <c r="DC59" s="28">
        <f>(기관!DC59+외인!DC59)/DB59</f>
        <v>-7.1767407653558686E-4</v>
      </c>
      <c r="DD59" s="28">
        <f>외인!DD59</f>
        <v>9230.07</v>
      </c>
      <c r="DE59" s="28">
        <f>(기관!DE59+외인!DE59)/DD59</f>
        <v>3.2968330684382675E-3</v>
      </c>
      <c r="DF59" s="28">
        <f>외인!DF59</f>
        <v>56189.08</v>
      </c>
      <c r="DG59" s="28">
        <f>(기관!DG59+외인!DG59)/DF59</f>
        <v>-1.5303685342418849E-3</v>
      </c>
      <c r="DH59" s="28">
        <f>외인!DH59</f>
        <v>21310.84</v>
      </c>
      <c r="DI59" s="28">
        <f>(기관!DI59+외인!DI59)/DH59</f>
        <v>-5.2029858982564738E-3</v>
      </c>
      <c r="DJ59" s="28">
        <f>외인!DJ59</f>
        <v>713483.84</v>
      </c>
      <c r="DK59" s="28">
        <f>(기관!DK59+외인!DK59)/DJ59</f>
        <v>6.5593636991134431E-6</v>
      </c>
      <c r="DL59" s="28">
        <f>외인!DL59</f>
        <v>94170.91</v>
      </c>
      <c r="DM59" s="28">
        <f>(기관!DM59+외인!DM59)/DL59</f>
        <v>-2.2550488255874347E-3</v>
      </c>
      <c r="DN59" s="28">
        <f>외인!DN59</f>
        <v>2379667.06</v>
      </c>
      <c r="DO59" s="28">
        <f>(기관!DO59+외인!DO59)/DN59</f>
        <v>5.7421898339005454E-4</v>
      </c>
      <c r="DP59" s="28">
        <f>외인!DP59</f>
        <v>79058.149999999994</v>
      </c>
      <c r="DQ59" s="28">
        <f>(기관!DQ59+외인!DQ59)/DP59</f>
        <v>-1.2256800848489374E-3</v>
      </c>
      <c r="DR59" s="28">
        <f>외인!DR59</f>
        <v>46443.88</v>
      </c>
      <c r="DS59" s="28">
        <f>(기관!DS59+외인!DS59)/DR59</f>
        <v>-4.2115344368299986E-4</v>
      </c>
      <c r="DT59" s="28">
        <f>외인!DT59</f>
        <v>130828.74</v>
      </c>
      <c r="DU59" s="28">
        <f>(기관!DU59+외인!DU59)/DT59</f>
        <v>-3.6603578082308212E-3</v>
      </c>
      <c r="DV59" s="28">
        <f>외인!DV59</f>
        <v>35572.97</v>
      </c>
      <c r="DW59" s="28">
        <f>(기관!DW59+외인!DW59)/DV59</f>
        <v>2.2070127965137572E-3</v>
      </c>
      <c r="DX59" s="28">
        <f>외인!DX59</f>
        <v>126641.7</v>
      </c>
      <c r="DY59" s="28">
        <f>(기관!DY59+외인!DY59)/DX59</f>
        <v>3.0410204537683876E-3</v>
      </c>
      <c r="DZ59" s="28">
        <f>외인!DZ59</f>
        <v>8624.9500000000007</v>
      </c>
      <c r="EA59" s="28">
        <f>(기관!EA59+외인!EA59)/DZ59</f>
        <v>-1.4736317311984416E-3</v>
      </c>
      <c r="EB59" s="28">
        <f>외인!EB59</f>
        <v>12807.89</v>
      </c>
      <c r="EC59" s="28">
        <f>(기관!EC59+외인!EC59)/EB59</f>
        <v>-1.8613526505927207E-3</v>
      </c>
      <c r="ED59" s="28">
        <f>외인!ED59</f>
        <v>11129.54</v>
      </c>
      <c r="EE59" s="28">
        <f>(기관!EE59+외인!EE59)/ED59</f>
        <v>-7.0982268808953471E-4</v>
      </c>
      <c r="EF59" s="28">
        <f>외인!EF59</f>
        <v>231365.67</v>
      </c>
      <c r="EG59" s="28">
        <f>(기관!EG59+외인!EG59)/EF59</f>
        <v>-1.931617599101889E-3</v>
      </c>
      <c r="EH59" s="28">
        <f>외인!EH59</f>
        <v>228320.64000000001</v>
      </c>
      <c r="EI59" s="28">
        <f>(기관!EI59+외인!EI59)/EH59</f>
        <v>-4.8659639356301696E-5</v>
      </c>
      <c r="EJ59" s="28">
        <f>외인!EJ59</f>
        <v>104026.31</v>
      </c>
      <c r="EK59" s="28">
        <f>(기관!EK59+외인!EK59)/EJ59</f>
        <v>7.3817863961530509E-4</v>
      </c>
      <c r="EL59" s="28">
        <f>외인!EL59</f>
        <v>32349.88</v>
      </c>
      <c r="EM59" s="28">
        <f>(기관!EM59+외인!EM59)/EL59</f>
        <v>-3.4333975891100675E-3</v>
      </c>
      <c r="EN59" s="28">
        <f>외인!EN59</f>
        <v>46443.88</v>
      </c>
      <c r="EO59" s="28">
        <f>(기관!EO59+외인!EO59)/EN59</f>
        <v>-4.2115344368299986E-4</v>
      </c>
      <c r="EP59" s="28">
        <f>외인!EP59</f>
        <v>177580.82</v>
      </c>
      <c r="EQ59" s="28">
        <f>(기관!EQ59+외인!EQ59)/EP59</f>
        <v>-1.8581398599240616E-3</v>
      </c>
      <c r="ER59" s="28">
        <f>외인!ER59</f>
        <v>14026.92</v>
      </c>
      <c r="ES59" s="28">
        <f>(기관!ES59+외인!ES59)/ER59</f>
        <v>-2.9222380964602349E-3</v>
      </c>
      <c r="ET59" s="28">
        <f>외인!ET59</f>
        <v>180198.13</v>
      </c>
      <c r="EU59" s="28">
        <f>(기관!EU59+외인!EU59)/ET59</f>
        <v>-1.5711594787359891E-3</v>
      </c>
      <c r="EV59" s="28">
        <f>외인!EV59</f>
        <v>42161.87</v>
      </c>
      <c r="EW59" s="28">
        <f>(기관!EW59+외인!EW59)/EV59</f>
        <v>-6.1382476631136149E-4</v>
      </c>
      <c r="EX59" s="28">
        <f>외인!EX59</f>
        <v>57679.29</v>
      </c>
      <c r="EY59" s="28">
        <f>(기관!EY59+외인!EY59)/EX59</f>
        <v>4.4296661765427418E-4</v>
      </c>
    </row>
    <row r="60" spans="1:155">
      <c r="A60" s="27">
        <f>외인!A60</f>
        <v>46146</v>
      </c>
      <c r="B60" s="28">
        <f>외인!B60</f>
        <v>5513736.5099999998</v>
      </c>
      <c r="C60" s="28">
        <f>(기관!C60+외인!C60)/B60</f>
        <v>1.051648004848168E-3</v>
      </c>
      <c r="D60" s="28">
        <f>외인!D60</f>
        <v>673862.28</v>
      </c>
      <c r="E60" s="28">
        <f>(기관!E60+외인!E60)/D60</f>
        <v>-1.4026604961476698E-3</v>
      </c>
      <c r="F60" s="28">
        <f>외인!F60</f>
        <v>2210636.63</v>
      </c>
      <c r="G60" s="28">
        <f>(기관!G60+외인!G60)/F60</f>
        <v>1.7983009717883849E-3</v>
      </c>
      <c r="H60" s="28">
        <f>외인!H60</f>
        <v>370887.89</v>
      </c>
      <c r="I60" s="28">
        <f>(기관!I60+외인!I60)/H60</f>
        <v>2.4716902997291177E-3</v>
      </c>
      <c r="J60" s="28">
        <f>외인!J60</f>
        <v>45424.67</v>
      </c>
      <c r="K60" s="28">
        <f>(기관!K60+외인!K60)/J60</f>
        <v>-2.4935789296873265E-3</v>
      </c>
      <c r="L60" s="28">
        <f>외인!L60</f>
        <v>341233.76</v>
      </c>
      <c r="M60" s="28">
        <f>(기관!M60+외인!M60)/L60</f>
        <v>2.8850310707826798E-3</v>
      </c>
      <c r="N60" s="28">
        <f>외인!N60</f>
        <v>245422.59</v>
      </c>
      <c r="O60" s="28">
        <f>(기관!O60+외인!O60)/N60</f>
        <v>5.1014048869747492E-5</v>
      </c>
      <c r="P60" s="28">
        <f>외인!P60</f>
        <v>189241.63</v>
      </c>
      <c r="Q60" s="28">
        <f>(기관!Q60+외인!Q60)/P60</f>
        <v>-3.9875475602276309E-3</v>
      </c>
      <c r="R60" s="28">
        <f>외인!R60</f>
        <v>130896.73</v>
      </c>
      <c r="S60" s="28">
        <f>(기관!S60+외인!S60)/R60</f>
        <v>-3.6722842503399437E-3</v>
      </c>
      <c r="T60" s="28">
        <f>외인!T60</f>
        <v>8945.75</v>
      </c>
      <c r="U60" s="28">
        <f>(기관!U60+외인!U60)/T60</f>
        <v>1.6801274348154152E-3</v>
      </c>
      <c r="V60" s="28">
        <f>외인!V60</f>
        <v>131040.88</v>
      </c>
      <c r="W60" s="28">
        <f>(기관!W60+외인!W60)/V60</f>
        <v>2.27333638174591E-4</v>
      </c>
      <c r="X60" s="28">
        <f>외인!X60</f>
        <v>2524258.7200000002</v>
      </c>
      <c r="Y60" s="28">
        <f>(기관!Y60+외인!Y60)/X60</f>
        <v>3.0105630376905264E-3</v>
      </c>
      <c r="Z60" s="28">
        <f>외인!Z60</f>
        <v>42692.12</v>
      </c>
      <c r="AA60" s="28">
        <f>(기관!AA60+외인!AA60)/Z60</f>
        <v>-5.2843475564108772E-4</v>
      </c>
      <c r="AB60" s="28">
        <f>외인!AB60</f>
        <v>208164.57</v>
      </c>
      <c r="AC60" s="28">
        <f>(기관!AC60+외인!AC60)/AB60</f>
        <v>-1.0743903249241693E-3</v>
      </c>
      <c r="AD60" s="28">
        <f>외인!AD60</f>
        <v>19336.21</v>
      </c>
      <c r="AE60" s="28">
        <f>(기관!AE60+외인!AE60)/AD60</f>
        <v>-2.8449215228837504E-3</v>
      </c>
      <c r="AF60" s="28">
        <f>외인!AF60</f>
        <v>25287.87</v>
      </c>
      <c r="AG60" s="28">
        <f>(기관!AG60+외인!AG60)/AF60</f>
        <v>-1.7482690317531687E-3</v>
      </c>
      <c r="AH60" s="28">
        <f>외인!AH60</f>
        <v>234927.49</v>
      </c>
      <c r="AI60" s="28">
        <f>(기관!AI60+외인!AI60)/AH60</f>
        <v>-9.3960906831295045E-4</v>
      </c>
      <c r="AJ60" s="28">
        <f>외인!AJ60</f>
        <v>109305.49</v>
      </c>
      <c r="AK60" s="28">
        <f>(기관!AK60+외인!AK60)/AJ60</f>
        <v>-4.6524653061799544E-3</v>
      </c>
      <c r="AL60" s="28">
        <f>외인!AL60</f>
        <v>92529.07</v>
      </c>
      <c r="AM60" s="28">
        <f>(기관!AM60+외인!AM60)/AL60</f>
        <v>-3.8528432199740032E-4</v>
      </c>
      <c r="AN60" s="28">
        <f>외인!AN60</f>
        <v>173219.58</v>
      </c>
      <c r="AO60" s="28">
        <f>(기관!AO60+외인!AO60)/AN60</f>
        <v>2.8541808033479818E-4</v>
      </c>
      <c r="AP60" s="28">
        <f>외인!AP60</f>
        <v>195088.24</v>
      </c>
      <c r="AQ60" s="28">
        <f>(기관!AQ60+외인!AQ60)/AP60</f>
        <v>-3.1925553277839811E-3</v>
      </c>
      <c r="AR60" s="28">
        <f>외인!AR60</f>
        <v>24942.47</v>
      </c>
      <c r="AS60" s="28">
        <f>(기관!AS60+외인!AS60)/AR60</f>
        <v>-7.0963300747680573E-4</v>
      </c>
      <c r="AT60" s="28">
        <f>외인!AT60</f>
        <v>86690.03</v>
      </c>
      <c r="AU60" s="28">
        <f>(기관!AU60+외인!AU60)/AT60</f>
        <v>3.7455287534218177E-4</v>
      </c>
      <c r="AV60" s="28">
        <f>외인!AV60</f>
        <v>49794.06</v>
      </c>
      <c r="AW60" s="28">
        <f>(기관!AW60+외인!AW60)/AV60</f>
        <v>-2.5806290951169684E-4</v>
      </c>
      <c r="AX60" s="28">
        <f>외인!AX60</f>
        <v>73897.679999999993</v>
      </c>
      <c r="AY60" s="28">
        <f>(기관!AY60+외인!AY60)/AX60</f>
        <v>-3.3881983845771616E-3</v>
      </c>
      <c r="AZ60" s="28">
        <f>외인!AZ60</f>
        <v>2728568.84</v>
      </c>
      <c r="BA60" s="28">
        <f>(기관!BA60+외인!BA60)/AZ60</f>
        <v>2.7648047171864648E-3</v>
      </c>
      <c r="BB60" s="28">
        <f>외인!BB60</f>
        <v>103099.44</v>
      </c>
      <c r="BC60" s="28">
        <f>(기관!BC60+외인!BC60)/BB60</f>
        <v>2.1910885257960661E-4</v>
      </c>
      <c r="BD60" s="28">
        <f>외인!BD60</f>
        <v>39322.5</v>
      </c>
      <c r="BE60" s="28">
        <f>(기관!BE60+외인!BE60)/BD60</f>
        <v>-1.2537351389153792E-3</v>
      </c>
      <c r="BF60" s="28">
        <f>외인!BF60</f>
        <v>0</v>
      </c>
      <c r="BG60" s="28" t="e">
        <f>(기관!BG60+외인!BG60)/BF60</f>
        <v>#DIV/0!</v>
      </c>
      <c r="BH60" s="28">
        <f>외인!BH60</f>
        <v>110828.55</v>
      </c>
      <c r="BI60" s="28">
        <f>(기관!BI60+외인!BI60)/BH60</f>
        <v>4.4521019177820153E-3</v>
      </c>
      <c r="BJ60" s="28">
        <f>외인!BJ60</f>
        <v>142268.57</v>
      </c>
      <c r="BK60" s="28">
        <f>(기관!BK60+외인!BK60)/BJ60</f>
        <v>1.5473551185620266E-3</v>
      </c>
      <c r="BL60" s="28">
        <f>외인!BL60</f>
        <v>50732.86</v>
      </c>
      <c r="BM60" s="28">
        <f>(기관!BM60+외인!BM60)/BL60</f>
        <v>-1.6131556549344938E-3</v>
      </c>
      <c r="BN60" s="28">
        <f>외인!BN60</f>
        <v>59271.1</v>
      </c>
      <c r="BO60" s="28">
        <f>(기관!BO60+외인!BO60)/BN60</f>
        <v>6.0763171258842842E-3</v>
      </c>
      <c r="BP60" s="28">
        <f>외인!BP60</f>
        <v>84455.34</v>
      </c>
      <c r="BQ60" s="28">
        <f>(기관!BQ60+외인!BQ60)/BP60</f>
        <v>-3.5054029739268119E-3</v>
      </c>
      <c r="BR60" s="28">
        <f>외인!BR60</f>
        <v>351502.72</v>
      </c>
      <c r="BS60" s="28">
        <f>(기관!BS60+외인!BS60)/BR60</f>
        <v>-2.3913897451490564E-3</v>
      </c>
      <c r="BT60" s="28">
        <f>외인!BT60</f>
        <v>2570197.5499999998</v>
      </c>
      <c r="BU60" s="28">
        <f>(기관!BU60+외인!BU60)/BT60</f>
        <v>2.9384900783210226E-3</v>
      </c>
      <c r="BV60" s="28">
        <f>외인!BV60</f>
        <v>464747.68</v>
      </c>
      <c r="BW60" s="28">
        <f>(기관!BW60+외인!BW60)/BV60</f>
        <v>-1.342664045143808E-4</v>
      </c>
      <c r="BX60" s="28">
        <f>외인!BX60</f>
        <v>75290.23</v>
      </c>
      <c r="BY60" s="28">
        <f>(기관!BY60+외인!BY60)/BX60</f>
        <v>-2.2539445024938832E-3</v>
      </c>
      <c r="BZ60" s="28">
        <f>외인!BZ60</f>
        <v>265748.65000000002</v>
      </c>
      <c r="CA60" s="28">
        <f>(기관!CA60+외인!CA60)/BZ60</f>
        <v>5.1891138487439183E-5</v>
      </c>
      <c r="CB60" s="28">
        <f>외인!CB60</f>
        <v>12966.18</v>
      </c>
      <c r="CC60" s="28">
        <f>(기관!CC60+외인!CC60)/CB60</f>
        <v>-2.5327428741541459E-3</v>
      </c>
      <c r="CD60" s="28">
        <f>외인!CD60</f>
        <v>29346.799999999999</v>
      </c>
      <c r="CE60" s="28">
        <f>(기관!CE60+외인!CE60)/CD60</f>
        <v>-6.0671010127168893E-3</v>
      </c>
      <c r="CF60" s="28">
        <f>외인!CF60</f>
        <v>28291.46</v>
      </c>
      <c r="CG60" s="28">
        <f>(기관!CG60+외인!CG60)/CF60</f>
        <v>1.6082591707886405E-3</v>
      </c>
      <c r="CH60" s="28">
        <f>외인!CH60</f>
        <v>70829.17</v>
      </c>
      <c r="CI60" s="28">
        <f>(기관!CI60+외인!CI60)/CH60</f>
        <v>4.5743865133531856E-5</v>
      </c>
      <c r="CJ60" s="28">
        <f>외인!CJ60</f>
        <v>362189.33</v>
      </c>
      <c r="CK60" s="28">
        <f>(기관!CK60+외인!CK60)/CJ60</f>
        <v>-2.8240202437769214E-3</v>
      </c>
      <c r="CL60" s="28">
        <f>외인!CL60</f>
        <v>238211.02</v>
      </c>
      <c r="CM60" s="28">
        <f>(기관!CM60+외인!CM60)/CL60</f>
        <v>-1.3881389702290012E-3</v>
      </c>
      <c r="CN60" s="28">
        <f>외인!CN60</f>
        <v>128527.37</v>
      </c>
      <c r="CO60" s="28">
        <f>(기관!CO60+외인!CO60)/CN60</f>
        <v>4.4387432809058489E-4</v>
      </c>
      <c r="CP60" s="28">
        <f>외인!CP60</f>
        <v>103664.29</v>
      </c>
      <c r="CQ60" s="28">
        <f>(기관!CQ60+외인!CQ60)/CP60</f>
        <v>2.2129124696653019E-4</v>
      </c>
      <c r="CR60" s="28">
        <f>외인!CR60</f>
        <v>167733.07</v>
      </c>
      <c r="CS60" s="28">
        <f>(기관!CS60+외인!CS60)/CR60</f>
        <v>-2.4355364150909537E-3</v>
      </c>
      <c r="CT60" s="28">
        <f>외인!CT60</f>
        <v>173434.99</v>
      </c>
      <c r="CU60" s="28">
        <f>(기관!CU60+외인!CU60)/CT60</f>
        <v>-5.8194716071999079E-4</v>
      </c>
      <c r="CV60" s="28">
        <f>외인!CV60</f>
        <v>2570197.5499999998</v>
      </c>
      <c r="CW60" s="28">
        <f>(기관!CW60+외인!CW60)/CV60</f>
        <v>2.9384900783210226E-3</v>
      </c>
      <c r="CX60" s="28">
        <f>외인!CX60</f>
        <v>261661.33</v>
      </c>
      <c r="CY60" s="28">
        <f>(기관!CY60+외인!CY60)/CX60</f>
        <v>9.0651530357963093E-4</v>
      </c>
      <c r="CZ60" s="28">
        <f>외인!CZ60</f>
        <v>19714.61</v>
      </c>
      <c r="DA60" s="28">
        <f>(기관!DA60+외인!DA60)/CZ60</f>
        <v>-5.074916521300701E-3</v>
      </c>
      <c r="DB60" s="28">
        <f>외인!DB60</f>
        <v>39322.5</v>
      </c>
      <c r="DC60" s="28">
        <f>(기관!DC60+외인!DC60)/DB60</f>
        <v>-1.2537351389153792E-3</v>
      </c>
      <c r="DD60" s="28">
        <f>외인!DD60</f>
        <v>8945.75</v>
      </c>
      <c r="DE60" s="28">
        <f>(기관!DE60+외인!DE60)/DD60</f>
        <v>1.6801274348154152E-3</v>
      </c>
      <c r="DF60" s="28">
        <f>외인!DF60</f>
        <v>56702.77</v>
      </c>
      <c r="DG60" s="28">
        <f>(기관!DG60+외인!DG60)/DF60</f>
        <v>-2.4413269404651664E-3</v>
      </c>
      <c r="DH60" s="28">
        <f>외인!DH60</f>
        <v>21013.84</v>
      </c>
      <c r="DI60" s="28">
        <f>(기관!DI60+외인!DI60)/DH60</f>
        <v>-8.0727748950215669E-3</v>
      </c>
      <c r="DJ60" s="28">
        <f>외인!DJ60</f>
        <v>734904.92</v>
      </c>
      <c r="DK60" s="28">
        <f>(기관!DK60+외인!DK60)/DJ60</f>
        <v>-1.0340249184887754E-3</v>
      </c>
      <c r="DL60" s="28">
        <f>외인!DL60</f>
        <v>103613.04</v>
      </c>
      <c r="DM60" s="28">
        <f>(기관!DM60+외인!DM60)/DL60</f>
        <v>5.5244011757593441E-4</v>
      </c>
      <c r="DN60" s="28">
        <f>외인!DN60</f>
        <v>2570197.5499999998</v>
      </c>
      <c r="DO60" s="28">
        <f>(기관!DO60+외인!DO60)/DN60</f>
        <v>2.9384900783210226E-3</v>
      </c>
      <c r="DP60" s="28">
        <f>외인!DP60</f>
        <v>79673.95</v>
      </c>
      <c r="DQ60" s="28">
        <f>(기관!DQ60+외인!DQ60)/DP60</f>
        <v>-2.9839113035063534E-3</v>
      </c>
      <c r="DR60" s="28">
        <f>외인!DR60</f>
        <v>46955.12</v>
      </c>
      <c r="DS60" s="28">
        <f>(기관!DS60+외인!DS60)/DR60</f>
        <v>-1.8032112366020998E-3</v>
      </c>
      <c r="DT60" s="28">
        <f>외인!DT60</f>
        <v>130896.73</v>
      </c>
      <c r="DU60" s="28">
        <f>(기관!DU60+외인!DU60)/DT60</f>
        <v>-3.6722842503399437E-3</v>
      </c>
      <c r="DV60" s="28">
        <f>외인!DV60</f>
        <v>36563.730000000003</v>
      </c>
      <c r="DW60" s="28">
        <f>(기관!DW60+외인!DW60)/DV60</f>
        <v>1.983112773231834E-3</v>
      </c>
      <c r="DX60" s="28">
        <f>외인!DX60</f>
        <v>131040.88</v>
      </c>
      <c r="DY60" s="28">
        <f>(기관!DY60+외인!DY60)/DX60</f>
        <v>2.27333638174591E-4</v>
      </c>
      <c r="DZ60" s="28">
        <f>외인!DZ60</f>
        <v>8798.24</v>
      </c>
      <c r="EA60" s="28">
        <f>(기관!EA60+외인!EA60)/DZ60</f>
        <v>-1.0490734510538472E-3</v>
      </c>
      <c r="EB60" s="28">
        <f>외인!EB60</f>
        <v>12726.66</v>
      </c>
      <c r="EC60" s="28">
        <f>(기관!EC60+외인!EC60)/EB60</f>
        <v>-2.884496010736517E-3</v>
      </c>
      <c r="ED60" s="28">
        <f>외인!ED60</f>
        <v>11264.11</v>
      </c>
      <c r="EE60" s="28">
        <f>(기관!EE60+외인!EE60)/ED60</f>
        <v>-7.901201248922452E-5</v>
      </c>
      <c r="EF60" s="28">
        <f>외인!EF60</f>
        <v>230246.87</v>
      </c>
      <c r="EG60" s="28">
        <f>(기관!EG60+외인!EG60)/EF60</f>
        <v>-2.9950027116546684E-3</v>
      </c>
      <c r="EH60" s="28">
        <f>외인!EH60</f>
        <v>254347.99</v>
      </c>
      <c r="EI60" s="28">
        <f>(기관!EI60+외인!EI60)/EH60</f>
        <v>-1.9968705079996896E-4</v>
      </c>
      <c r="EJ60" s="28">
        <f>외인!EJ60</f>
        <v>104321.3</v>
      </c>
      <c r="EK60" s="28">
        <f>(기관!EK60+외인!EK60)/EJ60</f>
        <v>-6.2288334213626557E-4</v>
      </c>
      <c r="EL60" s="28">
        <f>외인!EL60</f>
        <v>31946.959999999999</v>
      </c>
      <c r="EM60" s="28">
        <f>(기관!EM60+외인!EM60)/EL60</f>
        <v>-5.671588157370842E-3</v>
      </c>
      <c r="EN60" s="28">
        <f>외인!EN60</f>
        <v>46955.12</v>
      </c>
      <c r="EO60" s="28">
        <f>(기관!EO60+외인!EO60)/EN60</f>
        <v>-1.8032112366020998E-3</v>
      </c>
      <c r="EP60" s="28">
        <f>외인!EP60</f>
        <v>182805.14</v>
      </c>
      <c r="EQ60" s="28">
        <f>(기관!EQ60+외인!EQ60)/EP60</f>
        <v>-2.5967541175264544E-4</v>
      </c>
      <c r="ER60" s="28">
        <f>외인!ER60</f>
        <v>14248.75</v>
      </c>
      <c r="ES60" s="28">
        <f>(기관!ES60+외인!ES60)/ER60</f>
        <v>-1.3853846828669183E-3</v>
      </c>
      <c r="ET60" s="28">
        <f>외인!ET60</f>
        <v>195088.24</v>
      </c>
      <c r="EU60" s="28">
        <f>(기관!EU60+외인!EU60)/ET60</f>
        <v>-3.1925553277839811E-3</v>
      </c>
      <c r="EV60" s="28">
        <f>외인!EV60</f>
        <v>42692.12</v>
      </c>
      <c r="EW60" s="28">
        <f>(기관!EW60+외인!EW60)/EV60</f>
        <v>-5.2843475564108772E-4</v>
      </c>
      <c r="EX60" s="28">
        <f>외인!EX60</f>
        <v>60972.17</v>
      </c>
      <c r="EY60" s="28">
        <f>(기관!EY60+외인!EY60)/EX60</f>
        <v>7.4624209700917645E-4</v>
      </c>
    </row>
    <row r="61" spans="1:155">
      <c r="A61" s="27">
        <f>외인!A61</f>
        <v>46148</v>
      </c>
      <c r="B61" s="28">
        <f>외인!B61</f>
        <v>5868742.3300000001</v>
      </c>
      <c r="C61" s="28">
        <f>(기관!C61+외인!C61)/B61</f>
        <v>7.88303479665634E-4</v>
      </c>
      <c r="D61" s="28">
        <f>외인!D61</f>
        <v>671717.13</v>
      </c>
      <c r="E61" s="28">
        <f>(기관!E61+외인!E61)/D61</f>
        <v>-2.1777917141996956E-3</v>
      </c>
      <c r="F61" s="28">
        <f>외인!F61</f>
        <v>2426729.7400000002</v>
      </c>
      <c r="G61" s="28">
        <f>(기관!G61+외인!G61)/F61</f>
        <v>1.9475675111642217E-3</v>
      </c>
      <c r="H61" s="28">
        <f>외인!H61</f>
        <v>378015.55</v>
      </c>
      <c r="I61" s="28">
        <f>(기관!I61+외인!I61)/H61</f>
        <v>2.8492478682424572E-3</v>
      </c>
      <c r="J61" s="28">
        <f>외인!J61</f>
        <v>44490.46</v>
      </c>
      <c r="K61" s="28">
        <f>(기관!K61+외인!K61)/J61</f>
        <v>-2.6637171204793118E-3</v>
      </c>
      <c r="L61" s="28">
        <f>외인!L61</f>
        <v>348630.51</v>
      </c>
      <c r="M61" s="28">
        <f>(기관!M61+외인!M61)/L61</f>
        <v>3.3247520419254187E-3</v>
      </c>
      <c r="N61" s="28">
        <f>외인!N61</f>
        <v>247805.26</v>
      </c>
      <c r="O61" s="28">
        <f>(기관!O61+외인!O61)/N61</f>
        <v>4.3885267003614039E-4</v>
      </c>
      <c r="P61" s="28">
        <f>외인!P61</f>
        <v>186892.36</v>
      </c>
      <c r="Q61" s="28">
        <f>(기관!Q61+외인!Q61)/P61</f>
        <v>-4.5921620338038437E-3</v>
      </c>
      <c r="R61" s="28">
        <f>외인!R61</f>
        <v>131482.75</v>
      </c>
      <c r="S61" s="28">
        <f>(기관!S61+외인!S61)/R61</f>
        <v>-4.339048278196189E-3</v>
      </c>
      <c r="T61" s="28">
        <f>외인!T61</f>
        <v>8815.34</v>
      </c>
      <c r="U61" s="28">
        <f>(기관!U61+외인!U61)/T61</f>
        <v>1.760567374599278E-3</v>
      </c>
      <c r="V61" s="28">
        <f>외인!V61</f>
        <v>132659.01</v>
      </c>
      <c r="W61" s="28">
        <f>(기관!W61+외인!W61)/V61</f>
        <v>7.9753346568770564E-4</v>
      </c>
      <c r="X61" s="28">
        <f>외인!X61</f>
        <v>2833129.16</v>
      </c>
      <c r="Y61" s="28">
        <f>(기관!Y61+외인!Y61)/X61</f>
        <v>2.4070558082145465E-3</v>
      </c>
      <c r="Z61" s="28">
        <f>외인!Z61</f>
        <v>42573.38</v>
      </c>
      <c r="AA61" s="28">
        <f>(기관!AA61+외인!AA61)/Z61</f>
        <v>-1.0440796572881929E-3</v>
      </c>
      <c r="AB61" s="28">
        <f>외인!AB61</f>
        <v>207092.13</v>
      </c>
      <c r="AC61" s="28">
        <f>(기관!AC61+외인!AC61)/AB61</f>
        <v>-4.3545836338638262E-4</v>
      </c>
      <c r="AD61" s="28">
        <f>외인!AD61</f>
        <v>19143.11</v>
      </c>
      <c r="AE61" s="28">
        <f>(기관!AE61+외인!AE61)/AD61</f>
        <v>-2.6139953225990968E-3</v>
      </c>
      <c r="AF61" s="28">
        <f>외인!AF61</f>
        <v>24653.599999999999</v>
      </c>
      <c r="AG61" s="28">
        <f>(기관!AG61+외인!AG61)/AF61</f>
        <v>-1.7599863711587761E-3</v>
      </c>
      <c r="AH61" s="28">
        <f>외인!AH61</f>
        <v>226401.61</v>
      </c>
      <c r="AI61" s="28">
        <f>(기관!AI61+외인!AI61)/AH61</f>
        <v>-1.2730033147732474E-3</v>
      </c>
      <c r="AJ61" s="28">
        <f>외인!AJ61</f>
        <v>107191.57</v>
      </c>
      <c r="AK61" s="28">
        <f>(기관!AK61+외인!AK61)/AJ61</f>
        <v>-5.9476692057033953E-3</v>
      </c>
      <c r="AL61" s="28">
        <f>외인!AL61</f>
        <v>91907.42</v>
      </c>
      <c r="AM61" s="28">
        <f>(기관!AM61+외인!AM61)/AL61</f>
        <v>-9.3006636460908165E-4</v>
      </c>
      <c r="AN61" s="28">
        <f>외인!AN61</f>
        <v>175625.26</v>
      </c>
      <c r="AO61" s="28">
        <f>(기관!AO61+외인!AO61)/AN61</f>
        <v>9.9689532132222884E-4</v>
      </c>
      <c r="AP61" s="28">
        <f>외인!AP61</f>
        <v>208179.69</v>
      </c>
      <c r="AQ61" s="28">
        <f>(기관!AQ61+외인!AQ61)/AP61</f>
        <v>-2.9675805550483819E-3</v>
      </c>
      <c r="AR61" s="28">
        <f>외인!AR61</f>
        <v>24610.6</v>
      </c>
      <c r="AS61" s="28">
        <f>(기관!AS61+외인!AS61)/AR61</f>
        <v>-1.3242261464572178E-3</v>
      </c>
      <c r="AT61" s="28">
        <f>외인!AT61</f>
        <v>86961.63</v>
      </c>
      <c r="AU61" s="28">
        <f>(기관!AU61+외인!AU61)/AT61</f>
        <v>2.0236511206149191E-3</v>
      </c>
      <c r="AV61" s="28">
        <f>외인!AV61</f>
        <v>48604.05</v>
      </c>
      <c r="AW61" s="28">
        <f>(기관!AW61+외인!AW61)/AV61</f>
        <v>-1.1694498709469683E-3</v>
      </c>
      <c r="AX61" s="28">
        <f>외인!AX61</f>
        <v>73535.95</v>
      </c>
      <c r="AY61" s="28">
        <f>(기관!AY61+외인!AY61)/AX61</f>
        <v>-2.8867513100735084E-3</v>
      </c>
      <c r="AZ61" s="28">
        <f>외인!AZ61</f>
        <v>3038135.73</v>
      </c>
      <c r="BA61" s="28">
        <f>(기관!BA61+외인!BA61)/AZ61</f>
        <v>2.1533468486610373E-3</v>
      </c>
      <c r="BB61" s="28">
        <f>외인!BB61</f>
        <v>109745.64</v>
      </c>
      <c r="BC61" s="28">
        <f>(기관!BC61+외인!BC61)/BB61</f>
        <v>-1.5453916893646075E-4</v>
      </c>
      <c r="BD61" s="28">
        <f>외인!BD61</f>
        <v>39439.68</v>
      </c>
      <c r="BE61" s="28">
        <f>(기관!BE61+외인!BE61)/BD61</f>
        <v>-1.6425082556450763E-3</v>
      </c>
      <c r="BF61" s="28">
        <f>외인!BF61</f>
        <v>0</v>
      </c>
      <c r="BG61" s="28" t="e">
        <f>(기관!BG61+외인!BG61)/BF61</f>
        <v>#DIV/0!</v>
      </c>
      <c r="BH61" s="28">
        <f>외인!BH61</f>
        <v>112654.32</v>
      </c>
      <c r="BI61" s="28">
        <f>(기관!BI61+외인!BI61)/BH61</f>
        <v>4.1264285293275927E-3</v>
      </c>
      <c r="BJ61" s="28">
        <f>외인!BJ61</f>
        <v>145082.72</v>
      </c>
      <c r="BK61" s="28">
        <f>(기관!BK61+외인!BK61)/BJ61</f>
        <v>2.3460409344407108E-3</v>
      </c>
      <c r="BL61" s="28">
        <f>외인!BL61</f>
        <v>52843.06</v>
      </c>
      <c r="BM61" s="28">
        <f>(기관!BM61+외인!BM61)/BL61</f>
        <v>-3.7866845712568504E-4</v>
      </c>
      <c r="BN61" s="28">
        <f>외인!BN61</f>
        <v>59285.1</v>
      </c>
      <c r="BO61" s="28">
        <f>(기관!BO61+외인!BO61)/BN61</f>
        <v>5.1798849963987587E-3</v>
      </c>
      <c r="BP61" s="28">
        <f>외인!BP61</f>
        <v>84261.38</v>
      </c>
      <c r="BQ61" s="28">
        <f>(기관!BQ61+외인!BQ61)/BP61</f>
        <v>-2.6667021119283828E-3</v>
      </c>
      <c r="BR61" s="28">
        <f>외인!BR61</f>
        <v>363500.96</v>
      </c>
      <c r="BS61" s="28">
        <f>(기관!BS61+외인!BS61)/BR61</f>
        <v>-2.847420265410028E-3</v>
      </c>
      <c r="BT61" s="28">
        <f>외인!BT61</f>
        <v>2879095.3</v>
      </c>
      <c r="BU61" s="28">
        <f>(기관!BU61+외인!BU61)/BT61</f>
        <v>2.3591334402859121E-3</v>
      </c>
      <c r="BV61" s="28">
        <f>외인!BV61</f>
        <v>485083.6</v>
      </c>
      <c r="BW61" s="28">
        <f>(기관!BW61+외인!BW61)/BV61</f>
        <v>-4.0683708952436232E-4</v>
      </c>
      <c r="BX61" s="28">
        <f>외인!BX61</f>
        <v>73836.3</v>
      </c>
      <c r="BY61" s="28">
        <f>(기관!BY61+외인!BY61)/BX61</f>
        <v>-2.7088302095310841E-3</v>
      </c>
      <c r="BZ61" s="28">
        <f>외인!BZ61</f>
        <v>267532.69</v>
      </c>
      <c r="CA61" s="28">
        <f>(기관!CA61+외인!CA61)/BZ61</f>
        <v>3.3487496425203215E-4</v>
      </c>
      <c r="CB61" s="28">
        <f>외인!CB61</f>
        <v>12658.91</v>
      </c>
      <c r="CC61" s="28">
        <f>(기관!CC61+외인!CC61)/CB61</f>
        <v>-4.7666031277574447E-3</v>
      </c>
      <c r="CD61" s="28">
        <f>외인!CD61</f>
        <v>28323.87</v>
      </c>
      <c r="CE61" s="28">
        <f>(기관!CE61+외인!CE61)/CD61</f>
        <v>-8.0515127346651432E-3</v>
      </c>
      <c r="CF61" s="28">
        <f>외인!CF61</f>
        <v>27763.54</v>
      </c>
      <c r="CG61" s="28">
        <f>(기관!CG61+외인!CG61)/CF61</f>
        <v>2.6740105908684554E-3</v>
      </c>
      <c r="CH61" s="28">
        <f>외인!CH61</f>
        <v>69152.91</v>
      </c>
      <c r="CI61" s="28">
        <f>(기관!CI61+외인!CI61)/CH61</f>
        <v>-7.7798606016724373E-4</v>
      </c>
      <c r="CJ61" s="28">
        <f>외인!CJ61</f>
        <v>355495.41</v>
      </c>
      <c r="CK61" s="28">
        <f>(기관!CK61+외인!CK61)/CJ61</f>
        <v>-3.5554889442876354E-3</v>
      </c>
      <c r="CL61" s="28">
        <f>외인!CL61</f>
        <v>236529.15</v>
      </c>
      <c r="CM61" s="28">
        <f>(기관!CM61+외인!CM61)/CL61</f>
        <v>-7.7872008587525049E-4</v>
      </c>
      <c r="CN61" s="28">
        <f>외인!CN61</f>
        <v>142273.15</v>
      </c>
      <c r="CO61" s="28">
        <f>(기관!CO61+외인!CO61)/CN61</f>
        <v>3.6493182304602102E-4</v>
      </c>
      <c r="CP61" s="28">
        <f>외인!CP61</f>
        <v>110302.48</v>
      </c>
      <c r="CQ61" s="28">
        <f>(기관!CQ61+외인!CQ61)/CP61</f>
        <v>-1.4976997797329673E-4</v>
      </c>
      <c r="CR61" s="28">
        <f>외인!CR61</f>
        <v>167418.63</v>
      </c>
      <c r="CS61" s="28">
        <f>(기관!CS61+외인!CS61)/CR61</f>
        <v>-3.0685354431582673E-3</v>
      </c>
      <c r="CT61" s="28">
        <f>외인!CT61</f>
        <v>176010.54</v>
      </c>
      <c r="CU61" s="28">
        <f>(기관!CU61+외인!CU61)/CT61</f>
        <v>-1.975165805411426E-3</v>
      </c>
      <c r="CV61" s="28">
        <f>외인!CV61</f>
        <v>2879095.3</v>
      </c>
      <c r="CW61" s="28">
        <f>(기관!CW61+외인!CW61)/CV61</f>
        <v>2.3591334402859121E-3</v>
      </c>
      <c r="CX61" s="28">
        <f>외인!CX61</f>
        <v>267420.21000000002</v>
      </c>
      <c r="CY61" s="28">
        <f>(기관!CY61+외인!CY61)/CX61</f>
        <v>1.5823785345168936E-3</v>
      </c>
      <c r="CZ61" s="28">
        <f>외인!CZ61</f>
        <v>19987.2</v>
      </c>
      <c r="DA61" s="28">
        <f>(기관!DA61+외인!DA61)/CZ61</f>
        <v>-5.4239713416586611E-3</v>
      </c>
      <c r="DB61" s="28">
        <f>외인!DB61</f>
        <v>39439.68</v>
      </c>
      <c r="DC61" s="28">
        <f>(기관!DC61+외인!DC61)/DB61</f>
        <v>-1.6425082556450763E-3</v>
      </c>
      <c r="DD61" s="28">
        <f>외인!DD61</f>
        <v>8815.34</v>
      </c>
      <c r="DE61" s="28">
        <f>(기관!DE61+외인!DE61)/DD61</f>
        <v>1.760567374599278E-3</v>
      </c>
      <c r="DF61" s="28">
        <f>외인!DF61</f>
        <v>55595.85</v>
      </c>
      <c r="DG61" s="28">
        <f>(기관!DG61+외인!DG61)/DF61</f>
        <v>-2.7485864502476355E-3</v>
      </c>
      <c r="DH61" s="28">
        <f>외인!DH61</f>
        <v>20203.29</v>
      </c>
      <c r="DI61" s="28">
        <f>(기관!DI61+외인!DI61)/DH61</f>
        <v>-1.0326535925584397E-2</v>
      </c>
      <c r="DJ61" s="28">
        <f>외인!DJ61</f>
        <v>747157.26</v>
      </c>
      <c r="DK61" s="28">
        <f>(기관!DK61+외인!DK61)/DJ61</f>
        <v>-7.8063887112600635E-4</v>
      </c>
      <c r="DL61" s="28">
        <f>외인!DL61</f>
        <v>117384.51</v>
      </c>
      <c r="DM61" s="28">
        <f>(기관!DM61+외인!DM61)/DL61</f>
        <v>5.7622594326968695E-4</v>
      </c>
      <c r="DN61" s="28">
        <f>외인!DN61</f>
        <v>2879095.3</v>
      </c>
      <c r="DO61" s="28">
        <f>(기관!DO61+외인!DO61)/DN61</f>
        <v>2.3591334402859121E-3</v>
      </c>
      <c r="DP61" s="28">
        <f>외인!DP61</f>
        <v>77662.42</v>
      </c>
      <c r="DQ61" s="28">
        <f>(기관!DQ61+외인!DQ61)/DP61</f>
        <v>-5.1808841393301934E-3</v>
      </c>
      <c r="DR61" s="28">
        <f>외인!DR61</f>
        <v>45779.86</v>
      </c>
      <c r="DS61" s="28">
        <f>(기관!DS61+외인!DS61)/DR61</f>
        <v>-3.1887384539839134E-3</v>
      </c>
      <c r="DT61" s="28">
        <f>외인!DT61</f>
        <v>131482.75</v>
      </c>
      <c r="DU61" s="28">
        <f>(기관!DU61+외인!DU61)/DT61</f>
        <v>-4.339048278196189E-3</v>
      </c>
      <c r="DV61" s="28">
        <f>외인!DV61</f>
        <v>35669.629999999997</v>
      </c>
      <c r="DW61" s="28">
        <f>(기관!DW61+외인!DW61)/DV61</f>
        <v>1.6066889395824967E-3</v>
      </c>
      <c r="DX61" s="28">
        <f>외인!DX61</f>
        <v>132659.01</v>
      </c>
      <c r="DY61" s="28">
        <f>(기관!DY61+외인!DY61)/DX61</f>
        <v>7.9753346568770564E-4</v>
      </c>
      <c r="DZ61" s="28">
        <f>외인!DZ61</f>
        <v>8553.66</v>
      </c>
      <c r="EA61" s="28">
        <f>(기관!EA61+외인!EA61)/DZ61</f>
        <v>-2.971827264586154E-3</v>
      </c>
      <c r="EB61" s="28">
        <f>외인!EB61</f>
        <v>12339.47</v>
      </c>
      <c r="EC61" s="28">
        <f>(기관!EC61+외인!EC61)/EB61</f>
        <v>-4.269227122396667E-3</v>
      </c>
      <c r="ED61" s="28">
        <f>외인!ED61</f>
        <v>10887.82</v>
      </c>
      <c r="EE61" s="28">
        <f>(기관!EE61+외인!EE61)/ED61</f>
        <v>-2.2235856213640563E-3</v>
      </c>
      <c r="EF61" s="28">
        <f>외인!EF61</f>
        <v>226520.41</v>
      </c>
      <c r="EG61" s="28">
        <f>(기관!EG61+외인!EG61)/EF61</f>
        <v>-3.3608450558605292E-3</v>
      </c>
      <c r="EH61" s="28">
        <f>외인!EH61</f>
        <v>278061.09999999998</v>
      </c>
      <c r="EI61" s="28">
        <f>(기관!EI61+외인!EI61)/EH61</f>
        <v>-1.3754171295445497E-3</v>
      </c>
      <c r="EJ61" s="28">
        <f>외인!EJ61</f>
        <v>101792.6</v>
      </c>
      <c r="EK61" s="28">
        <f>(기관!EK61+외인!EK61)/EJ61</f>
        <v>-1.6791004454154821E-3</v>
      </c>
      <c r="EL61" s="28">
        <f>외인!EL61</f>
        <v>30861.89</v>
      </c>
      <c r="EM61" s="28">
        <f>(기관!EM61+외인!EM61)/EL61</f>
        <v>-7.5056971559421667E-3</v>
      </c>
      <c r="EN61" s="28">
        <f>외인!EN61</f>
        <v>45779.86</v>
      </c>
      <c r="EO61" s="28">
        <f>(기관!EO61+외인!EO61)/EN61</f>
        <v>-3.1887384539839134E-3</v>
      </c>
      <c r="EP61" s="28">
        <f>외인!EP61</f>
        <v>180318.2</v>
      </c>
      <c r="EQ61" s="28">
        <f>(기관!EQ61+외인!EQ61)/EP61</f>
        <v>1.0508090697444851E-3</v>
      </c>
      <c r="ER61" s="28">
        <f>외인!ER61</f>
        <v>14175.97</v>
      </c>
      <c r="ES61" s="28">
        <f>(기관!ES61+외인!ES61)/ER61</f>
        <v>-2.1395361305081768E-3</v>
      </c>
      <c r="ET61" s="28">
        <f>외인!ET61</f>
        <v>208179.69</v>
      </c>
      <c r="EU61" s="28">
        <f>(기관!EU61+외인!EU61)/ET61</f>
        <v>-2.9675805550483819E-3</v>
      </c>
      <c r="EV61" s="28">
        <f>외인!EV61</f>
        <v>42573.38</v>
      </c>
      <c r="EW61" s="28">
        <f>(기관!EW61+외인!EW61)/EV61</f>
        <v>-1.0440796572881929E-3</v>
      </c>
      <c r="EX61" s="28">
        <f>외인!EX61</f>
        <v>67729.100000000006</v>
      </c>
      <c r="EY61" s="28">
        <f>(기관!EY61+외인!EY61)/EX61</f>
        <v>4.1237813583821419E-4</v>
      </c>
    </row>
    <row r="62" spans="1:155">
      <c r="A62" s="27">
        <f>외인!A62</f>
        <v>46149</v>
      </c>
      <c r="B62" s="28">
        <f>외인!B62</f>
        <v>5952488.9299999997</v>
      </c>
      <c r="C62" s="28">
        <f>(기관!C62+외인!C62)/B62</f>
        <v>-2.2670852745290194E-4</v>
      </c>
      <c r="D62" s="28">
        <f>외인!D62</f>
        <v>666656.18000000005</v>
      </c>
      <c r="E62" s="28">
        <f>(기관!E62+외인!E62)/D62</f>
        <v>-1.0070708412243323E-3</v>
      </c>
      <c r="F62" s="28">
        <f>외인!F62</f>
        <v>2471397.2799999998</v>
      </c>
      <c r="G62" s="28">
        <f>(기관!G62+외인!G62)/F62</f>
        <v>5.737199807875486E-4</v>
      </c>
      <c r="H62" s="28">
        <f>외인!H62</f>
        <v>379366.36</v>
      </c>
      <c r="I62" s="28">
        <f>(기관!I62+외인!I62)/H62</f>
        <v>1.595238966364862E-3</v>
      </c>
      <c r="J62" s="28">
        <f>외인!J62</f>
        <v>43773.82</v>
      </c>
      <c r="K62" s="28">
        <f>(기관!K62+외인!K62)/J62</f>
        <v>-4.1358053740797587E-3</v>
      </c>
      <c r="L62" s="28">
        <f>외인!L62</f>
        <v>350800.45</v>
      </c>
      <c r="M62" s="28">
        <f>(기관!M62+외인!M62)/L62</f>
        <v>1.8872267695209625E-3</v>
      </c>
      <c r="N62" s="28">
        <f>외인!N62</f>
        <v>254710.7</v>
      </c>
      <c r="O62" s="28">
        <f>(기관!O62+외인!O62)/N62</f>
        <v>-1.7704006938067383E-3</v>
      </c>
      <c r="P62" s="28">
        <f>외인!P62</f>
        <v>187647.51</v>
      </c>
      <c r="Q62" s="28">
        <f>(기관!Q62+외인!Q62)/P62</f>
        <v>-3.5213896523327167E-3</v>
      </c>
      <c r="R62" s="28">
        <f>외인!R62</f>
        <v>130808.28</v>
      </c>
      <c r="S62" s="28">
        <f>(기관!S62+외인!S62)/R62</f>
        <v>-5.666155078256515E-3</v>
      </c>
      <c r="T62" s="28">
        <f>외인!T62</f>
        <v>8818.76</v>
      </c>
      <c r="U62" s="28">
        <f>(기관!U62+외인!U62)/T62</f>
        <v>1.0636416004064062E-3</v>
      </c>
      <c r="V62" s="28">
        <f>외인!V62</f>
        <v>131112.26999999999</v>
      </c>
      <c r="W62" s="28">
        <f>(기관!W62+외인!W62)/V62</f>
        <v>7.3654433715471506E-4</v>
      </c>
      <c r="X62" s="28">
        <f>외인!X62</f>
        <v>2902373.59</v>
      </c>
      <c r="Y62" s="28">
        <f>(기관!Y62+외인!Y62)/X62</f>
        <v>1.0810875659876716E-3</v>
      </c>
      <c r="Z62" s="28">
        <f>외인!Z62</f>
        <v>43147.48</v>
      </c>
      <c r="AA62" s="28">
        <f>(기관!AA62+외인!AA62)/Z62</f>
        <v>-8.6076869379161881E-4</v>
      </c>
      <c r="AB62" s="28">
        <f>외인!AB62</f>
        <v>209667.77</v>
      </c>
      <c r="AC62" s="28">
        <f>(기관!AC62+외인!AC62)/AB62</f>
        <v>-5.189161882152894E-4</v>
      </c>
      <c r="AD62" s="28">
        <f>외인!AD62</f>
        <v>20153.57</v>
      </c>
      <c r="AE62" s="28">
        <f>(기관!AE62+외인!AE62)/AD62</f>
        <v>1.3987596242253852E-3</v>
      </c>
      <c r="AF62" s="28">
        <f>외인!AF62</f>
        <v>25266.9</v>
      </c>
      <c r="AG62" s="28">
        <f>(기관!AG62+외인!AG62)/AF62</f>
        <v>-4.2229161472123603E-4</v>
      </c>
      <c r="AH62" s="28">
        <f>외인!AH62</f>
        <v>234598.74</v>
      </c>
      <c r="AI62" s="28">
        <f>(기관!AI62+외인!AI62)/AH62</f>
        <v>-5.5059971762849204E-4</v>
      </c>
      <c r="AJ62" s="28">
        <f>외인!AJ62</f>
        <v>105125.17</v>
      </c>
      <c r="AK62" s="28">
        <f>(기관!AK62+외인!AK62)/AJ62</f>
        <v>-7.4714742435137088E-3</v>
      </c>
      <c r="AL62" s="28">
        <f>외인!AL62</f>
        <v>93041.36</v>
      </c>
      <c r="AM62" s="28">
        <f>(기관!AM62+외인!AM62)/AL62</f>
        <v>-1.0378180198569753E-3</v>
      </c>
      <c r="AN62" s="28">
        <f>외인!AN62</f>
        <v>181291.71</v>
      </c>
      <c r="AO62" s="28">
        <f>(기관!AO62+외인!AO62)/AN62</f>
        <v>-1.9653408310837824E-3</v>
      </c>
      <c r="AP62" s="28">
        <f>외인!AP62</f>
        <v>208177.59</v>
      </c>
      <c r="AQ62" s="28">
        <f>(기관!AQ62+외인!AQ62)/AP62</f>
        <v>-1.4169632764026139E-3</v>
      </c>
      <c r="AR62" s="28">
        <f>외인!AR62</f>
        <v>25547.81</v>
      </c>
      <c r="AS62" s="28">
        <f>(기관!AS62+외인!AS62)/AR62</f>
        <v>1.1429551104380374E-3</v>
      </c>
      <c r="AT62" s="28">
        <f>외인!AT62</f>
        <v>87400.9</v>
      </c>
      <c r="AU62" s="28">
        <f>(기관!AU62+외인!AU62)/AT62</f>
        <v>1.5049044117394672E-3</v>
      </c>
      <c r="AV62" s="28">
        <f>외인!AV62</f>
        <v>48316.37</v>
      </c>
      <c r="AW62" s="28">
        <f>(기관!AW62+외인!AW62)/AV62</f>
        <v>-1.3991117296270393E-3</v>
      </c>
      <c r="AX62" s="28">
        <f>외인!AX62</f>
        <v>77203.199999999997</v>
      </c>
      <c r="AY62" s="28">
        <f>(기관!AY62+외인!AY62)/AX62</f>
        <v>-6.4089312360109422E-3</v>
      </c>
      <c r="AZ62" s="28">
        <f>외인!AZ62</f>
        <v>3107060.84</v>
      </c>
      <c r="BA62" s="28">
        <f>(기관!BA62+외인!BA62)/AZ62</f>
        <v>8.2217250692780131E-4</v>
      </c>
      <c r="BB62" s="28">
        <f>외인!BB62</f>
        <v>110359.54</v>
      </c>
      <c r="BC62" s="28">
        <f>(기관!BC62+외인!BC62)/BB62</f>
        <v>-1.1018530885503873E-4</v>
      </c>
      <c r="BD62" s="28">
        <f>외인!BD62</f>
        <v>39317.33</v>
      </c>
      <c r="BE62" s="28">
        <f>(기관!BE62+외인!BE62)/BD62</f>
        <v>-1.8599940535127893E-3</v>
      </c>
      <c r="BF62" s="28">
        <f>외인!BF62</f>
        <v>0</v>
      </c>
      <c r="BG62" s="28" t="e">
        <f>(기관!BG62+외인!BG62)/BF62</f>
        <v>#DIV/0!</v>
      </c>
      <c r="BH62" s="28">
        <f>외인!BH62</f>
        <v>111657.68</v>
      </c>
      <c r="BI62" s="28">
        <f>(기관!BI62+외인!BI62)/BH62</f>
        <v>3.0044507462451304E-3</v>
      </c>
      <c r="BJ62" s="28">
        <f>외인!BJ62</f>
        <v>144632.26</v>
      </c>
      <c r="BK62" s="28">
        <f>(기관!BK62+외인!BK62)/BJ62</f>
        <v>1.0844745148834703E-3</v>
      </c>
      <c r="BL62" s="28">
        <f>외인!BL62</f>
        <v>48774.59</v>
      </c>
      <c r="BM62" s="28">
        <f>(기관!BM62+외인!BM62)/BL62</f>
        <v>-3.8153062896069453E-3</v>
      </c>
      <c r="BN62" s="28">
        <f>외인!BN62</f>
        <v>61581.54</v>
      </c>
      <c r="BO62" s="28">
        <f>(기관!BO62+외인!BO62)/BN62</f>
        <v>1.6979114195585236E-3</v>
      </c>
      <c r="BP62" s="28">
        <f>외인!BP62</f>
        <v>87637.49</v>
      </c>
      <c r="BQ62" s="28">
        <f>(기관!BQ62+외인!BQ62)/BP62</f>
        <v>-6.1240914133894068E-3</v>
      </c>
      <c r="BR62" s="28">
        <f>외인!BR62</f>
        <v>369462.27</v>
      </c>
      <c r="BS62" s="28">
        <f>(기관!BS62+외인!BS62)/BR62</f>
        <v>-7.5276969418284578E-4</v>
      </c>
      <c r="BT62" s="28">
        <f>외인!BT62</f>
        <v>2947215.32</v>
      </c>
      <c r="BU62" s="28">
        <f>(기관!BU62+외인!BU62)/BT62</f>
        <v>1.0083111267214775E-3</v>
      </c>
      <c r="BV62" s="28">
        <f>외인!BV62</f>
        <v>478191.08</v>
      </c>
      <c r="BW62" s="28">
        <f>(기관!BW62+외인!BW62)/BV62</f>
        <v>-1.0224155582324956E-3</v>
      </c>
      <c r="BX62" s="28">
        <f>외인!BX62</f>
        <v>76258.39</v>
      </c>
      <c r="BY62" s="28">
        <f>(기관!BY62+외인!BY62)/BX62</f>
        <v>-1.3283784249837954E-3</v>
      </c>
      <c r="BZ62" s="28">
        <f>외인!BZ62</f>
        <v>274333.07</v>
      </c>
      <c r="CA62" s="28">
        <f>(기관!CA62+외인!CA62)/BZ62</f>
        <v>-1.6507306246381452E-3</v>
      </c>
      <c r="CB62" s="28">
        <f>외인!CB62</f>
        <v>12781.44</v>
      </c>
      <c r="CC62" s="28">
        <f>(기관!CC62+외인!CC62)/CB62</f>
        <v>-4.4173426468379151E-3</v>
      </c>
      <c r="CD62" s="28">
        <f>외인!CD62</f>
        <v>28053.66</v>
      </c>
      <c r="CE62" s="28">
        <f>(기관!CE62+외인!CE62)/CD62</f>
        <v>-8.1561550257613444E-3</v>
      </c>
      <c r="CF62" s="28">
        <f>외인!CF62</f>
        <v>28664.49</v>
      </c>
      <c r="CG62" s="28">
        <f>(기관!CG62+외인!CG62)/CF62</f>
        <v>3.8158711353315547E-3</v>
      </c>
      <c r="CH62" s="28">
        <f>외인!CH62</f>
        <v>69012.66</v>
      </c>
      <c r="CI62" s="28">
        <f>(기관!CI62+외인!CI62)/CH62</f>
        <v>-9.2953959461930611E-4</v>
      </c>
      <c r="CJ62" s="28">
        <f>외인!CJ62</f>
        <v>355444.74</v>
      </c>
      <c r="CK62" s="28">
        <f>(기관!CK62+외인!CK62)/CJ62</f>
        <v>-2.7525797680955978E-3</v>
      </c>
      <c r="CL62" s="28">
        <f>외인!CL62</f>
        <v>239051.19</v>
      </c>
      <c r="CM62" s="28">
        <f>(기관!CM62+외인!CM62)/CL62</f>
        <v>-8.181929569143747E-4</v>
      </c>
      <c r="CN62" s="28">
        <f>외인!CN62</f>
        <v>136849.42000000001</v>
      </c>
      <c r="CO62" s="28">
        <f>(기관!CO62+외인!CO62)/CN62</f>
        <v>-3.8728699032849394E-4</v>
      </c>
      <c r="CP62" s="28">
        <f>외인!CP62</f>
        <v>110910.54</v>
      </c>
      <c r="CQ62" s="28">
        <f>(기관!CQ62+외인!CQ62)/CP62</f>
        <v>-1.0188391472983543E-4</v>
      </c>
      <c r="CR62" s="28">
        <f>외인!CR62</f>
        <v>165429.59</v>
      </c>
      <c r="CS62" s="28">
        <f>(기관!CS62+외인!CS62)/CR62</f>
        <v>-4.449264487689294E-3</v>
      </c>
      <c r="CT62" s="28">
        <f>외인!CT62</f>
        <v>176148.41</v>
      </c>
      <c r="CU62" s="28">
        <f>(기관!CU62+외인!CU62)/CT62</f>
        <v>-4.1118736183880401E-4</v>
      </c>
      <c r="CV62" s="28">
        <f>외인!CV62</f>
        <v>2947215.32</v>
      </c>
      <c r="CW62" s="28">
        <f>(기관!CW62+외인!CW62)/CV62</f>
        <v>1.0083111267214775E-3</v>
      </c>
      <c r="CX62" s="28">
        <f>외인!CX62</f>
        <v>266077.27</v>
      </c>
      <c r="CY62" s="28">
        <f>(기관!CY62+외인!CY62)/CX62</f>
        <v>7.7003947011332449E-4</v>
      </c>
      <c r="CZ62" s="28">
        <f>외인!CZ62</f>
        <v>19766.2</v>
      </c>
      <c r="DA62" s="28">
        <f>(기관!DA62+외인!DA62)/CZ62</f>
        <v>-3.7614716030395317E-3</v>
      </c>
      <c r="DB62" s="28">
        <f>외인!DB62</f>
        <v>39317.33</v>
      </c>
      <c r="DC62" s="28">
        <f>(기관!DC62+외인!DC62)/DB62</f>
        <v>-1.8599940535127893E-3</v>
      </c>
      <c r="DD62" s="28">
        <f>외인!DD62</f>
        <v>8818.76</v>
      </c>
      <c r="DE62" s="28">
        <f>(기관!DE62+외인!DE62)/DD62</f>
        <v>1.0636416004064062E-3</v>
      </c>
      <c r="DF62" s="28">
        <f>외인!DF62</f>
        <v>57743.199999999997</v>
      </c>
      <c r="DG62" s="28">
        <f>(기관!DG62+외인!DG62)/DF62</f>
        <v>-9.6201803848764875E-4</v>
      </c>
      <c r="DH62" s="28">
        <f>외인!DH62</f>
        <v>19910.59</v>
      </c>
      <c r="DI62" s="28">
        <f>(기관!DI62+외인!DI62)/DH62</f>
        <v>-1.0875117211493984E-2</v>
      </c>
      <c r="DJ62" s="28">
        <f>외인!DJ62</f>
        <v>758680.5</v>
      </c>
      <c r="DK62" s="28">
        <f>(기관!DK62+외인!DK62)/DJ62</f>
        <v>1.5247525143983535E-4</v>
      </c>
      <c r="DL62" s="28">
        <f>외인!DL62</f>
        <v>111897.41</v>
      </c>
      <c r="DM62" s="28">
        <f>(기관!DM62+외인!DM62)/DL62</f>
        <v>-2.7203489339029381E-4</v>
      </c>
      <c r="DN62" s="28">
        <f>외인!DN62</f>
        <v>2947215.32</v>
      </c>
      <c r="DO62" s="28">
        <f>(기관!DO62+외인!DO62)/DN62</f>
        <v>1.0083111267214775E-3</v>
      </c>
      <c r="DP62" s="28">
        <f>외인!DP62</f>
        <v>77621.600000000006</v>
      </c>
      <c r="DQ62" s="28">
        <f>(기관!DQ62+외인!DQ62)/DP62</f>
        <v>-2.5242973605285124E-3</v>
      </c>
      <c r="DR62" s="28">
        <f>외인!DR62</f>
        <v>44956.46</v>
      </c>
      <c r="DS62" s="28">
        <f>(기관!DS62+외인!DS62)/DR62</f>
        <v>-5.0210803964547039E-3</v>
      </c>
      <c r="DT62" s="28">
        <f>외인!DT62</f>
        <v>130808.28</v>
      </c>
      <c r="DU62" s="28">
        <f>(기관!DU62+외인!DU62)/DT62</f>
        <v>-5.666155078256515E-3</v>
      </c>
      <c r="DV62" s="28">
        <f>외인!DV62</f>
        <v>34355.33</v>
      </c>
      <c r="DW62" s="28">
        <f>(기관!DW62+외인!DW62)/DV62</f>
        <v>1.5980053167878158E-4</v>
      </c>
      <c r="DX62" s="28">
        <f>외인!DX62</f>
        <v>131112.26999999999</v>
      </c>
      <c r="DY62" s="28">
        <f>(기관!DY62+외인!DY62)/DX62</f>
        <v>7.3654433715471506E-4</v>
      </c>
      <c r="DZ62" s="28">
        <f>외인!DZ62</f>
        <v>8414.93</v>
      </c>
      <c r="EA62" s="28">
        <f>(기관!EA62+외인!EA62)/DZ62</f>
        <v>-2.8128576232957373E-3</v>
      </c>
      <c r="EB62" s="28">
        <f>외인!EB62</f>
        <v>12185.59</v>
      </c>
      <c r="EC62" s="28">
        <f>(기관!EC62+외인!EC62)/EB62</f>
        <v>-4.73263912539319E-3</v>
      </c>
      <c r="ED62" s="28">
        <f>외인!ED62</f>
        <v>10842.81</v>
      </c>
      <c r="EE62" s="28">
        <f>(기관!EE62+외인!EE62)/ED62</f>
        <v>-1.3704934421981019E-3</v>
      </c>
      <c r="EF62" s="28">
        <f>외인!EF62</f>
        <v>227819.97</v>
      </c>
      <c r="EG62" s="28">
        <f>(기관!EG62+외인!EG62)/EF62</f>
        <v>-3.0664563778144646E-3</v>
      </c>
      <c r="EH62" s="28">
        <f>외인!EH62</f>
        <v>285124.59000000003</v>
      </c>
      <c r="EI62" s="28">
        <f>(기관!EI62+외인!EI62)/EH62</f>
        <v>-1.6024222954603808E-3</v>
      </c>
      <c r="EJ62" s="28">
        <f>외인!EJ62</f>
        <v>101258.54</v>
      </c>
      <c r="EK62" s="28">
        <f>(기관!EK62+외인!EK62)/EJ62</f>
        <v>-2.3957485462460745E-3</v>
      </c>
      <c r="EL62" s="28">
        <f>외인!EL62</f>
        <v>30580.85</v>
      </c>
      <c r="EM62" s="28">
        <f>(기관!EM62+외인!EM62)/EL62</f>
        <v>-7.5785990252069512E-3</v>
      </c>
      <c r="EN62" s="28">
        <f>외인!EN62</f>
        <v>44956.46</v>
      </c>
      <c r="EO62" s="28">
        <f>(기관!EO62+외인!EO62)/EN62</f>
        <v>-5.0210803964547039E-3</v>
      </c>
      <c r="EP62" s="28">
        <f>외인!EP62</f>
        <v>166934.26999999999</v>
      </c>
      <c r="EQ62" s="28">
        <f>(기관!EQ62+외인!EQ62)/EP62</f>
        <v>-5.9424586695110611E-5</v>
      </c>
      <c r="ER62" s="28">
        <f>외인!ER62</f>
        <v>13785.4</v>
      </c>
      <c r="ES62" s="28">
        <f>(기관!ES62+외인!ES62)/ER62</f>
        <v>-1.6778620859750173E-3</v>
      </c>
      <c r="ET62" s="28">
        <f>외인!ET62</f>
        <v>208177.59</v>
      </c>
      <c r="EU62" s="28">
        <f>(기관!EU62+외인!EU62)/ET62</f>
        <v>-1.4169632764026139E-3</v>
      </c>
      <c r="EV62" s="28">
        <f>외인!EV62</f>
        <v>43147.48</v>
      </c>
      <c r="EW62" s="28">
        <f>(기관!EW62+외인!EW62)/EV62</f>
        <v>-8.6076869379161881E-4</v>
      </c>
      <c r="EX62" s="28">
        <f>외인!EX62</f>
        <v>67763.06</v>
      </c>
      <c r="EY62" s="28">
        <f>(기관!EY62+외인!EY62)/EX62</f>
        <v>3.8118113320148171E-4</v>
      </c>
    </row>
    <row r="63" spans="1:155">
      <c r="A63" s="27">
        <f>외인!A63</f>
        <v>46150</v>
      </c>
      <c r="B63" s="28">
        <f>외인!B63</f>
        <v>5958865.5999999996</v>
      </c>
      <c r="C63" s="28">
        <f>(기관!C63+외인!C63)/B63</f>
        <v>-8.830388790779239E-4</v>
      </c>
      <c r="D63" s="28">
        <f>외인!D63</f>
        <v>672546.76</v>
      </c>
      <c r="E63" s="28">
        <f>(기관!E63+외인!E63)/D63</f>
        <v>-1.658323355836254E-4</v>
      </c>
      <c r="F63" s="28">
        <f>외인!F63</f>
        <v>2469470.9</v>
      </c>
      <c r="G63" s="28">
        <f>(기관!G63+외인!G63)/F63</f>
        <v>-3.536506544782529E-4</v>
      </c>
      <c r="H63" s="28">
        <f>외인!H63</f>
        <v>372920.35</v>
      </c>
      <c r="I63" s="28">
        <f>(기관!I63+외인!I63)/H63</f>
        <v>4.085590931146557E-4</v>
      </c>
      <c r="J63" s="28">
        <f>외인!J63</f>
        <v>45265.55</v>
      </c>
      <c r="K63" s="28">
        <f>(기관!K63+외인!K63)/J63</f>
        <v>-2.1122023260514893E-3</v>
      </c>
      <c r="L63" s="28">
        <f>외인!L63</f>
        <v>344863.81</v>
      </c>
      <c r="M63" s="28">
        <f>(기관!M63+외인!M63)/L63</f>
        <v>5.7190692174977715E-4</v>
      </c>
      <c r="N63" s="28">
        <f>외인!N63</f>
        <v>271995.09000000003</v>
      </c>
      <c r="O63" s="28">
        <f>(기관!O63+외인!O63)/N63</f>
        <v>1.3212003201969564E-3</v>
      </c>
      <c r="P63" s="28">
        <f>외인!P63</f>
        <v>186223.82</v>
      </c>
      <c r="Q63" s="28">
        <f>(기관!Q63+외인!Q63)/P63</f>
        <v>-3.4182522944701701E-3</v>
      </c>
      <c r="R63" s="28">
        <f>외인!R63</f>
        <v>136137.84</v>
      </c>
      <c r="S63" s="28">
        <f>(기관!S63+외인!S63)/R63</f>
        <v>-3.5779177927312499E-3</v>
      </c>
      <c r="T63" s="28">
        <f>외인!T63</f>
        <v>8844.3700000000008</v>
      </c>
      <c r="U63" s="28">
        <f>(기관!U63+외인!U63)/T63</f>
        <v>5.596780776923625E-4</v>
      </c>
      <c r="V63" s="28">
        <f>외인!V63</f>
        <v>131906.76</v>
      </c>
      <c r="W63" s="28">
        <f>(기관!W63+외인!W63)/V63</f>
        <v>1.4608045865124727E-3</v>
      </c>
      <c r="X63" s="28">
        <f>외인!X63</f>
        <v>2908880.25</v>
      </c>
      <c r="Y63" s="28">
        <f>(기관!Y63+외인!Y63)/X63</f>
        <v>-1.9590699892166422E-4</v>
      </c>
      <c r="Z63" s="28">
        <f>외인!Z63</f>
        <v>43511.199999999997</v>
      </c>
      <c r="AA63" s="28">
        <f>(기관!AA63+외인!AA63)/Z63</f>
        <v>-6.9637242824835933E-5</v>
      </c>
      <c r="AB63" s="28">
        <f>외인!AB63</f>
        <v>208285.2</v>
      </c>
      <c r="AC63" s="28">
        <f>(기관!AC63+외인!AC63)/AB63</f>
        <v>-6.197751928605585E-4</v>
      </c>
      <c r="AD63" s="28">
        <f>외인!AD63</f>
        <v>20435.43</v>
      </c>
      <c r="AE63" s="28">
        <f>(기관!AE63+외인!AE63)/AD63</f>
        <v>2.0072981092152204E-3</v>
      </c>
      <c r="AF63" s="28">
        <f>외인!AF63</f>
        <v>24854.43</v>
      </c>
      <c r="AG63" s="28">
        <f>(기관!AG63+외인!AG63)/AF63</f>
        <v>-5.8862745997393631E-4</v>
      </c>
      <c r="AH63" s="28">
        <f>외인!AH63</f>
        <v>224539.62</v>
      </c>
      <c r="AI63" s="28">
        <f>(기관!AI63+외인!AI63)/AH63</f>
        <v>-2.4246945817401849E-3</v>
      </c>
      <c r="AJ63" s="28">
        <f>외인!AJ63</f>
        <v>106535.59</v>
      </c>
      <c r="AK63" s="28">
        <f>(기관!AK63+외인!AK63)/AJ63</f>
        <v>-6.8609935890907451E-3</v>
      </c>
      <c r="AL63" s="28">
        <f>외인!AL63</f>
        <v>99727.2</v>
      </c>
      <c r="AM63" s="28">
        <f>(기관!AM63+외인!AM63)/AL63</f>
        <v>1.1601649299288457E-3</v>
      </c>
      <c r="AN63" s="28">
        <f>외인!AN63</f>
        <v>192338.39</v>
      </c>
      <c r="AO63" s="28">
        <f>(기관!AO63+외인!AO63)/AN63</f>
        <v>1.4119906067634235E-3</v>
      </c>
      <c r="AP63" s="28">
        <f>외인!AP63</f>
        <v>209688.18</v>
      </c>
      <c r="AQ63" s="28">
        <f>(기관!AQ63+외인!AQ63)/AP63</f>
        <v>-1.2262493765743019E-3</v>
      </c>
      <c r="AR63" s="28">
        <f>외인!AR63</f>
        <v>25599.39</v>
      </c>
      <c r="AS63" s="28">
        <f>(기관!AS63+외인!AS63)/AR63</f>
        <v>1.2133101609061779E-3</v>
      </c>
      <c r="AT63" s="28">
        <f>외인!AT63</f>
        <v>88162.75</v>
      </c>
      <c r="AU63" s="28">
        <f>(기관!AU63+외인!AU63)/AT63</f>
        <v>2.7394789749639161E-3</v>
      </c>
      <c r="AV63" s="28">
        <f>외인!AV63</f>
        <v>49285.02</v>
      </c>
      <c r="AW63" s="28">
        <f>(기관!AW63+외인!AW63)/AV63</f>
        <v>-5.354568183192378E-4</v>
      </c>
      <c r="AX63" s="28">
        <f>외인!AX63</f>
        <v>76013.490000000005</v>
      </c>
      <c r="AY63" s="28">
        <f>(기관!AY63+외인!AY63)/AX63</f>
        <v>-5.6025581775024404E-3</v>
      </c>
      <c r="AZ63" s="28">
        <f>외인!AZ63</f>
        <v>3114461.3</v>
      </c>
      <c r="BA63" s="28">
        <f>(기관!BA63+외인!BA63)/AZ63</f>
        <v>-3.7871396892939394E-4</v>
      </c>
      <c r="BB63" s="28">
        <f>외인!BB63</f>
        <v>109620.64</v>
      </c>
      <c r="BC63" s="28">
        <f>(기관!BC63+외인!BC63)/BB63</f>
        <v>1.6420265380680135E-4</v>
      </c>
      <c r="BD63" s="28">
        <f>외인!BD63</f>
        <v>38372.51</v>
      </c>
      <c r="BE63" s="28">
        <f>(기관!BE63+외인!BE63)/BD63</f>
        <v>-2.9552406136580589E-3</v>
      </c>
      <c r="BF63" s="28">
        <f>외인!BF63</f>
        <v>0</v>
      </c>
      <c r="BG63" s="28" t="e">
        <f>(기관!BG63+외인!BG63)/BF63</f>
        <v>#DIV/0!</v>
      </c>
      <c r="BH63" s="28">
        <f>외인!BH63</f>
        <v>111074.29</v>
      </c>
      <c r="BI63" s="28">
        <f>(기관!BI63+외인!BI63)/BH63</f>
        <v>2.0967948568476126E-4</v>
      </c>
      <c r="BJ63" s="28">
        <f>외인!BJ63</f>
        <v>142827.19</v>
      </c>
      <c r="BK63" s="28">
        <f>(기관!BK63+외인!BK63)/BJ63</f>
        <v>7.7016147975746073E-5</v>
      </c>
      <c r="BL63" s="28">
        <f>외인!BL63</f>
        <v>48808.05</v>
      </c>
      <c r="BM63" s="28">
        <f>(기관!BM63+외인!BM63)/BL63</f>
        <v>-3.2203704102089711E-3</v>
      </c>
      <c r="BN63" s="28">
        <f>외인!BN63</f>
        <v>60768.95</v>
      </c>
      <c r="BO63" s="28">
        <f>(기관!BO63+외인!BO63)/BN63</f>
        <v>1.2550817481625073E-3</v>
      </c>
      <c r="BP63" s="28">
        <f>외인!BP63</f>
        <v>86098.75</v>
      </c>
      <c r="BQ63" s="28">
        <f>(기관!BQ63+외인!BQ63)/BP63</f>
        <v>-5.245836902394053E-3</v>
      </c>
      <c r="BR63" s="28">
        <f>외인!BR63</f>
        <v>369216.06</v>
      </c>
      <c r="BS63" s="28">
        <f>(기관!BS63+외인!BS63)/BR63</f>
        <v>-8.0465080527645529E-4</v>
      </c>
      <c r="BT63" s="28">
        <f>외인!BT63</f>
        <v>2953437.16</v>
      </c>
      <c r="BU63" s="28">
        <f>(기관!BU63+외인!BU63)/BT63</f>
        <v>-2.4204679540227626E-4</v>
      </c>
      <c r="BV63" s="28">
        <f>외인!BV63</f>
        <v>476747.78</v>
      </c>
      <c r="BW63" s="28">
        <f>(기관!BW63+외인!BW63)/BV63</f>
        <v>-1.7357815488936307E-3</v>
      </c>
      <c r="BX63" s="28">
        <f>외인!BX63</f>
        <v>77751.240000000005</v>
      </c>
      <c r="BY63" s="28">
        <f>(기관!BY63+외인!BY63)/BX63</f>
        <v>-2.1851741528495239E-4</v>
      </c>
      <c r="BZ63" s="28">
        <f>외인!BZ63</f>
        <v>292065.59000000003</v>
      </c>
      <c r="CA63" s="28">
        <f>(기관!CA63+외인!CA63)/BZ63</f>
        <v>1.3260035185932034E-3</v>
      </c>
      <c r="CB63" s="28">
        <f>외인!CB63</f>
        <v>12669.28</v>
      </c>
      <c r="CC63" s="28">
        <f>(기관!CC63+외인!CC63)/CB63</f>
        <v>-5.1660394276549261E-3</v>
      </c>
      <c r="CD63" s="28">
        <f>외인!CD63</f>
        <v>28190.76</v>
      </c>
      <c r="CE63" s="28">
        <f>(기관!CE63+외인!CE63)/CD63</f>
        <v>-8.3694089836527999E-3</v>
      </c>
      <c r="CF63" s="28">
        <f>외인!CF63</f>
        <v>28871.15</v>
      </c>
      <c r="CG63" s="28">
        <f>(기관!CG63+외인!CG63)/CF63</f>
        <v>4.5817364393174499E-3</v>
      </c>
      <c r="CH63" s="28">
        <f>외인!CH63</f>
        <v>70466.2</v>
      </c>
      <c r="CI63" s="28">
        <f>(기관!CI63+외인!CI63)/CH63</f>
        <v>-1.7157161873352047E-4</v>
      </c>
      <c r="CJ63" s="28">
        <f>외인!CJ63</f>
        <v>356473.27</v>
      </c>
      <c r="CK63" s="28">
        <f>(기관!CK63+외인!CK63)/CJ63</f>
        <v>-2.4126353148442234E-3</v>
      </c>
      <c r="CL63" s="28">
        <f>외인!CL63</f>
        <v>238051.20000000001</v>
      </c>
      <c r="CM63" s="28">
        <f>(기관!CM63+외인!CM63)/CL63</f>
        <v>-7.2055927464343805E-4</v>
      </c>
      <c r="CN63" s="28">
        <f>외인!CN63</f>
        <v>134928.18</v>
      </c>
      <c r="CO63" s="28">
        <f>(기관!CO63+외인!CO63)/CN63</f>
        <v>-8.6342230362849382E-5</v>
      </c>
      <c r="CP63" s="28">
        <f>외인!CP63</f>
        <v>110168.74</v>
      </c>
      <c r="CQ63" s="28">
        <f>(기관!CQ63+외인!CQ63)/CP63</f>
        <v>1.716457862729482E-4</v>
      </c>
      <c r="CR63" s="28">
        <f>외인!CR63</f>
        <v>170538.69</v>
      </c>
      <c r="CS63" s="28">
        <f>(기관!CS63+외인!CS63)/CR63</f>
        <v>-3.2734507342586012E-3</v>
      </c>
      <c r="CT63" s="28">
        <f>외인!CT63</f>
        <v>175827.68</v>
      </c>
      <c r="CU63" s="28">
        <f>(기관!CU63+외인!CU63)/CT63</f>
        <v>6.7981332632040649E-4</v>
      </c>
      <c r="CV63" s="28">
        <f>외인!CV63</f>
        <v>2953437.16</v>
      </c>
      <c r="CW63" s="28">
        <f>(기관!CW63+외인!CW63)/CV63</f>
        <v>-2.4204679540227626E-4</v>
      </c>
      <c r="CX63" s="28">
        <f>외인!CX63</f>
        <v>264608.08</v>
      </c>
      <c r="CY63" s="28">
        <f>(기관!CY63+외인!CY63)/CX63</f>
        <v>5.3505546769395701E-4</v>
      </c>
      <c r="CZ63" s="28">
        <f>외인!CZ63</f>
        <v>20066.66</v>
      </c>
      <c r="DA63" s="28">
        <f>(기관!DA63+외인!DA63)/CZ63</f>
        <v>-2.0292365545636392E-3</v>
      </c>
      <c r="DB63" s="28">
        <f>외인!DB63</f>
        <v>38372.51</v>
      </c>
      <c r="DC63" s="28">
        <f>(기관!DC63+외인!DC63)/DB63</f>
        <v>-2.9552406136580589E-3</v>
      </c>
      <c r="DD63" s="28">
        <f>외인!DD63</f>
        <v>8844.3700000000008</v>
      </c>
      <c r="DE63" s="28">
        <f>(기관!DE63+외인!DE63)/DD63</f>
        <v>5.596780776923625E-4</v>
      </c>
      <c r="DF63" s="28">
        <f>외인!DF63</f>
        <v>59166.09</v>
      </c>
      <c r="DG63" s="28">
        <f>(기관!DG63+외인!DG63)/DF63</f>
        <v>2.6586174614546957E-4</v>
      </c>
      <c r="DH63" s="28">
        <f>외인!DH63</f>
        <v>19993.490000000002</v>
      </c>
      <c r="DI63" s="28">
        <f>(기관!DI63+외인!DI63)/DH63</f>
        <v>-1.1271168765433147E-2</v>
      </c>
      <c r="DJ63" s="28">
        <f>외인!DJ63</f>
        <v>743587.15</v>
      </c>
      <c r="DK63" s="28">
        <f>(기관!DK63+외인!DK63)/DJ63</f>
        <v>-8.2993634303658956E-4</v>
      </c>
      <c r="DL63" s="28">
        <f>외인!DL63</f>
        <v>110175.21</v>
      </c>
      <c r="DM63" s="28">
        <f>(기관!DM63+외인!DM63)/DL63</f>
        <v>7.6877548043702369E-5</v>
      </c>
      <c r="DN63" s="28">
        <f>외인!DN63</f>
        <v>2953437.16</v>
      </c>
      <c r="DO63" s="28">
        <f>(기관!DO63+외인!DO63)/DN63</f>
        <v>-2.4204679540227626E-4</v>
      </c>
      <c r="DP63" s="28">
        <f>외인!DP63</f>
        <v>78753.87</v>
      </c>
      <c r="DQ63" s="28">
        <f>(기관!DQ63+외인!DQ63)/DP63</f>
        <v>-2.1253558714003514E-3</v>
      </c>
      <c r="DR63" s="28">
        <f>외인!DR63</f>
        <v>46340.86</v>
      </c>
      <c r="DS63" s="28">
        <f>(기관!DS63+외인!DS63)/DR63</f>
        <v>-2.8387474897962621E-3</v>
      </c>
      <c r="DT63" s="28">
        <f>외인!DT63</f>
        <v>136137.84</v>
      </c>
      <c r="DU63" s="28">
        <f>(기관!DU63+외인!DU63)/DT63</f>
        <v>-3.5779177927312499E-3</v>
      </c>
      <c r="DV63" s="28">
        <f>외인!DV63</f>
        <v>34132.53</v>
      </c>
      <c r="DW63" s="28">
        <f>(기관!DW63+외인!DW63)/DV63</f>
        <v>-2.068701030951998E-3</v>
      </c>
      <c r="DX63" s="28">
        <f>외인!DX63</f>
        <v>131906.76</v>
      </c>
      <c r="DY63" s="28">
        <f>(기관!DY63+외인!DY63)/DX63</f>
        <v>1.4608045865124727E-3</v>
      </c>
      <c r="DZ63" s="28">
        <f>외인!DZ63</f>
        <v>8374.94</v>
      </c>
      <c r="EA63" s="28">
        <f>(기관!EA63+외인!EA63)/DZ63</f>
        <v>-2.7594227540734617E-3</v>
      </c>
      <c r="EB63" s="28">
        <f>외인!EB63</f>
        <v>12089.7</v>
      </c>
      <c r="EC63" s="28">
        <f>(기관!EC63+외인!EC63)/EB63</f>
        <v>-6.132492948542974E-3</v>
      </c>
      <c r="ED63" s="28">
        <f>외인!ED63</f>
        <v>11255.66</v>
      </c>
      <c r="EE63" s="28">
        <f>(기관!EE63+외인!EE63)/ED63</f>
        <v>1.7093622230948695E-3</v>
      </c>
      <c r="EF63" s="28">
        <f>외인!EF63</f>
        <v>227412.68</v>
      </c>
      <c r="EG63" s="28">
        <f>(기관!EG63+외인!EG63)/EF63</f>
        <v>-2.6162569299126156E-3</v>
      </c>
      <c r="EH63" s="28">
        <f>외인!EH63</f>
        <v>287342.69</v>
      </c>
      <c r="EI63" s="28">
        <f>(기관!EI63+외인!EI63)/EH63</f>
        <v>-1.5197880969235722E-3</v>
      </c>
      <c r="EJ63" s="28">
        <f>외인!EJ63</f>
        <v>104487.59</v>
      </c>
      <c r="EK63" s="28">
        <f>(기관!EK63+외인!EK63)/EJ63</f>
        <v>-7.0094448536902796E-4</v>
      </c>
      <c r="EL63" s="28">
        <f>외인!EL63</f>
        <v>30740.17</v>
      </c>
      <c r="EM63" s="28">
        <f>(기관!EM63+외인!EM63)/EL63</f>
        <v>-7.7673610783544787E-3</v>
      </c>
      <c r="EN63" s="28">
        <f>외인!EN63</f>
        <v>46340.86</v>
      </c>
      <c r="EO63" s="28">
        <f>(기관!EO63+외인!EO63)/EN63</f>
        <v>-2.8387474897962621E-3</v>
      </c>
      <c r="EP63" s="28">
        <f>외인!EP63</f>
        <v>163857.19</v>
      </c>
      <c r="EQ63" s="28">
        <f>(기관!EQ63+외인!EQ63)/EP63</f>
        <v>-2.129110111066838E-3</v>
      </c>
      <c r="ER63" s="28">
        <f>외인!ER63</f>
        <v>13738.47</v>
      </c>
      <c r="ES63" s="28">
        <f>(기관!ES63+외인!ES63)/ER63</f>
        <v>-9.5643838069304674E-4</v>
      </c>
      <c r="ET63" s="28">
        <f>외인!ET63</f>
        <v>209688.18</v>
      </c>
      <c r="EU63" s="28">
        <f>(기관!EU63+외인!EU63)/ET63</f>
        <v>-1.2262493765743019E-3</v>
      </c>
      <c r="EV63" s="28">
        <f>외인!EV63</f>
        <v>43511.199999999997</v>
      </c>
      <c r="EW63" s="28">
        <f>(기관!EW63+외인!EW63)/EV63</f>
        <v>-6.9637242824835933E-5</v>
      </c>
      <c r="EX63" s="28">
        <f>외인!EX63</f>
        <v>66657.539999999994</v>
      </c>
      <c r="EY63" s="28">
        <f>(기관!EY63+외인!EY63)/EX63</f>
        <v>3.2929508049651994E-4</v>
      </c>
    </row>
    <row r="64" spans="1:155">
      <c r="A64" s="27">
        <f>외인!A64</f>
        <v>46153</v>
      </c>
      <c r="B64" s="28">
        <f>외인!B64</f>
        <v>6216556.2000000002</v>
      </c>
      <c r="C64" s="28">
        <f>(기관!C64+외인!C64)/B64</f>
        <v>-1.1180338078500764E-3</v>
      </c>
      <c r="D64" s="28">
        <f>외인!D64</f>
        <v>673596.67</v>
      </c>
      <c r="E64" s="28">
        <f>(기관!E64+외인!E64)/D64</f>
        <v>5.3018373739882054E-4</v>
      </c>
      <c r="F64" s="28">
        <f>외인!F64</f>
        <v>2584811.88</v>
      </c>
      <c r="G64" s="28">
        <f>(기관!G64+외인!G64)/F64</f>
        <v>-7.8202596314281886E-4</v>
      </c>
      <c r="H64" s="28">
        <f>외인!H64</f>
        <v>364674.63</v>
      </c>
      <c r="I64" s="28">
        <f>(기관!I64+외인!I64)/H64</f>
        <v>6.3379785975240443E-4</v>
      </c>
      <c r="J64" s="28">
        <f>외인!J64</f>
        <v>45396.52</v>
      </c>
      <c r="K64" s="28">
        <f>(기관!K64+외인!K64)/J64</f>
        <v>-1.1375321280133368E-3</v>
      </c>
      <c r="L64" s="28">
        <f>외인!L64</f>
        <v>337530.38</v>
      </c>
      <c r="M64" s="28">
        <f>(기관!M64+외인!M64)/L64</f>
        <v>8.3625065097843909E-4</v>
      </c>
      <c r="N64" s="28">
        <f>외인!N64</f>
        <v>287391.03999999998</v>
      </c>
      <c r="O64" s="28">
        <f>(기관!O64+외인!O64)/N64</f>
        <v>2.8963672632243516E-3</v>
      </c>
      <c r="P64" s="28">
        <f>외인!P64</f>
        <v>182561.6</v>
      </c>
      <c r="Q64" s="28">
        <f>(기관!Q64+외인!Q64)/P64</f>
        <v>-3.2923681650467566E-3</v>
      </c>
      <c r="R64" s="28">
        <f>외인!R64</f>
        <v>135962.22</v>
      </c>
      <c r="S64" s="28">
        <f>(기관!S64+외인!S64)/R64</f>
        <v>-1.951056697956241E-3</v>
      </c>
      <c r="T64" s="28">
        <f>외인!T64</f>
        <v>8763.24</v>
      </c>
      <c r="U64" s="28">
        <f>(기관!U64+외인!U64)/T64</f>
        <v>-1.5177034977930537E-4</v>
      </c>
      <c r="V64" s="28">
        <f>외인!V64</f>
        <v>135758.59</v>
      </c>
      <c r="W64" s="28">
        <f>(기관!W64+외인!W64)/V64</f>
        <v>1.4242929305615212E-3</v>
      </c>
      <c r="X64" s="28">
        <f>외인!X64</f>
        <v>3151662.37</v>
      </c>
      <c r="Y64" s="28">
        <f>(기관!Y64+외인!Y64)/X64</f>
        <v>-1.0629120783645361E-3</v>
      </c>
      <c r="Z64" s="28">
        <f>외인!Z64</f>
        <v>43380.98</v>
      </c>
      <c r="AA64" s="28">
        <f>(기관!AA64+외인!AA64)/Z64</f>
        <v>3.1396247848711553E-4</v>
      </c>
      <c r="AB64" s="28">
        <f>외인!AB64</f>
        <v>205936.34</v>
      </c>
      <c r="AC64" s="28">
        <f>(기관!AC64+외인!AC64)/AB64</f>
        <v>-9.4490365323575258E-4</v>
      </c>
      <c r="AD64" s="28">
        <f>외인!AD64</f>
        <v>19675.150000000001</v>
      </c>
      <c r="AE64" s="28">
        <f>(기관!AE64+외인!AE64)/AD64</f>
        <v>1.9217134303931608E-3</v>
      </c>
      <c r="AF64" s="28">
        <f>외인!AF64</f>
        <v>24238.54</v>
      </c>
      <c r="AG64" s="28">
        <f>(기관!AG64+외인!AG64)/AF64</f>
        <v>-3.4284243192865587E-4</v>
      </c>
      <c r="AH64" s="28">
        <f>외인!AH64</f>
        <v>232711.58</v>
      </c>
      <c r="AI64" s="28">
        <f>(기관!AI64+외인!AI64)/AH64</f>
        <v>-1.61135084038362E-3</v>
      </c>
      <c r="AJ64" s="28">
        <f>외인!AJ64</f>
        <v>105327.73</v>
      </c>
      <c r="AK64" s="28">
        <f>(기관!AK64+외인!AK64)/AJ64</f>
        <v>-5.368196960097783E-3</v>
      </c>
      <c r="AL64" s="28">
        <f>외인!AL64</f>
        <v>104122.37</v>
      </c>
      <c r="AM64" s="28">
        <f>(기관!AM64+외인!AM64)/AL64</f>
        <v>1.0033386677617885E-3</v>
      </c>
      <c r="AN64" s="28">
        <f>외인!AN64</f>
        <v>202999.77</v>
      </c>
      <c r="AO64" s="28">
        <f>(기관!AO64+외인!AO64)/AN64</f>
        <v>3.572516362949574E-3</v>
      </c>
      <c r="AP64" s="28">
        <f>외인!AP64</f>
        <v>205372.9</v>
      </c>
      <c r="AQ64" s="28">
        <f>(기관!AQ64+외인!AQ64)/AP64</f>
        <v>-2.3689590983036225E-3</v>
      </c>
      <c r="AR64" s="28">
        <f>외인!AR64</f>
        <v>24668.01</v>
      </c>
      <c r="AS64" s="28">
        <f>(기관!AS64+외인!AS64)/AR64</f>
        <v>-7.2968999120723516E-5</v>
      </c>
      <c r="AT64" s="28">
        <f>외인!AT64</f>
        <v>88338.84</v>
      </c>
      <c r="AU64" s="28">
        <f>(기관!AU64+외인!AU64)/AT64</f>
        <v>1.712044215205905E-3</v>
      </c>
      <c r="AV64" s="28">
        <f>외인!AV64</f>
        <v>48285.75</v>
      </c>
      <c r="AW64" s="28">
        <f>(기관!AW64+외인!AW64)/AV64</f>
        <v>-1.1916559233314176E-3</v>
      </c>
      <c r="AX64" s="28">
        <f>외인!AX64</f>
        <v>74464.679999999993</v>
      </c>
      <c r="AY64" s="28">
        <f>(기관!AY64+외인!AY64)/AX64</f>
        <v>-3.8485359770565053E-3</v>
      </c>
      <c r="AZ64" s="28">
        <f>외인!AZ64</f>
        <v>3359021.33</v>
      </c>
      <c r="BA64" s="28">
        <f>(기관!BA64+외인!BA64)/AZ64</f>
        <v>-1.1536723406278579E-3</v>
      </c>
      <c r="BB64" s="28">
        <f>외인!BB64</f>
        <v>110208.74</v>
      </c>
      <c r="BC64" s="28">
        <f>(기관!BC64+외인!BC64)/BB64</f>
        <v>2.0379508920980314E-4</v>
      </c>
      <c r="BD64" s="28">
        <f>외인!BD64</f>
        <v>37623.5</v>
      </c>
      <c r="BE64" s="28">
        <f>(기관!BE64+외인!BE64)/BD64</f>
        <v>-3.3138862678910789E-3</v>
      </c>
      <c r="BF64" s="28">
        <f>외인!BF64</f>
        <v>0</v>
      </c>
      <c r="BG64" s="28" t="e">
        <f>(기관!BG64+외인!BG64)/BF64</f>
        <v>#DIV/0!</v>
      </c>
      <c r="BH64" s="28">
        <f>외인!BH64</f>
        <v>110288.69</v>
      </c>
      <c r="BI64" s="28">
        <f>(기관!BI64+외인!BI64)/BH64</f>
        <v>-2.3917230316182008E-3</v>
      </c>
      <c r="BJ64" s="28">
        <f>외인!BJ64</f>
        <v>139439.72</v>
      </c>
      <c r="BK64" s="28">
        <f>(기관!BK64+외인!BK64)/BJ64</f>
        <v>2.6104470089297678E-5</v>
      </c>
      <c r="BL64" s="28">
        <f>외인!BL64</f>
        <v>48216.17</v>
      </c>
      <c r="BM64" s="28">
        <f>(기관!BM64+외인!BM64)/BL64</f>
        <v>-1.6048557983763538E-3</v>
      </c>
      <c r="BN64" s="28">
        <f>외인!BN64</f>
        <v>59396.49</v>
      </c>
      <c r="BO64" s="28">
        <f>(기관!BO64+외인!BO64)/BN64</f>
        <v>2.59981692520888E-3</v>
      </c>
      <c r="BP64" s="28">
        <f>외인!BP64</f>
        <v>84101.18</v>
      </c>
      <c r="BQ64" s="28">
        <f>(기관!BQ64+외인!BQ64)/BP64</f>
        <v>-3.4934111507115601E-3</v>
      </c>
      <c r="BR64" s="28">
        <f>외인!BR64</f>
        <v>366434.84</v>
      </c>
      <c r="BS64" s="28">
        <f>(기관!BS64+외인!BS64)/BR64</f>
        <v>-9.9330074618450581E-4</v>
      </c>
      <c r="BT64" s="28">
        <f>외인!BT64</f>
        <v>3196688.53</v>
      </c>
      <c r="BU64" s="28">
        <f>(기관!BU64+외인!BU64)/BT64</f>
        <v>-1.0706861077891755E-3</v>
      </c>
      <c r="BV64" s="28">
        <f>외인!BV64</f>
        <v>492603.83</v>
      </c>
      <c r="BW64" s="28">
        <f>(기관!BW64+외인!BW64)/BV64</f>
        <v>-1.6267027400091469E-3</v>
      </c>
      <c r="BX64" s="28">
        <f>외인!BX64</f>
        <v>76158.41</v>
      </c>
      <c r="BY64" s="28">
        <f>(기관!BY64+외인!BY64)/BX64</f>
        <v>-4.1098547094142333E-4</v>
      </c>
      <c r="BZ64" s="28">
        <f>외인!BZ64</f>
        <v>307122.15000000002</v>
      </c>
      <c r="CA64" s="28">
        <f>(기관!CA64+외인!CA64)/BZ64</f>
        <v>2.7014984103230586E-3</v>
      </c>
      <c r="CB64" s="28">
        <f>외인!CB64</f>
        <v>12257.34</v>
      </c>
      <c r="CC64" s="28">
        <f>(기관!CC64+외인!CC64)/CB64</f>
        <v>-6.411668437034463E-3</v>
      </c>
      <c r="CD64" s="28">
        <f>외인!CD64</f>
        <v>27508.83</v>
      </c>
      <c r="CE64" s="28">
        <f>(기관!CE64+외인!CE64)/CD64</f>
        <v>-9.1359756121943379E-3</v>
      </c>
      <c r="CF64" s="28">
        <f>외인!CF64</f>
        <v>28936.13</v>
      </c>
      <c r="CG64" s="28">
        <f>(기관!CG64+외인!CG64)/CF64</f>
        <v>3.5823726255031336E-3</v>
      </c>
      <c r="CH64" s="28">
        <f>외인!CH64</f>
        <v>69378.070000000007</v>
      </c>
      <c r="CI64" s="28">
        <f>(기관!CI64+외인!CI64)/CH64</f>
        <v>-7.17517797770967E-4</v>
      </c>
      <c r="CJ64" s="28">
        <f>외인!CJ64</f>
        <v>351042.74</v>
      </c>
      <c r="CK64" s="28">
        <f>(기관!CK64+외인!CK64)/CJ64</f>
        <v>-1.9817814776628057E-3</v>
      </c>
      <c r="CL64" s="28">
        <f>외인!CL64</f>
        <v>235750.08</v>
      </c>
      <c r="CM64" s="28">
        <f>(기관!CM64+외인!CM64)/CL64</f>
        <v>-9.1978759879954243E-4</v>
      </c>
      <c r="CN64" s="28">
        <f>외인!CN64</f>
        <v>134023.24</v>
      </c>
      <c r="CO64" s="28">
        <f>(기관!CO64+외인!CO64)/CN64</f>
        <v>-2.2309563624935565E-5</v>
      </c>
      <c r="CP64" s="28">
        <f>외인!CP64</f>
        <v>110741.07</v>
      </c>
      <c r="CQ64" s="28">
        <f>(기관!CQ64+외인!CQ64)/CP64</f>
        <v>2.1040071221995594E-4</v>
      </c>
      <c r="CR64" s="28">
        <f>외인!CR64</f>
        <v>170629.3</v>
      </c>
      <c r="CS64" s="28">
        <f>(기관!CS64+외인!CS64)/CR64</f>
        <v>-1.8996151305783943E-3</v>
      </c>
      <c r="CT64" s="28">
        <f>외인!CT64</f>
        <v>177828.15</v>
      </c>
      <c r="CU64" s="28">
        <f>(기관!CU64+외인!CU64)/CT64</f>
        <v>4.7253486020070509E-4</v>
      </c>
      <c r="CV64" s="28">
        <f>외인!CV64</f>
        <v>3196688.53</v>
      </c>
      <c r="CW64" s="28">
        <f>(기관!CW64+외인!CW64)/CV64</f>
        <v>-1.0706861077891755E-3</v>
      </c>
      <c r="CX64" s="28">
        <f>외인!CX64</f>
        <v>261699.76</v>
      </c>
      <c r="CY64" s="28">
        <f>(기관!CY64+외인!CY64)/CX64</f>
        <v>9.6087210779253281E-4</v>
      </c>
      <c r="CZ64" s="28">
        <f>외인!CZ64</f>
        <v>20006.759999999998</v>
      </c>
      <c r="DA64" s="28">
        <f>(기관!DA64+외인!DA64)/CZ64</f>
        <v>-2.7235794301526087E-3</v>
      </c>
      <c r="DB64" s="28">
        <f>외인!DB64</f>
        <v>37623.5</v>
      </c>
      <c r="DC64" s="28">
        <f>(기관!DC64+외인!DC64)/DB64</f>
        <v>-3.3138862678910789E-3</v>
      </c>
      <c r="DD64" s="28">
        <f>외인!DD64</f>
        <v>8763.24</v>
      </c>
      <c r="DE64" s="28">
        <f>(기관!DE64+외인!DE64)/DD64</f>
        <v>-1.5177034977930537E-4</v>
      </c>
      <c r="DF64" s="28">
        <f>외인!DF64</f>
        <v>57936</v>
      </c>
      <c r="DG64" s="28">
        <f>(기관!DG64+외인!DG64)/DF64</f>
        <v>1.4619580226456777E-4</v>
      </c>
      <c r="DH64" s="28">
        <f>외인!DH64</f>
        <v>19481.259999999998</v>
      </c>
      <c r="DI64" s="28">
        <f>(기관!DI64+외인!DI64)/DH64</f>
        <v>-1.1767719336428959E-2</v>
      </c>
      <c r="DJ64" s="28">
        <f>외인!DJ64</f>
        <v>741358.82</v>
      </c>
      <c r="DK64" s="28">
        <f>(기관!DK64+외인!DK64)/DJ64</f>
        <v>-9.7993033926540457E-4</v>
      </c>
      <c r="DL64" s="28">
        <f>외인!DL64</f>
        <v>109451.98</v>
      </c>
      <c r="DM64" s="28">
        <f>(기관!DM64+외인!DM64)/DL64</f>
        <v>1.0214525127823186E-4</v>
      </c>
      <c r="DN64" s="28">
        <f>외인!DN64</f>
        <v>3196688.53</v>
      </c>
      <c r="DO64" s="28">
        <f>(기관!DO64+외인!DO64)/DN64</f>
        <v>-1.0706861077891755E-3</v>
      </c>
      <c r="DP64" s="28">
        <f>외인!DP64</f>
        <v>78426.44</v>
      </c>
      <c r="DQ64" s="28">
        <f>(기관!DQ64+외인!DQ64)/DP64</f>
        <v>-8.3734516063715264E-4</v>
      </c>
      <c r="DR64" s="28">
        <f>외인!DR64</f>
        <v>46472.51</v>
      </c>
      <c r="DS64" s="28">
        <f>(기관!DS64+외인!DS64)/DR64</f>
        <v>-1.0429821845215591E-3</v>
      </c>
      <c r="DT64" s="28">
        <f>외인!DT64</f>
        <v>135962.22</v>
      </c>
      <c r="DU64" s="28">
        <f>(기관!DU64+외인!DU64)/DT64</f>
        <v>-1.951056697956241E-3</v>
      </c>
      <c r="DV64" s="28">
        <f>외인!DV64</f>
        <v>34407.449999999997</v>
      </c>
      <c r="DW64" s="28">
        <f>(기관!DW64+외인!DW64)/DV64</f>
        <v>-1.6877158871116576E-3</v>
      </c>
      <c r="DX64" s="28">
        <f>외인!DX64</f>
        <v>135758.59</v>
      </c>
      <c r="DY64" s="28">
        <f>(기관!DY64+외인!DY64)/DX64</f>
        <v>1.4242929305615212E-3</v>
      </c>
      <c r="DZ64" s="28">
        <f>외인!DZ64</f>
        <v>8211.1</v>
      </c>
      <c r="EA64" s="28">
        <f>(기관!EA64+외인!EA64)/DZ64</f>
        <v>3.8119131419663628E-4</v>
      </c>
      <c r="EB64" s="28">
        <f>외인!EB64</f>
        <v>11773.74</v>
      </c>
      <c r="EC64" s="28">
        <f>(기관!EC64+외인!EC64)/EB64</f>
        <v>-6.0388627572886778E-3</v>
      </c>
      <c r="ED64" s="28">
        <f>외인!ED64</f>
        <v>11172.51</v>
      </c>
      <c r="EE64" s="28">
        <f>(기관!EE64+외인!EE64)/ED64</f>
        <v>-7.5184537762776655E-5</v>
      </c>
      <c r="EF64" s="28">
        <f>외인!EF64</f>
        <v>222638.48</v>
      </c>
      <c r="EG64" s="28">
        <f>(기관!EG64+외인!EG64)/EF64</f>
        <v>-2.4207854814675342E-3</v>
      </c>
      <c r="EH64" s="28">
        <f>외인!EH64</f>
        <v>302579.61</v>
      </c>
      <c r="EI64" s="28">
        <f>(기관!EI64+외인!EI64)/EH64</f>
        <v>-1.2673358921970984E-3</v>
      </c>
      <c r="EJ64" s="28">
        <f>외인!EJ64</f>
        <v>103578.68</v>
      </c>
      <c r="EK64" s="28">
        <f>(기관!EK64+외인!EK64)/EJ64</f>
        <v>-3.6735359052654466E-4</v>
      </c>
      <c r="EL64" s="28">
        <f>외인!EL64</f>
        <v>30008.99</v>
      </c>
      <c r="EM64" s="28">
        <f>(기관!EM64+외인!EM64)/EL64</f>
        <v>-8.3621608058118586E-3</v>
      </c>
      <c r="EN64" s="28">
        <f>외인!EN64</f>
        <v>46472.51</v>
      </c>
      <c r="EO64" s="28">
        <f>(기관!EO64+외인!EO64)/EN64</f>
        <v>-1.0429821845215591E-3</v>
      </c>
      <c r="EP64" s="28">
        <f>외인!EP64</f>
        <v>165166.89000000001</v>
      </c>
      <c r="EQ64" s="28">
        <f>(기관!EQ64+외인!EQ64)/EP64</f>
        <v>-2.1618134239858844E-3</v>
      </c>
      <c r="ER64" s="28">
        <f>외인!ER64</f>
        <v>13963.57</v>
      </c>
      <c r="ES64" s="28">
        <f>(기관!ES64+외인!ES64)/ER64</f>
        <v>2.3282011691852442E-3</v>
      </c>
      <c r="ET64" s="28">
        <f>외인!ET64</f>
        <v>205372.9</v>
      </c>
      <c r="EU64" s="28">
        <f>(기관!EU64+외인!EU64)/ET64</f>
        <v>-2.3689590983036225E-3</v>
      </c>
      <c r="EV64" s="28">
        <f>외인!EV64</f>
        <v>43380.98</v>
      </c>
      <c r="EW64" s="28">
        <f>(기관!EW64+외인!EW64)/EV64</f>
        <v>3.1396247848711553E-4</v>
      </c>
      <c r="EX64" s="28">
        <f>외인!EX64</f>
        <v>67360.09</v>
      </c>
      <c r="EY64" s="28">
        <f>(기관!EY64+외인!EY64)/EX64</f>
        <v>1.4385372703629105E-4</v>
      </c>
    </row>
    <row r="65" spans="1:155">
      <c r="A65" s="27">
        <f>외인!A65</f>
        <v>46154</v>
      </c>
      <c r="B65" s="28">
        <f>외인!B65</f>
        <v>6074344.5199999996</v>
      </c>
      <c r="C65" s="28">
        <f>(기관!C65+외인!C65)/B65</f>
        <v>-3.0807702688552805E-3</v>
      </c>
      <c r="D65" s="28">
        <f>외인!D65</f>
        <v>658814.05000000005</v>
      </c>
      <c r="E65" s="28">
        <f>(기관!E65+외인!E65)/D65</f>
        <v>2.1016552394412342E-4</v>
      </c>
      <c r="F65" s="28">
        <f>외인!F65</f>
        <v>2530521.92</v>
      </c>
      <c r="G65" s="28">
        <f>(기관!G65+외인!G65)/F65</f>
        <v>-2.7864212296568451E-3</v>
      </c>
      <c r="H65" s="28">
        <f>외인!H65</f>
        <v>342374.74</v>
      </c>
      <c r="I65" s="28">
        <f>(기관!I65+외인!I65)/H65</f>
        <v>-9.6163636371071073E-4</v>
      </c>
      <c r="J65" s="28">
        <f>외인!J65</f>
        <v>44265.54</v>
      </c>
      <c r="K65" s="28">
        <f>(기관!K65+외인!K65)/J65</f>
        <v>-1.4449162938032609E-3</v>
      </c>
      <c r="L65" s="28">
        <f>외인!L65</f>
        <v>316313.06</v>
      </c>
      <c r="M65" s="28">
        <f>(기관!M65+외인!M65)/L65</f>
        <v>-7.9478223251357367E-4</v>
      </c>
      <c r="N65" s="28">
        <f>외인!N65</f>
        <v>282889.59999999998</v>
      </c>
      <c r="O65" s="28">
        <f>(기관!O65+외인!O65)/N65</f>
        <v>5.957447711050529E-4</v>
      </c>
      <c r="P65" s="28">
        <f>외인!P65</f>
        <v>184773.7</v>
      </c>
      <c r="Q65" s="28">
        <f>(기관!Q65+외인!Q65)/P65</f>
        <v>-1.2603525285254339E-3</v>
      </c>
      <c r="R65" s="28">
        <f>외인!R65</f>
        <v>133685.28</v>
      </c>
      <c r="S65" s="28">
        <f>(기관!S65+외인!S65)/R65</f>
        <v>-1.1269752361666146E-3</v>
      </c>
      <c r="T65" s="28">
        <f>외인!T65</f>
        <v>8692.64</v>
      </c>
      <c r="U65" s="28">
        <f>(기관!U65+외인!U65)/T65</f>
        <v>2.5193727107069897E-4</v>
      </c>
      <c r="V65" s="28">
        <f>외인!V65</f>
        <v>128586.23</v>
      </c>
      <c r="W65" s="28">
        <f>(기관!W65+외인!W65)/V65</f>
        <v>6.975863589748295E-4</v>
      </c>
      <c r="X65" s="28">
        <f>외인!X65</f>
        <v>3073404.52</v>
      </c>
      <c r="Y65" s="28">
        <f>(기관!Y65+외인!Y65)/X65</f>
        <v>-4.6780825323963536E-3</v>
      </c>
      <c r="Z65" s="28">
        <f>외인!Z65</f>
        <v>43264.1</v>
      </c>
      <c r="AA65" s="28">
        <f>(기관!AA65+외인!AA65)/Z65</f>
        <v>5.2907606999798914E-4</v>
      </c>
      <c r="AB65" s="28">
        <f>외인!AB65</f>
        <v>201742.92</v>
      </c>
      <c r="AC65" s="28">
        <f>(기관!AC65+외인!AC65)/AB65</f>
        <v>-4.1934557108621202E-4</v>
      </c>
      <c r="AD65" s="28">
        <f>외인!AD65</f>
        <v>19194.990000000002</v>
      </c>
      <c r="AE65" s="28">
        <f>(기관!AE65+외인!AE65)/AD65</f>
        <v>2.2979954665253797E-3</v>
      </c>
      <c r="AF65" s="28">
        <f>외인!AF65</f>
        <v>23976.83</v>
      </c>
      <c r="AG65" s="28">
        <f>(기관!AG65+외인!AG65)/AF65</f>
        <v>-2.7609988476374889E-4</v>
      </c>
      <c r="AH65" s="28">
        <f>외인!AH65</f>
        <v>227880.69</v>
      </c>
      <c r="AI65" s="28">
        <f>(기관!AI65+외인!AI65)/AH65</f>
        <v>-2.1148347409339508E-3</v>
      </c>
      <c r="AJ65" s="28">
        <f>외인!AJ65</f>
        <v>102389.36</v>
      </c>
      <c r="AK65" s="28">
        <f>(기관!AK65+외인!AK65)/AJ65</f>
        <v>-4.3295514299532684E-3</v>
      </c>
      <c r="AL65" s="28">
        <f>외인!AL65</f>
        <v>102008.95</v>
      </c>
      <c r="AM65" s="28">
        <f>(기관!AM65+외인!AM65)/AL65</f>
        <v>-2.1603006402869549E-3</v>
      </c>
      <c r="AN65" s="28">
        <f>외인!AN65</f>
        <v>200499.04</v>
      </c>
      <c r="AO65" s="28">
        <f>(기관!AO65+외인!AO65)/AN65</f>
        <v>1.8866424497593602E-3</v>
      </c>
      <c r="AP65" s="28">
        <f>외인!AP65</f>
        <v>199023.28</v>
      </c>
      <c r="AQ65" s="28">
        <f>(기관!AQ65+외인!AQ65)/AP65</f>
        <v>-1.2479444615725356E-3</v>
      </c>
      <c r="AR65" s="28">
        <f>외인!AR65</f>
        <v>23975.22</v>
      </c>
      <c r="AS65" s="28">
        <f>(기관!AS65+외인!AS65)/AR65</f>
        <v>7.2783482278786173E-4</v>
      </c>
      <c r="AT65" s="28">
        <f>외인!AT65</f>
        <v>92066.03</v>
      </c>
      <c r="AU65" s="28">
        <f>(기관!AU65+외인!AU65)/AT65</f>
        <v>3.5181271528706079E-3</v>
      </c>
      <c r="AV65" s="28">
        <f>외인!AV65</f>
        <v>47664.69</v>
      </c>
      <c r="AW65" s="28">
        <f>(기관!AW65+외인!AW65)/AV65</f>
        <v>-6.4219446302913122E-4</v>
      </c>
      <c r="AX65" s="28">
        <f>외인!AX65</f>
        <v>71030.77</v>
      </c>
      <c r="AY65" s="28">
        <f>(기관!AY65+외인!AY65)/AX65</f>
        <v>-2.395581520515686E-3</v>
      </c>
      <c r="AZ65" s="28">
        <f>외인!AZ65</f>
        <v>3280370.35</v>
      </c>
      <c r="BA65" s="28">
        <f>(기관!BA65+외인!BA65)/AZ65</f>
        <v>-4.4569632206314753E-3</v>
      </c>
      <c r="BB65" s="28">
        <f>외인!BB65</f>
        <v>110100.7</v>
      </c>
      <c r="BC65" s="28">
        <f>(기관!BC65+외인!BC65)/BB65</f>
        <v>3.1389446206972347E-4</v>
      </c>
      <c r="BD65" s="28">
        <f>외인!BD65</f>
        <v>36047.32</v>
      </c>
      <c r="BE65" s="28">
        <f>(기관!BE65+외인!BE65)/BD65</f>
        <v>-4.6910560896066614E-3</v>
      </c>
      <c r="BF65" s="28">
        <f>외인!BF65</f>
        <v>0</v>
      </c>
      <c r="BG65" s="28" t="e">
        <f>(기관!BG65+외인!BG65)/BF65</f>
        <v>#DIV/0!</v>
      </c>
      <c r="BH65" s="28">
        <f>외인!BH65</f>
        <v>107009.82</v>
      </c>
      <c r="BI65" s="28">
        <f>(기관!BI65+외인!BI65)/BH65</f>
        <v>-1.7927326669645834E-3</v>
      </c>
      <c r="BJ65" s="28">
        <f>외인!BJ65</f>
        <v>131995.26</v>
      </c>
      <c r="BK65" s="28">
        <f>(기관!BK65+외인!BK65)/BJ65</f>
        <v>-1.7652906627101611E-3</v>
      </c>
      <c r="BL65" s="28">
        <f>외인!BL65</f>
        <v>47483.19</v>
      </c>
      <c r="BM65" s="28">
        <f>(기관!BM65+외인!BM65)/BL65</f>
        <v>-1.9594302741664997E-3</v>
      </c>
      <c r="BN65" s="28">
        <f>외인!BN65</f>
        <v>56105.31</v>
      </c>
      <c r="BO65" s="28">
        <f>(기관!BO65+외인!BO65)/BN65</f>
        <v>9.2522436824607176E-4</v>
      </c>
      <c r="BP65" s="28">
        <f>외인!BP65</f>
        <v>79747.64</v>
      </c>
      <c r="BQ65" s="28">
        <f>(기관!BQ65+외인!BQ65)/BP65</f>
        <v>-1.9318440019040063E-3</v>
      </c>
      <c r="BR65" s="28">
        <f>외인!BR65</f>
        <v>357617.73</v>
      </c>
      <c r="BS65" s="28">
        <f>(기관!BS65+외인!BS65)/BR65</f>
        <v>-1.1601773771115873E-4</v>
      </c>
      <c r="BT65" s="28">
        <f>외인!BT65</f>
        <v>3116188.31</v>
      </c>
      <c r="BU65" s="28">
        <f>(기관!BU65+외인!BU65)/BT65</f>
        <v>-4.6611817242841781E-3</v>
      </c>
      <c r="BV65" s="28">
        <f>외인!BV65</f>
        <v>477195.8</v>
      </c>
      <c r="BW65" s="28">
        <f>(기관!BW65+외인!BW65)/BV65</f>
        <v>-2.1469384265326726E-3</v>
      </c>
      <c r="BX65" s="28">
        <f>외인!BX65</f>
        <v>76349.31</v>
      </c>
      <c r="BY65" s="28">
        <f>(기관!BY65+외인!BY65)/BX65</f>
        <v>4.7780392514352782E-4</v>
      </c>
      <c r="BZ65" s="28">
        <f>외인!BZ65</f>
        <v>302507.99</v>
      </c>
      <c r="CA65" s="28">
        <f>(기관!CA65+외인!CA65)/BZ65</f>
        <v>5.2190357021644285E-4</v>
      </c>
      <c r="CB65" s="28">
        <f>외인!CB65</f>
        <v>11928.06</v>
      </c>
      <c r="CC65" s="28">
        <f>(기관!CC65+외인!CC65)/CB65</f>
        <v>-6.1367900563880466E-3</v>
      </c>
      <c r="CD65" s="28">
        <f>외인!CD65</f>
        <v>26827.39</v>
      </c>
      <c r="CE65" s="28">
        <f>(기관!CE65+외인!CE65)/CD65</f>
        <v>-7.0528664920441377E-3</v>
      </c>
      <c r="CF65" s="28">
        <f>외인!CF65</f>
        <v>28683.97</v>
      </c>
      <c r="CG65" s="28">
        <f>(기관!CG65+외인!CG65)/CF65</f>
        <v>4.4927532695090673E-3</v>
      </c>
      <c r="CH65" s="28">
        <f>외인!CH65</f>
        <v>68963.41</v>
      </c>
      <c r="CI65" s="28">
        <f>(기관!CI65+외인!CI65)/CH65</f>
        <v>-3.003041757940913E-4</v>
      </c>
      <c r="CJ65" s="28">
        <f>외인!CJ65</f>
        <v>354157.94</v>
      </c>
      <c r="CK65" s="28">
        <f>(기관!CK65+외인!CK65)/CJ65</f>
        <v>-6.2184120452022057E-4</v>
      </c>
      <c r="CL65" s="28">
        <f>외인!CL65</f>
        <v>230693.46</v>
      </c>
      <c r="CM65" s="28">
        <f>(기관!CM65+외인!CM65)/CL65</f>
        <v>-5.5406858954735864E-4</v>
      </c>
      <c r="CN65" s="28">
        <f>외인!CN65</f>
        <v>126061.43</v>
      </c>
      <c r="CO65" s="28">
        <f>(기관!CO65+외인!CO65)/CN65</f>
        <v>-3.6981176558127256E-3</v>
      </c>
      <c r="CP65" s="28">
        <f>외인!CP65</f>
        <v>110636.79</v>
      </c>
      <c r="CQ65" s="28">
        <f>(기관!CQ65+외인!CQ65)/CP65</f>
        <v>3.1698316626865261E-4</v>
      </c>
      <c r="CR65" s="28">
        <f>외인!CR65</f>
        <v>167659.39000000001</v>
      </c>
      <c r="CS65" s="28">
        <f>(기관!CS65+외인!CS65)/CR65</f>
        <v>-1.3145103295437255E-3</v>
      </c>
      <c r="CT65" s="28">
        <f>외인!CT65</f>
        <v>179958.7</v>
      </c>
      <c r="CU65" s="28">
        <f>(기관!CU65+외인!CU65)/CT65</f>
        <v>8.0885225332256788E-4</v>
      </c>
      <c r="CV65" s="28">
        <f>외인!CV65</f>
        <v>3116188.31</v>
      </c>
      <c r="CW65" s="28">
        <f>(기관!CW65+외인!CW65)/CV65</f>
        <v>-4.6611817242841781E-3</v>
      </c>
      <c r="CX65" s="28">
        <f>외인!CX65</f>
        <v>252254.61</v>
      </c>
      <c r="CY65" s="28">
        <f>(기관!CY65+외인!CY65)/CX65</f>
        <v>7.7219599673520331E-4</v>
      </c>
      <c r="CZ65" s="28">
        <f>외인!CZ65</f>
        <v>19621.79</v>
      </c>
      <c r="DA65" s="28">
        <f>(기관!DA65+외인!DA65)/CZ65</f>
        <v>-1.0437375998825795E-3</v>
      </c>
      <c r="DB65" s="28">
        <f>외인!DB65</f>
        <v>36047.32</v>
      </c>
      <c r="DC65" s="28">
        <f>(기관!DC65+외인!DC65)/DB65</f>
        <v>-4.6910560896066614E-3</v>
      </c>
      <c r="DD65" s="28">
        <f>외인!DD65</f>
        <v>8692.64</v>
      </c>
      <c r="DE65" s="28">
        <f>(기관!DE65+외인!DE65)/DD65</f>
        <v>2.5193727107069897E-4</v>
      </c>
      <c r="DF65" s="28">
        <f>외인!DF65</f>
        <v>58320.72</v>
      </c>
      <c r="DG65" s="28">
        <f>(기관!DG65+외인!DG65)/DF65</f>
        <v>1.2187778203012582E-3</v>
      </c>
      <c r="DH65" s="28">
        <f>외인!DH65</f>
        <v>18859.080000000002</v>
      </c>
      <c r="DI65" s="28">
        <f>(기관!DI65+외인!DI65)/DH65</f>
        <v>-9.624541600120471E-3</v>
      </c>
      <c r="DJ65" s="28">
        <f>외인!DJ65</f>
        <v>717267.5</v>
      </c>
      <c r="DK65" s="28">
        <f>(기관!DK65+외인!DK65)/DJ65</f>
        <v>-1.2216223375518898E-3</v>
      </c>
      <c r="DL65" s="28">
        <f>외인!DL65</f>
        <v>102593.71</v>
      </c>
      <c r="DM65" s="28">
        <f>(기관!DM65+외인!DM65)/DL65</f>
        <v>-4.2730689824941508E-3</v>
      </c>
      <c r="DN65" s="28">
        <f>외인!DN65</f>
        <v>3116188.31</v>
      </c>
      <c r="DO65" s="28">
        <f>(기관!DO65+외인!DO65)/DN65</f>
        <v>-4.6611817242841781E-3</v>
      </c>
      <c r="DP65" s="28">
        <f>외인!DP65</f>
        <v>80228.44</v>
      </c>
      <c r="DQ65" s="28">
        <f>(기관!DQ65+외인!DQ65)/DP65</f>
        <v>6.025294770782032E-4</v>
      </c>
      <c r="DR65" s="28">
        <f>외인!DR65</f>
        <v>45629.59</v>
      </c>
      <c r="DS65" s="28">
        <f>(기관!DS65+외인!DS65)/DR65</f>
        <v>-7.7274417762684239E-4</v>
      </c>
      <c r="DT65" s="28">
        <f>외인!DT65</f>
        <v>133685.28</v>
      </c>
      <c r="DU65" s="28">
        <f>(기관!DU65+외인!DU65)/DT65</f>
        <v>-1.1269752361666146E-3</v>
      </c>
      <c r="DV65" s="28">
        <f>외인!DV65</f>
        <v>33711.120000000003</v>
      </c>
      <c r="DW65" s="28">
        <f>(기관!DW65+외인!DW65)/DV65</f>
        <v>-2.0506586550669329E-3</v>
      </c>
      <c r="DX65" s="28">
        <f>외인!DX65</f>
        <v>128586.23</v>
      </c>
      <c r="DY65" s="28">
        <f>(기관!DY65+외인!DY65)/DX65</f>
        <v>6.975863589748295E-4</v>
      </c>
      <c r="DZ65" s="28">
        <f>외인!DZ65</f>
        <v>8107.26</v>
      </c>
      <c r="EA65" s="28">
        <f>(기관!EA65+외인!EA65)/DZ65</f>
        <v>2.7136171776901194E-4</v>
      </c>
      <c r="EB65" s="28">
        <f>외인!EB65</f>
        <v>11523.8</v>
      </c>
      <c r="EC65" s="28">
        <f>(기관!EC65+외인!EC65)/EB65</f>
        <v>-5.9693850986653717E-3</v>
      </c>
      <c r="ED65" s="28">
        <f>외인!ED65</f>
        <v>10906.73</v>
      </c>
      <c r="EE65" s="28">
        <f>(기관!EE65+외인!EE65)/ED65</f>
        <v>-1.3927180740698633E-3</v>
      </c>
      <c r="EF65" s="28">
        <f>외인!EF65</f>
        <v>224694.79</v>
      </c>
      <c r="EG65" s="28">
        <f>(기관!EG65+외인!EG65)/EF65</f>
        <v>-8.1577325402159954E-4</v>
      </c>
      <c r="EH65" s="28">
        <f>외인!EH65</f>
        <v>291439.76</v>
      </c>
      <c r="EI65" s="28">
        <f>(기관!EI65+외인!EI65)/EH65</f>
        <v>-1.3419925956568175E-3</v>
      </c>
      <c r="EJ65" s="28">
        <f>외인!EJ65</f>
        <v>102108.02</v>
      </c>
      <c r="EK65" s="28">
        <f>(기관!EK65+외인!EK65)/EJ65</f>
        <v>-1.3838286160088105E-4</v>
      </c>
      <c r="EL65" s="28">
        <f>외인!EL65</f>
        <v>29300.91</v>
      </c>
      <c r="EM65" s="28">
        <f>(기관!EM65+외인!EM65)/EL65</f>
        <v>-6.4554309064121206E-3</v>
      </c>
      <c r="EN65" s="28">
        <f>외인!EN65</f>
        <v>45629.59</v>
      </c>
      <c r="EO65" s="28">
        <f>(기관!EO65+외인!EO65)/EN65</f>
        <v>-7.7274417762684239E-4</v>
      </c>
      <c r="EP65" s="28">
        <f>외인!EP65</f>
        <v>161397.54999999999</v>
      </c>
      <c r="EQ65" s="28">
        <f>(기관!EQ65+외인!EQ65)/EP65</f>
        <v>-3.5345641863832509E-3</v>
      </c>
      <c r="ER65" s="28">
        <f>외인!ER65</f>
        <v>13448.38</v>
      </c>
      <c r="ES65" s="28">
        <f>(기관!ES65+외인!ES65)/ER65</f>
        <v>1.3466305978861394E-3</v>
      </c>
      <c r="ET65" s="28">
        <f>외인!ET65</f>
        <v>199023.28</v>
      </c>
      <c r="EU65" s="28">
        <f>(기관!EU65+외인!EU65)/ET65</f>
        <v>-1.2479444615725356E-3</v>
      </c>
      <c r="EV65" s="28">
        <f>외인!EV65</f>
        <v>43264.1</v>
      </c>
      <c r="EW65" s="28">
        <f>(기관!EW65+외인!EW65)/EV65</f>
        <v>5.2907606999798914E-4</v>
      </c>
      <c r="EX65" s="28">
        <f>외인!EX65</f>
        <v>67372.69</v>
      </c>
      <c r="EY65" s="28">
        <f>(기관!EY65+외인!EY65)/EX65</f>
        <v>1.8063699104191923E-4</v>
      </c>
    </row>
    <row r="66" spans="1:155">
      <c r="A66" s="27">
        <f>외인!A66</f>
        <v>46155</v>
      </c>
      <c r="B66" s="28">
        <f>외인!B66</f>
        <v>6233957.6600000001</v>
      </c>
      <c r="C66" s="28">
        <f>(기관!C66+외인!C66)/B66</f>
        <v>-3.4597251339047431E-3</v>
      </c>
      <c r="D66" s="28">
        <f>외인!D66</f>
        <v>656034.65</v>
      </c>
      <c r="E66" s="28">
        <f>(기관!E66+외인!E66)/D66</f>
        <v>2.2204619832199421E-4</v>
      </c>
      <c r="F66" s="28">
        <f>외인!F66</f>
        <v>2578792.46</v>
      </c>
      <c r="G66" s="28">
        <f>(기관!G66+외인!G66)/F66</f>
        <v>-3.8212768777833332E-3</v>
      </c>
      <c r="H66" s="28">
        <f>외인!H66</f>
        <v>336207.7</v>
      </c>
      <c r="I66" s="28">
        <f>(기관!I66+외인!I66)/H66</f>
        <v>-1.733660472380615E-3</v>
      </c>
      <c r="J66" s="28">
        <f>외인!J66</f>
        <v>42977.47</v>
      </c>
      <c r="K66" s="28">
        <f>(기관!K66+외인!K66)/J66</f>
        <v>-2.0843479153146985E-3</v>
      </c>
      <c r="L66" s="28">
        <f>외인!L66</f>
        <v>311184.90999999997</v>
      </c>
      <c r="M66" s="28">
        <f>(기관!M66+외인!M66)/L66</f>
        <v>-1.6948122580879648E-3</v>
      </c>
      <c r="N66" s="28">
        <f>외인!N66</f>
        <v>309756.28999999998</v>
      </c>
      <c r="O66" s="28">
        <f>(기관!O66+외인!O66)/N66</f>
        <v>1.7676477207290932E-3</v>
      </c>
      <c r="P66" s="28">
        <f>외인!P66</f>
        <v>181176.19</v>
      </c>
      <c r="Q66" s="28">
        <f>(기관!Q66+외인!Q66)/P66</f>
        <v>-1.060845798777422E-3</v>
      </c>
      <c r="R66" s="28">
        <f>외인!R66</f>
        <v>134123.87</v>
      </c>
      <c r="S66" s="28">
        <f>(기관!S66+외인!S66)/R66</f>
        <v>-9.232510216115893E-4</v>
      </c>
      <c r="T66" s="28">
        <f>외인!T66</f>
        <v>8720.4599999999991</v>
      </c>
      <c r="U66" s="28">
        <f>(기관!U66+외인!U66)/T66</f>
        <v>-5.618969641509737E-5</v>
      </c>
      <c r="V66" s="28">
        <f>외인!V66</f>
        <v>135327.78</v>
      </c>
      <c r="W66" s="28">
        <f>(기관!W66+외인!W66)/V66</f>
        <v>3.7302762226647033E-3</v>
      </c>
      <c r="X66" s="28">
        <f>외인!X66</f>
        <v>3211284.21</v>
      </c>
      <c r="Y66" s="28">
        <f>(기관!Y66+외인!Y66)/X66</f>
        <v>-5.6924453908737032E-3</v>
      </c>
      <c r="Z66" s="28">
        <f>외인!Z66</f>
        <v>42771.11</v>
      </c>
      <c r="AA66" s="28">
        <f>(기관!AA66+외인!AA66)/Z66</f>
        <v>1.196602098940149E-3</v>
      </c>
      <c r="AB66" s="28">
        <f>외인!AB66</f>
        <v>198748.58</v>
      </c>
      <c r="AC66" s="28">
        <f>(기관!AC66+외인!AC66)/AB66</f>
        <v>-4.7829272541217657E-4</v>
      </c>
      <c r="AD66" s="28">
        <f>외인!AD66</f>
        <v>19670.48</v>
      </c>
      <c r="AE66" s="28">
        <f>(기관!AE66+외인!AE66)/AD66</f>
        <v>3.0243288420008052E-3</v>
      </c>
      <c r="AF66" s="28">
        <f>외인!AF66</f>
        <v>24158.77</v>
      </c>
      <c r="AG66" s="28">
        <f>(기관!AG66+외인!AG66)/AF66</f>
        <v>-1.8212847756735962E-4</v>
      </c>
      <c r="AH66" s="28">
        <f>외인!AH66</f>
        <v>229819.48</v>
      </c>
      <c r="AI66" s="28">
        <f>(기관!AI66+외인!AI66)/AH66</f>
        <v>-1.6065652920283346E-3</v>
      </c>
      <c r="AJ66" s="28">
        <f>외인!AJ66</f>
        <v>101832.8</v>
      </c>
      <c r="AK66" s="28">
        <f>(기관!AK66+외인!AK66)/AJ66</f>
        <v>-3.8544555388833456E-3</v>
      </c>
      <c r="AL66" s="28">
        <f>외인!AL66</f>
        <v>111662.71</v>
      </c>
      <c r="AM66" s="28">
        <f>(기관!AM66+외인!AM66)/AL66</f>
        <v>-2.1032088510121237E-3</v>
      </c>
      <c r="AN66" s="28">
        <f>외인!AN66</f>
        <v>217916.3</v>
      </c>
      <c r="AO66" s="28">
        <f>(기관!AO66+외인!AO66)/AN66</f>
        <v>3.5376426637199697E-3</v>
      </c>
      <c r="AP66" s="28">
        <f>외인!AP66</f>
        <v>195614.27</v>
      </c>
      <c r="AQ66" s="28">
        <f>(기관!AQ66+외인!AQ66)/AP66</f>
        <v>-9.8469298788886935E-4</v>
      </c>
      <c r="AR66" s="28">
        <f>외인!AR66</f>
        <v>24215.82</v>
      </c>
      <c r="AS66" s="28">
        <f>(기관!AS66+외인!AS66)/AR66</f>
        <v>1.3619196046221027E-3</v>
      </c>
      <c r="AT66" s="28">
        <f>외인!AT66</f>
        <v>93697.06</v>
      </c>
      <c r="AU66" s="28">
        <f>(기관!AU66+외인!AU66)/AT66</f>
        <v>2.1209843724018661E-3</v>
      </c>
      <c r="AV66" s="28">
        <f>외인!AV66</f>
        <v>46960.06</v>
      </c>
      <c r="AW66" s="28">
        <f>(기관!AW66+외인!AW66)/AV66</f>
        <v>-5.4620884215224601E-4</v>
      </c>
      <c r="AX66" s="28">
        <f>외인!AX66</f>
        <v>70382.350000000006</v>
      </c>
      <c r="AY66" s="28">
        <f>(기관!AY66+외인!AY66)/AX66</f>
        <v>-2.2276891862803667E-3</v>
      </c>
      <c r="AZ66" s="28">
        <f>외인!AZ66</f>
        <v>3426796.12</v>
      </c>
      <c r="BA66" s="28">
        <f>(기관!BA66+외인!BA66)/AZ66</f>
        <v>-5.2621689089574425E-3</v>
      </c>
      <c r="BB66" s="28">
        <f>외인!BB66</f>
        <v>110975.93</v>
      </c>
      <c r="BC66" s="28">
        <f>(기관!BC66+외인!BC66)/BB66</f>
        <v>5.767016325071571E-4</v>
      </c>
      <c r="BD66" s="28">
        <f>외인!BD66</f>
        <v>35355.15</v>
      </c>
      <c r="BE66" s="28">
        <f>(기관!BE66+외인!BE66)/BD66</f>
        <v>-4.4457455278792482E-3</v>
      </c>
      <c r="BF66" s="28">
        <f>외인!BF66</f>
        <v>0</v>
      </c>
      <c r="BG66" s="28" t="e">
        <f>(기관!BG66+외인!BG66)/BF66</f>
        <v>#DIV/0!</v>
      </c>
      <c r="BH66" s="28">
        <f>외인!BH66</f>
        <v>107250.27</v>
      </c>
      <c r="BI66" s="28">
        <f>(기관!BI66+외인!BI66)/BH66</f>
        <v>-1.6345879595454629E-3</v>
      </c>
      <c r="BJ66" s="28">
        <f>외인!BJ66</f>
        <v>130317.62</v>
      </c>
      <c r="BK66" s="28">
        <f>(기관!BK66+외인!BK66)/BJ66</f>
        <v>-2.6909638159444593E-3</v>
      </c>
      <c r="BL66" s="28">
        <f>외인!BL66</f>
        <v>47183.16</v>
      </c>
      <c r="BM66" s="28">
        <f>(기관!BM66+외인!BM66)/BL66</f>
        <v>-3.3501359383305397E-3</v>
      </c>
      <c r="BN66" s="28">
        <f>외인!BN66</f>
        <v>56454.28</v>
      </c>
      <c r="BO66" s="28">
        <f>(기관!BO66+외인!BO66)/BN66</f>
        <v>1.6477050101427208E-3</v>
      </c>
      <c r="BP66" s="28">
        <f>외인!BP66</f>
        <v>79044.759999999995</v>
      </c>
      <c r="BQ66" s="28">
        <f>(기관!BQ66+외인!BQ66)/BP66</f>
        <v>-1.9743244207459168E-3</v>
      </c>
      <c r="BR66" s="28">
        <f>외인!BR66</f>
        <v>351586.56</v>
      </c>
      <c r="BS66" s="28">
        <f>(기관!BS66+외인!BS66)/BR66</f>
        <v>-1.4042061220997755E-4</v>
      </c>
      <c r="BT66" s="28">
        <f>외인!BT66</f>
        <v>3255966.53</v>
      </c>
      <c r="BU66" s="28">
        <f>(기관!BU66+외인!BU66)/BT66</f>
        <v>-5.6078002742859902E-3</v>
      </c>
      <c r="BV66" s="28">
        <f>외인!BV66</f>
        <v>482408.71</v>
      </c>
      <c r="BW66" s="28">
        <f>(기관!BW66+외인!BW66)/BV66</f>
        <v>-1.7011508768156362E-3</v>
      </c>
      <c r="BX66" s="28">
        <f>외인!BX66</f>
        <v>78552.61</v>
      </c>
      <c r="BY66" s="28">
        <f>(기관!BY66+외인!BY66)/BX66</f>
        <v>1.171953420771124E-3</v>
      </c>
      <c r="BZ66" s="28">
        <f>외인!BZ66</f>
        <v>329579.01</v>
      </c>
      <c r="CA66" s="28">
        <f>(기관!CA66+외인!CA66)/BZ66</f>
        <v>1.6264992118278406E-3</v>
      </c>
      <c r="CB66" s="28">
        <f>외인!CB66</f>
        <v>11880.6</v>
      </c>
      <c r="CC66" s="28">
        <f>(기관!CC66+외인!CC66)/CB66</f>
        <v>-4.7346093631634766E-3</v>
      </c>
      <c r="CD66" s="28">
        <f>외인!CD66</f>
        <v>26543.61</v>
      </c>
      <c r="CE66" s="28">
        <f>(기관!CE66+외인!CE66)/CD66</f>
        <v>-4.2447127576090817E-3</v>
      </c>
      <c r="CF66" s="28">
        <f>외인!CF66</f>
        <v>29319.37</v>
      </c>
      <c r="CG66" s="28">
        <f>(기관!CG66+외인!CG66)/CF66</f>
        <v>4.3810627581697698E-3</v>
      </c>
      <c r="CH66" s="28">
        <f>외인!CH66</f>
        <v>67787.210000000006</v>
      </c>
      <c r="CI66" s="28">
        <f>(기관!CI66+외인!CI66)/CH66</f>
        <v>-1.7510677899267434E-4</v>
      </c>
      <c r="CJ66" s="28">
        <f>외인!CJ66</f>
        <v>345074.89</v>
      </c>
      <c r="CK66" s="28">
        <f>(기관!CK66+외인!CK66)/CJ66</f>
        <v>-9.9135002259944207E-4</v>
      </c>
      <c r="CL66" s="28">
        <f>외인!CL66</f>
        <v>227148.55</v>
      </c>
      <c r="CM66" s="28">
        <f>(기관!CM66+외인!CM66)/CL66</f>
        <v>-6.3385832751298651E-4</v>
      </c>
      <c r="CN66" s="28">
        <f>외인!CN66</f>
        <v>124423.64</v>
      </c>
      <c r="CO66" s="28">
        <f>(기관!CO66+외인!CO66)/CN66</f>
        <v>-4.7442752840215893E-3</v>
      </c>
      <c r="CP66" s="28">
        <f>외인!CP66</f>
        <v>111495.65</v>
      </c>
      <c r="CQ66" s="28">
        <f>(기관!CQ66+외인!CQ66)/CP66</f>
        <v>5.7491032161344408E-4</v>
      </c>
      <c r="CR66" s="28">
        <f>외인!CR66</f>
        <v>168480</v>
      </c>
      <c r="CS66" s="28">
        <f>(기관!CS66+외인!CS66)/CR66</f>
        <v>-1.4254510921177588E-3</v>
      </c>
      <c r="CT66" s="28">
        <f>외인!CT66</f>
        <v>186840.76</v>
      </c>
      <c r="CU66" s="28">
        <f>(기관!CU66+외인!CU66)/CT66</f>
        <v>2.5114434345054042E-3</v>
      </c>
      <c r="CV66" s="28">
        <f>외인!CV66</f>
        <v>3255966.53</v>
      </c>
      <c r="CW66" s="28">
        <f>(기관!CW66+외인!CW66)/CV66</f>
        <v>-5.6078002742859902E-3</v>
      </c>
      <c r="CX66" s="28">
        <f>외인!CX66</f>
        <v>248730.49</v>
      </c>
      <c r="CY66" s="28">
        <f>(기관!CY66+외인!CY66)/CX66</f>
        <v>-2.7616236352849224E-4</v>
      </c>
      <c r="CZ66" s="28">
        <f>외인!CZ66</f>
        <v>20658.02</v>
      </c>
      <c r="DA66" s="28">
        <f>(기관!DA66+외인!DA66)/CZ66</f>
        <v>4.2312864446834696E-3</v>
      </c>
      <c r="DB66" s="28">
        <f>외인!DB66</f>
        <v>35355.15</v>
      </c>
      <c r="DC66" s="28">
        <f>(기관!DC66+외인!DC66)/DB66</f>
        <v>-4.4457455278792482E-3</v>
      </c>
      <c r="DD66" s="28">
        <f>외인!DD66</f>
        <v>8720.4599999999991</v>
      </c>
      <c r="DE66" s="28">
        <f>(기관!DE66+외인!DE66)/DD66</f>
        <v>-5.618969641509737E-5</v>
      </c>
      <c r="DF66" s="28">
        <f>외인!DF66</f>
        <v>60172.43</v>
      </c>
      <c r="DG66" s="28">
        <f>(기관!DG66+외인!DG66)/DF66</f>
        <v>1.8691284363952061E-3</v>
      </c>
      <c r="DH66" s="28">
        <f>외인!DH66</f>
        <v>18666.87</v>
      </c>
      <c r="DI66" s="28">
        <f>(기관!DI66+외인!DI66)/DH66</f>
        <v>-6.0760052435143118E-3</v>
      </c>
      <c r="DJ66" s="28">
        <f>외인!DJ66</f>
        <v>706212.07</v>
      </c>
      <c r="DK66" s="28">
        <f>(기관!DK66+외인!DK66)/DJ66</f>
        <v>-1.6111024553856748E-3</v>
      </c>
      <c r="DL66" s="28">
        <f>외인!DL66</f>
        <v>101232.57</v>
      </c>
      <c r="DM66" s="28">
        <f>(기관!DM66+외인!DM66)/DL66</f>
        <v>-5.605211840418553E-3</v>
      </c>
      <c r="DN66" s="28">
        <f>외인!DN66</f>
        <v>3255966.53</v>
      </c>
      <c r="DO66" s="28">
        <f>(기관!DO66+외인!DO66)/DN66</f>
        <v>-5.6078002742859902E-3</v>
      </c>
      <c r="DP66" s="28">
        <f>외인!DP66</f>
        <v>77243.94</v>
      </c>
      <c r="DQ66" s="28">
        <f>(기관!DQ66+외인!DQ66)/DP66</f>
        <v>-9.5010689511695022E-4</v>
      </c>
      <c r="DR66" s="28">
        <f>외인!DR66</f>
        <v>44203.98</v>
      </c>
      <c r="DS66" s="28">
        <f>(기관!DS66+외인!DS66)/DR66</f>
        <v>-1.3365312354226926E-3</v>
      </c>
      <c r="DT66" s="28">
        <f>외인!DT66</f>
        <v>134123.87</v>
      </c>
      <c r="DU66" s="28">
        <f>(기관!DU66+외인!DU66)/DT66</f>
        <v>-9.232510216115893E-4</v>
      </c>
      <c r="DV66" s="28">
        <f>외인!DV66</f>
        <v>34088.33</v>
      </c>
      <c r="DW66" s="28">
        <f>(기관!DW66+외인!DW66)/DV66</f>
        <v>-3.404097531325236E-3</v>
      </c>
      <c r="DX66" s="28">
        <f>외인!DX66</f>
        <v>135327.78</v>
      </c>
      <c r="DY66" s="28">
        <f>(기관!DY66+외인!DY66)/DX66</f>
        <v>3.7302762226647033E-3</v>
      </c>
      <c r="DZ66" s="28">
        <f>외인!DZ66</f>
        <v>7956.07</v>
      </c>
      <c r="EA66" s="28">
        <f>(기관!EA66+외인!EA66)/DZ66</f>
        <v>1.4278406298587117E-3</v>
      </c>
      <c r="EB66" s="28">
        <f>외인!EB66</f>
        <v>11367.42</v>
      </c>
      <c r="EC66" s="28">
        <f>(기관!EC66+외인!EC66)/EB66</f>
        <v>-4.54016830556098E-3</v>
      </c>
      <c r="ED66" s="28">
        <f>외인!ED66</f>
        <v>11089.14</v>
      </c>
      <c r="EE66" s="28">
        <f>(기관!EE66+외인!EE66)/ED66</f>
        <v>-1.0280328321222384E-3</v>
      </c>
      <c r="EF66" s="28">
        <f>외인!EF66</f>
        <v>219673.7</v>
      </c>
      <c r="EG66" s="28">
        <f>(기관!EG66+외인!EG66)/EF66</f>
        <v>-6.3334846183225391E-4</v>
      </c>
      <c r="EH66" s="28">
        <f>외인!EH66</f>
        <v>298240.11</v>
      </c>
      <c r="EI66" s="28">
        <f>(기관!EI66+외인!EI66)/EH66</f>
        <v>-4.6311678197811829E-4</v>
      </c>
      <c r="EJ66" s="28">
        <f>외인!EJ66</f>
        <v>99734.64</v>
      </c>
      <c r="EK66" s="28">
        <f>(기관!EK66+외인!EK66)/EJ66</f>
        <v>-4.6934545509965238E-4</v>
      </c>
      <c r="EL66" s="28">
        <f>외인!EL66</f>
        <v>28974.23</v>
      </c>
      <c r="EM66" s="28">
        <f>(기관!EM66+외인!EM66)/EL66</f>
        <v>-3.8924244061015602E-3</v>
      </c>
      <c r="EN66" s="28">
        <f>외인!EN66</f>
        <v>44203.98</v>
      </c>
      <c r="EO66" s="28">
        <f>(기관!EO66+외인!EO66)/EN66</f>
        <v>-1.3365312354226926E-3</v>
      </c>
      <c r="EP66" s="28">
        <f>외인!EP66</f>
        <v>160179.70000000001</v>
      </c>
      <c r="EQ66" s="28">
        <f>(기관!EQ66+외인!EQ66)/EP66</f>
        <v>-3.9709775957877304E-3</v>
      </c>
      <c r="ER66" s="28">
        <f>외인!ER66</f>
        <v>12930.87</v>
      </c>
      <c r="ES66" s="28">
        <f>(기관!ES66+외인!ES66)/ER66</f>
        <v>-2.3486432080749397E-3</v>
      </c>
      <c r="ET66" s="28">
        <f>외인!ET66</f>
        <v>195614.27</v>
      </c>
      <c r="EU66" s="28">
        <f>(기관!EU66+외인!EU66)/ET66</f>
        <v>-9.8469298788886935E-4</v>
      </c>
      <c r="EV66" s="28">
        <f>외인!EV66</f>
        <v>42771.11</v>
      </c>
      <c r="EW66" s="28">
        <f>(기관!EW66+외인!EW66)/EV66</f>
        <v>1.196602098940149E-3</v>
      </c>
      <c r="EX66" s="28">
        <f>외인!EX66</f>
        <v>68724.539999999994</v>
      </c>
      <c r="EY66" s="28">
        <f>(기관!EY66+외인!EY66)/EX66</f>
        <v>1.8785138467278215E-4</v>
      </c>
    </row>
    <row r="67" spans="1:155">
      <c r="A67" s="27">
        <f>외인!A67</f>
        <v>46156</v>
      </c>
      <c r="B67" s="28">
        <f>외인!B67</f>
        <v>6343129.96</v>
      </c>
      <c r="C67" s="28">
        <f>(기관!C67+외인!C67)/B67</f>
        <v>-2.7924810167376736E-3</v>
      </c>
      <c r="D67" s="28">
        <f>외인!D67</f>
        <v>663721.03</v>
      </c>
      <c r="E67" s="28">
        <f>(기관!E67+외인!E67)/D67</f>
        <v>4.2156265562355256E-5</v>
      </c>
      <c r="F67" s="28">
        <f>외인!F67</f>
        <v>2667018.4700000002</v>
      </c>
      <c r="G67" s="28">
        <f>(기관!G67+외인!G67)/F67</f>
        <v>-2.4148576668837243E-3</v>
      </c>
      <c r="H67" s="28">
        <f>외인!H67</f>
        <v>342685.62</v>
      </c>
      <c r="I67" s="28">
        <f>(기관!I67+외인!I67)/H67</f>
        <v>-2.5921426174812939E-3</v>
      </c>
      <c r="J67" s="28">
        <f>외인!J67</f>
        <v>45717.64</v>
      </c>
      <c r="K67" s="28">
        <f>(기관!K67+외인!K67)/J67</f>
        <v>1.8378026512304662E-3</v>
      </c>
      <c r="L67" s="28">
        <f>외인!L67</f>
        <v>316888.96999999997</v>
      </c>
      <c r="M67" s="28">
        <f>(기관!M67+외인!M67)/L67</f>
        <v>-2.6260617401735382E-3</v>
      </c>
      <c r="N67" s="28">
        <f>외인!N67</f>
        <v>310201.55</v>
      </c>
      <c r="O67" s="28">
        <f>(기관!O67+외인!O67)/N67</f>
        <v>-2.5805802711172771E-4</v>
      </c>
      <c r="P67" s="28">
        <f>외인!P67</f>
        <v>186822.96</v>
      </c>
      <c r="Q67" s="28">
        <f>(기관!Q67+외인!Q67)/P67</f>
        <v>-2.0051068669504004E-4</v>
      </c>
      <c r="R67" s="28">
        <f>외인!R67</f>
        <v>139887.23000000001</v>
      </c>
      <c r="S67" s="28">
        <f>(기관!S67+외인!S67)/R67</f>
        <v>9.7671531561529948E-4</v>
      </c>
      <c r="T67" s="28">
        <f>외인!T67</f>
        <v>8883.1</v>
      </c>
      <c r="U67" s="28">
        <f>(기관!U67+외인!U67)/T67</f>
        <v>2.7805608402472104E-4</v>
      </c>
      <c r="V67" s="28">
        <f>외인!V67</f>
        <v>136913.66</v>
      </c>
      <c r="W67" s="28">
        <f>(기관!W67+외인!W67)/V67</f>
        <v>3.7436732025131745E-3</v>
      </c>
      <c r="X67" s="28">
        <f>외인!X67</f>
        <v>3279333.61</v>
      </c>
      <c r="Y67" s="28">
        <f>(기관!Y67+외인!Y67)/X67</f>
        <v>-4.7175804111006569E-3</v>
      </c>
      <c r="Z67" s="28">
        <f>외인!Z67</f>
        <v>46013.68</v>
      </c>
      <c r="AA67" s="28">
        <f>(기관!AA67+외인!AA67)/Z67</f>
        <v>1.5773569947024452E-3</v>
      </c>
      <c r="AB67" s="28">
        <f>외인!AB67</f>
        <v>204213.65</v>
      </c>
      <c r="AC67" s="28">
        <f>(기관!AC67+외인!AC67)/AB67</f>
        <v>-5.4536021465754125E-4</v>
      </c>
      <c r="AD67" s="28">
        <f>외인!AD67</f>
        <v>21241.87</v>
      </c>
      <c r="AE67" s="28">
        <f>(기관!AE67+외인!AE67)/AD67</f>
        <v>1.5803693365979549E-3</v>
      </c>
      <c r="AF67" s="28">
        <f>외인!AF67</f>
        <v>24454.03</v>
      </c>
      <c r="AG67" s="28">
        <f>(기관!AG67+외인!AG67)/AF67</f>
        <v>-1.1580913248245791E-3</v>
      </c>
      <c r="AH67" s="28">
        <f>외인!AH67</f>
        <v>218067.03</v>
      </c>
      <c r="AI67" s="28">
        <f>(기관!AI67+외인!AI67)/AH67</f>
        <v>-3.8448728356597515E-3</v>
      </c>
      <c r="AJ67" s="28">
        <f>외인!AJ67</f>
        <v>107384.63</v>
      </c>
      <c r="AK67" s="28">
        <f>(기관!AK67+외인!AK67)/AJ67</f>
        <v>-1.2626574212715545E-3</v>
      </c>
      <c r="AL67" s="28">
        <f>외인!AL67</f>
        <v>111988.96</v>
      </c>
      <c r="AM67" s="28">
        <f>(기관!AM67+외인!AM67)/AL67</f>
        <v>-4.6140262397293451E-3</v>
      </c>
      <c r="AN67" s="28">
        <f>외인!AN67</f>
        <v>217801.64</v>
      </c>
      <c r="AO67" s="28">
        <f>(기관!AO67+외인!AO67)/AN67</f>
        <v>1.8840996789555851E-3</v>
      </c>
      <c r="AP67" s="28">
        <f>외인!AP67</f>
        <v>190123.61</v>
      </c>
      <c r="AQ67" s="28">
        <f>(기관!AQ67+외인!AQ67)/AP67</f>
        <v>-1.1182724754700377E-3</v>
      </c>
      <c r="AR67" s="28">
        <f>외인!AR67</f>
        <v>25768.22</v>
      </c>
      <c r="AS67" s="28">
        <f>(기관!AS67+외인!AS67)/AR67</f>
        <v>5.4214066784589695E-4</v>
      </c>
      <c r="AT67" s="28">
        <f>외인!AT67</f>
        <v>101575.53</v>
      </c>
      <c r="AU67" s="28">
        <f>(기관!AU67+외인!AU67)/AT67</f>
        <v>1.9904400203474204E-3</v>
      </c>
      <c r="AV67" s="28">
        <f>외인!AV67</f>
        <v>49765.56</v>
      </c>
      <c r="AW67" s="28">
        <f>(기관!AW67+외인!AW67)/AV67</f>
        <v>2.7364305756832638E-3</v>
      </c>
      <c r="AX67" s="28">
        <f>외인!AX67</f>
        <v>73606.47</v>
      </c>
      <c r="AY67" s="28">
        <f>(기관!AY67+외인!AY67)/AX67</f>
        <v>-1.2815449511435612E-3</v>
      </c>
      <c r="AZ67" s="28">
        <f>외인!AZ67</f>
        <v>3495646.1</v>
      </c>
      <c r="BA67" s="28">
        <f>(기관!BA67+외인!BA67)/AZ67</f>
        <v>-4.3288850092691022E-3</v>
      </c>
      <c r="BB67" s="28">
        <f>외인!BB67</f>
        <v>119566.7</v>
      </c>
      <c r="BC67" s="28">
        <f>(기관!BC67+외인!BC67)/BB67</f>
        <v>9.9434039745179893E-4</v>
      </c>
      <c r="BD67" s="28">
        <f>외인!BD67</f>
        <v>34645.31</v>
      </c>
      <c r="BE67" s="28">
        <f>(기관!BE67+외인!BE67)/BD67</f>
        <v>-5.7797144837208854E-3</v>
      </c>
      <c r="BF67" s="28">
        <f>외인!BF67</f>
        <v>0</v>
      </c>
      <c r="BG67" s="28" t="e">
        <f>(기관!BG67+외인!BG67)/BF67</f>
        <v>#DIV/0!</v>
      </c>
      <c r="BH67" s="28">
        <f>외인!BH67</f>
        <v>107513.01</v>
      </c>
      <c r="BI67" s="28">
        <f>(기관!BI67+외인!BI67)/BH67</f>
        <v>-4.7473324391159738E-4</v>
      </c>
      <c r="BJ67" s="28">
        <f>외인!BJ67</f>
        <v>133575.48000000001</v>
      </c>
      <c r="BK67" s="28">
        <f>(기관!BK67+외인!BK67)/BJ67</f>
        <v>-2.8276147688183488E-3</v>
      </c>
      <c r="BL67" s="28">
        <f>외인!BL67</f>
        <v>47871.22</v>
      </c>
      <c r="BM67" s="28">
        <f>(기관!BM67+외인!BM67)/BL67</f>
        <v>2.3458771261730953E-4</v>
      </c>
      <c r="BN67" s="28">
        <f>외인!BN67</f>
        <v>57564.72</v>
      </c>
      <c r="BO67" s="28">
        <f>(기관!BO67+외인!BO67)/BN67</f>
        <v>6.8236239140918257E-4</v>
      </c>
      <c r="BP67" s="28">
        <f>외인!BP67</f>
        <v>82335.88</v>
      </c>
      <c r="BQ67" s="28">
        <f>(기관!BQ67+외인!BQ67)/BP67</f>
        <v>-7.8811327455296522E-4</v>
      </c>
      <c r="BR67" s="28">
        <f>외인!BR67</f>
        <v>343743.57</v>
      </c>
      <c r="BS67" s="28">
        <f>(기관!BS67+외인!BS67)/BR67</f>
        <v>-1.8017500661903288E-3</v>
      </c>
      <c r="BT67" s="28">
        <f>외인!BT67</f>
        <v>3324395.5</v>
      </c>
      <c r="BU67" s="28">
        <f>(기관!BU67+외인!BU67)/BT67</f>
        <v>-4.6030082762414997E-3</v>
      </c>
      <c r="BV67" s="28">
        <f>외인!BV67</f>
        <v>488447.51</v>
      </c>
      <c r="BW67" s="28">
        <f>(기관!BW67+외인!BW67)/BV67</f>
        <v>-3.9817993953946047E-4</v>
      </c>
      <c r="BX67" s="28">
        <f>외인!BX67</f>
        <v>79122.350000000006</v>
      </c>
      <c r="BY67" s="28">
        <f>(기관!BY67+외인!BY67)/BX67</f>
        <v>-5.0390313230079748E-4</v>
      </c>
      <c r="BZ67" s="28">
        <f>외인!BZ67</f>
        <v>329790.61</v>
      </c>
      <c r="CA67" s="28">
        <f>(기관!CA67+외인!CA67)/BZ67</f>
        <v>-3.2250766630377993E-4</v>
      </c>
      <c r="CB67" s="28">
        <f>외인!CB67</f>
        <v>12510.85</v>
      </c>
      <c r="CC67" s="28">
        <f>(기관!CC67+외인!CC67)/CB67</f>
        <v>-3.4530027935751762E-3</v>
      </c>
      <c r="CD67" s="28">
        <f>외인!CD67</f>
        <v>27815.52</v>
      </c>
      <c r="CE67" s="28">
        <f>(기관!CE67+외인!CE67)/CD67</f>
        <v>-2.2872123188780939E-3</v>
      </c>
      <c r="CF67" s="28">
        <f>외인!CF67</f>
        <v>31675.72</v>
      </c>
      <c r="CG67" s="28">
        <f>(기관!CG67+외인!CG67)/CF67</f>
        <v>4.6420412858807943E-3</v>
      </c>
      <c r="CH67" s="28">
        <f>외인!CH67</f>
        <v>71855.210000000006</v>
      </c>
      <c r="CI67" s="28">
        <f>(기관!CI67+외인!CI67)/CH67</f>
        <v>2.2724865740424388E-3</v>
      </c>
      <c r="CJ67" s="28">
        <f>외인!CJ67</f>
        <v>353105.55</v>
      </c>
      <c r="CK67" s="28">
        <f>(기관!CK67+외인!CK67)/CJ67</f>
        <v>-2.6122500764997892E-4</v>
      </c>
      <c r="CL67" s="28">
        <f>외인!CL67</f>
        <v>233228.04</v>
      </c>
      <c r="CM67" s="28">
        <f>(기관!CM67+외인!CM67)/CL67</f>
        <v>-7.1933889252767376E-4</v>
      </c>
      <c r="CN67" s="28">
        <f>외인!CN67</f>
        <v>126228.99</v>
      </c>
      <c r="CO67" s="28">
        <f>(기관!CO67+외인!CO67)/CN67</f>
        <v>-3.865593791093472E-3</v>
      </c>
      <c r="CP67" s="28">
        <f>외인!CP67</f>
        <v>120109.96</v>
      </c>
      <c r="CQ67" s="28">
        <f>(기관!CQ67+외인!CQ67)/CP67</f>
        <v>9.9117508656234666E-4</v>
      </c>
      <c r="CR67" s="28">
        <f>외인!CR67</f>
        <v>175527.54</v>
      </c>
      <c r="CS67" s="28">
        <f>(기관!CS67+외인!CS67)/CR67</f>
        <v>5.0237130879860793E-4</v>
      </c>
      <c r="CT67" s="28">
        <f>외인!CT67</f>
        <v>186502.89</v>
      </c>
      <c r="CU67" s="28">
        <f>(기관!CU67+외인!CU67)/CT67</f>
        <v>1.6074281744374039E-3</v>
      </c>
      <c r="CV67" s="28">
        <f>외인!CV67</f>
        <v>3324395.5</v>
      </c>
      <c r="CW67" s="28">
        <f>(기관!CW67+외인!CW67)/CV67</f>
        <v>-4.6030082762414997E-3</v>
      </c>
      <c r="CX67" s="28">
        <f>외인!CX67</f>
        <v>257191.36</v>
      </c>
      <c r="CY67" s="28">
        <f>(기관!CY67+외인!CY67)/CX67</f>
        <v>-1.0036106967201387E-3</v>
      </c>
      <c r="CZ67" s="28">
        <f>외인!CZ67</f>
        <v>21441.85</v>
      </c>
      <c r="DA67" s="28">
        <f>(기관!DA67+외인!DA67)/CZ67</f>
        <v>8.8168698130058759E-3</v>
      </c>
      <c r="DB67" s="28">
        <f>외인!DB67</f>
        <v>34645.31</v>
      </c>
      <c r="DC67" s="28">
        <f>(기관!DC67+외인!DC67)/DB67</f>
        <v>-5.7797144837208854E-3</v>
      </c>
      <c r="DD67" s="28">
        <f>외인!DD67</f>
        <v>8883.1</v>
      </c>
      <c r="DE67" s="28">
        <f>(기관!DE67+외인!DE67)/DD67</f>
        <v>2.7805608402472104E-4</v>
      </c>
      <c r="DF67" s="28">
        <f>외인!DF67</f>
        <v>59741.34</v>
      </c>
      <c r="DG67" s="28">
        <f>(기관!DG67+외인!DG67)/DF67</f>
        <v>-5.441792902536166E-4</v>
      </c>
      <c r="DH67" s="28">
        <f>외인!DH67</f>
        <v>19819.46</v>
      </c>
      <c r="DI67" s="28">
        <f>(기관!DI67+외인!DI67)/DH67</f>
        <v>-3.2715321204513145E-3</v>
      </c>
      <c r="DJ67" s="28">
        <f>외인!DJ67</f>
        <v>693144.17</v>
      </c>
      <c r="DK67" s="28">
        <f>(기관!DK67+외인!DK67)/DJ67</f>
        <v>-3.1644354737918371E-3</v>
      </c>
      <c r="DL67" s="28">
        <f>외인!DL67</f>
        <v>102343.29</v>
      </c>
      <c r="DM67" s="28">
        <f>(기관!DM67+외인!DM67)/DL67</f>
        <v>-4.613492491789154E-3</v>
      </c>
      <c r="DN67" s="28">
        <f>외인!DN67</f>
        <v>3324395.5</v>
      </c>
      <c r="DO67" s="28">
        <f>(기관!DO67+외인!DO67)/DN67</f>
        <v>-4.6030082762414997E-3</v>
      </c>
      <c r="DP67" s="28">
        <f>외인!DP67</f>
        <v>78651.740000000005</v>
      </c>
      <c r="DQ67" s="28">
        <f>(기관!DQ67+외인!DQ67)/DP67</f>
        <v>9.0423937219952157E-4</v>
      </c>
      <c r="DR67" s="28">
        <f>외인!DR67</f>
        <v>46531.61</v>
      </c>
      <c r="DS67" s="28">
        <f>(기관!DS67+외인!DS67)/DR67</f>
        <v>2.0248600897325494E-3</v>
      </c>
      <c r="DT67" s="28">
        <f>외인!DT67</f>
        <v>139887.23000000001</v>
      </c>
      <c r="DU67" s="28">
        <f>(기관!DU67+외인!DU67)/DT67</f>
        <v>9.7671531561529948E-4</v>
      </c>
      <c r="DV67" s="28">
        <f>외인!DV67</f>
        <v>35370.47</v>
      </c>
      <c r="DW67" s="28">
        <f>(기관!DW67+외인!DW67)/DV67</f>
        <v>-1.3675249438302628E-3</v>
      </c>
      <c r="DX67" s="28">
        <f>외인!DX67</f>
        <v>136913.66</v>
      </c>
      <c r="DY67" s="28">
        <f>(기관!DY67+외인!DY67)/DX67</f>
        <v>3.7436732025131745E-3</v>
      </c>
      <c r="DZ67" s="28">
        <f>외인!DZ67</f>
        <v>8104.79</v>
      </c>
      <c r="EA67" s="28">
        <f>(기관!EA67+외인!EA67)/DZ67</f>
        <v>2.7625638665529891E-3</v>
      </c>
      <c r="EB67" s="28">
        <f>외인!EB67</f>
        <v>11806.25</v>
      </c>
      <c r="EC67" s="28">
        <f>(기관!EC67+외인!EC67)/EB67</f>
        <v>-3.3956590788777126E-3</v>
      </c>
      <c r="ED67" s="28">
        <f>외인!ED67</f>
        <v>10954.66</v>
      </c>
      <c r="EE67" s="28">
        <f>(기관!EE67+외인!EE67)/ED67</f>
        <v>-1.8302713183248041E-3</v>
      </c>
      <c r="EF67" s="28">
        <f>외인!EF67</f>
        <v>224992.29</v>
      </c>
      <c r="EG67" s="28">
        <f>(기관!EG67+외인!EG67)/EF67</f>
        <v>-4.7263841796534451E-4</v>
      </c>
      <c r="EH67" s="28">
        <f>외인!EH67</f>
        <v>300709.74</v>
      </c>
      <c r="EI67" s="28">
        <f>(기관!EI67+외인!EI67)/EH67</f>
        <v>7.5288549017401258E-5</v>
      </c>
      <c r="EJ67" s="28">
        <f>외인!EJ67</f>
        <v>106474.69</v>
      </c>
      <c r="EK67" s="28">
        <f>(기관!EK67+외인!EK67)/EJ67</f>
        <v>2.6671127194641277E-3</v>
      </c>
      <c r="EL67" s="28">
        <f>외인!EL67</f>
        <v>30262.09</v>
      </c>
      <c r="EM67" s="28">
        <f>(기관!EM67+외인!EM67)/EL67</f>
        <v>-2.1221270573182488E-3</v>
      </c>
      <c r="EN67" s="28">
        <f>외인!EN67</f>
        <v>46531.61</v>
      </c>
      <c r="EO67" s="28">
        <f>(기관!EO67+외인!EO67)/EN67</f>
        <v>2.0248600897325494E-3</v>
      </c>
      <c r="EP67" s="28">
        <f>외인!EP67</f>
        <v>163061.79999999999</v>
      </c>
      <c r="EQ67" s="28">
        <f>(기관!EQ67+외인!EQ67)/EP67</f>
        <v>-1.0687972290260503E-3</v>
      </c>
      <c r="ER67" s="28">
        <f>외인!ER67</f>
        <v>12842.55</v>
      </c>
      <c r="ES67" s="28">
        <f>(기관!ES67+외인!ES67)/ER67</f>
        <v>3.7687219438507151E-4</v>
      </c>
      <c r="ET67" s="28">
        <f>외인!ET67</f>
        <v>190123.61</v>
      </c>
      <c r="EU67" s="28">
        <f>(기관!EU67+외인!EU67)/ET67</f>
        <v>-1.1182724754700377E-3</v>
      </c>
      <c r="EV67" s="28">
        <f>외인!EV67</f>
        <v>46013.68</v>
      </c>
      <c r="EW67" s="28">
        <f>(기관!EW67+외인!EW67)/EV67</f>
        <v>1.5773569947024452E-3</v>
      </c>
      <c r="EX67" s="28">
        <f>외인!EX67</f>
        <v>74096.28</v>
      </c>
      <c r="EY67" s="28">
        <f>(기관!EY67+외인!EY67)/EX67</f>
        <v>6.2729195041910343E-4</v>
      </c>
    </row>
    <row r="68" spans="1:155">
      <c r="A68" s="27">
        <f>외인!A68</f>
        <v>46157</v>
      </c>
      <c r="B68" s="28">
        <f>외인!B68</f>
        <v>5953343.3799999999</v>
      </c>
      <c r="C68" s="28">
        <f>(기관!C68+외인!C68)/B68</f>
        <v>-3.5289934846660905E-3</v>
      </c>
      <c r="D68" s="28">
        <f>외인!D68</f>
        <v>629943.24</v>
      </c>
      <c r="E68" s="28">
        <f>(기관!E68+외인!E68)/D68</f>
        <v>-3.4315790101978073E-4</v>
      </c>
      <c r="F68" s="28">
        <f>외인!F68</f>
        <v>2480116.31</v>
      </c>
      <c r="G68" s="28">
        <f>(기관!G68+외인!G68)/F68</f>
        <v>-3.2482266930456984E-3</v>
      </c>
      <c r="H68" s="28">
        <f>외인!H68</f>
        <v>323999.31</v>
      </c>
      <c r="I68" s="28">
        <f>(기관!I68+외인!I68)/H68</f>
        <v>-2.2767949721868232E-3</v>
      </c>
      <c r="J68" s="28">
        <f>외인!J68</f>
        <v>43220.7</v>
      </c>
      <c r="K68" s="28">
        <f>(기관!K68+외인!K68)/J68</f>
        <v>1.0339952846668379E-3</v>
      </c>
      <c r="L68" s="28">
        <f>외인!L68</f>
        <v>300044.68</v>
      </c>
      <c r="M68" s="28">
        <f>(기관!M68+외인!M68)/L68</f>
        <v>-2.2123038475469719E-3</v>
      </c>
      <c r="N68" s="28">
        <f>외인!N68</f>
        <v>302028.25</v>
      </c>
      <c r="O68" s="28">
        <f>(기관!O68+외인!O68)/N68</f>
        <v>-3.1570556727723315E-3</v>
      </c>
      <c r="P68" s="28">
        <f>외인!P68</f>
        <v>181101.14</v>
      </c>
      <c r="Q68" s="28">
        <f>(기관!Q68+외인!Q68)/P68</f>
        <v>2.9839679639785807E-4</v>
      </c>
      <c r="R68" s="28">
        <f>외인!R68</f>
        <v>134630.69</v>
      </c>
      <c r="S68" s="28">
        <f>(기관!S68+외인!S68)/R68</f>
        <v>-7.4254985991678416E-4</v>
      </c>
      <c r="T68" s="28">
        <f>외인!T68</f>
        <v>9000.8700000000008</v>
      </c>
      <c r="U68" s="28">
        <f>(기관!U68+외인!U68)/T68</f>
        <v>1.8398221505254489E-3</v>
      </c>
      <c r="V68" s="28">
        <f>외인!V68</f>
        <v>125928</v>
      </c>
      <c r="W68" s="28">
        <f>(기관!W68+외인!W68)/V68</f>
        <v>3.359538784067086E-3</v>
      </c>
      <c r="X68" s="28">
        <f>외인!X68</f>
        <v>3009271.21</v>
      </c>
      <c r="Y68" s="28">
        <f>(기관!Y68+외인!Y68)/X68</f>
        <v>-6.1643662885406732E-3</v>
      </c>
      <c r="Z68" s="28">
        <f>외인!Z68</f>
        <v>46272.38</v>
      </c>
      <c r="AA68" s="28">
        <f>(기관!AA68+외인!AA68)/Z68</f>
        <v>2.0867740107597668E-3</v>
      </c>
      <c r="AB68" s="28">
        <f>외인!AB68</f>
        <v>199534.72</v>
      </c>
      <c r="AC68" s="28">
        <f>(기관!AC68+외인!AC68)/AB68</f>
        <v>-5.376006742084786E-4</v>
      </c>
      <c r="AD68" s="28">
        <f>외인!AD68</f>
        <v>20378.740000000002</v>
      </c>
      <c r="AE68" s="28">
        <f>(기관!AE68+외인!AE68)/AD68</f>
        <v>9.5982381638904074E-4</v>
      </c>
      <c r="AF68" s="28">
        <f>외인!AF68</f>
        <v>24166.73</v>
      </c>
      <c r="AG68" s="28">
        <f>(기관!AG68+외인!AG68)/AF68</f>
        <v>-5.2882620031754406E-4</v>
      </c>
      <c r="AH68" s="28">
        <f>외인!AH68</f>
        <v>209550.14</v>
      </c>
      <c r="AI68" s="28">
        <f>(기관!AI68+외인!AI68)/AH68</f>
        <v>-2.1495094205138685E-3</v>
      </c>
      <c r="AJ68" s="28">
        <f>외인!AJ68</f>
        <v>103692.38</v>
      </c>
      <c r="AK68" s="28">
        <f>(기관!AK68+외인!AK68)/AJ68</f>
        <v>-1.2249694722022968E-3</v>
      </c>
      <c r="AL68" s="28">
        <f>외인!AL68</f>
        <v>109581.03</v>
      </c>
      <c r="AM68" s="28">
        <f>(기관!AM68+외인!AM68)/AL68</f>
        <v>-5.6552671570982678E-3</v>
      </c>
      <c r="AN68" s="28">
        <f>외인!AN68</f>
        <v>211374.27</v>
      </c>
      <c r="AO68" s="28">
        <f>(기관!AO68+외인!AO68)/AN68</f>
        <v>-1.7629392640835613E-3</v>
      </c>
      <c r="AP68" s="28">
        <f>외인!AP68</f>
        <v>175714.81</v>
      </c>
      <c r="AQ68" s="28">
        <f>(기관!AQ68+외인!AQ68)/AP68</f>
        <v>-1.7664987942678254E-3</v>
      </c>
      <c r="AR68" s="28">
        <f>외인!AR68</f>
        <v>24852.62</v>
      </c>
      <c r="AS68" s="28">
        <f>(기관!AS68+외인!AS68)/AR68</f>
        <v>8.2566747489801879E-4</v>
      </c>
      <c r="AT68" s="28">
        <f>외인!AT68</f>
        <v>104632.37</v>
      </c>
      <c r="AU68" s="28">
        <f>(기관!AU68+외인!AU68)/AT68</f>
        <v>-7.9516501442144518E-4</v>
      </c>
      <c r="AV68" s="28">
        <f>외인!AV68</f>
        <v>49582.95</v>
      </c>
      <c r="AW68" s="28">
        <f>(기관!AW68+외인!AW68)/AV68</f>
        <v>2.7436850772291684E-3</v>
      </c>
      <c r="AX68" s="28">
        <f>외인!AX68</f>
        <v>67968.100000000006</v>
      </c>
      <c r="AY68" s="28">
        <f>(기관!AY68+외인!AY68)/AX68</f>
        <v>-3.2329872396021074E-3</v>
      </c>
      <c r="AZ68" s="28">
        <f>외인!AZ68</f>
        <v>3220809.41</v>
      </c>
      <c r="BA68" s="28">
        <f>(기관!BA68+외인!BA68)/AZ68</f>
        <v>-5.6479187944250327E-3</v>
      </c>
      <c r="BB68" s="28">
        <f>외인!BB68</f>
        <v>115705.03</v>
      </c>
      <c r="BC68" s="28">
        <f>(기관!BC68+외인!BC68)/BB68</f>
        <v>1.4103103382800213E-3</v>
      </c>
      <c r="BD68" s="28">
        <f>외인!BD68</f>
        <v>33697.29</v>
      </c>
      <c r="BE68" s="28">
        <f>(기관!BE68+외인!BE68)/BD68</f>
        <v>-5.2918202027522091E-3</v>
      </c>
      <c r="BF68" s="28">
        <f>외인!BF68</f>
        <v>0</v>
      </c>
      <c r="BG68" s="28" t="e">
        <f>(기관!BG68+외인!BG68)/BF68</f>
        <v>#DIV/0!</v>
      </c>
      <c r="BH68" s="28">
        <f>외인!BH68</f>
        <v>101633.19</v>
      </c>
      <c r="BI68" s="28">
        <f>(기관!BI68+외인!BI68)/BH68</f>
        <v>-1.0277154539771898E-3</v>
      </c>
      <c r="BJ68" s="28">
        <f>외인!BJ68</f>
        <v>124999.79</v>
      </c>
      <c r="BK68" s="28">
        <f>(기관!BK68+외인!BK68)/BJ68</f>
        <v>-3.2073653883738524E-3</v>
      </c>
      <c r="BL68" s="28">
        <f>외인!BL68</f>
        <v>45493.39</v>
      </c>
      <c r="BM68" s="28">
        <f>(기관!BM68+외인!BM68)/BL68</f>
        <v>1.5057132475728894E-4</v>
      </c>
      <c r="BN68" s="28">
        <f>외인!BN68</f>
        <v>55916.59</v>
      </c>
      <c r="BO68" s="28">
        <f>(기관!BO68+외인!BO68)/BN68</f>
        <v>3.3517780680116581E-3</v>
      </c>
      <c r="BP68" s="28">
        <f>외인!BP68</f>
        <v>76613.69</v>
      </c>
      <c r="BQ68" s="28">
        <f>(기관!BQ68+외인!BQ68)/BP68</f>
        <v>-2.5195235995029088E-3</v>
      </c>
      <c r="BR68" s="28">
        <f>외인!BR68</f>
        <v>324075.99</v>
      </c>
      <c r="BS68" s="28">
        <f>(기관!BS68+외인!BS68)/BR68</f>
        <v>-1.769708394626828E-3</v>
      </c>
      <c r="BT68" s="28">
        <f>외인!BT68</f>
        <v>3051663.89</v>
      </c>
      <c r="BU68" s="28">
        <f>(기관!BU68+외인!BU68)/BT68</f>
        <v>-5.9911479963148896E-3</v>
      </c>
      <c r="BV68" s="28">
        <f>외인!BV68</f>
        <v>459467.46</v>
      </c>
      <c r="BW68" s="28">
        <f>(기관!BW68+외인!BW68)/BV68</f>
        <v>3.2864133621127369E-5</v>
      </c>
      <c r="BX68" s="28">
        <f>외인!BX68</f>
        <v>76213.38</v>
      </c>
      <c r="BY68" s="28">
        <f>(기관!BY68+외인!BY68)/BX68</f>
        <v>-1.7541539294018975E-3</v>
      </c>
      <c r="BZ68" s="28">
        <f>외인!BZ68</f>
        <v>320955.28999999998</v>
      </c>
      <c r="CA68" s="28">
        <f>(기관!CA68+외인!CA68)/BZ68</f>
        <v>-3.0918636673662554E-3</v>
      </c>
      <c r="CB68" s="28">
        <f>외인!CB68</f>
        <v>12242.45</v>
      </c>
      <c r="CC68" s="28">
        <f>(기관!CC68+외인!CC68)/CB68</f>
        <v>-1.9865304738839037E-3</v>
      </c>
      <c r="CD68" s="28">
        <f>외인!CD68</f>
        <v>27624.02</v>
      </c>
      <c r="CE68" s="28">
        <f>(기관!CE68+외인!CE68)/CD68</f>
        <v>2.3530246502862377E-4</v>
      </c>
      <c r="CF68" s="28">
        <f>외인!CF68</f>
        <v>30586.76</v>
      </c>
      <c r="CG68" s="28">
        <f>(기관!CG68+외인!CG68)/CF68</f>
        <v>4.0226555542332695E-3</v>
      </c>
      <c r="CH68" s="28">
        <f>외인!CH68</f>
        <v>68659.06</v>
      </c>
      <c r="CI68" s="28">
        <f>(기관!CI68+외인!CI68)/CH68</f>
        <v>2.086104878220005E-3</v>
      </c>
      <c r="CJ68" s="28">
        <f>외인!CJ68</f>
        <v>342447.99</v>
      </c>
      <c r="CK68" s="28">
        <f>(기관!CK68+외인!CK68)/CJ68</f>
        <v>7.9019298667806466E-5</v>
      </c>
      <c r="CL68" s="28">
        <f>외인!CL68</f>
        <v>227868.59</v>
      </c>
      <c r="CM68" s="28">
        <f>(기관!CM68+외인!CM68)/CL68</f>
        <v>-7.4942316534279689E-4</v>
      </c>
      <c r="CN68" s="28">
        <f>외인!CN68</f>
        <v>121302.15</v>
      </c>
      <c r="CO68" s="28">
        <f>(기관!CO68+외인!CO68)/CN68</f>
        <v>-3.9591219116891169E-3</v>
      </c>
      <c r="CP68" s="28">
        <f>외인!CP68</f>
        <v>116233.76</v>
      </c>
      <c r="CQ68" s="28">
        <f>(기관!CQ68+외인!CQ68)/CP68</f>
        <v>1.4028626450697285E-3</v>
      </c>
      <c r="CR68" s="28">
        <f>외인!CR68</f>
        <v>168908.45</v>
      </c>
      <c r="CS68" s="28">
        <f>(기관!CS68+외인!CS68)/CR68</f>
        <v>-5.4052949985628309E-4</v>
      </c>
      <c r="CT68" s="28">
        <f>외인!CT68</f>
        <v>179825.48</v>
      </c>
      <c r="CU68" s="28">
        <f>(기관!CU68+외인!CU68)/CT68</f>
        <v>1.27679347776522E-3</v>
      </c>
      <c r="CV68" s="28">
        <f>외인!CV68</f>
        <v>3051663.89</v>
      </c>
      <c r="CW68" s="28">
        <f>(기관!CW68+외인!CW68)/CV68</f>
        <v>-5.9911479963148896E-3</v>
      </c>
      <c r="CX68" s="28">
        <f>외인!CX68</f>
        <v>248515.78</v>
      </c>
      <c r="CY68" s="28">
        <f>(기관!CY68+외인!CY68)/CX68</f>
        <v>-1.8210916023119338E-3</v>
      </c>
      <c r="CZ68" s="28">
        <f>외인!CZ68</f>
        <v>20032.47</v>
      </c>
      <c r="DA68" s="28">
        <f>(기관!DA68+외인!DA68)/CZ68</f>
        <v>8.2451140573279267E-3</v>
      </c>
      <c r="DB68" s="28">
        <f>외인!DB68</f>
        <v>33697.29</v>
      </c>
      <c r="DC68" s="28">
        <f>(기관!DC68+외인!DC68)/DB68</f>
        <v>-5.2918202027522091E-3</v>
      </c>
      <c r="DD68" s="28">
        <f>외인!DD68</f>
        <v>9000.8700000000008</v>
      </c>
      <c r="DE68" s="28">
        <f>(기관!DE68+외인!DE68)/DD68</f>
        <v>1.8398221505254489E-3</v>
      </c>
      <c r="DF68" s="28">
        <f>외인!DF68</f>
        <v>57217.41</v>
      </c>
      <c r="DG68" s="28">
        <f>(기관!DG68+외인!DG68)/DF68</f>
        <v>-1.9013443635424948E-3</v>
      </c>
      <c r="DH68" s="28">
        <f>외인!DH68</f>
        <v>19678.64</v>
      </c>
      <c r="DI68" s="28">
        <f>(기관!DI68+외인!DI68)/DH68</f>
        <v>-4.3041592305159302E-4</v>
      </c>
      <c r="DJ68" s="28">
        <f>외인!DJ68</f>
        <v>654746.93999999994</v>
      </c>
      <c r="DK68" s="28">
        <f>(기관!DK68+외인!DK68)/DJ68</f>
        <v>-2.6316121462133142E-3</v>
      </c>
      <c r="DL68" s="28">
        <f>외인!DL68</f>
        <v>98300.13</v>
      </c>
      <c r="DM68" s="28">
        <f>(기관!DM68+외인!DM68)/DL68</f>
        <v>-4.6590986197068097E-3</v>
      </c>
      <c r="DN68" s="28">
        <f>외인!DN68</f>
        <v>3051663.89</v>
      </c>
      <c r="DO68" s="28">
        <f>(기관!DO68+외인!DO68)/DN68</f>
        <v>-5.9911479963148896E-3</v>
      </c>
      <c r="DP68" s="28">
        <f>외인!DP68</f>
        <v>75932.070000000007</v>
      </c>
      <c r="DQ68" s="28">
        <f>(기관!DQ68+외인!DQ68)/DP68</f>
        <v>1.112573383025117E-3</v>
      </c>
      <c r="DR68" s="28">
        <f>외인!DR68</f>
        <v>44180.59</v>
      </c>
      <c r="DS68" s="28">
        <f>(기관!DS68+외인!DS68)/DR68</f>
        <v>1.4436203771837363E-3</v>
      </c>
      <c r="DT68" s="28">
        <f>외인!DT68</f>
        <v>134630.69</v>
      </c>
      <c r="DU68" s="28">
        <f>(기관!DU68+외인!DU68)/DT68</f>
        <v>-7.4254985991678416E-4</v>
      </c>
      <c r="DV68" s="28">
        <f>외인!DV68</f>
        <v>34004.92</v>
      </c>
      <c r="DW68" s="28">
        <f>(기관!DW68+외인!DW68)/DV68</f>
        <v>2.47611228022298E-4</v>
      </c>
      <c r="DX68" s="28">
        <f>외인!DX68</f>
        <v>125928</v>
      </c>
      <c r="DY68" s="28">
        <f>(기관!DY68+외인!DY68)/DX68</f>
        <v>3.359538784067086E-3</v>
      </c>
      <c r="DZ68" s="28">
        <f>외인!DZ68</f>
        <v>7933.01</v>
      </c>
      <c r="EA68" s="28">
        <f>(기관!EA68+외인!EA68)/DZ68</f>
        <v>3.1400439429674232E-3</v>
      </c>
      <c r="EB68" s="28">
        <f>외인!EB68</f>
        <v>11730.93</v>
      </c>
      <c r="EC68" s="28">
        <f>(기관!EC68+외인!EC68)/EB68</f>
        <v>1.4662094139168867E-4</v>
      </c>
      <c r="ED68" s="28">
        <f>외인!ED68</f>
        <v>10537.86</v>
      </c>
      <c r="EE68" s="28">
        <f>(기관!EE68+외인!EE68)/ED68</f>
        <v>-3.0490061549498667E-3</v>
      </c>
      <c r="EF68" s="28">
        <f>외인!EF68</f>
        <v>218664.04</v>
      </c>
      <c r="EG68" s="28">
        <f>(기관!EG68+외인!EG68)/EF68</f>
        <v>-1.3472722812585001E-4</v>
      </c>
      <c r="EH68" s="28">
        <f>외인!EH68</f>
        <v>283074.76</v>
      </c>
      <c r="EI68" s="28">
        <f>(기관!EI68+외인!EI68)/EH68</f>
        <v>1.5388161063882913E-4</v>
      </c>
      <c r="EJ68" s="28">
        <f>외인!EJ68</f>
        <v>100992.15</v>
      </c>
      <c r="EK68" s="28">
        <f>(기관!EK68+외인!EK68)/EJ68</f>
        <v>1.748650761470075E-3</v>
      </c>
      <c r="EL68" s="28">
        <f>외인!EL68</f>
        <v>30062.39</v>
      </c>
      <c r="EM68" s="28">
        <f>(기관!EM68+외인!EM68)/EL68</f>
        <v>2.3750606655026434E-4</v>
      </c>
      <c r="EN68" s="28">
        <f>외인!EN68</f>
        <v>44180.59</v>
      </c>
      <c r="EO68" s="28">
        <f>(기관!EO68+외인!EO68)/EN68</f>
        <v>1.4436203771837363E-3</v>
      </c>
      <c r="EP68" s="28">
        <f>외인!EP68</f>
        <v>152260.44</v>
      </c>
      <c r="EQ68" s="28">
        <f>(기관!EQ68+외인!EQ68)/EP68</f>
        <v>-1.1644521715555271E-4</v>
      </c>
      <c r="ER68" s="28">
        <f>외인!ER68</f>
        <v>12300.02</v>
      </c>
      <c r="ES68" s="28">
        <f>(기관!ES68+외인!ES68)/ER68</f>
        <v>2.539833268563791E-3</v>
      </c>
      <c r="ET68" s="28">
        <f>외인!ET68</f>
        <v>175714.81</v>
      </c>
      <c r="EU68" s="28">
        <f>(기관!EU68+외인!EU68)/ET68</f>
        <v>-1.7664987942678254E-3</v>
      </c>
      <c r="EV68" s="28">
        <f>외인!EV68</f>
        <v>46272.38</v>
      </c>
      <c r="EW68" s="28">
        <f>(기관!EW68+외인!EW68)/EV68</f>
        <v>2.0867740107597668E-3</v>
      </c>
      <c r="EX68" s="28">
        <f>외인!EX68</f>
        <v>69961.37</v>
      </c>
      <c r="EY68" s="28">
        <f>(기관!EY68+외인!EY68)/EX68</f>
        <v>9.5052455376445607E-4</v>
      </c>
    </row>
    <row r="69" spans="1:155">
      <c r="A69" s="27">
        <f>외인!A69</f>
        <v>46160</v>
      </c>
      <c r="B69" s="28">
        <f>외인!B69</f>
        <v>5971606.3899999997</v>
      </c>
      <c r="C69" s="28">
        <f>(기관!C69+외인!C69)/B69</f>
        <v>-3.4174322062107652E-3</v>
      </c>
      <c r="D69" s="28">
        <f>외인!D69</f>
        <v>619438.03</v>
      </c>
      <c r="E69" s="28">
        <f>(기관!E69+외인!E69)/D69</f>
        <v>-3.0065961561966082E-4</v>
      </c>
      <c r="F69" s="28">
        <f>외인!F69</f>
        <v>2517647.21</v>
      </c>
      <c r="G69" s="28">
        <f>(기관!G69+외인!G69)/F69</f>
        <v>-2.9333855715233431E-3</v>
      </c>
      <c r="H69" s="28">
        <f>외인!H69</f>
        <v>320666.81</v>
      </c>
      <c r="I69" s="28">
        <f>(기관!I69+외인!I69)/H69</f>
        <v>-1.8064856790136778E-3</v>
      </c>
      <c r="J69" s="28">
        <f>외인!J69</f>
        <v>42395.27</v>
      </c>
      <c r="K69" s="28">
        <f>(기관!K69+외인!K69)/J69</f>
        <v>3.9226074040806913E-4</v>
      </c>
      <c r="L69" s="28">
        <f>외인!L69</f>
        <v>296875.89</v>
      </c>
      <c r="M69" s="28">
        <f>(기관!M69+외인!M69)/L69</f>
        <v>-1.7982935562736329E-3</v>
      </c>
      <c r="N69" s="28">
        <f>외인!N69</f>
        <v>285944</v>
      </c>
      <c r="O69" s="28">
        <f>(기관!O69+외인!O69)/N69</f>
        <v>-4.9616008728981887E-3</v>
      </c>
      <c r="P69" s="28">
        <f>외인!P69</f>
        <v>175002.33</v>
      </c>
      <c r="Q69" s="28">
        <f>(기관!Q69+외인!Q69)/P69</f>
        <v>2.2902552211733415E-4</v>
      </c>
      <c r="R69" s="28">
        <f>외인!R69</f>
        <v>129959.67</v>
      </c>
      <c r="S69" s="28">
        <f>(기관!S69+외인!S69)/R69</f>
        <v>-1.2167620924245191E-3</v>
      </c>
      <c r="T69" s="28">
        <f>외인!T69</f>
        <v>8514.52</v>
      </c>
      <c r="U69" s="28">
        <f>(기관!U69+외인!U69)/T69</f>
        <v>1.4950930880425438E-3</v>
      </c>
      <c r="V69" s="28">
        <f>외인!V69</f>
        <v>128104.1</v>
      </c>
      <c r="W69" s="28">
        <f>(기관!W69+외인!W69)/V69</f>
        <v>3.5894245383246903E-3</v>
      </c>
      <c r="X69" s="28">
        <f>외인!X69</f>
        <v>3083196.46</v>
      </c>
      <c r="Y69" s="28">
        <f>(기관!Y69+외인!Y69)/X69</f>
        <v>-5.5335948329416542E-3</v>
      </c>
      <c r="Z69" s="28">
        <f>외인!Z69</f>
        <v>46773.5</v>
      </c>
      <c r="AA69" s="28">
        <f>(기관!AA69+외인!AA69)/Z69</f>
        <v>3.4248025056923259E-3</v>
      </c>
      <c r="AB69" s="28">
        <f>외인!AB69</f>
        <v>195579.04</v>
      </c>
      <c r="AC69" s="28">
        <f>(기관!AC69+외인!AC69)/AB69</f>
        <v>-3.8214728940279085E-4</v>
      </c>
      <c r="AD69" s="28">
        <f>외인!AD69</f>
        <v>19653.080000000002</v>
      </c>
      <c r="AE69" s="28">
        <f>(기관!AE69+외인!AE69)/AD69</f>
        <v>1.9788246931269804E-3</v>
      </c>
      <c r="AF69" s="28">
        <f>외인!AF69</f>
        <v>24160.06</v>
      </c>
      <c r="AG69" s="28">
        <f>(기관!AG69+외인!AG69)/AF69</f>
        <v>-7.8642188802511409E-6</v>
      </c>
      <c r="AH69" s="28">
        <f>외인!AH69</f>
        <v>205550.37</v>
      </c>
      <c r="AI69" s="28">
        <f>(기관!AI69+외인!AI69)/AH69</f>
        <v>-3.5497868478660492E-3</v>
      </c>
      <c r="AJ69" s="28">
        <f>외인!AJ69</f>
        <v>100966.11</v>
      </c>
      <c r="AK69" s="28">
        <f>(기관!AK69+외인!AK69)/AJ69</f>
        <v>-9.3278823953898992E-4</v>
      </c>
      <c r="AL69" s="28">
        <f>외인!AL69</f>
        <v>103040.77</v>
      </c>
      <c r="AM69" s="28">
        <f>(기관!AM69+외인!AM69)/AL69</f>
        <v>-6.6870618299921473E-3</v>
      </c>
      <c r="AN69" s="28">
        <f>외인!AN69</f>
        <v>201597.25</v>
      </c>
      <c r="AO69" s="28">
        <f>(기관!AO69+외인!AO69)/AN69</f>
        <v>-3.6408234735344851E-3</v>
      </c>
      <c r="AP69" s="28">
        <f>외인!AP69</f>
        <v>175732.59</v>
      </c>
      <c r="AQ69" s="28">
        <f>(기관!AQ69+외인!AQ69)/AP69</f>
        <v>-9.5759130392376304E-4</v>
      </c>
      <c r="AR69" s="28">
        <f>외인!AR69</f>
        <v>24193.9</v>
      </c>
      <c r="AS69" s="28">
        <f>(기관!AS69+외인!AS69)/AR69</f>
        <v>2.2881800784495263E-3</v>
      </c>
      <c r="AT69" s="28">
        <f>외인!AT69</f>
        <v>98381.13</v>
      </c>
      <c r="AU69" s="28">
        <f>(기관!AU69+외인!AU69)/AT69</f>
        <v>-2.9674389794059081E-3</v>
      </c>
      <c r="AV69" s="28">
        <f>외인!AV69</f>
        <v>47984.04</v>
      </c>
      <c r="AW69" s="28">
        <f>(기관!AW69+외인!AW69)/AV69</f>
        <v>3.2715044418935961E-3</v>
      </c>
      <c r="AX69" s="28">
        <f>외인!AX69</f>
        <v>66243.240000000005</v>
      </c>
      <c r="AY69" s="28">
        <f>(기관!AY69+외인!AY69)/AX69</f>
        <v>-1.6333742129762973E-3</v>
      </c>
      <c r="AZ69" s="28">
        <f>외인!AZ69</f>
        <v>3294132.61</v>
      </c>
      <c r="BA69" s="28">
        <f>(기관!BA69+외인!BA69)/AZ69</f>
        <v>-5.1051557393131186E-3</v>
      </c>
      <c r="BB69" s="28">
        <f>외인!BB69</f>
        <v>117129.49</v>
      </c>
      <c r="BC69" s="28">
        <f>(기관!BC69+외인!BC69)/BB69</f>
        <v>2.0437210133844174E-3</v>
      </c>
      <c r="BD69" s="28">
        <f>외인!BD69</f>
        <v>32842.5</v>
      </c>
      <c r="BE69" s="28">
        <f>(기관!BE69+외인!BE69)/BD69</f>
        <v>-5.4225470046433731E-3</v>
      </c>
      <c r="BF69" s="28">
        <f>외인!BF69</f>
        <v>0</v>
      </c>
      <c r="BG69" s="28" t="e">
        <f>(기관!BG69+외인!BG69)/BF69</f>
        <v>#DIV/0!</v>
      </c>
      <c r="BH69" s="28">
        <f>외인!BH69</f>
        <v>103609.75</v>
      </c>
      <c r="BI69" s="28">
        <f>(기관!BI69+외인!BI69)/BH69</f>
        <v>9.7587340959706963E-4</v>
      </c>
      <c r="BJ69" s="28">
        <f>외인!BJ69</f>
        <v>124044.47</v>
      </c>
      <c r="BK69" s="28">
        <f>(기관!BK69+외인!BK69)/BJ69</f>
        <v>-2.1119845165205667E-3</v>
      </c>
      <c r="BL69" s="28">
        <f>외인!BL69</f>
        <v>45433.96</v>
      </c>
      <c r="BM69" s="28">
        <f>(기관!BM69+외인!BM69)/BL69</f>
        <v>2.1415698741646119E-4</v>
      </c>
      <c r="BN69" s="28">
        <f>외인!BN69</f>
        <v>55054.559999999998</v>
      </c>
      <c r="BO69" s="28">
        <f>(기관!BO69+외인!BO69)/BN69</f>
        <v>2.9777733215922532E-3</v>
      </c>
      <c r="BP69" s="28">
        <f>외인!BP69</f>
        <v>74975.360000000001</v>
      </c>
      <c r="BQ69" s="28">
        <f>(기관!BQ69+외인!BQ69)/BP69</f>
        <v>-1.3069627141503557E-3</v>
      </c>
      <c r="BR69" s="28">
        <f>외인!BR69</f>
        <v>321354.86</v>
      </c>
      <c r="BS69" s="28">
        <f>(기관!BS69+외인!BS69)/BR69</f>
        <v>-2.0571650915750896E-3</v>
      </c>
      <c r="BT69" s="28">
        <f>외인!BT69</f>
        <v>3125370.79</v>
      </c>
      <c r="BU69" s="28">
        <f>(기관!BU69+외인!BU69)/BT69</f>
        <v>-5.3781490675543168E-3</v>
      </c>
      <c r="BV69" s="28">
        <f>외인!BV69</f>
        <v>455710.08</v>
      </c>
      <c r="BW69" s="28">
        <f>(기관!BW69+외인!BW69)/BV69</f>
        <v>-3.7868374559544513E-4</v>
      </c>
      <c r="BX69" s="28">
        <f>외인!BX69</f>
        <v>74281.42</v>
      </c>
      <c r="BY69" s="28">
        <f>(기관!BY69+외인!BY69)/BX69</f>
        <v>-9.931151019999349E-4</v>
      </c>
      <c r="BZ69" s="28">
        <f>외인!BZ69</f>
        <v>304638.01</v>
      </c>
      <c r="CA69" s="28">
        <f>(기관!CA69+외인!CA69)/BZ69</f>
        <v>-4.6711833497074112E-3</v>
      </c>
      <c r="CB69" s="28">
        <f>외인!CB69</f>
        <v>11806.71</v>
      </c>
      <c r="CC69" s="28">
        <f>(기관!CC69+외인!CC69)/CB69</f>
        <v>-8.7577318321530723E-4</v>
      </c>
      <c r="CD69" s="28">
        <f>외인!CD69</f>
        <v>26743.62</v>
      </c>
      <c r="CE69" s="28">
        <f>(기관!CE69+외인!CE69)/CD69</f>
        <v>1.4915706998528996E-3</v>
      </c>
      <c r="CF69" s="28">
        <f>외인!CF69</f>
        <v>29288.080000000002</v>
      </c>
      <c r="CG69" s="28">
        <f>(기관!CG69+외인!CG69)/CF69</f>
        <v>4.3693543584966991E-3</v>
      </c>
      <c r="CH69" s="28">
        <f>외인!CH69</f>
        <v>66890.83</v>
      </c>
      <c r="CI69" s="28">
        <f>(기관!CI69+외인!CI69)/CH69</f>
        <v>2.4399458042305652E-3</v>
      </c>
      <c r="CJ69" s="28">
        <f>외인!CJ69</f>
        <v>328496.31</v>
      </c>
      <c r="CK69" s="28">
        <f>(기관!CK69+외인!CK69)/CJ69</f>
        <v>1.8873880196706152E-6</v>
      </c>
      <c r="CL69" s="28">
        <f>외인!CL69</f>
        <v>224372.67</v>
      </c>
      <c r="CM69" s="28">
        <f>(기관!CM69+외인!CM69)/CL69</f>
        <v>-4.3552541403549727E-4</v>
      </c>
      <c r="CN69" s="28">
        <f>외인!CN69</f>
        <v>119938.48</v>
      </c>
      <c r="CO69" s="28">
        <f>(기관!CO69+외인!CO69)/CN69</f>
        <v>-3.7456702802970325E-3</v>
      </c>
      <c r="CP69" s="28">
        <f>외인!CP69</f>
        <v>117682.64</v>
      </c>
      <c r="CQ69" s="28">
        <f>(기관!CQ69+외인!CQ69)/CP69</f>
        <v>2.039298234641915E-3</v>
      </c>
      <c r="CR69" s="28">
        <f>외인!CR69</f>
        <v>163445.79999999999</v>
      </c>
      <c r="CS69" s="28">
        <f>(기관!CS69+외인!CS69)/CR69</f>
        <v>-9.2550558044318047E-4</v>
      </c>
      <c r="CT69" s="28">
        <f>외인!CT69</f>
        <v>182661.37</v>
      </c>
      <c r="CU69" s="28">
        <f>(기관!CU69+외인!CU69)/CT69</f>
        <v>1.0337161053812311E-3</v>
      </c>
      <c r="CV69" s="28">
        <f>외인!CV69</f>
        <v>3125370.79</v>
      </c>
      <c r="CW69" s="28">
        <f>(기관!CW69+외인!CW69)/CV69</f>
        <v>-5.3781490675543168E-3</v>
      </c>
      <c r="CX69" s="28">
        <f>외인!CX69</f>
        <v>241746.15</v>
      </c>
      <c r="CY69" s="28">
        <f>(기관!CY69+외인!CY69)/CX69</f>
        <v>-2.7214911178523428E-3</v>
      </c>
      <c r="CZ69" s="28">
        <f>외인!CZ69</f>
        <v>19590.22</v>
      </c>
      <c r="DA69" s="28">
        <f>(기관!DA69+외인!DA69)/CZ69</f>
        <v>9.6001984663776109E-3</v>
      </c>
      <c r="DB69" s="28">
        <f>외인!DB69</f>
        <v>32842.5</v>
      </c>
      <c r="DC69" s="28">
        <f>(기관!DC69+외인!DC69)/DB69</f>
        <v>-5.4225470046433731E-3</v>
      </c>
      <c r="DD69" s="28">
        <f>외인!DD69</f>
        <v>8514.52</v>
      </c>
      <c r="DE69" s="28">
        <f>(기관!DE69+외인!DE69)/DD69</f>
        <v>1.4950930880425438E-3</v>
      </c>
      <c r="DF69" s="28">
        <f>외인!DF69</f>
        <v>56055.89</v>
      </c>
      <c r="DG69" s="28">
        <f>(기관!DG69+외인!DG69)/DF69</f>
        <v>-1.0125608566735804E-3</v>
      </c>
      <c r="DH69" s="28">
        <f>외인!DH69</f>
        <v>18866.53</v>
      </c>
      <c r="DI69" s="28">
        <f>(기관!DI69+외인!DI69)/DH69</f>
        <v>1.0664388204932227E-3</v>
      </c>
      <c r="DJ69" s="28">
        <f>외인!DJ69</f>
        <v>646460.51</v>
      </c>
      <c r="DK69" s="28">
        <f>(기관!DK69+외인!DK69)/DJ69</f>
        <v>-2.9168525700046244E-3</v>
      </c>
      <c r="DL69" s="28">
        <f>외인!DL69</f>
        <v>96825.23</v>
      </c>
      <c r="DM69" s="28">
        <f>(기관!DM69+외인!DM69)/DL69</f>
        <v>-4.442024046831596E-3</v>
      </c>
      <c r="DN69" s="28">
        <f>외인!DN69</f>
        <v>3125370.79</v>
      </c>
      <c r="DO69" s="28">
        <f>(기관!DO69+외인!DO69)/DN69</f>
        <v>-5.3781490675543168E-3</v>
      </c>
      <c r="DP69" s="28">
        <f>외인!DP69</f>
        <v>72018.42</v>
      </c>
      <c r="DQ69" s="28">
        <f>(기관!DQ69+외인!DQ69)/DP69</f>
        <v>4.5293967848780914E-4</v>
      </c>
      <c r="DR69" s="28">
        <f>외인!DR69</f>
        <v>43259.1</v>
      </c>
      <c r="DS69" s="28">
        <f>(기관!DS69+외인!DS69)/DR69</f>
        <v>2.7947876862902826E-4</v>
      </c>
      <c r="DT69" s="28">
        <f>외인!DT69</f>
        <v>129959.67</v>
      </c>
      <c r="DU69" s="28">
        <f>(기관!DU69+외인!DU69)/DT69</f>
        <v>-1.2167620924245191E-3</v>
      </c>
      <c r="DV69" s="28">
        <f>외인!DV69</f>
        <v>33216.1</v>
      </c>
      <c r="DW69" s="28">
        <f>(기관!DW69+외인!DW69)/DV69</f>
        <v>1.9177447081385234E-4</v>
      </c>
      <c r="DX69" s="28">
        <f>외인!DX69</f>
        <v>128104.1</v>
      </c>
      <c r="DY69" s="28">
        <f>(기관!DY69+외인!DY69)/DX69</f>
        <v>3.5894245383246903E-3</v>
      </c>
      <c r="DZ69" s="28">
        <f>외인!DZ69</f>
        <v>7767.72</v>
      </c>
      <c r="EA69" s="28">
        <f>(기관!EA69+외인!EA69)/DZ69</f>
        <v>3.562177833392553E-3</v>
      </c>
      <c r="EB69" s="28">
        <f>외인!EB69</f>
        <v>11302.99</v>
      </c>
      <c r="EC69" s="28">
        <f>(기관!EC69+외인!EC69)/EB69</f>
        <v>7.3697313719644077E-4</v>
      </c>
      <c r="ED69" s="28">
        <f>외인!ED69</f>
        <v>10500.6</v>
      </c>
      <c r="EE69" s="28">
        <f>(기관!EE69+외인!EE69)/ED69</f>
        <v>-1.5808620459783251E-4</v>
      </c>
      <c r="EF69" s="28">
        <f>외인!EF69</f>
        <v>210890.72</v>
      </c>
      <c r="EG69" s="28">
        <f>(기관!EG69+외인!EG69)/EF69</f>
        <v>-1.391716050853257E-4</v>
      </c>
      <c r="EH69" s="28">
        <f>외인!EH69</f>
        <v>277976.73</v>
      </c>
      <c r="EI69" s="28">
        <f>(기관!EI69+외인!EI69)/EH69</f>
        <v>-4.5194430483443707E-4</v>
      </c>
      <c r="EJ69" s="28">
        <f>외인!EJ69</f>
        <v>98489.32</v>
      </c>
      <c r="EK69" s="28">
        <f>(기관!EK69+외인!EK69)/EJ69</f>
        <v>1.3893892251464423E-3</v>
      </c>
      <c r="EL69" s="28">
        <f>외인!EL69</f>
        <v>29150.6</v>
      </c>
      <c r="EM69" s="28">
        <f>(기관!EM69+외인!EM69)/EL69</f>
        <v>1.2939699354387218E-3</v>
      </c>
      <c r="EN69" s="28">
        <f>외인!EN69</f>
        <v>43259.1</v>
      </c>
      <c r="EO69" s="28">
        <f>(기관!EO69+외인!EO69)/EN69</f>
        <v>2.7947876862902826E-4</v>
      </c>
      <c r="EP69" s="28">
        <f>외인!EP69</f>
        <v>153897.66</v>
      </c>
      <c r="EQ69" s="28">
        <f>(기관!EQ69+외인!EQ69)/EP69</f>
        <v>-2.7206391572165553E-4</v>
      </c>
      <c r="ER69" s="28">
        <f>외인!ER69</f>
        <v>12940.72</v>
      </c>
      <c r="ES69" s="28">
        <f>(기관!ES69+외인!ES69)/ER69</f>
        <v>6.4911380510512478E-5</v>
      </c>
      <c r="ET69" s="28">
        <f>외인!ET69</f>
        <v>175732.59</v>
      </c>
      <c r="EU69" s="28">
        <f>(기관!EU69+외인!EU69)/ET69</f>
        <v>-9.5759130392376304E-4</v>
      </c>
      <c r="EV69" s="28">
        <f>외인!EV69</f>
        <v>46773.5</v>
      </c>
      <c r="EW69" s="28">
        <f>(기관!EW69+외인!EW69)/EV69</f>
        <v>3.4248025056923259E-3</v>
      </c>
      <c r="EX69" s="28">
        <f>외인!EX69</f>
        <v>70909.13</v>
      </c>
      <c r="EY69" s="28">
        <f>(기관!EY69+외인!EY69)/EX69</f>
        <v>1.1255250205438989E-3</v>
      </c>
    </row>
    <row r="70" spans="1:155">
      <c r="A70" s="27">
        <f>외인!A70</f>
        <v>46161</v>
      </c>
      <c r="B70" s="28">
        <f>외인!B70</f>
        <v>5777480.7999999998</v>
      </c>
      <c r="C70" s="28">
        <f>(기관!C70+외인!C70)/B70</f>
        <v>-3.3148634609049678E-3</v>
      </c>
      <c r="D70" s="28">
        <f>외인!D70</f>
        <v>604828.56999999995</v>
      </c>
      <c r="E70" s="28">
        <f>(기관!E70+외인!E70)/D70</f>
        <v>-6.3603146260104743E-4</v>
      </c>
      <c r="F70" s="28">
        <f>외인!F70</f>
        <v>2456223.64</v>
      </c>
      <c r="G70" s="28">
        <f>(기관!G70+외인!G70)/F70</f>
        <v>-3.0616023221729104E-3</v>
      </c>
      <c r="H70" s="28">
        <f>외인!H70</f>
        <v>309017.89</v>
      </c>
      <c r="I70" s="28">
        <f>(기관!I70+외인!I70)/H70</f>
        <v>-1.4904315086741416E-3</v>
      </c>
      <c r="J70" s="28">
        <f>외인!J70</f>
        <v>41981.86</v>
      </c>
      <c r="K70" s="28">
        <f>(기관!K70+외인!K70)/J70</f>
        <v>1.0204407332119159E-3</v>
      </c>
      <c r="L70" s="28">
        <f>외인!L70</f>
        <v>286240.61</v>
      </c>
      <c r="M70" s="28">
        <f>(기관!M70+외인!M70)/L70</f>
        <v>-1.308479603924824E-3</v>
      </c>
      <c r="N70" s="28">
        <f>외인!N70</f>
        <v>265211.89</v>
      </c>
      <c r="O70" s="28">
        <f>(기관!O70+외인!O70)/N70</f>
        <v>-5.4825973300065842E-3</v>
      </c>
      <c r="P70" s="28">
        <f>외인!P70</f>
        <v>172279.81</v>
      </c>
      <c r="Q70" s="28">
        <f>(기관!Q70+외인!Q70)/P70</f>
        <v>-9.0985705173461705E-4</v>
      </c>
      <c r="R70" s="28">
        <f>외인!R70</f>
        <v>125400.33</v>
      </c>
      <c r="S70" s="28">
        <f>(기관!S70+외인!S70)/R70</f>
        <v>-1.548321284321979E-3</v>
      </c>
      <c r="T70" s="28">
        <f>외인!T70</f>
        <v>8420.7099999999991</v>
      </c>
      <c r="U70" s="28">
        <f>(기관!U70+외인!U70)/T70</f>
        <v>2.0223947861878633E-3</v>
      </c>
      <c r="V70" s="28">
        <f>외인!V70</f>
        <v>124427.81</v>
      </c>
      <c r="W70" s="28">
        <f>(기관!W70+외인!W70)/V70</f>
        <v>2.8765273615279411E-3</v>
      </c>
      <c r="X70" s="28">
        <f>외인!X70</f>
        <v>2977412.25</v>
      </c>
      <c r="Y70" s="28">
        <f>(기관!Y70+외인!Y70)/X70</f>
        <v>-5.1565952951258265E-3</v>
      </c>
      <c r="Z70" s="28">
        <f>외인!Z70</f>
        <v>47164.14</v>
      </c>
      <c r="AA70" s="28">
        <f>(기관!AA70+외인!AA70)/Z70</f>
        <v>4.3166269966970674E-3</v>
      </c>
      <c r="AB70" s="28">
        <f>외인!AB70</f>
        <v>195979.33</v>
      </c>
      <c r="AC70" s="28">
        <f>(기관!AC70+외인!AC70)/AB70</f>
        <v>-7.4293549222767473E-5</v>
      </c>
      <c r="AD70" s="28">
        <f>외인!AD70</f>
        <v>19705.400000000001</v>
      </c>
      <c r="AE70" s="28">
        <f>(기관!AE70+외인!AE70)/AD70</f>
        <v>2.6622144183827781E-3</v>
      </c>
      <c r="AF70" s="28">
        <f>외인!AF70</f>
        <v>24044.71</v>
      </c>
      <c r="AG70" s="28">
        <f>(기관!AG70+외인!AG70)/AF70</f>
        <v>1.1927779540697309E-3</v>
      </c>
      <c r="AH70" s="28">
        <f>외인!AH70</f>
        <v>200200.54</v>
      </c>
      <c r="AI70" s="28">
        <f>(기관!AI70+외인!AI70)/AH70</f>
        <v>-2.805137288840479E-3</v>
      </c>
      <c r="AJ70" s="28">
        <f>외인!AJ70</f>
        <v>100424.43</v>
      </c>
      <c r="AK70" s="28">
        <f>(기관!AK70+외인!AK70)/AJ70</f>
        <v>-7.1496547204699115E-4</v>
      </c>
      <c r="AL70" s="28">
        <f>외인!AL70</f>
        <v>96886.33</v>
      </c>
      <c r="AM70" s="28">
        <f>(기관!AM70+외인!AM70)/AL70</f>
        <v>-5.1242523068011766E-3</v>
      </c>
      <c r="AN70" s="28">
        <f>외인!AN70</f>
        <v>186489.21</v>
      </c>
      <c r="AO70" s="28">
        <f>(기관!AO70+외인!AO70)/AN70</f>
        <v>-5.1290366879670948E-3</v>
      </c>
      <c r="AP70" s="28">
        <f>외인!AP70</f>
        <v>169305.51</v>
      </c>
      <c r="AQ70" s="28">
        <f>(기관!AQ70+외인!AQ70)/AP70</f>
        <v>-2.9953543744677888E-3</v>
      </c>
      <c r="AR70" s="28">
        <f>외인!AR70</f>
        <v>24080.77</v>
      </c>
      <c r="AS70" s="28">
        <f>(기관!AS70+외인!AS70)/AR70</f>
        <v>2.6186870270344348E-3</v>
      </c>
      <c r="AT70" s="28">
        <f>외인!AT70</f>
        <v>93648.27</v>
      </c>
      <c r="AU70" s="28">
        <f>(기관!AU70+외인!AU70)/AT70</f>
        <v>-5.0173911381384837E-3</v>
      </c>
      <c r="AV70" s="28">
        <f>외인!AV70</f>
        <v>48048.46</v>
      </c>
      <c r="AW70" s="28">
        <f>(기관!AW70+외인!AW70)/AV70</f>
        <v>3.8471576404321803E-3</v>
      </c>
      <c r="AX70" s="28">
        <f>외인!AX70</f>
        <v>63270.8</v>
      </c>
      <c r="AY70" s="28">
        <f>(기관!AY70+외인!AY70)/AX70</f>
        <v>-1.1662567882814823E-3</v>
      </c>
      <c r="AZ70" s="28">
        <f>외인!AZ70</f>
        <v>3178098.37</v>
      </c>
      <c r="BA70" s="28">
        <f>(기관!BA70+외인!BA70)/AZ70</f>
        <v>-4.8574424711718411E-3</v>
      </c>
      <c r="BB70" s="28">
        <f>외인!BB70</f>
        <v>117344.3</v>
      </c>
      <c r="BC70" s="28">
        <f>(기관!BC70+외인!BC70)/BB70</f>
        <v>2.3429344245949738E-3</v>
      </c>
      <c r="BD70" s="28">
        <f>외인!BD70</f>
        <v>33556.800000000003</v>
      </c>
      <c r="BE70" s="28">
        <f>(기관!BE70+외인!BE70)/BD70</f>
        <v>-3.7920779096934148E-3</v>
      </c>
      <c r="BF70" s="28">
        <f>외인!BF70</f>
        <v>0</v>
      </c>
      <c r="BG70" s="28" t="e">
        <f>(기관!BG70+외인!BG70)/BF70</f>
        <v>#DIV/0!</v>
      </c>
      <c r="BH70" s="28">
        <f>외인!BH70</f>
        <v>100998.21</v>
      </c>
      <c r="BI70" s="28">
        <f>(기관!BI70+외인!BI70)/BH70</f>
        <v>8.839760625460589E-4</v>
      </c>
      <c r="BJ70" s="28">
        <f>외인!BJ70</f>
        <v>119126.02</v>
      </c>
      <c r="BK70" s="28">
        <f>(기관!BK70+외인!BK70)/BJ70</f>
        <v>-1.6778030525992557E-3</v>
      </c>
      <c r="BL70" s="28">
        <f>외인!BL70</f>
        <v>44268.52</v>
      </c>
      <c r="BM70" s="28">
        <f>(기관!BM70+외인!BM70)/BL70</f>
        <v>1.7529386570863461E-4</v>
      </c>
      <c r="BN70" s="28">
        <f>외인!BN70</f>
        <v>52328.98</v>
      </c>
      <c r="BO70" s="28">
        <f>(기관!BO70+외인!BO70)/BN70</f>
        <v>6.8203125686760937E-4</v>
      </c>
      <c r="BP70" s="28">
        <f>외인!BP70</f>
        <v>72099.649999999994</v>
      </c>
      <c r="BQ70" s="28">
        <f>(기관!BQ70+외인!BQ70)/BP70</f>
        <v>-1.0111006086714707E-3</v>
      </c>
      <c r="BR70" s="28">
        <f>외인!BR70</f>
        <v>306434.19</v>
      </c>
      <c r="BS70" s="28">
        <f>(기관!BS70+외인!BS70)/BR70</f>
        <v>-3.4945513096955659E-3</v>
      </c>
      <c r="BT70" s="28">
        <f>외인!BT70</f>
        <v>3018173.54</v>
      </c>
      <c r="BU70" s="28">
        <f>(기관!BU70+외인!BU70)/BT70</f>
        <v>-5.0038839052309759E-3</v>
      </c>
      <c r="BV70" s="28">
        <f>외인!BV70</f>
        <v>441860.06</v>
      </c>
      <c r="BW70" s="28">
        <f>(기관!BW70+외인!BW70)/BV70</f>
        <v>-2.2097493944123393E-4</v>
      </c>
      <c r="BX70" s="28">
        <f>외인!BX70</f>
        <v>72918.5</v>
      </c>
      <c r="BY70" s="28">
        <f>(기관!BY70+외인!BY70)/BX70</f>
        <v>-1.3952563478403972E-3</v>
      </c>
      <c r="BZ70" s="28">
        <f>외인!BZ70</f>
        <v>283375.53999999998</v>
      </c>
      <c r="CA70" s="28">
        <f>(기관!CA70+외인!CA70)/BZ70</f>
        <v>-5.1274009041147308E-3</v>
      </c>
      <c r="CB70" s="28">
        <f>외인!CB70</f>
        <v>11655.55</v>
      </c>
      <c r="CC70" s="28">
        <f>(기관!CC70+외인!CC70)/CB70</f>
        <v>-3.6634907833607192E-4</v>
      </c>
      <c r="CD70" s="28">
        <f>외인!CD70</f>
        <v>26854.639999999999</v>
      </c>
      <c r="CE70" s="28">
        <f>(기관!CE70+외인!CE70)/CD70</f>
        <v>2.1448807356940925E-3</v>
      </c>
      <c r="CF70" s="28">
        <f>외인!CF70</f>
        <v>28859.93</v>
      </c>
      <c r="CG70" s="28">
        <f>(기관!CG70+외인!CG70)/CF70</f>
        <v>4.1535097278475727E-3</v>
      </c>
      <c r="CH70" s="28">
        <f>외인!CH70</f>
        <v>66849.11</v>
      </c>
      <c r="CI70" s="28">
        <f>(기관!CI70+외인!CI70)/CH70</f>
        <v>2.8239717776347359E-3</v>
      </c>
      <c r="CJ70" s="28">
        <f>외인!CJ70</f>
        <v>325484.48</v>
      </c>
      <c r="CK70" s="28">
        <f>(기관!CK70+외인!CK70)/CJ70</f>
        <v>-6.5960134258936096E-4</v>
      </c>
      <c r="CL70" s="28">
        <f>외인!CL70</f>
        <v>224428.85</v>
      </c>
      <c r="CM70" s="28">
        <f>(기관!CM70+외인!CM70)/CL70</f>
        <v>-2.1022252709489001E-4</v>
      </c>
      <c r="CN70" s="28">
        <f>외인!CN70</f>
        <v>115800.16</v>
      </c>
      <c r="CO70" s="28">
        <f>(기관!CO70+외인!CO70)/CN70</f>
        <v>-2.24550639653693E-3</v>
      </c>
      <c r="CP70" s="28">
        <f>외인!CP70</f>
        <v>117904.19</v>
      </c>
      <c r="CQ70" s="28">
        <f>(기관!CQ70+외인!CQ70)/CP70</f>
        <v>2.338763363710823E-3</v>
      </c>
      <c r="CR70" s="28">
        <f>외인!CR70</f>
        <v>158923.42000000001</v>
      </c>
      <c r="CS70" s="28">
        <f>(기관!CS70+외인!CS70)/CR70</f>
        <v>-1.1336906794480006E-3</v>
      </c>
      <c r="CT70" s="28">
        <f>외인!CT70</f>
        <v>176571.4</v>
      </c>
      <c r="CU70" s="28">
        <f>(기관!CU70+외인!CU70)/CT70</f>
        <v>-2.0578077763443001E-3</v>
      </c>
      <c r="CV70" s="28">
        <f>외인!CV70</f>
        <v>3018173.54</v>
      </c>
      <c r="CW70" s="28">
        <f>(기관!CW70+외인!CW70)/CV70</f>
        <v>-5.0038839052309759E-3</v>
      </c>
      <c r="CX70" s="28">
        <f>외인!CX70</f>
        <v>231312.9</v>
      </c>
      <c r="CY70" s="28">
        <f>(기관!CY70+외인!CY70)/CX70</f>
        <v>-2.8950395762622843E-3</v>
      </c>
      <c r="CZ70" s="28">
        <f>외인!CZ70</f>
        <v>18934.11</v>
      </c>
      <c r="DA70" s="28">
        <f>(기관!DA70+외인!DA70)/CZ70</f>
        <v>8.5132071166798967E-3</v>
      </c>
      <c r="DB70" s="28">
        <f>외인!DB70</f>
        <v>33556.800000000003</v>
      </c>
      <c r="DC70" s="28">
        <f>(기관!DC70+외인!DC70)/DB70</f>
        <v>-3.7920779096934148E-3</v>
      </c>
      <c r="DD70" s="28">
        <f>외인!DD70</f>
        <v>8420.7099999999991</v>
      </c>
      <c r="DE70" s="28">
        <f>(기관!DE70+외인!DE70)/DD70</f>
        <v>2.0223947861878633E-3</v>
      </c>
      <c r="DF70" s="28">
        <f>외인!DF70</f>
        <v>54743.98</v>
      </c>
      <c r="DG70" s="28">
        <f>(기관!DG70+외인!DG70)/DF70</f>
        <v>-1.5117643985694865E-3</v>
      </c>
      <c r="DH70" s="28">
        <f>외인!DH70</f>
        <v>19028.96</v>
      </c>
      <c r="DI70" s="28">
        <f>(기관!DI70+외인!DI70)/DH70</f>
        <v>2.2623411894291648E-3</v>
      </c>
      <c r="DJ70" s="28">
        <f>외인!DJ70</f>
        <v>623388.42000000004</v>
      </c>
      <c r="DK70" s="28">
        <f>(기관!DK70+외인!DK70)/DJ70</f>
        <v>-3.3042962203244006E-3</v>
      </c>
      <c r="DL70" s="28">
        <f>외인!DL70</f>
        <v>92476.62</v>
      </c>
      <c r="DM70" s="28">
        <f>(기관!DM70+외인!DM70)/DL70</f>
        <v>-2.7991940016838853E-3</v>
      </c>
      <c r="DN70" s="28">
        <f>외인!DN70</f>
        <v>3018173.54</v>
      </c>
      <c r="DO70" s="28">
        <f>(기관!DO70+외인!DO70)/DN70</f>
        <v>-5.0038839052309759E-3</v>
      </c>
      <c r="DP70" s="28">
        <f>외인!DP70</f>
        <v>72356.33</v>
      </c>
      <c r="DQ70" s="28">
        <f>(기관!DQ70+외인!DQ70)/DP70</f>
        <v>-5.2103250676202063E-4</v>
      </c>
      <c r="DR70" s="28">
        <f>외인!DR70</f>
        <v>42814.5</v>
      </c>
      <c r="DS70" s="28">
        <f>(기관!DS70+외인!DS70)/DR70</f>
        <v>1.2635906059862897E-4</v>
      </c>
      <c r="DT70" s="28">
        <f>외인!DT70</f>
        <v>125400.33</v>
      </c>
      <c r="DU70" s="28">
        <f>(기관!DU70+외인!DU70)/DT70</f>
        <v>-1.548321284321979E-3</v>
      </c>
      <c r="DV70" s="28">
        <f>외인!DV70</f>
        <v>33250.19</v>
      </c>
      <c r="DW70" s="28">
        <f>(기관!DW70+외인!DW70)/DV70</f>
        <v>4.081179686492017E-4</v>
      </c>
      <c r="DX70" s="28">
        <f>외인!DX70</f>
        <v>124427.81</v>
      </c>
      <c r="DY70" s="28">
        <f>(기관!DY70+외인!DY70)/DX70</f>
        <v>2.8765273615279411E-3</v>
      </c>
      <c r="DZ70" s="28">
        <f>외인!DZ70</f>
        <v>7721.79</v>
      </c>
      <c r="EA70" s="28">
        <f>(기관!EA70+외인!EA70)/DZ70</f>
        <v>3.0705315736377185E-3</v>
      </c>
      <c r="EB70" s="28">
        <f>외인!EB70</f>
        <v>11354.29</v>
      </c>
      <c r="EC70" s="28">
        <f>(기관!EC70+외인!EC70)/EB70</f>
        <v>1.8909152399665674E-3</v>
      </c>
      <c r="ED70" s="28">
        <f>외인!ED70</f>
        <v>10141.200000000001</v>
      </c>
      <c r="EE70" s="28">
        <f>(기관!EE70+외인!EE70)/ED70</f>
        <v>6.8039285291681458E-4</v>
      </c>
      <c r="EF70" s="28">
        <f>외인!EF70</f>
        <v>207382.33</v>
      </c>
      <c r="EG70" s="28">
        <f>(기관!EG70+외인!EG70)/EF70</f>
        <v>-8.8011355644427366E-4</v>
      </c>
      <c r="EH70" s="28">
        <f>외인!EH70</f>
        <v>261895.12</v>
      </c>
      <c r="EI70" s="28">
        <f>(기관!EI70+외인!EI70)/EH70</f>
        <v>-6.5568232046477244E-4</v>
      </c>
      <c r="EJ70" s="28">
        <f>외인!EJ70</f>
        <v>97983.06</v>
      </c>
      <c r="EK70" s="28">
        <f>(기관!EK70+외인!EK70)/EJ70</f>
        <v>1.7589775212164226E-3</v>
      </c>
      <c r="EL70" s="28">
        <f>외인!EL70</f>
        <v>29234.01</v>
      </c>
      <c r="EM70" s="28">
        <f>(기관!EM70+외인!EM70)/EL70</f>
        <v>1.9138667599826369E-3</v>
      </c>
      <c r="EN70" s="28">
        <f>외인!EN70</f>
        <v>42814.5</v>
      </c>
      <c r="EO70" s="28">
        <f>(기관!EO70+외인!EO70)/EN70</f>
        <v>1.2635906059862897E-4</v>
      </c>
      <c r="EP70" s="28">
        <f>외인!EP70</f>
        <v>156288.48000000001</v>
      </c>
      <c r="EQ70" s="28">
        <f>(기관!EQ70+외인!EQ70)/EP70</f>
        <v>4.5467202701056402E-4</v>
      </c>
      <c r="ER70" s="28">
        <f>외인!ER70</f>
        <v>12790.73</v>
      </c>
      <c r="ES70" s="28">
        <f>(기관!ES70+외인!ES70)/ER70</f>
        <v>-2.1398309556999486E-3</v>
      </c>
      <c r="ET70" s="28">
        <f>외인!ET70</f>
        <v>169305.51</v>
      </c>
      <c r="EU70" s="28">
        <f>(기관!EU70+외인!EU70)/ET70</f>
        <v>-2.9953543744677888E-3</v>
      </c>
      <c r="EV70" s="28">
        <f>외인!EV70</f>
        <v>47164.14</v>
      </c>
      <c r="EW70" s="28">
        <f>(기관!EW70+외인!EW70)/EV70</f>
        <v>4.3166269966970674E-3</v>
      </c>
      <c r="EX70" s="28">
        <f>외인!EX70</f>
        <v>70740.05</v>
      </c>
      <c r="EY70" s="28">
        <f>(기관!EY70+외인!EY70)/EX70</f>
        <v>1.0200727876217219E-3</v>
      </c>
    </row>
    <row r="71" spans="1:155">
      <c r="A71" s="27">
        <f>외인!A71</f>
        <v>46162</v>
      </c>
      <c r="B71" s="28">
        <f>외인!B71</f>
        <v>5727718.3899999997</v>
      </c>
      <c r="C71" s="28">
        <f>(기관!C71+외인!C71)/B71</f>
        <v>-3.3068141117182266E-3</v>
      </c>
      <c r="D71" s="28">
        <f>외인!D71</f>
        <v>590225.99</v>
      </c>
      <c r="E71" s="28">
        <f>(기관!E71+외인!E71)/D71</f>
        <v>4.6971838701986E-4</v>
      </c>
      <c r="F71" s="28">
        <f>외인!F71</f>
        <v>2445146.13</v>
      </c>
      <c r="G71" s="28">
        <f>(기관!G71+외인!G71)/F71</f>
        <v>-3.2144050220834861E-3</v>
      </c>
      <c r="H71" s="28">
        <f>외인!H71</f>
        <v>296920.40999999997</v>
      </c>
      <c r="I71" s="28">
        <f>(기관!I71+외인!I71)/H71</f>
        <v>-3.63161292953893E-4</v>
      </c>
      <c r="J71" s="28">
        <f>외인!J71</f>
        <v>40772.089999999997</v>
      </c>
      <c r="K71" s="28">
        <f>(기관!K71+외인!K71)/J71</f>
        <v>2.5468402527317096E-3</v>
      </c>
      <c r="L71" s="28">
        <f>외인!L71</f>
        <v>275234.5</v>
      </c>
      <c r="M71" s="28">
        <f>(기관!M71+외인!M71)/L71</f>
        <v>-2.5567288984484129E-4</v>
      </c>
      <c r="N71" s="28">
        <f>외인!N71</f>
        <v>260278.52</v>
      </c>
      <c r="O71" s="28">
        <f>(기관!O71+외인!O71)/N71</f>
        <v>-8.144775066340473E-3</v>
      </c>
      <c r="P71" s="28">
        <f>외인!P71</f>
        <v>169043.34</v>
      </c>
      <c r="Q71" s="28">
        <f>(기관!Q71+외인!Q71)/P71</f>
        <v>7.2170840921623942E-6</v>
      </c>
      <c r="R71" s="28">
        <f>외인!R71</f>
        <v>123088.93</v>
      </c>
      <c r="S71" s="28">
        <f>(기관!S71+외인!S71)/R71</f>
        <v>-1.2265928382024283E-3</v>
      </c>
      <c r="T71" s="28">
        <f>외인!T71</f>
        <v>8243.42</v>
      </c>
      <c r="U71" s="28">
        <f>(기관!U71+외인!U71)/T71</f>
        <v>2.0294974658576176E-3</v>
      </c>
      <c r="V71" s="28">
        <f>외인!V71</f>
        <v>124523.69</v>
      </c>
      <c r="W71" s="28">
        <f>(기관!W71+외인!W71)/V71</f>
        <v>1.849126057860958E-3</v>
      </c>
      <c r="X71" s="28">
        <f>외인!X71</f>
        <v>2980547.92</v>
      </c>
      <c r="Y71" s="28">
        <f>(기관!Y71+외인!Y71)/X71</f>
        <v>-5.1679122139395095E-3</v>
      </c>
      <c r="Z71" s="28">
        <f>외인!Z71</f>
        <v>45797.27</v>
      </c>
      <c r="AA71" s="28">
        <f>(기관!AA71+외인!AA71)/Z71</f>
        <v>4.640232922180733E-3</v>
      </c>
      <c r="AB71" s="28">
        <f>외인!AB71</f>
        <v>194829.79</v>
      </c>
      <c r="AC71" s="28">
        <f>(기관!AC71+외인!AC71)/AB71</f>
        <v>2.2224527368222273E-4</v>
      </c>
      <c r="AD71" s="28">
        <f>외인!AD71</f>
        <v>19104.189999999999</v>
      </c>
      <c r="AE71" s="28">
        <f>(기관!AE71+외인!AE71)/AD71</f>
        <v>1.6410012672612659E-3</v>
      </c>
      <c r="AF71" s="28">
        <f>외인!AF71</f>
        <v>23708.29</v>
      </c>
      <c r="AG71" s="28">
        <f>(기관!AG71+외인!AG71)/AF71</f>
        <v>1.6023930869750623E-3</v>
      </c>
      <c r="AH71" s="28">
        <f>외인!AH71</f>
        <v>202499.21</v>
      </c>
      <c r="AI71" s="28">
        <f>(기관!AI71+외인!AI71)/AH71</f>
        <v>-2.0691438746847459E-3</v>
      </c>
      <c r="AJ71" s="28">
        <f>외인!AJ71</f>
        <v>96931.29</v>
      </c>
      <c r="AK71" s="28">
        <f>(기관!AK71+외인!AK71)/AJ71</f>
        <v>2.489392228247452E-4</v>
      </c>
      <c r="AL71" s="28">
        <f>외인!AL71</f>
        <v>96004.44</v>
      </c>
      <c r="AM71" s="28">
        <f>(기관!AM71+외인!AM71)/AL71</f>
        <v>-6.2698141877604837E-3</v>
      </c>
      <c r="AN71" s="28">
        <f>외인!AN71</f>
        <v>181813.76000000001</v>
      </c>
      <c r="AO71" s="28">
        <f>(기관!AO71+외인!AO71)/AN71</f>
        <v>-8.2382103532757916E-3</v>
      </c>
      <c r="AP71" s="28">
        <f>외인!AP71</f>
        <v>164601.88</v>
      </c>
      <c r="AQ71" s="28">
        <f>(기관!AQ71+외인!AQ71)/AP71</f>
        <v>-2.9424937309343001E-3</v>
      </c>
      <c r="AR71" s="28">
        <f>외인!AR71</f>
        <v>23348.45</v>
      </c>
      <c r="AS71" s="28">
        <f>(기관!AS71+외인!AS71)/AR71</f>
        <v>2.3192117678047146E-3</v>
      </c>
      <c r="AT71" s="28">
        <f>외인!AT71</f>
        <v>90170.65</v>
      </c>
      <c r="AU71" s="28">
        <f>(기관!AU71+외인!AU71)/AT71</f>
        <v>-5.2468292066210022E-3</v>
      </c>
      <c r="AV71" s="28">
        <f>외인!AV71</f>
        <v>47051.23</v>
      </c>
      <c r="AW71" s="28">
        <f>(기관!AW71+외인!AW71)/AV71</f>
        <v>4.9792534647872108E-3</v>
      </c>
      <c r="AX71" s="28">
        <f>외인!AX71</f>
        <v>61577.87</v>
      </c>
      <c r="AY71" s="28">
        <f>(기관!AY71+외인!AY71)/AX71</f>
        <v>5.3460764394741166E-4</v>
      </c>
      <c r="AZ71" s="28">
        <f>외인!AZ71</f>
        <v>3182882.78</v>
      </c>
      <c r="BA71" s="28">
        <f>(기관!BA71+외인!BA71)/AZ71</f>
        <v>-4.9187485314806352E-3</v>
      </c>
      <c r="BB71" s="28">
        <f>외인!BB71</f>
        <v>115437.69</v>
      </c>
      <c r="BC71" s="28">
        <f>(기관!BC71+외인!BC71)/BB71</f>
        <v>2.4441757280486121E-3</v>
      </c>
      <c r="BD71" s="28">
        <f>외인!BD71</f>
        <v>31848.39</v>
      </c>
      <c r="BE71" s="28">
        <f>(기관!BE71+외인!BE71)/BD71</f>
        <v>-3.7006580238435915E-3</v>
      </c>
      <c r="BF71" s="28">
        <f>외인!BF71</f>
        <v>0</v>
      </c>
      <c r="BG71" s="28" t="e">
        <f>(기관!BG71+외인!BG71)/BF71</f>
        <v>#DIV/0!</v>
      </c>
      <c r="BH71" s="28">
        <f>외인!BH71</f>
        <v>99853.18</v>
      </c>
      <c r="BI71" s="28">
        <f>(기관!BI71+외인!BI71)/BH71</f>
        <v>1.3883383583777702E-3</v>
      </c>
      <c r="BJ71" s="28">
        <f>외인!BJ71</f>
        <v>114446.21</v>
      </c>
      <c r="BK71" s="28">
        <f>(기관!BK71+외인!BK71)/BJ71</f>
        <v>-8.558605828886776E-4</v>
      </c>
      <c r="BL71" s="28">
        <f>외인!BL71</f>
        <v>42255.31</v>
      </c>
      <c r="BM71" s="28">
        <f>(기관!BM71+외인!BM71)/BL71</f>
        <v>4.9532236303555699E-4</v>
      </c>
      <c r="BN71" s="28">
        <f>외인!BN71</f>
        <v>49507.3</v>
      </c>
      <c r="BO71" s="28">
        <f>(기관!BO71+외인!BO71)/BN71</f>
        <v>1.0459063612840934E-3</v>
      </c>
      <c r="BP71" s="28">
        <f>외인!BP71</f>
        <v>70137.7</v>
      </c>
      <c r="BQ71" s="28">
        <f>(기관!BQ71+외인!BQ71)/BP71</f>
        <v>3.6214475239421871E-4</v>
      </c>
      <c r="BR71" s="28">
        <f>외인!BR71</f>
        <v>296270.59999999998</v>
      </c>
      <c r="BS71" s="28">
        <f>(기관!BS71+외인!BS71)/BR71</f>
        <v>-3.0877852881791173E-3</v>
      </c>
      <c r="BT71" s="28">
        <f>외인!BT71</f>
        <v>3021147.23</v>
      </c>
      <c r="BU71" s="28">
        <f>(기관!BU71+외인!BU71)/BT71</f>
        <v>-5.0272492016219944E-3</v>
      </c>
      <c r="BV71" s="28">
        <f>외인!BV71</f>
        <v>434404.57</v>
      </c>
      <c r="BW71" s="28">
        <f>(기관!BW71+외인!BW71)/BV71</f>
        <v>2.2103819027502399E-4</v>
      </c>
      <c r="BX71" s="28">
        <f>외인!BX71</f>
        <v>71517.279999999999</v>
      </c>
      <c r="BY71" s="28">
        <f>(기관!BY71+외인!BY71)/BX71</f>
        <v>-2.0379690055326487E-3</v>
      </c>
      <c r="BZ71" s="28">
        <f>외인!BZ71</f>
        <v>277818.2</v>
      </c>
      <c r="CA71" s="28">
        <f>(기관!CA71+외인!CA71)/BZ71</f>
        <v>-7.5580001598167428E-3</v>
      </c>
      <c r="CB71" s="28">
        <f>외인!CB71</f>
        <v>11363.72</v>
      </c>
      <c r="CC71" s="28">
        <f>(기관!CC71+외인!CC71)/CB71</f>
        <v>3.3087756474112397E-4</v>
      </c>
      <c r="CD71" s="28">
        <f>외인!CD71</f>
        <v>25781.16</v>
      </c>
      <c r="CE71" s="28">
        <f>(기관!CE71+외인!CE71)/CD71</f>
        <v>2.6329304034418935E-3</v>
      </c>
      <c r="CF71" s="28">
        <f>외인!CF71</f>
        <v>27825.48</v>
      </c>
      <c r="CG71" s="28">
        <f>(기관!CG71+외인!CG71)/CF71</f>
        <v>4.0074780381147059E-3</v>
      </c>
      <c r="CH71" s="28">
        <f>외인!CH71</f>
        <v>65953.59</v>
      </c>
      <c r="CI71" s="28">
        <f>(기관!CI71+외인!CI71)/CH71</f>
        <v>3.7159463192223503E-3</v>
      </c>
      <c r="CJ71" s="28">
        <f>외인!CJ71</f>
        <v>317663.71000000002</v>
      </c>
      <c r="CK71" s="28">
        <f>(기관!CK71+외인!CK71)/CJ71</f>
        <v>6.1832684633696437E-4</v>
      </c>
      <c r="CL71" s="28">
        <f>외인!CL71</f>
        <v>222222.67</v>
      </c>
      <c r="CM71" s="28">
        <f>(기관!CM71+외인!CM71)/CL71</f>
        <v>1.7689464355729324E-4</v>
      </c>
      <c r="CN71" s="28">
        <f>외인!CN71</f>
        <v>111872.75</v>
      </c>
      <c r="CO71" s="28">
        <f>(기관!CO71+외인!CO71)/CN71</f>
        <v>-1.5322766267924944E-3</v>
      </c>
      <c r="CP71" s="28">
        <f>외인!CP71</f>
        <v>115983.31</v>
      </c>
      <c r="CQ71" s="28">
        <f>(기관!CQ71+외인!CQ71)/CP71</f>
        <v>2.4426790371821602E-3</v>
      </c>
      <c r="CR71" s="28">
        <f>외인!CR71</f>
        <v>155589.16</v>
      </c>
      <c r="CS71" s="28">
        <f>(기관!CS71+외인!CS71)/CR71</f>
        <v>-4.1500320459343057E-4</v>
      </c>
      <c r="CT71" s="28">
        <f>외인!CT71</f>
        <v>179978.51</v>
      </c>
      <c r="CU71" s="28">
        <f>(기관!CU71+외인!CU71)/CT71</f>
        <v>-2.5920872441937649E-3</v>
      </c>
      <c r="CV71" s="28">
        <f>외인!CV71</f>
        <v>3021147.23</v>
      </c>
      <c r="CW71" s="28">
        <f>(기관!CW71+외인!CW71)/CV71</f>
        <v>-5.0272492016219944E-3</v>
      </c>
      <c r="CX71" s="28">
        <f>외인!CX71</f>
        <v>222806.28</v>
      </c>
      <c r="CY71" s="28">
        <f>(기관!CY71+외인!CY71)/CX71</f>
        <v>-1.8751266795531975E-3</v>
      </c>
      <c r="CZ71" s="28">
        <f>외인!CZ71</f>
        <v>18348.95</v>
      </c>
      <c r="DA71" s="28">
        <f>(기관!DA71+외인!DA71)/CZ71</f>
        <v>2.9941767785077616E-3</v>
      </c>
      <c r="DB71" s="28">
        <f>외인!DB71</f>
        <v>31848.39</v>
      </c>
      <c r="DC71" s="28">
        <f>(기관!DC71+외인!DC71)/DB71</f>
        <v>-3.7006580238435915E-3</v>
      </c>
      <c r="DD71" s="28">
        <f>외인!DD71</f>
        <v>8243.42</v>
      </c>
      <c r="DE71" s="28">
        <f>(기관!DE71+외인!DE71)/DD71</f>
        <v>2.0294974658576176E-3</v>
      </c>
      <c r="DF71" s="28">
        <f>외인!DF71</f>
        <v>53661.279999999999</v>
      </c>
      <c r="DG71" s="28">
        <f>(기관!DG71+외인!DG71)/DF71</f>
        <v>-2.1570488068864552E-3</v>
      </c>
      <c r="DH71" s="28">
        <f>외인!DH71</f>
        <v>18190.990000000002</v>
      </c>
      <c r="DI71" s="28">
        <f>(기관!DI71+외인!DI71)/DH71</f>
        <v>2.942665572352027E-3</v>
      </c>
      <c r="DJ71" s="28">
        <f>외인!DJ71</f>
        <v>610608.57999999996</v>
      </c>
      <c r="DK71" s="28">
        <f>(기관!DK71+외인!DK71)/DJ71</f>
        <v>-2.6331926092489563E-3</v>
      </c>
      <c r="DL71" s="28">
        <f>외인!DL71</f>
        <v>88815.69</v>
      </c>
      <c r="DM71" s="28">
        <f>(기관!DM71+외인!DM71)/DL71</f>
        <v>-2.0380408011242157E-3</v>
      </c>
      <c r="DN71" s="28">
        <f>외인!DN71</f>
        <v>3021147.23</v>
      </c>
      <c r="DO71" s="28">
        <f>(기관!DO71+외인!DO71)/DN71</f>
        <v>-5.0272492016219944E-3</v>
      </c>
      <c r="DP71" s="28">
        <f>외인!DP71</f>
        <v>69935.19</v>
      </c>
      <c r="DQ71" s="28">
        <f>(기관!DQ71+외인!DQ71)/DP71</f>
        <v>1.9383660786508193E-3</v>
      </c>
      <c r="DR71" s="28">
        <f>외인!DR71</f>
        <v>41656.019999999997</v>
      </c>
      <c r="DS71" s="28">
        <f>(기관!DS71+외인!DS71)/DR71</f>
        <v>1.6451403662663885E-3</v>
      </c>
      <c r="DT71" s="28">
        <f>외인!DT71</f>
        <v>123088.93</v>
      </c>
      <c r="DU71" s="28">
        <f>(기관!DU71+외인!DU71)/DT71</f>
        <v>-1.2265928382024283E-3</v>
      </c>
      <c r="DV71" s="28">
        <f>외인!DV71</f>
        <v>32228.51</v>
      </c>
      <c r="DW71" s="28">
        <f>(기관!DW71+외인!DW71)/DV71</f>
        <v>2.6737196351925671E-3</v>
      </c>
      <c r="DX71" s="28">
        <f>외인!DX71</f>
        <v>124523.69</v>
      </c>
      <c r="DY71" s="28">
        <f>(기관!DY71+외인!DY71)/DX71</f>
        <v>1.849126057860958E-3</v>
      </c>
      <c r="DZ71" s="28">
        <f>외인!DZ71</f>
        <v>7575.8</v>
      </c>
      <c r="EA71" s="28">
        <f>(기관!EA71+외인!EA71)/DZ71</f>
        <v>4.0431373584307933E-3</v>
      </c>
      <c r="EB71" s="28">
        <f>외인!EB71</f>
        <v>10879.2</v>
      </c>
      <c r="EC71" s="28">
        <f>(기관!EC71+외인!EC71)/EB71</f>
        <v>2.3806897565997495E-3</v>
      </c>
      <c r="ED71" s="28">
        <f>외인!ED71</f>
        <v>9693.92</v>
      </c>
      <c r="EE71" s="28">
        <f>(기관!EE71+외인!EE71)/ED71</f>
        <v>2.0198227342499214E-3</v>
      </c>
      <c r="EF71" s="28">
        <f>외인!EF71</f>
        <v>202717.38</v>
      </c>
      <c r="EG71" s="28">
        <f>(기관!EG71+외인!EG71)/EF71</f>
        <v>1.5094907007973378E-5</v>
      </c>
      <c r="EH71" s="28">
        <f>외인!EH71</f>
        <v>260108.42</v>
      </c>
      <c r="EI71" s="28">
        <f>(기관!EI71+외인!EI71)/EH71</f>
        <v>-4.7218771310824921E-4</v>
      </c>
      <c r="EJ71" s="28">
        <f>외인!EJ71</f>
        <v>96048.82</v>
      </c>
      <c r="EK71" s="28">
        <f>(기관!EK71+외인!EK71)/EJ71</f>
        <v>2.9996204013750505E-3</v>
      </c>
      <c r="EL71" s="28">
        <f>외인!EL71</f>
        <v>28103.47</v>
      </c>
      <c r="EM71" s="28">
        <f>(기관!EM71+외인!EM71)/EL71</f>
        <v>2.3662558395813756E-3</v>
      </c>
      <c r="EN71" s="28">
        <f>외인!EN71</f>
        <v>41656.019999999997</v>
      </c>
      <c r="EO71" s="28">
        <f>(기관!EO71+외인!EO71)/EN71</f>
        <v>1.6451403662663885E-3</v>
      </c>
      <c r="EP71" s="28">
        <f>외인!EP71</f>
        <v>151296.09</v>
      </c>
      <c r="EQ71" s="28">
        <f>(기관!EQ71+외인!EQ71)/EP71</f>
        <v>1.3071058214392719E-3</v>
      </c>
      <c r="ER71" s="28">
        <f>외인!ER71</f>
        <v>11802.87</v>
      </c>
      <c r="ES71" s="28">
        <f>(기관!ES71+외인!ES71)/ER71</f>
        <v>2.209632064065774E-3</v>
      </c>
      <c r="ET71" s="28">
        <f>외인!ET71</f>
        <v>164601.88</v>
      </c>
      <c r="EU71" s="28">
        <f>(기관!EU71+외인!EU71)/ET71</f>
        <v>-2.9424937309343001E-3</v>
      </c>
      <c r="EV71" s="28">
        <f>외인!EV71</f>
        <v>45797.27</v>
      </c>
      <c r="EW71" s="28">
        <f>(기관!EW71+외인!EW71)/EV71</f>
        <v>4.640232922180733E-3</v>
      </c>
      <c r="EX71" s="28">
        <f>외인!EX71</f>
        <v>70186.039999999994</v>
      </c>
      <c r="EY71" s="28">
        <f>(기관!EY71+외인!EY71)/EX71</f>
        <v>1.0087476084987841E-3</v>
      </c>
    </row>
    <row r="72" spans="1:155">
      <c r="A72" s="27">
        <f>외인!A72</f>
        <v>46163</v>
      </c>
      <c r="B72" s="28">
        <f>외인!B72</f>
        <v>6209517.2599999998</v>
      </c>
      <c r="C72" s="28">
        <f>(기관!C72+외인!C72)/B72</f>
        <v>-2.3042982893649285E-3</v>
      </c>
      <c r="D72" s="28">
        <f>외인!D72</f>
        <v>617915.43999999994</v>
      </c>
      <c r="E72" s="28">
        <f>(기관!E72+외인!E72)/D72</f>
        <v>1.016773427768693E-3</v>
      </c>
      <c r="F72" s="28">
        <f>외인!F72</f>
        <v>2649270.31</v>
      </c>
      <c r="G72" s="28">
        <f>(기관!G72+외인!G72)/F72</f>
        <v>-2.2804317012105877E-3</v>
      </c>
      <c r="H72" s="28">
        <f>외인!H72</f>
        <v>315121.82</v>
      </c>
      <c r="I72" s="28">
        <f>(기관!I72+외인!I72)/H72</f>
        <v>-1.0808518432649316E-4</v>
      </c>
      <c r="J72" s="28">
        <f>외인!J72</f>
        <v>41244.870000000003</v>
      </c>
      <c r="K72" s="28">
        <f>(기관!K72+외인!K72)/J72</f>
        <v>-1.0071555565577003E-3</v>
      </c>
      <c r="L72" s="28">
        <f>외인!L72</f>
        <v>292051.57</v>
      </c>
      <c r="M72" s="28">
        <f>(기관!M72+외인!M72)/L72</f>
        <v>-2.3968369695804164E-6</v>
      </c>
      <c r="N72" s="28">
        <f>외인!N72</f>
        <v>297403.34999999998</v>
      </c>
      <c r="O72" s="28">
        <f>(기관!O72+외인!O72)/N72</f>
        <v>-4.0518037204355633E-3</v>
      </c>
      <c r="P72" s="28">
        <f>외인!P72</f>
        <v>174824</v>
      </c>
      <c r="Q72" s="28">
        <f>(기관!Q72+외인!Q72)/P72</f>
        <v>-6.3063423786207848E-4</v>
      </c>
      <c r="R72" s="28">
        <f>외인!R72</f>
        <v>131082.23999999999</v>
      </c>
      <c r="S72" s="28">
        <f>(기관!S72+외인!S72)/R72</f>
        <v>-1.7131229982032656E-3</v>
      </c>
      <c r="T72" s="28">
        <f>외인!T72</f>
        <v>8459.8700000000008</v>
      </c>
      <c r="U72" s="28">
        <f>(기관!U72+외인!U72)/T72</f>
        <v>1.813266634120855E-3</v>
      </c>
      <c r="V72" s="28">
        <f>외인!V72</f>
        <v>134658.4</v>
      </c>
      <c r="W72" s="28">
        <f>(기관!W72+외인!W72)/V72</f>
        <v>3.090486742750545E-3</v>
      </c>
      <c r="X72" s="28">
        <f>외인!X72</f>
        <v>3270552.24</v>
      </c>
      <c r="Y72" s="28">
        <f>(기관!Y72+외인!Y72)/X72</f>
        <v>-3.3680305929007265E-3</v>
      </c>
      <c r="Z72" s="28">
        <f>외인!Z72</f>
        <v>46972.65</v>
      </c>
      <c r="AA72" s="28">
        <f>(기관!AA72+외인!AA72)/Z72</f>
        <v>3.6240237670218736E-3</v>
      </c>
      <c r="AB72" s="28">
        <f>외인!AB72</f>
        <v>198590.43</v>
      </c>
      <c r="AC72" s="28">
        <f>(기관!AC72+외인!AC72)/AB72</f>
        <v>1.3938234586631393E-4</v>
      </c>
      <c r="AD72" s="28">
        <f>외인!AD72</f>
        <v>20410.61</v>
      </c>
      <c r="AE72" s="28">
        <f>(기관!AE72+외인!AE72)/AD72</f>
        <v>1.6501221668534158E-3</v>
      </c>
      <c r="AF72" s="28">
        <f>외인!AF72</f>
        <v>24293.51</v>
      </c>
      <c r="AG72" s="28">
        <f>(기관!AG72+외인!AG72)/AF72</f>
        <v>1.7580827142722479E-3</v>
      </c>
      <c r="AH72" s="28">
        <f>외인!AH72</f>
        <v>211788.71</v>
      </c>
      <c r="AI72" s="28">
        <f>(기관!AI72+외인!AI72)/AH72</f>
        <v>-7.7072096997049555E-4</v>
      </c>
      <c r="AJ72" s="28">
        <f>외인!AJ72</f>
        <v>98913.21</v>
      </c>
      <c r="AK72" s="28">
        <f>(기관!AK72+외인!AK72)/AJ72</f>
        <v>-3.1694452136372882E-4</v>
      </c>
      <c r="AL72" s="28">
        <f>외인!AL72</f>
        <v>111458.34</v>
      </c>
      <c r="AM72" s="28">
        <f>(기관!AM72+외인!AM72)/AL72</f>
        <v>-2.0404933358957257E-3</v>
      </c>
      <c r="AN72" s="28">
        <f>외인!AN72</f>
        <v>204239.19</v>
      </c>
      <c r="AO72" s="28">
        <f>(기관!AO72+외인!AO72)/AN72</f>
        <v>-4.5836942459476062E-3</v>
      </c>
      <c r="AP72" s="28">
        <f>외인!AP72</f>
        <v>180717.51</v>
      </c>
      <c r="AQ72" s="28">
        <f>(기관!AQ72+외인!AQ72)/AP72</f>
        <v>-1.6319392625540269E-3</v>
      </c>
      <c r="AR72" s="28">
        <f>외인!AR72</f>
        <v>24105.67</v>
      </c>
      <c r="AS72" s="28">
        <f>(기관!AS72+외인!AS72)/AR72</f>
        <v>1.2494985619565856E-3</v>
      </c>
      <c r="AT72" s="28">
        <f>외인!AT72</f>
        <v>101625.04</v>
      </c>
      <c r="AU72" s="28">
        <f>(기관!AU72+외인!AU72)/AT72</f>
        <v>-4.2100844437552012E-3</v>
      </c>
      <c r="AV72" s="28">
        <f>외인!AV72</f>
        <v>47009.65</v>
      </c>
      <c r="AW72" s="28">
        <f>(기관!AW72+외인!AW72)/AV72</f>
        <v>1.1816722736714695E-3</v>
      </c>
      <c r="AX72" s="28">
        <f>외인!AX72</f>
        <v>66043.570000000007</v>
      </c>
      <c r="AY72" s="28">
        <f>(기관!AY72+외인!AY72)/AX72</f>
        <v>-5.0481825861321524E-4</v>
      </c>
      <c r="AZ72" s="28">
        <f>외인!AZ72</f>
        <v>3494944.51</v>
      </c>
      <c r="BA72" s="28">
        <f>(기관!BA72+외인!BA72)/AZ72</f>
        <v>-3.2028720249981883E-3</v>
      </c>
      <c r="BB72" s="28">
        <f>외인!BB72</f>
        <v>125359.79</v>
      </c>
      <c r="BC72" s="28">
        <f>(기관!BC72+외인!BC72)/BB72</f>
        <v>1.7342083932974043E-3</v>
      </c>
      <c r="BD72" s="28">
        <f>외인!BD72</f>
        <v>33824.449999999997</v>
      </c>
      <c r="BE72" s="28">
        <f>(기관!BE72+외인!BE72)/BD72</f>
        <v>-1.4318045082772966E-3</v>
      </c>
      <c r="BF72" s="28">
        <f>외인!BF72</f>
        <v>0</v>
      </c>
      <c r="BG72" s="28" t="e">
        <f>(기관!BG72+외인!BG72)/BF72</f>
        <v>#DIV/0!</v>
      </c>
      <c r="BH72" s="28">
        <f>외인!BH72</f>
        <v>104469.89</v>
      </c>
      <c r="BI72" s="28">
        <f>(기관!BI72+외인!BI72)/BH72</f>
        <v>-1.3228692018341361E-4</v>
      </c>
      <c r="BJ72" s="28">
        <f>외인!BJ72</f>
        <v>120807.6</v>
      </c>
      <c r="BK72" s="28">
        <f>(기관!BK72+외인!BK72)/BJ72</f>
        <v>-5.9665120406332062E-4</v>
      </c>
      <c r="BL72" s="28">
        <f>외인!BL72</f>
        <v>44552.95</v>
      </c>
      <c r="BM72" s="28">
        <f>(기관!BM72+외인!BM72)/BL72</f>
        <v>1.7462367811783508E-4</v>
      </c>
      <c r="BN72" s="28">
        <f>외인!BN72</f>
        <v>52251.03</v>
      </c>
      <c r="BO72" s="28">
        <f>(기관!BO72+외인!BO72)/BN72</f>
        <v>1.5215011072509008E-4</v>
      </c>
      <c r="BP72" s="28">
        <f>외인!BP72</f>
        <v>74242.600000000006</v>
      </c>
      <c r="BQ72" s="28">
        <f>(기관!BQ72+외인!BQ72)/BP72</f>
        <v>-5.7594965693550586E-4</v>
      </c>
      <c r="BR72" s="28">
        <f>외인!BR72</f>
        <v>323194.17</v>
      </c>
      <c r="BS72" s="28">
        <f>(기관!BS72+외인!BS72)/BR72</f>
        <v>-1.6163967314138123E-3</v>
      </c>
      <c r="BT72" s="28">
        <f>외인!BT72</f>
        <v>3313056.03</v>
      </c>
      <c r="BU72" s="28">
        <f>(기관!BU72+외인!BU72)/BT72</f>
        <v>-3.259027285451614E-3</v>
      </c>
      <c r="BV72" s="28">
        <f>외인!BV72</f>
        <v>471149.13</v>
      </c>
      <c r="BW72" s="28">
        <f>(기관!BW72+외인!BW72)/BV72</f>
        <v>-3.5806072697194634E-5</v>
      </c>
      <c r="BX72" s="28">
        <f>외인!BX72</f>
        <v>75218.880000000005</v>
      </c>
      <c r="BY72" s="28">
        <f>(기관!BY72+외인!BY72)/BX72</f>
        <v>-8.2532470571218281E-4</v>
      </c>
      <c r="BZ72" s="28">
        <f>외인!BZ72</f>
        <v>315697.53000000003</v>
      </c>
      <c r="CA72" s="28">
        <f>(기관!CA72+외인!CA72)/BZ72</f>
        <v>-3.6858381502066235E-3</v>
      </c>
      <c r="CB72" s="28">
        <f>외인!CB72</f>
        <v>11383.86</v>
      </c>
      <c r="CC72" s="28">
        <f>(기관!CC72+외인!CC72)/CB72</f>
        <v>-1.8139717108256778E-3</v>
      </c>
      <c r="CD72" s="28">
        <f>외인!CD72</f>
        <v>26039.05</v>
      </c>
      <c r="CE72" s="28">
        <f>(기관!CE72+외인!CE72)/CD72</f>
        <v>1.8645073456980959E-3</v>
      </c>
      <c r="CF72" s="28">
        <f>외인!CF72</f>
        <v>29609.23</v>
      </c>
      <c r="CG72" s="28">
        <f>(기관!CG72+외인!CG72)/CF72</f>
        <v>5.3969657434522957E-4</v>
      </c>
      <c r="CH72" s="28">
        <f>외인!CH72</f>
        <v>66199.37</v>
      </c>
      <c r="CI72" s="28">
        <f>(기관!CI72+외인!CI72)/CH72</f>
        <v>7.5967490325058989E-4</v>
      </c>
      <c r="CJ72" s="28">
        <f>외인!CJ72</f>
        <v>325350.69</v>
      </c>
      <c r="CK72" s="28">
        <f>(기관!CK72+외인!CK72)/CJ72</f>
        <v>-6.3008933529538681E-6</v>
      </c>
      <c r="CL72" s="28">
        <f>외인!CL72</f>
        <v>226101.46</v>
      </c>
      <c r="CM72" s="28">
        <f>(기관!CM72+외인!CM72)/CL72</f>
        <v>9.5178509683219257E-5</v>
      </c>
      <c r="CN72" s="28">
        <f>외인!CN72</f>
        <v>118913.38</v>
      </c>
      <c r="CO72" s="28">
        <f>(기관!CO72+외인!CO72)/CN72</f>
        <v>-1.8367150946344308E-3</v>
      </c>
      <c r="CP72" s="28">
        <f>외인!CP72</f>
        <v>125915.1</v>
      </c>
      <c r="CQ72" s="28">
        <f>(기관!CQ72+외인!CQ72)/CP72</f>
        <v>1.7380758939952395E-3</v>
      </c>
      <c r="CR72" s="28">
        <f>외인!CR72</f>
        <v>163397.14000000001</v>
      </c>
      <c r="CS72" s="28">
        <f>(기관!CS72+외인!CS72)/CR72</f>
        <v>-1.1191138351625981E-3</v>
      </c>
      <c r="CT72" s="28">
        <f>외인!CT72</f>
        <v>197463.97</v>
      </c>
      <c r="CU72" s="28">
        <f>(기관!CU72+외인!CU72)/CT72</f>
        <v>-1.044089207767878E-3</v>
      </c>
      <c r="CV72" s="28">
        <f>외인!CV72</f>
        <v>3313056.03</v>
      </c>
      <c r="CW72" s="28">
        <f>(기관!CW72+외인!CW72)/CV72</f>
        <v>-3.259027285451614E-3</v>
      </c>
      <c r="CX72" s="28">
        <f>외인!CX72</f>
        <v>243332.57</v>
      </c>
      <c r="CY72" s="28">
        <f>(기관!CY72+외인!CY72)/CX72</f>
        <v>-8.7526301966070561E-4</v>
      </c>
      <c r="CZ72" s="28">
        <f>외인!CZ72</f>
        <v>19988.04</v>
      </c>
      <c r="DA72" s="28">
        <f>(기관!DA72+외인!DA72)/CZ72</f>
        <v>6.6940030138022525E-4</v>
      </c>
      <c r="DB72" s="28">
        <f>외인!DB72</f>
        <v>33824.449999999997</v>
      </c>
      <c r="DC72" s="28">
        <f>(기관!DC72+외인!DC72)/DB72</f>
        <v>-1.4318045082772966E-3</v>
      </c>
      <c r="DD72" s="28">
        <f>외인!DD72</f>
        <v>8459.8700000000008</v>
      </c>
      <c r="DE72" s="28">
        <f>(기관!DE72+외인!DE72)/DD72</f>
        <v>1.813266634120855E-3</v>
      </c>
      <c r="DF72" s="28">
        <f>외인!DF72</f>
        <v>56773</v>
      </c>
      <c r="DG72" s="28">
        <f>(기관!DG72+외인!DG72)/DF72</f>
        <v>-3.2902964437320556E-4</v>
      </c>
      <c r="DH72" s="28">
        <f>외인!DH72</f>
        <v>18404.25</v>
      </c>
      <c r="DI72" s="28">
        <f>(기관!DI72+외인!DI72)/DH72</f>
        <v>2.3891220777809471E-3</v>
      </c>
      <c r="DJ72" s="28">
        <f>외인!DJ72</f>
        <v>651257.80000000005</v>
      </c>
      <c r="DK72" s="28">
        <f>(기관!DK72+외인!DK72)/DJ72</f>
        <v>-1.5284269915845923E-3</v>
      </c>
      <c r="DL72" s="28">
        <f>외인!DL72</f>
        <v>95511.94</v>
      </c>
      <c r="DM72" s="28">
        <f>(기관!DM72+외인!DM72)/DL72</f>
        <v>-2.4062960086456203E-3</v>
      </c>
      <c r="DN72" s="28">
        <f>외인!DN72</f>
        <v>3313056.03</v>
      </c>
      <c r="DO72" s="28">
        <f>(기관!DO72+외인!DO72)/DN72</f>
        <v>-3.259027285451614E-3</v>
      </c>
      <c r="DP72" s="28">
        <f>외인!DP72</f>
        <v>70166.05</v>
      </c>
      <c r="DQ72" s="28">
        <f>(기관!DQ72+외인!DQ72)/DP72</f>
        <v>-9.1782279321694717E-5</v>
      </c>
      <c r="DR72" s="28">
        <f>외인!DR72</f>
        <v>42280.87</v>
      </c>
      <c r="DS72" s="28">
        <f>(기관!DS72+외인!DS72)/DR72</f>
        <v>-7.5329575763223415E-4</v>
      </c>
      <c r="DT72" s="28">
        <f>외인!DT72</f>
        <v>131082.23999999999</v>
      </c>
      <c r="DU72" s="28">
        <f>(기관!DU72+외인!DU72)/DT72</f>
        <v>-1.7131229982032656E-3</v>
      </c>
      <c r="DV72" s="28">
        <f>외인!DV72</f>
        <v>32047.8</v>
      </c>
      <c r="DW72" s="28">
        <f>(기관!DW72+외인!DW72)/DV72</f>
        <v>1.3089822078270585E-3</v>
      </c>
      <c r="DX72" s="28">
        <f>외인!DX72</f>
        <v>134658.4</v>
      </c>
      <c r="DY72" s="28">
        <f>(기관!DY72+외인!DY72)/DX72</f>
        <v>3.090486742750545E-3</v>
      </c>
      <c r="DZ72" s="28">
        <f>외인!DZ72</f>
        <v>7663.36</v>
      </c>
      <c r="EA72" s="28">
        <f>(기관!EA72+외인!EA72)/DZ72</f>
        <v>2.0565391681977617E-3</v>
      </c>
      <c r="EB72" s="28">
        <f>외인!EB72</f>
        <v>10876.52</v>
      </c>
      <c r="EC72" s="28">
        <f>(기관!EC72+외인!EC72)/EB72</f>
        <v>1.595179340450806E-3</v>
      </c>
      <c r="ED72" s="28">
        <f>외인!ED72</f>
        <v>10258.82</v>
      </c>
      <c r="EE72" s="28">
        <f>(기관!EE72+외인!EE72)/ED72</f>
        <v>3.7733384541302024E-3</v>
      </c>
      <c r="EF72" s="28">
        <f>외인!EF72</f>
        <v>210490.26</v>
      </c>
      <c r="EG72" s="28">
        <f>(기관!EG72+외인!EG72)/EF72</f>
        <v>-1.4166926298632532E-4</v>
      </c>
      <c r="EH72" s="28">
        <f>외인!EH72</f>
        <v>294302.65999999997</v>
      </c>
      <c r="EI72" s="28">
        <f>(기관!EI72+외인!EI72)/EH72</f>
        <v>-4.9262211901176839E-4</v>
      </c>
      <c r="EJ72" s="28">
        <f>외인!EJ72</f>
        <v>97126.13</v>
      </c>
      <c r="EK72" s="28">
        <f>(기관!EK72+외인!EK72)/EJ72</f>
        <v>-1.2972822040783463E-4</v>
      </c>
      <c r="EL72" s="28">
        <f>외인!EL72</f>
        <v>28362.52</v>
      </c>
      <c r="EM72" s="28">
        <f>(기관!EM72+외인!EM72)/EL72</f>
        <v>1.6056401194252132E-3</v>
      </c>
      <c r="EN72" s="28">
        <f>외인!EN72</f>
        <v>42280.87</v>
      </c>
      <c r="EO72" s="28">
        <f>(기관!EO72+외인!EO72)/EN72</f>
        <v>-7.5329575763223415E-4</v>
      </c>
      <c r="EP72" s="28">
        <f>외인!EP72</f>
        <v>153871.67000000001</v>
      </c>
      <c r="EQ72" s="28">
        <f>(기관!EQ72+외인!EQ72)/EP72</f>
        <v>8.4895419670170588E-4</v>
      </c>
      <c r="ER72" s="28">
        <f>외인!ER72</f>
        <v>12170.75</v>
      </c>
      <c r="ES72" s="28">
        <f>(기관!ES72+외인!ES72)/ER72</f>
        <v>4.1082102582010177E-4</v>
      </c>
      <c r="ET72" s="28">
        <f>외인!ET72</f>
        <v>180717.51</v>
      </c>
      <c r="EU72" s="28">
        <f>(기관!EU72+외인!EU72)/ET72</f>
        <v>-1.6319392625540269E-3</v>
      </c>
      <c r="EV72" s="28">
        <f>외인!EV72</f>
        <v>46972.65</v>
      </c>
      <c r="EW72" s="28">
        <f>(기관!EW72+외인!EW72)/EV72</f>
        <v>3.6240237670218736E-3</v>
      </c>
      <c r="EX72" s="28">
        <f>외인!EX72</f>
        <v>78942.45</v>
      </c>
      <c r="EY72" s="28">
        <f>(기관!EY72+외인!EY72)/EX72</f>
        <v>6.1589170338645436E-4</v>
      </c>
    </row>
    <row r="73" spans="1:155">
      <c r="A73" s="27">
        <f>외인!A73</f>
        <v>46164</v>
      </c>
      <c r="B73" s="28">
        <f>외인!B73</f>
        <v>6234943.3700000001</v>
      </c>
      <c r="C73" s="28">
        <f>(기관!C73+외인!C73)/B73</f>
        <v>-1.3045395150076561E-3</v>
      </c>
      <c r="D73" s="28">
        <f>외인!D73</f>
        <v>648782.88</v>
      </c>
      <c r="E73" s="28">
        <f>(기관!E73+외인!E73)/D73</f>
        <v>1.9821731424232401E-3</v>
      </c>
      <c r="F73" s="28">
        <f>외인!F73</f>
        <v>2619532.88</v>
      </c>
      <c r="G73" s="28">
        <f>(기관!G73+외인!G73)/F73</f>
        <v>-1.4284646047275421E-3</v>
      </c>
      <c r="H73" s="28">
        <f>외인!H73</f>
        <v>325512.81</v>
      </c>
      <c r="I73" s="28">
        <f>(기관!I73+외인!I73)/H73</f>
        <v>5.6332652469191617E-4</v>
      </c>
      <c r="J73" s="28">
        <f>외인!J73</f>
        <v>41790.080000000002</v>
      </c>
      <c r="K73" s="28">
        <f>(기관!K73+외인!K73)/J73</f>
        <v>-3.1083931880484557E-4</v>
      </c>
      <c r="L73" s="28">
        <f>외인!L73</f>
        <v>300984.14</v>
      </c>
      <c r="M73" s="28">
        <f>(기관!M73+외인!M73)/L73</f>
        <v>4.6112064243650843E-4</v>
      </c>
      <c r="N73" s="28">
        <f>외인!N73</f>
        <v>293042.34000000003</v>
      </c>
      <c r="O73" s="28">
        <f>(기관!O73+외인!O73)/N73</f>
        <v>-4.1742090921059391E-3</v>
      </c>
      <c r="P73" s="28">
        <f>외인!P73</f>
        <v>181620.31</v>
      </c>
      <c r="Q73" s="28">
        <f>(기관!Q73+외인!Q73)/P73</f>
        <v>4.8650946581910355E-4</v>
      </c>
      <c r="R73" s="28">
        <f>외인!R73</f>
        <v>133988.15</v>
      </c>
      <c r="S73" s="28">
        <f>(기관!S73+외인!S73)/R73</f>
        <v>-5.5378031564731658E-4</v>
      </c>
      <c r="T73" s="28">
        <f>외인!T73</f>
        <v>8565.15</v>
      </c>
      <c r="U73" s="28">
        <f>(기관!U73+외인!U73)/T73</f>
        <v>4.6467370682358157E-4</v>
      </c>
      <c r="V73" s="28">
        <f>외인!V73</f>
        <v>140896.01</v>
      </c>
      <c r="W73" s="28">
        <f>(기관!W73+외인!W73)/V73</f>
        <v>4.1569665457524309E-3</v>
      </c>
      <c r="X73" s="28">
        <f>외인!X73</f>
        <v>3233816.78</v>
      </c>
      <c r="Y73" s="28">
        <f>(기관!Y73+외인!Y73)/X73</f>
        <v>-1.6865766897282287E-3</v>
      </c>
      <c r="Z73" s="28">
        <f>외인!Z73</f>
        <v>47134.42</v>
      </c>
      <c r="AA73" s="28">
        <f>(기관!AA73+외인!AA73)/Z73</f>
        <v>3.1098292924788295E-3</v>
      </c>
      <c r="AB73" s="28">
        <f>외인!AB73</f>
        <v>204161.11</v>
      </c>
      <c r="AC73" s="28">
        <f>(기관!AC73+외인!AC73)/AB73</f>
        <v>4.761435711238052E-4</v>
      </c>
      <c r="AD73" s="28">
        <f>외인!AD73</f>
        <v>20608.599999999999</v>
      </c>
      <c r="AE73" s="28">
        <f>(기관!AE73+외인!AE73)/AD73</f>
        <v>2.146676630144697E-3</v>
      </c>
      <c r="AF73" s="28">
        <f>외인!AF73</f>
        <v>24667.78</v>
      </c>
      <c r="AG73" s="28">
        <f>(기관!AG73+외인!AG73)/AF73</f>
        <v>2.1124722208484105E-3</v>
      </c>
      <c r="AH73" s="28">
        <f>외인!AH73</f>
        <v>218265.14</v>
      </c>
      <c r="AI73" s="28">
        <f>(기관!AI73+외인!AI73)/AH73</f>
        <v>-6.7175179692002124E-4</v>
      </c>
      <c r="AJ73" s="28">
        <f>외인!AJ73</f>
        <v>101171.1</v>
      </c>
      <c r="AK73" s="28">
        <f>(기관!AK73+외인!AK73)/AJ73</f>
        <v>-1.8196896149196755E-4</v>
      </c>
      <c r="AL73" s="28">
        <f>외인!AL73</f>
        <v>111143.39</v>
      </c>
      <c r="AM73" s="28">
        <f>(기관!AM73+외인!AM73)/AL73</f>
        <v>-3.6933370486539954E-3</v>
      </c>
      <c r="AN73" s="28">
        <f>외인!AN73</f>
        <v>200831.2</v>
      </c>
      <c r="AO73" s="28">
        <f>(기관!AO73+외인!AO73)/AN73</f>
        <v>-3.8856014404136403E-3</v>
      </c>
      <c r="AP73" s="28">
        <f>외인!AP73</f>
        <v>185248.74</v>
      </c>
      <c r="AQ73" s="28">
        <f>(기관!AQ73+외인!AQ73)/AP73</f>
        <v>-1.7170427178074194E-3</v>
      </c>
      <c r="AR73" s="28">
        <f>외인!AR73</f>
        <v>24563.81</v>
      </c>
      <c r="AS73" s="28">
        <f>(기관!AS73+외인!AS73)/AR73</f>
        <v>1.213573952900629E-3</v>
      </c>
      <c r="AT73" s="28">
        <f>외인!AT73</f>
        <v>102061.85</v>
      </c>
      <c r="AU73" s="28">
        <f>(기관!AU73+외인!AU73)/AT73</f>
        <v>-2.8983405650593241E-3</v>
      </c>
      <c r="AV73" s="28">
        <f>외인!AV73</f>
        <v>47601.5</v>
      </c>
      <c r="AW73" s="28">
        <f>(기관!AW73+외인!AW73)/AV73</f>
        <v>-4.2981838807600601E-4</v>
      </c>
      <c r="AX73" s="28">
        <f>외인!AX73</f>
        <v>67608.37</v>
      </c>
      <c r="AY73" s="28">
        <f>(기관!AY73+외인!AY73)/AX73</f>
        <v>1.6573391726497769E-3</v>
      </c>
      <c r="AZ73" s="28">
        <f>외인!AZ73</f>
        <v>3472308.84</v>
      </c>
      <c r="BA73" s="28">
        <f>(기관!BA73+외인!BA73)/AZ73</f>
        <v>-1.6048860446411216E-3</v>
      </c>
      <c r="BB73" s="28">
        <f>외인!BB73</f>
        <v>127652.76</v>
      </c>
      <c r="BC73" s="28">
        <f>(기관!BC73+외인!BC73)/BB73</f>
        <v>1.3939377417299869E-3</v>
      </c>
      <c r="BD73" s="28">
        <f>외인!BD73</f>
        <v>34210.410000000003</v>
      </c>
      <c r="BE73" s="28">
        <f>(기관!BE73+외인!BE73)/BD73</f>
        <v>-1.2890813059533632E-3</v>
      </c>
      <c r="BF73" s="28">
        <f>외인!BF73</f>
        <v>0</v>
      </c>
      <c r="BG73" s="28" t="e">
        <f>(기관!BG73+외인!BG73)/BF73</f>
        <v>#DIV/0!</v>
      </c>
      <c r="BH73" s="28">
        <f>외인!BH73</f>
        <v>111356.43</v>
      </c>
      <c r="BI73" s="28">
        <f>(기관!BI73+외인!BI73)/BH73</f>
        <v>1.4881942605379861E-3</v>
      </c>
      <c r="BJ73" s="28">
        <f>외인!BJ73</f>
        <v>126604.33</v>
      </c>
      <c r="BK73" s="28">
        <f>(기관!BK73+외인!BK73)/BJ73</f>
        <v>8.5652678703801043E-4</v>
      </c>
      <c r="BL73" s="28">
        <f>외인!BL73</f>
        <v>45597.23</v>
      </c>
      <c r="BM73" s="28">
        <f>(기관!BM73+외인!BM73)/BL73</f>
        <v>7.9127613673023547E-4</v>
      </c>
      <c r="BN73" s="28">
        <f>외인!BN73</f>
        <v>53046.49</v>
      </c>
      <c r="BO73" s="28">
        <f>(기관!BO73+외인!BO73)/BN73</f>
        <v>-2.3920527069745804E-3</v>
      </c>
      <c r="BP73" s="28">
        <f>외인!BP73</f>
        <v>76115.320000000007</v>
      </c>
      <c r="BQ73" s="28">
        <f>(기관!BQ73+외인!BQ73)/BP73</f>
        <v>1.3645084852825947E-3</v>
      </c>
      <c r="BR73" s="28">
        <f>외인!BR73</f>
        <v>330473.96000000002</v>
      </c>
      <c r="BS73" s="28">
        <f>(기관!BS73+외인!BS73)/BR73</f>
        <v>-2.2792718675928355E-3</v>
      </c>
      <c r="BT73" s="28">
        <f>외인!BT73</f>
        <v>3278146.9</v>
      </c>
      <c r="BU73" s="28">
        <f>(기관!BU73+외인!BU73)/BT73</f>
        <v>-1.6010081793466917E-3</v>
      </c>
      <c r="BV73" s="28">
        <f>외인!BV73</f>
        <v>478166.84</v>
      </c>
      <c r="BW73" s="28">
        <f>(기관!BW73+외인!BW73)/BV73</f>
        <v>3.4701277068899212E-4</v>
      </c>
      <c r="BX73" s="28">
        <f>외인!BX73</f>
        <v>76232.28</v>
      </c>
      <c r="BY73" s="28">
        <f>(기관!BY73+외인!BY73)/BX73</f>
        <v>1.2330734434284267E-4</v>
      </c>
      <c r="BZ73" s="28">
        <f>외인!BZ73</f>
        <v>311974.59000000003</v>
      </c>
      <c r="CA73" s="28">
        <f>(기관!CA73+외인!CA73)/BZ73</f>
        <v>-3.817137799588101E-3</v>
      </c>
      <c r="CB73" s="28">
        <f>외인!CB73</f>
        <v>11602.25</v>
      </c>
      <c r="CC73" s="28">
        <f>(기관!CC73+외인!CC73)/CB73</f>
        <v>-2.6408670731970091E-3</v>
      </c>
      <c r="CD73" s="28">
        <f>외인!CD73</f>
        <v>26565.96</v>
      </c>
      <c r="CE73" s="28">
        <f>(기관!CE73+외인!CE73)/CD73</f>
        <v>2.5220244252419267E-4</v>
      </c>
      <c r="CF73" s="28">
        <f>외인!CF73</f>
        <v>29110.57</v>
      </c>
      <c r="CG73" s="28">
        <f>(기관!CG73+외인!CG73)/CF73</f>
        <v>-3.1809751578206819E-4</v>
      </c>
      <c r="CH73" s="28">
        <f>외인!CH73</f>
        <v>67519.12</v>
      </c>
      <c r="CI73" s="28">
        <f>(기관!CI73+외인!CI73)/CH73</f>
        <v>-1.0086031926956399E-4</v>
      </c>
      <c r="CJ73" s="28">
        <f>외인!CJ73</f>
        <v>340845.29</v>
      </c>
      <c r="CK73" s="28">
        <f>(기관!CK73+외인!CK73)/CJ73</f>
        <v>8.1688087871186377E-4</v>
      </c>
      <c r="CL73" s="28">
        <f>외인!CL73</f>
        <v>232135.9</v>
      </c>
      <c r="CM73" s="28">
        <f>(기관!CM73+외인!CM73)/CL73</f>
        <v>3.7874365834840706E-4</v>
      </c>
      <c r="CN73" s="28">
        <f>외인!CN73</f>
        <v>121022.38</v>
      </c>
      <c r="CO73" s="28">
        <f>(기관!CO73+외인!CO73)/CN73</f>
        <v>-2.042184263770056E-3</v>
      </c>
      <c r="CP73" s="28">
        <f>외인!CP73</f>
        <v>128204.37</v>
      </c>
      <c r="CQ73" s="28">
        <f>(기관!CQ73+외인!CQ73)/CP73</f>
        <v>1.3981582687080012E-3</v>
      </c>
      <c r="CR73" s="28">
        <f>외인!CR73</f>
        <v>167769.51999999999</v>
      </c>
      <c r="CS73" s="28">
        <f>(기관!CS73+외인!CS73)/CR73</f>
        <v>-1.2642344092061539E-4</v>
      </c>
      <c r="CT73" s="28">
        <f>외인!CT73</f>
        <v>212352.05</v>
      </c>
      <c r="CU73" s="28">
        <f>(기관!CU73+외인!CU73)/CT73</f>
        <v>-4.7491889058758806E-4</v>
      </c>
      <c r="CV73" s="28">
        <f>외인!CV73</f>
        <v>3278146.9</v>
      </c>
      <c r="CW73" s="28">
        <f>(기관!CW73+외인!CW73)/CV73</f>
        <v>-1.6010081793466917E-3</v>
      </c>
      <c r="CX73" s="28">
        <f>외인!CX73</f>
        <v>250319.1</v>
      </c>
      <c r="CY73" s="28">
        <f>(기관!CY73+외인!CY73)/CX73</f>
        <v>2.3689762387288867E-4</v>
      </c>
      <c r="CZ73" s="28">
        <f>외인!CZ73</f>
        <v>20997.84</v>
      </c>
      <c r="DA73" s="28">
        <f>(기관!DA73+외인!DA73)/CZ73</f>
        <v>5.2105359408396298E-3</v>
      </c>
      <c r="DB73" s="28">
        <f>외인!DB73</f>
        <v>34210.410000000003</v>
      </c>
      <c r="DC73" s="28">
        <f>(기관!DC73+외인!DC73)/DB73</f>
        <v>-1.2890813059533632E-3</v>
      </c>
      <c r="DD73" s="28">
        <f>외인!DD73</f>
        <v>8565.15</v>
      </c>
      <c r="DE73" s="28">
        <f>(기관!DE73+외인!DE73)/DD73</f>
        <v>4.6467370682358157E-4</v>
      </c>
      <c r="DF73" s="28">
        <f>외인!DF73</f>
        <v>57571.44</v>
      </c>
      <c r="DG73" s="28">
        <f>(기관!DG73+외인!DG73)/DF73</f>
        <v>6.0811402320317147E-4</v>
      </c>
      <c r="DH73" s="28">
        <f>외인!DH73</f>
        <v>18838.509999999998</v>
      </c>
      <c r="DI73" s="28">
        <f>(기관!DI73+외인!DI73)/DH73</f>
        <v>8.7798875813426859E-4</v>
      </c>
      <c r="DJ73" s="28">
        <f>외인!DJ73</f>
        <v>671356.77</v>
      </c>
      <c r="DK73" s="28">
        <f>(기관!DK73+외인!DK73)/DJ73</f>
        <v>-1.1890995007021378E-3</v>
      </c>
      <c r="DL73" s="28">
        <f>외인!DL73</f>
        <v>97468.479999999996</v>
      </c>
      <c r="DM73" s="28">
        <f>(기관!DM73+외인!DM73)/DL73</f>
        <v>-2.7514535981273129E-3</v>
      </c>
      <c r="DN73" s="28">
        <f>외인!DN73</f>
        <v>3278146.9</v>
      </c>
      <c r="DO73" s="28">
        <f>(기관!DO73+외인!DO73)/DN73</f>
        <v>-1.6010081793466917E-3</v>
      </c>
      <c r="DP73" s="28">
        <f>외인!DP73</f>
        <v>74650.63</v>
      </c>
      <c r="DQ73" s="28">
        <f>(기관!DQ73+외인!DQ73)/DP73</f>
        <v>1.9474718431713167E-3</v>
      </c>
      <c r="DR73" s="28">
        <f>외인!DR73</f>
        <v>42983.63</v>
      </c>
      <c r="DS73" s="28">
        <f>(기관!DS73+외인!DS73)/DR73</f>
        <v>-4.3365346295787493E-4</v>
      </c>
      <c r="DT73" s="28">
        <f>외인!DT73</f>
        <v>133988.15</v>
      </c>
      <c r="DU73" s="28">
        <f>(기관!DU73+외인!DU73)/DT73</f>
        <v>-5.5378031564731658E-4</v>
      </c>
      <c r="DV73" s="28">
        <f>외인!DV73</f>
        <v>33477.78</v>
      </c>
      <c r="DW73" s="28">
        <f>(기관!DW73+외인!DW73)/DV73</f>
        <v>1.5903085568995314E-3</v>
      </c>
      <c r="DX73" s="28">
        <f>외인!DX73</f>
        <v>140896.01</v>
      </c>
      <c r="DY73" s="28">
        <f>(기관!DY73+외인!DY73)/DX73</f>
        <v>4.1569665457524309E-3</v>
      </c>
      <c r="DZ73" s="28">
        <f>외인!DZ73</f>
        <v>7788.25</v>
      </c>
      <c r="EA73" s="28">
        <f>(기관!EA73+외인!EA73)/DZ73</f>
        <v>1.1568709273585209E-3</v>
      </c>
      <c r="EB73" s="28">
        <f>외인!EB73</f>
        <v>11180.04</v>
      </c>
      <c r="EC73" s="28">
        <f>(기관!EC73+외인!EC73)/EB73</f>
        <v>2.9159108554173332E-4</v>
      </c>
      <c r="ED73" s="28">
        <f>외인!ED73</f>
        <v>10597.51</v>
      </c>
      <c r="EE73" s="28">
        <f>(기관!EE73+외인!EE73)/ED73</f>
        <v>2.8780345571742796E-3</v>
      </c>
      <c r="EF73" s="28">
        <f>외인!EF73</f>
        <v>218914.29</v>
      </c>
      <c r="EG73" s="28">
        <f>(기관!EG73+외인!EG73)/EF73</f>
        <v>2.4648916249368649E-4</v>
      </c>
      <c r="EH73" s="28">
        <f>외인!EH73</f>
        <v>295366.65999999997</v>
      </c>
      <c r="EI73" s="28">
        <f>(기관!EI73+외인!EI73)/EH73</f>
        <v>-1.7794831684794758E-4</v>
      </c>
      <c r="EJ73" s="28">
        <f>외인!EJ73</f>
        <v>98592.639999999999</v>
      </c>
      <c r="EK73" s="28">
        <f>(기관!EK73+외인!EK73)/EJ73</f>
        <v>-5.23568493550837E-4</v>
      </c>
      <c r="EL73" s="28">
        <f>외인!EL73</f>
        <v>28921.439999999999</v>
      </c>
      <c r="EM73" s="28">
        <f>(기관!EM73+외인!EM73)/EL73</f>
        <v>6.5003678931616155E-5</v>
      </c>
      <c r="EN73" s="28">
        <f>외인!EN73</f>
        <v>42983.63</v>
      </c>
      <c r="EO73" s="28">
        <f>(기관!EO73+외인!EO73)/EN73</f>
        <v>-4.3365346295787493E-4</v>
      </c>
      <c r="EP73" s="28">
        <f>외인!EP73</f>
        <v>158986.04999999999</v>
      </c>
      <c r="EQ73" s="28">
        <f>(기관!EQ73+외인!EQ73)/EP73</f>
        <v>1.4855391400692074E-3</v>
      </c>
      <c r="ER73" s="28">
        <f>외인!ER73</f>
        <v>12590.09</v>
      </c>
      <c r="ES73" s="28">
        <f>(기관!ES73+외인!ES73)/ER73</f>
        <v>-2.9531163002011898E-3</v>
      </c>
      <c r="ET73" s="28">
        <f>외인!ET73</f>
        <v>185248.74</v>
      </c>
      <c r="EU73" s="28">
        <f>(기관!EU73+외인!EU73)/ET73</f>
        <v>-1.7170427178074194E-3</v>
      </c>
      <c r="EV73" s="28">
        <f>외인!EV73</f>
        <v>47134.42</v>
      </c>
      <c r="EW73" s="28">
        <f>(기관!EW73+외인!EW73)/EV73</f>
        <v>3.1098292924788295E-3</v>
      </c>
      <c r="EX73" s="28">
        <f>외인!EX73</f>
        <v>81069.95</v>
      </c>
      <c r="EY73" s="28">
        <f>(기관!EY73+외인!EY73)/EX73</f>
        <v>4.0310867343571827E-4</v>
      </c>
    </row>
    <row r="74" spans="1:155">
      <c r="A74" s="27">
        <f>외인!A74</f>
        <v>46168</v>
      </c>
      <c r="B74" s="28">
        <f>외인!B74</f>
        <v>6393492.7999999998</v>
      </c>
      <c r="C74" s="28">
        <f>(기관!C74+외인!C74)/B74</f>
        <v>-8.1179726987414458E-4</v>
      </c>
      <c r="D74" s="28">
        <f>외인!D74</f>
        <v>655042.97</v>
      </c>
      <c r="E74" s="28">
        <f>(기관!E74+외인!E74)/D74</f>
        <v>1.7927526189617758E-3</v>
      </c>
      <c r="F74" s="28">
        <f>외인!F74</f>
        <v>2659673.61</v>
      </c>
      <c r="G74" s="28">
        <f>(기관!G74+외인!G74)/F74</f>
        <v>-6.6549519209614595E-4</v>
      </c>
      <c r="H74" s="28">
        <f>외인!H74</f>
        <v>325011.45</v>
      </c>
      <c r="I74" s="28">
        <f>(기관!I74+외인!I74)/H74</f>
        <v>1.620865972568043E-4</v>
      </c>
      <c r="J74" s="28">
        <f>외인!J74</f>
        <v>41450.730000000003</v>
      </c>
      <c r="K74" s="28">
        <f>(기관!K74+외인!K74)/J74</f>
        <v>-9.7054985521364764E-4</v>
      </c>
      <c r="L74" s="28">
        <f>외인!L74</f>
        <v>300615.57</v>
      </c>
      <c r="M74" s="28">
        <f>(기관!M74+외인!M74)/L74</f>
        <v>1.0501784721263772E-4</v>
      </c>
      <c r="N74" s="28">
        <f>외인!N74</f>
        <v>302804.93</v>
      </c>
      <c r="O74" s="28">
        <f>(기관!O74+외인!O74)/N74</f>
        <v>-2.3813350727149652E-3</v>
      </c>
      <c r="P74" s="28">
        <f>외인!P74</f>
        <v>181107.81</v>
      </c>
      <c r="Q74" s="28">
        <f>(기관!Q74+외인!Q74)/P74</f>
        <v>7.9289788772775728E-4</v>
      </c>
      <c r="R74" s="28">
        <f>외인!R74</f>
        <v>133537.01999999999</v>
      </c>
      <c r="S74" s="28">
        <f>(기관!S74+외인!S74)/R74</f>
        <v>-1.4969631642221761E-4</v>
      </c>
      <c r="T74" s="28">
        <f>외인!T74</f>
        <v>8337.7800000000007</v>
      </c>
      <c r="U74" s="28">
        <f>(기관!U74+외인!U74)/T74</f>
        <v>3.142323256310433E-4</v>
      </c>
      <c r="V74" s="28">
        <f>외인!V74</f>
        <v>142816.26</v>
      </c>
      <c r="W74" s="28">
        <f>(기관!W74+외인!W74)/V74</f>
        <v>2.2414114471279389E-3</v>
      </c>
      <c r="X74" s="28">
        <f>외인!X74</f>
        <v>3354114.14</v>
      </c>
      <c r="Y74" s="28">
        <f>(기관!Y74+외인!Y74)/X74</f>
        <v>-8.8030695341810865E-4</v>
      </c>
      <c r="Z74" s="28">
        <f>외인!Z74</f>
        <v>46987.15</v>
      </c>
      <c r="AA74" s="28">
        <f>(기관!AA74+외인!AA74)/Z74</f>
        <v>1.5023256358387346E-3</v>
      </c>
      <c r="AB74" s="28">
        <f>외인!AB74</f>
        <v>200855.16</v>
      </c>
      <c r="AC74" s="28">
        <f>(기관!AC74+외인!AC74)/AB74</f>
        <v>4.3867431635811587E-4</v>
      </c>
      <c r="AD74" s="28">
        <f>외인!AD74</f>
        <v>20756.38</v>
      </c>
      <c r="AE74" s="28">
        <f>(기관!AE74+외인!AE74)/AD74</f>
        <v>2.452739832282893E-3</v>
      </c>
      <c r="AF74" s="28">
        <f>외인!AF74</f>
        <v>24296.3</v>
      </c>
      <c r="AG74" s="28">
        <f>(기관!AG74+외인!AG74)/AF74</f>
        <v>1.5957162201652101E-3</v>
      </c>
      <c r="AH74" s="28">
        <f>외인!AH74</f>
        <v>232747.9</v>
      </c>
      <c r="AI74" s="28">
        <f>(기관!AI74+외인!AI74)/AH74</f>
        <v>5.1038054478687008E-4</v>
      </c>
      <c r="AJ74" s="28">
        <f>외인!AJ74</f>
        <v>99421.98</v>
      </c>
      <c r="AK74" s="28">
        <f>(기관!AK74+외인!AK74)/AJ74</f>
        <v>-1.9060171603904895E-4</v>
      </c>
      <c r="AL74" s="28">
        <f>외인!AL74</f>
        <v>113089.77</v>
      </c>
      <c r="AM74" s="28">
        <f>(기관!AM74+외인!AM74)/AL74</f>
        <v>-3.1678373737960563E-3</v>
      </c>
      <c r="AN74" s="28">
        <f>외인!AN74</f>
        <v>208568.37</v>
      </c>
      <c r="AO74" s="28">
        <f>(기관!AO74+외인!AO74)/AN74</f>
        <v>-1.6570585463174499E-3</v>
      </c>
      <c r="AP74" s="28">
        <f>외인!AP74</f>
        <v>182995.20000000001</v>
      </c>
      <c r="AQ74" s="28">
        <f>(기관!AQ74+외인!AQ74)/AP74</f>
        <v>-2.3694064106599515E-3</v>
      </c>
      <c r="AR74" s="28">
        <f>외인!AR74</f>
        <v>24541.42</v>
      </c>
      <c r="AS74" s="28">
        <f>(기관!AS74+외인!AS74)/AR74</f>
        <v>1.0097215238564028E-3</v>
      </c>
      <c r="AT74" s="28">
        <f>외인!AT74</f>
        <v>100950.19</v>
      </c>
      <c r="AU74" s="28">
        <f>(기관!AU74+외인!AU74)/AT74</f>
        <v>-1.2073280892289553E-3</v>
      </c>
      <c r="AV74" s="28">
        <f>외인!AV74</f>
        <v>46768.97</v>
      </c>
      <c r="AW74" s="28">
        <f>(기관!AW74+외인!AW74)/AV74</f>
        <v>-1.2664379822775657E-3</v>
      </c>
      <c r="AX74" s="28">
        <f>외인!AX74</f>
        <v>68237.009999999995</v>
      </c>
      <c r="AY74" s="28">
        <f>(기관!AY74+외인!AY74)/AX74</f>
        <v>5.7388212056770952E-4</v>
      </c>
      <c r="AZ74" s="28">
        <f>외인!AZ74</f>
        <v>3618627.48</v>
      </c>
      <c r="BA74" s="28">
        <f>(기관!BA74+외인!BA74)/AZ74</f>
        <v>-9.163253245398999E-4</v>
      </c>
      <c r="BB74" s="28">
        <f>외인!BB74</f>
        <v>124064.15</v>
      </c>
      <c r="BC74" s="28">
        <f>(기관!BC74+외인!BC74)/BB74</f>
        <v>6.2653071012053055E-4</v>
      </c>
      <c r="BD74" s="28">
        <f>외인!BD74</f>
        <v>34631.58</v>
      </c>
      <c r="BE74" s="28">
        <f>(기관!BE74+외인!BE74)/BD74</f>
        <v>-1.5546504086732399E-3</v>
      </c>
      <c r="BF74" s="28">
        <f>외인!BF74</f>
        <v>0</v>
      </c>
      <c r="BG74" s="28" t="e">
        <f>(기관!BG74+외인!BG74)/BF74</f>
        <v>#DIV/0!</v>
      </c>
      <c r="BH74" s="28">
        <f>외인!BH74</f>
        <v>112354.52</v>
      </c>
      <c r="BI74" s="28">
        <f>(기관!BI74+외인!BI74)/BH74</f>
        <v>8.2960614312624012E-4</v>
      </c>
      <c r="BJ74" s="28">
        <f>외인!BJ74</f>
        <v>127988.66</v>
      </c>
      <c r="BK74" s="28">
        <f>(기관!BK74+외인!BK74)/BJ74</f>
        <v>2.9635438014586604E-4</v>
      </c>
      <c r="BL74" s="28">
        <f>외인!BL74</f>
        <v>45961.440000000002</v>
      </c>
      <c r="BM74" s="28">
        <f>(기관!BM74+외인!BM74)/BL74</f>
        <v>6.9601822745327384E-4</v>
      </c>
      <c r="BN74" s="28">
        <f>외인!BN74</f>
        <v>52792.3</v>
      </c>
      <c r="BO74" s="28">
        <f>(기관!BO74+외인!BO74)/BN74</f>
        <v>-2.841134029015595E-3</v>
      </c>
      <c r="BP74" s="28">
        <f>외인!BP74</f>
        <v>76829.679999999993</v>
      </c>
      <c r="BQ74" s="28">
        <f>(기관!BQ74+외인!BQ74)/BP74</f>
        <v>3.6587422985492066E-4</v>
      </c>
      <c r="BR74" s="28">
        <f>외인!BR74</f>
        <v>329187</v>
      </c>
      <c r="BS74" s="28">
        <f>(기관!BS74+외인!BS74)/BR74</f>
        <v>-2.1247497622931648E-3</v>
      </c>
      <c r="BT74" s="28">
        <f>외인!BT74</f>
        <v>3400014.1</v>
      </c>
      <c r="BU74" s="28">
        <f>(기관!BU74+외인!BU74)/BT74</f>
        <v>-8.1918189692213323E-4</v>
      </c>
      <c r="BV74" s="28">
        <f>외인!BV74</f>
        <v>481618.56</v>
      </c>
      <c r="BW74" s="28">
        <f>(기관!BW74+외인!BW74)/BV74</f>
        <v>8.0158870953810427E-4</v>
      </c>
      <c r="BX74" s="28">
        <f>외인!BX74</f>
        <v>75872.58</v>
      </c>
      <c r="BY74" s="28">
        <f>(기관!BY74+외인!BY74)/BX74</f>
        <v>-4.5734572358024453E-5</v>
      </c>
      <c r="BZ74" s="28">
        <f>외인!BZ74</f>
        <v>321658.14</v>
      </c>
      <c r="CA74" s="28">
        <f>(기관!CA74+외인!CA74)/BZ74</f>
        <v>-2.1882238080466417E-3</v>
      </c>
      <c r="CB74" s="28">
        <f>외인!CB74</f>
        <v>11340.18</v>
      </c>
      <c r="CC74" s="28">
        <f>(기관!CC74+외인!CC74)/CB74</f>
        <v>-3.4699625579135427E-3</v>
      </c>
      <c r="CD74" s="28">
        <f>외인!CD74</f>
        <v>26314.74</v>
      </c>
      <c r="CE74" s="28">
        <f>(기관!CE74+외인!CE74)/CD74</f>
        <v>6.9542773365801892E-5</v>
      </c>
      <c r="CF74" s="28">
        <f>외인!CF74</f>
        <v>28651.56</v>
      </c>
      <c r="CG74" s="28">
        <f>(기관!CG74+외인!CG74)/CF74</f>
        <v>-1.0638164204671578E-3</v>
      </c>
      <c r="CH74" s="28">
        <f>외인!CH74</f>
        <v>66074.98</v>
      </c>
      <c r="CI74" s="28">
        <f>(기관!CI74+외인!CI74)/CH74</f>
        <v>-8.0499456829196162E-4</v>
      </c>
      <c r="CJ74" s="28">
        <f>외인!CJ74</f>
        <v>341595.63</v>
      </c>
      <c r="CK74" s="28">
        <f>(기관!CK74+외인!CK74)/CJ74</f>
        <v>8.1596477097789575E-4</v>
      </c>
      <c r="CL74" s="28">
        <f>외인!CL74</f>
        <v>229226.28</v>
      </c>
      <c r="CM74" s="28">
        <f>(기관!CM74+외인!CM74)/CL74</f>
        <v>6.1310596673295917E-4</v>
      </c>
      <c r="CN74" s="28">
        <f>외인!CN74</f>
        <v>119088.73</v>
      </c>
      <c r="CO74" s="28">
        <f>(기관!CO74+외인!CO74)/CN74</f>
        <v>-2.2566367111312717E-3</v>
      </c>
      <c r="CP74" s="28">
        <f>외인!CP74</f>
        <v>124604.16</v>
      </c>
      <c r="CQ74" s="28">
        <f>(기관!CQ74+외인!CQ74)/CP74</f>
        <v>6.3505102879390224E-4</v>
      </c>
      <c r="CR74" s="28">
        <f>외인!CR74</f>
        <v>166327.41</v>
      </c>
      <c r="CS74" s="28">
        <f>(기관!CS74+외인!CS74)/CR74</f>
        <v>1.1327056676948192E-4</v>
      </c>
      <c r="CT74" s="28">
        <f>외인!CT74</f>
        <v>238263.01</v>
      </c>
      <c r="CU74" s="28">
        <f>(기관!CU74+외인!CU74)/CT74</f>
        <v>-1.7057620484186783E-3</v>
      </c>
      <c r="CV74" s="28">
        <f>외인!CV74</f>
        <v>3400014.1</v>
      </c>
      <c r="CW74" s="28">
        <f>(기관!CW74+외인!CW74)/CV74</f>
        <v>-8.1918189692213323E-4</v>
      </c>
      <c r="CX74" s="28">
        <f>외인!CX74</f>
        <v>251465.60000000001</v>
      </c>
      <c r="CY74" s="28">
        <f>(기관!CY74+외인!CY74)/CX74</f>
        <v>6.4394493720015778E-4</v>
      </c>
      <c r="CZ74" s="28">
        <f>외인!CZ74</f>
        <v>21175.08</v>
      </c>
      <c r="DA74" s="28">
        <f>(기관!DA74+외인!DA74)/CZ74</f>
        <v>6.5378737648216674E-3</v>
      </c>
      <c r="DB74" s="28">
        <f>외인!DB74</f>
        <v>34631.58</v>
      </c>
      <c r="DC74" s="28">
        <f>(기관!DC74+외인!DC74)/DB74</f>
        <v>-1.5546504086732399E-3</v>
      </c>
      <c r="DD74" s="28">
        <f>외인!DD74</f>
        <v>8337.7800000000007</v>
      </c>
      <c r="DE74" s="28">
        <f>(기관!DE74+외인!DE74)/DD74</f>
        <v>3.142323256310433E-4</v>
      </c>
      <c r="DF74" s="28">
        <f>외인!DF74</f>
        <v>57396.15</v>
      </c>
      <c r="DG74" s="28">
        <f>(기관!DG74+외인!DG74)/DF74</f>
        <v>4.4149302697132122E-4</v>
      </c>
      <c r="DH74" s="28">
        <f>외인!DH74</f>
        <v>18706.37</v>
      </c>
      <c r="DI74" s="28">
        <f>(기관!DI74+외인!DI74)/DH74</f>
        <v>9.9003708362445527E-4</v>
      </c>
      <c r="DJ74" s="28">
        <f>외인!DJ74</f>
        <v>685283.85</v>
      </c>
      <c r="DK74" s="28">
        <f>(기관!DK74+외인!DK74)/DJ74</f>
        <v>-5.7873828487275752E-4</v>
      </c>
      <c r="DL74" s="28">
        <f>외인!DL74</f>
        <v>96071.44</v>
      </c>
      <c r="DM74" s="28">
        <f>(기관!DM74+외인!DM74)/DL74</f>
        <v>-2.9119996535911189E-3</v>
      </c>
      <c r="DN74" s="28">
        <f>외인!DN74</f>
        <v>3400014.1</v>
      </c>
      <c r="DO74" s="28">
        <f>(기관!DO74+외인!DO74)/DN74</f>
        <v>-8.1918189692213323E-4</v>
      </c>
      <c r="DP74" s="28">
        <f>외인!DP74</f>
        <v>75999.62</v>
      </c>
      <c r="DQ74" s="28">
        <f>(기관!DQ74+외인!DQ74)/DP74</f>
        <v>1.8897462908367174E-3</v>
      </c>
      <c r="DR74" s="28">
        <f>외인!DR74</f>
        <v>42546.25</v>
      </c>
      <c r="DS74" s="28">
        <f>(기관!DS74+외인!DS74)/DR74</f>
        <v>-8.8820988923818194E-4</v>
      </c>
      <c r="DT74" s="28">
        <f>외인!DT74</f>
        <v>133537.01999999999</v>
      </c>
      <c r="DU74" s="28">
        <f>(기관!DU74+외인!DU74)/DT74</f>
        <v>-1.4969631642221761E-4</v>
      </c>
      <c r="DV74" s="28">
        <f>외인!DV74</f>
        <v>32486.17</v>
      </c>
      <c r="DW74" s="28">
        <f>(기관!DW74+외인!DW74)/DV74</f>
        <v>1.1998952169492436E-3</v>
      </c>
      <c r="DX74" s="28">
        <f>외인!DX74</f>
        <v>142816.26</v>
      </c>
      <c r="DY74" s="28">
        <f>(기관!DY74+외인!DY74)/DX74</f>
        <v>2.2414114471279389E-3</v>
      </c>
      <c r="DZ74" s="28">
        <f>외인!DZ74</f>
        <v>7606.73</v>
      </c>
      <c r="EA74" s="28">
        <f>(기관!EA74+외인!EA74)/DZ74</f>
        <v>-7.6642657225903905E-4</v>
      </c>
      <c r="EB74" s="28">
        <f>외인!EB74</f>
        <v>10976.79</v>
      </c>
      <c r="EC74" s="28">
        <f>(기관!EC74+외인!EC74)/EB74</f>
        <v>1.3482994573094684E-4</v>
      </c>
      <c r="ED74" s="28">
        <f>외인!ED74</f>
        <v>10767.53</v>
      </c>
      <c r="EE74" s="28">
        <f>(기관!EE74+외인!EE74)/ED74</f>
        <v>2.9375353493326694E-3</v>
      </c>
      <c r="EF74" s="28">
        <f>외인!EF74</f>
        <v>217496.12</v>
      </c>
      <c r="EG74" s="28">
        <f>(기관!EG74+외인!EG74)/EF74</f>
        <v>2.9871797253210768E-4</v>
      </c>
      <c r="EH74" s="28">
        <f>외인!EH74</f>
        <v>297765.65000000002</v>
      </c>
      <c r="EI74" s="28">
        <f>(기관!EI74+외인!EI74)/EH74</f>
        <v>1.6892479035106973E-4</v>
      </c>
      <c r="EJ74" s="28">
        <f>외인!EJ74</f>
        <v>97090.06</v>
      </c>
      <c r="EK74" s="28">
        <f>(기관!EK74+외인!EK74)/EJ74</f>
        <v>-1.1435774166789062E-3</v>
      </c>
      <c r="EL74" s="28">
        <f>외인!EL74</f>
        <v>28631.08</v>
      </c>
      <c r="EM74" s="28">
        <f>(기관!EM74+외인!EM74)/EL74</f>
        <v>-1.0268561297722618E-4</v>
      </c>
      <c r="EN74" s="28">
        <f>외인!EN74</f>
        <v>42546.25</v>
      </c>
      <c r="EO74" s="28">
        <f>(기관!EO74+외인!EO74)/EN74</f>
        <v>-8.8820988923818194E-4</v>
      </c>
      <c r="EP74" s="28">
        <f>외인!EP74</f>
        <v>160492.81</v>
      </c>
      <c r="EQ74" s="28">
        <f>(기관!EQ74+외인!EQ74)/EP74</f>
        <v>2.095857129051451E-3</v>
      </c>
      <c r="ER74" s="28">
        <f>외인!ER74</f>
        <v>12878.7</v>
      </c>
      <c r="ES74" s="28">
        <f>(기관!ES74+외인!ES74)/ER74</f>
        <v>1.7043645709582484E-3</v>
      </c>
      <c r="ET74" s="28">
        <f>외인!ET74</f>
        <v>182995.20000000001</v>
      </c>
      <c r="EU74" s="28">
        <f>(기관!EU74+외인!EU74)/ET74</f>
        <v>-2.3694064106599515E-3</v>
      </c>
      <c r="EV74" s="28">
        <f>외인!EV74</f>
        <v>46987.15</v>
      </c>
      <c r="EW74" s="28">
        <f>(기관!EW74+외인!EW74)/EV74</f>
        <v>1.5023256358387346E-3</v>
      </c>
      <c r="EX74" s="28">
        <f>외인!EX74</f>
        <v>77617.009999999995</v>
      </c>
      <c r="EY74" s="28">
        <f>(기관!EY74+외인!EY74)/EX74</f>
        <v>1.1002742826604641E-4</v>
      </c>
    </row>
    <row r="75" spans="1:155">
      <c r="A75" s="27">
        <f>외인!A75</f>
        <v>46169</v>
      </c>
      <c r="B75" s="28">
        <f>외인!B75</f>
        <v>6537498.3499999996</v>
      </c>
      <c r="C75" s="28">
        <f>(기관!C75+외인!C75)/B75</f>
        <v>1.7546467143659019E-5</v>
      </c>
      <c r="D75" s="28">
        <f>외인!D75</f>
        <v>633372.79</v>
      </c>
      <c r="E75" s="28">
        <f>(기관!E75+외인!E75)/D75</f>
        <v>7.6361032181379302E-4</v>
      </c>
      <c r="F75" s="28">
        <f>외인!F75</f>
        <v>2694663.72</v>
      </c>
      <c r="G75" s="28">
        <f>(기관!G75+외인!G75)/F75</f>
        <v>4.952343366986066E-4</v>
      </c>
      <c r="H75" s="28">
        <f>외인!H75</f>
        <v>312223.21999999997</v>
      </c>
      <c r="I75" s="28">
        <f>(기관!I75+외인!I75)/H75</f>
        <v>-3.020915612874661E-4</v>
      </c>
      <c r="J75" s="28">
        <f>외인!J75</f>
        <v>40508.1</v>
      </c>
      <c r="K75" s="28">
        <f>(기관!K75+외인!K75)/J75</f>
        <v>-1.7401457980008939E-3</v>
      </c>
      <c r="L75" s="28">
        <f>외인!L75</f>
        <v>289127.48</v>
      </c>
      <c r="M75" s="28">
        <f>(기관!M75+외인!M75)/L75</f>
        <v>-3.2286796121904426E-4</v>
      </c>
      <c r="N75" s="28">
        <f>외인!N75</f>
        <v>301786.26</v>
      </c>
      <c r="O75" s="28">
        <f>(기관!O75+외인!O75)/N75</f>
        <v>-1.5268090734150718E-3</v>
      </c>
      <c r="P75" s="28">
        <f>외인!P75</f>
        <v>180384.35</v>
      </c>
      <c r="Q75" s="28">
        <f>(기관!Q75+외인!Q75)/P75</f>
        <v>1.570258173727377E-3</v>
      </c>
      <c r="R75" s="28">
        <f>외인!R75</f>
        <v>140639.54999999999</v>
      </c>
      <c r="S75" s="28">
        <f>(기관!S75+외인!S75)/R75</f>
        <v>-3.4407106678029049E-4</v>
      </c>
      <c r="T75" s="28">
        <f>외인!T75</f>
        <v>8178.67</v>
      </c>
      <c r="U75" s="28">
        <f>(기관!U75+외인!U75)/T75</f>
        <v>-8.8400681284365307E-4</v>
      </c>
      <c r="V75" s="28">
        <f>외인!V75</f>
        <v>134369.44</v>
      </c>
      <c r="W75" s="28">
        <f>(기관!W75+외인!W75)/V75</f>
        <v>-1.0897567184919429E-3</v>
      </c>
      <c r="X75" s="28">
        <f>외인!X75</f>
        <v>3528870.9</v>
      </c>
      <c r="Y75" s="28">
        <f>(기관!Y75+외인!Y75)/X75</f>
        <v>6.4732886657882559E-4</v>
      </c>
      <c r="Z75" s="28">
        <f>외인!Z75</f>
        <v>46268.11</v>
      </c>
      <c r="AA75" s="28">
        <f>(기관!AA75+외인!AA75)/Z75</f>
        <v>5.8247462453080536E-4</v>
      </c>
      <c r="AB75" s="28">
        <f>외인!AB75</f>
        <v>197413.95</v>
      </c>
      <c r="AC75" s="28">
        <f>(기관!AC75+외인!AC75)/AB75</f>
        <v>2.4045919753897836E-4</v>
      </c>
      <c r="AD75" s="28">
        <f>외인!AD75</f>
        <v>20230.28</v>
      </c>
      <c r="AE75" s="28">
        <f>(기관!AE75+외인!AE75)/AD75</f>
        <v>2.2268599347117293E-3</v>
      </c>
      <c r="AF75" s="28">
        <f>외인!AF75</f>
        <v>23599.98</v>
      </c>
      <c r="AG75" s="28">
        <f>(기관!AG75+외인!AG75)/AF75</f>
        <v>9.029668669210735E-4</v>
      </c>
      <c r="AH75" s="28">
        <f>외인!AH75</f>
        <v>229261.18</v>
      </c>
      <c r="AI75" s="28">
        <f>(기관!AI75+외인!AI75)/AH75</f>
        <v>5.6101953239532309E-4</v>
      </c>
      <c r="AJ75" s="28">
        <f>외인!AJ75</f>
        <v>98054.49</v>
      </c>
      <c r="AK75" s="28">
        <f>(기관!AK75+외인!AK75)/AJ75</f>
        <v>-1.6531624405980775E-4</v>
      </c>
      <c r="AL75" s="28">
        <f>외인!AL75</f>
        <v>114001.71</v>
      </c>
      <c r="AM75" s="28">
        <f>(기관!AM75+외인!AM75)/AL75</f>
        <v>-3.6538925600326519E-3</v>
      </c>
      <c r="AN75" s="28">
        <f>외인!AN75</f>
        <v>205949.69</v>
      </c>
      <c r="AO75" s="28">
        <f>(기관!AO75+외인!AO75)/AN75</f>
        <v>-1.7581963828156288E-4</v>
      </c>
      <c r="AP75" s="28">
        <f>외인!AP75</f>
        <v>172240.82</v>
      </c>
      <c r="AQ75" s="28">
        <f>(기관!AQ75+외인!AQ75)/AP75</f>
        <v>-3.0826026025654076E-3</v>
      </c>
      <c r="AR75" s="28">
        <f>외인!AR75</f>
        <v>24049.3</v>
      </c>
      <c r="AS75" s="28">
        <f>(기관!AS75+외인!AS75)/AR75</f>
        <v>7.642634089141888E-4</v>
      </c>
      <c r="AT75" s="28">
        <f>외인!AT75</f>
        <v>98956.82</v>
      </c>
      <c r="AU75" s="28">
        <f>(기관!AU75+외인!AU75)/AT75</f>
        <v>-2.2697778687714499E-3</v>
      </c>
      <c r="AV75" s="28">
        <f>외인!AV75</f>
        <v>45514.17</v>
      </c>
      <c r="AW75" s="28">
        <f>(기관!AW75+외인!AW75)/AV75</f>
        <v>-2.3915628912929755E-3</v>
      </c>
      <c r="AX75" s="28">
        <f>외인!AX75</f>
        <v>64488.81</v>
      </c>
      <c r="AY75" s="28">
        <f>(기관!AY75+외인!AY75)/AX75</f>
        <v>-1.3180581251227928E-3</v>
      </c>
      <c r="AZ75" s="28">
        <f>외인!AZ75</f>
        <v>3804866.85</v>
      </c>
      <c r="BA75" s="28">
        <f>(기관!BA75+외인!BA75)/AZ75</f>
        <v>3.7427065286134789E-4</v>
      </c>
      <c r="BB75" s="28">
        <f>외인!BB75</f>
        <v>124371.2</v>
      </c>
      <c r="BC75" s="28">
        <f>(기관!BC75+외인!BC75)/BB75</f>
        <v>2.8768718159831219E-4</v>
      </c>
      <c r="BD75" s="28">
        <f>외인!BD75</f>
        <v>33756.89</v>
      </c>
      <c r="BE75" s="28">
        <f>(기관!BE75+외인!BE75)/BD75</f>
        <v>-3.0376021013784147E-3</v>
      </c>
      <c r="BF75" s="28">
        <f>외인!BF75</f>
        <v>0</v>
      </c>
      <c r="BG75" s="28" t="e">
        <f>(기관!BG75+외인!BG75)/BF75</f>
        <v>#DIV/0!</v>
      </c>
      <c r="BH75" s="28">
        <f>외인!BH75</f>
        <v>111519.85</v>
      </c>
      <c r="BI75" s="28">
        <f>(기관!BI75+외인!BI75)/BH75</f>
        <v>2.923246399631993E-4</v>
      </c>
      <c r="BJ75" s="28">
        <f>외인!BJ75</f>
        <v>122966</v>
      </c>
      <c r="BK75" s="28">
        <f>(기관!BK75+외인!BK75)/BJ75</f>
        <v>-1.1905730039197821E-4</v>
      </c>
      <c r="BL75" s="28">
        <f>외인!BL75</f>
        <v>44139.68</v>
      </c>
      <c r="BM75" s="28">
        <f>(기관!BM75+외인!BM75)/BL75</f>
        <v>2.8115292181547308E-4</v>
      </c>
      <c r="BN75" s="28">
        <f>외인!BN75</f>
        <v>50761.7</v>
      </c>
      <c r="BO75" s="28">
        <f>(기관!BO75+외인!BO75)/BN75</f>
        <v>-2.4660324614817868E-3</v>
      </c>
      <c r="BP75" s="28">
        <f>외인!BP75</f>
        <v>72668.710000000006</v>
      </c>
      <c r="BQ75" s="28">
        <f>(기관!BQ75+외인!BQ75)/BP75</f>
        <v>-1.4750502657883977E-3</v>
      </c>
      <c r="BR75" s="28">
        <f>외인!BR75</f>
        <v>312666.65999999997</v>
      </c>
      <c r="BS75" s="28">
        <f>(기관!BS75+외인!BS75)/BR75</f>
        <v>-2.8900427055446208E-3</v>
      </c>
      <c r="BT75" s="28">
        <f>외인!BT75</f>
        <v>3572255.01</v>
      </c>
      <c r="BU75" s="28">
        <f>(기관!BU75+외인!BU75)/BT75</f>
        <v>6.5892272343681321E-4</v>
      </c>
      <c r="BV75" s="28">
        <f>외인!BV75</f>
        <v>486943.14</v>
      </c>
      <c r="BW75" s="28">
        <f>(기관!BW75+외인!BW75)/BV75</f>
        <v>8.3508723420972722E-4</v>
      </c>
      <c r="BX75" s="28">
        <f>외인!BX75</f>
        <v>74002.03</v>
      </c>
      <c r="BY75" s="28">
        <f>(기관!BY75+외인!BY75)/BX75</f>
        <v>-1.1702381677908022E-4</v>
      </c>
      <c r="BZ75" s="28">
        <f>외인!BZ75</f>
        <v>319951.40000000002</v>
      </c>
      <c r="CA75" s="28">
        <f>(기관!CA75+외인!CA75)/BZ75</f>
        <v>-1.4151211715279256E-3</v>
      </c>
      <c r="CB75" s="28">
        <f>외인!CB75</f>
        <v>11132.25</v>
      </c>
      <c r="CC75" s="28">
        <f>(기관!CC75+외인!CC75)/CB75</f>
        <v>-3.8051606818028699E-3</v>
      </c>
      <c r="CD75" s="28">
        <f>외인!CD75</f>
        <v>25737.23</v>
      </c>
      <c r="CE75" s="28">
        <f>(기관!CE75+외인!CE75)/CD75</f>
        <v>-1.0980202609216301E-3</v>
      </c>
      <c r="CF75" s="28">
        <f>외인!CF75</f>
        <v>28015.23</v>
      </c>
      <c r="CG75" s="28">
        <f>(기관!CG75+외인!CG75)/CF75</f>
        <v>-1.2778763551111304E-3</v>
      </c>
      <c r="CH75" s="28">
        <f>외인!CH75</f>
        <v>64562.28</v>
      </c>
      <c r="CI75" s="28">
        <f>(기관!CI75+외인!CI75)/CH75</f>
        <v>-1.6870531833758041E-3</v>
      </c>
      <c r="CJ75" s="28">
        <f>외인!CJ75</f>
        <v>341172.74</v>
      </c>
      <c r="CK75" s="28">
        <f>(기관!CK75+외인!CK75)/CJ75</f>
        <v>1.372296039830146E-3</v>
      </c>
      <c r="CL75" s="28">
        <f>외인!CL75</f>
        <v>225027.51</v>
      </c>
      <c r="CM75" s="28">
        <f>(기관!CM75+외인!CM75)/CL75</f>
        <v>3.7675393555214646E-4</v>
      </c>
      <c r="CN75" s="28">
        <f>외인!CN75</f>
        <v>115583.07</v>
      </c>
      <c r="CO75" s="28">
        <f>(기관!CO75+외인!CO75)/CN75</f>
        <v>-2.5529690464183036E-3</v>
      </c>
      <c r="CP75" s="28">
        <f>외인!CP75</f>
        <v>124882.48</v>
      </c>
      <c r="CQ75" s="28">
        <f>(기관!CQ75+외인!CQ75)/CP75</f>
        <v>2.9443681771854622E-4</v>
      </c>
      <c r="CR75" s="28">
        <f>외인!CR75</f>
        <v>173007.22</v>
      </c>
      <c r="CS75" s="28">
        <f>(기관!CS75+외인!CS75)/CR75</f>
        <v>-1.2542829137419824E-5</v>
      </c>
      <c r="CT75" s="28">
        <f>외인!CT75</f>
        <v>237384.44</v>
      </c>
      <c r="CU75" s="28">
        <f>(기관!CU75+외인!CU75)/CT75</f>
        <v>-4.1079356338604165E-3</v>
      </c>
      <c r="CV75" s="28">
        <f>외인!CV75</f>
        <v>3572255.01</v>
      </c>
      <c r="CW75" s="28">
        <f>(기관!CW75+외인!CW75)/CV75</f>
        <v>6.5892272343681321E-4</v>
      </c>
      <c r="CX75" s="28">
        <f>외인!CX75</f>
        <v>243710.37</v>
      </c>
      <c r="CY75" s="28">
        <f>(기관!CY75+외인!CY75)/CX75</f>
        <v>-1.4476199761216557E-4</v>
      </c>
      <c r="CZ75" s="28">
        <f>외인!CZ75</f>
        <v>19632.46</v>
      </c>
      <c r="DA75" s="28">
        <f>(기관!DA75+외인!DA75)/CZ75</f>
        <v>5.0574405856423496E-3</v>
      </c>
      <c r="DB75" s="28">
        <f>외인!DB75</f>
        <v>33756.89</v>
      </c>
      <c r="DC75" s="28">
        <f>(기관!DC75+외인!DC75)/DB75</f>
        <v>-3.0376021013784147E-3</v>
      </c>
      <c r="DD75" s="28">
        <f>외인!DD75</f>
        <v>8178.67</v>
      </c>
      <c r="DE75" s="28">
        <f>(기관!DE75+외인!DE75)/DD75</f>
        <v>-8.8400681284365307E-4</v>
      </c>
      <c r="DF75" s="28">
        <f>외인!DF75</f>
        <v>55888.42</v>
      </c>
      <c r="DG75" s="28">
        <f>(기관!DG75+외인!DG75)/DF75</f>
        <v>3.2063887295436162E-4</v>
      </c>
      <c r="DH75" s="28">
        <f>외인!DH75</f>
        <v>18327.009999999998</v>
      </c>
      <c r="DI75" s="28">
        <f>(기관!DI75+외인!DI75)/DH75</f>
        <v>-2.0734424218680502E-4</v>
      </c>
      <c r="DJ75" s="28">
        <f>외인!DJ75</f>
        <v>661104.06999999995</v>
      </c>
      <c r="DK75" s="28">
        <f>(기관!DK75+외인!DK75)/DJ75</f>
        <v>-7.6872919569229104E-4</v>
      </c>
      <c r="DL75" s="28">
        <f>외인!DL75</f>
        <v>93079.31</v>
      </c>
      <c r="DM75" s="28">
        <f>(기관!DM75+외인!DM75)/DL75</f>
        <v>-3.231115486352445E-3</v>
      </c>
      <c r="DN75" s="28">
        <f>외인!DN75</f>
        <v>3572255.01</v>
      </c>
      <c r="DO75" s="28">
        <f>(기관!DO75+외인!DO75)/DN75</f>
        <v>6.5892272343681321E-4</v>
      </c>
      <c r="DP75" s="28">
        <f>외인!DP75</f>
        <v>78537.31</v>
      </c>
      <c r="DQ75" s="28">
        <f>(기관!DQ75+외인!DQ75)/DP75</f>
        <v>3.9521343422635694E-3</v>
      </c>
      <c r="DR75" s="28">
        <f>외인!DR75</f>
        <v>41666.94</v>
      </c>
      <c r="DS75" s="28">
        <f>(기관!DS75+외인!DS75)/DR75</f>
        <v>-1.3091914117043392E-3</v>
      </c>
      <c r="DT75" s="28">
        <f>외인!DT75</f>
        <v>140639.54999999999</v>
      </c>
      <c r="DU75" s="28">
        <f>(기관!DU75+외인!DU75)/DT75</f>
        <v>-3.4407106678029049E-4</v>
      </c>
      <c r="DV75" s="28">
        <f>외인!DV75</f>
        <v>32065.71</v>
      </c>
      <c r="DW75" s="28">
        <f>(기관!DW75+외인!DW75)/DV75</f>
        <v>1.4426625825531387E-3</v>
      </c>
      <c r="DX75" s="28">
        <f>외인!DX75</f>
        <v>134369.44</v>
      </c>
      <c r="DY75" s="28">
        <f>(기관!DY75+외인!DY75)/DX75</f>
        <v>-1.0897567184919429E-3</v>
      </c>
      <c r="DZ75" s="28">
        <f>외인!DZ75</f>
        <v>7445.41</v>
      </c>
      <c r="EA75" s="28">
        <f>(기관!EA75+외인!EA75)/DZ75</f>
        <v>-8.9182462752219159E-4</v>
      </c>
      <c r="EB75" s="28">
        <f>외인!EB75</f>
        <v>10648.01</v>
      </c>
      <c r="EC75" s="28">
        <f>(기관!EC75+외인!EC75)/EB75</f>
        <v>-1.2744165341692954E-3</v>
      </c>
      <c r="ED75" s="28">
        <f>외인!ED75</f>
        <v>10424.31</v>
      </c>
      <c r="EE75" s="28">
        <f>(기관!EE75+외인!EE75)/ED75</f>
        <v>2.7838773021907448E-3</v>
      </c>
      <c r="EF75" s="28">
        <f>외인!EF75</f>
        <v>215737.73</v>
      </c>
      <c r="EG75" s="28">
        <f>(기관!EG75+외인!EG75)/EF75</f>
        <v>5.1650677885597485E-4</v>
      </c>
      <c r="EH75" s="28">
        <f>외인!EH75</f>
        <v>308156.38</v>
      </c>
      <c r="EI75" s="28">
        <f>(기관!EI75+외인!EI75)/EH75</f>
        <v>7.1061322825767884E-4</v>
      </c>
      <c r="EJ75" s="28">
        <f>외인!EJ75</f>
        <v>94983.08</v>
      </c>
      <c r="EK75" s="28">
        <f>(기관!EK75+외인!EK75)/EJ75</f>
        <v>-1.9430829153992476E-3</v>
      </c>
      <c r="EL75" s="28">
        <f>외인!EL75</f>
        <v>27992.63</v>
      </c>
      <c r="EM75" s="28">
        <f>(기관!EM75+외인!EM75)/EL75</f>
        <v>-1.2553304209000726E-3</v>
      </c>
      <c r="EN75" s="28">
        <f>외인!EN75</f>
        <v>41666.94</v>
      </c>
      <c r="EO75" s="28">
        <f>(기관!EO75+외인!EO75)/EN75</f>
        <v>-1.3091914117043392E-3</v>
      </c>
      <c r="EP75" s="28">
        <f>외인!EP75</f>
        <v>156191.64000000001</v>
      </c>
      <c r="EQ75" s="28">
        <f>(기관!EQ75+외인!EQ75)/EP75</f>
        <v>1.3543618595719975E-3</v>
      </c>
      <c r="ER75" s="28">
        <f>외인!ER75</f>
        <v>12032.4</v>
      </c>
      <c r="ES75" s="28">
        <f>(기관!ES75+외인!ES75)/ER75</f>
        <v>9.7403676739470037E-4</v>
      </c>
      <c r="ET75" s="28">
        <f>외인!ET75</f>
        <v>172240.82</v>
      </c>
      <c r="EU75" s="28">
        <f>(기관!EU75+외인!EU75)/ET75</f>
        <v>-3.0826026025654076E-3</v>
      </c>
      <c r="EV75" s="28">
        <f>외인!EV75</f>
        <v>46268.11</v>
      </c>
      <c r="EW75" s="28">
        <f>(기관!EW75+외인!EW75)/EV75</f>
        <v>5.8247462453080536E-4</v>
      </c>
      <c r="EX75" s="28">
        <f>외인!EX75</f>
        <v>78614.37</v>
      </c>
      <c r="EY75" s="28">
        <f>(기관!EY75+외인!EY75)/EX75</f>
        <v>1.2478634631302152E-4</v>
      </c>
    </row>
    <row r="76" spans="1:155">
      <c r="A76" s="27">
        <f>외인!A76</f>
        <v>46170</v>
      </c>
      <c r="B76" s="28">
        <f>외인!B76</f>
        <v>6502996.4199999999</v>
      </c>
      <c r="C76" s="28">
        <f>(기관!C76+외인!C76)/B76</f>
        <v>-2.8369844927578788E-4</v>
      </c>
      <c r="D76" s="28">
        <f>외인!D76</f>
        <v>617024.15</v>
      </c>
      <c r="E76" s="28">
        <f>(기관!E76+외인!E76)/D76</f>
        <v>6.4914801146762253E-4</v>
      </c>
      <c r="F76" s="28">
        <f>외인!F76</f>
        <v>2636460.62</v>
      </c>
      <c r="G76" s="28">
        <f>(기관!G76+외인!G76)/F76</f>
        <v>4.6767245095433982E-6</v>
      </c>
      <c r="H76" s="28">
        <f>외인!H76</f>
        <v>332846.31</v>
      </c>
      <c r="I76" s="28">
        <f>(기관!I76+외인!I76)/H76</f>
        <v>4.4110448452921108E-4</v>
      </c>
      <c r="J76" s="28">
        <f>외인!J76</f>
        <v>40840.269999999997</v>
      </c>
      <c r="K76" s="28">
        <f>(기관!K76+외인!K76)/J76</f>
        <v>-1.0029316652411945E-3</v>
      </c>
      <c r="L76" s="28">
        <f>외인!L76</f>
        <v>309516.06</v>
      </c>
      <c r="M76" s="28">
        <f>(기관!M76+외인!M76)/L76</f>
        <v>4.9832632271165514E-4</v>
      </c>
      <c r="N76" s="28">
        <f>외인!N76</f>
        <v>300202.88</v>
      </c>
      <c r="O76" s="28">
        <f>(기관!O76+외인!O76)/N76</f>
        <v>-2.8986397465607262E-3</v>
      </c>
      <c r="P76" s="28">
        <f>외인!P76</f>
        <v>177585.81</v>
      </c>
      <c r="Q76" s="28">
        <f>(기관!Q76+외인!Q76)/P76</f>
        <v>1.5008518980204554E-3</v>
      </c>
      <c r="R76" s="28">
        <f>외인!R76</f>
        <v>138693.16</v>
      </c>
      <c r="S76" s="28">
        <f>(기관!S76+외인!S76)/R76</f>
        <v>-4.7587061971909745E-5</v>
      </c>
      <c r="T76" s="28">
        <f>외인!T76</f>
        <v>8084.18</v>
      </c>
      <c r="U76" s="28">
        <f>(기관!U76+외인!U76)/T76</f>
        <v>-1.2988330294476371E-3</v>
      </c>
      <c r="V76" s="28">
        <f>외인!V76</f>
        <v>127992.62</v>
      </c>
      <c r="W76" s="28">
        <f>(기관!W76+외인!W76)/V76</f>
        <v>-1.9044848054520643E-3</v>
      </c>
      <c r="X76" s="28">
        <f>외인!X76</f>
        <v>3509908.84</v>
      </c>
      <c r="Y76" s="28">
        <f>(기관!Y76+외인!Y76)/X76</f>
        <v>1.0986040309810424E-5</v>
      </c>
      <c r="Z76" s="28">
        <f>외인!Z76</f>
        <v>45110.85</v>
      </c>
      <c r="AA76" s="28">
        <f>(기관!AA76+외인!AA76)/Z76</f>
        <v>5.5773721842971257E-4</v>
      </c>
      <c r="AB76" s="28">
        <f>외인!AB76</f>
        <v>193164.07</v>
      </c>
      <c r="AC76" s="28">
        <f>(기관!AC76+외인!AC76)/AB76</f>
        <v>8.5678459767388402E-5</v>
      </c>
      <c r="AD76" s="28">
        <f>외인!AD76</f>
        <v>20022.25</v>
      </c>
      <c r="AE76" s="28">
        <f>(기관!AE76+외인!AE76)/AD76</f>
        <v>3.0595961992283586E-3</v>
      </c>
      <c r="AF76" s="28">
        <f>외인!AF76</f>
        <v>23382.15</v>
      </c>
      <c r="AG76" s="28">
        <f>(기관!AG76+외인!AG76)/AF76</f>
        <v>3.1648073423530337E-4</v>
      </c>
      <c r="AH76" s="28">
        <f>외인!AH76</f>
        <v>216623.78</v>
      </c>
      <c r="AI76" s="28">
        <f>(기관!AI76+외인!AI76)/AH76</f>
        <v>3.3024998455848196E-4</v>
      </c>
      <c r="AJ76" s="28">
        <f>외인!AJ76</f>
        <v>98578</v>
      </c>
      <c r="AK76" s="28">
        <f>(기관!AK76+외인!AK76)/AJ76</f>
        <v>1.8340806265089573E-4</v>
      </c>
      <c r="AL76" s="28">
        <f>외인!AL76</f>
        <v>113127.66</v>
      </c>
      <c r="AM76" s="28">
        <f>(기관!AM76+외인!AM76)/AL76</f>
        <v>-5.006909892770698E-3</v>
      </c>
      <c r="AN76" s="28">
        <f>외인!AN76</f>
        <v>204948.98</v>
      </c>
      <c r="AO76" s="28">
        <f>(기관!AO76+외인!AO76)/AN76</f>
        <v>-1.4867602658964198E-3</v>
      </c>
      <c r="AP76" s="28">
        <f>외인!AP76</f>
        <v>165005.31</v>
      </c>
      <c r="AQ76" s="28">
        <f>(기관!AQ76+외인!AQ76)/AP76</f>
        <v>-3.4691610833614997E-3</v>
      </c>
      <c r="AR76" s="28">
        <f>외인!AR76</f>
        <v>24113.39</v>
      </c>
      <c r="AS76" s="28">
        <f>(기관!AS76+외인!AS76)/AR76</f>
        <v>2.1892400861098335E-3</v>
      </c>
      <c r="AT76" s="28">
        <f>외인!AT76</f>
        <v>97229.29</v>
      </c>
      <c r="AU76" s="28">
        <f>(기관!AU76+외인!AU76)/AT76</f>
        <v>-1.9961063173453185E-3</v>
      </c>
      <c r="AV76" s="28">
        <f>외인!AV76</f>
        <v>45199.95</v>
      </c>
      <c r="AW76" s="28">
        <f>(기관!AW76+외인!AW76)/AV76</f>
        <v>-2.5449143195954869E-3</v>
      </c>
      <c r="AX76" s="28">
        <f>외인!AX76</f>
        <v>63073.61</v>
      </c>
      <c r="AY76" s="28">
        <f>(기관!AY76+외인!AY76)/AX76</f>
        <v>-1.1927333793007886E-3</v>
      </c>
      <c r="AZ76" s="28">
        <f>외인!AZ76</f>
        <v>3806927.63</v>
      </c>
      <c r="BA76" s="28">
        <f>(기관!BA76+외인!BA76)/AZ76</f>
        <v>-9.9812772117236059E-5</v>
      </c>
      <c r="BB76" s="28">
        <f>외인!BB76</f>
        <v>123577.69</v>
      </c>
      <c r="BC76" s="28">
        <f>(기관!BC76+외인!BC76)/BB76</f>
        <v>3.3274614536005649E-4</v>
      </c>
      <c r="BD76" s="28">
        <f>외인!BD76</f>
        <v>33177.269999999997</v>
      </c>
      <c r="BE76" s="28">
        <f>(기관!BE76+외인!BE76)/BD76</f>
        <v>-2.4384164218454385E-3</v>
      </c>
      <c r="BF76" s="28">
        <f>외인!BF76</f>
        <v>0</v>
      </c>
      <c r="BG76" s="28" t="e">
        <f>(기관!BG76+외인!BG76)/BF76</f>
        <v>#DIV/0!</v>
      </c>
      <c r="BH76" s="28">
        <f>외인!BH76</f>
        <v>109583.94</v>
      </c>
      <c r="BI76" s="28">
        <f>(기관!BI76+외인!BI76)/BH76</f>
        <v>2.5094918105700526E-4</v>
      </c>
      <c r="BJ76" s="28">
        <f>외인!BJ76</f>
        <v>124076.95</v>
      </c>
      <c r="BK76" s="28">
        <f>(기관!BK76+외인!BK76)/BJ76</f>
        <v>-4.407748578603843E-4</v>
      </c>
      <c r="BL76" s="28">
        <f>외인!BL76</f>
        <v>43353.53</v>
      </c>
      <c r="BM76" s="28">
        <f>(기관!BM76+외인!BM76)/BL76</f>
        <v>3.9166360847663398E-4</v>
      </c>
      <c r="BN76" s="28">
        <f>외인!BN76</f>
        <v>49876.59</v>
      </c>
      <c r="BO76" s="28">
        <f>(기관!BO76+외인!BO76)/BN76</f>
        <v>-2.6737994718564364E-3</v>
      </c>
      <c r="BP76" s="28">
        <f>외인!BP76</f>
        <v>71325.48</v>
      </c>
      <c r="BQ76" s="28">
        <f>(기관!BQ76+외인!BQ76)/BP76</f>
        <v>-1.3572989624465199E-3</v>
      </c>
      <c r="BR76" s="28">
        <f>외인!BR76</f>
        <v>301762.07</v>
      </c>
      <c r="BS76" s="28">
        <f>(기관!BS76+외인!BS76)/BR76</f>
        <v>-3.0823953454455029E-3</v>
      </c>
      <c r="BT76" s="28">
        <f>외인!BT76</f>
        <v>3551814.42</v>
      </c>
      <c r="BU76" s="28">
        <f>(기관!BU76+외인!BU76)/BT76</f>
        <v>2.9990305630889347E-5</v>
      </c>
      <c r="BV76" s="28">
        <f>외인!BV76</f>
        <v>473869.09</v>
      </c>
      <c r="BW76" s="28">
        <f>(기관!BW76+외인!BW76)/BV76</f>
        <v>6.9449560426066196E-4</v>
      </c>
      <c r="BX76" s="28">
        <f>외인!BX76</f>
        <v>73844.09</v>
      </c>
      <c r="BY76" s="28">
        <f>(기관!BY76+외인!BY76)/BX76</f>
        <v>1.9270330232250136E-4</v>
      </c>
      <c r="BZ76" s="28">
        <f>외인!BZ76</f>
        <v>318076.64</v>
      </c>
      <c r="CA76" s="28">
        <f>(기관!CA76+외인!CA76)/BZ76</f>
        <v>-2.7387739005291303E-3</v>
      </c>
      <c r="CB76" s="28">
        <f>외인!CB76</f>
        <v>11114.48</v>
      </c>
      <c r="CC76" s="28">
        <f>(기관!CC76+외인!CC76)/CB76</f>
        <v>-2.8422382333676433E-3</v>
      </c>
      <c r="CD76" s="28">
        <f>외인!CD76</f>
        <v>25143.54</v>
      </c>
      <c r="CE76" s="28">
        <f>(기관!CE76+외인!CE76)/CD76</f>
        <v>-1.0014500742536651E-3</v>
      </c>
      <c r="CF76" s="28">
        <f>외인!CF76</f>
        <v>27811.759999999998</v>
      </c>
      <c r="CG76" s="28">
        <f>(기관!CG76+외인!CG76)/CF76</f>
        <v>-1.2972929437043898E-3</v>
      </c>
      <c r="CH76" s="28">
        <f>외인!CH76</f>
        <v>64659.86</v>
      </c>
      <c r="CI76" s="28">
        <f>(기관!CI76+외인!CI76)/CH76</f>
        <v>-1.6665671716579653E-3</v>
      </c>
      <c r="CJ76" s="28">
        <f>외인!CJ76</f>
        <v>334756.34999999998</v>
      </c>
      <c r="CK76" s="28">
        <f>(기관!CK76+외인!CK76)/CJ76</f>
        <v>1.522062240193502E-3</v>
      </c>
      <c r="CL76" s="28">
        <f>외인!CL76</f>
        <v>220270.23</v>
      </c>
      <c r="CM76" s="28">
        <f>(기관!CM76+외인!CM76)/CL76</f>
        <v>2.8932643326336015E-4</v>
      </c>
      <c r="CN76" s="28">
        <f>외인!CN76</f>
        <v>112074.58</v>
      </c>
      <c r="CO76" s="28">
        <f>(기관!CO76+외인!CO76)/CN76</f>
        <v>-2.6394031545779605E-3</v>
      </c>
      <c r="CP76" s="28">
        <f>외인!CP76</f>
        <v>124076.57</v>
      </c>
      <c r="CQ76" s="28">
        <f>(기관!CQ76+외인!CQ76)/CP76</f>
        <v>3.3874243944686735E-4</v>
      </c>
      <c r="CR76" s="28">
        <f>외인!CR76</f>
        <v>171255.88</v>
      </c>
      <c r="CS76" s="28">
        <f>(기관!CS76+외인!CS76)/CR76</f>
        <v>3.6337438457587561E-4</v>
      </c>
      <c r="CT76" s="28">
        <f>외인!CT76</f>
        <v>252826.14</v>
      </c>
      <c r="CU76" s="28">
        <f>(기관!CU76+외인!CU76)/CT76</f>
        <v>-3.1051377836168364E-3</v>
      </c>
      <c r="CV76" s="28">
        <f>외인!CV76</f>
        <v>3551814.42</v>
      </c>
      <c r="CW76" s="28">
        <f>(기관!CW76+외인!CW76)/CV76</f>
        <v>2.9990305630889347E-5</v>
      </c>
      <c r="CX76" s="28">
        <f>외인!CX76</f>
        <v>260461.29</v>
      </c>
      <c r="CY76" s="28">
        <f>(기관!CY76+외인!CY76)/CX76</f>
        <v>9.0117038121096597E-4</v>
      </c>
      <c r="CZ76" s="28">
        <f>외인!CZ76</f>
        <v>19308.14</v>
      </c>
      <c r="DA76" s="28">
        <f>(기관!DA76+외인!DA76)/CZ76</f>
        <v>5.263583131259666E-3</v>
      </c>
      <c r="DB76" s="28">
        <f>외인!DB76</f>
        <v>33177.269999999997</v>
      </c>
      <c r="DC76" s="28">
        <f>(기관!DC76+외인!DC76)/DB76</f>
        <v>-2.4384164218454385E-3</v>
      </c>
      <c r="DD76" s="28">
        <f>외인!DD76</f>
        <v>8084.18</v>
      </c>
      <c r="DE76" s="28">
        <f>(기관!DE76+외인!DE76)/DD76</f>
        <v>-1.2988330294476371E-3</v>
      </c>
      <c r="DF76" s="28">
        <f>외인!DF76</f>
        <v>55987.48</v>
      </c>
      <c r="DG76" s="28">
        <f>(기관!DG76+외인!DG76)/DF76</f>
        <v>7.6213467725284292E-4</v>
      </c>
      <c r="DH76" s="28">
        <f>외인!DH76</f>
        <v>17771.75</v>
      </c>
      <c r="DI76" s="28">
        <f>(기관!DI76+외인!DI76)/DH76</f>
        <v>-2.8528422918395769E-4</v>
      </c>
      <c r="DJ76" s="28">
        <f>외인!DJ76</f>
        <v>655257.61</v>
      </c>
      <c r="DK76" s="28">
        <f>(기관!DK76+외인!DK76)/DJ76</f>
        <v>-8.1194020776042565E-4</v>
      </c>
      <c r="DL76" s="28">
        <f>외인!DL76</f>
        <v>89955.13</v>
      </c>
      <c r="DM76" s="28">
        <f>(기관!DM76+외인!DM76)/DL76</f>
        <v>-3.317654034850486E-3</v>
      </c>
      <c r="DN76" s="28">
        <f>외인!DN76</f>
        <v>3551814.42</v>
      </c>
      <c r="DO76" s="28">
        <f>(기관!DO76+외인!DO76)/DN76</f>
        <v>2.9990305630889347E-5</v>
      </c>
      <c r="DP76" s="28">
        <f>외인!DP76</f>
        <v>77558.7</v>
      </c>
      <c r="DQ76" s="28">
        <f>(기관!DQ76+외인!DQ76)/DP76</f>
        <v>5.1638307501286123E-3</v>
      </c>
      <c r="DR76" s="28">
        <f>외인!DR76</f>
        <v>41862.44</v>
      </c>
      <c r="DS76" s="28">
        <f>(기관!DS76+외인!DS76)/DR76</f>
        <v>-6.5022487939069018E-4</v>
      </c>
      <c r="DT76" s="28">
        <f>외인!DT76</f>
        <v>138693.16</v>
      </c>
      <c r="DU76" s="28">
        <f>(기관!DU76+외인!DU76)/DT76</f>
        <v>-4.7587061971909745E-5</v>
      </c>
      <c r="DV76" s="28">
        <f>외인!DV76</f>
        <v>32258.11</v>
      </c>
      <c r="DW76" s="28">
        <f>(기관!DW76+외인!DW76)/DV76</f>
        <v>2.1343469905707431E-3</v>
      </c>
      <c r="DX76" s="28">
        <f>외인!DX76</f>
        <v>127992.62</v>
      </c>
      <c r="DY76" s="28">
        <f>(기관!DY76+외인!DY76)/DX76</f>
        <v>-1.9044848054520643E-3</v>
      </c>
      <c r="DZ76" s="28">
        <f>외인!DZ76</f>
        <v>7312.06</v>
      </c>
      <c r="EA76" s="28">
        <f>(기관!EA76+외인!EA76)/DZ76</f>
        <v>-1.3375163770537987E-3</v>
      </c>
      <c r="EB76" s="28">
        <f>외인!EB76</f>
        <v>10474.81</v>
      </c>
      <c r="EC76" s="28">
        <f>(기관!EC76+외인!EC76)/EB76</f>
        <v>-8.7066018381240344E-4</v>
      </c>
      <c r="ED76" s="28">
        <f>외인!ED76</f>
        <v>10025.23</v>
      </c>
      <c r="EE76" s="28">
        <f>(기관!EE76+외인!EE76)/ED76</f>
        <v>2.3819902386279417E-3</v>
      </c>
      <c r="EF76" s="28">
        <f>외인!EF76</f>
        <v>211604.58</v>
      </c>
      <c r="EG76" s="28">
        <f>(기관!EG76+외인!EG76)/EF76</f>
        <v>3.0670413655507837E-4</v>
      </c>
      <c r="EH76" s="28">
        <f>외인!EH76</f>
        <v>299087.98</v>
      </c>
      <c r="EI76" s="28">
        <f>(기관!EI76+외인!EI76)/EH76</f>
        <v>5.8243731493321795E-4</v>
      </c>
      <c r="EJ76" s="28">
        <f>외인!EJ76</f>
        <v>95290.04</v>
      </c>
      <c r="EK76" s="28">
        <f>(기관!EK76+외인!EK76)/EJ76</f>
        <v>-1.6996529752742258E-3</v>
      </c>
      <c r="EL76" s="28">
        <f>외인!EL76</f>
        <v>27379.67</v>
      </c>
      <c r="EM76" s="28">
        <f>(기관!EM76+외인!EM76)/EL76</f>
        <v>-1.1756898457870387E-3</v>
      </c>
      <c r="EN76" s="28">
        <f>외인!EN76</f>
        <v>41862.44</v>
      </c>
      <c r="EO76" s="28">
        <f>(기관!EO76+외인!EO76)/EN76</f>
        <v>-6.5022487939069018E-4</v>
      </c>
      <c r="EP76" s="28">
        <f>외인!EP76</f>
        <v>152492.12</v>
      </c>
      <c r="EQ76" s="28">
        <f>(기관!EQ76+외인!EQ76)/EP76</f>
        <v>1.1639945723097035E-3</v>
      </c>
      <c r="ER76" s="28">
        <f>외인!ER76</f>
        <v>11648.87</v>
      </c>
      <c r="ES76" s="28">
        <f>(기관!ES76+외인!ES76)/ER76</f>
        <v>-5.0648689529542032E-5</v>
      </c>
      <c r="ET76" s="28">
        <f>외인!ET76</f>
        <v>165005.31</v>
      </c>
      <c r="EU76" s="28">
        <f>(기관!EU76+외인!EU76)/ET76</f>
        <v>-3.4691610833614997E-3</v>
      </c>
      <c r="EV76" s="28">
        <f>외인!EV76</f>
        <v>45110.85</v>
      </c>
      <c r="EW76" s="28">
        <f>(기관!EW76+외인!EW76)/EV76</f>
        <v>5.5773721842971257E-4</v>
      </c>
      <c r="EX76" s="28">
        <f>외인!EX76</f>
        <v>78965.73</v>
      </c>
      <c r="EY76" s="28">
        <f>(기관!EY76+외인!EY76)/EX76</f>
        <v>2.1376361619147952E-4</v>
      </c>
    </row>
    <row r="77" spans="1:155">
      <c r="A77" s="27">
        <f>외인!A77</f>
        <v>46171</v>
      </c>
      <c r="B77" s="28">
        <f>외인!B77</f>
        <v>6733677.8099999996</v>
      </c>
      <c r="C77" s="28">
        <f>(기관!C77+외인!C77)/B77</f>
        <v>-4.7489798149400917E-4</v>
      </c>
      <c r="D77" s="28">
        <f>외인!D77</f>
        <v>600429.94999999995</v>
      </c>
      <c r="E77" s="28">
        <f>(기관!E77+외인!E77)/D77</f>
        <v>-2.9585466214668337E-4</v>
      </c>
      <c r="F77" s="28">
        <f>외인!F77</f>
        <v>2769682.32</v>
      </c>
      <c r="G77" s="28">
        <f>(기관!G77+외인!G77)/F77</f>
        <v>-9.6242084543472108E-5</v>
      </c>
      <c r="H77" s="28">
        <f>외인!H77</f>
        <v>339140.27</v>
      </c>
      <c r="I77" s="28">
        <f>(기관!I77+외인!I77)/H77</f>
        <v>1.5119702534883278E-3</v>
      </c>
      <c r="J77" s="28">
        <f>외인!J77</f>
        <v>40416.25</v>
      </c>
      <c r="K77" s="28">
        <f>(기관!K77+외인!K77)/J77</f>
        <v>-1.3583645192218464E-4</v>
      </c>
      <c r="L77" s="28">
        <f>외인!L77</f>
        <v>316254.21000000002</v>
      </c>
      <c r="M77" s="28">
        <f>(기관!M77+외인!M77)/L77</f>
        <v>1.5764217020225596E-3</v>
      </c>
      <c r="N77" s="28">
        <f>외인!N77</f>
        <v>319940.8</v>
      </c>
      <c r="O77" s="28">
        <f>(기관!O77+외인!O77)/N77</f>
        <v>-2.4584548141406161E-3</v>
      </c>
      <c r="P77" s="28">
        <f>외인!P77</f>
        <v>177197.09</v>
      </c>
      <c r="Q77" s="28">
        <f>(기관!Q77+외인!Q77)/P77</f>
        <v>1.465543254688889E-3</v>
      </c>
      <c r="R77" s="28">
        <f>외인!R77</f>
        <v>156140.82</v>
      </c>
      <c r="S77" s="28">
        <f>(기관!S77+외인!S77)/R77</f>
        <v>1.114955077090027E-3</v>
      </c>
      <c r="T77" s="28">
        <f>외인!T77</f>
        <v>7980.19</v>
      </c>
      <c r="U77" s="28">
        <f>(기관!U77+외인!U77)/T77</f>
        <v>-1.8458207135419083E-3</v>
      </c>
      <c r="V77" s="28">
        <f>외인!V77</f>
        <v>122623.16</v>
      </c>
      <c r="W77" s="28">
        <f>(기관!W77+외인!W77)/V77</f>
        <v>-5.0258858114568226E-3</v>
      </c>
      <c r="X77" s="28">
        <f>외인!X77</f>
        <v>3638987.57</v>
      </c>
      <c r="Y77" s="28">
        <f>(기관!Y77+외인!Y77)/X77</f>
        <v>-7.5259394194633091E-4</v>
      </c>
      <c r="Z77" s="28">
        <f>외인!Z77</f>
        <v>45340.94</v>
      </c>
      <c r="AA77" s="28">
        <f>(기관!AA77+외인!AA77)/Z77</f>
        <v>3.7802480495552159E-4</v>
      </c>
      <c r="AB77" s="28">
        <f>외인!AB77</f>
        <v>193636.51</v>
      </c>
      <c r="AC77" s="28">
        <f>(기관!AC77+외인!AC77)/AB77</f>
        <v>3.2896688749451174E-5</v>
      </c>
      <c r="AD77" s="28">
        <f>외인!AD77</f>
        <v>20012.189999999999</v>
      </c>
      <c r="AE77" s="28">
        <f>(기관!AE77+외인!AE77)/AD77</f>
        <v>8.0001239244680358E-4</v>
      </c>
      <c r="AF77" s="28">
        <f>외인!AF77</f>
        <v>23252.99</v>
      </c>
      <c r="AG77" s="28">
        <f>(기관!AG77+외인!AG77)/AF77</f>
        <v>1.5481879964684086E-5</v>
      </c>
      <c r="AH77" s="28">
        <f>외인!AH77</f>
        <v>215051.83</v>
      </c>
      <c r="AI77" s="28">
        <f>(기관!AI77+외인!AI77)/AH77</f>
        <v>5.0927257861511812E-4</v>
      </c>
      <c r="AJ77" s="28">
        <f>외인!AJ77</f>
        <v>104332.11</v>
      </c>
      <c r="AK77" s="28">
        <f>(기관!AK77+외인!AK77)/AJ77</f>
        <v>2.1400889908197969E-3</v>
      </c>
      <c r="AL77" s="28">
        <f>외인!AL77</f>
        <v>121216.56</v>
      </c>
      <c r="AM77" s="28">
        <f>(기관!AM77+외인!AM77)/AL77</f>
        <v>-5.1513588572386472E-3</v>
      </c>
      <c r="AN77" s="28">
        <f>외인!AN77</f>
        <v>216256.48</v>
      </c>
      <c r="AO77" s="28">
        <f>(기관!AO77+외인!AO77)/AN77</f>
        <v>-7.9775644179540868E-4</v>
      </c>
      <c r="AP77" s="28">
        <f>외인!AP77</f>
        <v>162195.82999999999</v>
      </c>
      <c r="AQ77" s="28">
        <f>(기관!AQ77+외인!AQ77)/AP77</f>
        <v>-3.4441082733138086E-3</v>
      </c>
      <c r="AR77" s="28">
        <f>외인!AR77</f>
        <v>23929.040000000001</v>
      </c>
      <c r="AS77" s="28">
        <f>(기관!AS77+외인!AS77)/AR77</f>
        <v>7.7479079812646046E-4</v>
      </c>
      <c r="AT77" s="28">
        <f>외인!AT77</f>
        <v>107583.71</v>
      </c>
      <c r="AU77" s="28">
        <f>(기관!AU77+외인!AU77)/AT77</f>
        <v>-1.3141394733459182E-3</v>
      </c>
      <c r="AV77" s="28">
        <f>외인!AV77</f>
        <v>44532.08</v>
      </c>
      <c r="AW77" s="28">
        <f>(기관!AW77+외인!AW77)/AV77</f>
        <v>-2.205825553174251E-3</v>
      </c>
      <c r="AX77" s="28">
        <f>외인!AX77</f>
        <v>64610.83</v>
      </c>
      <c r="AY77" s="28">
        <f>(기관!AY77+외인!AY77)/AX77</f>
        <v>-1.4930933405436827E-3</v>
      </c>
      <c r="AZ77" s="28">
        <f>외인!AZ77</f>
        <v>3979943.29</v>
      </c>
      <c r="BA77" s="28">
        <f>(기관!BA77+외인!BA77)/AZ77</f>
        <v>-7.7204868916612131E-4</v>
      </c>
      <c r="BB77" s="28">
        <f>외인!BB77</f>
        <v>129963.69</v>
      </c>
      <c r="BC77" s="28">
        <f>(기관!BC77+외인!BC77)/BB77</f>
        <v>2.0836589050372457E-4</v>
      </c>
      <c r="BD77" s="28">
        <f>외인!BD77</f>
        <v>32999.760000000002</v>
      </c>
      <c r="BE77" s="28">
        <f>(기관!BE77+외인!BE77)/BD77</f>
        <v>-2.266683151635042E-3</v>
      </c>
      <c r="BF77" s="28">
        <f>외인!BF77</f>
        <v>0</v>
      </c>
      <c r="BG77" s="28" t="e">
        <f>(기관!BG77+외인!BG77)/BF77</f>
        <v>#DIV/0!</v>
      </c>
      <c r="BH77" s="28">
        <f>외인!BH77</f>
        <v>110667.07</v>
      </c>
      <c r="BI77" s="28">
        <f>(기관!BI77+외인!BI77)/BH77</f>
        <v>4.9888372394787342E-4</v>
      </c>
      <c r="BJ77" s="28">
        <f>외인!BJ77</f>
        <v>124259.43</v>
      </c>
      <c r="BK77" s="28">
        <f>(기관!BK77+외인!BK77)/BJ77</f>
        <v>-2.2807122163686087E-4</v>
      </c>
      <c r="BL77" s="28">
        <f>외인!BL77</f>
        <v>42930.82</v>
      </c>
      <c r="BM77" s="28">
        <f>(기관!BM77+외인!BM77)/BL77</f>
        <v>1.7865952711828011E-4</v>
      </c>
      <c r="BN77" s="28">
        <f>외인!BN77</f>
        <v>49902.7</v>
      </c>
      <c r="BO77" s="28">
        <f>(기관!BO77+외인!BO77)/BN77</f>
        <v>-1.8944866710618867E-3</v>
      </c>
      <c r="BP77" s="28">
        <f>외인!BP77</f>
        <v>72415.7</v>
      </c>
      <c r="BQ77" s="28">
        <f>(기관!BQ77+외인!BQ77)/BP77</f>
        <v>-1.738435173588048E-3</v>
      </c>
      <c r="BR77" s="28">
        <f>외인!BR77</f>
        <v>299011.46000000002</v>
      </c>
      <c r="BS77" s="28">
        <f>(기관!BS77+외인!BS77)/BR77</f>
        <v>-3.0268070661907073E-3</v>
      </c>
      <c r="BT77" s="28">
        <f>외인!BT77</f>
        <v>3678536.62</v>
      </c>
      <c r="BU77" s="28">
        <f>(기관!BU77+외인!BU77)/BT77</f>
        <v>-7.4730804229427498E-4</v>
      </c>
      <c r="BV77" s="28">
        <f>외인!BV77</f>
        <v>483713.07</v>
      </c>
      <c r="BW77" s="28">
        <f>(기관!BW77+외인!BW77)/BV77</f>
        <v>8.4792002829280587E-4</v>
      </c>
      <c r="BX77" s="28">
        <f>외인!BX77</f>
        <v>74241.61</v>
      </c>
      <c r="BY77" s="28">
        <f>(기관!BY77+외인!BY77)/BX77</f>
        <v>-5.4484271017290716E-4</v>
      </c>
      <c r="BZ77" s="28">
        <f>외인!BZ77</f>
        <v>337473.04</v>
      </c>
      <c r="CA77" s="28">
        <f>(기관!CA77+외인!CA77)/BZ77</f>
        <v>-2.3615219752072644E-3</v>
      </c>
      <c r="CB77" s="28">
        <f>외인!CB77</f>
        <v>11038.76</v>
      </c>
      <c r="CC77" s="28">
        <f>(기관!CC77+외인!CC77)/CB77</f>
        <v>-1.9848243824487533E-3</v>
      </c>
      <c r="CD77" s="28">
        <f>외인!CD77</f>
        <v>24861</v>
      </c>
      <c r="CE77" s="28">
        <f>(기관!CE77+외인!CE77)/CD77</f>
        <v>-7.9321024898435324E-4</v>
      </c>
      <c r="CF77" s="28">
        <f>외인!CF77</f>
        <v>27513.200000000001</v>
      </c>
      <c r="CG77" s="28">
        <f>(기관!CG77+외인!CG77)/CF77</f>
        <v>-7.7926231772385631E-4</v>
      </c>
      <c r="CH77" s="28">
        <f>외인!CH77</f>
        <v>64086.74</v>
      </c>
      <c r="CI77" s="28">
        <f>(기관!CI77+외인!CI77)/CH77</f>
        <v>-1.3452080726839906E-3</v>
      </c>
      <c r="CJ77" s="28">
        <f>외인!CJ77</f>
        <v>330267.14</v>
      </c>
      <c r="CK77" s="28">
        <f>(기관!CK77+외인!CK77)/CJ77</f>
        <v>1.2355452619355349E-3</v>
      </c>
      <c r="CL77" s="28">
        <f>외인!CL77</f>
        <v>219978.6</v>
      </c>
      <c r="CM77" s="28">
        <f>(기관!CM77+외인!CM77)/CL77</f>
        <v>3.0798450394720214E-4</v>
      </c>
      <c r="CN77" s="28">
        <f>외인!CN77</f>
        <v>111180.39</v>
      </c>
      <c r="CO77" s="28">
        <f>(기관!CO77+외인!CO77)/CN77</f>
        <v>-2.0528800087857217E-3</v>
      </c>
      <c r="CP77" s="28">
        <f>외인!CP77</f>
        <v>130447.52</v>
      </c>
      <c r="CQ77" s="28">
        <f>(기관!CQ77+외인!CQ77)/CP77</f>
        <v>2.1119604266911325E-4</v>
      </c>
      <c r="CR77" s="28">
        <f>외인!CR77</f>
        <v>188902.82</v>
      </c>
      <c r="CS77" s="28">
        <f>(기관!CS77+외인!CS77)/CR77</f>
        <v>1.3594820871387732E-3</v>
      </c>
      <c r="CT77" s="28">
        <f>외인!CT77</f>
        <v>281329.17</v>
      </c>
      <c r="CU77" s="28">
        <f>(기관!CU77+외인!CU77)/CT77</f>
        <v>-3.1951894643559358E-3</v>
      </c>
      <c r="CV77" s="28">
        <f>외인!CV77</f>
        <v>3678536.62</v>
      </c>
      <c r="CW77" s="28">
        <f>(기관!CW77+외인!CW77)/CV77</f>
        <v>-7.4730804229427498E-4</v>
      </c>
      <c r="CX77" s="28">
        <f>외인!CX77</f>
        <v>274498.25</v>
      </c>
      <c r="CY77" s="28">
        <f>(기관!CY77+외인!CY77)/CX77</f>
        <v>1.9153127570030045E-3</v>
      </c>
      <c r="CZ77" s="28">
        <f>외인!CZ77</f>
        <v>19742.36</v>
      </c>
      <c r="DA77" s="28">
        <f>(기관!DA77+외인!DA77)/CZ77</f>
        <v>2.8709840160953399E-3</v>
      </c>
      <c r="DB77" s="28">
        <f>외인!DB77</f>
        <v>32999.760000000002</v>
      </c>
      <c r="DC77" s="28">
        <f>(기관!DC77+외인!DC77)/DB77</f>
        <v>-2.266683151635042E-3</v>
      </c>
      <c r="DD77" s="28">
        <f>외인!DD77</f>
        <v>7980.19</v>
      </c>
      <c r="DE77" s="28">
        <f>(기관!DE77+외인!DE77)/DD77</f>
        <v>-1.8458207135419083E-3</v>
      </c>
      <c r="DF77" s="28">
        <f>외인!DF77</f>
        <v>56475.57</v>
      </c>
      <c r="DG77" s="28">
        <f>(기관!DG77+외인!DG77)/DF77</f>
        <v>-9.1189872010145282E-5</v>
      </c>
      <c r="DH77" s="28">
        <f>외인!DH77</f>
        <v>17529.97</v>
      </c>
      <c r="DI77" s="28">
        <f>(기관!DI77+외인!DI77)/DH77</f>
        <v>-1.0496310033616692E-4</v>
      </c>
      <c r="DJ77" s="28">
        <f>외인!DJ77</f>
        <v>653564.22</v>
      </c>
      <c r="DK77" s="28">
        <f>(기관!DK77+외인!DK77)/DJ77</f>
        <v>-4.092176282232832E-4</v>
      </c>
      <c r="DL77" s="28">
        <f>외인!DL77</f>
        <v>89173.78</v>
      </c>
      <c r="DM77" s="28">
        <f>(기관!DM77+외인!DM77)/DL77</f>
        <v>-2.6758986778400561E-3</v>
      </c>
      <c r="DN77" s="28">
        <f>외인!DN77</f>
        <v>3678536.62</v>
      </c>
      <c r="DO77" s="28">
        <f>(기관!DO77+외인!DO77)/DN77</f>
        <v>-7.4730804229427498E-4</v>
      </c>
      <c r="DP77" s="28">
        <f>외인!DP77</f>
        <v>74828.66</v>
      </c>
      <c r="DQ77" s="28">
        <f>(기관!DQ77+외인!DQ77)/DP77</f>
        <v>5.111677798319521E-3</v>
      </c>
      <c r="DR77" s="28">
        <f>외인!DR77</f>
        <v>41341.89</v>
      </c>
      <c r="DS77" s="28">
        <f>(기관!DS77+외인!DS77)/DR77</f>
        <v>-2.41159753460715E-4</v>
      </c>
      <c r="DT77" s="28">
        <f>외인!DT77</f>
        <v>156140.82</v>
      </c>
      <c r="DU77" s="28">
        <f>(기관!DU77+외인!DU77)/DT77</f>
        <v>1.114955077090027E-3</v>
      </c>
      <c r="DV77" s="28">
        <f>외인!DV77</f>
        <v>32447.11</v>
      </c>
      <c r="DW77" s="28">
        <f>(기관!DW77+외인!DW77)/DV77</f>
        <v>2.520717561594854E-3</v>
      </c>
      <c r="DX77" s="28">
        <f>외인!DX77</f>
        <v>122623.16</v>
      </c>
      <c r="DY77" s="28">
        <f>(기관!DY77+외인!DY77)/DX77</f>
        <v>-5.0258858114568226E-3</v>
      </c>
      <c r="DZ77" s="28">
        <f>외인!DZ77</f>
        <v>7102.68</v>
      </c>
      <c r="EA77" s="28">
        <f>(기관!EA77+외인!EA77)/DZ77</f>
        <v>-3.8858571694064769E-4</v>
      </c>
      <c r="EB77" s="28">
        <f>외인!EB77</f>
        <v>10347.07</v>
      </c>
      <c r="EC77" s="28">
        <f>(기관!EC77+외인!EC77)/EB77</f>
        <v>-8.5048231045117091E-4</v>
      </c>
      <c r="ED77" s="28">
        <f>외인!ED77</f>
        <v>9751.73</v>
      </c>
      <c r="EE77" s="28">
        <f>(기관!EE77+외인!EE77)/ED77</f>
        <v>2.0181034544639771E-3</v>
      </c>
      <c r="EF77" s="28">
        <f>외인!EF77</f>
        <v>210672.43</v>
      </c>
      <c r="EG77" s="28">
        <f>(기관!EG77+외인!EG77)/EF77</f>
        <v>7.3099266002675633E-6</v>
      </c>
      <c r="EH77" s="28">
        <f>외인!EH77</f>
        <v>313048.07</v>
      </c>
      <c r="EI77" s="28">
        <f>(기관!EI77+외인!EI77)/EH77</f>
        <v>8.4840005562085072E-4</v>
      </c>
      <c r="EJ77" s="28">
        <f>외인!EJ77</f>
        <v>94619.09</v>
      </c>
      <c r="EK77" s="28">
        <f>(기관!EK77+외인!EK77)/EJ77</f>
        <v>-1.3841815642065462E-3</v>
      </c>
      <c r="EL77" s="28">
        <f>외인!EL77</f>
        <v>27060.22</v>
      </c>
      <c r="EM77" s="28">
        <f>(기관!EM77+외인!EM77)/EL77</f>
        <v>-1.0417505844372292E-3</v>
      </c>
      <c r="EN77" s="28">
        <f>외인!EN77</f>
        <v>41341.89</v>
      </c>
      <c r="EO77" s="28">
        <f>(기관!EO77+외인!EO77)/EN77</f>
        <v>-2.41159753460715E-4</v>
      </c>
      <c r="EP77" s="28">
        <f>외인!EP77</f>
        <v>148547.51999999999</v>
      </c>
      <c r="EQ77" s="28">
        <f>(기관!EQ77+외인!EQ77)/EP77</f>
        <v>1.0031133471632514E-3</v>
      </c>
      <c r="ER77" s="28">
        <f>외인!ER77</f>
        <v>11088.76</v>
      </c>
      <c r="ES77" s="28">
        <f>(기관!ES77+외인!ES77)/ER77</f>
        <v>2.1048340842438648E-3</v>
      </c>
      <c r="ET77" s="28">
        <f>외인!ET77</f>
        <v>162195.82999999999</v>
      </c>
      <c r="EU77" s="28">
        <f>(기관!EU77+외인!EU77)/ET77</f>
        <v>-3.4441082733138086E-3</v>
      </c>
      <c r="EV77" s="28">
        <f>외인!EV77</f>
        <v>45340.94</v>
      </c>
      <c r="EW77" s="28">
        <f>(기관!EW77+외인!EW77)/EV77</f>
        <v>3.7802480495552159E-4</v>
      </c>
      <c r="EX77" s="28">
        <f>외인!EX77</f>
        <v>85106.58</v>
      </c>
      <c r="EY77" s="28">
        <f>(기관!EY77+외인!EY77)/EX77</f>
        <v>1.2219971710765489E-4</v>
      </c>
    </row>
    <row r="78" spans="1:155">
      <c r="A78" s="27">
        <f>외인!A78</f>
        <v>46174</v>
      </c>
      <c r="B78" s="28">
        <f>외인!B78</f>
        <v>6981476.71</v>
      </c>
      <c r="C78" s="28">
        <f>(기관!C78+외인!C78)/B78</f>
        <v>-3.4565466594530832E-4</v>
      </c>
      <c r="D78" s="28">
        <f>외인!D78</f>
        <v>586307.97</v>
      </c>
      <c r="E78" s="28">
        <f>(기관!E78+외인!E78)/D78</f>
        <v>-9.567497436543459E-4</v>
      </c>
      <c r="F78" s="28">
        <f>외인!F78</f>
        <v>2976524.6</v>
      </c>
      <c r="G78" s="28">
        <f>(기관!G78+외인!G78)/F78</f>
        <v>5.1042749655084323E-4</v>
      </c>
      <c r="H78" s="28">
        <f>외인!H78</f>
        <v>330280.42</v>
      </c>
      <c r="I78" s="28">
        <f>(기관!I78+외인!I78)/H78</f>
        <v>6.0566714793447343E-4</v>
      </c>
      <c r="J78" s="28">
        <f>외인!J78</f>
        <v>41351.74</v>
      </c>
      <c r="K78" s="28">
        <f>(기관!K78+외인!K78)/J78</f>
        <v>4.8438106836616796E-4</v>
      </c>
      <c r="L78" s="28">
        <f>외인!L78</f>
        <v>307742.44</v>
      </c>
      <c r="M78" s="28">
        <f>(기관!M78+외인!M78)/L78</f>
        <v>7.65282812471364E-4</v>
      </c>
      <c r="N78" s="28">
        <f>외인!N78</f>
        <v>324643.65000000002</v>
      </c>
      <c r="O78" s="28">
        <f>(기관!O78+외인!O78)/N78</f>
        <v>-2.8082483670941968E-3</v>
      </c>
      <c r="P78" s="28">
        <f>외인!P78</f>
        <v>177148.32</v>
      </c>
      <c r="Q78" s="28">
        <f>(기관!Q78+외인!Q78)/P78</f>
        <v>6.8253540310176232E-4</v>
      </c>
      <c r="R78" s="28">
        <f>외인!R78</f>
        <v>171123.87</v>
      </c>
      <c r="S78" s="28">
        <f>(기관!S78+외인!S78)/R78</f>
        <v>-2.0046881828934791E-3</v>
      </c>
      <c r="T78" s="28">
        <f>외인!T78</f>
        <v>7764.23</v>
      </c>
      <c r="U78" s="28">
        <f>(기관!U78+외인!U78)/T78</f>
        <v>-2.7858525571756638E-3</v>
      </c>
      <c r="V78" s="28">
        <f>외인!V78</f>
        <v>120041.74</v>
      </c>
      <c r="W78" s="28">
        <f>(기관!W78+외인!W78)/V78</f>
        <v>-6.9574966174265722E-3</v>
      </c>
      <c r="X78" s="28">
        <f>외인!X78</f>
        <v>3846114.05</v>
      </c>
      <c r="Y78" s="28">
        <f>(기관!Y78+외인!Y78)/X78</f>
        <v>-6.2421445874700447E-5</v>
      </c>
      <c r="Z78" s="28">
        <f>외인!Z78</f>
        <v>46605.11</v>
      </c>
      <c r="AA78" s="28">
        <f>(기관!AA78+외인!AA78)/Z78</f>
        <v>3.3343983095415931E-4</v>
      </c>
      <c r="AB78" s="28">
        <f>외인!AB78</f>
        <v>193019.49</v>
      </c>
      <c r="AC78" s="28">
        <f>(기관!AC78+외인!AC78)/AB78</f>
        <v>-9.8176614185437904E-5</v>
      </c>
      <c r="AD78" s="28">
        <f>외인!AD78</f>
        <v>19590.38</v>
      </c>
      <c r="AE78" s="28">
        <f>(기관!AE78+외인!AE78)/AD78</f>
        <v>-1.4292729390649868E-5</v>
      </c>
      <c r="AF78" s="28">
        <f>외인!AF78</f>
        <v>23192.71</v>
      </c>
      <c r="AG78" s="28">
        <f>(기관!AG78+외인!AG78)/AF78</f>
        <v>-4.1694135786632955E-4</v>
      </c>
      <c r="AH78" s="28">
        <f>외인!AH78</f>
        <v>212743.95</v>
      </c>
      <c r="AI78" s="28">
        <f>(기관!AI78+외인!AI78)/AH78</f>
        <v>4.5228078166265133E-4</v>
      </c>
      <c r="AJ78" s="28">
        <f>외인!AJ78</f>
        <v>110379.68</v>
      </c>
      <c r="AK78" s="28">
        <f>(기관!AK78+외인!AK78)/AJ78</f>
        <v>-9.4392373668776694E-4</v>
      </c>
      <c r="AL78" s="28">
        <f>외인!AL78</f>
        <v>119640.87</v>
      </c>
      <c r="AM78" s="28">
        <f>(기관!AM78+외인!AM78)/AL78</f>
        <v>-6.5883840530414064E-3</v>
      </c>
      <c r="AN78" s="28">
        <f>외인!AN78</f>
        <v>221984.38</v>
      </c>
      <c r="AO78" s="28">
        <f>(기관!AO78+외인!AO78)/AN78</f>
        <v>-6.4711760349984971E-4</v>
      </c>
      <c r="AP78" s="28">
        <f>외인!AP78</f>
        <v>169065.27</v>
      </c>
      <c r="AQ78" s="28">
        <f>(기관!AQ78+외인!AQ78)/AP78</f>
        <v>-2.4206627416736744E-3</v>
      </c>
      <c r="AR78" s="28">
        <f>외인!AR78</f>
        <v>23280.77</v>
      </c>
      <c r="AS78" s="28">
        <f>(기관!AS78+외인!AS78)/AR78</f>
        <v>2.276557003913535E-5</v>
      </c>
      <c r="AT78" s="28">
        <f>외인!AT78</f>
        <v>121368.17</v>
      </c>
      <c r="AU78" s="28">
        <f>(기관!AU78+외인!AU78)/AT78</f>
        <v>-2.4244412682501515E-3</v>
      </c>
      <c r="AV78" s="28">
        <f>외인!AV78</f>
        <v>43620.54</v>
      </c>
      <c r="AW78" s="28">
        <f>(기관!AW78+외인!AW78)/AV78</f>
        <v>-2.4353206081355254E-3</v>
      </c>
      <c r="AX78" s="28">
        <f>외인!AX78</f>
        <v>61895.74</v>
      </c>
      <c r="AY78" s="28">
        <f>(기관!AY78+외인!AY78)/AX78</f>
        <v>4.3088587356738959E-4</v>
      </c>
      <c r="AZ78" s="28">
        <f>외인!AZ78</f>
        <v>4187843.89</v>
      </c>
      <c r="BA78" s="28">
        <f>(기관!BA78+외인!BA78)/AZ78</f>
        <v>-4.1274222377950194E-4</v>
      </c>
      <c r="BB78" s="28">
        <f>외인!BB78</f>
        <v>135464.95000000001</v>
      </c>
      <c r="BC78" s="28">
        <f>(기관!BC78+외인!BC78)/BB78</f>
        <v>4.6742718319388142E-4</v>
      </c>
      <c r="BD78" s="28">
        <f>외인!BD78</f>
        <v>32837.269999999997</v>
      </c>
      <c r="BE78" s="28">
        <f>(기관!BE78+외인!BE78)/BD78</f>
        <v>-1.5850891380434489E-3</v>
      </c>
      <c r="BF78" s="28">
        <f>외인!BF78</f>
        <v>0</v>
      </c>
      <c r="BG78" s="28" t="e">
        <f>(기관!BG78+외인!BG78)/BF78</f>
        <v>#DIV/0!</v>
      </c>
      <c r="BH78" s="28">
        <f>외인!BH78</f>
        <v>108084.21</v>
      </c>
      <c r="BI78" s="28">
        <f>(기관!BI78+외인!BI78)/BH78</f>
        <v>3.0531749272164573E-5</v>
      </c>
      <c r="BJ78" s="28">
        <f>외인!BJ78</f>
        <v>121026.03</v>
      </c>
      <c r="BK78" s="28">
        <f>(기관!BK78+외인!BK78)/BJ78</f>
        <v>-1.2364282295304571E-3</v>
      </c>
      <c r="BL78" s="28">
        <f>외인!BL78</f>
        <v>42491.21</v>
      </c>
      <c r="BM78" s="28">
        <f>(기관!BM78+외인!BM78)/BL78</f>
        <v>2.0145343001529012E-4</v>
      </c>
      <c r="BN78" s="28">
        <f>외인!BN78</f>
        <v>48630.2</v>
      </c>
      <c r="BO78" s="28">
        <f>(기관!BO78+외인!BO78)/BN78</f>
        <v>-1.1511365365554735E-3</v>
      </c>
      <c r="BP78" s="28">
        <f>외인!BP78</f>
        <v>69413.69</v>
      </c>
      <c r="BQ78" s="28">
        <f>(기관!BQ78+외인!BQ78)/BP78</f>
        <v>1.604870739475165E-4</v>
      </c>
      <c r="BR78" s="28">
        <f>외인!BR78</f>
        <v>311411.37</v>
      </c>
      <c r="BS78" s="28">
        <f>(기관!BS78+외인!BS78)/BR78</f>
        <v>-1.3626991204592177E-3</v>
      </c>
      <c r="BT78" s="28">
        <f>외인!BT78</f>
        <v>3885056.92</v>
      </c>
      <c r="BU78" s="28">
        <f>(기관!BU78+외인!BU78)/BT78</f>
        <v>-7.5633383512949966E-5</v>
      </c>
      <c r="BV78" s="28">
        <f>외인!BV78</f>
        <v>494009.83</v>
      </c>
      <c r="BW78" s="28">
        <f>(기관!BW78+외인!BW78)/BV78</f>
        <v>1.0335624293144126E-3</v>
      </c>
      <c r="BX78" s="28">
        <f>외인!BX78</f>
        <v>72816.86</v>
      </c>
      <c r="BY78" s="28">
        <f>(기관!BY78+외인!BY78)/BX78</f>
        <v>-1.8509449597249867E-3</v>
      </c>
      <c r="BZ78" s="28">
        <f>외인!BZ78</f>
        <v>341625.26</v>
      </c>
      <c r="CA78" s="28">
        <f>(기관!CA78+외인!CA78)/BZ78</f>
        <v>-2.7277842393738684E-3</v>
      </c>
      <c r="CB78" s="28">
        <f>외인!CB78</f>
        <v>10896.76</v>
      </c>
      <c r="CC78" s="28">
        <f>(기관!CC78+외인!CC78)/CB78</f>
        <v>-2.0400559432345029E-3</v>
      </c>
      <c r="CD78" s="28">
        <f>외인!CD78</f>
        <v>24485.26</v>
      </c>
      <c r="CE78" s="28">
        <f>(기관!CE78+외인!CE78)/CD78</f>
        <v>-1.222368069605959E-3</v>
      </c>
      <c r="CF78" s="28">
        <f>외인!CF78</f>
        <v>27263.33</v>
      </c>
      <c r="CG78" s="28">
        <f>(기관!CG78+외인!CG78)/CF78</f>
        <v>2.7216044408368315E-4</v>
      </c>
      <c r="CH78" s="28">
        <f>외인!CH78</f>
        <v>63206.03</v>
      </c>
      <c r="CI78" s="28">
        <f>(기관!CI78+외인!CI78)/CH78</f>
        <v>-1.5726347628541137E-3</v>
      </c>
      <c r="CJ78" s="28">
        <f>외인!CJ78</f>
        <v>325426.65999999997</v>
      </c>
      <c r="CK78" s="28">
        <f>(기관!CK78+외인!CK78)/CJ78</f>
        <v>5.9125457023097001E-4</v>
      </c>
      <c r="CL78" s="28">
        <f>외인!CL78</f>
        <v>218383.46</v>
      </c>
      <c r="CM78" s="28">
        <f>(기관!CM78+외인!CM78)/CL78</f>
        <v>3.5776518972636479E-4</v>
      </c>
      <c r="CN78" s="28">
        <f>외인!CN78</f>
        <v>112812</v>
      </c>
      <c r="CO78" s="28">
        <f>(기관!CO78+외인!CO78)/CN78</f>
        <v>-1.0214338900117008E-3</v>
      </c>
      <c r="CP78" s="28">
        <f>외인!CP78</f>
        <v>135940.25</v>
      </c>
      <c r="CQ78" s="28">
        <f>(기관!CQ78+외인!CQ78)/CP78</f>
        <v>4.6880890685429817E-4</v>
      </c>
      <c r="CR78" s="28">
        <f>외인!CR78</f>
        <v>203607.87</v>
      </c>
      <c r="CS78" s="28">
        <f>(기관!CS78+외인!CS78)/CR78</f>
        <v>-1.3739154581794896E-3</v>
      </c>
      <c r="CT78" s="28">
        <f>외인!CT78</f>
        <v>271662.78000000003</v>
      </c>
      <c r="CU78" s="28">
        <f>(기관!CU78+외인!CU78)/CT78</f>
        <v>-6.3255260805326367E-3</v>
      </c>
      <c r="CV78" s="28">
        <f>외인!CV78</f>
        <v>3885056.92</v>
      </c>
      <c r="CW78" s="28">
        <f>(기관!CW78+외인!CW78)/CV78</f>
        <v>-7.5633383512949966E-5</v>
      </c>
      <c r="CX78" s="28">
        <f>외인!CX78</f>
        <v>283005.93</v>
      </c>
      <c r="CY78" s="28">
        <f>(기관!CY78+외인!CY78)/CX78</f>
        <v>3.6366729135322364E-4</v>
      </c>
      <c r="CZ78" s="28">
        <f>외인!CZ78</f>
        <v>19311.830000000002</v>
      </c>
      <c r="DA78" s="28">
        <f>(기관!DA78+외인!DA78)/CZ78</f>
        <v>-7.3183121433856848E-3</v>
      </c>
      <c r="DB78" s="28">
        <f>외인!DB78</f>
        <v>32837.269999999997</v>
      </c>
      <c r="DC78" s="28">
        <f>(기관!DC78+외인!DC78)/DB78</f>
        <v>-1.5850891380434489E-3</v>
      </c>
      <c r="DD78" s="28">
        <f>외인!DD78</f>
        <v>7764.23</v>
      </c>
      <c r="DE78" s="28">
        <f>(기관!DE78+외인!DE78)/DD78</f>
        <v>-2.7858525571756638E-3</v>
      </c>
      <c r="DF78" s="28">
        <f>외인!DF78</f>
        <v>55156.51</v>
      </c>
      <c r="DG78" s="28">
        <f>(기관!DG78+외인!DG78)/DF78</f>
        <v>-1.5990859465183711E-3</v>
      </c>
      <c r="DH78" s="28">
        <f>외인!DH78</f>
        <v>17236.240000000002</v>
      </c>
      <c r="DI78" s="28">
        <f>(기관!DI78+외인!DI78)/DH78</f>
        <v>-5.93516915522179E-4</v>
      </c>
      <c r="DJ78" s="28">
        <f>외인!DJ78</f>
        <v>659312.84</v>
      </c>
      <c r="DK78" s="28">
        <f>(기관!DK78+외인!DK78)/DJ78</f>
        <v>-1.1191955551783273E-4</v>
      </c>
      <c r="DL78" s="28">
        <f>외인!DL78</f>
        <v>90332.93</v>
      </c>
      <c r="DM78" s="28">
        <f>(기관!DM78+외인!DM78)/DL78</f>
        <v>-1.5202650904825078E-3</v>
      </c>
      <c r="DN78" s="28">
        <f>외인!DN78</f>
        <v>3885056.92</v>
      </c>
      <c r="DO78" s="28">
        <f>(기관!DO78+외인!DO78)/DN78</f>
        <v>-7.5633383512949966E-5</v>
      </c>
      <c r="DP78" s="28">
        <f>외인!DP78</f>
        <v>72266.81</v>
      </c>
      <c r="DQ78" s="28">
        <f>(기관!DQ78+외인!DQ78)/DP78</f>
        <v>3.924069707795322E-3</v>
      </c>
      <c r="DR78" s="28">
        <f>외인!DR78</f>
        <v>42068.97</v>
      </c>
      <c r="DS78" s="28">
        <f>(기관!DS78+외인!DS78)/DR78</f>
        <v>4.0457372738148797E-4</v>
      </c>
      <c r="DT78" s="28">
        <f>외인!DT78</f>
        <v>171123.87</v>
      </c>
      <c r="DU78" s="28">
        <f>(기관!DU78+외인!DU78)/DT78</f>
        <v>-2.0046881828934791E-3</v>
      </c>
      <c r="DV78" s="28">
        <f>외인!DV78</f>
        <v>32178.77</v>
      </c>
      <c r="DW78" s="28">
        <f>(기관!DW78+외인!DW78)/DV78</f>
        <v>1.9512865159233865E-3</v>
      </c>
      <c r="DX78" s="28">
        <f>외인!DX78</f>
        <v>120041.74</v>
      </c>
      <c r="DY78" s="28">
        <f>(기관!DY78+외인!DY78)/DX78</f>
        <v>-6.9574966174265722E-3</v>
      </c>
      <c r="DZ78" s="28">
        <f>외인!DZ78</f>
        <v>6863.67</v>
      </c>
      <c r="EA78" s="28">
        <f>(기관!EA78+외인!EA78)/DZ78</f>
        <v>1.2471462060384606E-3</v>
      </c>
      <c r="EB78" s="28">
        <f>외인!EB78</f>
        <v>10123.85</v>
      </c>
      <c r="EC78" s="28">
        <f>(기관!EC78+외인!EC78)/EB78</f>
        <v>-1.5754875862443634E-3</v>
      </c>
      <c r="ED78" s="28">
        <f>외인!ED78</f>
        <v>9429.83</v>
      </c>
      <c r="EE78" s="28">
        <f>(기관!EE78+외인!EE78)/ED78</f>
        <v>2.2312173178095467E-3</v>
      </c>
      <c r="EF78" s="28">
        <f>외인!EF78</f>
        <v>208654.31</v>
      </c>
      <c r="EG78" s="28">
        <f>(기관!EG78+외인!EG78)/EF78</f>
        <v>-4.0219634092389465E-4</v>
      </c>
      <c r="EH78" s="28">
        <f>외인!EH78</f>
        <v>326604.59999999998</v>
      </c>
      <c r="EI78" s="28">
        <f>(기관!EI78+외인!EI78)/EH78</f>
        <v>8.8170834091130389E-4</v>
      </c>
      <c r="EJ78" s="28">
        <f>외인!EJ78</f>
        <v>94817.83</v>
      </c>
      <c r="EK78" s="28">
        <f>(기관!EK78+외인!EK78)/EJ78</f>
        <v>-1.1853255869702988E-3</v>
      </c>
      <c r="EL78" s="28">
        <f>외인!EL78</f>
        <v>26642.26</v>
      </c>
      <c r="EM78" s="28">
        <f>(기관!EM78+외인!EM78)/EL78</f>
        <v>-1.4762261159526257E-3</v>
      </c>
      <c r="EN78" s="28">
        <f>외인!EN78</f>
        <v>42068.97</v>
      </c>
      <c r="EO78" s="28">
        <f>(기관!EO78+외인!EO78)/EN78</f>
        <v>4.0457372738148797E-4</v>
      </c>
      <c r="EP78" s="28">
        <f>외인!EP78</f>
        <v>145858.4</v>
      </c>
      <c r="EQ78" s="28">
        <f>(기관!EQ78+외인!EQ78)/EP78</f>
        <v>1.5826308255129633E-3</v>
      </c>
      <c r="ER78" s="28">
        <f>외인!ER78</f>
        <v>10517.1</v>
      </c>
      <c r="ES78" s="28">
        <f>(기관!ES78+외인!ES78)/ER78</f>
        <v>5.6422397809282026E-3</v>
      </c>
      <c r="ET78" s="28">
        <f>외인!ET78</f>
        <v>169065.27</v>
      </c>
      <c r="EU78" s="28">
        <f>(기관!EU78+외인!EU78)/ET78</f>
        <v>-2.4206627416736744E-3</v>
      </c>
      <c r="EV78" s="28">
        <f>외인!EV78</f>
        <v>46605.11</v>
      </c>
      <c r="EW78" s="28">
        <f>(기관!EW78+외인!EW78)/EV78</f>
        <v>3.3343983095415931E-4</v>
      </c>
      <c r="EX78" s="28">
        <f>외인!EX78</f>
        <v>89335.13</v>
      </c>
      <c r="EY78" s="28">
        <f>(기관!EY78+외인!EY78)/EX78</f>
        <v>5.3942944953457831E-4</v>
      </c>
    </row>
    <row r="79" spans="1:155">
      <c r="A79" s="27">
        <f>외인!A79</f>
        <v>46175</v>
      </c>
      <c r="B79" s="28">
        <f>외인!B79</f>
        <v>6992104.4800000004</v>
      </c>
      <c r="C79" s="28">
        <f>(기관!C79+외인!C79)/B79</f>
        <v>-1.3523825376247809E-3</v>
      </c>
      <c r="D79" s="28">
        <f>외인!D79</f>
        <v>574393.09</v>
      </c>
      <c r="E79" s="28">
        <f>(기관!E79+외인!E79)/D79</f>
        <v>7.0665891889472272E-5</v>
      </c>
      <c r="F79" s="28">
        <f>외인!F79</f>
        <v>3058228.77</v>
      </c>
      <c r="G79" s="28">
        <f>(기관!G79+외인!G79)/F79</f>
        <v>-1.0517264213690594E-3</v>
      </c>
      <c r="H79" s="28">
        <f>외인!H79</f>
        <v>318087.93</v>
      </c>
      <c r="I79" s="28">
        <f>(기관!I79+외인!I79)/H79</f>
        <v>6.8889756363908555E-4</v>
      </c>
      <c r="J79" s="28">
        <f>외인!J79</f>
        <v>39791.370000000003</v>
      </c>
      <c r="K79" s="28">
        <f>(기관!K79+외인!K79)/J79</f>
        <v>1.1391917393143288E-3</v>
      </c>
      <c r="L79" s="28">
        <f>외인!L79</f>
        <v>296259.43</v>
      </c>
      <c r="M79" s="28">
        <f>(기관!M79+외인!M79)/L79</f>
        <v>8.5685036253529555E-4</v>
      </c>
      <c r="N79" s="28">
        <f>외인!N79</f>
        <v>319017.77</v>
      </c>
      <c r="O79" s="28">
        <f>(기관!O79+외인!O79)/N79</f>
        <v>-4.0104662508298515E-3</v>
      </c>
      <c r="P79" s="28">
        <f>외인!P79</f>
        <v>173817.74</v>
      </c>
      <c r="Q79" s="28">
        <f>(기관!Q79+외인!Q79)/P79</f>
        <v>1.3101079325965233E-3</v>
      </c>
      <c r="R79" s="28">
        <f>외인!R79</f>
        <v>164302.81</v>
      </c>
      <c r="S79" s="28">
        <f>(기관!S79+외인!S79)/R79</f>
        <v>-4.6088682232519338E-3</v>
      </c>
      <c r="T79" s="28">
        <f>외인!T79</f>
        <v>7667.43</v>
      </c>
      <c r="U79" s="28">
        <f>(기관!U79+외인!U79)/T79</f>
        <v>-2.0397969071775028E-3</v>
      </c>
      <c r="V79" s="28">
        <f>외인!V79</f>
        <v>117394.55</v>
      </c>
      <c r="W79" s="28">
        <f>(기관!W79+외인!W79)/V79</f>
        <v>-4.8841279258704925E-3</v>
      </c>
      <c r="X79" s="28">
        <f>외인!X79</f>
        <v>3907251.05</v>
      </c>
      <c r="Y79" s="28">
        <f>(기관!Y79+외인!Y79)/X79</f>
        <v>-1.3377640528115028E-3</v>
      </c>
      <c r="Z79" s="28">
        <f>외인!Z79</f>
        <v>48674.43</v>
      </c>
      <c r="AA79" s="28">
        <f>(기관!AA79+외인!AA79)/Z79</f>
        <v>8.7910633981743596E-4</v>
      </c>
      <c r="AB79" s="28">
        <f>외인!AB79</f>
        <v>197896.64</v>
      </c>
      <c r="AC79" s="28">
        <f>(기관!AC79+외인!AC79)/AB79</f>
        <v>2.3764931026620771E-4</v>
      </c>
      <c r="AD79" s="28">
        <f>외인!AD79</f>
        <v>19558.72</v>
      </c>
      <c r="AE79" s="28">
        <f>(기관!AE79+외인!AE79)/AD79</f>
        <v>-1.8968521457436886E-4</v>
      </c>
      <c r="AF79" s="28">
        <f>외인!AF79</f>
        <v>22840.48</v>
      </c>
      <c r="AG79" s="28">
        <f>(기관!AG79+외인!AG79)/AF79</f>
        <v>2.189095850875288E-5</v>
      </c>
      <c r="AH79" s="28">
        <f>외인!AH79</f>
        <v>206152.12</v>
      </c>
      <c r="AI79" s="28">
        <f>(기관!AI79+외인!AI79)/AH79</f>
        <v>-1.2523761579555912E-3</v>
      </c>
      <c r="AJ79" s="28">
        <f>외인!AJ79</f>
        <v>112598.29</v>
      </c>
      <c r="AK79" s="28">
        <f>(기관!AK79+외인!AK79)/AJ79</f>
        <v>-3.5234105242628461E-3</v>
      </c>
      <c r="AL79" s="28">
        <f>외인!AL79</f>
        <v>118374.39999999999</v>
      </c>
      <c r="AM79" s="28">
        <f>(기관!AM79+외인!AM79)/AL79</f>
        <v>-6.1939067906574405E-3</v>
      </c>
      <c r="AN79" s="28">
        <f>외인!AN79</f>
        <v>217225.98</v>
      </c>
      <c r="AO79" s="28">
        <f>(기관!AO79+외인!AO79)/AN79</f>
        <v>-2.523409032381854E-3</v>
      </c>
      <c r="AP79" s="28">
        <f>외인!AP79</f>
        <v>156610.5</v>
      </c>
      <c r="AQ79" s="28">
        <f>(기관!AQ79+외인!AQ79)/AP79</f>
        <v>-2.2356100006066006E-3</v>
      </c>
      <c r="AR79" s="28">
        <f>외인!AR79</f>
        <v>22881.85</v>
      </c>
      <c r="AS79" s="28">
        <f>(기관!AS79+외인!AS79)/AR79</f>
        <v>6.0003889545644251E-4</v>
      </c>
      <c r="AT79" s="28">
        <f>외인!AT79</f>
        <v>124792.33</v>
      </c>
      <c r="AU79" s="28">
        <f>(기관!AU79+외인!AU79)/AT79</f>
        <v>-1.0394228555553055E-2</v>
      </c>
      <c r="AV79" s="28">
        <f>외인!AV79</f>
        <v>43599.47</v>
      </c>
      <c r="AW79" s="28">
        <f>(기관!AW79+외인!AW79)/AV79</f>
        <v>-1.2747861384553526E-3</v>
      </c>
      <c r="AX79" s="28">
        <f>외인!AX79</f>
        <v>59736.19</v>
      </c>
      <c r="AY79" s="28">
        <f>(기관!AY79+외인!AY79)/AX79</f>
        <v>2.5666183263445492E-3</v>
      </c>
      <c r="AZ79" s="28">
        <f>외인!AZ79</f>
        <v>4216311.5199999996</v>
      </c>
      <c r="BA79" s="28">
        <f>(기관!BA79+외인!BA79)/AZ79</f>
        <v>-1.6248751942313788E-3</v>
      </c>
      <c r="BB79" s="28">
        <f>외인!BB79</f>
        <v>151941.14000000001</v>
      </c>
      <c r="BC79" s="28">
        <f>(기관!BC79+외인!BC79)/BB79</f>
        <v>9.1239278578533756E-4</v>
      </c>
      <c r="BD79" s="28">
        <f>외인!BD79</f>
        <v>31924.9</v>
      </c>
      <c r="BE79" s="28">
        <f>(기관!BE79+외인!BE79)/BD79</f>
        <v>-8.4072307195950501E-4</v>
      </c>
      <c r="BF79" s="28">
        <f>외인!BF79</f>
        <v>0</v>
      </c>
      <c r="BG79" s="28" t="e">
        <f>(기관!BG79+외인!BG79)/BF79</f>
        <v>#DIV/0!</v>
      </c>
      <c r="BH79" s="28">
        <f>외인!BH79</f>
        <v>108545.16</v>
      </c>
      <c r="BI79" s="28">
        <f>(기관!BI79+외인!BI79)/BH79</f>
        <v>7.0993492478153798E-4</v>
      </c>
      <c r="BJ79" s="28">
        <f>외인!BJ79</f>
        <v>116823.36</v>
      </c>
      <c r="BK79" s="28">
        <f>(기관!BK79+외인!BK79)/BJ79</f>
        <v>-8.3990051304807536E-4</v>
      </c>
      <c r="BL79" s="28">
        <f>외인!BL79</f>
        <v>41270.730000000003</v>
      </c>
      <c r="BM79" s="28">
        <f>(기관!BM79+외인!BM79)/BL79</f>
        <v>5.1295433834099859E-4</v>
      </c>
      <c r="BN79" s="28">
        <f>외인!BN79</f>
        <v>47050.47</v>
      </c>
      <c r="BO79" s="28">
        <f>(기관!BO79+외인!BO79)/BN79</f>
        <v>-9.4791826734143129E-4</v>
      </c>
      <c r="BP79" s="28">
        <f>외인!BP79</f>
        <v>67679.38</v>
      </c>
      <c r="BQ79" s="28">
        <f>(기관!BQ79+외인!BQ79)/BP79</f>
        <v>2.1548660759008131E-3</v>
      </c>
      <c r="BR79" s="28">
        <f>외인!BR79</f>
        <v>295548.09000000003</v>
      </c>
      <c r="BS79" s="28">
        <f>(기관!BS79+외인!BS79)/BR79</f>
        <v>-1.9605269653409025E-3</v>
      </c>
      <c r="BT79" s="28">
        <f>외인!BT79</f>
        <v>3945106.99</v>
      </c>
      <c r="BU79" s="28">
        <f>(기관!BU79+외인!BU79)/BT79</f>
        <v>-1.3247853640592901E-3</v>
      </c>
      <c r="BV79" s="28">
        <f>외인!BV79</f>
        <v>492660.86</v>
      </c>
      <c r="BW79" s="28">
        <f>(기관!BW79+외인!BW79)/BV79</f>
        <v>1.323750378708794E-3</v>
      </c>
      <c r="BX79" s="28">
        <f>외인!BX79</f>
        <v>71659.429999999993</v>
      </c>
      <c r="BY79" s="28">
        <f>(기관!BY79+외인!BY79)/BX79</f>
        <v>-1.3774879314557766E-3</v>
      </c>
      <c r="BZ79" s="28">
        <f>외인!BZ79</f>
        <v>335600.38</v>
      </c>
      <c r="CA79" s="28">
        <f>(기관!CA79+외인!CA79)/BZ79</f>
        <v>-3.8181422798150583E-3</v>
      </c>
      <c r="CB79" s="28">
        <f>외인!CB79</f>
        <v>10831.79</v>
      </c>
      <c r="CC79" s="28">
        <f>(기관!CC79+외인!CC79)/CB79</f>
        <v>-1.9018093962309079E-4</v>
      </c>
      <c r="CD79" s="28">
        <f>외인!CD79</f>
        <v>24359.84</v>
      </c>
      <c r="CE79" s="28">
        <f>(기관!CE79+외인!CE79)/CD79</f>
        <v>-9.1544115232284113E-5</v>
      </c>
      <c r="CF79" s="28">
        <f>외인!CF79</f>
        <v>28220.639999999999</v>
      </c>
      <c r="CG79" s="28">
        <f>(기관!CG79+외인!CG79)/CF79</f>
        <v>1.1427806031330261E-3</v>
      </c>
      <c r="CH79" s="28">
        <f>외인!CH79</f>
        <v>63132.41</v>
      </c>
      <c r="CI79" s="28">
        <f>(기관!CI79+외인!CI79)/CH79</f>
        <v>-6.4610237435890701E-4</v>
      </c>
      <c r="CJ79" s="28">
        <f>외인!CJ79</f>
        <v>319912.63</v>
      </c>
      <c r="CK79" s="28">
        <f>(기관!CK79+외인!CK79)/CJ79</f>
        <v>1.4947206054353027E-3</v>
      </c>
      <c r="CL79" s="28">
        <f>외인!CL79</f>
        <v>222931.58</v>
      </c>
      <c r="CM79" s="28">
        <f>(기관!CM79+외인!CM79)/CL79</f>
        <v>5.4931652123938661E-4</v>
      </c>
      <c r="CN79" s="28">
        <f>외인!CN79</f>
        <v>109822.99</v>
      </c>
      <c r="CO79" s="28">
        <f>(기관!CO79+외인!CO79)/CN79</f>
        <v>1.2583886124389795E-4</v>
      </c>
      <c r="CP79" s="28">
        <f>외인!CP79</f>
        <v>152415.56</v>
      </c>
      <c r="CQ79" s="28">
        <f>(기관!CQ79+외인!CQ79)/CP79</f>
        <v>9.0377911546563885E-4</v>
      </c>
      <c r="CR79" s="28">
        <f>외인!CR79</f>
        <v>198135.71</v>
      </c>
      <c r="CS79" s="28">
        <f>(기관!CS79+외인!CS79)/CR79</f>
        <v>-3.4889722806656109E-3</v>
      </c>
      <c r="CT79" s="28">
        <f>외인!CT79</f>
        <v>247928.77</v>
      </c>
      <c r="CU79" s="28">
        <f>(기관!CU79+외인!CU79)/CT79</f>
        <v>-6.2673242802761455E-3</v>
      </c>
      <c r="CV79" s="28">
        <f>외인!CV79</f>
        <v>3945106.99</v>
      </c>
      <c r="CW79" s="28">
        <f>(기관!CW79+외인!CW79)/CV79</f>
        <v>-1.3247853640592901E-3</v>
      </c>
      <c r="CX79" s="28">
        <f>외인!CX79</f>
        <v>276227.24</v>
      </c>
      <c r="CY79" s="28">
        <f>(기관!CY79+외인!CY79)/CX79</f>
        <v>-3.1343034814379639E-3</v>
      </c>
      <c r="CZ79" s="28">
        <f>외인!CZ79</f>
        <v>19449.04</v>
      </c>
      <c r="DA79" s="28">
        <f>(기관!DA79+외인!DA79)/CZ79</f>
        <v>-3.0171154977315074E-3</v>
      </c>
      <c r="DB79" s="28">
        <f>외인!DB79</f>
        <v>31924.9</v>
      </c>
      <c r="DC79" s="28">
        <f>(기관!DC79+외인!DC79)/DB79</f>
        <v>-8.4072307195950501E-4</v>
      </c>
      <c r="DD79" s="28">
        <f>외인!DD79</f>
        <v>7667.43</v>
      </c>
      <c r="DE79" s="28">
        <f>(기관!DE79+외인!DE79)/DD79</f>
        <v>-2.0397969071775028E-3</v>
      </c>
      <c r="DF79" s="28">
        <f>외인!DF79</f>
        <v>53739.57</v>
      </c>
      <c r="DG79" s="28">
        <f>(기관!DG79+외인!DG79)/DF79</f>
        <v>-1.296251533088188E-3</v>
      </c>
      <c r="DH79" s="28">
        <f>외인!DH79</f>
        <v>17067.55</v>
      </c>
      <c r="DI79" s="28">
        <f>(기관!DI79+외인!DI79)/DH79</f>
        <v>5.5309637294163471E-4</v>
      </c>
      <c r="DJ79" s="28">
        <f>외인!DJ79</f>
        <v>631105.78</v>
      </c>
      <c r="DK79" s="28">
        <f>(기관!DK79+외인!DK79)/DJ79</f>
        <v>-1.0335985197283408E-3</v>
      </c>
      <c r="DL79" s="28">
        <f>외인!DL79</f>
        <v>87378.62</v>
      </c>
      <c r="DM79" s="28">
        <f>(기관!DM79+외인!DM79)/DL79</f>
        <v>-2.2843116542696609E-4</v>
      </c>
      <c r="DN79" s="28">
        <f>외인!DN79</f>
        <v>3945106.99</v>
      </c>
      <c r="DO79" s="28">
        <f>(기관!DO79+외인!DO79)/DN79</f>
        <v>-1.3247853640592901E-3</v>
      </c>
      <c r="DP79" s="28">
        <f>외인!DP79</f>
        <v>72145.490000000005</v>
      </c>
      <c r="DQ79" s="28">
        <f>(기관!DQ79+외인!DQ79)/DP79</f>
        <v>5.5669453489053848E-3</v>
      </c>
      <c r="DR79" s="28">
        <f>외인!DR79</f>
        <v>40508.660000000003</v>
      </c>
      <c r="DS79" s="28">
        <f>(기관!DS79+외인!DS79)/DR79</f>
        <v>8.5685381841808621E-4</v>
      </c>
      <c r="DT79" s="28">
        <f>외인!DT79</f>
        <v>164302.81</v>
      </c>
      <c r="DU79" s="28">
        <f>(기관!DU79+외인!DU79)/DT79</f>
        <v>-4.6088682232519338E-3</v>
      </c>
      <c r="DV79" s="28">
        <f>외인!DV79</f>
        <v>33520.15</v>
      </c>
      <c r="DW79" s="28">
        <f>(기관!DW79+외인!DW79)/DV79</f>
        <v>1.9531535509238473E-3</v>
      </c>
      <c r="DX79" s="28">
        <f>외인!DX79</f>
        <v>117394.55</v>
      </c>
      <c r="DY79" s="28">
        <f>(기관!DY79+외인!DY79)/DX79</f>
        <v>-4.8841279258704925E-3</v>
      </c>
      <c r="DZ79" s="28">
        <f>외인!DZ79</f>
        <v>6866.53</v>
      </c>
      <c r="EA79" s="28">
        <f>(기관!EA79+외인!EA79)/DZ79</f>
        <v>3.0044287289213039E-3</v>
      </c>
      <c r="EB79" s="28">
        <f>외인!EB79</f>
        <v>10090.84</v>
      </c>
      <c r="EC79" s="28">
        <f>(기관!EC79+외인!EC79)/EB79</f>
        <v>-2.1901050854041893E-4</v>
      </c>
      <c r="ED79" s="28">
        <f>외인!ED79</f>
        <v>9087.98</v>
      </c>
      <c r="EE79" s="28">
        <f>(기관!EE79+외인!EE79)/ED79</f>
        <v>2.9511508608073521E-3</v>
      </c>
      <c r="EF79" s="28">
        <f>외인!EF79</f>
        <v>204532.48000000001</v>
      </c>
      <c r="EG79" s="28">
        <f>(기관!EG79+외인!EG79)/EF79</f>
        <v>2.7707090824890011E-4</v>
      </c>
      <c r="EH79" s="28">
        <f>외인!EH79</f>
        <v>334101.7</v>
      </c>
      <c r="EI79" s="28">
        <f>(기관!EI79+외인!EI79)/EH79</f>
        <v>1.594574346673483E-3</v>
      </c>
      <c r="EJ79" s="28">
        <f>외인!EJ79</f>
        <v>93557.23</v>
      </c>
      <c r="EK79" s="28">
        <f>(기관!EK79+외인!EK79)/EJ79</f>
        <v>-5.1807861348609834E-4</v>
      </c>
      <c r="EL79" s="28">
        <f>외인!EL79</f>
        <v>26525.37</v>
      </c>
      <c r="EM79" s="28">
        <f>(기관!EM79+외인!EM79)/EL79</f>
        <v>-3.2384091154996105E-4</v>
      </c>
      <c r="EN79" s="28">
        <f>외인!EN79</f>
        <v>40508.660000000003</v>
      </c>
      <c r="EO79" s="28">
        <f>(기관!EO79+외인!EO79)/EN79</f>
        <v>8.5685381841808621E-4</v>
      </c>
      <c r="EP79" s="28">
        <f>외인!EP79</f>
        <v>137242.01999999999</v>
      </c>
      <c r="EQ79" s="28">
        <f>(기관!EQ79+외인!EQ79)/EP79</f>
        <v>9.820607420380433E-4</v>
      </c>
      <c r="ER79" s="28">
        <f>외인!ER79</f>
        <v>10118.629999999999</v>
      </c>
      <c r="ES79" s="28">
        <f>(기관!ES79+외인!ES79)/ER79</f>
        <v>5.1588011420518386E-4</v>
      </c>
      <c r="ET79" s="28">
        <f>외인!ET79</f>
        <v>156610.5</v>
      </c>
      <c r="EU79" s="28">
        <f>(기관!EU79+외인!EU79)/ET79</f>
        <v>-2.2356100006066006E-3</v>
      </c>
      <c r="EV79" s="28">
        <f>외인!EV79</f>
        <v>48674.43</v>
      </c>
      <c r="EW79" s="28">
        <f>(기관!EW79+외인!EW79)/EV79</f>
        <v>8.7910633981743596E-4</v>
      </c>
      <c r="EX79" s="28">
        <f>외인!EX79</f>
        <v>103741.13</v>
      </c>
      <c r="EY79" s="28">
        <f>(기관!EY79+외인!EY79)/EX79</f>
        <v>9.154517595865786E-4</v>
      </c>
    </row>
    <row r="80" spans="1:155">
      <c r="A80" s="27">
        <f>외인!A80</f>
        <v>46177</v>
      </c>
      <c r="B80" s="28">
        <f>외인!B80</f>
        <v>6861118.8600000003</v>
      </c>
      <c r="C80" s="28">
        <f>(기관!C80+외인!C80)/B80</f>
        <v>-2.0893035512869686E-3</v>
      </c>
      <c r="D80" s="28">
        <f>외인!D80</f>
        <v>587547.79</v>
      </c>
      <c r="E80" s="28">
        <f>(기관!E80+외인!E80)/D80</f>
        <v>1.4138254183544796E-3</v>
      </c>
      <c r="F80" s="28">
        <f>외인!F80</f>
        <v>3006354.93</v>
      </c>
      <c r="G80" s="28">
        <f>(기관!G80+외인!G80)/F80</f>
        <v>-2.3422949598303081E-3</v>
      </c>
      <c r="H80" s="28">
        <f>외인!H80</f>
        <v>314535.67</v>
      </c>
      <c r="I80" s="28">
        <f>(기관!I80+외인!I80)/H80</f>
        <v>1.115390187701128E-3</v>
      </c>
      <c r="J80" s="28">
        <f>외인!J80</f>
        <v>40526.47</v>
      </c>
      <c r="K80" s="28">
        <f>(기관!K80+외인!K80)/J80</f>
        <v>1.6453443884947296E-3</v>
      </c>
      <c r="L80" s="28">
        <f>외인!L80</f>
        <v>292589.7</v>
      </c>
      <c r="M80" s="28">
        <f>(기관!M80+외인!M80)/L80</f>
        <v>1.2321007882369064E-3</v>
      </c>
      <c r="N80" s="28">
        <f>외인!N80</f>
        <v>310354.2</v>
      </c>
      <c r="O80" s="28">
        <f>(기관!O80+외인!O80)/N80</f>
        <v>-3.549235035324155E-3</v>
      </c>
      <c r="P80" s="28">
        <f>외인!P80</f>
        <v>169536.65</v>
      </c>
      <c r="Q80" s="28">
        <f>(기관!Q80+외인!Q80)/P80</f>
        <v>2.3770671415295752E-4</v>
      </c>
      <c r="R80" s="28">
        <f>외인!R80</f>
        <v>156129.57</v>
      </c>
      <c r="S80" s="28">
        <f>(기관!S80+외인!S80)/R80</f>
        <v>-4.8514192410829028E-3</v>
      </c>
      <c r="T80" s="28">
        <f>외인!T80</f>
        <v>7714.91</v>
      </c>
      <c r="U80" s="28">
        <f>(기관!U80+외인!U80)/T80</f>
        <v>-1.6448668876240943E-3</v>
      </c>
      <c r="V80" s="28">
        <f>외인!V80</f>
        <v>130139.66</v>
      </c>
      <c r="W80" s="28">
        <f>(기관!W80+외인!W80)/V80</f>
        <v>1.3095930940652523E-3</v>
      </c>
      <c r="X80" s="28">
        <f>외인!X80</f>
        <v>3823946.06</v>
      </c>
      <c r="Y80" s="28">
        <f>(기관!Y80+외인!Y80)/X80</f>
        <v>-2.4686671443268212E-3</v>
      </c>
      <c r="Z80" s="28">
        <f>외인!Z80</f>
        <v>52687.64</v>
      </c>
      <c r="AA80" s="28">
        <f>(기관!AA80+외인!AA80)/Z80</f>
        <v>9.3076858253662528E-4</v>
      </c>
      <c r="AB80" s="28">
        <f>외인!AB80</f>
        <v>204681.41</v>
      </c>
      <c r="AC80" s="28">
        <f>(기관!AC80+외인!AC80)/AB80</f>
        <v>9.1117214797377052E-4</v>
      </c>
      <c r="AD80" s="28">
        <f>외인!AD80</f>
        <v>19850.84</v>
      </c>
      <c r="AE80" s="28">
        <f>(기관!AE80+외인!AE80)/AD80</f>
        <v>5.0375701985407208E-6</v>
      </c>
      <c r="AF80" s="28">
        <f>외인!AF80</f>
        <v>23033.87</v>
      </c>
      <c r="AG80" s="28">
        <f>(기관!AG80+외인!AG80)/AF80</f>
        <v>4.046215421029988E-4</v>
      </c>
      <c r="AH80" s="28">
        <f>외인!AH80</f>
        <v>203941.26</v>
      </c>
      <c r="AI80" s="28">
        <f>(기관!AI80+외인!AI80)/AH80</f>
        <v>-1.9316346285199962E-3</v>
      </c>
      <c r="AJ80" s="28">
        <f>외인!AJ80</f>
        <v>109033.21</v>
      </c>
      <c r="AK80" s="28">
        <f>(기관!AK80+외인!AK80)/AJ80</f>
        <v>-4.6174005149440247E-3</v>
      </c>
      <c r="AL80" s="28">
        <f>외인!AL80</f>
        <v>117501.37</v>
      </c>
      <c r="AM80" s="28">
        <f>(기관!AM80+외인!AM80)/AL80</f>
        <v>-5.4824892679974715E-3</v>
      </c>
      <c r="AN80" s="28">
        <f>외인!AN80</f>
        <v>209524.24</v>
      </c>
      <c r="AO80" s="28">
        <f>(기관!AO80+외인!AO80)/AN80</f>
        <v>-2.1434751415874364E-3</v>
      </c>
      <c r="AP80" s="28">
        <f>외인!AP80</f>
        <v>155054.04</v>
      </c>
      <c r="AQ80" s="28">
        <f>(기관!AQ80+외인!AQ80)/AP80</f>
        <v>-1.1663030515038501E-3</v>
      </c>
      <c r="AR80" s="28">
        <f>외인!AR80</f>
        <v>23042.67</v>
      </c>
      <c r="AS80" s="28">
        <f>(기관!AS80+외인!AS80)/AR80</f>
        <v>6.1624803028468493E-4</v>
      </c>
      <c r="AT80" s="28">
        <f>외인!AT80</f>
        <v>116851.11</v>
      </c>
      <c r="AU80" s="28">
        <f>(기관!AU80+외인!AU80)/AT80</f>
        <v>-1.3728410453268267E-2</v>
      </c>
      <c r="AV80" s="28">
        <f>외인!AV80</f>
        <v>43531.92</v>
      </c>
      <c r="AW80" s="28">
        <f>(기관!AW80+외인!AW80)/AV80</f>
        <v>-7.989539629770523E-4</v>
      </c>
      <c r="AX80" s="28">
        <f>외인!AX80</f>
        <v>59839.42</v>
      </c>
      <c r="AY80" s="28">
        <f>(기관!AY80+외인!AY80)/AX80</f>
        <v>4.4472356182596691E-3</v>
      </c>
      <c r="AZ80" s="28">
        <f>외인!AZ80</f>
        <v>4115168.55</v>
      </c>
      <c r="BA80" s="28">
        <f>(기관!BA80+외인!BA80)/AZ80</f>
        <v>-2.6073488533051698E-3</v>
      </c>
      <c r="BB80" s="28">
        <f>외인!BB80</f>
        <v>147888.4</v>
      </c>
      <c r="BC80" s="28">
        <f>(기관!BC80+외인!BC80)/BB80</f>
        <v>7.6016780220761063E-4</v>
      </c>
      <c r="BD80" s="28">
        <f>외인!BD80</f>
        <v>32638.62</v>
      </c>
      <c r="BE80" s="28">
        <f>(기관!BE80+외인!BE80)/BD80</f>
        <v>2.4051261971247563E-4</v>
      </c>
      <c r="BF80" s="28">
        <f>외인!BF80</f>
        <v>0</v>
      </c>
      <c r="BG80" s="28" t="e">
        <f>(기관!BG80+외인!BG80)/BF80</f>
        <v>#DIV/0!</v>
      </c>
      <c r="BH80" s="28">
        <f>외인!BH80</f>
        <v>109818.72</v>
      </c>
      <c r="BI80" s="28">
        <f>(기관!BI80+외인!BI80)/BH80</f>
        <v>1.3920213238690087E-3</v>
      </c>
      <c r="BJ80" s="28">
        <f>외인!BJ80</f>
        <v>118066.4</v>
      </c>
      <c r="BK80" s="28">
        <f>(기관!BK80+외인!BK80)/BJ80</f>
        <v>-2.6247941836119343E-4</v>
      </c>
      <c r="BL80" s="28">
        <f>외인!BL80</f>
        <v>41172.65</v>
      </c>
      <c r="BM80" s="28">
        <f>(기관!BM80+외인!BM80)/BL80</f>
        <v>7.9373078973541897E-4</v>
      </c>
      <c r="BN80" s="28">
        <f>외인!BN80</f>
        <v>47325.81</v>
      </c>
      <c r="BO80" s="28">
        <f>(기관!BO80+외인!BO80)/BN80</f>
        <v>3.1314836449708932E-4</v>
      </c>
      <c r="BP80" s="28">
        <f>외인!BP80</f>
        <v>68149.81</v>
      </c>
      <c r="BQ80" s="28">
        <f>(기관!BQ80+외인!BQ80)/BP80</f>
        <v>3.8405096067032326E-3</v>
      </c>
      <c r="BR80" s="28">
        <f>외인!BR80</f>
        <v>290914.82</v>
      </c>
      <c r="BS80" s="28">
        <f>(기관!BS80+외인!BS80)/BR80</f>
        <v>-1.2579283516735242E-3</v>
      </c>
      <c r="BT80" s="28">
        <f>외인!BT80</f>
        <v>3864435.24</v>
      </c>
      <c r="BU80" s="28">
        <f>(기관!BU80+외인!BU80)/BT80</f>
        <v>-2.4092058533241199E-3</v>
      </c>
      <c r="BV80" s="28">
        <f>외인!BV80</f>
        <v>498647.3</v>
      </c>
      <c r="BW80" s="28">
        <f>(기관!BW80+외인!BW80)/BV80</f>
        <v>1.2394532167325483E-3</v>
      </c>
      <c r="BX80" s="28">
        <f>외인!BX80</f>
        <v>71393.34</v>
      </c>
      <c r="BY80" s="28">
        <f>(기관!BY80+외인!BY80)/BX80</f>
        <v>-1.1051451017699972E-3</v>
      </c>
      <c r="BZ80" s="28">
        <f>외인!BZ80</f>
        <v>327025.61</v>
      </c>
      <c r="CA80" s="28">
        <f>(기관!CA80+외인!CA80)/BZ80</f>
        <v>-3.3431938250952273E-3</v>
      </c>
      <c r="CB80" s="28">
        <f>외인!CB80</f>
        <v>11049.57</v>
      </c>
      <c r="CC80" s="28">
        <f>(기관!CC80+외인!CC80)/CB80</f>
        <v>6.8509453309042794E-4</v>
      </c>
      <c r="CD80" s="28">
        <f>외인!CD80</f>
        <v>24331.919999999998</v>
      </c>
      <c r="CE80" s="28">
        <f>(기관!CE80+외인!CE80)/CD80</f>
        <v>7.2004182160717296E-4</v>
      </c>
      <c r="CF80" s="28">
        <f>외인!CF80</f>
        <v>29982.69</v>
      </c>
      <c r="CG80" s="28">
        <f>(기관!CG80+외인!CG80)/CF80</f>
        <v>1.4208198130321197E-3</v>
      </c>
      <c r="CH80" s="28">
        <f>외인!CH80</f>
        <v>62149.23</v>
      </c>
      <c r="CI80" s="28">
        <f>(기관!CI80+외인!CI80)/CH80</f>
        <v>-3.6637622059034375E-4</v>
      </c>
      <c r="CJ80" s="28">
        <f>외인!CJ80</f>
        <v>316300.31</v>
      </c>
      <c r="CK80" s="28">
        <f>(기관!CK80+외인!CK80)/CJ80</f>
        <v>7.484342965076449E-4</v>
      </c>
      <c r="CL80" s="28">
        <f>외인!CL80</f>
        <v>229542.59</v>
      </c>
      <c r="CM80" s="28">
        <f>(기관!CM80+외인!CM80)/CL80</f>
        <v>1.2463917916060807E-3</v>
      </c>
      <c r="CN80" s="28">
        <f>외인!CN80</f>
        <v>112163.67</v>
      </c>
      <c r="CO80" s="28">
        <f>(기관!CO80+외인!CO80)/CN80</f>
        <v>5.8664271595250037E-4</v>
      </c>
      <c r="CP80" s="28">
        <f>외인!CP80</f>
        <v>148351.99</v>
      </c>
      <c r="CQ80" s="28">
        <f>(기관!CQ80+외인!CQ80)/CP80</f>
        <v>7.527367849935818E-4</v>
      </c>
      <c r="CR80" s="28">
        <f>외인!CR80</f>
        <v>188858.57</v>
      </c>
      <c r="CS80" s="28">
        <f>(기관!CS80+외인!CS80)/CR80</f>
        <v>-3.9524285289251103E-3</v>
      </c>
      <c r="CT80" s="28">
        <f>외인!CT80</f>
        <v>241286.92</v>
      </c>
      <c r="CU80" s="28">
        <f>(기관!CU80+외인!CU80)/CT80</f>
        <v>-4.2611924425907544E-3</v>
      </c>
      <c r="CV80" s="28">
        <f>외인!CV80</f>
        <v>3864435.24</v>
      </c>
      <c r="CW80" s="28">
        <f>(기관!CW80+외인!CW80)/CV80</f>
        <v>-2.4092058533241199E-3</v>
      </c>
      <c r="CX80" s="28">
        <f>외인!CX80</f>
        <v>261617.84</v>
      </c>
      <c r="CY80" s="28">
        <f>(기관!CY80+외인!CY80)/CX80</f>
        <v>-4.5949848068465053E-3</v>
      </c>
      <c r="CZ80" s="28">
        <f>외인!CZ80</f>
        <v>19352.11</v>
      </c>
      <c r="DA80" s="28">
        <f>(기관!DA80+외인!DA80)/CZ80</f>
        <v>-4.1649205177109888E-4</v>
      </c>
      <c r="DB80" s="28">
        <f>외인!DB80</f>
        <v>32638.62</v>
      </c>
      <c r="DC80" s="28">
        <f>(기관!DC80+외인!DC80)/DB80</f>
        <v>2.4051261971247563E-4</v>
      </c>
      <c r="DD80" s="28">
        <f>외인!DD80</f>
        <v>7714.91</v>
      </c>
      <c r="DE80" s="28">
        <f>(기관!DE80+외인!DE80)/DD80</f>
        <v>-1.6448668876240943E-3</v>
      </c>
      <c r="DF80" s="28">
        <f>외인!DF80</f>
        <v>53026.54</v>
      </c>
      <c r="DG80" s="28">
        <f>(기관!DG80+외인!DG80)/DF80</f>
        <v>-1.1509330987841183E-3</v>
      </c>
      <c r="DH80" s="28">
        <f>외인!DH80</f>
        <v>17092.28</v>
      </c>
      <c r="DI80" s="28">
        <f>(기관!DI80+외인!DI80)/DH80</f>
        <v>1.4058978673412799E-3</v>
      </c>
      <c r="DJ80" s="28">
        <f>외인!DJ80</f>
        <v>620089.85</v>
      </c>
      <c r="DK80" s="28">
        <f>(기관!DK80+외인!DK80)/DJ80</f>
        <v>-1.0528796754212316E-3</v>
      </c>
      <c r="DL80" s="28">
        <f>외인!DL80</f>
        <v>89607.3</v>
      </c>
      <c r="DM80" s="28">
        <f>(기관!DM80+외인!DM80)/DL80</f>
        <v>3.1950521888283648E-4</v>
      </c>
      <c r="DN80" s="28">
        <f>외인!DN80</f>
        <v>3864435.24</v>
      </c>
      <c r="DO80" s="28">
        <f>(기관!DO80+외인!DO80)/DN80</f>
        <v>-2.4092058533241199E-3</v>
      </c>
      <c r="DP80" s="28">
        <f>외인!DP80</f>
        <v>72165.259999999995</v>
      </c>
      <c r="DQ80" s="28">
        <f>(기관!DQ80+외인!DQ80)/DP80</f>
        <v>2.654047113528033E-3</v>
      </c>
      <c r="DR80" s="28">
        <f>외인!DR80</f>
        <v>41125.199999999997</v>
      </c>
      <c r="DS80" s="28">
        <f>(기관!DS80+외인!DS80)/DR80</f>
        <v>1.1999941641621197E-3</v>
      </c>
      <c r="DT80" s="28">
        <f>외인!DT80</f>
        <v>156129.57</v>
      </c>
      <c r="DU80" s="28">
        <f>(기관!DU80+외인!DU80)/DT80</f>
        <v>-4.8514192410829028E-3</v>
      </c>
      <c r="DV80" s="28">
        <f>외인!DV80</f>
        <v>32416.68</v>
      </c>
      <c r="DW80" s="28">
        <f>(기관!DW80+외인!DW80)/DV80</f>
        <v>3.4118237894812184E-4</v>
      </c>
      <c r="DX80" s="28">
        <f>외인!DX80</f>
        <v>130139.66</v>
      </c>
      <c r="DY80" s="28">
        <f>(기관!DY80+외인!DY80)/DX80</f>
        <v>1.3095930940652523E-3</v>
      </c>
      <c r="DZ80" s="28">
        <f>외인!DZ80</f>
        <v>6908.39</v>
      </c>
      <c r="EA80" s="28">
        <f>(기관!EA80+외인!EA80)/DZ80</f>
        <v>2.0395490121432056E-3</v>
      </c>
      <c r="EB80" s="28">
        <f>외인!EB80</f>
        <v>10053.780000000001</v>
      </c>
      <c r="EC80" s="28">
        <f>(기관!EC80+외인!EC80)/EB80</f>
        <v>5.5799908094269015E-4</v>
      </c>
      <c r="ED80" s="28">
        <f>외인!ED80</f>
        <v>9094.23</v>
      </c>
      <c r="EE80" s="28">
        <f>(기관!EE80+외인!EE80)/ED80</f>
        <v>3.2680061973361131E-3</v>
      </c>
      <c r="EF80" s="28">
        <f>외인!EF80</f>
        <v>200382.5</v>
      </c>
      <c r="EG80" s="28">
        <f>(기관!EG80+외인!EG80)/EF80</f>
        <v>-4.4664578992676487E-5</v>
      </c>
      <c r="EH80" s="28">
        <f>외인!EH80</f>
        <v>341545.23</v>
      </c>
      <c r="EI80" s="28">
        <f>(기관!EI80+외인!EI80)/EH80</f>
        <v>1.3673738028781722E-3</v>
      </c>
      <c r="EJ80" s="28">
        <f>외인!EJ80</f>
        <v>93005.53</v>
      </c>
      <c r="EK80" s="28">
        <f>(기관!EK80+외인!EK80)/EJ80</f>
        <v>7.9565161340406382E-5</v>
      </c>
      <c r="EL80" s="28">
        <f>외인!EL80</f>
        <v>26481.48</v>
      </c>
      <c r="EM80" s="28">
        <f>(기관!EM80+외인!EM80)/EL80</f>
        <v>4.7995806880884306E-4</v>
      </c>
      <c r="EN80" s="28">
        <f>외인!EN80</f>
        <v>41125.199999999997</v>
      </c>
      <c r="EO80" s="28">
        <f>(기관!EO80+외인!EO80)/EN80</f>
        <v>1.1999941641621197E-3</v>
      </c>
      <c r="EP80" s="28">
        <f>외인!EP80</f>
        <v>135684.75</v>
      </c>
      <c r="EQ80" s="28">
        <f>(기관!EQ80+외인!EQ80)/EP80</f>
        <v>1.0280447876419422E-3</v>
      </c>
      <c r="ER80" s="28">
        <f>외인!ER80</f>
        <v>10402.32</v>
      </c>
      <c r="ES80" s="28">
        <f>(기관!ES80+외인!ES80)/ER80</f>
        <v>4.5278360981011925E-3</v>
      </c>
      <c r="ET80" s="28">
        <f>외인!ET80</f>
        <v>155054.04</v>
      </c>
      <c r="EU80" s="28">
        <f>(기관!EU80+외인!EU80)/ET80</f>
        <v>-1.1663030515038501E-3</v>
      </c>
      <c r="EV80" s="28">
        <f>외인!EV80</f>
        <v>52687.64</v>
      </c>
      <c r="EW80" s="28">
        <f>(기관!EW80+외인!EW80)/EV80</f>
        <v>9.3076858253662528E-4</v>
      </c>
      <c r="EX80" s="28">
        <f>외인!EX80</f>
        <v>95664.35</v>
      </c>
      <c r="EY80" s="28">
        <f>(기관!EY80+외인!EY80)/EX80</f>
        <v>6.546848434134555E-4</v>
      </c>
    </row>
    <row r="81" spans="1:155">
      <c r="A81" s="27">
        <f>외인!A81</f>
        <v>46178</v>
      </c>
      <c r="B81" s="28">
        <f>외인!B81</f>
        <v>6481122.4900000002</v>
      </c>
      <c r="C81" s="28">
        <f>(기관!C81+외인!C81)/B81</f>
        <v>-2.2675130770441589E-3</v>
      </c>
      <c r="D81" s="28">
        <f>외인!D81</f>
        <v>560544.67000000004</v>
      </c>
      <c r="E81" s="28">
        <f>(기관!E81+외인!E81)/D81</f>
        <v>1.4497328107677841E-3</v>
      </c>
      <c r="F81" s="28">
        <f>외인!F81</f>
        <v>2851645.16</v>
      </c>
      <c r="G81" s="28">
        <f>(기관!G81+외인!G81)/F81</f>
        <v>-2.327537132986069E-3</v>
      </c>
      <c r="H81" s="28">
        <f>외인!H81</f>
        <v>301535.46999999997</v>
      </c>
      <c r="I81" s="28">
        <f>(기관!I81+외인!I81)/H81</f>
        <v>-3.7458279783801233E-4</v>
      </c>
      <c r="J81" s="28">
        <f>외인!J81</f>
        <v>39192.86</v>
      </c>
      <c r="K81" s="28">
        <f>(기관!K81+외인!K81)/J81</f>
        <v>5.2203386024903518E-4</v>
      </c>
      <c r="L81" s="28">
        <f>외인!L81</f>
        <v>280976.28000000003</v>
      </c>
      <c r="M81" s="28">
        <f>(기관!M81+외인!M81)/L81</f>
        <v>-2.8080662182587083E-4</v>
      </c>
      <c r="N81" s="28">
        <f>외인!N81</f>
        <v>303361.38</v>
      </c>
      <c r="O81" s="28">
        <f>(기관!O81+외인!O81)/N81</f>
        <v>-2.3902844851246387E-3</v>
      </c>
      <c r="P81" s="28">
        <f>외인!P81</f>
        <v>165232.12</v>
      </c>
      <c r="Q81" s="28">
        <f>(기관!Q81+외인!Q81)/P81</f>
        <v>-3.9338598330639349E-5</v>
      </c>
      <c r="R81" s="28">
        <f>외인!R81</f>
        <v>150129.79999999999</v>
      </c>
      <c r="S81" s="28">
        <f>(기관!S81+외인!S81)/R81</f>
        <v>-5.151742025900255E-3</v>
      </c>
      <c r="T81" s="28">
        <f>외인!T81</f>
        <v>7691.53</v>
      </c>
      <c r="U81" s="28">
        <f>(기관!U81+외인!U81)/T81</f>
        <v>-1.011502262878777E-3</v>
      </c>
      <c r="V81" s="28">
        <f>외인!V81</f>
        <v>124068.36</v>
      </c>
      <c r="W81" s="28">
        <f>(기관!W81+외인!W81)/V81</f>
        <v>3.2016220735085073E-3</v>
      </c>
      <c r="X81" s="28">
        <f>외인!X81</f>
        <v>3523133.5</v>
      </c>
      <c r="Y81" s="28">
        <f>(기관!Y81+외인!Y81)/X81</f>
        <v>-2.6642021938708825E-3</v>
      </c>
      <c r="Z81" s="28">
        <f>외인!Z81</f>
        <v>50889.55</v>
      </c>
      <c r="AA81" s="28">
        <f>(기관!AA81+외인!AA81)/Z81</f>
        <v>8.7287075637336139E-4</v>
      </c>
      <c r="AB81" s="28">
        <f>외인!AB81</f>
        <v>212730.3</v>
      </c>
      <c r="AC81" s="28">
        <f>(기관!AC81+외인!AC81)/AB81</f>
        <v>1.4371718556312853E-3</v>
      </c>
      <c r="AD81" s="28">
        <f>외인!AD81</f>
        <v>19432.21</v>
      </c>
      <c r="AE81" s="28">
        <f>(기관!AE81+외인!AE81)/AD81</f>
        <v>-4.0602690069734741E-4</v>
      </c>
      <c r="AF81" s="28">
        <f>외인!AF81</f>
        <v>22847.040000000001</v>
      </c>
      <c r="AG81" s="28">
        <f>(기관!AG81+외인!AG81)/AF81</f>
        <v>9.7211717579169998E-4</v>
      </c>
      <c r="AH81" s="28">
        <f>외인!AH81</f>
        <v>202808.25</v>
      </c>
      <c r="AI81" s="28">
        <f>(기관!AI81+외인!AI81)/AH81</f>
        <v>-1.5882983064051883E-3</v>
      </c>
      <c r="AJ81" s="28">
        <f>외인!AJ81</f>
        <v>105544.35</v>
      </c>
      <c r="AK81" s="28">
        <f>(기관!AK81+외인!AK81)/AJ81</f>
        <v>-4.7505148309691606E-3</v>
      </c>
      <c r="AL81" s="28">
        <f>외인!AL81</f>
        <v>111433.15</v>
      </c>
      <c r="AM81" s="28">
        <f>(기관!AM81+외인!AM81)/AL81</f>
        <v>-3.9369792561728722E-3</v>
      </c>
      <c r="AN81" s="28">
        <f>외인!AN81</f>
        <v>208236.87</v>
      </c>
      <c r="AO81" s="28">
        <f>(기관!AO81+외인!AO81)/AN81</f>
        <v>-1.3044279814616883E-3</v>
      </c>
      <c r="AP81" s="28">
        <f>외인!AP81</f>
        <v>148269.14000000001</v>
      </c>
      <c r="AQ81" s="28">
        <f>(기관!AQ81+외인!AQ81)/AP81</f>
        <v>9.7309527795197274E-4</v>
      </c>
      <c r="AR81" s="28">
        <f>외인!AR81</f>
        <v>23213.95</v>
      </c>
      <c r="AS81" s="28">
        <f>(기관!AS81+외인!AS81)/AR81</f>
        <v>1.5637149214157861E-4</v>
      </c>
      <c r="AT81" s="28">
        <f>외인!AT81</f>
        <v>112643.88</v>
      </c>
      <c r="AU81" s="28">
        <f>(기관!AU81+외인!AU81)/AT81</f>
        <v>-1.7304091442872881E-2</v>
      </c>
      <c r="AV81" s="28">
        <f>외인!AV81</f>
        <v>43182.35</v>
      </c>
      <c r="AW81" s="28">
        <f>(기관!AW81+외인!AW81)/AV81</f>
        <v>-8.5104215032299091E-4</v>
      </c>
      <c r="AX81" s="28">
        <f>외인!AX81</f>
        <v>58053.31</v>
      </c>
      <c r="AY81" s="28">
        <f>(기관!AY81+외인!AY81)/AX81</f>
        <v>3.6824773643397766E-3</v>
      </c>
      <c r="AZ81" s="28">
        <f>외인!AZ81</f>
        <v>3809772.03</v>
      </c>
      <c r="BA81" s="28">
        <f>(기관!BA81+외인!BA81)/AZ81</f>
        <v>-2.8849888952541861E-3</v>
      </c>
      <c r="BB81" s="28">
        <f>외인!BB81</f>
        <v>140826.01</v>
      </c>
      <c r="BC81" s="28">
        <f>(기관!BC81+외인!BC81)/BB81</f>
        <v>6.8226032960814554E-4</v>
      </c>
      <c r="BD81" s="28">
        <f>외인!BD81</f>
        <v>32069.64</v>
      </c>
      <c r="BE81" s="28">
        <f>(기관!BE81+외인!BE81)/BD81</f>
        <v>-4.739685259953037E-5</v>
      </c>
      <c r="BF81" s="28">
        <f>외인!BF81</f>
        <v>0</v>
      </c>
      <c r="BG81" s="28" t="e">
        <f>(기관!BG81+외인!BG81)/BF81</f>
        <v>#DIV/0!</v>
      </c>
      <c r="BH81" s="28">
        <f>외인!BH81</f>
        <v>105073.01</v>
      </c>
      <c r="BI81" s="28">
        <f>(기관!BI81+외인!BI81)/BH81</f>
        <v>1.3867500321919017E-3</v>
      </c>
      <c r="BJ81" s="28">
        <f>외인!BJ81</f>
        <v>113062.36</v>
      </c>
      <c r="BK81" s="28">
        <f>(기관!BK81+외인!BK81)/BJ81</f>
        <v>-7.7824308638171013E-4</v>
      </c>
      <c r="BL81" s="28">
        <f>외인!BL81</f>
        <v>39672.269999999997</v>
      </c>
      <c r="BM81" s="28">
        <f>(기관!BM81+외인!BM81)/BL81</f>
        <v>7.4888580865173587E-4</v>
      </c>
      <c r="BN81" s="28">
        <f>외인!BN81</f>
        <v>45816.71</v>
      </c>
      <c r="BO81" s="28">
        <f>(기관!BO81+외인!BO81)/BN81</f>
        <v>4.6489588623888561E-4</v>
      </c>
      <c r="BP81" s="28">
        <f>외인!BP81</f>
        <v>66255.199999999997</v>
      </c>
      <c r="BQ81" s="28">
        <f>(기관!BQ81+외인!BQ81)/BP81</f>
        <v>2.9881428174694216E-3</v>
      </c>
      <c r="BR81" s="28">
        <f>외인!BR81</f>
        <v>278191.86</v>
      </c>
      <c r="BS81" s="28">
        <f>(기관!BS81+외인!BS81)/BR81</f>
        <v>-8.3395682389845995E-6</v>
      </c>
      <c r="BT81" s="28">
        <f>외인!BT81</f>
        <v>3561973.38</v>
      </c>
      <c r="BU81" s="28">
        <f>(기관!BU81+외인!BU81)/BT81</f>
        <v>-2.5901569202631154E-3</v>
      </c>
      <c r="BV81" s="28">
        <f>외인!BV81</f>
        <v>467017.09</v>
      </c>
      <c r="BW81" s="28">
        <f>(기관!BW81+외인!BW81)/BV81</f>
        <v>1.4029251049463732E-3</v>
      </c>
      <c r="BX81" s="28">
        <f>외인!BX81</f>
        <v>70564.600000000006</v>
      </c>
      <c r="BY81" s="28">
        <f>(기관!BY81+외인!BY81)/BX81</f>
        <v>-1.0414570478681946E-3</v>
      </c>
      <c r="BZ81" s="28">
        <f>외인!BZ81</f>
        <v>319670.01</v>
      </c>
      <c r="CA81" s="28">
        <f>(기관!CA81+외인!CA81)/BZ81</f>
        <v>-2.2221039752837617E-3</v>
      </c>
      <c r="CB81" s="28">
        <f>외인!CB81</f>
        <v>11223.72</v>
      </c>
      <c r="CC81" s="28">
        <f>(기관!CC81+외인!CC81)/CB81</f>
        <v>1.1591522240398016E-3</v>
      </c>
      <c r="CD81" s="28">
        <f>외인!CD81</f>
        <v>23783.08</v>
      </c>
      <c r="CE81" s="28">
        <f>(기관!CE81+외인!CE81)/CD81</f>
        <v>1.2618214293522959E-3</v>
      </c>
      <c r="CF81" s="28">
        <f>외인!CF81</f>
        <v>29720.33</v>
      </c>
      <c r="CG81" s="28">
        <f>(기관!CG81+외인!CG81)/CF81</f>
        <v>1.2203767589390828E-3</v>
      </c>
      <c r="CH81" s="28">
        <f>외인!CH81</f>
        <v>62163.12</v>
      </c>
      <c r="CI81" s="28">
        <f>(기관!CI81+외인!CI81)/CH81</f>
        <v>-4.7471877215944099E-4</v>
      </c>
      <c r="CJ81" s="28">
        <f>외인!CJ81</f>
        <v>307336.8</v>
      </c>
      <c r="CK81" s="28">
        <f>(기관!CK81+외인!CK81)/CJ81</f>
        <v>8.124637205827613E-5</v>
      </c>
      <c r="CL81" s="28">
        <f>외인!CL81</f>
        <v>237285.12</v>
      </c>
      <c r="CM81" s="28">
        <f>(기관!CM81+외인!CM81)/CL81</f>
        <v>1.6029660856947119E-3</v>
      </c>
      <c r="CN81" s="28">
        <f>외인!CN81</f>
        <v>110484.09</v>
      </c>
      <c r="CO81" s="28">
        <f>(기관!CO81+외인!CO81)/CN81</f>
        <v>1.2997346495771472E-4</v>
      </c>
      <c r="CP81" s="28">
        <f>외인!CP81</f>
        <v>141298.23000000001</v>
      </c>
      <c r="CQ81" s="28">
        <f>(기관!CQ81+외인!CQ81)/CP81</f>
        <v>6.7205371220856766E-4</v>
      </c>
      <c r="CR81" s="28">
        <f>외인!CR81</f>
        <v>182439.46</v>
      </c>
      <c r="CS81" s="28">
        <f>(기관!CS81+외인!CS81)/CR81</f>
        <v>-4.3239001036288966E-3</v>
      </c>
      <c r="CT81" s="28">
        <f>외인!CT81</f>
        <v>238566.13</v>
      </c>
      <c r="CU81" s="28">
        <f>(기관!CU81+외인!CU81)/CT81</f>
        <v>-4.7814415231533496E-3</v>
      </c>
      <c r="CV81" s="28">
        <f>외인!CV81</f>
        <v>3561973.38</v>
      </c>
      <c r="CW81" s="28">
        <f>(기관!CW81+외인!CW81)/CV81</f>
        <v>-2.5901569202631154E-3</v>
      </c>
      <c r="CX81" s="28">
        <f>외인!CX81</f>
        <v>248785.54</v>
      </c>
      <c r="CY81" s="28">
        <f>(기관!CY81+외인!CY81)/CX81</f>
        <v>-7.705873902478416E-3</v>
      </c>
      <c r="CZ81" s="28">
        <f>외인!CZ81</f>
        <v>18475.12</v>
      </c>
      <c r="DA81" s="28">
        <f>(기관!DA81+외인!DA81)/CZ81</f>
        <v>2.5277237712123117E-4</v>
      </c>
      <c r="DB81" s="28">
        <f>외인!DB81</f>
        <v>32069.64</v>
      </c>
      <c r="DC81" s="28">
        <f>(기관!DC81+외인!DC81)/DB81</f>
        <v>-4.739685259953037E-5</v>
      </c>
      <c r="DD81" s="28">
        <f>외인!DD81</f>
        <v>7691.53</v>
      </c>
      <c r="DE81" s="28">
        <f>(기관!DE81+외인!DE81)/DD81</f>
        <v>-1.011502262878777E-3</v>
      </c>
      <c r="DF81" s="28">
        <f>외인!DF81</f>
        <v>52592.2</v>
      </c>
      <c r="DG81" s="28">
        <f>(기관!DG81+외인!DG81)/DF81</f>
        <v>-1.2631150626899047E-3</v>
      </c>
      <c r="DH81" s="28">
        <f>외인!DH81</f>
        <v>16580.27</v>
      </c>
      <c r="DI81" s="28">
        <f>(기관!DI81+외인!DI81)/DH81</f>
        <v>2.0301237555238843E-3</v>
      </c>
      <c r="DJ81" s="28">
        <f>외인!DJ81</f>
        <v>601469.98</v>
      </c>
      <c r="DK81" s="28">
        <f>(기관!DK81+외인!DK81)/DJ81</f>
        <v>-7.6805163243558725E-4</v>
      </c>
      <c r="DL81" s="28">
        <f>외인!DL81</f>
        <v>87845.58</v>
      </c>
      <c r="DM81" s="28">
        <f>(기관!DM81+외인!DM81)/DL81</f>
        <v>-3.3570271833824756E-4</v>
      </c>
      <c r="DN81" s="28">
        <f>외인!DN81</f>
        <v>3561973.38</v>
      </c>
      <c r="DO81" s="28">
        <f>(기관!DO81+외인!DO81)/DN81</f>
        <v>-2.5901569202631154E-3</v>
      </c>
      <c r="DP81" s="28">
        <f>외인!DP81</f>
        <v>68733.320000000007</v>
      </c>
      <c r="DQ81" s="28">
        <f>(기관!DQ81+외인!DQ81)/DP81</f>
        <v>8.5780811984638601E-4</v>
      </c>
      <c r="DR81" s="28">
        <f>외인!DR81</f>
        <v>39887.35</v>
      </c>
      <c r="DS81" s="28">
        <f>(기관!DS81+외인!DS81)/DR81</f>
        <v>4.7207949387462455E-4</v>
      </c>
      <c r="DT81" s="28">
        <f>외인!DT81</f>
        <v>150129.79999999999</v>
      </c>
      <c r="DU81" s="28">
        <f>(기관!DU81+외인!DU81)/DT81</f>
        <v>-5.151742025900255E-3</v>
      </c>
      <c r="DV81" s="28">
        <f>외인!DV81</f>
        <v>31992.57</v>
      </c>
      <c r="DW81" s="28">
        <f>(기관!DW81+외인!DW81)/DV81</f>
        <v>-4.9261437890110108E-4</v>
      </c>
      <c r="DX81" s="28">
        <f>외인!DX81</f>
        <v>124068.36</v>
      </c>
      <c r="DY81" s="28">
        <f>(기관!DY81+외인!DY81)/DX81</f>
        <v>3.2016220735085073E-3</v>
      </c>
      <c r="DZ81" s="28">
        <f>외인!DZ81</f>
        <v>6762.48</v>
      </c>
      <c r="EA81" s="28">
        <f>(기관!EA81+외인!EA81)/DZ81</f>
        <v>1.9622978552247105E-3</v>
      </c>
      <c r="EB81" s="28">
        <f>외인!EB81</f>
        <v>9757.34</v>
      </c>
      <c r="EC81" s="28">
        <f>(기관!EC81+외인!EC81)/EB81</f>
        <v>2.9003806365259405E-4</v>
      </c>
      <c r="ED81" s="28">
        <f>외인!ED81</f>
        <v>8796.11</v>
      </c>
      <c r="EE81" s="28">
        <f>(기관!EE81+외인!EE81)/ED81</f>
        <v>3.8323759025296407E-3</v>
      </c>
      <c r="EF81" s="28">
        <f>외인!EF81</f>
        <v>196113.3</v>
      </c>
      <c r="EG81" s="28">
        <f>(기관!EG81+외인!EG81)/EF81</f>
        <v>-4.7533747073757874E-4</v>
      </c>
      <c r="EH81" s="28">
        <f>외인!EH81</f>
        <v>312814.48</v>
      </c>
      <c r="EI81" s="28">
        <f>(기관!EI81+외인!EI81)/EH81</f>
        <v>1.5144759283521659E-3</v>
      </c>
      <c r="EJ81" s="28">
        <f>외인!EJ81</f>
        <v>91892.87</v>
      </c>
      <c r="EK81" s="28">
        <f>(기관!EK81+외인!EK81)/EJ81</f>
        <v>-2.3647101238648881E-4</v>
      </c>
      <c r="EL81" s="28">
        <f>외인!EL81</f>
        <v>25926.63</v>
      </c>
      <c r="EM81" s="28">
        <f>(기관!EM81+외인!EM81)/EL81</f>
        <v>9.9858716693993778E-4</v>
      </c>
      <c r="EN81" s="28">
        <f>외인!EN81</f>
        <v>39887.35</v>
      </c>
      <c r="EO81" s="28">
        <f>(기관!EO81+외인!EO81)/EN81</f>
        <v>4.7207949387462455E-4</v>
      </c>
      <c r="EP81" s="28">
        <f>외인!EP81</f>
        <v>133215.24</v>
      </c>
      <c r="EQ81" s="28">
        <f>(기관!EQ81+외인!EQ81)/EP81</f>
        <v>1.2926448955840187E-3</v>
      </c>
      <c r="ER81" s="28">
        <f>외인!ER81</f>
        <v>9770.24</v>
      </c>
      <c r="ES81" s="28">
        <f>(기관!ES81+외인!ES81)/ER81</f>
        <v>4.6221996593737722E-3</v>
      </c>
      <c r="ET81" s="28">
        <f>외인!ET81</f>
        <v>148269.14000000001</v>
      </c>
      <c r="EU81" s="28">
        <f>(기관!EU81+외인!EU81)/ET81</f>
        <v>9.7309527795197274E-4</v>
      </c>
      <c r="EV81" s="28">
        <f>외인!EV81</f>
        <v>50889.55</v>
      </c>
      <c r="EW81" s="28">
        <f>(기관!EW81+외인!EW81)/EV81</f>
        <v>8.7287075637336139E-4</v>
      </c>
      <c r="EX81" s="28">
        <f>외인!EX81</f>
        <v>90408.68</v>
      </c>
      <c r="EY81" s="28">
        <f>(기관!EY81+외인!EY81)/EX81</f>
        <v>5.5901712092246017E-4</v>
      </c>
    </row>
    <row r="82" spans="1:155">
      <c r="A82" s="27">
        <f>외인!A82</f>
        <v>46181</v>
      </c>
      <c r="B82" s="28">
        <f>외인!B82</f>
        <v>5945606.1699999999</v>
      </c>
      <c r="C82" s="28">
        <f>(기관!C82+외인!C82)/B82</f>
        <v>-3.0280528991041464E-3</v>
      </c>
      <c r="D82" s="28">
        <f>외인!D82</f>
        <v>509974.73</v>
      </c>
      <c r="E82" s="28">
        <f>(기관!E82+외인!E82)/D82</f>
        <v>2.4829269481646669E-3</v>
      </c>
      <c r="F82" s="28">
        <f>외인!F82</f>
        <v>2581749.71</v>
      </c>
      <c r="G82" s="28">
        <f>(기관!G82+외인!G82)/F82</f>
        <v>-4.0194252602433729E-3</v>
      </c>
      <c r="H82" s="28">
        <f>외인!H82</f>
        <v>276853.15000000002</v>
      </c>
      <c r="I82" s="28">
        <f>(기관!I82+외인!I82)/H82</f>
        <v>-1.3978529772913908E-3</v>
      </c>
      <c r="J82" s="28">
        <f>외인!J82</f>
        <v>37145.75</v>
      </c>
      <c r="K82" s="28">
        <f>(기관!K82+외인!K82)/J82</f>
        <v>9.7803921040765093E-4</v>
      </c>
      <c r="L82" s="28">
        <f>외인!L82</f>
        <v>258240.02</v>
      </c>
      <c r="M82" s="28">
        <f>(기관!M82+외인!M82)/L82</f>
        <v>-1.3894825441850573E-3</v>
      </c>
      <c r="N82" s="28">
        <f>외인!N82</f>
        <v>277335.67</v>
      </c>
      <c r="O82" s="28">
        <f>(기관!O82+외인!O82)/N82</f>
        <v>-4.4847098103175838E-3</v>
      </c>
      <c r="P82" s="28">
        <f>외인!P82</f>
        <v>151772.21</v>
      </c>
      <c r="Q82" s="28">
        <f>(기관!Q82+외인!Q82)/P82</f>
        <v>-7.094842988713152E-4</v>
      </c>
      <c r="R82" s="28">
        <f>외인!R82</f>
        <v>145788.39000000001</v>
      </c>
      <c r="S82" s="28">
        <f>(기관!S82+외인!S82)/R82</f>
        <v>-2.9924879477714237E-3</v>
      </c>
      <c r="T82" s="28">
        <f>외인!T82</f>
        <v>7449.47</v>
      </c>
      <c r="U82" s="28">
        <f>(기관!U82+외인!U82)/T82</f>
        <v>-1.2524380929113078E-3</v>
      </c>
      <c r="V82" s="28">
        <f>외인!V82</f>
        <v>110190.16</v>
      </c>
      <c r="W82" s="28">
        <f>(기관!W82+외인!W82)/V82</f>
        <v>5.3173532010480796E-3</v>
      </c>
      <c r="X82" s="28">
        <f>외인!X82</f>
        <v>3200411.69</v>
      </c>
      <c r="Y82" s="28">
        <f>(기관!Y82+외인!Y82)/X82</f>
        <v>-3.5356326298133225E-3</v>
      </c>
      <c r="Z82" s="28">
        <f>외인!Z82</f>
        <v>48936.97</v>
      </c>
      <c r="AA82" s="28">
        <f>(기관!AA82+외인!AA82)/Z82</f>
        <v>1.0370482684154739E-3</v>
      </c>
      <c r="AB82" s="28">
        <f>외인!AB82</f>
        <v>194358.06</v>
      </c>
      <c r="AC82" s="28">
        <f>(기관!AC82+외인!AC82)/AB82</f>
        <v>9.2602282611793933E-4</v>
      </c>
      <c r="AD82" s="28">
        <f>외인!AD82</f>
        <v>18248.84</v>
      </c>
      <c r="AE82" s="28">
        <f>(기관!AE82+외인!AE82)/AD82</f>
        <v>-7.0525030632084015E-4</v>
      </c>
      <c r="AF82" s="28">
        <f>외인!AF82</f>
        <v>21866.73</v>
      </c>
      <c r="AG82" s="28">
        <f>(기관!AG82+외인!AG82)/AF82</f>
        <v>8.6707065939900486E-4</v>
      </c>
      <c r="AH82" s="28">
        <f>외인!AH82</f>
        <v>188885.51</v>
      </c>
      <c r="AI82" s="28">
        <f>(기관!AI82+외인!AI82)/AH82</f>
        <v>-1.4958796998245127E-3</v>
      </c>
      <c r="AJ82" s="28">
        <f>외인!AJ82</f>
        <v>106189.09</v>
      </c>
      <c r="AK82" s="28">
        <f>(기관!AK82+외인!AK82)/AJ82</f>
        <v>-2.0344839568735354E-3</v>
      </c>
      <c r="AL82" s="28">
        <f>외인!AL82</f>
        <v>100990.75</v>
      </c>
      <c r="AM82" s="28">
        <f>(기관!AM82+외인!AM82)/AL82</f>
        <v>-4.8347992266618471E-3</v>
      </c>
      <c r="AN82" s="28">
        <f>외인!AN82</f>
        <v>191852.06</v>
      </c>
      <c r="AO82" s="28">
        <f>(기관!AO82+외인!AO82)/AN82</f>
        <v>-3.8866926943604361E-3</v>
      </c>
      <c r="AP82" s="28">
        <f>외인!AP82</f>
        <v>137648.4</v>
      </c>
      <c r="AQ82" s="28">
        <f>(기관!AQ82+외인!AQ82)/AP82</f>
        <v>1.5442242699515579E-3</v>
      </c>
      <c r="AR82" s="28">
        <f>외인!AR82</f>
        <v>22093.34</v>
      </c>
      <c r="AS82" s="28">
        <f>(기관!AS82+외인!AS82)/AR82</f>
        <v>3.1457443736438221E-4</v>
      </c>
      <c r="AT82" s="28">
        <f>외인!AT82</f>
        <v>103014.62</v>
      </c>
      <c r="AU82" s="28">
        <f>(기관!AU82+외인!AU82)/AT82</f>
        <v>-1.984834773937913E-2</v>
      </c>
      <c r="AV82" s="28">
        <f>외인!AV82</f>
        <v>41642.82</v>
      </c>
      <c r="AW82" s="28">
        <f>(기관!AW82+외인!AW82)/AV82</f>
        <v>-4.7451157246315207E-4</v>
      </c>
      <c r="AX82" s="28">
        <f>외인!AX82</f>
        <v>53522.96</v>
      </c>
      <c r="AY82" s="28">
        <f>(기관!AY82+외인!AY82)/AX82</f>
        <v>5.5331394227822982E-3</v>
      </c>
      <c r="AZ82" s="28">
        <f>외인!AZ82</f>
        <v>3465364.29</v>
      </c>
      <c r="BA82" s="28">
        <f>(기관!BA82+외인!BA82)/AZ82</f>
        <v>-3.7668247571166608E-3</v>
      </c>
      <c r="BB82" s="28">
        <f>외인!BB82</f>
        <v>131563.81</v>
      </c>
      <c r="BC82" s="28">
        <f>(기관!BC82+외인!BC82)/BB82</f>
        <v>7.682203791452985E-4</v>
      </c>
      <c r="BD82" s="28">
        <f>외인!BD82</f>
        <v>30084.94</v>
      </c>
      <c r="BE82" s="28">
        <f>(기관!BE82+외인!BE82)/BD82</f>
        <v>4.77315228150696E-4</v>
      </c>
      <c r="BF82" s="28">
        <f>외인!BF82</f>
        <v>0</v>
      </c>
      <c r="BG82" s="28" t="e">
        <f>(기관!BG82+외인!BG82)/BF82</f>
        <v>#DIV/0!</v>
      </c>
      <c r="BH82" s="28">
        <f>외인!BH82</f>
        <v>96847.86</v>
      </c>
      <c r="BI82" s="28">
        <f>(기관!BI82+외인!BI82)/BH82</f>
        <v>1.5613148292590046E-3</v>
      </c>
      <c r="BJ82" s="28">
        <f>외인!BJ82</f>
        <v>105014.73</v>
      </c>
      <c r="BK82" s="28">
        <f>(기관!BK82+외인!BK82)/BJ82</f>
        <v>-8.5083302123425953E-4</v>
      </c>
      <c r="BL82" s="28">
        <f>외인!BL82</f>
        <v>36567.550000000003</v>
      </c>
      <c r="BM82" s="28">
        <f>(기관!BM82+외인!BM82)/BL82</f>
        <v>7.9332632347532163E-4</v>
      </c>
      <c r="BN82" s="28">
        <f>외인!BN82</f>
        <v>42536.14</v>
      </c>
      <c r="BO82" s="28">
        <f>(기관!BO82+외인!BO82)/BN82</f>
        <v>3.8484921292811252E-4</v>
      </c>
      <c r="BP82" s="28">
        <f>외인!BP82</f>
        <v>61135.13</v>
      </c>
      <c r="BQ82" s="28">
        <f>(기관!BQ82+외인!BQ82)/BP82</f>
        <v>4.5868880952735355E-3</v>
      </c>
      <c r="BR82" s="28">
        <f>외인!BR82</f>
        <v>255767.65</v>
      </c>
      <c r="BS82" s="28">
        <f>(기관!BS82+외인!BS82)/BR82</f>
        <v>-3.9078437011091921E-4</v>
      </c>
      <c r="BT82" s="28">
        <f>외인!BT82</f>
        <v>3234978.6</v>
      </c>
      <c r="BU82" s="28">
        <f>(기관!BU82+외인!BU82)/BT82</f>
        <v>-3.4433365339727436E-3</v>
      </c>
      <c r="BV82" s="28">
        <f>외인!BV82</f>
        <v>425555.65</v>
      </c>
      <c r="BW82" s="28">
        <f>(기관!BW82+외인!BW82)/BV82</f>
        <v>1.3813939492989926E-3</v>
      </c>
      <c r="BX82" s="28">
        <f>외인!BX82</f>
        <v>66705.2</v>
      </c>
      <c r="BY82" s="28">
        <f>(기관!BY82+외인!BY82)/BX82</f>
        <v>-1.1706733508032357E-3</v>
      </c>
      <c r="BZ82" s="28">
        <f>외인!BZ82</f>
        <v>292842.81</v>
      </c>
      <c r="CA82" s="28">
        <f>(기관!CA82+외인!CA82)/BZ82</f>
        <v>-4.2136598812175042E-3</v>
      </c>
      <c r="CB82" s="28">
        <f>외인!CB82</f>
        <v>10629.66</v>
      </c>
      <c r="CC82" s="28">
        <f>(기관!CC82+외인!CC82)/CB82</f>
        <v>1.5475565540196017E-3</v>
      </c>
      <c r="CD82" s="28">
        <f>외인!CD82</f>
        <v>22619.14</v>
      </c>
      <c r="CE82" s="28">
        <f>(기관!CE82+외인!CE82)/CD82</f>
        <v>2.0553389739839797E-3</v>
      </c>
      <c r="CF82" s="28">
        <f>외인!CF82</f>
        <v>28125.35</v>
      </c>
      <c r="CG82" s="28">
        <f>(기관!CG82+외인!CG82)/CF82</f>
        <v>1.8598879658386473E-3</v>
      </c>
      <c r="CH82" s="28">
        <f>외인!CH82</f>
        <v>60393.47</v>
      </c>
      <c r="CI82" s="28">
        <f>(기관!CI82+외인!CI82)/CH82</f>
        <v>-2.6973114808604304E-4</v>
      </c>
      <c r="CJ82" s="28">
        <f>외인!CJ82</f>
        <v>280222.48</v>
      </c>
      <c r="CK82" s="28">
        <f>(기관!CK82+외인!CK82)/CJ82</f>
        <v>2.3549145664544834E-4</v>
      </c>
      <c r="CL82" s="28">
        <f>외인!CL82</f>
        <v>218030.79</v>
      </c>
      <c r="CM82" s="28">
        <f>(기관!CM82+외인!CM82)/CL82</f>
        <v>1.1589188848052147E-3</v>
      </c>
      <c r="CN82" s="28">
        <f>외인!CN82</f>
        <v>99967.6</v>
      </c>
      <c r="CO82" s="28">
        <f>(기관!CO82+외인!CO82)/CN82</f>
        <v>-2.6728660085867823E-4</v>
      </c>
      <c r="CP82" s="28">
        <f>외인!CP82</f>
        <v>132005.98000000001</v>
      </c>
      <c r="CQ82" s="28">
        <f>(기관!CQ82+외인!CQ82)/CP82</f>
        <v>7.558748474879698E-4</v>
      </c>
      <c r="CR82" s="28">
        <f>외인!CR82</f>
        <v>176565.05</v>
      </c>
      <c r="CS82" s="28">
        <f>(기관!CS82+외인!CS82)/CR82</f>
        <v>-2.5471065763014822E-3</v>
      </c>
      <c r="CT82" s="28">
        <f>외인!CT82</f>
        <v>223006.27</v>
      </c>
      <c r="CU82" s="28">
        <f>(기관!CU82+외인!CU82)/CT82</f>
        <v>-4.7503597096171333E-3</v>
      </c>
      <c r="CV82" s="28">
        <f>외인!CV82</f>
        <v>3234978.6</v>
      </c>
      <c r="CW82" s="28">
        <f>(기관!CW82+외인!CW82)/CV82</f>
        <v>-3.4433365339727436E-3</v>
      </c>
      <c r="CX82" s="28">
        <f>외인!CX82</f>
        <v>226095.6</v>
      </c>
      <c r="CY82" s="28">
        <f>(기관!CY82+외인!CY82)/CX82</f>
        <v>-9.8922756568460418E-3</v>
      </c>
      <c r="CZ82" s="28">
        <f>외인!CZ82</f>
        <v>17119.89</v>
      </c>
      <c r="DA82" s="28">
        <f>(기관!DA82+외인!DA82)/CZ82</f>
        <v>3.2067963053500928E-4</v>
      </c>
      <c r="DB82" s="28">
        <f>외인!DB82</f>
        <v>30084.94</v>
      </c>
      <c r="DC82" s="28">
        <f>(기관!DC82+외인!DC82)/DB82</f>
        <v>4.77315228150696E-4</v>
      </c>
      <c r="DD82" s="28">
        <f>외인!DD82</f>
        <v>7449.47</v>
      </c>
      <c r="DE82" s="28">
        <f>(기관!DE82+외인!DE82)/DD82</f>
        <v>-1.2524380929113078E-3</v>
      </c>
      <c r="DF82" s="28">
        <f>외인!DF82</f>
        <v>49726.68</v>
      </c>
      <c r="DG82" s="28">
        <f>(기관!DG82+외인!DG82)/DF82</f>
        <v>-1.3666707690921653E-3</v>
      </c>
      <c r="DH82" s="28">
        <f>외인!DH82</f>
        <v>15670.34</v>
      </c>
      <c r="DI82" s="28">
        <f>(기관!DI82+외인!DI82)/DH82</f>
        <v>2.9552645315928053E-3</v>
      </c>
      <c r="DJ82" s="28">
        <f>외인!DJ82</f>
        <v>555007.05000000005</v>
      </c>
      <c r="DK82" s="28">
        <f>(기관!DK82+외인!DK82)/DJ82</f>
        <v>-1.2857494332729647E-3</v>
      </c>
      <c r="DL82" s="28">
        <f>외인!DL82</f>
        <v>78406.929999999993</v>
      </c>
      <c r="DM82" s="28">
        <f>(기관!DM82+외인!DM82)/DL82</f>
        <v>-7.6077458969506923E-4</v>
      </c>
      <c r="DN82" s="28">
        <f>외인!DN82</f>
        <v>3234978.6</v>
      </c>
      <c r="DO82" s="28">
        <f>(기관!DO82+외인!DO82)/DN82</f>
        <v>-3.4433365339727436E-3</v>
      </c>
      <c r="DP82" s="28">
        <f>외인!DP82</f>
        <v>60753.45</v>
      </c>
      <c r="DQ82" s="28">
        <f>(기관!DQ82+외인!DQ82)/DP82</f>
        <v>8.7731643223553561E-4</v>
      </c>
      <c r="DR82" s="28">
        <f>외인!DR82</f>
        <v>37846.19</v>
      </c>
      <c r="DS82" s="28">
        <f>(기관!DS82+외인!DS82)/DR82</f>
        <v>9.0841376635270271E-4</v>
      </c>
      <c r="DT82" s="28">
        <f>외인!DT82</f>
        <v>145788.39000000001</v>
      </c>
      <c r="DU82" s="28">
        <f>(기관!DU82+외인!DU82)/DT82</f>
        <v>-2.9924879477714237E-3</v>
      </c>
      <c r="DV82" s="28">
        <f>외인!DV82</f>
        <v>30466.69</v>
      </c>
      <c r="DW82" s="28">
        <f>(기관!DW82+외인!DW82)/DV82</f>
        <v>-4.2505437906119775E-4</v>
      </c>
      <c r="DX82" s="28">
        <f>외인!DX82</f>
        <v>110190.16</v>
      </c>
      <c r="DY82" s="28">
        <f>(기관!DY82+외인!DY82)/DX82</f>
        <v>5.3173532010480796E-3</v>
      </c>
      <c r="DZ82" s="28">
        <f>외인!DZ82</f>
        <v>6458.98</v>
      </c>
      <c r="EA82" s="28">
        <f>(기관!EA82+외인!EA82)/DZ82</f>
        <v>1.6736388717723235E-3</v>
      </c>
      <c r="EB82" s="28">
        <f>외인!EB82</f>
        <v>9249.33</v>
      </c>
      <c r="EC82" s="28">
        <f>(기관!EC82+외인!EC82)/EB82</f>
        <v>1.0335883788339265E-3</v>
      </c>
      <c r="ED82" s="28">
        <f>외인!ED82</f>
        <v>8162.67</v>
      </c>
      <c r="EE82" s="28">
        <f>(기관!EE82+외인!EE82)/ED82</f>
        <v>3.6593418575049589E-3</v>
      </c>
      <c r="EF82" s="28">
        <f>외인!EF82</f>
        <v>179969.3</v>
      </c>
      <c r="EG82" s="28">
        <f>(기관!EG82+외인!EG82)/EF82</f>
        <v>-3.4633684745120419E-4</v>
      </c>
      <c r="EH82" s="28">
        <f>외인!EH82</f>
        <v>280801.94</v>
      </c>
      <c r="EI82" s="28">
        <f>(기관!EI82+외인!EI82)/EH82</f>
        <v>1.1600703328474155E-3</v>
      </c>
      <c r="EJ82" s="28">
        <f>외인!EJ82</f>
        <v>88509.31</v>
      </c>
      <c r="EK82" s="28">
        <f>(기관!EK82+외인!EK82)/EJ82</f>
        <v>2.12407033791134E-5</v>
      </c>
      <c r="EL82" s="28">
        <f>외인!EL82</f>
        <v>24669.439999999999</v>
      </c>
      <c r="EM82" s="28">
        <f>(기관!EM82+외인!EM82)/EL82</f>
        <v>1.7580455819021432E-3</v>
      </c>
      <c r="EN82" s="28">
        <f>외인!EN82</f>
        <v>37846.19</v>
      </c>
      <c r="EO82" s="28">
        <f>(기관!EO82+외인!EO82)/EN82</f>
        <v>9.0841376635270271E-4</v>
      </c>
      <c r="EP82" s="28">
        <f>외인!EP82</f>
        <v>124837.94</v>
      </c>
      <c r="EQ82" s="28">
        <f>(기관!EQ82+외인!EQ82)/EP82</f>
        <v>2.012529203862223E-3</v>
      </c>
      <c r="ER82" s="28">
        <f>외인!ER82</f>
        <v>9029.6</v>
      </c>
      <c r="ES82" s="28">
        <f>(기관!ES82+외인!ES82)/ER82</f>
        <v>5.944892354035617E-3</v>
      </c>
      <c r="ET82" s="28">
        <f>외인!ET82</f>
        <v>137648.4</v>
      </c>
      <c r="EU82" s="28">
        <f>(기관!EU82+외인!EU82)/ET82</f>
        <v>1.5442242699515579E-3</v>
      </c>
      <c r="EV82" s="28">
        <f>외인!EV82</f>
        <v>48936.97</v>
      </c>
      <c r="EW82" s="28">
        <f>(기관!EW82+외인!EW82)/EV82</f>
        <v>1.0370482684154739E-3</v>
      </c>
      <c r="EX82" s="28">
        <f>외인!EX82</f>
        <v>83069.009999999995</v>
      </c>
      <c r="EY82" s="28">
        <f>(기관!EY82+외인!EY82)/EX82</f>
        <v>5.9023214553778841E-4</v>
      </c>
    </row>
    <row r="83" spans="1:155">
      <c r="A83" s="27">
        <f>외인!A83</f>
        <v>46182</v>
      </c>
      <c r="B83" s="28">
        <f>외인!B83</f>
        <v>6429140.21</v>
      </c>
      <c r="C83" s="28">
        <f>(기관!C83+외인!C83)/B83</f>
        <v>-2.6638072029230176E-3</v>
      </c>
      <c r="D83" s="28">
        <f>외인!D83</f>
        <v>542165.15</v>
      </c>
      <c r="E83" s="28">
        <f>(기관!E83+외인!E83)/D83</f>
        <v>2.3300095920956924E-3</v>
      </c>
      <c r="F83" s="28">
        <f>외인!F83</f>
        <v>2763120.83</v>
      </c>
      <c r="G83" s="28">
        <f>(기관!G83+외인!G83)/F83</f>
        <v>-4.0725689147658442E-3</v>
      </c>
      <c r="H83" s="28">
        <f>외인!H83</f>
        <v>284078.59999999998</v>
      </c>
      <c r="I83" s="28">
        <f>(기관!I83+외인!I83)/H83</f>
        <v>-6.5840932755934466E-4</v>
      </c>
      <c r="J83" s="28">
        <f>외인!J83</f>
        <v>39756.71</v>
      </c>
      <c r="K83" s="28">
        <f>(기관!K83+외인!K83)/J83</f>
        <v>1.2186622082159214E-3</v>
      </c>
      <c r="L83" s="28">
        <f>외인!L83</f>
        <v>264383.38</v>
      </c>
      <c r="M83" s="28">
        <f>(기관!M83+외인!M83)/L83</f>
        <v>-7.7663732115082268E-4</v>
      </c>
      <c r="N83" s="28">
        <f>외인!N83</f>
        <v>282630.96000000002</v>
      </c>
      <c r="O83" s="28">
        <f>(기관!O83+외인!O83)/N83</f>
        <v>-3.8529749182467481E-3</v>
      </c>
      <c r="P83" s="28">
        <f>외인!P83</f>
        <v>161059.64000000001</v>
      </c>
      <c r="Q83" s="28">
        <f>(기관!Q83+외인!Q83)/P83</f>
        <v>-3.2112328079213388E-4</v>
      </c>
      <c r="R83" s="28">
        <f>외인!R83</f>
        <v>142755.35</v>
      </c>
      <c r="S83" s="28">
        <f>(기관!S83+외인!S83)/R83</f>
        <v>-1.3113343913205354E-3</v>
      </c>
      <c r="T83" s="28">
        <f>외인!T83</f>
        <v>7518.83</v>
      </c>
      <c r="U83" s="28">
        <f>(기관!U83+외인!U83)/T83</f>
        <v>-5.0273779298108884E-4</v>
      </c>
      <c r="V83" s="28">
        <f>외인!V83</f>
        <v>122368.54</v>
      </c>
      <c r="W83" s="28">
        <f>(기관!W83+외인!W83)/V83</f>
        <v>6.3970690505909446E-3</v>
      </c>
      <c r="X83" s="28">
        <f>외인!X83</f>
        <v>3583009.07</v>
      </c>
      <c r="Y83" s="28">
        <f>(기관!Y83+외인!Y83)/X83</f>
        <v>-3.3842895072548613E-3</v>
      </c>
      <c r="Z83" s="28">
        <f>외인!Z83</f>
        <v>49519.7</v>
      </c>
      <c r="AA83" s="28">
        <f>(기관!AA83+외인!AA83)/Z83</f>
        <v>1.1248048756353534E-3</v>
      </c>
      <c r="AB83" s="28">
        <f>외인!AB83</f>
        <v>199007.81</v>
      </c>
      <c r="AC83" s="28">
        <f>(기관!AC83+외인!AC83)/AB83</f>
        <v>1.1696023387222842E-3</v>
      </c>
      <c r="AD83" s="28">
        <f>외인!AD83</f>
        <v>19321.63</v>
      </c>
      <c r="AE83" s="28">
        <f>(기관!AE83+외인!AE83)/AD83</f>
        <v>-1.9046012163570047E-4</v>
      </c>
      <c r="AF83" s="28">
        <f>외인!AF83</f>
        <v>22450.9</v>
      </c>
      <c r="AG83" s="28">
        <f>(기관!AG83+외인!AG83)/AF83</f>
        <v>9.3225661332062401E-4</v>
      </c>
      <c r="AH83" s="28">
        <f>외인!AH83</f>
        <v>187652.82</v>
      </c>
      <c r="AI83" s="28">
        <f>(기관!AI83+외인!AI83)/AH83</f>
        <v>-2.2184585342229337E-3</v>
      </c>
      <c r="AJ83" s="28">
        <f>외인!AJ83</f>
        <v>103797.55</v>
      </c>
      <c r="AK83" s="28">
        <f>(기관!AK83+외인!AK83)/AJ83</f>
        <v>-1.5221939246157938E-5</v>
      </c>
      <c r="AL83" s="28">
        <f>외인!AL83</f>
        <v>101664.82</v>
      </c>
      <c r="AM83" s="28">
        <f>(기관!AM83+외인!AM83)/AL83</f>
        <v>-2.6584417303842172E-3</v>
      </c>
      <c r="AN83" s="28">
        <f>외인!AN83</f>
        <v>197004.49</v>
      </c>
      <c r="AO83" s="28">
        <f>(기관!AO83+외인!AO83)/AN83</f>
        <v>-4.1084850401125377E-3</v>
      </c>
      <c r="AP83" s="28">
        <f>외인!AP83</f>
        <v>146730.07</v>
      </c>
      <c r="AQ83" s="28">
        <f>(기관!AQ83+외인!AQ83)/AP83</f>
        <v>7.2330095664780889E-4</v>
      </c>
      <c r="AR83" s="28">
        <f>외인!AR83</f>
        <v>22859.79</v>
      </c>
      <c r="AS83" s="28">
        <f>(기관!AS83+외인!AS83)/AR83</f>
        <v>1.1133085649518214E-3</v>
      </c>
      <c r="AT83" s="28">
        <f>외인!AT83</f>
        <v>103417.59</v>
      </c>
      <c r="AU83" s="28">
        <f>(기관!AU83+외인!AU83)/AT83</f>
        <v>-1.8386523994612526E-2</v>
      </c>
      <c r="AV83" s="28">
        <f>외인!AV83</f>
        <v>42785.49</v>
      </c>
      <c r="AW83" s="28">
        <f>(기관!AW83+외인!AW83)/AV83</f>
        <v>-1.8931651828692363E-5</v>
      </c>
      <c r="AX83" s="28">
        <f>외인!AX83</f>
        <v>55809.13</v>
      </c>
      <c r="AY83" s="28">
        <f>(기관!AY83+외인!AY83)/AX83</f>
        <v>4.6888385466679018E-3</v>
      </c>
      <c r="AZ83" s="28">
        <f>외인!AZ83</f>
        <v>3872254.91</v>
      </c>
      <c r="BA83" s="28">
        <f>(기관!BA83+외인!BA83)/AZ83</f>
        <v>-3.2494425838303087E-3</v>
      </c>
      <c r="BB83" s="28">
        <f>외인!BB83</f>
        <v>136485.51</v>
      </c>
      <c r="BC83" s="28">
        <f>(기관!BC83+외인!BC83)/BB83</f>
        <v>6.8827819158238848E-4</v>
      </c>
      <c r="BD83" s="28">
        <f>외인!BD83</f>
        <v>30424.87</v>
      </c>
      <c r="BE83" s="28">
        <f>(기관!BE83+외인!BE83)/BD83</f>
        <v>2.027946216368385E-4</v>
      </c>
      <c r="BF83" s="28">
        <f>외인!BF83</f>
        <v>0</v>
      </c>
      <c r="BG83" s="28" t="e">
        <f>(기관!BG83+외인!BG83)/BF83</f>
        <v>#DIV/0!</v>
      </c>
      <c r="BH83" s="28">
        <f>외인!BH83</f>
        <v>99785.38</v>
      </c>
      <c r="BI83" s="28">
        <f>(기관!BI83+외인!BI83)/BH83</f>
        <v>1.2412640007985136E-3</v>
      </c>
      <c r="BJ83" s="28">
        <f>외인!BJ83</f>
        <v>108276.23</v>
      </c>
      <c r="BK83" s="28">
        <f>(기관!BK83+외인!BK83)/BJ83</f>
        <v>-6.7974291310290218E-5</v>
      </c>
      <c r="BL83" s="28">
        <f>외인!BL83</f>
        <v>38149.4</v>
      </c>
      <c r="BM83" s="28">
        <f>(기관!BM83+외인!BM83)/BL83</f>
        <v>5.6907841276664897E-4</v>
      </c>
      <c r="BN83" s="28">
        <f>외인!BN83</f>
        <v>43165.14</v>
      </c>
      <c r="BO83" s="28">
        <f>(기관!BO83+외인!BO83)/BN83</f>
        <v>-2.5506693595804406E-4</v>
      </c>
      <c r="BP83" s="28">
        <f>외인!BP83</f>
        <v>63389.88</v>
      </c>
      <c r="BQ83" s="28">
        <f>(기관!BQ83+외인!BQ83)/BP83</f>
        <v>3.5925292806990644E-3</v>
      </c>
      <c r="BR83" s="28">
        <f>외인!BR83</f>
        <v>270203.31</v>
      </c>
      <c r="BS83" s="28">
        <f>(기관!BS83+외인!BS83)/BR83</f>
        <v>-1.5802545127963086E-3</v>
      </c>
      <c r="BT83" s="28">
        <f>외인!BT83</f>
        <v>3621931.95</v>
      </c>
      <c r="BU83" s="28">
        <f>(기관!BU83+외인!BU83)/BT83</f>
        <v>-3.2900590526003665E-3</v>
      </c>
      <c r="BV83" s="28">
        <f>외인!BV83</f>
        <v>452404.03</v>
      </c>
      <c r="BW83" s="28">
        <f>(기관!BW83+외인!BW83)/BV83</f>
        <v>9.2116774468167307E-4</v>
      </c>
      <c r="BX83" s="28">
        <f>외인!BX83</f>
        <v>69076.86</v>
      </c>
      <c r="BY83" s="28">
        <f>(기관!BY83+외인!BY83)/BX83</f>
        <v>-1.8385317456525962E-4</v>
      </c>
      <c r="BZ83" s="28">
        <f>외인!BZ83</f>
        <v>298669.31</v>
      </c>
      <c r="CA83" s="28">
        <f>(기관!CA83+외인!CA83)/BZ83</f>
        <v>-3.6149010422262674E-3</v>
      </c>
      <c r="CB83" s="28">
        <f>외인!CB83</f>
        <v>10906.93</v>
      </c>
      <c r="CC83" s="28">
        <f>(기관!CC83+외인!CC83)/CB83</f>
        <v>2.4259805463132155E-3</v>
      </c>
      <c r="CD83" s="28">
        <f>외인!CD83</f>
        <v>23357.71</v>
      </c>
      <c r="CE83" s="28">
        <f>(기관!CE83+외인!CE83)/CD83</f>
        <v>2.2669174332586545E-3</v>
      </c>
      <c r="CF83" s="28">
        <f>외인!CF83</f>
        <v>29955.85</v>
      </c>
      <c r="CG83" s="28">
        <f>(기관!CG83+외인!CG83)/CF83</f>
        <v>1.5829963095689153E-3</v>
      </c>
      <c r="CH83" s="28">
        <f>외인!CH83</f>
        <v>62274.1</v>
      </c>
      <c r="CI83" s="28">
        <f>(기관!CI83+외인!CI83)/CH83</f>
        <v>1.3552985912281348E-4</v>
      </c>
      <c r="CJ83" s="28">
        <f>외인!CJ83</f>
        <v>296209.28000000003</v>
      </c>
      <c r="CK83" s="28">
        <f>(기관!CK83+외인!CK83)/CJ83</f>
        <v>5.4451366277248289E-4</v>
      </c>
      <c r="CL83" s="28">
        <f>외인!CL83</f>
        <v>223503.85</v>
      </c>
      <c r="CM83" s="28">
        <f>(기관!CM83+외인!CM83)/CL83</f>
        <v>1.2815886616718234E-3</v>
      </c>
      <c r="CN83" s="28">
        <f>외인!CN83</f>
        <v>105483.62</v>
      </c>
      <c r="CO83" s="28">
        <f>(기관!CO83+외인!CO83)/CN83</f>
        <v>-1.2020823707036224E-4</v>
      </c>
      <c r="CP83" s="28">
        <f>외인!CP83</f>
        <v>136947.26</v>
      </c>
      <c r="CQ83" s="28">
        <f>(기관!CQ83+외인!CQ83)/CP83</f>
        <v>6.7850937652932973E-4</v>
      </c>
      <c r="CR83" s="28">
        <f>외인!CR83</f>
        <v>173835.7</v>
      </c>
      <c r="CS83" s="28">
        <f>(기관!CS83+외인!CS83)/CR83</f>
        <v>-1.1862925739649565E-3</v>
      </c>
      <c r="CT83" s="28">
        <f>외인!CT83</f>
        <v>251875.4</v>
      </c>
      <c r="CU83" s="28">
        <f>(기관!CU83+외인!CU83)/CT83</f>
        <v>-1.7385580330592034E-4</v>
      </c>
      <c r="CV83" s="28">
        <f>외인!CV83</f>
        <v>3621931.95</v>
      </c>
      <c r="CW83" s="28">
        <f>(기관!CW83+외인!CW83)/CV83</f>
        <v>-3.2900590526003665E-3</v>
      </c>
      <c r="CX83" s="28">
        <f>외인!CX83</f>
        <v>227951.02</v>
      </c>
      <c r="CY83" s="28">
        <f>(기관!CY83+외인!CY83)/CX83</f>
        <v>-8.5513984539310247E-3</v>
      </c>
      <c r="CZ83" s="28">
        <f>외인!CZ83</f>
        <v>17728.47</v>
      </c>
      <c r="DA83" s="28">
        <f>(기관!DA83+외인!DA83)/CZ83</f>
        <v>6.8860990260298828E-3</v>
      </c>
      <c r="DB83" s="28">
        <f>외인!DB83</f>
        <v>30424.87</v>
      </c>
      <c r="DC83" s="28">
        <f>(기관!DC83+외인!DC83)/DB83</f>
        <v>2.027946216368385E-4</v>
      </c>
      <c r="DD83" s="28">
        <f>외인!DD83</f>
        <v>7518.83</v>
      </c>
      <c r="DE83" s="28">
        <f>(기관!DE83+외인!DE83)/DD83</f>
        <v>-5.0273779298108884E-4</v>
      </c>
      <c r="DF83" s="28">
        <f>외인!DF83</f>
        <v>51265.9</v>
      </c>
      <c r="DG83" s="28">
        <f>(기관!DG83+외인!DG83)/DF83</f>
        <v>-2.1690831527389554E-4</v>
      </c>
      <c r="DH83" s="28">
        <f>외인!DH83</f>
        <v>16306.4</v>
      </c>
      <c r="DI83" s="28">
        <f>(기관!DI83+외인!DI83)/DH83</f>
        <v>3.1135014472845023E-3</v>
      </c>
      <c r="DJ83" s="28">
        <f>외인!DJ83</f>
        <v>571532.25</v>
      </c>
      <c r="DK83" s="28">
        <f>(기관!DK83+외인!DK83)/DJ83</f>
        <v>-1.8685384770500699E-3</v>
      </c>
      <c r="DL83" s="28">
        <f>외인!DL83</f>
        <v>82734.39</v>
      </c>
      <c r="DM83" s="28">
        <f>(기관!DM83+외인!DM83)/DL83</f>
        <v>-5.7291774315372361E-4</v>
      </c>
      <c r="DN83" s="28">
        <f>외인!DN83</f>
        <v>3621931.95</v>
      </c>
      <c r="DO83" s="28">
        <f>(기관!DO83+외인!DO83)/DN83</f>
        <v>-3.2900590526003665E-3</v>
      </c>
      <c r="DP83" s="28">
        <f>외인!DP83</f>
        <v>66078.350000000006</v>
      </c>
      <c r="DQ83" s="28">
        <f>(기관!DQ83+외인!DQ83)/DP83</f>
        <v>1.4351145269214502E-3</v>
      </c>
      <c r="DR83" s="28">
        <f>외인!DR83</f>
        <v>40499.86</v>
      </c>
      <c r="DS83" s="28">
        <f>(기관!DS83+외인!DS83)/DR83</f>
        <v>1.1454360582974854E-3</v>
      </c>
      <c r="DT83" s="28">
        <f>외인!DT83</f>
        <v>142755.35</v>
      </c>
      <c r="DU83" s="28">
        <f>(기관!DU83+외인!DU83)/DT83</f>
        <v>-1.3113343913205354E-3</v>
      </c>
      <c r="DV83" s="28">
        <f>외인!DV83</f>
        <v>30759.73</v>
      </c>
      <c r="DW83" s="28">
        <f>(기관!DW83+외인!DW83)/DV83</f>
        <v>-6.1281422171130897E-4</v>
      </c>
      <c r="DX83" s="28">
        <f>외인!DX83</f>
        <v>122368.54</v>
      </c>
      <c r="DY83" s="28">
        <f>(기관!DY83+외인!DY83)/DX83</f>
        <v>6.3970690505909446E-3</v>
      </c>
      <c r="DZ83" s="28">
        <f>외인!DZ83</f>
        <v>6661.3</v>
      </c>
      <c r="EA83" s="28">
        <f>(기관!EA83+외인!EA83)/DZ83</f>
        <v>3.8581057751489945E-4</v>
      </c>
      <c r="EB83" s="28">
        <f>외인!EB83</f>
        <v>9531.07</v>
      </c>
      <c r="EC83" s="28">
        <f>(기관!EC83+외인!EC83)/EB83</f>
        <v>8.9286932107307993E-4</v>
      </c>
      <c r="ED83" s="28">
        <f>외인!ED83</f>
        <v>8623.41</v>
      </c>
      <c r="EE83" s="28">
        <f>(기관!EE83+외인!EE83)/ED83</f>
        <v>2.8642961427092065E-3</v>
      </c>
      <c r="EF83" s="28">
        <f>외인!EF83</f>
        <v>189104.19</v>
      </c>
      <c r="EG83" s="28">
        <f>(기관!EG83+외인!EG83)/EF83</f>
        <v>-2.1099479604338647E-5</v>
      </c>
      <c r="EH83" s="28">
        <f>외인!EH83</f>
        <v>304709.78999999998</v>
      </c>
      <c r="EI83" s="28">
        <f>(기관!EI83+외인!EI83)/EH83</f>
        <v>7.9679093999572537E-4</v>
      </c>
      <c r="EJ83" s="28">
        <f>외인!EJ83</f>
        <v>92601.04</v>
      </c>
      <c r="EK83" s="28">
        <f>(기관!EK83+외인!EK83)/EJ83</f>
        <v>4.9448688697232787E-4</v>
      </c>
      <c r="EL83" s="28">
        <f>외인!EL83</f>
        <v>25483.39</v>
      </c>
      <c r="EM83" s="28">
        <f>(기관!EM83+외인!EM83)/EL83</f>
        <v>2.0444689658636471E-3</v>
      </c>
      <c r="EN83" s="28">
        <f>외인!EN83</f>
        <v>40499.86</v>
      </c>
      <c r="EO83" s="28">
        <f>(기관!EO83+외인!EO83)/EN83</f>
        <v>1.1454360582974854E-3</v>
      </c>
      <c r="EP83" s="28">
        <f>외인!EP83</f>
        <v>127248.53</v>
      </c>
      <c r="EQ83" s="28">
        <f>(기관!EQ83+외인!EQ83)/EP83</f>
        <v>1.2290908193595634E-3</v>
      </c>
      <c r="ER83" s="28">
        <f>외인!ER83</f>
        <v>9320.0300000000007</v>
      </c>
      <c r="ES83" s="28">
        <f>(기관!ES83+외인!ES83)/ER83</f>
        <v>4.857280502315979E-3</v>
      </c>
      <c r="ET83" s="28">
        <f>외인!ET83</f>
        <v>146730.07</v>
      </c>
      <c r="EU83" s="28">
        <f>(기관!EU83+외인!EU83)/ET83</f>
        <v>7.2330095664780889E-4</v>
      </c>
      <c r="EV83" s="28">
        <f>외인!EV83</f>
        <v>49519.7</v>
      </c>
      <c r="EW83" s="28">
        <f>(기관!EW83+외인!EW83)/EV83</f>
        <v>1.1248048756353534E-3</v>
      </c>
      <c r="EX83" s="28">
        <f>외인!EX83</f>
        <v>87427.56</v>
      </c>
      <c r="EY83" s="28">
        <f>(기관!EY83+외인!EY83)/EX83</f>
        <v>4.2572387928932259E-4</v>
      </c>
    </row>
    <row r="84" spans="1:155">
      <c r="A84" s="27">
        <f>외인!A84</f>
        <v>46183</v>
      </c>
      <c r="B84" s="28">
        <f>외인!B84</f>
        <v>6138448.0199999996</v>
      </c>
      <c r="C84" s="28">
        <f>(기관!C84+외인!C84)/B84</f>
        <v>-2.5755353712354156E-3</v>
      </c>
      <c r="D84" s="28">
        <f>외인!D84</f>
        <v>533085.43000000005</v>
      </c>
      <c r="E84" s="28">
        <f>(기관!E84+외인!E84)/D84</f>
        <v>1.538196232450022E-3</v>
      </c>
      <c r="F84" s="28">
        <f>외인!F84</f>
        <v>2622706.61</v>
      </c>
      <c r="G84" s="28">
        <f>(기관!G84+외인!G84)/F84</f>
        <v>-3.8128054285111218E-3</v>
      </c>
      <c r="H84" s="28">
        <f>외인!H84</f>
        <v>277449.56</v>
      </c>
      <c r="I84" s="28">
        <f>(기관!I84+외인!I84)/H84</f>
        <v>-4.9320676522247875E-4</v>
      </c>
      <c r="J84" s="28">
        <f>외인!J84</f>
        <v>40036.550000000003</v>
      </c>
      <c r="K84" s="28">
        <f>(기관!K84+외인!K84)/J84</f>
        <v>1.6412503075314928E-3</v>
      </c>
      <c r="L84" s="28">
        <f>외인!L84</f>
        <v>257755.54</v>
      </c>
      <c r="M84" s="28">
        <f>(기관!M84+외인!M84)/L84</f>
        <v>-8.094491392891108E-4</v>
      </c>
      <c r="N84" s="28">
        <f>외인!N84</f>
        <v>270449.44</v>
      </c>
      <c r="O84" s="28">
        <f>(기관!O84+외인!O84)/N84</f>
        <v>-4.4809854292913315E-3</v>
      </c>
      <c r="P84" s="28">
        <f>외인!P84</f>
        <v>159360.6</v>
      </c>
      <c r="Q84" s="28">
        <f>(기관!Q84+외인!Q84)/P84</f>
        <v>-6.5003520318071084E-4</v>
      </c>
      <c r="R84" s="28">
        <f>외인!R84</f>
        <v>133814.81</v>
      </c>
      <c r="S84" s="28">
        <f>(기관!S84+외인!S84)/R84</f>
        <v>1.5160504281999877E-3</v>
      </c>
      <c r="T84" s="28">
        <f>외인!T84</f>
        <v>7636.62</v>
      </c>
      <c r="U84" s="28">
        <f>(기관!U84+외인!U84)/T84</f>
        <v>-3.7451123664657929E-4</v>
      </c>
      <c r="V84" s="28">
        <f>외인!V84</f>
        <v>121426.48</v>
      </c>
      <c r="W84" s="28">
        <f>(기관!W84+외인!W84)/V84</f>
        <v>5.7582991782352587E-3</v>
      </c>
      <c r="X84" s="28">
        <f>외인!X84</f>
        <v>3347798.41</v>
      </c>
      <c r="Y84" s="28">
        <f>(기관!Y84+외인!Y84)/X84</f>
        <v>-3.7816016526514809E-3</v>
      </c>
      <c r="Z84" s="28">
        <f>외인!Z84</f>
        <v>47644.17</v>
      </c>
      <c r="AA84" s="28">
        <f>(기관!AA84+외인!AA84)/Z84</f>
        <v>7.2243886292908458E-4</v>
      </c>
      <c r="AB84" s="28">
        <f>외인!AB84</f>
        <v>197196.72</v>
      </c>
      <c r="AC84" s="28">
        <f>(기관!AC84+외인!AC84)/AB84</f>
        <v>9.6208496774185691E-4</v>
      </c>
      <c r="AD84" s="28">
        <f>외인!AD84</f>
        <v>19587.259999999998</v>
      </c>
      <c r="AE84" s="28">
        <f>(기관!AE84+외인!AE84)/AD84</f>
        <v>8.2962088622911016E-4</v>
      </c>
      <c r="AF84" s="28">
        <f>외인!AF84</f>
        <v>21765.72</v>
      </c>
      <c r="AG84" s="28">
        <f>(기관!AG84+외인!AG84)/AF84</f>
        <v>3.1241787544818178E-4</v>
      </c>
      <c r="AH84" s="28">
        <f>외인!AH84</f>
        <v>196305.24</v>
      </c>
      <c r="AI84" s="28">
        <f>(기관!AI84+외인!AI84)/AH84</f>
        <v>-1.2559012688606783E-3</v>
      </c>
      <c r="AJ84" s="28">
        <f>외인!AJ84</f>
        <v>97458.42</v>
      </c>
      <c r="AK84" s="28">
        <f>(기관!AK84+외인!AK84)/AJ84</f>
        <v>2.4358080092002311E-3</v>
      </c>
      <c r="AL84" s="28">
        <f>외인!AL84</f>
        <v>98787.73</v>
      </c>
      <c r="AM84" s="28">
        <f>(기관!AM84+외인!AM84)/AL84</f>
        <v>-2.8689797811934739E-3</v>
      </c>
      <c r="AN84" s="28">
        <f>외인!AN84</f>
        <v>187649.08</v>
      </c>
      <c r="AO84" s="28">
        <f>(기관!AO84+외인!AO84)/AN84</f>
        <v>-4.9934164345489997E-3</v>
      </c>
      <c r="AP84" s="28">
        <f>외인!AP84</f>
        <v>149617.35999999999</v>
      </c>
      <c r="AQ84" s="28">
        <f>(기관!AQ84+외인!AQ84)/AP84</f>
        <v>2.3749917790288509E-3</v>
      </c>
      <c r="AR84" s="28">
        <f>외인!AR84</f>
        <v>23256.41</v>
      </c>
      <c r="AS84" s="28">
        <f>(기관!AS84+외인!AS84)/AR84</f>
        <v>2.2449724613558156E-3</v>
      </c>
      <c r="AT84" s="28">
        <f>외인!AT84</f>
        <v>101178.43</v>
      </c>
      <c r="AU84" s="28">
        <f>(기관!AU84+외인!AU84)/AT84</f>
        <v>-8.6516464032897131E-3</v>
      </c>
      <c r="AV84" s="28">
        <f>외인!AV84</f>
        <v>42718.8</v>
      </c>
      <c r="AW84" s="28">
        <f>(기관!AW84+외인!AW84)/AV84</f>
        <v>-4.5319625083101579E-4</v>
      </c>
      <c r="AX84" s="28">
        <f>외인!AX84</f>
        <v>56880.81</v>
      </c>
      <c r="AY84" s="28">
        <f>(기관!AY84+외인!AY84)/AX84</f>
        <v>3.3647551784160602E-3</v>
      </c>
      <c r="AZ84" s="28">
        <f>외인!AZ84</f>
        <v>3617892.93</v>
      </c>
      <c r="BA84" s="28">
        <f>(기관!BA84+외인!BA84)/AZ84</f>
        <v>-3.5564402399271664E-3</v>
      </c>
      <c r="BB84" s="28">
        <f>외인!BB84</f>
        <v>129183.99</v>
      </c>
      <c r="BC84" s="28">
        <f>(기관!BC84+외인!BC84)/BB84</f>
        <v>4.0043661757157369E-4</v>
      </c>
      <c r="BD84" s="28">
        <f>외인!BD84</f>
        <v>30541.67</v>
      </c>
      <c r="BE84" s="28">
        <f>(기관!BE84+외인!BE84)/BD84</f>
        <v>4.8130963369062663E-4</v>
      </c>
      <c r="BF84" s="28">
        <f>외인!BF84</f>
        <v>0</v>
      </c>
      <c r="BG84" s="28" t="e">
        <f>(기관!BG84+외인!BG84)/BF84</f>
        <v>#DIV/0!</v>
      </c>
      <c r="BH84" s="28">
        <f>외인!BH84</f>
        <v>98988.41</v>
      </c>
      <c r="BI84" s="28">
        <f>(기관!BI84+외인!BI84)/BH84</f>
        <v>-2.1386342098029458E-4</v>
      </c>
      <c r="BJ84" s="28">
        <f>외인!BJ84</f>
        <v>107150.13</v>
      </c>
      <c r="BK84" s="28">
        <f>(기관!BK84+외인!BK84)/BJ84</f>
        <v>-1.2543148571075006E-4</v>
      </c>
      <c r="BL84" s="28">
        <f>외인!BL84</f>
        <v>37664.03</v>
      </c>
      <c r="BM84" s="28">
        <f>(기관!BM84+외인!BM84)/BL84</f>
        <v>8.5492710153427573E-5</v>
      </c>
      <c r="BN84" s="28">
        <f>외인!BN84</f>
        <v>43089.02</v>
      </c>
      <c r="BO84" s="28">
        <f>(기관!BO84+외인!BO84)/BN84</f>
        <v>8.0995111979803556E-5</v>
      </c>
      <c r="BP84" s="28">
        <f>외인!BP84</f>
        <v>64328.84</v>
      </c>
      <c r="BQ84" s="28">
        <f>(기관!BQ84+외인!BQ84)/BP84</f>
        <v>2.1439839425054143E-3</v>
      </c>
      <c r="BR84" s="28">
        <f>외인!BR84</f>
        <v>270401.01</v>
      </c>
      <c r="BS84" s="28">
        <f>(기관!BS84+외인!BS84)/BR84</f>
        <v>4.1131503170051037E-4</v>
      </c>
      <c r="BT84" s="28">
        <f>외인!BT84</f>
        <v>3386538.71</v>
      </c>
      <c r="BU84" s="28">
        <f>(기관!BU84+외인!BU84)/BT84</f>
        <v>-3.6771556643449676E-3</v>
      </c>
      <c r="BV84" s="28">
        <f>외인!BV84</f>
        <v>442259.01</v>
      </c>
      <c r="BW84" s="28">
        <f>(기관!BW84+외인!BW84)/BV84</f>
        <v>4.1181750033764147E-4</v>
      </c>
      <c r="BX84" s="28">
        <f>외인!BX84</f>
        <v>68337.16</v>
      </c>
      <c r="BY84" s="28">
        <f>(기관!BY84+외인!BY84)/BX84</f>
        <v>-2.8856920597812379E-4</v>
      </c>
      <c r="BZ84" s="28">
        <f>외인!BZ84</f>
        <v>286436.81</v>
      </c>
      <c r="CA84" s="28">
        <f>(기관!CA84+외인!CA84)/BZ84</f>
        <v>-4.2607303160512085E-3</v>
      </c>
      <c r="CB84" s="28">
        <f>외인!CB84</f>
        <v>11089.3</v>
      </c>
      <c r="CC84" s="28">
        <f>(기관!CC84+외인!CC84)/CB84</f>
        <v>2.8784503981315324E-3</v>
      </c>
      <c r="CD84" s="28">
        <f>외인!CD84</f>
        <v>23219.01</v>
      </c>
      <c r="CE84" s="28">
        <f>(기관!CE84+외인!CE84)/CD84</f>
        <v>1.8269512782844745E-3</v>
      </c>
      <c r="CF84" s="28">
        <f>외인!CF84</f>
        <v>31156.38</v>
      </c>
      <c r="CG84" s="28">
        <f>(기관!CG84+외인!CG84)/CF84</f>
        <v>1.1455117699809797E-3</v>
      </c>
      <c r="CH84" s="28">
        <f>외인!CH84</f>
        <v>62289.25</v>
      </c>
      <c r="CI84" s="28">
        <f>(기관!CI84+외인!CI84)/CH84</f>
        <v>-1.0692053604755229E-4</v>
      </c>
      <c r="CJ84" s="28">
        <f>외인!CJ84</f>
        <v>293152.52</v>
      </c>
      <c r="CK84" s="28">
        <f>(기관!CK84+외인!CK84)/CJ84</f>
        <v>1.3214964005767366E-4</v>
      </c>
      <c r="CL84" s="28">
        <f>외인!CL84</f>
        <v>221789.8</v>
      </c>
      <c r="CM84" s="28">
        <f>(기관!CM84+외인!CM84)/CL84</f>
        <v>8.351601381127537E-4</v>
      </c>
      <c r="CN84" s="28">
        <f>외인!CN84</f>
        <v>103597.81</v>
      </c>
      <c r="CO84" s="28">
        <f>(기관!CO84+외인!CO84)/CN84</f>
        <v>-4.7278991708415465E-4</v>
      </c>
      <c r="CP84" s="28">
        <f>외인!CP84</f>
        <v>129662.12</v>
      </c>
      <c r="CQ84" s="28">
        <f>(기관!CQ84+외인!CQ84)/CP84</f>
        <v>3.9024504612449648E-4</v>
      </c>
      <c r="CR84" s="28">
        <f>외인!CR84</f>
        <v>163999.32999999999</v>
      </c>
      <c r="CS84" s="28">
        <f>(기관!CS84+외인!CS84)/CR84</f>
        <v>1.0646994716380853E-3</v>
      </c>
      <c r="CT84" s="28">
        <f>외인!CT84</f>
        <v>235662.45</v>
      </c>
      <c r="CU84" s="28">
        <f>(기관!CU84+외인!CU84)/CT84</f>
        <v>-1.0349124351376299E-3</v>
      </c>
      <c r="CV84" s="28">
        <f>외인!CV84</f>
        <v>3386538.71</v>
      </c>
      <c r="CW84" s="28">
        <f>(기관!CW84+외인!CW84)/CV84</f>
        <v>-3.6771556643449676E-3</v>
      </c>
      <c r="CX84" s="28">
        <f>외인!CX84</f>
        <v>218383.69</v>
      </c>
      <c r="CY84" s="28">
        <f>(기관!CY84+외인!CY84)/CX84</f>
        <v>-4.6535526531308264E-3</v>
      </c>
      <c r="CZ84" s="28">
        <f>외인!CZ84</f>
        <v>16929.82</v>
      </c>
      <c r="DA84" s="28">
        <f>(기관!DA84+외인!DA84)/CZ84</f>
        <v>-2.1087052313609945E-4</v>
      </c>
      <c r="DB84" s="28">
        <f>외인!DB84</f>
        <v>30541.67</v>
      </c>
      <c r="DC84" s="28">
        <f>(기관!DC84+외인!DC84)/DB84</f>
        <v>4.8130963369062663E-4</v>
      </c>
      <c r="DD84" s="28">
        <f>외인!DD84</f>
        <v>7636.62</v>
      </c>
      <c r="DE84" s="28">
        <f>(기관!DE84+외인!DE84)/DD84</f>
        <v>-3.7451123664657929E-4</v>
      </c>
      <c r="DF84" s="28">
        <f>외인!DF84</f>
        <v>50561.47</v>
      </c>
      <c r="DG84" s="28">
        <f>(기관!DG84+외인!DG84)/DF84</f>
        <v>7.416714743459792E-5</v>
      </c>
      <c r="DH84" s="28">
        <f>외인!DH84</f>
        <v>16168.64</v>
      </c>
      <c r="DI84" s="28">
        <f>(기관!DI84+외인!DI84)/DH84</f>
        <v>2.4510410275694183E-3</v>
      </c>
      <c r="DJ84" s="28">
        <f>외인!DJ84</f>
        <v>578381.1</v>
      </c>
      <c r="DK84" s="28">
        <f>(기관!DK84+외인!DK84)/DJ84</f>
        <v>-9.8627012535506446E-4</v>
      </c>
      <c r="DL84" s="28">
        <f>외인!DL84</f>
        <v>81027.839999999997</v>
      </c>
      <c r="DM84" s="28">
        <f>(기관!DM84+외인!DM84)/DL84</f>
        <v>-1.0147129677898362E-3</v>
      </c>
      <c r="DN84" s="28">
        <f>외인!DN84</f>
        <v>3386538.71</v>
      </c>
      <c r="DO84" s="28">
        <f>(기관!DO84+외인!DO84)/DN84</f>
        <v>-3.6771556643449676E-3</v>
      </c>
      <c r="DP84" s="28">
        <f>외인!DP84</f>
        <v>64256.02</v>
      </c>
      <c r="DQ84" s="28">
        <f>(기관!DQ84+외인!DQ84)/DP84</f>
        <v>3.851779179600604E-4</v>
      </c>
      <c r="DR84" s="28">
        <f>외인!DR84</f>
        <v>40615.9</v>
      </c>
      <c r="DS84" s="28">
        <f>(기관!DS84+외인!DS84)/DR84</f>
        <v>1.4937499846119377E-3</v>
      </c>
      <c r="DT84" s="28">
        <f>외인!DT84</f>
        <v>133814.81</v>
      </c>
      <c r="DU84" s="28">
        <f>(기관!DU84+외인!DU84)/DT84</f>
        <v>1.5160504281999877E-3</v>
      </c>
      <c r="DV84" s="28">
        <f>외인!DV84</f>
        <v>29863.68</v>
      </c>
      <c r="DW84" s="28">
        <f>(기관!DW84+외인!DW84)/DV84</f>
        <v>-9.4998339119626251E-4</v>
      </c>
      <c r="DX84" s="28">
        <f>외인!DX84</f>
        <v>121426.48</v>
      </c>
      <c r="DY84" s="28">
        <f>(기관!DY84+외인!DY84)/DX84</f>
        <v>5.7582991782352587E-3</v>
      </c>
      <c r="DZ84" s="28">
        <f>외인!DZ84</f>
        <v>6605.59</v>
      </c>
      <c r="EA84" s="28">
        <f>(기관!EA84+외인!EA84)/DZ84</f>
        <v>-4.1934179989978182E-4</v>
      </c>
      <c r="EB84" s="28">
        <f>외인!EB84</f>
        <v>9455.8700000000008</v>
      </c>
      <c r="EC84" s="28">
        <f>(기관!EC84+외인!EC84)/EB84</f>
        <v>5.2454189831289987E-4</v>
      </c>
      <c r="ED84" s="28">
        <f>외인!ED84</f>
        <v>8657.33</v>
      </c>
      <c r="EE84" s="28">
        <f>(기관!EE84+외인!EE84)/ED84</f>
        <v>1.3999697366278055E-3</v>
      </c>
      <c r="EF84" s="28">
        <f>외인!EF84</f>
        <v>188207.92</v>
      </c>
      <c r="EG84" s="28">
        <f>(기관!EG84+외인!EG84)/EF84</f>
        <v>-2.6029722872448731E-4</v>
      </c>
      <c r="EH84" s="28">
        <f>외인!EH84</f>
        <v>289278.15999999997</v>
      </c>
      <c r="EI84" s="28">
        <f>(기관!EI84+외인!EI84)/EH84</f>
        <v>3.6642932186792099E-5</v>
      </c>
      <c r="EJ84" s="28">
        <f>외인!EJ84</f>
        <v>92764.5</v>
      </c>
      <c r="EK84" s="28">
        <f>(기관!EK84+외인!EK84)/EJ84</f>
        <v>5.5409127414043089E-4</v>
      </c>
      <c r="EL84" s="28">
        <f>외인!EL84</f>
        <v>25320.720000000001</v>
      </c>
      <c r="EM84" s="28">
        <f>(기관!EM84+외인!EM84)/EL84</f>
        <v>1.594346448284251E-3</v>
      </c>
      <c r="EN84" s="28">
        <f>외인!EN84</f>
        <v>40615.9</v>
      </c>
      <c r="EO84" s="28">
        <f>(기관!EO84+외인!EO84)/EN84</f>
        <v>1.4937499846119377E-3</v>
      </c>
      <c r="EP84" s="28">
        <f>외인!EP84</f>
        <v>132235.09</v>
      </c>
      <c r="EQ84" s="28">
        <f>(기관!EQ84+외인!EQ84)/EP84</f>
        <v>1.2563231136304292E-3</v>
      </c>
      <c r="ER84" s="28">
        <f>외인!ER84</f>
        <v>9192.99</v>
      </c>
      <c r="ES84" s="28">
        <f>(기관!ES84+외인!ES84)/ER84</f>
        <v>1.8764297578916106E-3</v>
      </c>
      <c r="ET84" s="28">
        <f>외인!ET84</f>
        <v>149617.35999999999</v>
      </c>
      <c r="EU84" s="28">
        <f>(기관!EU84+외인!EU84)/ET84</f>
        <v>2.3749917790288509E-3</v>
      </c>
      <c r="EV84" s="28">
        <f>외인!EV84</f>
        <v>47644.17</v>
      </c>
      <c r="EW84" s="28">
        <f>(기관!EW84+외인!EW84)/EV84</f>
        <v>7.2243886292908458E-4</v>
      </c>
      <c r="EX84" s="28">
        <f>외인!EX84</f>
        <v>82017.95</v>
      </c>
      <c r="EY84" s="28">
        <f>(기관!EY84+외인!EY84)/EX84</f>
        <v>1.9727388943517851E-4</v>
      </c>
    </row>
    <row r="85" spans="1:155">
      <c r="A85" s="27">
        <f>외인!A85</f>
        <v>46184</v>
      </c>
      <c r="B85" s="28">
        <f>외인!B85</f>
        <v>6164815.2199999997</v>
      </c>
      <c r="C85" s="28">
        <f>(기관!C85+외인!C85)/B85</f>
        <v>-2.0907585288501155E-3</v>
      </c>
      <c r="D85" s="28">
        <f>외인!D85</f>
        <v>557940.54</v>
      </c>
      <c r="E85" s="28">
        <f>(기관!E85+외인!E85)/D85</f>
        <v>1.8111428146088827E-3</v>
      </c>
      <c r="F85" s="28">
        <f>외인!F85</f>
        <v>2602176.66</v>
      </c>
      <c r="G85" s="28">
        <f>(기관!G85+외인!G85)/F85</f>
        <v>-3.0006648357225676E-3</v>
      </c>
      <c r="H85" s="28">
        <f>외인!H85</f>
        <v>277992.96000000002</v>
      </c>
      <c r="I85" s="28">
        <f>(기관!I85+외인!I85)/H85</f>
        <v>-2.9453983295116536E-4</v>
      </c>
      <c r="J85" s="28">
        <f>외인!J85</f>
        <v>40484.61</v>
      </c>
      <c r="K85" s="28">
        <f>(기관!K85+외인!K85)/J85</f>
        <v>1.4701883011840795E-3</v>
      </c>
      <c r="L85" s="28">
        <f>외인!L85</f>
        <v>257623.64</v>
      </c>
      <c r="M85" s="28">
        <f>(기관!M85+외인!M85)/L85</f>
        <v>-6.5743190337656907E-4</v>
      </c>
      <c r="N85" s="28">
        <f>외인!N85</f>
        <v>268642.36</v>
      </c>
      <c r="O85" s="28">
        <f>(기관!O85+외인!O85)/N85</f>
        <v>-4.2491437314651345E-3</v>
      </c>
      <c r="P85" s="28">
        <f>외인!P85</f>
        <v>160829.25</v>
      </c>
      <c r="Q85" s="28">
        <f>(기관!Q85+외인!Q85)/P85</f>
        <v>-3.2375951513794908E-4</v>
      </c>
      <c r="R85" s="28">
        <f>외인!R85</f>
        <v>135501.12</v>
      </c>
      <c r="S85" s="28">
        <f>(기관!S85+외인!S85)/R85</f>
        <v>2.4204965981092993E-3</v>
      </c>
      <c r="T85" s="28">
        <f>외인!T85</f>
        <v>7819.3</v>
      </c>
      <c r="U85" s="28">
        <f>(기관!U85+외인!U85)/T85</f>
        <v>3.5553054621257659E-4</v>
      </c>
      <c r="V85" s="28">
        <f>외인!V85</f>
        <v>132683.51999999999</v>
      </c>
      <c r="W85" s="28">
        <f>(기관!W85+외인!W85)/V85</f>
        <v>4.884178532495973E-3</v>
      </c>
      <c r="X85" s="28">
        <f>외인!X85</f>
        <v>3376274.99</v>
      </c>
      <c r="Y85" s="28">
        <f>(기관!Y85+외인!Y85)/X85</f>
        <v>-3.238847556075401E-3</v>
      </c>
      <c r="Z85" s="28">
        <f>외인!Z85</f>
        <v>49742.01</v>
      </c>
      <c r="AA85" s="28">
        <f>(기관!AA85+외인!AA85)/Z85</f>
        <v>5.6169825063361945E-4</v>
      </c>
      <c r="AB85" s="28">
        <f>외인!AB85</f>
        <v>194750.43</v>
      </c>
      <c r="AC85" s="28">
        <f>(기관!AC85+외인!AC85)/AB85</f>
        <v>3.1619955858377318E-4</v>
      </c>
      <c r="AD85" s="28">
        <f>외인!AD85</f>
        <v>19541.61</v>
      </c>
      <c r="AE85" s="28">
        <f>(기관!AE85+외인!AE85)/AD85</f>
        <v>1.6631178290836844E-4</v>
      </c>
      <c r="AF85" s="28">
        <f>외인!AF85</f>
        <v>22150.66</v>
      </c>
      <c r="AG85" s="28">
        <f>(기관!AG85+외인!AG85)/AF85</f>
        <v>-1.5484865913701894E-4</v>
      </c>
      <c r="AH85" s="28">
        <f>외인!AH85</f>
        <v>194417.14</v>
      </c>
      <c r="AI85" s="28">
        <f>(기관!AI85+외인!AI85)/AH85</f>
        <v>-7.3856656877063396E-4</v>
      </c>
      <c r="AJ85" s="28">
        <f>외인!AJ85</f>
        <v>99247.95</v>
      </c>
      <c r="AK85" s="28">
        <f>(기관!AK85+외인!AK85)/AJ85</f>
        <v>3.556547011802259E-3</v>
      </c>
      <c r="AL85" s="28">
        <f>외인!AL85</f>
        <v>99568.35</v>
      </c>
      <c r="AM85" s="28">
        <f>(기관!AM85+외인!AM85)/AL85</f>
        <v>-2.4851270509152756E-3</v>
      </c>
      <c r="AN85" s="28">
        <f>외인!AN85</f>
        <v>185186.82</v>
      </c>
      <c r="AO85" s="28">
        <f>(기관!AO85+외인!AO85)/AN85</f>
        <v>-4.8982427583129286E-3</v>
      </c>
      <c r="AP85" s="28">
        <f>외인!AP85</f>
        <v>148215.67000000001</v>
      </c>
      <c r="AQ85" s="28">
        <f>(기관!AQ85+외인!AQ85)/AP85</f>
        <v>1.9647045416992682E-3</v>
      </c>
      <c r="AR85" s="28">
        <f>외인!AR85</f>
        <v>23164.62</v>
      </c>
      <c r="AS85" s="28">
        <f>(기관!AS85+외인!AS85)/AR85</f>
        <v>2.1234969535438098E-3</v>
      </c>
      <c r="AT85" s="28">
        <f>외인!AT85</f>
        <v>103381.6</v>
      </c>
      <c r="AU85" s="28">
        <f>(기관!AU85+외인!AU85)/AT85</f>
        <v>-4.2056807014014107E-3</v>
      </c>
      <c r="AV85" s="28">
        <f>외인!AV85</f>
        <v>43866.73</v>
      </c>
      <c r="AW85" s="28">
        <f>(기관!AW85+외인!AW85)/AV85</f>
        <v>3.4764387498224732E-4</v>
      </c>
      <c r="AX85" s="28">
        <f>외인!AX85</f>
        <v>56078</v>
      </c>
      <c r="AY85" s="28">
        <f>(기관!AY85+외인!AY85)/AX85</f>
        <v>3.6026605799065587E-3</v>
      </c>
      <c r="AZ85" s="28">
        <f>외인!AZ85</f>
        <v>3647077.8</v>
      </c>
      <c r="BA85" s="28">
        <f>(기관!BA85+외인!BA85)/AZ85</f>
        <v>-2.9809591668156906E-3</v>
      </c>
      <c r="BB85" s="28">
        <f>외인!BB85</f>
        <v>131531.98000000001</v>
      </c>
      <c r="BC85" s="28">
        <f>(기관!BC85+외인!BC85)/BB85</f>
        <v>7.0796470941895647E-4</v>
      </c>
      <c r="BD85" s="28">
        <f>외인!BD85</f>
        <v>30244.53</v>
      </c>
      <c r="BE85" s="28">
        <f>(기관!BE85+외인!BE85)/BD85</f>
        <v>6.4243021796007408E-4</v>
      </c>
      <c r="BF85" s="28">
        <f>외인!BF85</f>
        <v>0</v>
      </c>
      <c r="BG85" s="28" t="e">
        <f>(기관!BG85+외인!BG85)/BF85</f>
        <v>#DIV/0!</v>
      </c>
      <c r="BH85" s="28">
        <f>외인!BH85</f>
        <v>98717.35</v>
      </c>
      <c r="BI85" s="28">
        <f>(기관!BI85+외인!BI85)/BH85</f>
        <v>-8.7887286277437543E-4</v>
      </c>
      <c r="BJ85" s="28">
        <f>외인!BJ85</f>
        <v>109273.4</v>
      </c>
      <c r="BK85" s="28">
        <f>(기관!BK85+외인!BK85)/BJ85</f>
        <v>1.5630519412775662E-4</v>
      </c>
      <c r="BL85" s="28">
        <f>외인!BL85</f>
        <v>37410.46</v>
      </c>
      <c r="BM85" s="28">
        <f>(기관!BM85+외인!BM85)/BL85</f>
        <v>3.3493306417509974E-4</v>
      </c>
      <c r="BN85" s="28">
        <f>외인!BN85</f>
        <v>42526.27</v>
      </c>
      <c r="BO85" s="28">
        <f>(기관!BO85+외인!BO85)/BN85</f>
        <v>-3.0263646447243096E-4</v>
      </c>
      <c r="BP85" s="28">
        <f>외인!BP85</f>
        <v>63231.19</v>
      </c>
      <c r="BQ85" s="28">
        <f>(기관!BQ85+외인!BQ85)/BP85</f>
        <v>1.6422275146173906E-3</v>
      </c>
      <c r="BR85" s="28">
        <f>외인!BR85</f>
        <v>268870.78999999998</v>
      </c>
      <c r="BS85" s="28">
        <f>(기관!BS85+외인!BS85)/BR85</f>
        <v>5.3929249808058364E-4</v>
      </c>
      <c r="BT85" s="28">
        <f>외인!BT85</f>
        <v>3417610.62</v>
      </c>
      <c r="BU85" s="28">
        <f>(기관!BU85+외인!BU85)/BT85</f>
        <v>-3.1648865838320686E-3</v>
      </c>
      <c r="BV85" s="28">
        <f>외인!BV85</f>
        <v>448031.74</v>
      </c>
      <c r="BW85" s="28">
        <f>(기관!BW85+외인!BW85)/BV85</f>
        <v>3.2464217825281749E-4</v>
      </c>
      <c r="BX85" s="28">
        <f>외인!BX85</f>
        <v>68897.36</v>
      </c>
      <c r="BY85" s="28">
        <f>(기관!BY85+외인!BY85)/BX85</f>
        <v>-3.4195795020302666E-4</v>
      </c>
      <c r="BZ85" s="28">
        <f>외인!BZ85</f>
        <v>284755.17</v>
      </c>
      <c r="CA85" s="28">
        <f>(기관!CA85+외인!CA85)/BZ85</f>
        <v>-4.0544654553594231E-3</v>
      </c>
      <c r="CB85" s="28">
        <f>외인!CB85</f>
        <v>11266.48</v>
      </c>
      <c r="CC85" s="28">
        <f>(기관!CC85+외인!CC85)/CB85</f>
        <v>2.7524124660053538E-3</v>
      </c>
      <c r="CD85" s="28">
        <f>외인!CD85</f>
        <v>24617.040000000001</v>
      </c>
      <c r="CE85" s="28">
        <f>(기관!CE85+외인!CE85)/CD85</f>
        <v>2.3264372970917702E-3</v>
      </c>
      <c r="CF85" s="28">
        <f>외인!CF85</f>
        <v>32102.41</v>
      </c>
      <c r="CG85" s="28">
        <f>(기관!CG85+외인!CG85)/CF85</f>
        <v>4.6569712367389203E-4</v>
      </c>
      <c r="CH85" s="28">
        <f>외인!CH85</f>
        <v>63441.51</v>
      </c>
      <c r="CI85" s="28">
        <f>(기관!CI85+외인!CI85)/CH85</f>
        <v>6.1600047035450449E-4</v>
      </c>
      <c r="CJ85" s="28">
        <f>외인!CJ85</f>
        <v>298790.81</v>
      </c>
      <c r="CK85" s="28">
        <f>(기관!CK85+외인!CK85)/CJ85</f>
        <v>2.9810153799576366E-4</v>
      </c>
      <c r="CL85" s="28">
        <f>외인!CL85</f>
        <v>220196.18</v>
      </c>
      <c r="CM85" s="28">
        <f>(기관!CM85+외인!CM85)/CL85</f>
        <v>3.4914320493661602E-4</v>
      </c>
      <c r="CN85" s="28">
        <f>외인!CN85</f>
        <v>103497.52</v>
      </c>
      <c r="CO85" s="28">
        <f>(기관!CO85+외인!CO85)/CN85</f>
        <v>-9.5094066022065066E-4</v>
      </c>
      <c r="CP85" s="28">
        <f>외인!CP85</f>
        <v>132016.04999999999</v>
      </c>
      <c r="CQ85" s="28">
        <f>(기관!CQ85+외인!CQ85)/CP85</f>
        <v>7.0089962546220715E-4</v>
      </c>
      <c r="CR85" s="28">
        <f>외인!CR85</f>
        <v>166266.43</v>
      </c>
      <c r="CS85" s="28">
        <f>(기관!CS85+외인!CS85)/CR85</f>
        <v>2.0518272991126348E-3</v>
      </c>
      <c r="CT85" s="28">
        <f>외인!CT85</f>
        <v>239583.09</v>
      </c>
      <c r="CU85" s="28">
        <f>(기관!CU85+외인!CU85)/CT85</f>
        <v>-2.0218455317526791E-4</v>
      </c>
      <c r="CV85" s="28">
        <f>외인!CV85</f>
        <v>3417610.62</v>
      </c>
      <c r="CW85" s="28">
        <f>(기관!CW85+외인!CW85)/CV85</f>
        <v>-3.1648865838320686E-3</v>
      </c>
      <c r="CX85" s="28">
        <f>외인!CX85</f>
        <v>219792.11</v>
      </c>
      <c r="CY85" s="28">
        <f>(기관!CY85+외인!CY85)/CX85</f>
        <v>-2.1169549716775551E-3</v>
      </c>
      <c r="CZ85" s="28">
        <f>외인!CZ85</f>
        <v>17189.41</v>
      </c>
      <c r="DA85" s="28">
        <f>(기관!DA85+외인!DA85)/CZ85</f>
        <v>-1.2624051669021799E-3</v>
      </c>
      <c r="DB85" s="28">
        <f>외인!DB85</f>
        <v>30244.53</v>
      </c>
      <c r="DC85" s="28">
        <f>(기관!DC85+외인!DC85)/DB85</f>
        <v>6.4243021796007408E-4</v>
      </c>
      <c r="DD85" s="28">
        <f>외인!DD85</f>
        <v>7819.3</v>
      </c>
      <c r="DE85" s="28">
        <f>(기관!DE85+외인!DE85)/DD85</f>
        <v>3.5553054621257659E-4</v>
      </c>
      <c r="DF85" s="28">
        <f>외인!DF85</f>
        <v>50764.31</v>
      </c>
      <c r="DG85" s="28">
        <f>(기관!DG85+외인!DG85)/DF85</f>
        <v>3.979173557170382E-5</v>
      </c>
      <c r="DH85" s="28">
        <f>외인!DH85</f>
        <v>17433.87</v>
      </c>
      <c r="DI85" s="28">
        <f>(기관!DI85+외인!DI85)/DH85</f>
        <v>2.7578500929512496E-3</v>
      </c>
      <c r="DJ85" s="28">
        <f>외인!DJ85</f>
        <v>573368.76</v>
      </c>
      <c r="DK85" s="28">
        <f>(기관!DK85+외인!DK85)/DJ85</f>
        <v>-8.0330501438550638E-4</v>
      </c>
      <c r="DL85" s="28">
        <f>외인!DL85</f>
        <v>81233.19</v>
      </c>
      <c r="DM85" s="28">
        <f>(기관!DM85+외인!DM85)/DL85</f>
        <v>-1.5821119421753594E-3</v>
      </c>
      <c r="DN85" s="28">
        <f>외인!DN85</f>
        <v>3417610.62</v>
      </c>
      <c r="DO85" s="28">
        <f>(기관!DO85+외인!DO85)/DN85</f>
        <v>-3.1648865838320686E-3</v>
      </c>
      <c r="DP85" s="28">
        <f>외인!DP85</f>
        <v>67388.42</v>
      </c>
      <c r="DQ85" s="28">
        <f>(기관!DQ85+외인!DQ85)/DP85</f>
        <v>1.0458770216010406E-3</v>
      </c>
      <c r="DR85" s="28">
        <f>외인!DR85</f>
        <v>41157.17</v>
      </c>
      <c r="DS85" s="28">
        <f>(기관!DS85+외인!DS85)/DR85</f>
        <v>1.4136054544080653E-3</v>
      </c>
      <c r="DT85" s="28">
        <f>외인!DT85</f>
        <v>135501.12</v>
      </c>
      <c r="DU85" s="28">
        <f>(기관!DU85+외인!DU85)/DT85</f>
        <v>2.4204965981092993E-3</v>
      </c>
      <c r="DV85" s="28">
        <f>외인!DV85</f>
        <v>30443.8</v>
      </c>
      <c r="DW85" s="28">
        <f>(기관!DW85+외인!DW85)/DV85</f>
        <v>4.0303772853585954E-4</v>
      </c>
      <c r="DX85" s="28">
        <f>외인!DX85</f>
        <v>132683.51999999999</v>
      </c>
      <c r="DY85" s="28">
        <f>(기관!DY85+외인!DY85)/DX85</f>
        <v>4.884178532495973E-3</v>
      </c>
      <c r="DZ85" s="28">
        <f>외인!DZ85</f>
        <v>6741.07</v>
      </c>
      <c r="EA85" s="28">
        <f>(기관!EA85+외인!EA85)/DZ85</f>
        <v>-3.4119212528574839E-4</v>
      </c>
      <c r="EB85" s="28">
        <f>외인!EB85</f>
        <v>10150.1</v>
      </c>
      <c r="EC85" s="28">
        <f>(기관!EC85+외인!EC85)/EB85</f>
        <v>1.7536773036718847E-3</v>
      </c>
      <c r="ED85" s="28">
        <f>외인!ED85</f>
        <v>8879.64</v>
      </c>
      <c r="EE85" s="28">
        <f>(기관!EE85+외인!EE85)/ED85</f>
        <v>1.881833047285701E-3</v>
      </c>
      <c r="EF85" s="28">
        <f>외인!EF85</f>
        <v>189383.59</v>
      </c>
      <c r="EG85" s="28">
        <f>(기관!EG85+외인!EG85)/EF85</f>
        <v>-1.4098370402630987E-4</v>
      </c>
      <c r="EH85" s="28">
        <f>외인!EH85</f>
        <v>295848.17</v>
      </c>
      <c r="EI85" s="28">
        <f>(기관!EI85+외인!EI85)/EH85</f>
        <v>-9.0857415139664372E-5</v>
      </c>
      <c r="EJ85" s="28">
        <f>외인!EJ85</f>
        <v>94137.84</v>
      </c>
      <c r="EK85" s="28">
        <f>(기관!EK85+외인!EK85)/EJ85</f>
        <v>8.2039273473876189E-4</v>
      </c>
      <c r="EL85" s="28">
        <f>외인!EL85</f>
        <v>26741.03</v>
      </c>
      <c r="EM85" s="28">
        <f>(기관!EM85+외인!EM85)/EL85</f>
        <v>2.0978997443254804E-3</v>
      </c>
      <c r="EN85" s="28">
        <f>외인!EN85</f>
        <v>41157.17</v>
      </c>
      <c r="EO85" s="28">
        <f>(기관!EO85+외인!EO85)/EN85</f>
        <v>1.4136054544080653E-3</v>
      </c>
      <c r="EP85" s="28">
        <f>외인!EP85</f>
        <v>131182.57999999999</v>
      </c>
      <c r="EQ85" s="28">
        <f>(기관!EQ85+외인!EQ85)/EP85</f>
        <v>1.3087865782179312E-3</v>
      </c>
      <c r="ER85" s="28">
        <f>외인!ER85</f>
        <v>9845.4699999999993</v>
      </c>
      <c r="ES85" s="28">
        <f>(기관!ES85+외인!ES85)/ER85</f>
        <v>9.202201621659504E-4</v>
      </c>
      <c r="ET85" s="28">
        <f>외인!ET85</f>
        <v>148215.67000000001</v>
      </c>
      <c r="EU85" s="28">
        <f>(기관!EU85+외인!EU85)/ET85</f>
        <v>1.9647045416992682E-3</v>
      </c>
      <c r="EV85" s="28">
        <f>외인!EV85</f>
        <v>49742.01</v>
      </c>
      <c r="EW85" s="28">
        <f>(기관!EW85+외인!EW85)/EV85</f>
        <v>5.6169825063361945E-4</v>
      </c>
      <c r="EX85" s="28">
        <f>외인!EX85</f>
        <v>82274.039999999994</v>
      </c>
      <c r="EY85" s="28">
        <f>(기관!EY85+외인!EY85)/EX85</f>
        <v>7.8493775193244435E-4</v>
      </c>
    </row>
    <row r="86" spans="1:155">
      <c r="A86" s="27">
        <f>외인!A86</f>
        <v>46185</v>
      </c>
      <c r="B86" s="28">
        <f>외인!B86</f>
        <v>6450003.9100000001</v>
      </c>
      <c r="C86" s="28">
        <f>(기관!C86+외인!C86)/B86</f>
        <v>-6.5944456148399452E-4</v>
      </c>
      <c r="D86" s="28">
        <f>외인!D86</f>
        <v>575894.67000000004</v>
      </c>
      <c r="E86" s="28">
        <f>(기관!E86+외인!E86)/D86</f>
        <v>3.3962807816922493E-3</v>
      </c>
      <c r="F86" s="28">
        <f>외인!F86</f>
        <v>2775144.85</v>
      </c>
      <c r="G86" s="28">
        <f>(기관!G86+외인!G86)/F86</f>
        <v>-8.0081945992837103E-4</v>
      </c>
      <c r="H86" s="28">
        <f>외인!H86</f>
        <v>293390.76</v>
      </c>
      <c r="I86" s="28">
        <f>(기관!I86+외인!I86)/H86</f>
        <v>5.6828647228017687E-4</v>
      </c>
      <c r="J86" s="28">
        <f>외인!J86</f>
        <v>39736.53</v>
      </c>
      <c r="K86" s="28">
        <f>(기관!K86+외인!K86)/J86</f>
        <v>1.1367374051030627E-3</v>
      </c>
      <c r="L86" s="28">
        <f>외인!L86</f>
        <v>271671.61</v>
      </c>
      <c r="M86" s="28">
        <f>(기관!M86+외인!M86)/L86</f>
        <v>6.0845518602403945E-5</v>
      </c>
      <c r="N86" s="28">
        <f>외인!N86</f>
        <v>279765.93</v>
      </c>
      <c r="O86" s="28">
        <f>(기관!O86+외인!O86)/N86</f>
        <v>-2.4890807826385437E-3</v>
      </c>
      <c r="P86" s="28">
        <f>외인!P86</f>
        <v>161877.56</v>
      </c>
      <c r="Q86" s="28">
        <f>(기관!Q86+외인!Q86)/P86</f>
        <v>-3.1270547937589378E-4</v>
      </c>
      <c r="R86" s="28">
        <f>외인!R86</f>
        <v>140181.64000000001</v>
      </c>
      <c r="S86" s="28">
        <f>(기관!S86+외인!S86)/R86</f>
        <v>5.3618291239851375E-3</v>
      </c>
      <c r="T86" s="28">
        <f>외인!T86</f>
        <v>7895.7</v>
      </c>
      <c r="U86" s="28">
        <f>(기관!U86+외인!U86)/T86</f>
        <v>9.0808921311599973E-4</v>
      </c>
      <c r="V86" s="28">
        <f>외인!V86</f>
        <v>145064.43</v>
      </c>
      <c r="W86" s="28">
        <f>(기관!W86+외인!W86)/V86</f>
        <v>9.1503478833508678E-3</v>
      </c>
      <c r="X86" s="28">
        <f>외인!X86</f>
        <v>3564626.13</v>
      </c>
      <c r="Y86" s="28">
        <f>(기관!Y86+외인!Y86)/X86</f>
        <v>-8.3539756804733973E-4</v>
      </c>
      <c r="Z86" s="28">
        <f>외인!Z86</f>
        <v>50186.15</v>
      </c>
      <c r="AA86" s="28">
        <f>(기관!AA86+외인!AA86)/Z86</f>
        <v>7.9324674237812626E-4</v>
      </c>
      <c r="AB86" s="28">
        <f>외인!AB86</f>
        <v>203049.16</v>
      </c>
      <c r="AC86" s="28">
        <f>(기관!AC86+외인!AC86)/AB86</f>
        <v>6.6959154127995411E-4</v>
      </c>
      <c r="AD86" s="28">
        <f>외인!AD86</f>
        <v>20411.36</v>
      </c>
      <c r="AE86" s="28">
        <f>(기관!AE86+외인!AE86)/AD86</f>
        <v>3.2315338125436027E-3</v>
      </c>
      <c r="AF86" s="28">
        <f>외인!AF86</f>
        <v>23409.93</v>
      </c>
      <c r="AG86" s="28">
        <f>(기관!AG86+외인!AG86)/AF86</f>
        <v>1.0978247265156283E-4</v>
      </c>
      <c r="AH86" s="28">
        <f>외인!AH86</f>
        <v>201010.92</v>
      </c>
      <c r="AI86" s="28">
        <f>(기관!AI86+외인!AI86)/AH86</f>
        <v>-8.3249208550460849E-4</v>
      </c>
      <c r="AJ86" s="28">
        <f>외인!AJ86</f>
        <v>104553.89</v>
      </c>
      <c r="AK86" s="28">
        <f>(기관!AK86+외인!AK86)/AJ86</f>
        <v>7.8401674007538124E-3</v>
      </c>
      <c r="AL86" s="28">
        <f>외인!AL86</f>
        <v>104799.35</v>
      </c>
      <c r="AM86" s="28">
        <f>(기관!AM86+외인!AM86)/AL86</f>
        <v>-2.4828398267737358E-4</v>
      </c>
      <c r="AN86" s="28">
        <f>외인!AN86</f>
        <v>191558.11</v>
      </c>
      <c r="AO86" s="28">
        <f>(기관!AO86+외인!AO86)/AN86</f>
        <v>-3.4781612744038872E-3</v>
      </c>
      <c r="AP86" s="28">
        <f>외인!AP86</f>
        <v>152385.04</v>
      </c>
      <c r="AQ86" s="28">
        <f>(기관!AQ86+외인!AQ86)/AP86</f>
        <v>-9.0271328471613747E-4</v>
      </c>
      <c r="AR86" s="28">
        <f>외인!AR86</f>
        <v>23912.95</v>
      </c>
      <c r="AS86" s="28">
        <f>(기관!AS86+외인!AS86)/AR86</f>
        <v>4.10279785639162E-3</v>
      </c>
      <c r="AT86" s="28">
        <f>외인!AT86</f>
        <v>101839.47</v>
      </c>
      <c r="AU86" s="28">
        <f>(기관!AU86+외인!AU86)/AT86</f>
        <v>-9.59058408296901E-4</v>
      </c>
      <c r="AV86" s="28">
        <f>외인!AV86</f>
        <v>43857.08</v>
      </c>
      <c r="AW86" s="28">
        <f>(기관!AW86+외인!AW86)/AV86</f>
        <v>1.5915332256502258E-4</v>
      </c>
      <c r="AX86" s="28">
        <f>외인!AX86</f>
        <v>62813.03</v>
      </c>
      <c r="AY86" s="28">
        <f>(기관!AY86+외인!AY86)/AX86</f>
        <v>1.1647264906660291E-3</v>
      </c>
      <c r="AZ86" s="28">
        <f>외인!AZ86</f>
        <v>3828955.24</v>
      </c>
      <c r="BA86" s="28">
        <f>(기관!BA86+외인!BA86)/AZ86</f>
        <v>-8.9018799812347761E-4</v>
      </c>
      <c r="BB86" s="28">
        <f>외인!BB86</f>
        <v>136173.21</v>
      </c>
      <c r="BC86" s="28">
        <f>(기관!BC86+외인!BC86)/BB86</f>
        <v>9.1449705856240016E-4</v>
      </c>
      <c r="BD86" s="28">
        <f>외인!BD86</f>
        <v>33392.78</v>
      </c>
      <c r="BE86" s="28">
        <f>(기관!BE86+외인!BE86)/BD86</f>
        <v>2.2364115835818406E-3</v>
      </c>
      <c r="BF86" s="28">
        <f>외인!BF86</f>
        <v>0</v>
      </c>
      <c r="BG86" s="28" t="e">
        <f>(기관!BG86+외인!BG86)/BF86</f>
        <v>#DIV/0!</v>
      </c>
      <c r="BH86" s="28">
        <f>외인!BH86</f>
        <v>106140.19</v>
      </c>
      <c r="BI86" s="28">
        <f>(기관!BI86+외인!BI86)/BH86</f>
        <v>-5.9656949926319136E-4</v>
      </c>
      <c r="BJ86" s="28">
        <f>외인!BJ86</f>
        <v>114985.18</v>
      </c>
      <c r="BK86" s="28">
        <f>(기관!BK86+외인!BK86)/BJ86</f>
        <v>1.7116118790264972E-3</v>
      </c>
      <c r="BL86" s="28">
        <f>외인!BL86</f>
        <v>38476.36</v>
      </c>
      <c r="BM86" s="28">
        <f>(기관!BM86+외인!BM86)/BL86</f>
        <v>6.6196490520413053E-4</v>
      </c>
      <c r="BN86" s="28">
        <f>외인!BN86</f>
        <v>44741.23</v>
      </c>
      <c r="BO86" s="28">
        <f>(기관!BO86+외인!BO86)/BN86</f>
        <v>2.677619725698198E-4</v>
      </c>
      <c r="BP86" s="28">
        <f>외인!BP86</f>
        <v>69236.72</v>
      </c>
      <c r="BQ86" s="28">
        <f>(기관!BQ86+외인!BQ86)/BP86</f>
        <v>-4.7055955279221771E-4</v>
      </c>
      <c r="BR86" s="28">
        <f>외인!BR86</f>
        <v>278084.90000000002</v>
      </c>
      <c r="BS86" s="28">
        <f>(기관!BS86+외인!BS86)/BR86</f>
        <v>-5.6770432339188492E-4</v>
      </c>
      <c r="BT86" s="28">
        <f>외인!BT86</f>
        <v>3798241.64</v>
      </c>
      <c r="BU86" s="28">
        <f>(기관!BU86+외인!BU86)/BT86</f>
        <v>-6.6848564168760997E-4</v>
      </c>
      <c r="BV86" s="28">
        <f>외인!BV86</f>
        <v>304053.31</v>
      </c>
      <c r="BW86" s="28">
        <f>(기관!BW86+외인!BW86)/BV86</f>
        <v>9.6430458198267931E-4</v>
      </c>
      <c r="BX86" s="28">
        <f>외인!BX86</f>
        <v>72384.61</v>
      </c>
      <c r="BY86" s="28">
        <f>(기관!BY86+외인!BY86)/BX86</f>
        <v>1.0311584188959504E-3</v>
      </c>
      <c r="BZ86" s="28">
        <f>외인!BZ86</f>
        <v>296357.46000000002</v>
      </c>
      <c r="CA86" s="28">
        <f>(기관!CA86+외인!CA86)/BZ86</f>
        <v>-2.336030279109559E-3</v>
      </c>
      <c r="CB86" s="28">
        <f>외인!CB86</f>
        <v>11228.33</v>
      </c>
      <c r="CC86" s="28">
        <f>(기관!CC86+외인!CC86)/CB86</f>
        <v>1.6948201558023323E-3</v>
      </c>
      <c r="CD86" s="28">
        <f>외인!CD86</f>
        <v>25158.99</v>
      </c>
      <c r="CE86" s="28">
        <f>(기관!CE86+외인!CE86)/CD86</f>
        <v>4.1364935555839085E-3</v>
      </c>
      <c r="CF86" s="28">
        <f>외인!CF86</f>
        <v>31630.47</v>
      </c>
      <c r="CG86" s="28">
        <f>(기관!CG86+외인!CG86)/CF86</f>
        <v>9.6552469817868668E-4</v>
      </c>
      <c r="CH86" s="28">
        <f>외인!CH86</f>
        <v>63742.6</v>
      </c>
      <c r="CI86" s="28">
        <f>(기관!CI86+외인!CI86)/CH86</f>
        <v>4.8162453367135954E-4</v>
      </c>
      <c r="CJ86" s="28">
        <f>외인!CJ86</f>
        <v>298449.78000000003</v>
      </c>
      <c r="CK86" s="28">
        <f>(기관!CK86+외인!CK86)/CJ86</f>
        <v>1.2568278656462735E-4</v>
      </c>
      <c r="CL86" s="28">
        <f>외인!CL86</f>
        <v>228688.44</v>
      </c>
      <c r="CM86" s="28">
        <f>(기관!CM86+외인!CM86)/CL86</f>
        <v>9.3983762362452594E-4</v>
      </c>
      <c r="CN86" s="28">
        <f>외인!CN86</f>
        <v>107492.76</v>
      </c>
      <c r="CO86" s="28">
        <f>(기관!CO86+외인!CO86)/CN86</f>
        <v>-4.0281782698667336E-5</v>
      </c>
      <c r="CP86" s="28">
        <f>외인!CP86</f>
        <v>136636.26</v>
      </c>
      <c r="CQ86" s="28">
        <f>(기관!CQ86+외인!CQ86)/CP86</f>
        <v>9.1278845015225097E-4</v>
      </c>
      <c r="CR86" s="28">
        <f>외인!CR86</f>
        <v>171240.16</v>
      </c>
      <c r="CS86" s="28">
        <f>(기관!CS86+외인!CS86)/CR86</f>
        <v>4.523004416720937E-3</v>
      </c>
      <c r="CT86" s="28">
        <f>외인!CT86</f>
        <v>225791.43</v>
      </c>
      <c r="CU86" s="28">
        <f>(기관!CU86+외인!CU86)/CT86</f>
        <v>-2.1324990058302924E-3</v>
      </c>
      <c r="CV86" s="28">
        <f>외인!CV86</f>
        <v>3798241.64</v>
      </c>
      <c r="CW86" s="28">
        <f>(기관!CW86+외인!CW86)/CV86</f>
        <v>-6.6848564168760997E-4</v>
      </c>
      <c r="CX86" s="28">
        <f>외인!CX86</f>
        <v>223501.94</v>
      </c>
      <c r="CY86" s="28">
        <f>(기관!CY86+외인!CY86)/CX86</f>
        <v>-3.4509767566223362E-4</v>
      </c>
      <c r="CZ86" s="28">
        <f>외인!CZ86</f>
        <v>17411.27</v>
      </c>
      <c r="DA86" s="28">
        <f>(기관!DA86+외인!DA86)/CZ86</f>
        <v>4.7670273334455204E-4</v>
      </c>
      <c r="DB86" s="28">
        <f>외인!DB86</f>
        <v>33392.78</v>
      </c>
      <c r="DC86" s="28">
        <f>(기관!DC86+외인!DC86)/DB86</f>
        <v>2.2364115835818406E-3</v>
      </c>
      <c r="DD86" s="28">
        <f>외인!DD86</f>
        <v>7895.7</v>
      </c>
      <c r="DE86" s="28">
        <f>(기관!DE86+외인!DE86)/DD86</f>
        <v>9.0808921311599973E-4</v>
      </c>
      <c r="DF86" s="28">
        <f>외인!DF86</f>
        <v>53795.26</v>
      </c>
      <c r="DG86" s="28">
        <f>(기관!DG86+외인!DG86)/DF86</f>
        <v>1.5763470610607702E-3</v>
      </c>
      <c r="DH86" s="28">
        <f>외인!DH86</f>
        <v>17716.09</v>
      </c>
      <c r="DI86" s="28">
        <f>(기관!DI86+외인!DI86)/DH86</f>
        <v>3.7242980815744326E-3</v>
      </c>
      <c r="DJ86" s="28">
        <f>외인!DJ86</f>
        <v>597019.92000000004</v>
      </c>
      <c r="DK86" s="28">
        <f>(기관!DK86+외인!DK86)/DJ86</f>
        <v>-1.1772974007299456E-3</v>
      </c>
      <c r="DL86" s="28">
        <f>외인!DL86</f>
        <v>84563.8</v>
      </c>
      <c r="DM86" s="28">
        <f>(기관!DM86+외인!DM86)/DL86</f>
        <v>-4.7609024192384926E-4</v>
      </c>
      <c r="DN86" s="28">
        <f>외인!DN86</f>
        <v>3798241.64</v>
      </c>
      <c r="DO86" s="28">
        <f>(기관!DO86+외인!DO86)/DN86</f>
        <v>-6.6848564168760997E-4</v>
      </c>
      <c r="DP86" s="28">
        <f>외인!DP86</f>
        <v>66109.61</v>
      </c>
      <c r="DQ86" s="28">
        <f>(기관!DQ86+외인!DQ86)/DP86</f>
        <v>3.436716689147009E-4</v>
      </c>
      <c r="DR86" s="28">
        <f>외인!DR86</f>
        <v>40520.81</v>
      </c>
      <c r="DS86" s="28">
        <f>(기관!DS86+외인!DS86)/DR86</f>
        <v>8.4771257040518189E-4</v>
      </c>
      <c r="DT86" s="28">
        <f>외인!DT86</f>
        <v>140181.64000000001</v>
      </c>
      <c r="DU86" s="28">
        <f>(기관!DU86+외인!DU86)/DT86</f>
        <v>5.3618291239851375E-3</v>
      </c>
      <c r="DV86" s="28">
        <f>외인!DV86</f>
        <v>30723.47</v>
      </c>
      <c r="DW86" s="28">
        <f>(기관!DW86+외인!DW86)/DV86</f>
        <v>6.8709686763897433E-4</v>
      </c>
      <c r="DX86" s="28">
        <f>외인!DX86</f>
        <v>145064.43</v>
      </c>
      <c r="DY86" s="28">
        <f>(기관!DY86+외인!DY86)/DX86</f>
        <v>9.1503478833508678E-3</v>
      </c>
      <c r="DZ86" s="28">
        <f>외인!DZ86</f>
        <v>6862.9</v>
      </c>
      <c r="EA86" s="28">
        <f>(기관!EA86+외인!EA86)/DZ86</f>
        <v>-2.7539378396887617E-4</v>
      </c>
      <c r="EB86" s="28">
        <f>외인!EB86</f>
        <v>10189.74</v>
      </c>
      <c r="EC86" s="28">
        <f>(기관!EC86+외인!EC86)/EB86</f>
        <v>2.3396082726350235E-3</v>
      </c>
      <c r="ED86" s="28">
        <f>외인!ED86</f>
        <v>9139.93</v>
      </c>
      <c r="EE86" s="28">
        <f>(기관!EE86+외인!EE86)/ED86</f>
        <v>2.876389644122001E-3</v>
      </c>
      <c r="EF86" s="28">
        <f>외인!EF86</f>
        <v>191119.47</v>
      </c>
      <c r="EG86" s="28">
        <f>(기관!EG86+외인!EG86)/EF86</f>
        <v>5.0858240659625095E-5</v>
      </c>
      <c r="EH86" s="28">
        <f>외인!EH86</f>
        <v>141721.65</v>
      </c>
      <c r="EI86" s="28">
        <f>(기관!EI86+외인!EI86)/EH86</f>
        <v>-4.8545864375696978E-5</v>
      </c>
      <c r="EJ86" s="28">
        <f>외인!EJ86</f>
        <v>93803.19</v>
      </c>
      <c r="EK86" s="28">
        <f>(기관!EK86+외인!EK86)/EJ86</f>
        <v>6.914477002327961E-4</v>
      </c>
      <c r="EL86" s="28">
        <f>외인!EL86</f>
        <v>27346.75</v>
      </c>
      <c r="EM86" s="28">
        <f>(기관!EM86+외인!EM86)/EL86</f>
        <v>3.8063023942516024E-3</v>
      </c>
      <c r="EN86" s="28">
        <f>외인!EN86</f>
        <v>40520.81</v>
      </c>
      <c r="EO86" s="28">
        <f>(기관!EO86+외인!EO86)/EN86</f>
        <v>8.4771257040518189E-4</v>
      </c>
      <c r="EP86" s="28">
        <f>외인!EP86</f>
        <v>139019.01999999999</v>
      </c>
      <c r="EQ86" s="28">
        <f>(기관!EQ86+외인!EQ86)/EP86</f>
        <v>2.1018706648917537E-3</v>
      </c>
      <c r="ER86" s="28">
        <f>외인!ER86</f>
        <v>10544.26</v>
      </c>
      <c r="ES86" s="28">
        <f>(기관!ES86+외인!ES86)/ER86</f>
        <v>4.6442329760457346E-3</v>
      </c>
      <c r="ET86" s="28">
        <f>외인!ET86</f>
        <v>152385.04</v>
      </c>
      <c r="EU86" s="28">
        <f>(기관!EU86+외인!EU86)/ET86</f>
        <v>-9.0271328471613747E-4</v>
      </c>
      <c r="EV86" s="28">
        <f>외인!EV86</f>
        <v>50186.15</v>
      </c>
      <c r="EW86" s="28">
        <f>(기관!EW86+외인!EW86)/EV86</f>
        <v>7.9324674237812626E-4</v>
      </c>
      <c r="EX86" s="28">
        <f>외인!EX86</f>
        <v>86450.11</v>
      </c>
      <c r="EY86" s="28">
        <f>(기관!EY86+외인!EY86)/EX86</f>
        <v>9.8230065872674998E-4</v>
      </c>
    </row>
    <row r="87" spans="1:155">
      <c r="A87" s="27">
        <f>외인!A87</f>
        <v>46188</v>
      </c>
      <c r="B87" s="28">
        <f>외인!B87</f>
        <v>6784811.9400000004</v>
      </c>
      <c r="C87" s="28">
        <f>(기관!C87+외인!C87)/B87</f>
        <v>-1.103892055702284E-4</v>
      </c>
      <c r="D87" s="28">
        <f>외인!D87</f>
        <v>580090.86</v>
      </c>
      <c r="E87" s="28">
        <f>(기관!E87+외인!E87)/D87</f>
        <v>2.0772607932488369E-3</v>
      </c>
      <c r="F87" s="28">
        <f>외인!F87</f>
        <v>2907745.71</v>
      </c>
      <c r="G87" s="28">
        <f>(기관!G87+외인!G87)/F87</f>
        <v>-1.5593523135143755E-4</v>
      </c>
      <c r="H87" s="28">
        <f>외인!H87</f>
        <v>308133.46999999997</v>
      </c>
      <c r="I87" s="28">
        <f>(기관!I87+외인!I87)/H87</f>
        <v>6.8022470911712374E-4</v>
      </c>
      <c r="J87" s="28">
        <f>외인!J87</f>
        <v>40898</v>
      </c>
      <c r="K87" s="28">
        <f>(기관!K87+외인!K87)/J87</f>
        <v>1.3831972223580617E-3</v>
      </c>
      <c r="L87" s="28">
        <f>외인!L87</f>
        <v>285412.78000000003</v>
      </c>
      <c r="M87" s="28">
        <f>(기관!M87+외인!M87)/L87</f>
        <v>1.4168952070050956E-4</v>
      </c>
      <c r="N87" s="28">
        <f>외인!N87</f>
        <v>294010.28999999998</v>
      </c>
      <c r="O87" s="28">
        <f>(기관!O87+외인!O87)/N87</f>
        <v>-9.8887695393246283E-4</v>
      </c>
      <c r="P87" s="28">
        <f>외인!P87</f>
        <v>165473.63</v>
      </c>
      <c r="Q87" s="28">
        <f>(기관!Q87+외인!Q87)/P87</f>
        <v>1.5803122225577568E-4</v>
      </c>
      <c r="R87" s="28">
        <f>외인!R87</f>
        <v>142757.63</v>
      </c>
      <c r="S87" s="28">
        <f>(기관!S87+외인!S87)/R87</f>
        <v>8.8527667487895388E-4</v>
      </c>
      <c r="T87" s="28">
        <f>외인!T87</f>
        <v>8062.1</v>
      </c>
      <c r="U87" s="28">
        <f>(기관!U87+외인!U87)/T87</f>
        <v>1.5889160392453577E-3</v>
      </c>
      <c r="V87" s="28">
        <f>외인!V87</f>
        <v>143331.96</v>
      </c>
      <c r="W87" s="28">
        <f>(기관!W87+외인!W87)/V87</f>
        <v>7.726608915415655E-3</v>
      </c>
      <c r="X87" s="28">
        <f>외인!X87</f>
        <v>3744974.25</v>
      </c>
      <c r="Y87" s="28">
        <f>(기관!Y87+외인!Y87)/X87</f>
        <v>-2.2055692372250623E-4</v>
      </c>
      <c r="Z87" s="28">
        <f>외인!Z87</f>
        <v>51610.68</v>
      </c>
      <c r="AA87" s="28">
        <f>(기관!AA87+외인!AA87)/Z87</f>
        <v>7.5313869144913415E-4</v>
      </c>
      <c r="AB87" s="28">
        <f>외인!AB87</f>
        <v>213018.21</v>
      </c>
      <c r="AC87" s="28">
        <f>(기관!AC87+외인!AC87)/AB87</f>
        <v>1.9273469624967745E-3</v>
      </c>
      <c r="AD87" s="28">
        <f>외인!AD87</f>
        <v>22582.53</v>
      </c>
      <c r="AE87" s="28">
        <f>(기관!AE87+외인!AE87)/AD87</f>
        <v>1.0398303467326292E-2</v>
      </c>
      <c r="AF87" s="28">
        <f>외인!AF87</f>
        <v>24731.439999999999</v>
      </c>
      <c r="AG87" s="28">
        <f>(기관!AG87+외인!AG87)/AF87</f>
        <v>7.185186143629324E-4</v>
      </c>
      <c r="AH87" s="28">
        <f>외인!AH87</f>
        <v>217555.64</v>
      </c>
      <c r="AI87" s="28">
        <f>(기관!AI87+외인!AI87)/AH87</f>
        <v>-3.692848413398983E-4</v>
      </c>
      <c r="AJ87" s="28">
        <f>외인!AJ87</f>
        <v>103896.48</v>
      </c>
      <c r="AK87" s="28">
        <f>(기관!AK87+외인!AK87)/AJ87</f>
        <v>2.0366426273536894E-3</v>
      </c>
      <c r="AL87" s="28">
        <f>외인!AL87</f>
        <v>110691.78</v>
      </c>
      <c r="AM87" s="28">
        <f>(기관!AM87+외인!AM87)/AL87</f>
        <v>9.456890114153011E-4</v>
      </c>
      <c r="AN87" s="28">
        <f>외인!AN87</f>
        <v>200007.62</v>
      </c>
      <c r="AO87" s="28">
        <f>(기관!AO87+외인!AO87)/AN87</f>
        <v>-2.0595715303246948E-3</v>
      </c>
      <c r="AP87" s="28">
        <f>외인!AP87</f>
        <v>166440.62</v>
      </c>
      <c r="AQ87" s="28">
        <f>(기관!AQ87+외인!AQ87)/AP87</f>
        <v>-8.3927829636779776E-4</v>
      </c>
      <c r="AR87" s="28">
        <f>외인!AR87</f>
        <v>25698.06</v>
      </c>
      <c r="AS87" s="28">
        <f>(기관!AS87+외인!AS87)/AR87</f>
        <v>9.8871276664464162E-3</v>
      </c>
      <c r="AT87" s="28">
        <f>외인!AT87</f>
        <v>105658.49</v>
      </c>
      <c r="AU87" s="28">
        <f>(기관!AU87+외인!AU87)/AT87</f>
        <v>-9.0167860623410387E-4</v>
      </c>
      <c r="AV87" s="28">
        <f>외인!AV87</f>
        <v>43966.03</v>
      </c>
      <c r="AW87" s="28">
        <f>(기관!AW87+외인!AW87)/AV87</f>
        <v>-2.11072048124427E-4</v>
      </c>
      <c r="AX87" s="28">
        <f>외인!AX87</f>
        <v>62608.41</v>
      </c>
      <c r="AY87" s="28">
        <f>(기관!AY87+외인!AY87)/AX87</f>
        <v>-3.3929946472047445E-3</v>
      </c>
      <c r="AZ87" s="28">
        <f>외인!AZ87</f>
        <v>4036764.93</v>
      </c>
      <c r="BA87" s="28">
        <f>(기관!BA87+외인!BA87)/AZ87</f>
        <v>-1.2642797112290608E-4</v>
      </c>
      <c r="BB87" s="28">
        <f>외인!BB87</f>
        <v>145408.88</v>
      </c>
      <c r="BC87" s="28">
        <f>(기관!BC87+외인!BC87)/BB87</f>
        <v>9.8762881606680414E-4</v>
      </c>
      <c r="BD87" s="28">
        <f>외인!BD87</f>
        <v>34751.5</v>
      </c>
      <c r="BE87" s="28">
        <f>(기관!BE87+외인!BE87)/BD87</f>
        <v>1.540652921456628E-3</v>
      </c>
      <c r="BF87" s="28">
        <f>외인!BF87</f>
        <v>0</v>
      </c>
      <c r="BG87" s="28" t="e">
        <f>(기관!BG87+외인!BG87)/BF87</f>
        <v>#DIV/0!</v>
      </c>
      <c r="BH87" s="28">
        <f>외인!BH87</f>
        <v>112421.29</v>
      </c>
      <c r="BI87" s="28">
        <f>(기관!BI87+외인!BI87)/BH87</f>
        <v>-3.9956844473142057E-4</v>
      </c>
      <c r="BJ87" s="28">
        <f>외인!BJ87</f>
        <v>119818.19</v>
      </c>
      <c r="BK87" s="28">
        <f>(기관!BK87+외인!BK87)/BJ87</f>
        <v>1.9960241429118563E-3</v>
      </c>
      <c r="BL87" s="28">
        <f>외인!BL87</f>
        <v>39620.15</v>
      </c>
      <c r="BM87" s="28">
        <f>(기관!BM87+외인!BM87)/BL87</f>
        <v>3.700137430070305E-4</v>
      </c>
      <c r="BN87" s="28">
        <f>외인!BN87</f>
        <v>46537.47</v>
      </c>
      <c r="BO87" s="28">
        <f>(기관!BO87+외인!BO87)/BN87</f>
        <v>3.1909770771810321E-4</v>
      </c>
      <c r="BP87" s="28">
        <f>외인!BP87</f>
        <v>70504.45</v>
      </c>
      <c r="BQ87" s="28">
        <f>(기관!BQ87+외인!BQ87)/BP87</f>
        <v>-4.1030034274432319E-3</v>
      </c>
      <c r="BR87" s="28">
        <f>외인!BR87</f>
        <v>298811.87</v>
      </c>
      <c r="BS87" s="28">
        <f>(기관!BS87+외인!BS87)/BR87</f>
        <v>-1.7740259113535213E-4</v>
      </c>
      <c r="BT87" s="28">
        <f>외인!BT87</f>
        <v>3984884.08</v>
      </c>
      <c r="BU87" s="28">
        <f>(기관!BU87+외인!BU87)/BT87</f>
        <v>-1.6597973409555243E-4</v>
      </c>
      <c r="BV87" s="28">
        <f>외인!BV87</f>
        <v>316439.26</v>
      </c>
      <c r="BW87" s="28">
        <f>(기관!BW87+외인!BW87)/BV87</f>
        <v>6.2337397704696946E-4</v>
      </c>
      <c r="BX87" s="28">
        <f>외인!BX87</f>
        <v>76576.08</v>
      </c>
      <c r="BY87" s="28">
        <f>(기관!BY87+외인!BY87)/BX87</f>
        <v>3.4690989666747107E-3</v>
      </c>
      <c r="BZ87" s="28">
        <f>외인!BZ87</f>
        <v>310699.40000000002</v>
      </c>
      <c r="CA87" s="28">
        <f>(기관!CA87+외인!CA87)/BZ87</f>
        <v>-9.8886576543115294E-4</v>
      </c>
      <c r="CB87" s="28">
        <f>외인!CB87</f>
        <v>11433.33</v>
      </c>
      <c r="CC87" s="28">
        <f>(기관!CC87+외인!CC87)/CB87</f>
        <v>1.6198255451386429E-3</v>
      </c>
      <c r="CD87" s="28">
        <f>외인!CD87</f>
        <v>24913.74</v>
      </c>
      <c r="CE87" s="28">
        <f>(기관!CE87+외인!CE87)/CD87</f>
        <v>2.7952447123555115E-3</v>
      </c>
      <c r="CF87" s="28">
        <f>외인!CF87</f>
        <v>31739.81</v>
      </c>
      <c r="CG87" s="28">
        <f>(기관!CG87+외인!CG87)/CF87</f>
        <v>8.1853041968430167E-4</v>
      </c>
      <c r="CH87" s="28">
        <f>외인!CH87</f>
        <v>63937.919999999998</v>
      </c>
      <c r="CI87" s="28">
        <f>(기관!CI87+외인!CI87)/CH87</f>
        <v>2.144267439416234E-4</v>
      </c>
      <c r="CJ87" s="28">
        <f>외인!CJ87</f>
        <v>303381.81</v>
      </c>
      <c r="CK87" s="28">
        <f>(기관!CK87+외인!CK87)/CJ87</f>
        <v>2.0040753267310206E-5</v>
      </c>
      <c r="CL87" s="28">
        <f>외인!CL87</f>
        <v>238649.45</v>
      </c>
      <c r="CM87" s="28">
        <f>(기관!CM87+외인!CM87)/CL87</f>
        <v>2.1842916461781076E-3</v>
      </c>
      <c r="CN87" s="28">
        <f>외인!CN87</f>
        <v>109006.85</v>
      </c>
      <c r="CO87" s="28">
        <f>(기관!CO87+외인!CO87)/CN87</f>
        <v>5.3152622977363344E-4</v>
      </c>
      <c r="CP87" s="28">
        <f>외인!CP87</f>
        <v>145887.19</v>
      </c>
      <c r="CQ87" s="28">
        <f>(기관!CQ87+외인!CQ87)/CP87</f>
        <v>9.891889753994164E-4</v>
      </c>
      <c r="CR87" s="28">
        <f>외인!CR87</f>
        <v>173661.67</v>
      </c>
      <c r="CS87" s="28">
        <f>(기관!CS87+외인!CS87)/CR87</f>
        <v>6.972753400332957E-4</v>
      </c>
      <c r="CT87" s="28">
        <f>외인!CT87</f>
        <v>251261.58</v>
      </c>
      <c r="CU87" s="28">
        <f>(기관!CU87+외인!CU87)/CT87</f>
        <v>8.8827746764945153E-4</v>
      </c>
      <c r="CV87" s="28">
        <f>외인!CV87</f>
        <v>3984884.08</v>
      </c>
      <c r="CW87" s="28">
        <f>(기관!CW87+외인!CW87)/CV87</f>
        <v>-1.6597973409555243E-4</v>
      </c>
      <c r="CX87" s="28">
        <f>외인!CX87</f>
        <v>234786.7</v>
      </c>
      <c r="CY87" s="28">
        <f>(기관!CY87+외인!CY87)/CX87</f>
        <v>-8.6227201114884278E-4</v>
      </c>
      <c r="CZ87" s="28">
        <f>외인!CZ87</f>
        <v>17593.73</v>
      </c>
      <c r="DA87" s="28">
        <f>(기관!DA87+외인!DA87)/CZ87</f>
        <v>-4.8881050237783546E-5</v>
      </c>
      <c r="DB87" s="28">
        <f>외인!DB87</f>
        <v>34751.5</v>
      </c>
      <c r="DC87" s="28">
        <f>(기관!DC87+외인!DC87)/DB87</f>
        <v>1.540652921456628E-3</v>
      </c>
      <c r="DD87" s="28">
        <f>외인!DD87</f>
        <v>8062.1</v>
      </c>
      <c r="DE87" s="28">
        <f>(기관!DE87+외인!DE87)/DD87</f>
        <v>1.5889160392453577E-3</v>
      </c>
      <c r="DF87" s="28">
        <f>외인!DF87</f>
        <v>57326.54</v>
      </c>
      <c r="DG87" s="28">
        <f>(기관!DG87+외인!DG87)/DF87</f>
        <v>4.6256062200858454E-3</v>
      </c>
      <c r="DH87" s="28">
        <f>외인!DH87</f>
        <v>17384.2</v>
      </c>
      <c r="DI87" s="28">
        <f>(기관!DI87+외인!DI87)/DH87</f>
        <v>1.3115357623589236E-3</v>
      </c>
      <c r="DJ87" s="28">
        <f>외인!DJ87</f>
        <v>640389.46</v>
      </c>
      <c r="DK87" s="28">
        <f>(기관!DK87+외인!DK87)/DJ87</f>
        <v>-5.5235137692615996E-4</v>
      </c>
      <c r="DL87" s="28">
        <f>외인!DL87</f>
        <v>85608.5</v>
      </c>
      <c r="DM87" s="28">
        <f>(기관!DM87+외인!DM87)/DL87</f>
        <v>2.0839052196919698E-4</v>
      </c>
      <c r="DN87" s="28">
        <f>외인!DN87</f>
        <v>3984884.08</v>
      </c>
      <c r="DO87" s="28">
        <f>(기관!DO87+외인!DO87)/DN87</f>
        <v>-1.6597973409555243E-4</v>
      </c>
      <c r="DP87" s="28">
        <f>외인!DP87</f>
        <v>67241.75</v>
      </c>
      <c r="DQ87" s="28">
        <f>(기관!DQ87+외인!DQ87)/DP87</f>
        <v>3.5989545185840626E-4</v>
      </c>
      <c r="DR87" s="28">
        <f>외인!DR87</f>
        <v>41519.730000000003</v>
      </c>
      <c r="DS87" s="28">
        <f>(기관!DS87+외인!DS87)/DR87</f>
        <v>9.3521802767021804E-4</v>
      </c>
      <c r="DT87" s="28">
        <f>외인!DT87</f>
        <v>142757.63</v>
      </c>
      <c r="DU87" s="28">
        <f>(기관!DU87+외인!DU87)/DT87</f>
        <v>8.8527667487895388E-4</v>
      </c>
      <c r="DV87" s="28">
        <f>외인!DV87</f>
        <v>30562.61</v>
      </c>
      <c r="DW87" s="28">
        <f>(기관!DW87+외인!DW87)/DV87</f>
        <v>-2.4245311509717266E-4</v>
      </c>
      <c r="DX87" s="28">
        <f>외인!DX87</f>
        <v>143331.96</v>
      </c>
      <c r="DY87" s="28">
        <f>(기관!DY87+외인!DY87)/DX87</f>
        <v>7.726608915415655E-3</v>
      </c>
      <c r="DZ87" s="28">
        <f>외인!DZ87</f>
        <v>6888.8</v>
      </c>
      <c r="EA87" s="28">
        <f>(기관!EA87+외인!EA87)/DZ87</f>
        <v>-8.6807571710602717E-4</v>
      </c>
      <c r="EB87" s="28">
        <f>외인!EB87</f>
        <v>10123.51</v>
      </c>
      <c r="EC87" s="28">
        <f>(기관!EC87+외인!EC87)/EB87</f>
        <v>1.4945409250348939E-3</v>
      </c>
      <c r="ED87" s="28">
        <f>외인!ED87</f>
        <v>9179.9</v>
      </c>
      <c r="EE87" s="28">
        <f>(기관!EE87+외인!EE87)/ED87</f>
        <v>6.1656445059314342E-4</v>
      </c>
      <c r="EF87" s="28">
        <f>외인!EF87</f>
        <v>194850.51</v>
      </c>
      <c r="EG87" s="28">
        <f>(기관!EG87+외인!EG87)/EF87</f>
        <v>2.5404090551264159E-5</v>
      </c>
      <c r="EH87" s="28">
        <f>외인!EH87</f>
        <v>151249.1</v>
      </c>
      <c r="EI87" s="28">
        <f>(기관!EI87+외인!EI87)/EH87</f>
        <v>-1.4426532124819211E-4</v>
      </c>
      <c r="EJ87" s="28">
        <f>외인!EJ87</f>
        <v>95030.52</v>
      </c>
      <c r="EK87" s="28">
        <f>(기관!EK87+외인!EK87)/EJ87</f>
        <v>6.2137932108547855E-4</v>
      </c>
      <c r="EL87" s="28">
        <f>외인!EL87</f>
        <v>27101.23</v>
      </c>
      <c r="EM87" s="28">
        <f>(기관!EM87+외인!EM87)/EL87</f>
        <v>2.6054168021156236E-3</v>
      </c>
      <c r="EN87" s="28">
        <f>외인!EN87</f>
        <v>41519.730000000003</v>
      </c>
      <c r="EO87" s="28">
        <f>(기관!EO87+외인!EO87)/EN87</f>
        <v>9.3521802767021804E-4</v>
      </c>
      <c r="EP87" s="28">
        <f>외인!EP87</f>
        <v>142008.12</v>
      </c>
      <c r="EQ87" s="28">
        <f>(기관!EQ87+외인!EQ87)/EP87</f>
        <v>1.5563194555353595E-3</v>
      </c>
      <c r="ER87" s="28">
        <f>외인!ER87</f>
        <v>9811.75</v>
      </c>
      <c r="ES87" s="28">
        <f>(기관!ES87+외인!ES87)/ER87</f>
        <v>-3.8881952760720564E-3</v>
      </c>
      <c r="ET87" s="28">
        <f>외인!ET87</f>
        <v>166440.62</v>
      </c>
      <c r="EU87" s="28">
        <f>(기관!EU87+외인!EU87)/ET87</f>
        <v>-8.3927829636779776E-4</v>
      </c>
      <c r="EV87" s="28">
        <f>외인!EV87</f>
        <v>51610.68</v>
      </c>
      <c r="EW87" s="28">
        <f>(기관!EW87+외인!EW87)/EV87</f>
        <v>7.5313869144913415E-4</v>
      </c>
      <c r="EX87" s="28">
        <f>외인!EX87</f>
        <v>94276.51</v>
      </c>
      <c r="EY87" s="28">
        <f>(기관!EY87+외인!EY87)/EX87</f>
        <v>1.1183061400978887E-3</v>
      </c>
    </row>
    <row r="88" spans="1:155">
      <c r="A88" s="27">
        <f>외인!A88</f>
        <v>46189</v>
      </c>
      <c r="B88" s="28">
        <f>외인!B88</f>
        <v>6928129.79</v>
      </c>
      <c r="C88" s="28">
        <f>(기관!C88+외인!C88)/B88</f>
        <v>1.4369534494532038E-4</v>
      </c>
      <c r="D88" s="28">
        <f>외인!D88</f>
        <v>571685.81999999995</v>
      </c>
      <c r="E88" s="28">
        <f>(기관!E88+외인!E88)/D88</f>
        <v>-1.3921982532293686E-4</v>
      </c>
      <c r="F88" s="28">
        <f>외인!F88</f>
        <v>2948811.63</v>
      </c>
      <c r="G88" s="28">
        <f>(기관!G88+외인!G88)/F88</f>
        <v>2.5651011149871261E-5</v>
      </c>
      <c r="H88" s="28">
        <f>외인!H88</f>
        <v>304225.3</v>
      </c>
      <c r="I88" s="28">
        <f>(기관!I88+외인!I88)/H88</f>
        <v>1.4548428418017828E-4</v>
      </c>
      <c r="J88" s="28">
        <f>외인!J88</f>
        <v>39879.42</v>
      </c>
      <c r="K88" s="28">
        <f>(기관!K88+외인!K88)/J88</f>
        <v>-6.5096232593152064E-4</v>
      </c>
      <c r="L88" s="28">
        <f>외인!L88</f>
        <v>281880.65000000002</v>
      </c>
      <c r="M88" s="28">
        <f>(기관!M88+외인!M88)/L88</f>
        <v>-2.3985328542416802E-4</v>
      </c>
      <c r="N88" s="28">
        <f>외인!N88</f>
        <v>294814.37</v>
      </c>
      <c r="O88" s="28">
        <f>(기관!O88+외인!O88)/N88</f>
        <v>-6.6384145386128902E-4</v>
      </c>
      <c r="P88" s="28">
        <f>외인!P88</f>
        <v>166296.29</v>
      </c>
      <c r="Q88" s="28">
        <f>(기관!Q88+외인!Q88)/P88</f>
        <v>-6.8648554937695834E-4</v>
      </c>
      <c r="R88" s="28">
        <f>외인!R88</f>
        <v>139884.54</v>
      </c>
      <c r="S88" s="28">
        <f>(기관!S88+외인!S88)/R88</f>
        <v>1.5301190538997377E-3</v>
      </c>
      <c r="T88" s="28">
        <f>외인!T88</f>
        <v>8011.81</v>
      </c>
      <c r="U88" s="28">
        <f>(기관!U88+외인!U88)/T88</f>
        <v>1.3430173706066421E-3</v>
      </c>
      <c r="V88" s="28">
        <f>외인!V88</f>
        <v>136468.29</v>
      </c>
      <c r="W88" s="28">
        <f>(기관!W88+외인!W88)/V88</f>
        <v>3.8048399375415344E-3</v>
      </c>
      <c r="X88" s="28">
        <f>외인!X88</f>
        <v>3839813.68</v>
      </c>
      <c r="Y88" s="28">
        <f>(기관!Y88+외인!Y88)/X88</f>
        <v>-9.275710481869007E-5</v>
      </c>
      <c r="Z88" s="28">
        <f>외인!Z88</f>
        <v>51569.279999999999</v>
      </c>
      <c r="AA88" s="28">
        <f>(기관!AA88+외인!AA88)/Z88</f>
        <v>6.2963842039291608E-4</v>
      </c>
      <c r="AB88" s="28">
        <f>외인!AB88</f>
        <v>216497.54</v>
      </c>
      <c r="AC88" s="28">
        <f>(기관!AC88+외인!AC88)/AB88</f>
        <v>1.9887523895190679E-3</v>
      </c>
      <c r="AD88" s="28">
        <f>외인!AD88</f>
        <v>22261.21</v>
      </c>
      <c r="AE88" s="28">
        <f>(기관!AE88+외인!AE88)/AD88</f>
        <v>1.1037135896925638E-2</v>
      </c>
      <c r="AF88" s="28">
        <f>외인!AF88</f>
        <v>25547.9</v>
      </c>
      <c r="AG88" s="28">
        <f>(기관!AG88+외인!AG88)/AF88</f>
        <v>1.0525326934894845E-3</v>
      </c>
      <c r="AH88" s="28">
        <f>외인!AH88</f>
        <v>218876.07</v>
      </c>
      <c r="AI88" s="28">
        <f>(기관!AI88+외인!AI88)/AH88</f>
        <v>5.7699318157530886E-4</v>
      </c>
      <c r="AJ88" s="28">
        <f>외인!AJ88</f>
        <v>103091.22</v>
      </c>
      <c r="AK88" s="28">
        <f>(기관!AK88+외인!AK88)/AJ88</f>
        <v>2.4727615019009379E-3</v>
      </c>
      <c r="AL88" s="28">
        <f>외인!AL88</f>
        <v>112279.08</v>
      </c>
      <c r="AM88" s="28">
        <f>(기관!AM88+외인!AM88)/AL88</f>
        <v>1.4739166013829114E-3</v>
      </c>
      <c r="AN88" s="28">
        <f>외인!AN88</f>
        <v>199618.71</v>
      </c>
      <c r="AO88" s="28">
        <f>(기관!AO88+외인!AO88)/AN88</f>
        <v>-1.9301797912630535E-3</v>
      </c>
      <c r="AP88" s="28">
        <f>외인!AP88</f>
        <v>165340.75</v>
      </c>
      <c r="AQ88" s="28">
        <f>(기관!AQ88+외인!AQ88)/AP88</f>
        <v>-1.3105057283216627E-3</v>
      </c>
      <c r="AR88" s="28">
        <f>외인!AR88</f>
        <v>25649.03</v>
      </c>
      <c r="AS88" s="28">
        <f>(기관!AS88+외인!AS88)/AR88</f>
        <v>1.059806160310936E-2</v>
      </c>
      <c r="AT88" s="28">
        <f>외인!AT88</f>
        <v>105231.4</v>
      </c>
      <c r="AU88" s="28">
        <f>(기관!AU88+외인!AU88)/AT88</f>
        <v>-2.7482291407317591E-4</v>
      </c>
      <c r="AV88" s="28">
        <f>외인!AV88</f>
        <v>44034.94</v>
      </c>
      <c r="AW88" s="28">
        <f>(기관!AW88+외인!AW88)/AV88</f>
        <v>-4.7371473652513203E-4</v>
      </c>
      <c r="AX88" s="28">
        <f>외인!AX88</f>
        <v>66150.67</v>
      </c>
      <c r="AY88" s="28">
        <f>(기관!AY88+외인!AY88)/AX88</f>
        <v>-3.6988287495803144E-3</v>
      </c>
      <c r="AZ88" s="28">
        <f>외인!AZ88</f>
        <v>4134790.95</v>
      </c>
      <c r="BA88" s="28">
        <f>(기관!BA88+외인!BA88)/AZ88</f>
        <v>-2.4085860979259456E-5</v>
      </c>
      <c r="BB88" s="28">
        <f>외인!BB88</f>
        <v>147734.01</v>
      </c>
      <c r="BC88" s="28">
        <f>(기관!BC88+외인!BC88)/BB88</f>
        <v>9.2537933546919901E-4</v>
      </c>
      <c r="BD88" s="28">
        <f>외인!BD88</f>
        <v>33635.83</v>
      </c>
      <c r="BE88" s="28">
        <f>(기관!BE88+외인!BE88)/BD88</f>
        <v>6.6328079313042053E-4</v>
      </c>
      <c r="BF88" s="28">
        <f>외인!BF88</f>
        <v>0</v>
      </c>
      <c r="BG88" s="28" t="e">
        <f>(기관!BG88+외인!BG88)/BF88</f>
        <v>#DIV/0!</v>
      </c>
      <c r="BH88" s="28">
        <f>외인!BH88</f>
        <v>116804.63</v>
      </c>
      <c r="BI88" s="28">
        <f>(기관!BI88+외인!BI88)/BH88</f>
        <v>-6.0357196457024102E-5</v>
      </c>
      <c r="BJ88" s="28">
        <f>외인!BJ88</f>
        <v>120252.81</v>
      </c>
      <c r="BK88" s="28">
        <f>(기관!BK88+외인!BK88)/BJ88</f>
        <v>1.5197981652154324E-3</v>
      </c>
      <c r="BL88" s="28">
        <f>외인!BL88</f>
        <v>40362.410000000003</v>
      </c>
      <c r="BM88" s="28">
        <f>(기관!BM88+외인!BM88)/BL88</f>
        <v>4.5586970649175795E-5</v>
      </c>
      <c r="BN88" s="28">
        <f>외인!BN88</f>
        <v>46181.32</v>
      </c>
      <c r="BO88" s="28">
        <f>(기관!BO88+외인!BO88)/BN88</f>
        <v>2.4533729222118381E-4</v>
      </c>
      <c r="BP88" s="28">
        <f>외인!BP88</f>
        <v>74457.070000000007</v>
      </c>
      <c r="BQ88" s="28">
        <f>(기관!BQ88+외인!BQ88)/BP88</f>
        <v>-4.1019610360708515E-3</v>
      </c>
      <c r="BR88" s="28">
        <f>외인!BR88</f>
        <v>298346.84999999998</v>
      </c>
      <c r="BS88" s="28">
        <f>(기관!BS88+외인!BS88)/BR88</f>
        <v>-1.038321671571193E-3</v>
      </c>
      <c r="BT88" s="28">
        <f>외인!BT88</f>
        <v>4090078.96</v>
      </c>
      <c r="BU88" s="28">
        <f>(기관!BU88+외인!BU88)/BT88</f>
        <v>-2.7385779368914674E-5</v>
      </c>
      <c r="BV88" s="28">
        <f>외인!BV88</f>
        <v>330029.55</v>
      </c>
      <c r="BW88" s="28">
        <f>(기관!BW88+외인!BW88)/BV88</f>
        <v>8.4289421962366687E-4</v>
      </c>
      <c r="BX88" s="28">
        <f>외인!BX88</f>
        <v>77546.78</v>
      </c>
      <c r="BY88" s="28">
        <f>(기관!BY88+외인!BY88)/BX88</f>
        <v>3.8541896904036505E-3</v>
      </c>
      <c r="BZ88" s="28">
        <f>외인!BZ88</f>
        <v>311897.78000000003</v>
      </c>
      <c r="CA88" s="28">
        <f>(기관!CA88+외인!CA88)/BZ88</f>
        <v>-7.0471806500193744E-4</v>
      </c>
      <c r="CB88" s="28">
        <f>외인!CB88</f>
        <v>11525.4</v>
      </c>
      <c r="CC88" s="28">
        <f>(기관!CC88+외인!CC88)/CB88</f>
        <v>1.8255331702153508E-3</v>
      </c>
      <c r="CD88" s="28">
        <f>외인!CD88</f>
        <v>25148.080000000002</v>
      </c>
      <c r="CE88" s="28">
        <f>(기관!CE88+외인!CE88)/CD88</f>
        <v>3.1322470741305098E-3</v>
      </c>
      <c r="CF88" s="28">
        <f>외인!CF88</f>
        <v>33231.629999999997</v>
      </c>
      <c r="CG88" s="28">
        <f>(기관!CG88+외인!CG88)/CF88</f>
        <v>8.1368262706343355E-4</v>
      </c>
      <c r="CH88" s="28">
        <f>외인!CH88</f>
        <v>63638.66</v>
      </c>
      <c r="CI88" s="28">
        <f>(기관!CI88+외인!CI88)/CH88</f>
        <v>-2.2957742982017532E-4</v>
      </c>
      <c r="CJ88" s="28">
        <f>외인!CJ88</f>
        <v>305501.76</v>
      </c>
      <c r="CK88" s="28">
        <f>(기관!CK88+외인!CK88)/CJ88</f>
        <v>-9.0470837222017964E-4</v>
      </c>
      <c r="CL88" s="28">
        <f>외인!CL88</f>
        <v>242306.67</v>
      </c>
      <c r="CM88" s="28">
        <f>(기관!CM88+외인!CM88)/CL88</f>
        <v>2.3219336058722608E-3</v>
      </c>
      <c r="CN88" s="28">
        <f>외인!CN88</f>
        <v>110621.74</v>
      </c>
      <c r="CO88" s="28">
        <f>(기관!CO88+외인!CO88)/CN88</f>
        <v>2.7047124733348073E-4</v>
      </c>
      <c r="CP88" s="28">
        <f>외인!CP88</f>
        <v>148219.51999999999</v>
      </c>
      <c r="CQ88" s="28">
        <f>(기관!CQ88+외인!CQ88)/CP88</f>
        <v>9.2761061431044988E-4</v>
      </c>
      <c r="CR88" s="28">
        <f>외인!CR88</f>
        <v>170793.68</v>
      </c>
      <c r="CS88" s="28">
        <f>(기관!CS88+외인!CS88)/CR88</f>
        <v>1.14887155075059E-3</v>
      </c>
      <c r="CT88" s="28">
        <f>외인!CT88</f>
        <v>254975.11</v>
      </c>
      <c r="CU88" s="28">
        <f>(기관!CU88+외인!CU88)/CT88</f>
        <v>5.2671807848224861E-4</v>
      </c>
      <c r="CV88" s="28">
        <f>외인!CV88</f>
        <v>4090078.96</v>
      </c>
      <c r="CW88" s="28">
        <f>(기관!CW88+외인!CW88)/CV88</f>
        <v>-2.7385779368914674E-5</v>
      </c>
      <c r="CX88" s="28">
        <f>외인!CX88</f>
        <v>229912.23</v>
      </c>
      <c r="CY88" s="28">
        <f>(기관!CY88+외인!CY88)/CX88</f>
        <v>-1.299408909217226E-3</v>
      </c>
      <c r="CZ88" s="28">
        <f>외인!CZ88</f>
        <v>17377.14</v>
      </c>
      <c r="DA88" s="28">
        <f>(기관!DA88+외인!DA88)/CZ88</f>
        <v>-4.5807307761806608E-4</v>
      </c>
      <c r="DB88" s="28">
        <f>외인!DB88</f>
        <v>33635.83</v>
      </c>
      <c r="DC88" s="28">
        <f>(기관!DC88+외인!DC88)/DB88</f>
        <v>6.6328079313042053E-4</v>
      </c>
      <c r="DD88" s="28">
        <f>외인!DD88</f>
        <v>8011.81</v>
      </c>
      <c r="DE88" s="28">
        <f>(기관!DE88+외인!DE88)/DD88</f>
        <v>1.3430173706066421E-3</v>
      </c>
      <c r="DF88" s="28">
        <f>외인!DF88</f>
        <v>58310.57</v>
      </c>
      <c r="DG88" s="28">
        <f>(기관!DG88+외인!DG88)/DF88</f>
        <v>5.0618609970713713E-3</v>
      </c>
      <c r="DH88" s="28">
        <f>외인!DH88</f>
        <v>17509.39</v>
      </c>
      <c r="DI88" s="28">
        <f>(기관!DI88+외인!DI88)/DH88</f>
        <v>1.0046038154384591E-3</v>
      </c>
      <c r="DJ88" s="28">
        <f>외인!DJ88</f>
        <v>640556.57999999996</v>
      </c>
      <c r="DK88" s="28">
        <f>(기관!DK88+외인!DK88)/DJ88</f>
        <v>-4.2349108333256059E-4</v>
      </c>
      <c r="DL88" s="28">
        <f>외인!DL88</f>
        <v>86617.73</v>
      </c>
      <c r="DM88" s="28">
        <f>(기관!DM88+외인!DM88)/DL88</f>
        <v>-6.776903527718869E-5</v>
      </c>
      <c r="DN88" s="28">
        <f>외인!DN88</f>
        <v>4090078.96</v>
      </c>
      <c r="DO88" s="28">
        <f>(기관!DO88+외인!DO88)/DN88</f>
        <v>-2.7385779368914674E-5</v>
      </c>
      <c r="DP88" s="28">
        <f>외인!DP88</f>
        <v>68372.12</v>
      </c>
      <c r="DQ88" s="28">
        <f>(기관!DQ88+외인!DQ88)/DP88</f>
        <v>-1.4777953352916367E-3</v>
      </c>
      <c r="DR88" s="28">
        <f>외인!DR88</f>
        <v>40627.910000000003</v>
      </c>
      <c r="DS88" s="28">
        <f>(기관!DS88+외인!DS88)/DR88</f>
        <v>-9.0135082016278955E-4</v>
      </c>
      <c r="DT88" s="28">
        <f>외인!DT88</f>
        <v>139884.54</v>
      </c>
      <c r="DU88" s="28">
        <f>(기관!DU88+외인!DU88)/DT88</f>
        <v>1.5301190538997377E-3</v>
      </c>
      <c r="DV88" s="28">
        <f>외인!DV88</f>
        <v>30565.86</v>
      </c>
      <c r="DW88" s="28">
        <f>(기관!DW88+외인!DW88)/DV88</f>
        <v>-6.5268898045073829E-4</v>
      </c>
      <c r="DX88" s="28">
        <f>외인!DX88</f>
        <v>136468.29</v>
      </c>
      <c r="DY88" s="28">
        <f>(기관!DY88+외인!DY88)/DX88</f>
        <v>3.8048399375415344E-3</v>
      </c>
      <c r="DZ88" s="28">
        <f>외인!DZ88</f>
        <v>6957</v>
      </c>
      <c r="EA88" s="28">
        <f>(기관!EA88+외인!EA88)/DZ88</f>
        <v>-1.1757941641512145E-3</v>
      </c>
      <c r="EB88" s="28">
        <f>외인!EB88</f>
        <v>10158.549999999999</v>
      </c>
      <c r="EC88" s="28">
        <f>(기관!EC88+외인!EC88)/EB88</f>
        <v>1.0050646991942749E-3</v>
      </c>
      <c r="ED88" s="28">
        <f>외인!ED88</f>
        <v>9227.07</v>
      </c>
      <c r="EE88" s="28">
        <f>(기관!EE88+외인!EE88)/ED88</f>
        <v>-1.0978566327122265E-3</v>
      </c>
      <c r="EF88" s="28">
        <f>외인!EF88</f>
        <v>195230.54</v>
      </c>
      <c r="EG88" s="28">
        <f>(기관!EG88+외인!EG88)/EF88</f>
        <v>-5.6036314810172633E-4</v>
      </c>
      <c r="EH88" s="28">
        <f>외인!EH88</f>
        <v>151440.17000000001</v>
      </c>
      <c r="EI88" s="28">
        <f>(기관!EI88+외인!EI88)/EH88</f>
        <v>-2.8189350289292497E-4</v>
      </c>
      <c r="EJ88" s="28">
        <f>외인!EJ88</f>
        <v>93930.46</v>
      </c>
      <c r="EK88" s="28">
        <f>(기관!EK88+외인!EK88)/EJ88</f>
        <v>-4.034899861024847E-4</v>
      </c>
      <c r="EL88" s="28">
        <f>외인!EL88</f>
        <v>27347.1</v>
      </c>
      <c r="EM88" s="28">
        <f>(기관!EM88+외인!EM88)/EL88</f>
        <v>2.8734308208182946E-3</v>
      </c>
      <c r="EN88" s="28">
        <f>외인!EN88</f>
        <v>40627.910000000003</v>
      </c>
      <c r="EO88" s="28">
        <f>(기관!EO88+외인!EO88)/EN88</f>
        <v>-9.0135082016278955E-4</v>
      </c>
      <c r="EP88" s="28">
        <f>외인!EP88</f>
        <v>154188.67000000001</v>
      </c>
      <c r="EQ88" s="28">
        <f>(기관!EQ88+외인!EQ88)/EP88</f>
        <v>1.9427497493817152E-3</v>
      </c>
      <c r="ER88" s="28">
        <f>외인!ER88</f>
        <v>9894.06</v>
      </c>
      <c r="ES88" s="28">
        <f>(기관!ES88+외인!ES88)/ER88</f>
        <v>-7.9249569943986593E-3</v>
      </c>
      <c r="ET88" s="28">
        <f>외인!ET88</f>
        <v>165340.75</v>
      </c>
      <c r="EU88" s="28">
        <f>(기관!EU88+외인!EU88)/ET88</f>
        <v>-1.3105057283216627E-3</v>
      </c>
      <c r="EV88" s="28">
        <f>외인!EV88</f>
        <v>51569.279999999999</v>
      </c>
      <c r="EW88" s="28">
        <f>(기관!EW88+외인!EW88)/EV88</f>
        <v>6.2963842039291608E-4</v>
      </c>
      <c r="EX88" s="28">
        <f>외인!EX88</f>
        <v>96650.25</v>
      </c>
      <c r="EY88" s="28">
        <f>(기관!EY88+외인!EY88)/EX88</f>
        <v>1.0865983274745796E-3</v>
      </c>
    </row>
    <row r="89" spans="1:155">
      <c r="A89" s="27">
        <f>외인!A89</f>
        <v>46190</v>
      </c>
      <c r="B89" s="28">
        <f>외인!B89</f>
        <v>7037363.6799999997</v>
      </c>
      <c r="C89" s="28">
        <f>(기관!C89+외인!C89)/B89</f>
        <v>8.0114376013035616E-4</v>
      </c>
      <c r="D89" s="28">
        <f>외인!D89</f>
        <v>579739.31999999995</v>
      </c>
      <c r="E89" s="28">
        <f>(기관!E89+외인!E89)/D89</f>
        <v>-1.3659587553937184E-4</v>
      </c>
      <c r="F89" s="28">
        <f>외인!F89</f>
        <v>2954886.23</v>
      </c>
      <c r="G89" s="28">
        <f>(기관!G89+외인!G89)/F89</f>
        <v>5.7083077611417882E-4</v>
      </c>
      <c r="H89" s="28">
        <f>외인!H89</f>
        <v>303319.12</v>
      </c>
      <c r="I89" s="28">
        <f>(기관!I89+외인!I89)/H89</f>
        <v>-8.9509688673763713E-5</v>
      </c>
      <c r="J89" s="28">
        <f>외인!J89</f>
        <v>40472.339999999997</v>
      </c>
      <c r="K89" s="28">
        <f>(기관!K89+외인!K89)/J89</f>
        <v>-6.7502892098653057E-4</v>
      </c>
      <c r="L89" s="28">
        <f>외인!L89</f>
        <v>281728.67</v>
      </c>
      <c r="M89" s="28">
        <f>(기관!M89+외인!M89)/L89</f>
        <v>-2.4697521909999441E-4</v>
      </c>
      <c r="N89" s="28">
        <f>외인!N89</f>
        <v>284752.24</v>
      </c>
      <c r="O89" s="28">
        <f>(기관!O89+외인!O89)/N89</f>
        <v>-5.8577238935855259E-4</v>
      </c>
      <c r="P89" s="28">
        <f>외인!P89</f>
        <v>170590.55</v>
      </c>
      <c r="Q89" s="28">
        <f>(기관!Q89+외인!Q89)/P89</f>
        <v>-2.317244419459343E-4</v>
      </c>
      <c r="R89" s="28">
        <f>외인!R89</f>
        <v>139086.06</v>
      </c>
      <c r="S89" s="28">
        <f>(기관!S89+외인!S89)/R89</f>
        <v>2.4869494469826809E-3</v>
      </c>
      <c r="T89" s="28">
        <f>외인!T89</f>
        <v>7861.59</v>
      </c>
      <c r="U89" s="28">
        <f>(기관!U89+외인!U89)/T89</f>
        <v>8.3570880699705783E-4</v>
      </c>
      <c r="V89" s="28">
        <f>외인!V89</f>
        <v>137440.16</v>
      </c>
      <c r="W89" s="28">
        <f>(기관!W89+외인!W89)/V89</f>
        <v>2.9410617682633666E-3</v>
      </c>
      <c r="X89" s="28">
        <f>외인!X89</f>
        <v>3958903.69</v>
      </c>
      <c r="Y89" s="28">
        <f>(기관!Y89+외인!Y89)/X89</f>
        <v>1.076856204097251E-3</v>
      </c>
      <c r="Z89" s="28">
        <f>외인!Z89</f>
        <v>51641.599999999999</v>
      </c>
      <c r="AA89" s="28">
        <f>(기관!AA89+외인!AA89)/Z89</f>
        <v>7.0989279960342042E-4</v>
      </c>
      <c r="AB89" s="28">
        <f>외인!AB89</f>
        <v>208770.39</v>
      </c>
      <c r="AC89" s="28">
        <f>(기관!AC89+외인!AC89)/AB89</f>
        <v>1.7684979177363224E-3</v>
      </c>
      <c r="AD89" s="28">
        <f>외인!AD89</f>
        <v>21700.81</v>
      </c>
      <c r="AE89" s="28">
        <f>(기관!AE89+외인!AE89)/AD89</f>
        <v>1.0619880087425308E-2</v>
      </c>
      <c r="AF89" s="28">
        <f>외인!AF89</f>
        <v>25498.080000000002</v>
      </c>
      <c r="AG89" s="28">
        <f>(기관!AG89+외인!AG89)/AF89</f>
        <v>1.4499130914955164E-3</v>
      </c>
      <c r="AH89" s="28">
        <f>외인!AH89</f>
        <v>220971.01</v>
      </c>
      <c r="AI89" s="28">
        <f>(기관!AI89+외인!AI89)/AH89</f>
        <v>1.6746540643498892E-3</v>
      </c>
      <c r="AJ89" s="28">
        <f>외인!AJ89</f>
        <v>104507.1</v>
      </c>
      <c r="AK89" s="28">
        <f>(기관!AK89+외인!AK89)/AJ89</f>
        <v>4.2790394145469542E-3</v>
      </c>
      <c r="AL89" s="28">
        <f>외인!AL89</f>
        <v>108081.79</v>
      </c>
      <c r="AM89" s="28">
        <f>(기관!AM89+외인!AM89)/AL89</f>
        <v>1.1544035308815666E-3</v>
      </c>
      <c r="AN89" s="28">
        <f>외인!AN89</f>
        <v>193579.58</v>
      </c>
      <c r="AO89" s="28">
        <f>(기관!AO89+외인!AO89)/AN89</f>
        <v>-1.6739885477590147E-3</v>
      </c>
      <c r="AP89" s="28">
        <f>외인!AP89</f>
        <v>166354.92000000001</v>
      </c>
      <c r="AQ89" s="28">
        <f>(기관!AQ89+외인!AQ89)/AP89</f>
        <v>-3.3601050092176414E-3</v>
      </c>
      <c r="AR89" s="28">
        <f>외인!AR89</f>
        <v>25128.14</v>
      </c>
      <c r="AS89" s="28">
        <f>(기관!AS89+외인!AS89)/AR89</f>
        <v>9.3584324187942301E-3</v>
      </c>
      <c r="AT89" s="28">
        <f>외인!AT89</f>
        <v>104836.3</v>
      </c>
      <c r="AU89" s="28">
        <f>(기관!AU89+외인!AU89)/AT89</f>
        <v>-2.8568348940204868E-4</v>
      </c>
      <c r="AV89" s="28">
        <f>외인!AV89</f>
        <v>43848.93</v>
      </c>
      <c r="AW89" s="28">
        <f>(기관!AW89+외인!AW89)/AV89</f>
        <v>-6.0457575589643799E-4</v>
      </c>
      <c r="AX89" s="28">
        <f>외인!AX89</f>
        <v>62767.88</v>
      </c>
      <c r="AY89" s="28">
        <f>(기관!AY89+외인!AY89)/AX89</f>
        <v>-8.8314277939608599E-3</v>
      </c>
      <c r="AZ89" s="28">
        <f>외인!AZ89</f>
        <v>4250896.21</v>
      </c>
      <c r="BA89" s="28">
        <f>(기관!BA89+외인!BA89)/AZ89</f>
        <v>1.0810449780424068E-3</v>
      </c>
      <c r="BB89" s="28">
        <f>외인!BB89</f>
        <v>150901.48000000001</v>
      </c>
      <c r="BC89" s="28">
        <f>(기관!BC89+외인!BC89)/BB89</f>
        <v>9.7573595699657794E-4</v>
      </c>
      <c r="BD89" s="28">
        <f>외인!BD89</f>
        <v>34100.959999999999</v>
      </c>
      <c r="BE89" s="28">
        <f>(기관!BE89+외인!BE89)/BD89</f>
        <v>-1.5747357259150447E-4</v>
      </c>
      <c r="BF89" s="28">
        <f>외인!BF89</f>
        <v>0</v>
      </c>
      <c r="BG89" s="28" t="e">
        <f>(기관!BG89+외인!BG89)/BF89</f>
        <v>#DIV/0!</v>
      </c>
      <c r="BH89" s="28">
        <f>외인!BH89</f>
        <v>116850.39</v>
      </c>
      <c r="BI89" s="28">
        <f>(기관!BI89+외인!BI89)/BH89</f>
        <v>5.6396902055697059E-5</v>
      </c>
      <c r="BJ89" s="28">
        <f>외인!BJ89</f>
        <v>119165.02</v>
      </c>
      <c r="BK89" s="28">
        <f>(기관!BK89+외인!BK89)/BJ89</f>
        <v>1.4252504636008117E-3</v>
      </c>
      <c r="BL89" s="28">
        <f>외인!BL89</f>
        <v>39699.89</v>
      </c>
      <c r="BM89" s="28">
        <f>(기관!BM89+외인!BM89)/BL89</f>
        <v>-3.8967362378082153E-4</v>
      </c>
      <c r="BN89" s="28">
        <f>외인!BN89</f>
        <v>45551.64</v>
      </c>
      <c r="BO89" s="28">
        <f>(기관!BO89+외인!BO89)/BN89</f>
        <v>-1.3540676032739985E-3</v>
      </c>
      <c r="BP89" s="28">
        <f>외인!BP89</f>
        <v>71011.509999999995</v>
      </c>
      <c r="BQ89" s="28">
        <f>(기관!BQ89+외인!BQ89)/BP89</f>
        <v>-8.5563593845561104E-3</v>
      </c>
      <c r="BR89" s="28">
        <f>외인!BR89</f>
        <v>299129.09999999998</v>
      </c>
      <c r="BS89" s="28">
        <f>(기관!BS89+외인!BS89)/BR89</f>
        <v>-2.2597266531407343E-3</v>
      </c>
      <c r="BT89" s="28">
        <f>외인!BT89</f>
        <v>4222367.45</v>
      </c>
      <c r="BU89" s="28">
        <f>(기관!BU89+외인!BU89)/BT89</f>
        <v>1.0552634399452847E-3</v>
      </c>
      <c r="BV89" s="28">
        <f>외인!BV89</f>
        <v>326076.39</v>
      </c>
      <c r="BW89" s="28">
        <f>(기관!BW89+외인!BW89)/BV89</f>
        <v>5.3824810805836018E-4</v>
      </c>
      <c r="BX89" s="28">
        <f>외인!BX89</f>
        <v>76729.009999999995</v>
      </c>
      <c r="BY89" s="28">
        <f>(기관!BY89+외인!BY89)/BX89</f>
        <v>3.9470077875369443E-3</v>
      </c>
      <c r="BZ89" s="28">
        <f>외인!BZ89</f>
        <v>301661.37</v>
      </c>
      <c r="CA89" s="28">
        <f>(기관!CA89+외인!CA89)/BZ89</f>
        <v>-6.6060828405042373E-4</v>
      </c>
      <c r="CB89" s="28">
        <f>외인!CB89</f>
        <v>11287.73</v>
      </c>
      <c r="CC89" s="28">
        <f>(기관!CC89+외인!CC89)/CB89</f>
        <v>1.3820316396653733E-4</v>
      </c>
      <c r="CD89" s="28">
        <f>외인!CD89</f>
        <v>25693.05</v>
      </c>
      <c r="CE89" s="28">
        <f>(기관!CE89+외인!CE89)/CD89</f>
        <v>3.6881569140292799E-3</v>
      </c>
      <c r="CF89" s="28">
        <f>외인!CF89</f>
        <v>33004.839999999997</v>
      </c>
      <c r="CG89" s="28">
        <f>(기관!CG89+외인!CG89)/CF89</f>
        <v>-2.2845134228797936E-4</v>
      </c>
      <c r="CH89" s="28">
        <f>외인!CH89</f>
        <v>63684.66</v>
      </c>
      <c r="CI89" s="28">
        <f>(기관!CI89+외인!CI89)/CH89</f>
        <v>-3.5173305471050638E-4</v>
      </c>
      <c r="CJ89" s="28">
        <f>외인!CJ89</f>
        <v>315578.76</v>
      </c>
      <c r="CK89" s="28">
        <f>(기관!CK89+외인!CK89)/CJ89</f>
        <v>-1.7320557315074055E-4</v>
      </c>
      <c r="CL89" s="28">
        <f>외인!CL89</f>
        <v>234187.44</v>
      </c>
      <c r="CM89" s="28">
        <f>(기관!CM89+외인!CM89)/CL89</f>
        <v>2.1860694151659031E-3</v>
      </c>
      <c r="CN89" s="28">
        <f>외인!CN89</f>
        <v>108371.19</v>
      </c>
      <c r="CO89" s="28">
        <f>(기관!CO89+외인!CO89)/CN89</f>
        <v>1.0177981804942809E-4</v>
      </c>
      <c r="CP89" s="28">
        <f>외인!CP89</f>
        <v>151377.23000000001</v>
      </c>
      <c r="CQ89" s="28">
        <f>(기관!CQ89+외인!CQ89)/CP89</f>
        <v>9.7815239451798657E-4</v>
      </c>
      <c r="CR89" s="28">
        <f>외인!CR89</f>
        <v>170655.07</v>
      </c>
      <c r="CS89" s="28">
        <f>(기관!CS89+외인!CS89)/CR89</f>
        <v>2.1055336943695841E-3</v>
      </c>
      <c r="CT89" s="28">
        <f>외인!CT89</f>
        <v>254055.7</v>
      </c>
      <c r="CU89" s="28">
        <f>(기관!CU89+외인!CU89)/CT89</f>
        <v>1.6596360561876788E-3</v>
      </c>
      <c r="CV89" s="28">
        <f>외인!CV89</f>
        <v>4222367.45</v>
      </c>
      <c r="CW89" s="28">
        <f>(기관!CW89+외인!CW89)/CV89</f>
        <v>1.0552634399452847E-3</v>
      </c>
      <c r="CX89" s="28">
        <f>외인!CX89</f>
        <v>231029.91</v>
      </c>
      <c r="CY89" s="28">
        <f>(기관!CY89+외인!CY89)/CX89</f>
        <v>-8.6884854000072987E-4</v>
      </c>
      <c r="CZ89" s="28">
        <f>외인!CZ89</f>
        <v>17312.59</v>
      </c>
      <c r="DA89" s="28">
        <f>(기관!DA89+외인!DA89)/CZ89</f>
        <v>4.4649587381206414E-4</v>
      </c>
      <c r="DB89" s="28">
        <f>외인!DB89</f>
        <v>34100.959999999999</v>
      </c>
      <c r="DC89" s="28">
        <f>(기관!DC89+외인!DC89)/DB89</f>
        <v>-1.5747357259150447E-4</v>
      </c>
      <c r="DD89" s="28">
        <f>외인!DD89</f>
        <v>7861.59</v>
      </c>
      <c r="DE89" s="28">
        <f>(기관!DE89+외인!DE89)/DD89</f>
        <v>8.3570880699705783E-4</v>
      </c>
      <c r="DF89" s="28">
        <f>외인!DF89</f>
        <v>57836.41</v>
      </c>
      <c r="DG89" s="28">
        <f>(기관!DG89+외인!DG89)/DF89</f>
        <v>4.8785877270044933E-3</v>
      </c>
      <c r="DH89" s="28">
        <f>외인!DH89</f>
        <v>18196.72</v>
      </c>
      <c r="DI89" s="28">
        <f>(기관!DI89+외인!DI89)/DH89</f>
        <v>2.154783939083527E-3</v>
      </c>
      <c r="DJ89" s="28">
        <f>외인!DJ89</f>
        <v>644014.56000000006</v>
      </c>
      <c r="DK89" s="28">
        <f>(기관!DK89+외인!DK89)/DJ89</f>
        <v>-2.9845598521871931E-4</v>
      </c>
      <c r="DL89" s="28">
        <f>외인!DL89</f>
        <v>84543.91</v>
      </c>
      <c r="DM89" s="28">
        <f>(기관!DM89+외인!DM89)/DL89</f>
        <v>-2.4212270286529212E-4</v>
      </c>
      <c r="DN89" s="28">
        <f>외인!DN89</f>
        <v>4222367.45</v>
      </c>
      <c r="DO89" s="28">
        <f>(기관!DO89+외인!DO89)/DN89</f>
        <v>1.0552634399452847E-3</v>
      </c>
      <c r="DP89" s="28">
        <f>외인!DP89</f>
        <v>72642.27</v>
      </c>
      <c r="DQ89" s="28">
        <f>(기관!DQ89+외인!DQ89)/DP89</f>
        <v>7.7682043801769948E-4</v>
      </c>
      <c r="DR89" s="28">
        <f>외인!DR89</f>
        <v>41118.410000000003</v>
      </c>
      <c r="DS89" s="28">
        <f>(기관!DS89+외인!DS89)/DR89</f>
        <v>-9.1029784468806072E-4</v>
      </c>
      <c r="DT89" s="28">
        <f>외인!DT89</f>
        <v>139086.06</v>
      </c>
      <c r="DU89" s="28">
        <f>(기관!DU89+외인!DU89)/DT89</f>
        <v>2.4869494469826809E-3</v>
      </c>
      <c r="DV89" s="28">
        <f>외인!DV89</f>
        <v>31059.56</v>
      </c>
      <c r="DW89" s="28">
        <f>(기관!DW89+외인!DW89)/DV89</f>
        <v>3.6993440988861392E-4</v>
      </c>
      <c r="DX89" s="28">
        <f>외인!DX89</f>
        <v>137440.16</v>
      </c>
      <c r="DY89" s="28">
        <f>(기관!DY89+외인!DY89)/DX89</f>
        <v>2.9410617682633666E-3</v>
      </c>
      <c r="DZ89" s="28">
        <f>외인!DZ89</f>
        <v>6983</v>
      </c>
      <c r="EA89" s="28">
        <f>(기관!EA89+외인!EA89)/DZ89</f>
        <v>-1.1098381784333381E-3</v>
      </c>
      <c r="EB89" s="28">
        <f>외인!EB89</f>
        <v>10320.719999999999</v>
      </c>
      <c r="EC89" s="28">
        <f>(기관!EC89+외인!EC89)/EB89</f>
        <v>1.2644466665116386E-3</v>
      </c>
      <c r="ED89" s="28">
        <f>외인!ED89</f>
        <v>9120.7199999999993</v>
      </c>
      <c r="EE89" s="28">
        <f>(기관!EE89+외인!EE89)/ED89</f>
        <v>-1.921997386171267E-3</v>
      </c>
      <c r="EF89" s="28">
        <f>외인!EF89</f>
        <v>199628.64</v>
      </c>
      <c r="EG89" s="28">
        <f>(기관!EG89+외인!EG89)/EF89</f>
        <v>-3.6302406308032751E-4</v>
      </c>
      <c r="EH89" s="28">
        <f>외인!EH89</f>
        <v>148947.59</v>
      </c>
      <c r="EI89" s="28">
        <f>(기관!EI89+외인!EI89)/EH89</f>
        <v>-5.7127476852764103E-4</v>
      </c>
      <c r="EJ89" s="28">
        <f>외인!EJ89</f>
        <v>93916.15</v>
      </c>
      <c r="EK89" s="28">
        <f>(기관!EK89+외인!EK89)/EJ89</f>
        <v>-6.9412981686323388E-4</v>
      </c>
      <c r="EL89" s="28">
        <f>외인!EL89</f>
        <v>27879.27</v>
      </c>
      <c r="EM89" s="28">
        <f>(기관!EM89+외인!EM89)/EL89</f>
        <v>3.3899739842542503E-3</v>
      </c>
      <c r="EN89" s="28">
        <f>외인!EN89</f>
        <v>41118.410000000003</v>
      </c>
      <c r="EO89" s="28">
        <f>(기관!EO89+외인!EO89)/EN89</f>
        <v>-9.1029784468806072E-4</v>
      </c>
      <c r="EP89" s="28">
        <f>외인!EP89</f>
        <v>154127.12</v>
      </c>
      <c r="EQ89" s="28">
        <f>(기관!EQ89+외인!EQ89)/EP89</f>
        <v>1.7988398148229851E-3</v>
      </c>
      <c r="ER89" s="28">
        <f>외인!ER89</f>
        <v>9813.44</v>
      </c>
      <c r="ES89" s="28">
        <f>(기관!ES89+외인!ES89)/ER89</f>
        <v>-9.2271415528092059E-3</v>
      </c>
      <c r="ET89" s="28">
        <f>외인!ET89</f>
        <v>166354.92000000001</v>
      </c>
      <c r="EU89" s="28">
        <f>(기관!EU89+외인!EU89)/ET89</f>
        <v>-3.3601050092176414E-3</v>
      </c>
      <c r="EV89" s="28">
        <f>외인!EV89</f>
        <v>51641.599999999999</v>
      </c>
      <c r="EW89" s="28">
        <f>(기관!EW89+외인!EW89)/EV89</f>
        <v>7.0989279960342042E-4</v>
      </c>
      <c r="EX89" s="28">
        <f>외인!EX89</f>
        <v>99735.63</v>
      </c>
      <c r="EY89" s="28">
        <f>(기관!EY89+외인!EY89)/EX89</f>
        <v>1.1170531534217009E-3</v>
      </c>
    </row>
    <row r="90" spans="1:155">
      <c r="A90" s="27">
        <f>외인!A90</f>
        <v>46191</v>
      </c>
      <c r="B90" s="28">
        <f>외인!B90</f>
        <v>7196031.1699999999</v>
      </c>
      <c r="C90" s="28">
        <f>(기관!C90+외인!C90)/B90</f>
        <v>1.1627937403723059E-3</v>
      </c>
      <c r="D90" s="28">
        <f>외인!D90</f>
        <v>562061.16</v>
      </c>
      <c r="E90" s="28">
        <f>(기관!E90+외인!E90)/D90</f>
        <v>-1.4648583794688818E-3</v>
      </c>
      <c r="F90" s="28">
        <f>외인!F90</f>
        <v>3031797.05</v>
      </c>
      <c r="G90" s="28">
        <f>(기관!G90+외인!G90)/F90</f>
        <v>1.3765895048944653E-3</v>
      </c>
      <c r="H90" s="28">
        <f>외인!H90</f>
        <v>289357.09000000003</v>
      </c>
      <c r="I90" s="28">
        <f>(기관!I90+외인!I90)/H90</f>
        <v>-8.4981501576477704E-4</v>
      </c>
      <c r="J90" s="28">
        <f>외인!J90</f>
        <v>38736.769999999997</v>
      </c>
      <c r="K90" s="28">
        <f>(기관!K90+외인!K90)/J90</f>
        <v>-3.5033896734291475E-3</v>
      </c>
      <c r="L90" s="28">
        <f>외인!L90</f>
        <v>268617.33</v>
      </c>
      <c r="M90" s="28">
        <f>(기관!M90+외인!M90)/L90</f>
        <v>-9.9695727003168378E-4</v>
      </c>
      <c r="N90" s="28">
        <f>외인!N90</f>
        <v>274138.14</v>
      </c>
      <c r="O90" s="28">
        <f>(기관!O90+외인!O90)/N90</f>
        <v>-8.9181315668078866E-4</v>
      </c>
      <c r="P90" s="28">
        <f>외인!P90</f>
        <v>171303.14</v>
      </c>
      <c r="Q90" s="28">
        <f>(기관!Q90+외인!Q90)/P90</f>
        <v>-2.8073040575905377E-4</v>
      </c>
      <c r="R90" s="28">
        <f>외인!R90</f>
        <v>134600.01</v>
      </c>
      <c r="S90" s="28">
        <f>(기관!S90+외인!S90)/R90</f>
        <v>2.2549032500071876E-3</v>
      </c>
      <c r="T90" s="28">
        <f>외인!T90</f>
        <v>7657.18</v>
      </c>
      <c r="U90" s="28">
        <f>(기관!U90+외인!U90)/T90</f>
        <v>-3.0298360493027476E-4</v>
      </c>
      <c r="V90" s="28">
        <f>외인!V90</f>
        <v>136229.65</v>
      </c>
      <c r="W90" s="28">
        <f>(기관!W90+외인!W90)/V90</f>
        <v>5.6624971142478888E-4</v>
      </c>
      <c r="X90" s="28">
        <f>외인!X90</f>
        <v>4167525.88</v>
      </c>
      <c r="Y90" s="28">
        <f>(기관!Y90+외인!Y90)/X90</f>
        <v>1.7997080800371658E-3</v>
      </c>
      <c r="Z90" s="28">
        <f>외인!Z90</f>
        <v>52367.44</v>
      </c>
      <c r="AA90" s="28">
        <f>(기관!AA90+외인!AA90)/Z90</f>
        <v>7.498934452400194E-4</v>
      </c>
      <c r="AB90" s="28">
        <f>외인!AB90</f>
        <v>205544.83</v>
      </c>
      <c r="AC90" s="28">
        <f>(기관!AC90+외인!AC90)/AB90</f>
        <v>1.8004831354794962E-3</v>
      </c>
      <c r="AD90" s="28">
        <f>외인!AD90</f>
        <v>21593.96</v>
      </c>
      <c r="AE90" s="28">
        <f>(기관!AE90+외인!AE90)/AD90</f>
        <v>1.1998725569557415E-2</v>
      </c>
      <c r="AF90" s="28">
        <f>외인!AF90</f>
        <v>23758.35</v>
      </c>
      <c r="AG90" s="28">
        <f>(기관!AG90+외인!AG90)/AF90</f>
        <v>1.5135731227126461E-3</v>
      </c>
      <c r="AH90" s="28">
        <f>외인!AH90</f>
        <v>210542.76</v>
      </c>
      <c r="AI90" s="28">
        <f>(기관!AI90+외인!AI90)/AH90</f>
        <v>1.6677847293347916E-3</v>
      </c>
      <c r="AJ90" s="28">
        <f>외인!AJ90</f>
        <v>101121.53</v>
      </c>
      <c r="AK90" s="28">
        <f>(기관!AK90+외인!AK90)/AJ90</f>
        <v>4.2982933505851815E-3</v>
      </c>
      <c r="AL90" s="28">
        <f>외인!AL90</f>
        <v>103208.9</v>
      </c>
      <c r="AM90" s="28">
        <f>(기관!AM90+외인!AM90)/AL90</f>
        <v>1.04525869377544E-3</v>
      </c>
      <c r="AN90" s="28">
        <f>외인!AN90</f>
        <v>187113.17</v>
      </c>
      <c r="AO90" s="28">
        <f>(기관!AO90+외인!AO90)/AN90</f>
        <v>-2.0390868264377111E-3</v>
      </c>
      <c r="AP90" s="28">
        <f>외인!AP90</f>
        <v>160841.81</v>
      </c>
      <c r="AQ90" s="28">
        <f>(기관!AQ90+외인!AQ90)/AP90</f>
        <v>-3.8601281594630153E-3</v>
      </c>
      <c r="AR90" s="28">
        <f>외인!AR90</f>
        <v>24749.3</v>
      </c>
      <c r="AS90" s="28">
        <f>(기관!AS90+외인!AS90)/AR90</f>
        <v>1.0078264839813653E-2</v>
      </c>
      <c r="AT90" s="28">
        <f>외인!AT90</f>
        <v>102097.83</v>
      </c>
      <c r="AU90" s="28">
        <f>(기관!AU90+외인!AU90)/AT90</f>
        <v>-4.8806130355561915E-4</v>
      </c>
      <c r="AV90" s="28">
        <f>외인!AV90</f>
        <v>42817.8</v>
      </c>
      <c r="AW90" s="28">
        <f>(기관!AW90+외인!AW90)/AV90</f>
        <v>-1.6864481594103388E-3</v>
      </c>
      <c r="AX90" s="28">
        <f>외인!AX90</f>
        <v>59699.67</v>
      </c>
      <c r="AY90" s="28">
        <f>(기관!AY90+외인!AY90)/AX90</f>
        <v>-1.1089843545198826E-2</v>
      </c>
      <c r="AZ90" s="28">
        <f>외인!AZ90</f>
        <v>4467526.79</v>
      </c>
      <c r="BA90" s="28">
        <f>(기관!BA90+외인!BA90)/AZ90</f>
        <v>1.8577348027497781E-3</v>
      </c>
      <c r="BB90" s="28">
        <f>외인!BB90</f>
        <v>155988.18</v>
      </c>
      <c r="BC90" s="28">
        <f>(기관!BC90+외인!BC90)/BB90</f>
        <v>9.1865934970200959E-4</v>
      </c>
      <c r="BD90" s="28">
        <f>외인!BD90</f>
        <v>33338.29</v>
      </c>
      <c r="BE90" s="28">
        <f>(기관!BE90+외인!BE90)/BD90</f>
        <v>-1.8126304618503229E-3</v>
      </c>
      <c r="BF90" s="28">
        <f>외인!BF90</f>
        <v>0</v>
      </c>
      <c r="BG90" s="28" t="e">
        <f>(기관!BG90+외인!BG90)/BF90</f>
        <v>#DIV/0!</v>
      </c>
      <c r="BH90" s="28">
        <f>외인!BH90</f>
        <v>111263.97</v>
      </c>
      <c r="BI90" s="28">
        <f>(기관!BI90+외인!BI90)/BH90</f>
        <v>-9.1053734645635959E-4</v>
      </c>
      <c r="BJ90" s="28">
        <f>외인!BJ90</f>
        <v>113943.5</v>
      </c>
      <c r="BK90" s="28">
        <f>(기관!BK90+외인!BK90)/BJ90</f>
        <v>3.922996923914045E-4</v>
      </c>
      <c r="BL90" s="28">
        <f>외인!BL90</f>
        <v>38117.17</v>
      </c>
      <c r="BM90" s="28">
        <f>(기관!BM90+외인!BM90)/BL90</f>
        <v>-6.637428749301169E-4</v>
      </c>
      <c r="BN90" s="28">
        <f>외인!BN90</f>
        <v>43613.82</v>
      </c>
      <c r="BO90" s="28">
        <f>(기관!BO90+외인!BO90)/BN90</f>
        <v>-2.1128623908660145E-3</v>
      </c>
      <c r="BP90" s="28">
        <f>외인!BP90</f>
        <v>67841.240000000005</v>
      </c>
      <c r="BQ90" s="28">
        <f>(기관!BQ90+외인!BQ90)/BP90</f>
        <v>-9.2959680571876348E-3</v>
      </c>
      <c r="BR90" s="28">
        <f>외인!BR90</f>
        <v>288987.8</v>
      </c>
      <c r="BS90" s="28">
        <f>(기관!BS90+외인!BS90)/BR90</f>
        <v>-3.3502452352659868E-3</v>
      </c>
      <c r="BT90" s="28">
        <f>외인!BT90</f>
        <v>4444485.34</v>
      </c>
      <c r="BU90" s="28">
        <f>(기관!BU90+외인!BU90)/BT90</f>
        <v>1.683538008925011E-3</v>
      </c>
      <c r="BV90" s="28">
        <f>외인!BV90</f>
        <v>316201.42</v>
      </c>
      <c r="BW90" s="28">
        <f>(기관!BW90+외인!BW90)/BV90</f>
        <v>4.4509604036566309E-4</v>
      </c>
      <c r="BX90" s="28">
        <f>외인!BX90</f>
        <v>74045.070000000007</v>
      </c>
      <c r="BY90" s="28">
        <f>(기관!BY90+외인!BY90)/BX90</f>
        <v>4.2726679845126753E-3</v>
      </c>
      <c r="BZ90" s="28">
        <f>외인!BZ90</f>
        <v>290322.07</v>
      </c>
      <c r="CA90" s="28">
        <f>(기관!CA90+외인!CA90)/BZ90</f>
        <v>-9.4264276911500394E-4</v>
      </c>
      <c r="CB90" s="28">
        <f>외인!CB90</f>
        <v>10945.35</v>
      </c>
      <c r="CC90" s="28">
        <f>(기관!CC90+외인!CC90)/CB90</f>
        <v>-1.396026623177879E-3</v>
      </c>
      <c r="CD90" s="28">
        <f>외인!CD90</f>
        <v>24900.81</v>
      </c>
      <c r="CE90" s="28">
        <f>(기관!CE90+외인!CE90)/CD90</f>
        <v>2.7268189267738679E-3</v>
      </c>
      <c r="CF90" s="28">
        <f>외인!CF90</f>
        <v>31979.96</v>
      </c>
      <c r="CG90" s="28">
        <f>(기관!CG90+외인!CG90)/CF90</f>
        <v>9.9437272591960929E-5</v>
      </c>
      <c r="CH90" s="28">
        <f>외인!CH90</f>
        <v>61937.87</v>
      </c>
      <c r="CI90" s="28">
        <f>(기관!CI90+외인!CI90)/CH90</f>
        <v>-1.3116369678195263E-3</v>
      </c>
      <c r="CJ90" s="28">
        <f>외인!CJ90</f>
        <v>309916.28000000003</v>
      </c>
      <c r="CK90" s="28">
        <f>(기관!CK90+외인!CK90)/CJ90</f>
        <v>-7.1157926908518637E-4</v>
      </c>
      <c r="CL90" s="28">
        <f>외인!CL90</f>
        <v>230583.96</v>
      </c>
      <c r="CM90" s="28">
        <f>(기관!CM90+외인!CM90)/CL90</f>
        <v>2.3356351413168545E-3</v>
      </c>
      <c r="CN90" s="28">
        <f>외인!CN90</f>
        <v>105924.16</v>
      </c>
      <c r="CO90" s="28">
        <f>(기관!CO90+외인!CO90)/CN90</f>
        <v>-1.0639687867243881E-4</v>
      </c>
      <c r="CP90" s="28">
        <f>외인!CP90</f>
        <v>156461.82</v>
      </c>
      <c r="CQ90" s="28">
        <f>(기관!CQ90+외인!CQ90)/CP90</f>
        <v>9.2067189298961245E-4</v>
      </c>
      <c r="CR90" s="28">
        <f>외인!CR90</f>
        <v>165150.54</v>
      </c>
      <c r="CS90" s="28">
        <f>(기관!CS90+외인!CS90)/CR90</f>
        <v>1.8285740997274365E-3</v>
      </c>
      <c r="CT90" s="28">
        <f>외인!CT90</f>
        <v>265159.67</v>
      </c>
      <c r="CU90" s="28">
        <f>(기관!CU90+외인!CU90)/CT90</f>
        <v>3.5215008375896677E-3</v>
      </c>
      <c r="CV90" s="28">
        <f>외인!CV90</f>
        <v>4444485.34</v>
      </c>
      <c r="CW90" s="28">
        <f>(기관!CW90+외인!CW90)/CV90</f>
        <v>1.683538008925011E-3</v>
      </c>
      <c r="CX90" s="28">
        <f>외인!CX90</f>
        <v>222156.55</v>
      </c>
      <c r="CY90" s="28">
        <f>(기관!CY90+외인!CY90)/CX90</f>
        <v>-1.4325933671548285E-3</v>
      </c>
      <c r="CZ90" s="28">
        <f>외인!CZ90</f>
        <v>17016.560000000001</v>
      </c>
      <c r="DA90" s="28">
        <f>(기관!DA90+외인!DA90)/CZ90</f>
        <v>1.2458452237114905E-3</v>
      </c>
      <c r="DB90" s="28">
        <f>외인!DB90</f>
        <v>33338.29</v>
      </c>
      <c r="DC90" s="28">
        <f>(기관!DC90+외인!DC90)/DB90</f>
        <v>-1.8126304618503229E-3</v>
      </c>
      <c r="DD90" s="28">
        <f>외인!DD90</f>
        <v>7657.18</v>
      </c>
      <c r="DE90" s="28">
        <f>(기관!DE90+외인!DE90)/DD90</f>
        <v>-3.0298360493027476E-4</v>
      </c>
      <c r="DF90" s="28">
        <f>외인!DF90</f>
        <v>55310.41</v>
      </c>
      <c r="DG90" s="28">
        <f>(기관!DG90+외인!DG90)/DF90</f>
        <v>5.5016768091214656E-3</v>
      </c>
      <c r="DH90" s="28">
        <f>외인!DH90</f>
        <v>17598.150000000001</v>
      </c>
      <c r="DI90" s="28">
        <f>(기관!DI90+외인!DI90)/DH90</f>
        <v>1.0836366322596409E-3</v>
      </c>
      <c r="DJ90" s="28">
        <f>외인!DJ90</f>
        <v>618781.07999999996</v>
      </c>
      <c r="DK90" s="28">
        <f>(기관!DK90+외인!DK90)/DJ90</f>
        <v>-6.6330405577365097E-4</v>
      </c>
      <c r="DL90" s="28">
        <f>외인!DL90</f>
        <v>82602.710000000006</v>
      </c>
      <c r="DM90" s="28">
        <f>(기관!DM90+외인!DM90)/DL90</f>
        <v>-5.5954580666905474E-4</v>
      </c>
      <c r="DN90" s="28">
        <f>외인!DN90</f>
        <v>4444485.34</v>
      </c>
      <c r="DO90" s="28">
        <f>(기관!DO90+외인!DO90)/DN90</f>
        <v>1.683538008925011E-3</v>
      </c>
      <c r="DP90" s="28">
        <f>외인!DP90</f>
        <v>69664.42</v>
      </c>
      <c r="DQ90" s="28">
        <f>(기관!DQ90+외인!DQ90)/DP90</f>
        <v>-9.1624964364879513E-4</v>
      </c>
      <c r="DR90" s="28">
        <f>외인!DR90</f>
        <v>39326.629999999997</v>
      </c>
      <c r="DS90" s="28">
        <f>(기관!DS90+외인!DS90)/DR90</f>
        <v>-3.6685065564987388E-3</v>
      </c>
      <c r="DT90" s="28">
        <f>외인!DT90</f>
        <v>134600.01</v>
      </c>
      <c r="DU90" s="28">
        <f>(기관!DU90+외인!DU90)/DT90</f>
        <v>2.2549032500071876E-3</v>
      </c>
      <c r="DV90" s="28">
        <f>외인!DV90</f>
        <v>30041.77</v>
      </c>
      <c r="DW90" s="28">
        <f>(기관!DW90+외인!DW90)/DV90</f>
        <v>-1.0485400826915319E-4</v>
      </c>
      <c r="DX90" s="28">
        <f>외인!DX90</f>
        <v>136229.65</v>
      </c>
      <c r="DY90" s="28">
        <f>(기관!DY90+외인!DY90)/DX90</f>
        <v>5.6624971142478888E-4</v>
      </c>
      <c r="DZ90" s="28">
        <f>외인!DZ90</f>
        <v>6790.26</v>
      </c>
      <c r="EA90" s="28">
        <f>(기관!EA90+외인!EA90)/DZ90</f>
        <v>-9.3663571056189308E-4</v>
      </c>
      <c r="EB90" s="28">
        <f>외인!EB90</f>
        <v>10009.709999999999</v>
      </c>
      <c r="EC90" s="28">
        <f>(기관!EC90+외인!EC90)/EB90</f>
        <v>-3.9961197677054734E-6</v>
      </c>
      <c r="ED90" s="28">
        <f>외인!ED90</f>
        <v>8726.81</v>
      </c>
      <c r="EE90" s="28">
        <f>(기관!EE90+외인!EE90)/ED90</f>
        <v>-2.7822308495315017E-3</v>
      </c>
      <c r="EF90" s="28">
        <f>외인!EF90</f>
        <v>198697.62</v>
      </c>
      <c r="EG90" s="28">
        <f>(기관!EG90+외인!EG90)/EF90</f>
        <v>-4.5677446966903783E-4</v>
      </c>
      <c r="EH90" s="28">
        <f>외인!EH90</f>
        <v>146936.69</v>
      </c>
      <c r="EI90" s="28">
        <f>(기관!EI90+외인!EI90)/EH90</f>
        <v>-6.2414635854394162E-4</v>
      </c>
      <c r="EJ90" s="28">
        <f>외인!EJ90</f>
        <v>90567.53</v>
      </c>
      <c r="EK90" s="28">
        <f>(기관!EK90+외인!EK90)/EJ90</f>
        <v>-2.445136794610607E-3</v>
      </c>
      <c r="EL90" s="28">
        <f>외인!EL90</f>
        <v>27024.29</v>
      </c>
      <c r="EM90" s="28">
        <f>(기관!EM90+외인!EM90)/EL90</f>
        <v>2.4426173638604381E-3</v>
      </c>
      <c r="EN90" s="28">
        <f>외인!EN90</f>
        <v>39326.629999999997</v>
      </c>
      <c r="EO90" s="28">
        <f>(기관!EO90+외인!EO90)/EN90</f>
        <v>-3.6685065564987388E-3</v>
      </c>
      <c r="EP90" s="28">
        <f>외인!EP90</f>
        <v>147319.1</v>
      </c>
      <c r="EQ90" s="28">
        <f>(기관!EQ90+외인!EQ90)/EP90</f>
        <v>1.7844257804996092E-3</v>
      </c>
      <c r="ER90" s="28">
        <f>외인!ER90</f>
        <v>9238.11</v>
      </c>
      <c r="ES90" s="28">
        <f>(기관!ES90+외인!ES90)/ER90</f>
        <v>-1.1914774775359894E-2</v>
      </c>
      <c r="ET90" s="28">
        <f>외인!ET90</f>
        <v>160841.81</v>
      </c>
      <c r="EU90" s="28">
        <f>(기관!EU90+외인!EU90)/ET90</f>
        <v>-3.8601281594630153E-3</v>
      </c>
      <c r="EV90" s="28">
        <f>외인!EV90</f>
        <v>52367.44</v>
      </c>
      <c r="EW90" s="28">
        <f>(기관!EW90+외인!EW90)/EV90</f>
        <v>7.498934452400194E-4</v>
      </c>
      <c r="EX90" s="28">
        <f>외인!EX90</f>
        <v>104094.38</v>
      </c>
      <c r="EY90" s="28">
        <f>(기관!EY90+외인!EY90)/EX90</f>
        <v>1.0064904560649673E-3</v>
      </c>
    </row>
    <row r="91" spans="1:155">
      <c r="A91" s="27">
        <f>외인!A91</f>
        <v>46192</v>
      </c>
      <c r="B91" s="28">
        <f>외인!B91</f>
        <v>7186860.1100000003</v>
      </c>
      <c r="C91" s="28">
        <f>(기관!C91+외인!C91)/B91</f>
        <v>3.1641356102588724E-4</v>
      </c>
      <c r="D91" s="28">
        <f>외인!D91</f>
        <v>542786.18999999994</v>
      </c>
      <c r="E91" s="29">
        <f>(기관!E91+외인!E91)/D91</f>
        <v>-3.3506932075777394E-3</v>
      </c>
      <c r="F91" s="28">
        <f>외인!F91</f>
        <v>2984102.29</v>
      </c>
      <c r="G91" s="28">
        <f>(기관!G91+외인!G91)/F91</f>
        <v>-4.57976928130034E-4</v>
      </c>
      <c r="H91" s="28">
        <f>외인!H91</f>
        <v>290148.96999999997</v>
      </c>
      <c r="I91" s="28">
        <f>(기관!I91+외인!I91)/H91</f>
        <v>-1.1262835087782665E-3</v>
      </c>
      <c r="J91" s="28">
        <f>외인!J91</f>
        <v>38757.919999999998</v>
      </c>
      <c r="K91" s="28">
        <f>(기관!K91+외인!K91)/J91</f>
        <v>-2.0042355214108494E-3</v>
      </c>
      <c r="L91" s="28">
        <f>외인!L91</f>
        <v>270015.06</v>
      </c>
      <c r="M91" s="28">
        <f>(기관!M91+외인!M91)/L91</f>
        <v>-1.1341219263844022E-3</v>
      </c>
      <c r="N91" s="28">
        <f>외인!N91</f>
        <v>275175.61</v>
      </c>
      <c r="O91" s="28">
        <f>(기관!O91+외인!O91)/N91</f>
        <v>-1.5262980610817943E-3</v>
      </c>
      <c r="P91" s="28">
        <f>외인!P91</f>
        <v>165546.37</v>
      </c>
      <c r="Q91" s="28">
        <f>(기관!Q91+외인!Q91)/P91</f>
        <v>-1.8254704104958636E-4</v>
      </c>
      <c r="R91" s="28">
        <f>외인!R91</f>
        <v>130789.53</v>
      </c>
      <c r="S91" s="28">
        <f>(기관!S91+외인!S91)/R91</f>
        <v>6.414886573871788E-5</v>
      </c>
      <c r="T91" s="28">
        <f>외인!T91</f>
        <v>7559.47</v>
      </c>
      <c r="U91" s="28">
        <f>(기관!U91+외인!U91)/T91</f>
        <v>-1.4299944308264997E-3</v>
      </c>
      <c r="V91" s="28">
        <f>외인!V91</f>
        <v>130104.83</v>
      </c>
      <c r="W91" s="28">
        <f>(기관!W91+외인!W91)/V91</f>
        <v>-6.8385624115568965E-3</v>
      </c>
      <c r="X91" s="28">
        <f>외인!X91</f>
        <v>4168158.47</v>
      </c>
      <c r="Y91" s="28">
        <f>(기관!Y91+외인!Y91)/X91</f>
        <v>3.094004244996952E-4</v>
      </c>
      <c r="Z91" s="28">
        <f>외인!Z91</f>
        <v>51804.18</v>
      </c>
      <c r="AA91" s="28">
        <f>(기관!AA91+외인!AA91)/Z91</f>
        <v>5.6655659832855203E-4</v>
      </c>
      <c r="AB91" s="28">
        <f>외인!AB91</f>
        <v>201924.21</v>
      </c>
      <c r="AC91" s="28">
        <f>(기관!AC91+외인!AC91)/AB91</f>
        <v>8.4655524961568503E-4</v>
      </c>
      <c r="AD91" s="28">
        <f>외인!AD91</f>
        <v>21107.42</v>
      </c>
      <c r="AE91" s="28">
        <f>(기관!AE91+외인!AE91)/AD91</f>
        <v>1.0892378130534194E-2</v>
      </c>
      <c r="AF91" s="28">
        <f>외인!AF91</f>
        <v>23459.64</v>
      </c>
      <c r="AG91" s="28">
        <f>(기관!AG91+외인!AG91)/AF91</f>
        <v>7.7025904915846964E-4</v>
      </c>
      <c r="AH91" s="28">
        <f>외인!AH91</f>
        <v>207991.08</v>
      </c>
      <c r="AI91" s="28">
        <f>(기관!AI91+외인!AI91)/AH91</f>
        <v>1.9815272847277872E-3</v>
      </c>
      <c r="AJ91" s="28">
        <f>외인!AJ91</f>
        <v>99827.37</v>
      </c>
      <c r="AK91" s="28">
        <f>(기관!AK91+외인!AK91)/AJ91</f>
        <v>6.0294085680109584E-4</v>
      </c>
      <c r="AL91" s="28">
        <f>외인!AL91</f>
        <v>102952.01</v>
      </c>
      <c r="AM91" s="28">
        <f>(기관!AM91+외인!AM91)/AL91</f>
        <v>-1.4123085115093917E-4</v>
      </c>
      <c r="AN91" s="28">
        <f>외인!AN91</f>
        <v>188006.27</v>
      </c>
      <c r="AO91" s="28">
        <f>(기관!AO91+외인!AO91)/AN91</f>
        <v>-2.4189086885240585E-3</v>
      </c>
      <c r="AP91" s="28">
        <f>외인!AP91</f>
        <v>162502.16</v>
      </c>
      <c r="AQ91" s="28">
        <f>(기관!AQ91+외인!AQ91)/AP91</f>
        <v>-1.8644675246162882E-3</v>
      </c>
      <c r="AR91" s="28">
        <f>외인!AR91</f>
        <v>24143.72</v>
      </c>
      <c r="AS91" s="28">
        <f>(기관!AS91+외인!AS91)/AR91</f>
        <v>8.8942383360973362E-3</v>
      </c>
      <c r="AT91" s="28">
        <f>외인!AT91</f>
        <v>97966.28</v>
      </c>
      <c r="AU91" s="28">
        <f>(기관!AU91+외인!AU91)/AT91</f>
        <v>-7.4882908690622918E-4</v>
      </c>
      <c r="AV91" s="28">
        <f>외인!AV91</f>
        <v>42420.83</v>
      </c>
      <c r="AW91" s="28">
        <f>(기관!AW91+외인!AW91)/AV91</f>
        <v>-2.0348493888497706E-3</v>
      </c>
      <c r="AX91" s="28">
        <f>외인!AX91</f>
        <v>57080.43</v>
      </c>
      <c r="AY91" s="28">
        <f>(기관!AY91+외인!AY91)/AX91</f>
        <v>-8.6283512580406282E-3</v>
      </c>
      <c r="AZ91" s="28">
        <f>외인!AZ91</f>
        <v>4471445.1100000003</v>
      </c>
      <c r="BA91" s="28">
        <f>(기관!BA91+외인!BA91)/AZ91</f>
        <v>6.3098392814666564E-4</v>
      </c>
      <c r="BB91" s="28">
        <f>외인!BB91</f>
        <v>161146.65</v>
      </c>
      <c r="BC91" s="28">
        <f>(기관!BC91+외인!BC91)/BB91</f>
        <v>9.1990742593780258E-4</v>
      </c>
      <c r="BD91" s="28">
        <f>외인!BD91</f>
        <v>31822.37</v>
      </c>
      <c r="BE91" s="28">
        <f>(기관!BE91+외인!BE91)/BD91</f>
        <v>-4.4911802609296538E-3</v>
      </c>
      <c r="BF91" s="28">
        <f>외인!BF91</f>
        <v>0</v>
      </c>
      <c r="BG91" s="28" t="e">
        <f>(기관!BG91+외인!BG91)/BF91</f>
        <v>#DIV/0!</v>
      </c>
      <c r="BH91" s="28">
        <f>외인!BH91</f>
        <v>112855.16</v>
      </c>
      <c r="BI91" s="28">
        <f>(기관!BI91+외인!BI91)/BH91</f>
        <v>-5.5699712800017301E-4</v>
      </c>
      <c r="BJ91" s="28">
        <f>외인!BJ91</f>
        <v>111051.48</v>
      </c>
      <c r="BK91" s="28">
        <f>(기관!BK91+외인!BK91)/BJ91</f>
        <v>-5.1894850928596375E-4</v>
      </c>
      <c r="BL91" s="28">
        <f>외인!BL91</f>
        <v>37337.730000000003</v>
      </c>
      <c r="BM91" s="28">
        <f>(기관!BM91+외인!BM91)/BL91</f>
        <v>-9.2051659273340914E-4</v>
      </c>
      <c r="BN91" s="28">
        <f>외인!BN91</f>
        <v>42345.16</v>
      </c>
      <c r="BO91" s="28">
        <f>(기관!BO91+외인!BO91)/BN91</f>
        <v>-3.2083950090163781E-3</v>
      </c>
      <c r="BP91" s="28">
        <f>외인!BP91</f>
        <v>65448.42</v>
      </c>
      <c r="BQ91" s="28">
        <f>(기관!BQ91+외인!BQ91)/BP91</f>
        <v>-6.7182676067657557E-3</v>
      </c>
      <c r="BR91" s="28">
        <f>외인!BR91</f>
        <v>287126.56</v>
      </c>
      <c r="BS91" s="28">
        <f>(기관!BS91+외인!BS91)/BR91</f>
        <v>-2.7288314950731133E-3</v>
      </c>
      <c r="BT91" s="28">
        <f>외인!BT91</f>
        <v>4452858.2</v>
      </c>
      <c r="BU91" s="28">
        <f>(기관!BU91+외인!BU91)/BT91</f>
        <v>1.3454953494813738E-4</v>
      </c>
      <c r="BV91" s="28">
        <f>외인!BV91</f>
        <v>309064.28999999998</v>
      </c>
      <c r="BW91" s="28">
        <f>(기관!BW91+외인!BW91)/BV91</f>
        <v>4.6624603573580011E-5</v>
      </c>
      <c r="BX91" s="28">
        <f>외인!BX91</f>
        <v>73842.44</v>
      </c>
      <c r="BY91" s="28">
        <f>(기관!BY91+외인!BY91)/BX91</f>
        <v>3.4415168296172225E-3</v>
      </c>
      <c r="BZ91" s="28">
        <f>외인!BZ91</f>
        <v>290958.28000000003</v>
      </c>
      <c r="CA91" s="28">
        <f>(기관!CA91+외인!CA91)/BZ91</f>
        <v>-1.6130491285554754E-3</v>
      </c>
      <c r="CB91" s="28">
        <f>외인!CB91</f>
        <v>10776.91</v>
      </c>
      <c r="CC91" s="28">
        <f>(기관!CC91+외인!CC91)/CB91</f>
        <v>-1.7194167901559911E-3</v>
      </c>
      <c r="CD91" s="28">
        <f>외인!CD91</f>
        <v>24351.35</v>
      </c>
      <c r="CE91" s="28">
        <f>(기관!CE91+외인!CE91)/CD91</f>
        <v>9.5559383771330944E-4</v>
      </c>
      <c r="CF91" s="28">
        <f>외인!CF91</f>
        <v>31007.07</v>
      </c>
      <c r="CG91" s="28">
        <f>(기관!CG91+외인!CG91)/CF91</f>
        <v>-4.9988599374271186E-5</v>
      </c>
      <c r="CH91" s="28">
        <f>외인!CH91</f>
        <v>61493.47</v>
      </c>
      <c r="CI91" s="28">
        <f>(기관!CI91+외인!CI91)/CH91</f>
        <v>-1.712214321292976E-3</v>
      </c>
      <c r="CJ91" s="28">
        <f>외인!CJ91</f>
        <v>300245.36</v>
      </c>
      <c r="CK91" s="28">
        <f>(기관!CK91+외인!CK91)/CJ91</f>
        <v>-2.4959586386280873E-4</v>
      </c>
      <c r="CL91" s="28">
        <f>외인!CL91</f>
        <v>226476.91</v>
      </c>
      <c r="CM91" s="28">
        <f>(기관!CM91+외인!CM91)/CL91</f>
        <v>1.3169996005332287E-3</v>
      </c>
      <c r="CN91" s="28">
        <f>외인!CN91</f>
        <v>103846.43</v>
      </c>
      <c r="CO91" s="28">
        <f>(기관!CO91+외인!CO91)/CN91</f>
        <v>1.8199951601610164E-4</v>
      </c>
      <c r="CP91" s="28">
        <f>외인!CP91</f>
        <v>161611.62</v>
      </c>
      <c r="CQ91" s="28">
        <f>(기관!CQ91+외인!CQ91)/CP91</f>
        <v>9.2301531288406112E-4</v>
      </c>
      <c r="CR91" s="28">
        <f>외인!CR91</f>
        <v>161898.43</v>
      </c>
      <c r="CS91" s="28">
        <f>(기관!CS91+외인!CS91)/CR91</f>
        <v>6.4114272139637149E-5</v>
      </c>
      <c r="CT91" s="28">
        <f>외인!CT91</f>
        <v>264467.21000000002</v>
      </c>
      <c r="CU91" s="28">
        <f>(기관!CU91+외인!CU91)/CT91</f>
        <v>5.9068192234492875E-3</v>
      </c>
      <c r="CV91" s="28">
        <f>외인!CV91</f>
        <v>4452858.2</v>
      </c>
      <c r="CW91" s="28">
        <f>(기관!CW91+외인!CW91)/CV91</f>
        <v>1.3454953494813738E-4</v>
      </c>
      <c r="CX91" s="28">
        <f>외인!CX91</f>
        <v>222015.57</v>
      </c>
      <c r="CY91" s="28">
        <f>(기관!CY91+외인!CY91)/CX91</f>
        <v>-1.3502656592958772E-3</v>
      </c>
      <c r="CZ91" s="28">
        <f>외인!CZ91</f>
        <v>16631.88</v>
      </c>
      <c r="DA91" s="28">
        <f>(기관!DA91+외인!DA91)/CZ91</f>
        <v>-1.0612149678809607E-3</v>
      </c>
      <c r="DB91" s="28">
        <f>외인!DB91</f>
        <v>31822.37</v>
      </c>
      <c r="DC91" s="28">
        <f>(기관!DC91+외인!DC91)/DB91</f>
        <v>-4.4911802609296538E-3</v>
      </c>
      <c r="DD91" s="28">
        <f>외인!DD91</f>
        <v>7559.47</v>
      </c>
      <c r="DE91" s="28">
        <f>(기관!DE91+외인!DE91)/DD91</f>
        <v>-1.4299944308264997E-3</v>
      </c>
      <c r="DF91" s="28">
        <f>외인!DF91</f>
        <v>55380.4</v>
      </c>
      <c r="DG91" s="28">
        <f>(기관!DG91+외인!DG91)/DF91</f>
        <v>4.727484814121964E-3</v>
      </c>
      <c r="DH91" s="28">
        <f>외인!DH91</f>
        <v>17159.95</v>
      </c>
      <c r="DI91" s="28">
        <f>(기관!DI91+외인!DI91)/DH91</f>
        <v>4.2482641266437256E-4</v>
      </c>
      <c r="DJ91" s="28">
        <f>외인!DJ91</f>
        <v>616672.84</v>
      </c>
      <c r="DK91" s="28">
        <f>(기관!DK91+외인!DK91)/DJ91</f>
        <v>-1.0590704789268808E-4</v>
      </c>
      <c r="DL91" s="28">
        <f>외인!DL91</f>
        <v>81304.98</v>
      </c>
      <c r="DM91" s="28">
        <f>(기관!DM91+외인!DM91)/DL91</f>
        <v>-2.9026512275140018E-5</v>
      </c>
      <c r="DN91" s="28">
        <f>외인!DN91</f>
        <v>4452858.2</v>
      </c>
      <c r="DO91" s="28">
        <f>(기관!DO91+외인!DO91)/DN91</f>
        <v>1.3454953494813738E-4</v>
      </c>
      <c r="DP91" s="28">
        <f>외인!DP91</f>
        <v>67220.179999999993</v>
      </c>
      <c r="DQ91" s="28">
        <f>(기관!DQ91+외인!DQ91)/DP91</f>
        <v>-2.3653611162600331E-5</v>
      </c>
      <c r="DR91" s="28">
        <f>외인!DR91</f>
        <v>39280.32</v>
      </c>
      <c r="DS91" s="28">
        <f>(기관!DS91+외인!DS91)/DR91</f>
        <v>-2.3021706544142208E-3</v>
      </c>
      <c r="DT91" s="28">
        <f>외인!DT91</f>
        <v>130789.53</v>
      </c>
      <c r="DU91" s="28">
        <f>(기관!DU91+외인!DU91)/DT91</f>
        <v>6.414886573871788E-5</v>
      </c>
      <c r="DV91" s="28">
        <f>외인!DV91</f>
        <v>30614.720000000001</v>
      </c>
      <c r="DW91" s="28">
        <f>(기관!DW91+외인!DW91)/DV91</f>
        <v>5.2915721587523827E-5</v>
      </c>
      <c r="DX91" s="28">
        <f>외인!DX91</f>
        <v>130104.83</v>
      </c>
      <c r="DY91" s="28">
        <f>(기관!DY91+외인!DY91)/DX91</f>
        <v>-6.8385624115568965E-3</v>
      </c>
      <c r="DZ91" s="28">
        <f>외인!DZ91</f>
        <v>6628.38</v>
      </c>
      <c r="EA91" s="28">
        <f>(기관!EA91+외인!EA91)/DZ91</f>
        <v>-8.3429133513769572E-4</v>
      </c>
      <c r="EB91" s="28">
        <f>외인!EB91</f>
        <v>9704.5</v>
      </c>
      <c r="EC91" s="28">
        <f>(기관!EC91+외인!EC91)/EB91</f>
        <v>-3.7199237467154409E-4</v>
      </c>
      <c r="ED91" s="28">
        <f>외인!ED91</f>
        <v>8357.94</v>
      </c>
      <c r="EE91" s="28">
        <f>(기관!EE91+외인!EE91)/ED91</f>
        <v>-4.5740936163695843E-3</v>
      </c>
      <c r="EF91" s="28">
        <f>외인!EF91</f>
        <v>192205.8</v>
      </c>
      <c r="EG91" s="28">
        <f>(기관!EG91+외인!EG91)/EF91</f>
        <v>-2.5285397214860314E-4</v>
      </c>
      <c r="EH91" s="28">
        <f>외인!EH91</f>
        <v>146936.65</v>
      </c>
      <c r="EI91" s="28">
        <f>(기관!EI91+외인!EI91)/EH91</f>
        <v>-4.4284390586011045E-4</v>
      </c>
      <c r="EJ91" s="28">
        <f>외인!EJ91</f>
        <v>90156.98</v>
      </c>
      <c r="EK91" s="28">
        <f>(기관!EK91+외인!EK91)/EJ91</f>
        <v>-2.4196684494090202E-3</v>
      </c>
      <c r="EL91" s="28">
        <f>외인!EL91</f>
        <v>26453.35</v>
      </c>
      <c r="EM91" s="28">
        <f>(기관!EM91+외인!EM91)/EL91</f>
        <v>7.1711144335216519E-4</v>
      </c>
      <c r="EN91" s="28">
        <f>외인!EN91</f>
        <v>39280.32</v>
      </c>
      <c r="EO91" s="28">
        <f>(기관!EO91+외인!EO91)/EN91</f>
        <v>-2.3021706544142208E-3</v>
      </c>
      <c r="EP91" s="28">
        <f>외인!EP91</f>
        <v>140716.82</v>
      </c>
      <c r="EQ91" s="28">
        <f>(기관!EQ91+외인!EQ91)/EP91</f>
        <v>8.9307021008575938E-4</v>
      </c>
      <c r="ER91" s="28">
        <f>외인!ER91</f>
        <v>8835.5</v>
      </c>
      <c r="ES91" s="28">
        <f>(기관!ES91+외인!ES91)/ER91</f>
        <v>-1.3505743874144079E-2</v>
      </c>
      <c r="ET91" s="28">
        <f>외인!ET91</f>
        <v>162502.16</v>
      </c>
      <c r="EU91" s="28">
        <f>(기관!EU91+외인!EU91)/ET91</f>
        <v>-1.8644675246162882E-3</v>
      </c>
      <c r="EV91" s="28">
        <f>외인!EV91</f>
        <v>51804.18</v>
      </c>
      <c r="EW91" s="28">
        <f>(기관!EW91+외인!EW91)/EV91</f>
        <v>5.6655659832855203E-4</v>
      </c>
      <c r="EX91" s="28">
        <f>외인!EX91</f>
        <v>109807.44</v>
      </c>
      <c r="EY91" s="28">
        <f>(기관!EY91+외인!EY91)/EX91</f>
        <v>1.0911828925253152E-3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46079</v>
      </c>
      <c r="B15" s="28">
        <f>외인!B15</f>
        <v>5039326.72</v>
      </c>
      <c r="C15" s="28">
        <f>시기외!C15</f>
        <v>2.2103944869841669E-4</v>
      </c>
      <c r="D15" s="28">
        <f>외인!D15</f>
        <v>652454.43000000005</v>
      </c>
      <c r="E15" s="28">
        <f>시기외!E15</f>
        <v>5.7153416829432766E-5</v>
      </c>
      <c r="F15" s="28">
        <f>외인!F15</f>
        <v>2195379.17</v>
      </c>
      <c r="G15" s="28">
        <f>시기외!G15</f>
        <v>-1.9882487998644899E-3</v>
      </c>
      <c r="H15" s="28">
        <f>외인!H15</f>
        <v>319337.96999999997</v>
      </c>
      <c r="I15" s="28">
        <f>시기외!I15</f>
        <v>3.7211046340652823E-3</v>
      </c>
      <c r="J15" s="28">
        <f>외인!J15</f>
        <v>41504.33</v>
      </c>
      <c r="K15" s="28">
        <f>시기외!K15</f>
        <v>1.1403629452637828E-3</v>
      </c>
      <c r="L15" s="28">
        <f>외인!L15</f>
        <v>296250.98</v>
      </c>
      <c r="M15" s="28">
        <f>시기외!M15</f>
        <v>3.8944006193667277E-3</v>
      </c>
      <c r="N15" s="28">
        <f>외인!N15</f>
        <v>291513.28000000003</v>
      </c>
      <c r="O15" s="28">
        <f>시기외!O15</f>
        <v>2.6845775259363826E-3</v>
      </c>
      <c r="P15" s="28">
        <f>외인!P15</f>
        <v>221566.31</v>
      </c>
      <c r="Q15" s="28">
        <f>시기외!Q15</f>
        <v>1.6784591484147566E-3</v>
      </c>
      <c r="R15" s="28">
        <f>외인!R15</f>
        <v>151707.15</v>
      </c>
      <c r="S15" s="28">
        <f>시기외!S15</f>
        <v>3.1152124339558157E-3</v>
      </c>
      <c r="T15" s="28">
        <f>외인!T15</f>
        <v>9246.76</v>
      </c>
      <c r="U15" s="28">
        <f>시기외!U15</f>
        <v>1.8557851615052191E-3</v>
      </c>
      <c r="V15" s="28">
        <f>외인!V15</f>
        <v>107313.08</v>
      </c>
      <c r="W15" s="28">
        <f>시기외!W15</f>
        <v>1.4268530919064107E-3</v>
      </c>
      <c r="X15" s="28">
        <f>외인!X15</f>
        <v>2176340.25</v>
      </c>
      <c r="Y15" s="28">
        <f>시기외!Y15</f>
        <v>-1.6417331802782216E-3</v>
      </c>
      <c r="Z15" s="28">
        <f>외인!Z15</f>
        <v>52627.4</v>
      </c>
      <c r="AA15" s="28">
        <f>시기외!AA15</f>
        <v>-3.0417615158643599E-3</v>
      </c>
      <c r="AB15" s="28">
        <f>외인!AB15</f>
        <v>222226.7</v>
      </c>
      <c r="AC15" s="28">
        <f>시기외!AC15</f>
        <v>-2.5194992320904736E-4</v>
      </c>
      <c r="AD15" s="28">
        <f>외인!AD15</f>
        <v>25045.4</v>
      </c>
      <c r="AE15" s="28">
        <f>시기외!AE15</f>
        <v>6.3456762519265011E-3</v>
      </c>
      <c r="AF15" s="28">
        <f>외인!AF15</f>
        <v>25767.42</v>
      </c>
      <c r="AG15" s="28">
        <f>시기외!AG15</f>
        <v>-3.3802375247502474E-4</v>
      </c>
      <c r="AH15" s="28">
        <f>외인!AH15</f>
        <v>213151.39</v>
      </c>
      <c r="AI15" s="28">
        <f>시기외!AI15</f>
        <v>2.5475320616018498E-3</v>
      </c>
      <c r="AJ15" s="28">
        <f>외인!AJ15</f>
        <v>129694.88</v>
      </c>
      <c r="AK15" s="28">
        <f>시기외!AK15</f>
        <v>5.5006026452239292E-4</v>
      </c>
      <c r="AL15" s="28">
        <f>외인!AL15</f>
        <v>104603.46</v>
      </c>
      <c r="AM15" s="28">
        <f>시기외!AM15</f>
        <v>3.8574249838389661E-4</v>
      </c>
      <c r="AN15" s="28">
        <f>외인!AN15</f>
        <v>207868.9</v>
      </c>
      <c r="AO15" s="28">
        <f>시기외!AO15</f>
        <v>3.5656127491895135E-3</v>
      </c>
      <c r="AP15" s="28">
        <f>외인!AP15</f>
        <v>127903.69</v>
      </c>
      <c r="AQ15" s="28">
        <f>시기외!AQ15</f>
        <v>2.9401028226785325E-3</v>
      </c>
      <c r="AR15" s="28">
        <f>외인!AR15</f>
        <v>27180.33</v>
      </c>
      <c r="AS15" s="28">
        <f>시기외!AS15</f>
        <v>4.2387270500394945E-3</v>
      </c>
      <c r="AT15" s="28">
        <f>외인!AT15</f>
        <v>92218.33</v>
      </c>
      <c r="AU15" s="28">
        <f>시기외!AU15</f>
        <v>3.268113833768189E-3</v>
      </c>
      <c r="AV15" s="28">
        <f>외인!AV15</f>
        <v>51933.59</v>
      </c>
      <c r="AW15" s="28">
        <f>시기외!AW15</f>
        <v>9.1828814453227673E-4</v>
      </c>
      <c r="AX15" s="28">
        <f>외인!AX15</f>
        <v>57681.599999999999</v>
      </c>
      <c r="AY15" s="28">
        <f>시기외!AY15</f>
        <v>1.5337646667221436E-3</v>
      </c>
      <c r="AZ15" s="28">
        <f>외인!AZ15</f>
        <v>2327350.34</v>
      </c>
      <c r="BA15" s="28">
        <f>시기외!BA15</f>
        <v>-1.0384770863504807E-3</v>
      </c>
      <c r="BB15" s="28">
        <f>외인!BB15</f>
        <v>107875.27</v>
      </c>
      <c r="BC15" s="28">
        <f>시기외!BC15</f>
        <v>-3.7293070042837438E-3</v>
      </c>
      <c r="BD15" s="28">
        <f>외인!BD15</f>
        <v>50880.13</v>
      </c>
      <c r="BE15" s="28">
        <f>시기외!BE15</f>
        <v>4.6422837363033464E-4</v>
      </c>
      <c r="BF15" s="28">
        <f>외인!BF15</f>
        <v>0</v>
      </c>
      <c r="BG15" s="28" t="e">
        <f>시기외!BG15</f>
        <v>#DIV/0!</v>
      </c>
      <c r="BH15" s="28">
        <f>외인!BH15</f>
        <v>96723.5</v>
      </c>
      <c r="BI15" s="28">
        <f>시기외!BI15</f>
        <v>2.5671114051910863E-4</v>
      </c>
      <c r="BJ15" s="28">
        <f>외인!BJ15</f>
        <v>132867.31</v>
      </c>
      <c r="BK15" s="28">
        <f>시기외!BK15</f>
        <v>3.9038947954918336E-3</v>
      </c>
      <c r="BL15" s="28">
        <f>외인!BL15</f>
        <v>59049.74</v>
      </c>
      <c r="BM15" s="28">
        <f>시기외!BM15</f>
        <v>2.9029763721228922E-3</v>
      </c>
      <c r="BN15" s="28">
        <f>외인!BN15</f>
        <v>50000.83</v>
      </c>
      <c r="BO15" s="28">
        <f>시기외!BO15</f>
        <v>7.7458714185344509E-4</v>
      </c>
      <c r="BP15" s="28">
        <f>외인!BP15</f>
        <v>69442.720000000001</v>
      </c>
      <c r="BQ15" s="28">
        <f>시기외!BQ15</f>
        <v>1.1491485356564376E-3</v>
      </c>
      <c r="BR15" s="28">
        <f>외인!BR15</f>
        <v>270996.15000000002</v>
      </c>
      <c r="BS15" s="28">
        <f>시기외!BS15</f>
        <v>4.3184008333697725E-3</v>
      </c>
      <c r="BT15" s="28">
        <f>외인!BT15</f>
        <v>2216001.33</v>
      </c>
      <c r="BU15" s="28">
        <f>시기외!BU15</f>
        <v>-1.6132616671308585E-3</v>
      </c>
      <c r="BV15" s="28">
        <f>외인!BV15</f>
        <v>390871.55</v>
      </c>
      <c r="BW15" s="28">
        <f>시기외!BW15</f>
        <v>1.4318514611769521E-3</v>
      </c>
      <c r="BX15" s="28">
        <f>외인!BX15</f>
        <v>87305.9</v>
      </c>
      <c r="BY15" s="28">
        <f>시기외!BY15</f>
        <v>2.9583338583073996E-3</v>
      </c>
      <c r="BZ15" s="28">
        <f>외인!BZ15</f>
        <v>312472.36</v>
      </c>
      <c r="CA15" s="28">
        <f>시기외!CA15</f>
        <v>2.5011172188157699E-3</v>
      </c>
      <c r="CB15" s="28">
        <f>외인!CB15</f>
        <v>14479.34</v>
      </c>
      <c r="CC15" s="28">
        <f>시기외!CC15</f>
        <v>7.389839592136083E-5</v>
      </c>
      <c r="CD15" s="28">
        <f>외인!CD15</f>
        <v>37494.11</v>
      </c>
      <c r="CE15" s="28">
        <f>시기외!CE15</f>
        <v>-2.2267497481604447E-3</v>
      </c>
      <c r="CF15" s="28">
        <f>외인!CF15</f>
        <v>25579.79</v>
      </c>
      <c r="CG15" s="28">
        <f>시기외!CG15</f>
        <v>1.3448116657720807E-4</v>
      </c>
      <c r="CH15" s="28">
        <f>외인!CH15</f>
        <v>72400.41</v>
      </c>
      <c r="CI15" s="28">
        <f>시기외!CI15</f>
        <v>-9.2264670876863905E-5</v>
      </c>
      <c r="CJ15" s="28">
        <f>외인!CJ15</f>
        <v>422110.19</v>
      </c>
      <c r="CK15" s="28">
        <f>시기외!CK15</f>
        <v>8.7074420070266489E-4</v>
      </c>
      <c r="CL15" s="28">
        <f>외인!CL15</f>
        <v>248299.06</v>
      </c>
      <c r="CM15" s="28">
        <f>시기외!CM15</f>
        <v>-1.9758431626764919E-4</v>
      </c>
      <c r="CN15" s="28">
        <f>외인!CN15</f>
        <v>136049.24</v>
      </c>
      <c r="CO15" s="28">
        <f>시기외!CO15</f>
        <v>-3.8724949878441075E-3</v>
      </c>
      <c r="CP15" s="28">
        <f>외인!CP15</f>
        <v>108596.53</v>
      </c>
      <c r="CQ15" s="28">
        <f>시기외!CQ15</f>
        <v>-3.7060116009231601E-3</v>
      </c>
      <c r="CR15" s="28">
        <f>외인!CR15</f>
        <v>186925.07</v>
      </c>
      <c r="CS15" s="28">
        <f>시기외!CS15</f>
        <v>2.4657473713932537E-3</v>
      </c>
      <c r="CT15" s="28">
        <f>외인!CT15</f>
        <v>112896.37</v>
      </c>
      <c r="CU15" s="28">
        <f>시기외!CU15</f>
        <v>1.3844554966647733E-3</v>
      </c>
      <c r="CV15" s="28">
        <f>외인!CV15</f>
        <v>2216001.33</v>
      </c>
      <c r="CW15" s="28">
        <f>시기외!CW15</f>
        <v>-1.6132616671308585E-3</v>
      </c>
      <c r="CX15" s="28">
        <f>외인!CX15</f>
        <v>218697.92</v>
      </c>
      <c r="CY15" s="28">
        <f>시기외!CY15</f>
        <v>3.7389015862610855E-3</v>
      </c>
      <c r="CZ15" s="28">
        <f>외인!CZ15</f>
        <v>20232.86</v>
      </c>
      <c r="DA15" s="28">
        <f>시기외!DA15</f>
        <v>6.3302963594864979E-3</v>
      </c>
      <c r="DB15" s="28">
        <f>외인!DB15</f>
        <v>50880.13</v>
      </c>
      <c r="DC15" s="28">
        <f>시기외!DC15</f>
        <v>4.6422837363033464E-4</v>
      </c>
      <c r="DD15" s="28">
        <f>외인!DD15</f>
        <v>9246.76</v>
      </c>
      <c r="DE15" s="28">
        <f>시기외!DE15</f>
        <v>1.8557851615052191E-3</v>
      </c>
      <c r="DF15" s="28">
        <f>외인!DF15</f>
        <v>64560.69</v>
      </c>
      <c r="DG15" s="28">
        <f>시기외!DG15</f>
        <v>3.1093224065604007E-3</v>
      </c>
      <c r="DH15" s="28">
        <f>외인!DH15</f>
        <v>28778.9</v>
      </c>
      <c r="DI15" s="28">
        <f>시기외!DI15</f>
        <v>-2.547352400543454E-3</v>
      </c>
      <c r="DJ15" s="28">
        <f>외인!DJ15</f>
        <v>622571.51</v>
      </c>
      <c r="DK15" s="28">
        <f>시기외!DK15</f>
        <v>3.4820096409487163E-3</v>
      </c>
      <c r="DL15" s="28">
        <f>외인!DL15</f>
        <v>106523.85</v>
      </c>
      <c r="DM15" s="28">
        <f>시기외!DM15</f>
        <v>-5.1271147259510427E-3</v>
      </c>
      <c r="DN15" s="28">
        <f>외인!DN15</f>
        <v>2216001.33</v>
      </c>
      <c r="DO15" s="28">
        <f>시기외!DO15</f>
        <v>-1.6132616671308585E-3</v>
      </c>
      <c r="DP15" s="28">
        <f>외인!DP15</f>
        <v>85594.09</v>
      </c>
      <c r="DQ15" s="28">
        <f>시기외!DQ15</f>
        <v>1.7627385255220309E-3</v>
      </c>
      <c r="DR15" s="28">
        <f>외인!DR15</f>
        <v>43565.06</v>
      </c>
      <c r="DS15" s="28">
        <f>시기외!DS15</f>
        <v>1.2241461391307618E-3</v>
      </c>
      <c r="DT15" s="28">
        <f>외인!DT15</f>
        <v>151707.15</v>
      </c>
      <c r="DU15" s="28">
        <f>시기외!DU15</f>
        <v>3.1152124339558157E-3</v>
      </c>
      <c r="DV15" s="28">
        <f>외인!DV15</f>
        <v>35051.83</v>
      </c>
      <c r="DW15" s="28">
        <f>시기외!DW15</f>
        <v>-3.4149429573291891E-4</v>
      </c>
      <c r="DX15" s="28">
        <f>외인!DX15</f>
        <v>107313.08</v>
      </c>
      <c r="DY15" s="28">
        <f>시기외!DY15</f>
        <v>1.4268530919064107E-3</v>
      </c>
      <c r="DZ15" s="28">
        <f>외인!DZ15</f>
        <v>10614.05</v>
      </c>
      <c r="EA15" s="28">
        <f>시기외!EA15</f>
        <v>-3.1279294896858416E-4</v>
      </c>
      <c r="EB15" s="28">
        <f>외인!EB15</f>
        <v>14576.91</v>
      </c>
      <c r="EC15" s="28">
        <f>시기외!EC15</f>
        <v>-4.3315078435690419E-3</v>
      </c>
      <c r="ED15" s="28">
        <f>외인!ED15</f>
        <v>11494.16</v>
      </c>
      <c r="EE15" s="28">
        <f>시기외!EE15</f>
        <v>2.396869366704483E-3</v>
      </c>
      <c r="EF15" s="28">
        <f>외인!EF15</f>
        <v>279557.68</v>
      </c>
      <c r="EG15" s="28">
        <f>시기외!EG15</f>
        <v>1.2323038308230344E-3</v>
      </c>
      <c r="EH15" s="28">
        <f>외인!EH15</f>
        <v>215383.06</v>
      </c>
      <c r="EI15" s="28">
        <f>시기외!EI15</f>
        <v>1.3853457184608668E-3</v>
      </c>
      <c r="EJ15" s="28">
        <f>외인!EJ15</f>
        <v>101434.14</v>
      </c>
      <c r="EK15" s="28">
        <f>시기외!EK15</f>
        <v>6.6151297778045941E-4</v>
      </c>
      <c r="EL15" s="28">
        <f>외인!EL15</f>
        <v>40051.1</v>
      </c>
      <c r="EM15" s="28">
        <f>시기외!EM15</f>
        <v>-2.0885818367036113E-3</v>
      </c>
      <c r="EN15" s="28">
        <f>외인!EN15</f>
        <v>43565.06</v>
      </c>
      <c r="EO15" s="28">
        <f>시기외!EO15</f>
        <v>1.2241461391307618E-3</v>
      </c>
      <c r="EP15" s="28">
        <f>외인!EP15</f>
        <v>149902.19</v>
      </c>
      <c r="EQ15" s="28">
        <f>시기외!EQ15</f>
        <v>1.4614863198462945E-3</v>
      </c>
      <c r="ER15" s="28">
        <f>외인!ER15</f>
        <v>12762.26</v>
      </c>
      <c r="ES15" s="28">
        <f>시기외!ES15</f>
        <v>-1.3163812678945575E-4</v>
      </c>
      <c r="ET15" s="28">
        <f>외인!ET15</f>
        <v>127903.69</v>
      </c>
      <c r="EU15" s="28">
        <f>시기외!EU15</f>
        <v>2.9401028226785325E-3</v>
      </c>
      <c r="EV15" s="28">
        <f>외인!EV15</f>
        <v>52627.4</v>
      </c>
      <c r="EW15" s="28">
        <f>시기외!EW15</f>
        <v>-3.0417615158643599E-3</v>
      </c>
      <c r="EX15" s="28">
        <f>외인!EX15</f>
        <v>55969.13</v>
      </c>
      <c r="EY15" s="28">
        <f>시기외!EY15</f>
        <v>-4.3306015298075927E-3</v>
      </c>
    </row>
    <row r="16" spans="1:255">
      <c r="A16" s="27">
        <f>외인!A16</f>
        <v>46080</v>
      </c>
      <c r="B16" s="28">
        <f>외인!B16</f>
        <v>4988756.01</v>
      </c>
      <c r="C16" s="28">
        <f>시기외!C16*$G$3+C15*(1-$G$3)</f>
        <v>-5.5587981594997459E-6</v>
      </c>
      <c r="D16" s="28">
        <f>외인!D16</f>
        <v>655282.44999999995</v>
      </c>
      <c r="E16" s="28">
        <f>시기외!E16*$G$3+E15*(1-$G$3)</f>
        <v>2.1969010827250981E-4</v>
      </c>
      <c r="F16" s="28">
        <f>외인!F16</f>
        <v>2188404.56</v>
      </c>
      <c r="G16" s="28">
        <f>시기외!G16*$G$3+G15*(1-$G$3)</f>
        <v>-2.1897343451824924E-3</v>
      </c>
      <c r="H16" s="28">
        <f>외인!H16</f>
        <v>323180.43</v>
      </c>
      <c r="I16" s="28">
        <f>시기외!I16*$G$3+I15*(1-$G$3)</f>
        <v>3.8981202098240905E-3</v>
      </c>
      <c r="J16" s="28">
        <f>외인!J16</f>
        <v>41042.36</v>
      </c>
      <c r="K16" s="28">
        <f>시기외!K16*$G$3+K15*(1-$G$3)</f>
        <v>1.1442868966673255E-3</v>
      </c>
      <c r="L16" s="28">
        <f>외인!L16</f>
        <v>300073.05</v>
      </c>
      <c r="M16" s="28">
        <f>시기외!M16*$G$3+M15*(1-$G$3)</f>
        <v>4.0520213813905271E-3</v>
      </c>
      <c r="N16" s="28">
        <f>외인!N16</f>
        <v>303074.13</v>
      </c>
      <c r="O16" s="28">
        <f>시기외!O16*$G$3+O15*(1-$G$3)</f>
        <v>2.6127007223759307E-3</v>
      </c>
      <c r="P16" s="28">
        <f>외인!P16</f>
        <v>221681.48</v>
      </c>
      <c r="Q16" s="28">
        <f>시기외!Q16*$G$3+Q15*(1-$G$3)</f>
        <v>1.7975119386959898E-3</v>
      </c>
      <c r="R16" s="28">
        <f>외인!R16</f>
        <v>150869.76000000001</v>
      </c>
      <c r="S16" s="28">
        <f>시기외!S16*$G$3+S15*(1-$G$3)</f>
        <v>3.2200493146994046E-3</v>
      </c>
      <c r="T16" s="28">
        <f>외인!T16</f>
        <v>8908.82</v>
      </c>
      <c r="U16" s="28">
        <f>시기외!U16*$G$3+U15*(1-$G$3)</f>
        <v>9.6258466404624589E-4</v>
      </c>
      <c r="V16" s="28">
        <f>외인!V16</f>
        <v>106062.07</v>
      </c>
      <c r="W16" s="28">
        <f>시기외!W16*$G$3+W15*(1-$G$3)</f>
        <v>1.5596998405298357E-3</v>
      </c>
      <c r="X16" s="28">
        <f>외인!X16</f>
        <v>2144942.39</v>
      </c>
      <c r="Y16" s="28">
        <f>시기외!Y16*$G$3+Y15*(1-$G$3)</f>
        <v>-2.0194106653455461E-3</v>
      </c>
      <c r="Z16" s="28">
        <f>외인!Z16</f>
        <v>49909.02</v>
      </c>
      <c r="AA16" s="28">
        <f>시기외!AA16*$G$3+AA15*(1-$G$3)</f>
        <v>-3.0777921962734951E-3</v>
      </c>
      <c r="AB16" s="28">
        <f>외인!AB16</f>
        <v>214807.34</v>
      </c>
      <c r="AC16" s="28">
        <f>시기외!AC16*$G$3+AC15*(1-$G$3)</f>
        <v>-3.6651362564997048E-4</v>
      </c>
      <c r="AD16" s="28">
        <f>외인!AD16</f>
        <v>23906.98</v>
      </c>
      <c r="AE16" s="28">
        <f>시기외!AE16*$G$3+AE15*(1-$G$3)</f>
        <v>6.2310914014172374E-3</v>
      </c>
      <c r="AF16" s="28">
        <f>외인!AF16</f>
        <v>24827.11</v>
      </c>
      <c r="AG16" s="28">
        <f>시기외!AG16*$G$3+AG15*(1-$G$3)</f>
        <v>-3.9774660019883457E-4</v>
      </c>
      <c r="AH16" s="28">
        <f>외인!AH16</f>
        <v>214766.43</v>
      </c>
      <c r="AI16" s="28">
        <f>시기외!AI16*$G$3+AI15*(1-$G$3)</f>
        <v>2.2685066706004081E-3</v>
      </c>
      <c r="AJ16" s="28">
        <f>외인!AJ16</f>
        <v>128713.01</v>
      </c>
      <c r="AK16" s="28">
        <f>시기외!AK16*$G$3+AK15*(1-$G$3)</f>
        <v>7.168356925396738E-4</v>
      </c>
      <c r="AL16" s="28">
        <f>외인!AL16</f>
        <v>103031.52</v>
      </c>
      <c r="AM16" s="28">
        <f>시기외!AM16*$G$3+AM15*(1-$G$3)</f>
        <v>3.5781432211453684E-4</v>
      </c>
      <c r="AN16" s="28">
        <f>외인!AN16</f>
        <v>220929.13</v>
      </c>
      <c r="AO16" s="28">
        <f>시기외!AO16*$G$3+AO15*(1-$G$3)</f>
        <v>3.4808603898484488E-3</v>
      </c>
      <c r="AP16" s="28">
        <f>외인!AP16</f>
        <v>124958.96</v>
      </c>
      <c r="AQ16" s="28">
        <f>시기외!AQ16*$G$3+AQ15*(1-$G$3)</f>
        <v>2.6050362708405729E-3</v>
      </c>
      <c r="AR16" s="28">
        <f>외인!AR16</f>
        <v>27027.07</v>
      </c>
      <c r="AS16" s="28">
        <f>시기외!AS16*$G$3+AS15*(1-$G$3)</f>
        <v>4.0988651509406056E-3</v>
      </c>
      <c r="AT16" s="28">
        <f>외인!AT16</f>
        <v>90932.32</v>
      </c>
      <c r="AU16" s="28">
        <f>시기외!AU16*$G$3+AU15*(1-$G$3)</f>
        <v>3.1313304919992173E-3</v>
      </c>
      <c r="AV16" s="28">
        <f>외인!AV16</f>
        <v>51828.89</v>
      </c>
      <c r="AW16" s="28">
        <f>시기외!AW16*$G$3+AW15*(1-$G$3)</f>
        <v>8.54813432229284E-4</v>
      </c>
      <c r="AX16" s="28">
        <f>외인!AX16</f>
        <v>57636.66</v>
      </c>
      <c r="AY16" s="28">
        <f>시기외!AY16*$G$3+AY15*(1-$G$3)</f>
        <v>1.3434448982439203E-3</v>
      </c>
      <c r="AZ16" s="28">
        <f>외인!AZ16</f>
        <v>2295627.2599999998</v>
      </c>
      <c r="BA16" s="28">
        <f>시기외!BA16*$G$3+BA15*(1-$G$3)</f>
        <v>-1.3893350167840709E-3</v>
      </c>
      <c r="BB16" s="28">
        <f>외인!BB16</f>
        <v>103122.35</v>
      </c>
      <c r="BC16" s="28">
        <f>시기외!BC16*$G$3+BC15*(1-$G$3)</f>
        <v>-3.7806054381669309E-3</v>
      </c>
      <c r="BD16" s="28">
        <f>외인!BD16</f>
        <v>47982.09</v>
      </c>
      <c r="BE16" s="28">
        <f>시기외!BE16*$G$3+BE15*(1-$G$3)</f>
        <v>-1.0325950247671296E-3</v>
      </c>
      <c r="BF16" s="28">
        <f>외인!BF16</f>
        <v>0</v>
      </c>
      <c r="BG16" s="28" t="e">
        <f>시기외!BG16*$G$3+BG15*(1-$G$3)</f>
        <v>#DIV/0!</v>
      </c>
      <c r="BH16" s="28">
        <f>외인!BH16</f>
        <v>95021.25</v>
      </c>
      <c r="BI16" s="28">
        <f>시기외!BI16*$G$3+BI15*(1-$G$3)</f>
        <v>3.2695775383973012E-4</v>
      </c>
      <c r="BJ16" s="28">
        <f>외인!BJ16</f>
        <v>135370.53</v>
      </c>
      <c r="BK16" s="28">
        <f>시기외!BK16*$G$3+BK15*(1-$G$3)</f>
        <v>4.1724201106114415E-3</v>
      </c>
      <c r="BL16" s="28">
        <f>외인!BL16</f>
        <v>58444.31</v>
      </c>
      <c r="BM16" s="28">
        <f>시기외!BM16*$G$3+BM15*(1-$G$3)</f>
        <v>2.8386614949740944E-3</v>
      </c>
      <c r="BN16" s="28">
        <f>외인!BN16</f>
        <v>51584.28</v>
      </c>
      <c r="BO16" s="28">
        <f>시기외!BO16*$G$3+BO15*(1-$G$3)</f>
        <v>7.2848925785954429E-4</v>
      </c>
      <c r="BP16" s="28">
        <f>외인!BP16</f>
        <v>68800.02</v>
      </c>
      <c r="BQ16" s="28">
        <f>시기외!BQ16*$G$3+BQ15*(1-$G$3)</f>
        <v>1.080518318048644E-3</v>
      </c>
      <c r="BR16" s="28">
        <f>외인!BR16</f>
        <v>268576.46000000002</v>
      </c>
      <c r="BS16" s="28">
        <f>시기외!BS16*$G$3+BS15*(1-$G$3)</f>
        <v>4.0359940404544352E-3</v>
      </c>
      <c r="BT16" s="28">
        <f>외인!BT16</f>
        <v>2183453.88</v>
      </c>
      <c r="BU16" s="28">
        <f>시기외!BU16*$G$3+BU15*(1-$G$3)</f>
        <v>-1.9881650468129512E-3</v>
      </c>
      <c r="BV16" s="28">
        <f>외인!BV16</f>
        <v>387867.33</v>
      </c>
      <c r="BW16" s="28">
        <f>시기외!BW16*$G$3+BW15*(1-$G$3)</f>
        <v>1.336557813216171E-3</v>
      </c>
      <c r="BX16" s="28">
        <f>외인!BX16</f>
        <v>85033.13</v>
      </c>
      <c r="BY16" s="28">
        <f>시기외!BY16*$G$3+BY15*(1-$G$3)</f>
        <v>2.7241330373461966E-3</v>
      </c>
      <c r="BZ16" s="28">
        <f>외인!BZ16</f>
        <v>323960.65999999997</v>
      </c>
      <c r="CA16" s="28">
        <f>시기외!CA16*$G$3+CA15*(1-$G$3)</f>
        <v>2.442618385158754E-3</v>
      </c>
      <c r="CB16" s="28">
        <f>외인!CB16</f>
        <v>14338.55</v>
      </c>
      <c r="CC16" s="28">
        <f>시기외!CC16*$G$3+CC15*(1-$G$3)</f>
        <v>-4.6375556523094727E-6</v>
      </c>
      <c r="CD16" s="28">
        <f>외인!CD16</f>
        <v>37310.639999999999</v>
      </c>
      <c r="CE16" s="28">
        <f>시기외!CE16*$G$3+CE15*(1-$G$3)</f>
        <v>-1.9613626413285349E-3</v>
      </c>
      <c r="CF16" s="28">
        <f>외인!CF16</f>
        <v>25583.69</v>
      </c>
      <c r="CG16" s="28">
        <f>시기외!CG16*$G$3+CG15*(1-$G$3)</f>
        <v>1.7663227338633497E-4</v>
      </c>
      <c r="CH16" s="28">
        <f>외인!CH16</f>
        <v>71513.740000000005</v>
      </c>
      <c r="CI16" s="28">
        <f>시기외!CI16*$G$3+CI15*(1-$G$3)</f>
        <v>-1.7788954695657062E-4</v>
      </c>
      <c r="CJ16" s="28">
        <f>외인!CJ16</f>
        <v>425732.44</v>
      </c>
      <c r="CK16" s="28">
        <f>시기외!CK16*$G$3+CK15*(1-$G$3)</f>
        <v>1.0431370364178366E-3</v>
      </c>
      <c r="CL16" s="28">
        <f>외인!CL16</f>
        <v>241054.23</v>
      </c>
      <c r="CM16" s="28">
        <f>시기외!CM16*$G$3+CM15*(1-$G$3)</f>
        <v>-2.6648133441486499E-4</v>
      </c>
      <c r="CN16" s="28">
        <f>외인!CN16</f>
        <v>132354.91</v>
      </c>
      <c r="CO16" s="28">
        <f>시기외!CO16*$G$3+CO15*(1-$G$3)</f>
        <v>-3.8169523381705803E-3</v>
      </c>
      <c r="CP16" s="28">
        <f>외인!CP16</f>
        <v>103832.02</v>
      </c>
      <c r="CQ16" s="28">
        <f>시기외!CQ16*$G$3+CQ15*(1-$G$3)</f>
        <v>-3.7515545836884065E-3</v>
      </c>
      <c r="CR16" s="28">
        <f>외인!CR16</f>
        <v>185705.86</v>
      </c>
      <c r="CS16" s="28">
        <f>시기외!CS16*$G$3+CS15*(1-$G$3)</f>
        <v>2.5478758131150807E-3</v>
      </c>
      <c r="CT16" s="28">
        <f>외인!CT16</f>
        <v>111028.56</v>
      </c>
      <c r="CU16" s="28">
        <f>시기외!CU16*$G$3+CU15*(1-$G$3)</f>
        <v>1.4263240030427378E-3</v>
      </c>
      <c r="CV16" s="28">
        <f>외인!CV16</f>
        <v>2183453.88</v>
      </c>
      <c r="CW16" s="28">
        <f>시기외!CW16*$G$3+CW15*(1-$G$3)</f>
        <v>-1.9881650468129512E-3</v>
      </c>
      <c r="CX16" s="28">
        <f>외인!CX16</f>
        <v>219840.48</v>
      </c>
      <c r="CY16" s="28">
        <f>시기외!CY16*$G$3+CY15*(1-$G$3)</f>
        <v>3.7894893723220734E-3</v>
      </c>
      <c r="CZ16" s="28">
        <f>외인!CZ16</f>
        <v>19189.2</v>
      </c>
      <c r="DA16" s="28">
        <f>시기외!DA16*$G$3+DA15*(1-$G$3)</f>
        <v>5.6336438923017653E-3</v>
      </c>
      <c r="DB16" s="28">
        <f>외인!DB16</f>
        <v>47982.09</v>
      </c>
      <c r="DC16" s="28">
        <f>시기외!DC16*$G$3+DC15*(1-$G$3)</f>
        <v>-1.0325950247671296E-3</v>
      </c>
      <c r="DD16" s="28">
        <f>외인!DD16</f>
        <v>8908.82</v>
      </c>
      <c r="DE16" s="28">
        <f>시기외!DE16*$G$3+DE15*(1-$G$3)</f>
        <v>9.6258466404624589E-4</v>
      </c>
      <c r="DF16" s="28">
        <f>외인!DF16</f>
        <v>63430.95</v>
      </c>
      <c r="DG16" s="28">
        <f>시기외!DG16*$G$3+DG15*(1-$G$3)</f>
        <v>2.9153203542877813E-3</v>
      </c>
      <c r="DH16" s="28">
        <f>외인!DH16</f>
        <v>28695.72</v>
      </c>
      <c r="DI16" s="28">
        <f>시기외!DI16*$G$3+DI15*(1-$G$3)</f>
        <v>-2.1869764322413315E-3</v>
      </c>
      <c r="DJ16" s="28">
        <f>외인!DJ16</f>
        <v>623378.38</v>
      </c>
      <c r="DK16" s="28">
        <f>시기외!DK16*$G$3+DK15*(1-$G$3)</f>
        <v>3.3217983816986349E-3</v>
      </c>
      <c r="DL16" s="28">
        <f>외인!DL16</f>
        <v>103790.39999999999</v>
      </c>
      <c r="DM16" s="28">
        <f>시기외!DM16*$G$3+DM15*(1-$G$3)</f>
        <v>-4.99625144727765E-3</v>
      </c>
      <c r="DN16" s="28">
        <f>외인!DN16</f>
        <v>2183453.88</v>
      </c>
      <c r="DO16" s="28">
        <f>시기외!DO16*$G$3+DO15*(1-$G$3)</f>
        <v>-1.9881650468129512E-3</v>
      </c>
      <c r="DP16" s="28">
        <f>외인!DP16</f>
        <v>87514.63</v>
      </c>
      <c r="DQ16" s="28">
        <f>시기외!DQ16*$G$3+DQ15*(1-$G$3)</f>
        <v>2.1772706929343104E-3</v>
      </c>
      <c r="DR16" s="28">
        <f>외인!DR16</f>
        <v>42789.31</v>
      </c>
      <c r="DS16" s="28">
        <f>시기외!DS16*$G$3+DS15*(1-$G$3)</f>
        <v>1.1111762672971395E-3</v>
      </c>
      <c r="DT16" s="28">
        <f>외인!DT16</f>
        <v>150869.76000000001</v>
      </c>
      <c r="DU16" s="28">
        <f>시기외!DU16*$G$3+DU15*(1-$G$3)</f>
        <v>3.2200493146994046E-3</v>
      </c>
      <c r="DV16" s="28">
        <f>외인!DV16</f>
        <v>34667.83</v>
      </c>
      <c r="DW16" s="28">
        <f>시기외!DW16*$G$3+DW15*(1-$G$3)</f>
        <v>-3.6062590435443189E-4</v>
      </c>
      <c r="DX16" s="28">
        <f>외인!DX16</f>
        <v>106062.07</v>
      </c>
      <c r="DY16" s="28">
        <f>시기외!DY16*$G$3+DY15*(1-$G$3)</f>
        <v>1.5596998405298357E-3</v>
      </c>
      <c r="DZ16" s="28">
        <f>외인!DZ16</f>
        <v>10841.5</v>
      </c>
      <c r="EA16" s="28">
        <f>시기외!EA16*$G$3+EA15*(1-$G$3)</f>
        <v>-3.90256757819291E-4</v>
      </c>
      <c r="EB16" s="28">
        <f>외인!EB16</f>
        <v>14595.53</v>
      </c>
      <c r="EC16" s="28">
        <f>시기외!EC16*$G$3+EC15*(1-$G$3)</f>
        <v>-3.8054178728614955E-3</v>
      </c>
      <c r="ED16" s="28">
        <f>외인!ED16</f>
        <v>11503.73</v>
      </c>
      <c r="EE16" s="28">
        <f>시기외!EE16*$G$3+EE15*(1-$G$3)</f>
        <v>1.7935474870942061E-3</v>
      </c>
      <c r="EF16" s="28">
        <f>외인!EF16</f>
        <v>281369.93</v>
      </c>
      <c r="EG16" s="28">
        <f>시기외!EG16*$G$3+EG15*(1-$G$3)</f>
        <v>1.325877198471148E-3</v>
      </c>
      <c r="EH16" s="28">
        <f>외인!EH16</f>
        <v>210477.76</v>
      </c>
      <c r="EI16" s="28">
        <f>시기외!EI16*$G$3+EI15*(1-$G$3)</f>
        <v>1.2643795569293158E-3</v>
      </c>
      <c r="EJ16" s="28">
        <f>외인!EJ16</f>
        <v>99509.64</v>
      </c>
      <c r="EK16" s="28">
        <f>시기외!EK16*$G$3+EK15*(1-$G$3)</f>
        <v>5.647045475399915E-4</v>
      </c>
      <c r="EL16" s="28">
        <f>외인!EL16</f>
        <v>39845.42</v>
      </c>
      <c r="EM16" s="28">
        <f>시기외!EM16*$G$3+EM15*(1-$G$3)</f>
        <v>-1.841046696817727E-3</v>
      </c>
      <c r="EN16" s="28">
        <f>외인!EN16</f>
        <v>42789.31</v>
      </c>
      <c r="EO16" s="28">
        <f>시기외!EO16*$G$3+EO15*(1-$G$3)</f>
        <v>1.1111762672971395E-3</v>
      </c>
      <c r="EP16" s="28">
        <f>외인!EP16</f>
        <v>152595.15</v>
      </c>
      <c r="EQ16" s="28">
        <f>시기외!EQ16*$G$3+EQ15*(1-$G$3)</f>
        <v>1.4280285328147093E-3</v>
      </c>
      <c r="ER16" s="28">
        <f>외인!ER16</f>
        <v>12849.93</v>
      </c>
      <c r="ES16" s="28">
        <f>시기외!ES16*$G$3+ES15*(1-$G$3)</f>
        <v>-1.0791407400262966E-4</v>
      </c>
      <c r="ET16" s="28">
        <f>외인!ET16</f>
        <v>124958.96</v>
      </c>
      <c r="EU16" s="28">
        <f>시기외!EU16*$G$3+EU15*(1-$G$3)</f>
        <v>2.6050362708405729E-3</v>
      </c>
      <c r="EV16" s="28">
        <f>외인!EV16</f>
        <v>49909.02</v>
      </c>
      <c r="EW16" s="28">
        <f>시기외!EW16*$G$3+EW15*(1-$G$3)</f>
        <v>-3.0777921962734951E-3</v>
      </c>
      <c r="EX16" s="28">
        <f>외인!EX16</f>
        <v>53922.99</v>
      </c>
      <c r="EY16" s="28">
        <f>시기외!EY16*$G$3+EY15*(1-$G$3)</f>
        <v>-4.3835003797421173E-3</v>
      </c>
    </row>
    <row r="17" spans="1:155">
      <c r="A17" s="27">
        <f>외인!A17</f>
        <v>46084</v>
      </c>
      <c r="B17" s="28">
        <f>외인!B17</f>
        <v>4627593.42</v>
      </c>
      <c r="C17" s="28">
        <f>시기외!C17*$G$3+C16*(1-$G$3)</f>
        <v>-3.7171642772577457E-4</v>
      </c>
      <c r="D17" s="28">
        <f>외인!D17</f>
        <v>625363.34</v>
      </c>
      <c r="E17" s="28">
        <f>시기외!E17*$G$3+E16*(1-$G$3)</f>
        <v>6.1489515452874317E-4</v>
      </c>
      <c r="F17" s="28">
        <f>외인!F17</f>
        <v>2007571.91</v>
      </c>
      <c r="G17" s="28">
        <f>시기외!G17*$G$3+G16*(1-$G$3)</f>
        <v>-2.5638020523109191E-3</v>
      </c>
      <c r="H17" s="28">
        <f>외인!H17</f>
        <v>294385.96999999997</v>
      </c>
      <c r="I17" s="28">
        <f>시기외!I17*$G$3+I16*(1-$G$3)</f>
        <v>4.0391271914221351E-3</v>
      </c>
      <c r="J17" s="28">
        <f>외인!J17</f>
        <v>38079.21</v>
      </c>
      <c r="K17" s="28">
        <f>시기외!K17*$G$3+K16*(1-$G$3)</f>
        <v>1.2058042482072284E-3</v>
      </c>
      <c r="L17" s="28">
        <f>외인!L17</f>
        <v>273468.15000000002</v>
      </c>
      <c r="M17" s="28">
        <f>시기외!M17*$G$3+M16*(1-$G$3)</f>
        <v>4.1609589495923242E-3</v>
      </c>
      <c r="N17" s="28">
        <f>외인!N17</f>
        <v>270798.13</v>
      </c>
      <c r="O17" s="28">
        <f>시기외!O17*$G$3+O16*(1-$G$3)</f>
        <v>2.1960892385777049E-3</v>
      </c>
      <c r="P17" s="28">
        <f>외인!P17</f>
        <v>209118.51</v>
      </c>
      <c r="Q17" s="28">
        <f>시기외!Q17*$G$3+Q16*(1-$G$3)</f>
        <v>1.8732047427963156E-3</v>
      </c>
      <c r="R17" s="28">
        <f>외인!R17</f>
        <v>139080.82</v>
      </c>
      <c r="S17" s="28">
        <f>시기외!S17*$G$3+S16*(1-$G$3)</f>
        <v>2.8362469060557978E-3</v>
      </c>
      <c r="T17" s="28">
        <f>외인!T17</f>
        <v>9213.86</v>
      </c>
      <c r="U17" s="28">
        <f>시기외!U17*$G$3+U16*(1-$G$3)</f>
        <v>-4.7703782329129411E-4</v>
      </c>
      <c r="V17" s="28">
        <f>외인!V17</f>
        <v>102433.79</v>
      </c>
      <c r="W17" s="28">
        <f>시기외!W17*$G$3+W16*(1-$G$3)</f>
        <v>2.4769212650258758E-3</v>
      </c>
      <c r="X17" s="28">
        <f>외인!X17</f>
        <v>1925660.38</v>
      </c>
      <c r="Y17" s="28">
        <f>시기외!Y17*$G$3+Y16*(1-$G$3)</f>
        <v>-2.6418976890354613E-3</v>
      </c>
      <c r="Z17" s="28">
        <f>외인!Z17</f>
        <v>49248.94</v>
      </c>
      <c r="AA17" s="28">
        <f>시기외!AA17*$G$3+AA16*(1-$G$3)</f>
        <v>-2.7593534699960546E-3</v>
      </c>
      <c r="AB17" s="28">
        <f>외인!AB17</f>
        <v>210085.67</v>
      </c>
      <c r="AC17" s="28">
        <f>시기외!AC17*$G$3+AC16*(1-$G$3)</f>
        <v>-3.7165492706520652E-4</v>
      </c>
      <c r="AD17" s="28">
        <f>외인!AD17</f>
        <v>21346.23</v>
      </c>
      <c r="AE17" s="28">
        <f>시기외!AE17*$G$3+AE16*(1-$G$3)</f>
        <v>5.7569286951459934E-3</v>
      </c>
      <c r="AF17" s="28">
        <f>외인!AF17</f>
        <v>28684.13</v>
      </c>
      <c r="AG17" s="28">
        <f>시기외!AG17*$G$3+AG16*(1-$G$3)</f>
        <v>-6.6780204046567638E-4</v>
      </c>
      <c r="AH17" s="28">
        <f>외인!AH17</f>
        <v>209071.38</v>
      </c>
      <c r="AI17" s="28">
        <f>시기외!AI17*$G$3+AI16*(1-$G$3)</f>
        <v>2.0454692488197316E-3</v>
      </c>
      <c r="AJ17" s="28">
        <f>외인!AJ17</f>
        <v>120284.46</v>
      </c>
      <c r="AK17" s="28">
        <f>시기외!AK17*$G$3+AK16*(1-$G$3)</f>
        <v>4.5594874788062816E-4</v>
      </c>
      <c r="AL17" s="28">
        <f>외인!AL17</f>
        <v>95140.22</v>
      </c>
      <c r="AM17" s="28">
        <f>시기외!AM17*$G$3+AM16*(1-$G$3)</f>
        <v>4.2430317513407451E-4</v>
      </c>
      <c r="AN17" s="28">
        <f>외인!AN17</f>
        <v>195592.98</v>
      </c>
      <c r="AO17" s="28">
        <f>시기외!AO17*$G$3+AO16*(1-$G$3)</f>
        <v>2.88509269951171E-3</v>
      </c>
      <c r="AP17" s="28">
        <f>외인!AP17</f>
        <v>115494.62</v>
      </c>
      <c r="AQ17" s="28">
        <f>시기외!AQ17*$G$3+AQ16*(1-$G$3)</f>
        <v>2.2105354784600754E-3</v>
      </c>
      <c r="AR17" s="28">
        <f>외인!AR17</f>
        <v>25226.7</v>
      </c>
      <c r="AS17" s="28">
        <f>시기외!AS17*$G$3+AS16*(1-$G$3)</f>
        <v>3.6118912365304253E-3</v>
      </c>
      <c r="AT17" s="28">
        <f>외인!AT17</f>
        <v>84852.05</v>
      </c>
      <c r="AU17" s="28">
        <f>시기외!AU17*$G$3+AU16*(1-$G$3)</f>
        <v>2.721205209275406E-3</v>
      </c>
      <c r="AV17" s="28">
        <f>외인!AV17</f>
        <v>50193.88</v>
      </c>
      <c r="AW17" s="28">
        <f>시기외!AW17*$G$3+AW16*(1-$G$3)</f>
        <v>6.0720003075574605E-4</v>
      </c>
      <c r="AX17" s="28">
        <f>외인!AX17</f>
        <v>53913.760000000002</v>
      </c>
      <c r="AY17" s="28">
        <f>시기외!AY17*$G$3+AY16*(1-$G$3)</f>
        <v>1.4757069352533759E-3</v>
      </c>
      <c r="AZ17" s="28">
        <f>외인!AZ17</f>
        <v>2060334.9</v>
      </c>
      <c r="BA17" s="28">
        <f>시기외!BA17*$G$3+BA16*(1-$G$3)</f>
        <v>-1.9836733880793764E-3</v>
      </c>
      <c r="BB17" s="28">
        <f>외인!BB17</f>
        <v>100426.85</v>
      </c>
      <c r="BC17" s="28">
        <f>시기외!BC17*$G$3+BC16*(1-$G$3)</f>
        <v>-3.4254992163854133E-3</v>
      </c>
      <c r="BD17" s="28">
        <f>외인!BD17</f>
        <v>42240.65</v>
      </c>
      <c r="BE17" s="28">
        <f>시기외!BE17*$G$3+BE16*(1-$G$3)</f>
        <v>-2.8421990071033952E-3</v>
      </c>
      <c r="BF17" s="28">
        <f>외인!BF17</f>
        <v>0</v>
      </c>
      <c r="BG17" s="28" t="e">
        <f>시기외!BG17*$G$3+BG16*(1-$G$3)</f>
        <v>#DIV/0!</v>
      </c>
      <c r="BH17" s="28">
        <f>외인!BH17</f>
        <v>96387.64</v>
      </c>
      <c r="BI17" s="28">
        <f>시기외!BI17*$G$3+BI16*(1-$G$3)</f>
        <v>8.4324208593420465E-5</v>
      </c>
      <c r="BJ17" s="28">
        <f>외인!BJ17</f>
        <v>123338.26</v>
      </c>
      <c r="BK17" s="28">
        <f>시기외!BK17*$G$3+BK16*(1-$G$3)</f>
        <v>4.4686298544095475E-3</v>
      </c>
      <c r="BL17" s="28">
        <f>외인!BL17</f>
        <v>57488.53</v>
      </c>
      <c r="BM17" s="28">
        <f>시기외!BM17*$G$3+BM16*(1-$G$3)</f>
        <v>2.684729848452169E-3</v>
      </c>
      <c r="BN17" s="28">
        <f>외인!BN17</f>
        <v>47367.25</v>
      </c>
      <c r="BO17" s="28">
        <f>시기외!BO17*$G$3+BO16*(1-$G$3)</f>
        <v>5.6649309514456394E-4</v>
      </c>
      <c r="BP17" s="28">
        <f>외인!BP17</f>
        <v>64679.89</v>
      </c>
      <c r="BQ17" s="28">
        <f>시기외!BQ17*$G$3+BQ16*(1-$G$3)</f>
        <v>1.2488079198104392E-3</v>
      </c>
      <c r="BR17" s="28">
        <f>외인!BR17</f>
        <v>249511.18</v>
      </c>
      <c r="BS17" s="28">
        <f>시기외!BS17*$G$3+BS16*(1-$G$3)</f>
        <v>3.8251537051748985E-3</v>
      </c>
      <c r="BT17" s="28">
        <f>외인!BT17</f>
        <v>1961663.41</v>
      </c>
      <c r="BU17" s="28">
        <f>시기외!BU17*$G$3+BU16*(1-$G$3)</f>
        <v>-2.5928127566889358E-3</v>
      </c>
      <c r="BV17" s="28">
        <f>외인!BV17</f>
        <v>394019.3</v>
      </c>
      <c r="BW17" s="28">
        <f>시기외!BW17*$G$3+BW16*(1-$G$3)</f>
        <v>1.2028198996856304E-3</v>
      </c>
      <c r="BX17" s="28">
        <f>외인!BX17</f>
        <v>83805.91</v>
      </c>
      <c r="BY17" s="28">
        <f>시기외!BY17*$G$3+BY16*(1-$G$3)</f>
        <v>2.2667053228791305E-3</v>
      </c>
      <c r="BZ17" s="28">
        <f>외인!BZ17</f>
        <v>290733.2</v>
      </c>
      <c r="CA17" s="28">
        <f>시기외!CA17*$G$3+CA16*(1-$G$3)</f>
        <v>2.0660689421028804E-3</v>
      </c>
      <c r="CB17" s="28">
        <f>외인!CB17</f>
        <v>13804.25</v>
      </c>
      <c r="CC17" s="28">
        <f>시기외!CC17*$G$3+CC16*(1-$G$3)</f>
        <v>-7.9708995717580399E-5</v>
      </c>
      <c r="CD17" s="28">
        <f>외인!CD17</f>
        <v>34996.74</v>
      </c>
      <c r="CE17" s="28">
        <f>시기외!CE17*$G$3+CE16*(1-$G$3)</f>
        <v>-2.0032069854048558E-3</v>
      </c>
      <c r="CF17" s="28">
        <f>외인!CF17</f>
        <v>24454.91</v>
      </c>
      <c r="CG17" s="28">
        <f>시기외!CG17*$G$3+CG16*(1-$G$3)</f>
        <v>9.5984467980963234E-5</v>
      </c>
      <c r="CH17" s="28">
        <f>외인!CH17</f>
        <v>69776.929999999993</v>
      </c>
      <c r="CI17" s="28">
        <f>시기외!CI17*$G$3+CI16*(1-$G$3)</f>
        <v>-3.8083829439695434E-4</v>
      </c>
      <c r="CJ17" s="28">
        <f>외인!CJ17</f>
        <v>405092.77</v>
      </c>
      <c r="CK17" s="28">
        <f>시기외!CK17*$G$3+CK16*(1-$G$3)</f>
        <v>1.1984795078863646E-3</v>
      </c>
      <c r="CL17" s="28">
        <f>외인!CL17</f>
        <v>235737.85</v>
      </c>
      <c r="CM17" s="28">
        <f>시기외!CM17*$G$3+CM16*(1-$G$3)</f>
        <v>-2.2078537508475366E-4</v>
      </c>
      <c r="CN17" s="28">
        <f>외인!CN17</f>
        <v>122913.03</v>
      </c>
      <c r="CO17" s="28">
        <f>시기외!CO17*$G$3+CO16*(1-$G$3)</f>
        <v>-3.453314134612365E-3</v>
      </c>
      <c r="CP17" s="28">
        <f>외인!CP17</f>
        <v>101092.45</v>
      </c>
      <c r="CQ17" s="28">
        <f>시기외!CQ17*$G$3+CQ16*(1-$G$3)</f>
        <v>-3.3938867807191881E-3</v>
      </c>
      <c r="CR17" s="28">
        <f>외인!CR17</f>
        <v>173019.81</v>
      </c>
      <c r="CS17" s="28">
        <f>시기외!CS17*$G$3+CS16*(1-$G$3)</f>
        <v>2.2635571125447932E-3</v>
      </c>
      <c r="CT17" s="28">
        <f>외인!CT17</f>
        <v>103125.32</v>
      </c>
      <c r="CU17" s="28">
        <f>시기외!CU17*$G$3+CU16*(1-$G$3)</f>
        <v>1.5996155951225888E-3</v>
      </c>
      <c r="CV17" s="28">
        <f>외인!CV17</f>
        <v>1961663.41</v>
      </c>
      <c r="CW17" s="28">
        <f>시기외!CW17*$G$3+CW16*(1-$G$3)</f>
        <v>-2.5928127566889358E-3</v>
      </c>
      <c r="CX17" s="28">
        <f>외인!CX17</f>
        <v>199790.51</v>
      </c>
      <c r="CY17" s="28">
        <f>시기외!CY17*$G$3+CY16*(1-$G$3)</f>
        <v>3.8363276528206687E-3</v>
      </c>
      <c r="CZ17" s="28">
        <f>외인!CZ17</f>
        <v>17733.16</v>
      </c>
      <c r="DA17" s="28">
        <f>시기외!DA17*$G$3+DA16*(1-$G$3)</f>
        <v>4.9508525868933147E-3</v>
      </c>
      <c r="DB17" s="28">
        <f>외인!DB17</f>
        <v>42240.65</v>
      </c>
      <c r="DC17" s="28">
        <f>시기외!DC17*$G$3+DC16*(1-$G$3)</f>
        <v>-2.8421990071033952E-3</v>
      </c>
      <c r="DD17" s="28">
        <f>외인!DD17</f>
        <v>9213.86</v>
      </c>
      <c r="DE17" s="28">
        <f>시기외!DE17*$G$3+DE16*(1-$G$3)</f>
        <v>-4.7703782329129411E-4</v>
      </c>
      <c r="DF17" s="28">
        <f>외인!DF17</f>
        <v>63652.97</v>
      </c>
      <c r="DG17" s="28">
        <f>시기외!DG17*$G$3+DG16*(1-$G$3)</f>
        <v>2.4802236124682911E-3</v>
      </c>
      <c r="DH17" s="28">
        <f>외인!DH17</f>
        <v>26679.7</v>
      </c>
      <c r="DI17" s="28">
        <f>시기외!DI17*$G$3+DI16*(1-$G$3)</f>
        <v>-2.234676916018718E-3</v>
      </c>
      <c r="DJ17" s="28">
        <f>외인!DJ17</f>
        <v>588109.68000000005</v>
      </c>
      <c r="DK17" s="28">
        <f>시기외!DK17*$G$3+DK16*(1-$G$3)</f>
        <v>3.1432859488881421E-3</v>
      </c>
      <c r="DL17" s="28">
        <f>외인!DL17</f>
        <v>95939.15</v>
      </c>
      <c r="DM17" s="28">
        <f>시기외!DM17*$G$3+DM16*(1-$G$3)</f>
        <v>-4.4915306993418887E-3</v>
      </c>
      <c r="DN17" s="28">
        <f>외인!DN17</f>
        <v>1961663.41</v>
      </c>
      <c r="DO17" s="28">
        <f>시기외!DO17*$G$3+DO16*(1-$G$3)</f>
        <v>-2.5928127566889358E-3</v>
      </c>
      <c r="DP17" s="28">
        <f>외인!DP17</f>
        <v>84316.23</v>
      </c>
      <c r="DQ17" s="28">
        <f>시기외!DQ17*$G$3+DQ16*(1-$G$3)</f>
        <v>2.6372437171666308E-3</v>
      </c>
      <c r="DR17" s="28">
        <f>외인!DR17</f>
        <v>39869.699999999997</v>
      </c>
      <c r="DS17" s="28">
        <f>시기외!DS17*$G$3+DS16*(1-$G$3)</f>
        <v>1.0119211575299314E-3</v>
      </c>
      <c r="DT17" s="28">
        <f>외인!DT17</f>
        <v>139080.82</v>
      </c>
      <c r="DU17" s="28">
        <f>시기외!DU17*$G$3+DU16*(1-$G$3)</f>
        <v>2.8362469060557978E-3</v>
      </c>
      <c r="DV17" s="28">
        <f>외인!DV17</f>
        <v>33766.31</v>
      </c>
      <c r="DW17" s="28">
        <f>시기외!DW17*$G$3+DW16*(1-$G$3)</f>
        <v>-2.1379313123069676E-4</v>
      </c>
      <c r="DX17" s="28">
        <f>외인!DX17</f>
        <v>102433.79</v>
      </c>
      <c r="DY17" s="28">
        <f>시기외!DY17*$G$3+DY16*(1-$G$3)</f>
        <v>2.4769212650258758E-3</v>
      </c>
      <c r="DZ17" s="28">
        <f>외인!DZ17</f>
        <v>10390.14</v>
      </c>
      <c r="EA17" s="28">
        <f>시기외!EA17*$G$3+EA16*(1-$G$3)</f>
        <v>-3.0030724281773807E-4</v>
      </c>
      <c r="EB17" s="28">
        <f>외인!EB17</f>
        <v>13696.37</v>
      </c>
      <c r="EC17" s="28">
        <f>시기외!EC17*$G$3+EC16*(1-$G$3)</f>
        <v>-3.71397970694517E-3</v>
      </c>
      <c r="ED17" s="28">
        <f>외인!ED17</f>
        <v>10785</v>
      </c>
      <c r="EE17" s="28">
        <f>시기외!EE17*$G$3+EE16*(1-$G$3)</f>
        <v>1.7554117622868024E-3</v>
      </c>
      <c r="EF17" s="28">
        <f>외인!EF17</f>
        <v>266257.03000000003</v>
      </c>
      <c r="EG17" s="28">
        <f>시기외!EG17*$G$3+EG16*(1-$G$3)</f>
        <v>1.3726543671285E-3</v>
      </c>
      <c r="EH17" s="28">
        <f>외인!EH17</f>
        <v>192607.63</v>
      </c>
      <c r="EI17" s="28">
        <f>시기외!EI17*$G$3+EI16*(1-$G$3)</f>
        <v>1.1774118784257691E-3</v>
      </c>
      <c r="EJ17" s="28">
        <f>외인!EJ17</f>
        <v>95451.6</v>
      </c>
      <c r="EK17" s="28">
        <f>시기외!EK17*$G$3+EK16*(1-$G$3)</f>
        <v>3.7931546015076729E-4</v>
      </c>
      <c r="EL17" s="28">
        <f>외인!EL17</f>
        <v>37476.04</v>
      </c>
      <c r="EM17" s="28">
        <f>시기외!EM17*$G$3+EM16*(1-$G$3)</f>
        <v>-1.8744418201190355E-3</v>
      </c>
      <c r="EN17" s="28">
        <f>외인!EN17</f>
        <v>39869.699999999997</v>
      </c>
      <c r="EO17" s="28">
        <f>시기외!EO17*$G$3+EO16*(1-$G$3)</f>
        <v>1.0119211575299314E-3</v>
      </c>
      <c r="EP17" s="28">
        <f>외인!EP17</f>
        <v>177143.41</v>
      </c>
      <c r="EQ17" s="28">
        <f>시기외!EQ17*$G$3+EQ16*(1-$G$3)</f>
        <v>1.2503143347055269E-3</v>
      </c>
      <c r="ER17" s="28">
        <f>외인!ER17</f>
        <v>12842.7</v>
      </c>
      <c r="ES17" s="28">
        <f>시기외!ES17*$G$3+ES16*(1-$G$3)</f>
        <v>2.9597784757620887E-4</v>
      </c>
      <c r="ET17" s="28">
        <f>외인!ET17</f>
        <v>115494.62</v>
      </c>
      <c r="EU17" s="28">
        <f>시기외!EU17*$G$3+EU16*(1-$G$3)</f>
        <v>2.2105354784600754E-3</v>
      </c>
      <c r="EV17" s="28">
        <f>외인!EV17</f>
        <v>49248.94</v>
      </c>
      <c r="EW17" s="28">
        <f>시기외!EW17*$G$3+EW16*(1-$G$3)</f>
        <v>-2.7593534699960546E-3</v>
      </c>
      <c r="EX17" s="28">
        <f>외인!EX17</f>
        <v>51843.519999999997</v>
      </c>
      <c r="EY17" s="28">
        <f>시기외!EY17*$G$3+EY16*(1-$G$3)</f>
        <v>-3.9898124582454291E-3</v>
      </c>
    </row>
    <row r="18" spans="1:155">
      <c r="A18" s="27">
        <f>외인!A18</f>
        <v>46085</v>
      </c>
      <c r="B18" s="28">
        <f>외인!B18</f>
        <v>4069576.51</v>
      </c>
      <c r="C18" s="28">
        <f>시기외!C18*$G$3+C17*(1-$G$3)</f>
        <v>-8.2802062803096052E-4</v>
      </c>
      <c r="D18" s="28">
        <f>외인!D18</f>
        <v>538099.16</v>
      </c>
      <c r="E18" s="28">
        <f>시기외!E18*$G$3+E17*(1-$G$3)</f>
        <v>1.324888810390643E-3</v>
      </c>
      <c r="F18" s="28">
        <f>외인!F18</f>
        <v>1767653.56</v>
      </c>
      <c r="G18" s="28">
        <f>시기외!G18*$G$3+G17*(1-$G$3)</f>
        <v>-3.0139873925003951E-3</v>
      </c>
      <c r="H18" s="28">
        <f>외인!H18</f>
        <v>251195.08</v>
      </c>
      <c r="I18" s="28">
        <f>시기외!I18*$G$3+I17*(1-$G$3)</f>
        <v>3.8674623409680831E-3</v>
      </c>
      <c r="J18" s="28">
        <f>외인!J18</f>
        <v>34407.910000000003</v>
      </c>
      <c r="K18" s="28">
        <f>시기외!K18*$G$3+K17*(1-$G$3)</f>
        <v>1.4608475527625249E-3</v>
      </c>
      <c r="L18" s="28">
        <f>외인!L18</f>
        <v>233792.98</v>
      </c>
      <c r="M18" s="28">
        <f>시기외!M18*$G$3+M17*(1-$G$3)</f>
        <v>3.9717429027336824E-3</v>
      </c>
      <c r="N18" s="28">
        <f>외인!N18</f>
        <v>230239.14</v>
      </c>
      <c r="O18" s="28">
        <f>시기외!O18*$G$3+O17*(1-$G$3)</f>
        <v>1.771516838531531E-3</v>
      </c>
      <c r="P18" s="28">
        <f>외인!P18</f>
        <v>184620.37</v>
      </c>
      <c r="Q18" s="28">
        <f>시기외!Q18*$G$3+Q17*(1-$G$3)</f>
        <v>2.0392237990060434E-3</v>
      </c>
      <c r="R18" s="28">
        <f>외인!R18</f>
        <v>120382.14</v>
      </c>
      <c r="S18" s="28">
        <f>시기외!S18*$G$3+S17*(1-$G$3)</f>
        <v>2.6668204546935249E-3</v>
      </c>
      <c r="T18" s="28">
        <f>외인!T18</f>
        <v>8268.2800000000007</v>
      </c>
      <c r="U18" s="28">
        <f>시기외!U18*$G$3+U17*(1-$G$3)</f>
        <v>-2.3543833061102871E-3</v>
      </c>
      <c r="V18" s="28">
        <f>외인!V18</f>
        <v>89927.59</v>
      </c>
      <c r="W18" s="28">
        <f>시기외!W18*$G$3+W17*(1-$G$3)</f>
        <v>3.1088423986614898E-3</v>
      </c>
      <c r="X18" s="28">
        <f>외인!X18</f>
        <v>1714925.2</v>
      </c>
      <c r="Y18" s="28">
        <f>시기외!Y18*$G$3+Y17*(1-$G$3)</f>
        <v>-3.4623840759143692E-3</v>
      </c>
      <c r="Z18" s="28">
        <f>외인!Z18</f>
        <v>44897.89</v>
      </c>
      <c r="AA18" s="28">
        <f>시기외!AA18*$G$3+AA17*(1-$G$3)</f>
        <v>-2.4217698533220652E-3</v>
      </c>
      <c r="AB18" s="28">
        <f>외인!AB18</f>
        <v>188539.67</v>
      </c>
      <c r="AC18" s="28">
        <f>시기외!AC18*$G$3+AC17*(1-$G$3)</f>
        <v>-3.0349404424267405E-4</v>
      </c>
      <c r="AD18" s="28">
        <f>외인!AD18</f>
        <v>18793.72</v>
      </c>
      <c r="AE18" s="28">
        <f>시기외!AE18*$G$3+AE17*(1-$G$3)</f>
        <v>5.2622126536946735E-3</v>
      </c>
      <c r="AF18" s="28">
        <f>외인!AF18</f>
        <v>24208.61</v>
      </c>
      <c r="AG18" s="28">
        <f>시기외!AG18*$G$3+AG17*(1-$G$3)</f>
        <v>-1.189189589041685E-3</v>
      </c>
      <c r="AH18" s="28">
        <f>외인!AH18</f>
        <v>178479.15</v>
      </c>
      <c r="AI18" s="28">
        <f>시기외!AI18*$G$3+AI17*(1-$G$3)</f>
        <v>1.9981345986073169E-3</v>
      </c>
      <c r="AJ18" s="28">
        <f>외인!AJ18</f>
        <v>105822.24</v>
      </c>
      <c r="AK18" s="28">
        <f>시기외!AK18*$G$3+AK17*(1-$G$3)</f>
        <v>3.559850034178918E-4</v>
      </c>
      <c r="AL18" s="28">
        <f>외인!AL18</f>
        <v>81661.84</v>
      </c>
      <c r="AM18" s="28">
        <f>시기외!AM18*$G$3+AM17*(1-$G$3)</f>
        <v>5.9681689757908822E-4</v>
      </c>
      <c r="AN18" s="28">
        <f>외인!AN18</f>
        <v>166094.35</v>
      </c>
      <c r="AO18" s="28">
        <f>시기외!AO18*$G$3+AO17*(1-$G$3)</f>
        <v>2.2582778832385933E-3</v>
      </c>
      <c r="AP18" s="28">
        <f>외인!AP18</f>
        <v>100690.32</v>
      </c>
      <c r="AQ18" s="28">
        <f>시기외!AQ18*$G$3+AQ17*(1-$G$3)</f>
        <v>1.968453503828127E-3</v>
      </c>
      <c r="AR18" s="28">
        <f>외인!AR18</f>
        <v>23007.59</v>
      </c>
      <c r="AS18" s="28">
        <f>시기외!AS18*$G$3+AS17*(1-$G$3)</f>
        <v>3.2122176927150345E-3</v>
      </c>
      <c r="AT18" s="28">
        <f>외인!AT18</f>
        <v>74704.070000000007</v>
      </c>
      <c r="AU18" s="28">
        <f>시기외!AU18*$G$3+AU17*(1-$G$3)</f>
        <v>2.4919620009364127E-3</v>
      </c>
      <c r="AV18" s="28">
        <f>외인!AV18</f>
        <v>45919.74</v>
      </c>
      <c r="AW18" s="28">
        <f>시기외!AW18*$G$3+AW17*(1-$G$3)</f>
        <v>5.2862659089575803E-4</v>
      </c>
      <c r="AX18" s="28">
        <f>외인!AX18</f>
        <v>45886.559999999998</v>
      </c>
      <c r="AY18" s="28">
        <f>시기외!AY18*$G$3+AY17*(1-$G$3)</f>
        <v>1.745452033644109E-3</v>
      </c>
      <c r="AZ18" s="28">
        <f>외인!AZ18</f>
        <v>1831227.79</v>
      </c>
      <c r="BA18" s="28">
        <f>시기외!BA18*$G$3+BA17*(1-$G$3)</f>
        <v>-2.7921559405224765E-3</v>
      </c>
      <c r="BB18" s="28">
        <f>외인!BB18</f>
        <v>90399.63</v>
      </c>
      <c r="BC18" s="28">
        <f>시기외!BC18*$G$3+BC17*(1-$G$3)</f>
        <v>-2.9685983304542324E-3</v>
      </c>
      <c r="BD18" s="28">
        <f>외인!BD18</f>
        <v>37330.639999999999</v>
      </c>
      <c r="BE18" s="28">
        <f>시기외!BE18*$G$3+BE17*(1-$G$3)</f>
        <v>-4.3397063220162752E-3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82809.34</v>
      </c>
      <c r="BI18" s="28">
        <f>시기외!BI18*$G$3+BI17*(1-$G$3)</f>
        <v>-7.072862956539423E-4</v>
      </c>
      <c r="BJ18" s="28">
        <f>외인!BJ18</f>
        <v>104368.28</v>
      </c>
      <c r="BK18" s="28">
        <f>시기외!BK18*$G$3+BK17*(1-$G$3)</f>
        <v>4.7346357978873717E-3</v>
      </c>
      <c r="BL18" s="28">
        <f>외인!BL18</f>
        <v>48414.44</v>
      </c>
      <c r="BM18" s="28">
        <f>시기외!BM18*$G$3+BM17*(1-$G$3)</f>
        <v>2.2338164046242638E-3</v>
      </c>
      <c r="BN18" s="28">
        <f>외인!BN18</f>
        <v>40814.58</v>
      </c>
      <c r="BO18" s="28">
        <f>시기외!BO18*$G$3+BO17*(1-$G$3)</f>
        <v>2.4168014179751747E-4</v>
      </c>
      <c r="BP18" s="28">
        <f>외인!BP18</f>
        <v>56085.21</v>
      </c>
      <c r="BQ18" s="28">
        <f>시기외!BQ18*$G$3+BQ17*(1-$G$3)</f>
        <v>1.5059999415375119E-3</v>
      </c>
      <c r="BR18" s="28">
        <f>외인!BR18</f>
        <v>212149.78</v>
      </c>
      <c r="BS18" s="28">
        <f>시기외!BS18*$G$3+BS17*(1-$G$3)</f>
        <v>3.9365369008520718E-3</v>
      </c>
      <c r="BT18" s="28">
        <f>외인!BT18</f>
        <v>1746017.77</v>
      </c>
      <c r="BU18" s="28">
        <f>시기외!BU18*$G$3+BU17*(1-$G$3)</f>
        <v>-3.3954394326202279E-3</v>
      </c>
      <c r="BV18" s="28">
        <f>외인!BV18</f>
        <v>341015.4</v>
      </c>
      <c r="BW18" s="28">
        <f>시기외!BW18*$G$3+BW17*(1-$G$3)</f>
        <v>8.237257594213332E-4</v>
      </c>
      <c r="BX18" s="28">
        <f>외인!BX18</f>
        <v>73822.47</v>
      </c>
      <c r="BY18" s="28">
        <f>시기외!BY18*$G$3+BY17*(1-$G$3)</f>
        <v>1.7435921638117187E-3</v>
      </c>
      <c r="BZ18" s="28">
        <f>외인!BZ18</f>
        <v>247756.18</v>
      </c>
      <c r="CA18" s="28">
        <f>시기외!CA18*$G$3+CA17*(1-$G$3)</f>
        <v>1.703937884487439E-3</v>
      </c>
      <c r="CB18" s="28">
        <f>외인!CB18</f>
        <v>12448.45</v>
      </c>
      <c r="CC18" s="28">
        <f>시기외!CC18*$G$3+CC17*(1-$G$3)</f>
        <v>-4.9402430547551318E-5</v>
      </c>
      <c r="CD18" s="28">
        <f>외인!CD18</f>
        <v>31799.88</v>
      </c>
      <c r="CE18" s="28">
        <f>시기외!CE18*$G$3+CE17*(1-$G$3)</f>
        <v>-1.6896027940052163E-3</v>
      </c>
      <c r="CF18" s="28">
        <f>외인!CF18</f>
        <v>21956.23</v>
      </c>
      <c r="CG18" s="28">
        <f>시기외!CG18*$G$3+CG17*(1-$G$3)</f>
        <v>3.6366768587249169E-4</v>
      </c>
      <c r="CH18" s="28">
        <f>외인!CH18</f>
        <v>64212.51</v>
      </c>
      <c r="CI18" s="28">
        <f>시기외!CI18*$G$3+CI17*(1-$G$3)</f>
        <v>-4.3092538852730042E-4</v>
      </c>
      <c r="CJ18" s="28">
        <f>외인!CJ18</f>
        <v>352789.88</v>
      </c>
      <c r="CK18" s="28">
        <f>시기외!CK18*$G$3+CK17*(1-$G$3)</f>
        <v>1.542636666829425E-3</v>
      </c>
      <c r="CL18" s="28">
        <f>외인!CL18</f>
        <v>212072.04</v>
      </c>
      <c r="CM18" s="28">
        <f>시기외!CM18*$G$3+CM17*(1-$G$3)</f>
        <v>-9.4919288841760396E-5</v>
      </c>
      <c r="CN18" s="28">
        <f>외인!CN18</f>
        <v>106709.31</v>
      </c>
      <c r="CO18" s="28">
        <f>시기외!CO18*$G$3+CO17*(1-$G$3)</f>
        <v>-2.6969231094305561E-3</v>
      </c>
      <c r="CP18" s="28">
        <f>외인!CP18</f>
        <v>90992.35</v>
      </c>
      <c r="CQ18" s="28">
        <f>시기외!CQ18*$G$3+CQ17*(1-$G$3)</f>
        <v>-2.9318230276647599E-3</v>
      </c>
      <c r="CR18" s="28">
        <f>외인!CR18</f>
        <v>150520.21</v>
      </c>
      <c r="CS18" s="28">
        <f>시기외!CS18*$G$3+CS17*(1-$G$3)</f>
        <v>2.1449621596173773E-3</v>
      </c>
      <c r="CT18" s="28">
        <f>외인!CT18</f>
        <v>89488.82</v>
      </c>
      <c r="CU18" s="28">
        <f>시기외!CU18*$G$3+CU17*(1-$G$3)</f>
        <v>1.8739468776205362E-3</v>
      </c>
      <c r="CV18" s="28">
        <f>외인!CV18</f>
        <v>1746017.77</v>
      </c>
      <c r="CW18" s="28">
        <f>시기외!CW18*$G$3+CW17*(1-$G$3)</f>
        <v>-3.3954394326202279E-3</v>
      </c>
      <c r="CX18" s="28">
        <f>외인!CX18</f>
        <v>172632.69</v>
      </c>
      <c r="CY18" s="28">
        <f>시기외!CY18*$G$3+CY17*(1-$G$3)</f>
        <v>3.6247307179306533E-3</v>
      </c>
      <c r="CZ18" s="28">
        <f>외인!CZ18</f>
        <v>15369.56</v>
      </c>
      <c r="DA18" s="28">
        <f>시기외!DA18*$G$3+DA17*(1-$G$3)</f>
        <v>4.4148037506480447E-3</v>
      </c>
      <c r="DB18" s="28">
        <f>외인!DB18</f>
        <v>37330.639999999999</v>
      </c>
      <c r="DC18" s="28">
        <f>시기외!DC18*$G$3+DC17*(1-$G$3)</f>
        <v>-4.3397063220162752E-3</v>
      </c>
      <c r="DD18" s="28">
        <f>외인!DD18</f>
        <v>8268.2800000000007</v>
      </c>
      <c r="DE18" s="28">
        <f>시기외!DE18*$G$3+DE17*(1-$G$3)</f>
        <v>-2.3543833061102871E-3</v>
      </c>
      <c r="DF18" s="28">
        <f>외인!DF18</f>
        <v>55780.91</v>
      </c>
      <c r="DG18" s="28">
        <f>시기외!DG18*$G$3+DG17*(1-$G$3)</f>
        <v>1.9784276503537956E-3</v>
      </c>
      <c r="DH18" s="28">
        <f>외인!DH18</f>
        <v>24146.48</v>
      </c>
      <c r="DI18" s="28">
        <f>시기외!DI18*$G$3+DI17*(1-$G$3)</f>
        <v>-1.8751431839537566E-3</v>
      </c>
      <c r="DJ18" s="28">
        <f>외인!DJ18</f>
        <v>499621.43</v>
      </c>
      <c r="DK18" s="28">
        <f>시기외!DK18*$G$3+DK17*(1-$G$3)</f>
        <v>3.07410340780902E-3</v>
      </c>
      <c r="DL18" s="28">
        <f>외인!DL18</f>
        <v>82368.679999999993</v>
      </c>
      <c r="DM18" s="28">
        <f>시기외!DM18*$G$3+DM17*(1-$G$3)</f>
        <v>-3.4942108911812956E-3</v>
      </c>
      <c r="DN18" s="28">
        <f>외인!DN18</f>
        <v>1746017.77</v>
      </c>
      <c r="DO18" s="28">
        <f>시기외!DO18*$G$3+DO17*(1-$G$3)</f>
        <v>-3.3954394326202279E-3</v>
      </c>
      <c r="DP18" s="28">
        <f>외인!DP18</f>
        <v>71989.070000000007</v>
      </c>
      <c r="DQ18" s="28">
        <f>시기외!DQ18*$G$3+DQ17*(1-$G$3)</f>
        <v>3.4178264819964567E-3</v>
      </c>
      <c r="DR18" s="28">
        <f>외인!DR18</f>
        <v>35909.160000000003</v>
      </c>
      <c r="DS18" s="28">
        <f>시기외!DS18*$G$3+DS17*(1-$G$3)</f>
        <v>1.2175372657955684E-3</v>
      </c>
      <c r="DT18" s="28">
        <f>외인!DT18</f>
        <v>120382.14</v>
      </c>
      <c r="DU18" s="28">
        <f>시기외!DU18*$G$3+DU17*(1-$G$3)</f>
        <v>2.6668204546935249E-3</v>
      </c>
      <c r="DV18" s="28">
        <f>외인!DV18</f>
        <v>29967.72</v>
      </c>
      <c r="DW18" s="28">
        <f>시기외!DW18*$G$3+DW17*(1-$G$3)</f>
        <v>-9.3833836082220703E-5</v>
      </c>
      <c r="DX18" s="28">
        <f>외인!DX18</f>
        <v>89927.59</v>
      </c>
      <c r="DY18" s="28">
        <f>시기외!DY18*$G$3+DY17*(1-$G$3)</f>
        <v>3.1088423986614898E-3</v>
      </c>
      <c r="DZ18" s="28">
        <f>외인!DZ18</f>
        <v>9402.1</v>
      </c>
      <c r="EA18" s="28">
        <f>시기외!EA18*$G$3+EA17*(1-$G$3)</f>
        <v>1.4449549319453834E-4</v>
      </c>
      <c r="EB18" s="28">
        <f>외인!EB18</f>
        <v>12334.8</v>
      </c>
      <c r="EC18" s="28">
        <f>시기외!EC18*$G$3+EC17*(1-$G$3)</f>
        <v>-3.1191498585708736E-3</v>
      </c>
      <c r="ED18" s="28">
        <f>외인!ED18</f>
        <v>9228.9500000000007</v>
      </c>
      <c r="EE18" s="28">
        <f>시기외!EE18*$G$3+EE17*(1-$G$3)</f>
        <v>2.27967162877621E-3</v>
      </c>
      <c r="EF18" s="28">
        <f>외인!EF18</f>
        <v>233514.73</v>
      </c>
      <c r="EG18" s="28">
        <f>시기외!EG18*$G$3+EG17*(1-$G$3)</f>
        <v>1.53884713533807E-3</v>
      </c>
      <c r="EH18" s="28">
        <f>외인!EH18</f>
        <v>166541.76999999999</v>
      </c>
      <c r="EI18" s="28">
        <f>시기외!EI18*$G$3+EI17*(1-$G$3)</f>
        <v>1.0499056278667539E-3</v>
      </c>
      <c r="EJ18" s="28">
        <f>외인!EJ18</f>
        <v>86990.79</v>
      </c>
      <c r="EK18" s="28">
        <f>시기외!EK18*$G$3+EK17*(1-$G$3)</f>
        <v>4.4015841474979176E-4</v>
      </c>
      <c r="EL18" s="28">
        <f>외인!EL18</f>
        <v>34099.94</v>
      </c>
      <c r="EM18" s="28">
        <f>시기외!EM18*$G$3+EM17*(1-$G$3)</f>
        <v>-1.5744712783276474E-3</v>
      </c>
      <c r="EN18" s="28">
        <f>외인!EN18</f>
        <v>35909.160000000003</v>
      </c>
      <c r="EO18" s="28">
        <f>시기외!EO18*$G$3+EO17*(1-$G$3)</f>
        <v>1.2175372657955684E-3</v>
      </c>
      <c r="EP18" s="28">
        <f>외인!EP18</f>
        <v>153178.60999999999</v>
      </c>
      <c r="EQ18" s="28">
        <f>시기외!EQ18*$G$3+EQ17*(1-$G$3)</f>
        <v>5.4801562416677708E-4</v>
      </c>
      <c r="ER18" s="28">
        <f>외인!ER18</f>
        <v>10398.36</v>
      </c>
      <c r="ES18" s="28">
        <f>시기외!ES18*$G$3+ES17*(1-$G$3)</f>
        <v>1.6457811714269443E-3</v>
      </c>
      <c r="ET18" s="28">
        <f>외인!ET18</f>
        <v>100690.32</v>
      </c>
      <c r="EU18" s="28">
        <f>시기외!EU18*$G$3+EU17*(1-$G$3)</f>
        <v>1.968453503828127E-3</v>
      </c>
      <c r="EV18" s="28">
        <f>외인!EV18</f>
        <v>44897.89</v>
      </c>
      <c r="EW18" s="28">
        <f>시기외!EW18*$G$3+EW17*(1-$G$3)</f>
        <v>-2.4217698533220652E-3</v>
      </c>
      <c r="EX18" s="28">
        <f>외인!EX18</f>
        <v>46094.47</v>
      </c>
      <c r="EY18" s="28">
        <f>시기외!EY18*$G$3+EY17*(1-$G$3)</f>
        <v>-3.4099054486686582E-3</v>
      </c>
    </row>
    <row r="19" spans="1:155">
      <c r="A19" s="27">
        <f>외인!A19</f>
        <v>46086</v>
      </c>
      <c r="B19" s="28">
        <f>외인!B19</f>
        <v>4464658.88</v>
      </c>
      <c r="C19" s="28">
        <f>시기외!C19*$G$3+C18*(1-$G$3)</f>
        <v>-1.2384639191995034E-3</v>
      </c>
      <c r="D19" s="28">
        <f>외인!D19</f>
        <v>613583.1</v>
      </c>
      <c r="E19" s="28">
        <f>시기외!E19*$G$3+E18*(1-$G$3)</f>
        <v>2.3068536297168388E-3</v>
      </c>
      <c r="F19" s="28">
        <f>외인!F19</f>
        <v>1939793.38</v>
      </c>
      <c r="G19" s="28">
        <f>시기외!G19*$G$3+G18*(1-$G$3)</f>
        <v>-3.3687307421899435E-3</v>
      </c>
      <c r="H19" s="28">
        <f>외인!H19</f>
        <v>278413.45</v>
      </c>
      <c r="I19" s="28">
        <f>시기외!I19*$G$3+I18*(1-$G$3)</f>
        <v>3.436242273726913E-3</v>
      </c>
      <c r="J19" s="28">
        <f>외인!J19</f>
        <v>36430.1</v>
      </c>
      <c r="K19" s="28">
        <f>시기외!K19*$G$3+K18*(1-$G$3)</f>
        <v>1.7169805415573188E-3</v>
      </c>
      <c r="L19" s="28">
        <f>외인!L19</f>
        <v>258561.07</v>
      </c>
      <c r="M19" s="28">
        <f>시기외!M19*$G$3+M18*(1-$G$3)</f>
        <v>3.4876744954602901E-3</v>
      </c>
      <c r="N19" s="28">
        <f>외인!N19</f>
        <v>249201.36</v>
      </c>
      <c r="O19" s="28">
        <f>시기외!O19*$G$3+O18*(1-$G$3)</f>
        <v>7.5315321148467624E-4</v>
      </c>
      <c r="P19" s="28">
        <f>외인!P19</f>
        <v>201422.66</v>
      </c>
      <c r="Q19" s="28">
        <f>시기외!Q19*$G$3+Q18*(1-$G$3)</f>
        <v>2.2648145795444528E-3</v>
      </c>
      <c r="R19" s="28">
        <f>외인!R19</f>
        <v>130259.1</v>
      </c>
      <c r="S19" s="28">
        <f>시기외!S19*$G$3+S18*(1-$G$3)</f>
        <v>2.4189858492034261E-3</v>
      </c>
      <c r="T19" s="28">
        <f>외인!T19</f>
        <v>8610.44</v>
      </c>
      <c r="U19" s="28">
        <f>시기외!U19*$G$3+U18*(1-$G$3)</f>
        <v>-3.9931403321201396E-3</v>
      </c>
      <c r="V19" s="28">
        <f>외인!V19</f>
        <v>106943.3</v>
      </c>
      <c r="W19" s="28">
        <f>시기외!W19*$G$3+W18*(1-$G$3)</f>
        <v>4.6201538703367021E-3</v>
      </c>
      <c r="X19" s="28">
        <f>외인!X19</f>
        <v>1914193.65</v>
      </c>
      <c r="Y19" s="28">
        <f>시기외!Y19*$G$3+Y18*(1-$G$3)</f>
        <v>-3.8991581784416094E-3</v>
      </c>
      <c r="Z19" s="28">
        <f>외인!Z19</f>
        <v>47777.38</v>
      </c>
      <c r="AA19" s="28">
        <f>시기외!AA19*$G$3+AA18*(1-$G$3)</f>
        <v>-2.0985534353476611E-3</v>
      </c>
      <c r="AB19" s="28">
        <f>외인!AB19</f>
        <v>200476.57</v>
      </c>
      <c r="AC19" s="28">
        <f>시기외!AC19*$G$3+AC18*(1-$G$3)</f>
        <v>-2.4504605165320083E-4</v>
      </c>
      <c r="AD19" s="28">
        <f>외인!AD19</f>
        <v>19943.77</v>
      </c>
      <c r="AE19" s="28">
        <f>시기외!AE19*$G$3+AE18*(1-$G$3)</f>
        <v>3.9806220859953086E-3</v>
      </c>
      <c r="AF19" s="28">
        <f>외인!AF19</f>
        <v>25264.26</v>
      </c>
      <c r="AG19" s="28">
        <f>시기외!AG19*$G$3+AG18*(1-$G$3)</f>
        <v>-1.5324291330467048E-3</v>
      </c>
      <c r="AH19" s="28">
        <f>외인!AH19</f>
        <v>196346.11</v>
      </c>
      <c r="AI19" s="28">
        <f>시기외!AI19*$G$3+AI18*(1-$G$3)</f>
        <v>1.9337459803556308E-3</v>
      </c>
      <c r="AJ19" s="28">
        <f>외인!AJ19</f>
        <v>111999.29</v>
      </c>
      <c r="AK19" s="28">
        <f>시기외!AK19*$G$3+AK18*(1-$G$3)</f>
        <v>1.5164295579151644E-4</v>
      </c>
      <c r="AL19" s="28">
        <f>외인!AL19</f>
        <v>88603.33</v>
      </c>
      <c r="AM19" s="28">
        <f>시기외!AM19*$G$3+AM18*(1-$G$3)</f>
        <v>7.5920015975744211E-4</v>
      </c>
      <c r="AN19" s="28">
        <f>외인!AN19</f>
        <v>179639.02</v>
      </c>
      <c r="AO19" s="28">
        <f>시기외!AO19*$G$3+AO18*(1-$G$3)</f>
        <v>8.1534585053240826E-4</v>
      </c>
      <c r="AP19" s="28">
        <f>외인!AP19</f>
        <v>112100.54</v>
      </c>
      <c r="AQ19" s="28">
        <f>시기외!AQ19*$G$3+AQ18*(1-$G$3)</f>
        <v>2.0163436172730962E-3</v>
      </c>
      <c r="AR19" s="28">
        <f>외인!AR19</f>
        <v>24100.799999999999</v>
      </c>
      <c r="AS19" s="28">
        <f>시기외!AS19*$G$3+AS18*(1-$G$3)</f>
        <v>2.2452723492563651E-3</v>
      </c>
      <c r="AT19" s="28">
        <f>외인!AT19</f>
        <v>78461.64</v>
      </c>
      <c r="AU19" s="28">
        <f>시기외!AU19*$G$3+AU18*(1-$G$3)</f>
        <v>2.1725831487381577E-3</v>
      </c>
      <c r="AV19" s="28">
        <f>외인!AV19</f>
        <v>47698.22</v>
      </c>
      <c r="AW19" s="28">
        <f>시기외!AW19*$G$3+AW18*(1-$G$3)</f>
        <v>3.6882528036017099E-4</v>
      </c>
      <c r="AX19" s="28">
        <f>외인!AX19</f>
        <v>50670</v>
      </c>
      <c r="AY19" s="28">
        <f>시기외!AY19*$G$3+AY18*(1-$G$3)</f>
        <v>1.5759022938656117E-3</v>
      </c>
      <c r="AZ19" s="28">
        <f>외인!AZ19</f>
        <v>2042033.87</v>
      </c>
      <c r="BA19" s="28">
        <f>시기외!BA19*$G$3+BA18*(1-$G$3)</f>
        <v>-3.2615441467283728E-3</v>
      </c>
      <c r="BB19" s="28">
        <f>외인!BB19</f>
        <v>97622.1</v>
      </c>
      <c r="BC19" s="28">
        <f>시기외!BC19*$G$3+BC18*(1-$G$3)</f>
        <v>-2.5531331326298806E-3</v>
      </c>
      <c r="BD19" s="28">
        <f>외인!BD19</f>
        <v>39797.15</v>
      </c>
      <c r="BE19" s="28">
        <f>시기외!BE19*$G$3+BE18*(1-$G$3)</f>
        <v>-5.9929443691039922E-3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91462.47</v>
      </c>
      <c r="BI19" s="28">
        <f>시기외!BI19*$G$3+BI18*(1-$G$3)</f>
        <v>-1.0803352268415989E-3</v>
      </c>
      <c r="BJ19" s="28">
        <f>외인!BJ19</f>
        <v>115016.77</v>
      </c>
      <c r="BK19" s="28">
        <f>시기외!BK19*$G$3+BK18*(1-$G$3)</f>
        <v>4.3643051641634265E-3</v>
      </c>
      <c r="BL19" s="28">
        <f>외인!BL19</f>
        <v>52002.12</v>
      </c>
      <c r="BM19" s="28">
        <f>시기외!BM19*$G$3+BM18*(1-$G$3)</f>
        <v>1.5788928428356304E-3</v>
      </c>
      <c r="BN19" s="28">
        <f>외인!BN19</f>
        <v>43699.23</v>
      </c>
      <c r="BO19" s="28">
        <f>시기외!BO19*$G$3+BO18*(1-$G$3)</f>
        <v>-4.4441269396198015E-4</v>
      </c>
      <c r="BP19" s="28">
        <f>외인!BP19</f>
        <v>61074.21</v>
      </c>
      <c r="BQ19" s="28">
        <f>시기외!BQ19*$G$3+BQ18*(1-$G$3)</f>
        <v>1.4041370875302571E-3</v>
      </c>
      <c r="BR19" s="28">
        <f>외인!BR19</f>
        <v>237719.65</v>
      </c>
      <c r="BS19" s="28">
        <f>시기외!BS19*$G$3+BS18*(1-$G$3)</f>
        <v>3.6457534090808329E-3</v>
      </c>
      <c r="BT19" s="28">
        <f>외인!BT19</f>
        <v>1950178.67</v>
      </c>
      <c r="BU19" s="28">
        <f>시기외!BU19*$G$3+BU18*(1-$G$3)</f>
        <v>-3.8060042950795007E-3</v>
      </c>
      <c r="BV19" s="28">
        <f>외인!BV19</f>
        <v>378035.46</v>
      </c>
      <c r="BW19" s="28">
        <f>시기외!BW19*$G$3+BW18*(1-$G$3)</f>
        <v>6.2317577097613321E-4</v>
      </c>
      <c r="BX19" s="28">
        <f>외인!BX19</f>
        <v>77550.73</v>
      </c>
      <c r="BY19" s="28">
        <f>시기외!BY19*$G$3+BY18*(1-$G$3)</f>
        <v>1.0340678302642988E-3</v>
      </c>
      <c r="BZ19" s="28">
        <f>외인!BZ19</f>
        <v>268242.34999999998</v>
      </c>
      <c r="CA19" s="28">
        <f>시기외!CA19*$G$3+CA18*(1-$G$3)</f>
        <v>7.9211129163274309E-4</v>
      </c>
      <c r="CB19" s="28">
        <f>외인!CB19</f>
        <v>13000.49</v>
      </c>
      <c r="CC19" s="28">
        <f>시기외!CC19*$G$3+CC18*(1-$G$3)</f>
        <v>-8.5685437419008191E-7</v>
      </c>
      <c r="CD19" s="28">
        <f>외인!CD19</f>
        <v>33382.080000000002</v>
      </c>
      <c r="CE19" s="28">
        <f>시기외!CE19*$G$3+CE18*(1-$G$3)</f>
        <v>-1.3530682238327642E-3</v>
      </c>
      <c r="CF19" s="28">
        <f>외인!CF19</f>
        <v>22937.06</v>
      </c>
      <c r="CG19" s="28">
        <f>시기외!CG19*$G$3+CG18*(1-$G$3)</f>
        <v>5.4951762257272538E-4</v>
      </c>
      <c r="CH19" s="28">
        <f>외인!CH19</f>
        <v>66593.58</v>
      </c>
      <c r="CI19" s="28">
        <f>시기외!CI19*$G$3+CI18*(1-$G$3)</f>
        <v>-5.464900874877157E-4</v>
      </c>
      <c r="CJ19" s="28">
        <f>외인!CJ19</f>
        <v>390855.45</v>
      </c>
      <c r="CK19" s="28">
        <f>시기외!CK19*$G$3+CK18*(1-$G$3)</f>
        <v>1.982497116674811E-3</v>
      </c>
      <c r="CL19" s="28">
        <f>외인!CL19</f>
        <v>228880.07</v>
      </c>
      <c r="CM19" s="28">
        <f>시기외!CM19*$G$3+CM18*(1-$G$3)</f>
        <v>-1.2666239378249851E-4</v>
      </c>
      <c r="CN19" s="28">
        <f>외인!CN19</f>
        <v>119649.14</v>
      </c>
      <c r="CO19" s="28">
        <f>시기외!CO19*$G$3+CO18*(1-$G$3)</f>
        <v>-2.1536365137038377E-3</v>
      </c>
      <c r="CP19" s="28">
        <f>외인!CP19</f>
        <v>98255.45</v>
      </c>
      <c r="CQ19" s="28">
        <f>시기외!CQ19*$G$3+CQ18*(1-$G$3)</f>
        <v>-2.5090356114825792E-3</v>
      </c>
      <c r="CR19" s="28">
        <f>외인!CR19</f>
        <v>161897.74</v>
      </c>
      <c r="CS19" s="28">
        <f>시기외!CS19*$G$3+CS18*(1-$G$3)</f>
        <v>1.9285629531443258E-3</v>
      </c>
      <c r="CT19" s="28">
        <f>외인!CT19</f>
        <v>100651.76</v>
      </c>
      <c r="CU19" s="28">
        <f>시기외!CU19*$G$3+CU18*(1-$G$3)</f>
        <v>2.3753312832659758E-3</v>
      </c>
      <c r="CV19" s="28">
        <f>외인!CV19</f>
        <v>1950178.67</v>
      </c>
      <c r="CW19" s="28">
        <f>시기외!CW19*$G$3+CW18*(1-$G$3)</f>
        <v>-3.8060042950795007E-3</v>
      </c>
      <c r="CX19" s="28">
        <f>외인!CX19</f>
        <v>189579.76</v>
      </c>
      <c r="CY19" s="28">
        <f>시기외!CY19*$G$3+CY18*(1-$G$3)</f>
        <v>3.3026778545383871E-3</v>
      </c>
      <c r="CZ19" s="28">
        <f>외인!CZ19</f>
        <v>16724.73</v>
      </c>
      <c r="DA19" s="28">
        <f>시기외!DA19*$G$3+DA18*(1-$G$3)</f>
        <v>3.693748985246742E-3</v>
      </c>
      <c r="DB19" s="28">
        <f>외인!DB19</f>
        <v>39797.15</v>
      </c>
      <c r="DC19" s="28">
        <f>시기외!DC19*$G$3+DC18*(1-$G$3)</f>
        <v>-5.9929443691039922E-3</v>
      </c>
      <c r="DD19" s="28">
        <f>외인!DD19</f>
        <v>8610.44</v>
      </c>
      <c r="DE19" s="28">
        <f>시기외!DE19*$G$3+DE18*(1-$G$3)</f>
        <v>-3.9931403321201396E-3</v>
      </c>
      <c r="DF19" s="28">
        <f>외인!DF19</f>
        <v>58563.12</v>
      </c>
      <c r="DG19" s="28">
        <f>시기외!DG19*$G$3+DG18*(1-$G$3)</f>
        <v>1.190683534001579E-3</v>
      </c>
      <c r="DH19" s="28">
        <f>외인!DH19</f>
        <v>25343.33</v>
      </c>
      <c r="DI19" s="28">
        <f>시기외!DI19*$G$3+DI18*(1-$G$3)</f>
        <v>-1.4915959152538615E-3</v>
      </c>
      <c r="DJ19" s="28">
        <f>외인!DJ19</f>
        <v>555378.41</v>
      </c>
      <c r="DK19" s="28">
        <f>시기외!DK19*$G$3+DK18*(1-$G$3)</f>
        <v>2.7730084472910731E-3</v>
      </c>
      <c r="DL19" s="28">
        <f>외인!DL19</f>
        <v>93605.1</v>
      </c>
      <c r="DM19" s="28">
        <f>시기외!DM19*$G$3+DM18*(1-$G$3)</f>
        <v>-2.7933352733913799E-3</v>
      </c>
      <c r="DN19" s="28">
        <f>외인!DN19</f>
        <v>1950178.67</v>
      </c>
      <c r="DO19" s="28">
        <f>시기외!DO19*$G$3+DO18*(1-$G$3)</f>
        <v>-3.8060042950795007E-3</v>
      </c>
      <c r="DP19" s="28">
        <f>외인!DP19</f>
        <v>82171.92</v>
      </c>
      <c r="DQ19" s="28">
        <f>시기외!DQ19*$G$3+DQ18*(1-$G$3)</f>
        <v>4.2857453446172901E-3</v>
      </c>
      <c r="DR19" s="28">
        <f>외인!DR19</f>
        <v>38156.5</v>
      </c>
      <c r="DS19" s="28">
        <f>시기외!DS19*$G$3+DS18*(1-$G$3)</f>
        <v>1.3626200748246635E-3</v>
      </c>
      <c r="DT19" s="28">
        <f>외인!DT19</f>
        <v>130259.1</v>
      </c>
      <c r="DU19" s="28">
        <f>시기외!DU19*$G$3+DU18*(1-$G$3)</f>
        <v>2.4189858492034261E-3</v>
      </c>
      <c r="DV19" s="28">
        <f>외인!DV19</f>
        <v>31466.400000000001</v>
      </c>
      <c r="DW19" s="28">
        <f>시기외!DW19*$G$3+DW18*(1-$G$3)</f>
        <v>-1.5772316653434845E-4</v>
      </c>
      <c r="DX19" s="28">
        <f>외인!DX19</f>
        <v>106943.3</v>
      </c>
      <c r="DY19" s="28">
        <f>시기외!DY19*$G$3+DY18*(1-$G$3)</f>
        <v>4.6201538703367021E-3</v>
      </c>
      <c r="DZ19" s="28">
        <f>외인!DZ19</f>
        <v>10139.719999999999</v>
      </c>
      <c r="EA19" s="28">
        <f>시기외!EA19*$G$3+EA18*(1-$G$3)</f>
        <v>6.0869972638297534E-4</v>
      </c>
      <c r="EB19" s="28">
        <f>외인!EB19</f>
        <v>12982.08</v>
      </c>
      <c r="EC19" s="28">
        <f>시기외!EC19*$G$3+EC18*(1-$G$3)</f>
        <v>-2.3731149337898765E-3</v>
      </c>
      <c r="ED19" s="28">
        <f>외인!ED19</f>
        <v>10329.61</v>
      </c>
      <c r="EE19" s="28">
        <f>시기외!EE19*$G$3+EE18*(1-$G$3)</f>
        <v>2.9762781824181858E-3</v>
      </c>
      <c r="EF19" s="28">
        <f>외인!EF19</f>
        <v>256324.36</v>
      </c>
      <c r="EG19" s="28">
        <f>시기외!EG19*$G$3+EG18*(1-$G$3)</f>
        <v>1.7518981022977792E-3</v>
      </c>
      <c r="EH19" s="28">
        <f>외인!EH19</f>
        <v>182236.5</v>
      </c>
      <c r="EI19" s="28">
        <f>시기외!EI19*$G$3+EI18*(1-$G$3)</f>
        <v>8.8324887903699803E-4</v>
      </c>
      <c r="EJ19" s="28">
        <f>외인!EJ19</f>
        <v>90671.29</v>
      </c>
      <c r="EK19" s="28">
        <f>시기외!EK19*$G$3+EK18*(1-$G$3)</f>
        <v>3.8694891435010428E-4</v>
      </c>
      <c r="EL19" s="28">
        <f>외인!EL19</f>
        <v>35800.54</v>
      </c>
      <c r="EM19" s="28">
        <f>시기외!EM19*$G$3+EM18*(1-$G$3)</f>
        <v>-1.2423880966918393E-3</v>
      </c>
      <c r="EN19" s="28">
        <f>외인!EN19</f>
        <v>38156.5</v>
      </c>
      <c r="EO19" s="28">
        <f>시기외!EO19*$G$3+EO18*(1-$G$3)</f>
        <v>1.3626200748246635E-3</v>
      </c>
      <c r="EP19" s="28">
        <f>외인!EP19</f>
        <v>172777.34</v>
      </c>
      <c r="EQ19" s="28">
        <f>시기외!EQ19*$G$3+EQ18*(1-$G$3)</f>
        <v>2.9905608795589394E-4</v>
      </c>
      <c r="ER19" s="28">
        <f>외인!ER19</f>
        <v>12544.21</v>
      </c>
      <c r="ES19" s="28">
        <f>시기외!ES19*$G$3+ES18*(1-$G$3)</f>
        <v>3.6150007478944258E-3</v>
      </c>
      <c r="ET19" s="28">
        <f>외인!ET19</f>
        <v>112100.54</v>
      </c>
      <c r="EU19" s="28">
        <f>시기외!EU19*$G$3+EU18*(1-$G$3)</f>
        <v>2.0163436172730962E-3</v>
      </c>
      <c r="EV19" s="28">
        <f>외인!EV19</f>
        <v>47777.38</v>
      </c>
      <c r="EW19" s="28">
        <f>시기외!EW19*$G$3+EW18*(1-$G$3)</f>
        <v>-2.0985534353476611E-3</v>
      </c>
      <c r="EX19" s="28">
        <f>외인!EX19</f>
        <v>50478.07</v>
      </c>
      <c r="EY19" s="28">
        <f>시기외!EY19*$G$3+EY18*(1-$G$3)</f>
        <v>-2.8935945774899528E-3</v>
      </c>
    </row>
    <row r="20" spans="1:155">
      <c r="A20" s="27">
        <f>외인!A20</f>
        <v>46087</v>
      </c>
      <c r="B20" s="28">
        <f>외인!B20</f>
        <v>4465429.3899999997</v>
      </c>
      <c r="C20" s="28">
        <f>시기외!C20*$G$3+C19*(1-$G$3)</f>
        <v>-1.6614449257274866E-3</v>
      </c>
      <c r="D20" s="28">
        <f>외인!D20</f>
        <v>635652.81000000006</v>
      </c>
      <c r="E20" s="28">
        <f>시기외!E20*$G$3+E19*(1-$G$3)</f>
        <v>2.9695453393412006E-3</v>
      </c>
      <c r="F20" s="28">
        <f>외인!F20</f>
        <v>1919023.78</v>
      </c>
      <c r="G20" s="28">
        <f>시기외!G20*$G$3+G19*(1-$G$3)</f>
        <v>-3.7255151610902379E-3</v>
      </c>
      <c r="H20" s="28">
        <f>외인!H20</f>
        <v>286900.24</v>
      </c>
      <c r="I20" s="28">
        <f>시기외!I20*$G$3+I19*(1-$G$3)</f>
        <v>3.0122145655749589E-3</v>
      </c>
      <c r="J20" s="28">
        <f>외인!J20</f>
        <v>37953.769999999997</v>
      </c>
      <c r="K20" s="28">
        <f>시기외!K20*$G$3+K19*(1-$G$3)</f>
        <v>1.8695715061450187E-3</v>
      </c>
      <c r="L20" s="28">
        <f>외인!L20</f>
        <v>265166.5</v>
      </c>
      <c r="M20" s="28">
        <f>시기외!M20*$G$3+M19*(1-$G$3)</f>
        <v>2.9701161143035619E-3</v>
      </c>
      <c r="N20" s="28">
        <f>외인!N20</f>
        <v>251885.37</v>
      </c>
      <c r="O20" s="28">
        <f>시기외!O20*$G$3+O19*(1-$G$3)</f>
        <v>-2.9561950563936025E-4</v>
      </c>
      <c r="P20" s="28">
        <f>외인!P20</f>
        <v>201526.43</v>
      </c>
      <c r="Q20" s="28">
        <f>시기외!Q20*$G$3+Q19*(1-$G$3)</f>
        <v>2.2819530096844409E-3</v>
      </c>
      <c r="R20" s="28">
        <f>외인!R20</f>
        <v>132744.9</v>
      </c>
      <c r="S20" s="28">
        <f>시기외!S20*$G$3+S19*(1-$G$3)</f>
        <v>1.6946027717554279E-3</v>
      </c>
      <c r="T20" s="28">
        <f>외인!T20</f>
        <v>8494.36</v>
      </c>
      <c r="U20" s="28">
        <f>시기외!U20*$G$3+U19*(1-$G$3)</f>
        <v>-5.6329764385475347E-3</v>
      </c>
      <c r="V20" s="28">
        <f>외인!V20</f>
        <v>112257.29</v>
      </c>
      <c r="W20" s="28">
        <f>시기외!W20*$G$3+W19*(1-$G$3)</f>
        <v>5.5092707678234976E-3</v>
      </c>
      <c r="X20" s="28">
        <f>외인!X20</f>
        <v>1887443.01</v>
      </c>
      <c r="Y20" s="28">
        <f>시기외!Y20*$G$3+Y19*(1-$G$3)</f>
        <v>-4.3770135561755187E-3</v>
      </c>
      <c r="Z20" s="28">
        <f>외인!Z20</f>
        <v>47806.34</v>
      </c>
      <c r="AA20" s="28">
        <f>시기외!AA20*$G$3+AA19*(1-$G$3)</f>
        <v>-1.7390125844949586E-3</v>
      </c>
      <c r="AB20" s="28">
        <f>외인!AB20</f>
        <v>198377.1</v>
      </c>
      <c r="AC20" s="28">
        <f>시기외!AC20*$G$3+AC19*(1-$G$3)</f>
        <v>-2.0135961568902165E-4</v>
      </c>
      <c r="AD20" s="28">
        <f>외인!AD20</f>
        <v>20095.599999999999</v>
      </c>
      <c r="AE20" s="28">
        <f>시기외!AE20*$G$3+AE19*(1-$G$3)</f>
        <v>2.8527595061169173E-3</v>
      </c>
      <c r="AF20" s="28">
        <f>외인!AF20</f>
        <v>24831.13</v>
      </c>
      <c r="AG20" s="28">
        <f>시기외!AG20*$G$3+AG19*(1-$G$3)</f>
        <v>-1.8392899347378449E-3</v>
      </c>
      <c r="AH20" s="28">
        <f>외인!AH20</f>
        <v>197529.66</v>
      </c>
      <c r="AI20" s="28">
        <f>시기외!AI20*$G$3+AI19*(1-$G$3)</f>
        <v>1.9146546421613376E-3</v>
      </c>
      <c r="AJ20" s="28">
        <f>외인!AJ20</f>
        <v>115796.34</v>
      </c>
      <c r="AK20" s="28">
        <f>시기외!AK20*$G$3+AK19*(1-$G$3)</f>
        <v>-3.4580826465749901E-4</v>
      </c>
      <c r="AL20" s="28">
        <f>외인!AL20</f>
        <v>90185.69</v>
      </c>
      <c r="AM20" s="28">
        <f>시기외!AM20*$G$3+AM19*(1-$G$3)</f>
        <v>6.6350189670137303E-4</v>
      </c>
      <c r="AN20" s="28">
        <f>외인!AN20</f>
        <v>180885.97</v>
      </c>
      <c r="AO20" s="28">
        <f>시기외!AO20*$G$3+AO19*(1-$G$3)</f>
        <v>-5.4897701759106681E-4</v>
      </c>
      <c r="AP20" s="28">
        <f>외인!AP20</f>
        <v>112242.08</v>
      </c>
      <c r="AQ20" s="28">
        <f>시기외!AQ20*$G$3+AQ19*(1-$G$3)</f>
        <v>1.6617959335832383E-3</v>
      </c>
      <c r="AR20" s="28">
        <f>외인!AR20</f>
        <v>24052.63</v>
      </c>
      <c r="AS20" s="28">
        <f>시기외!AS20*$G$3+AS19*(1-$G$3)</f>
        <v>1.4797414468727549E-3</v>
      </c>
      <c r="AT20" s="28">
        <f>외인!AT20</f>
        <v>79417.710000000006</v>
      </c>
      <c r="AU20" s="28">
        <f>시기외!AU20*$G$3+AU19*(1-$G$3)</f>
        <v>1.6987853629887538E-3</v>
      </c>
      <c r="AV20" s="28">
        <f>외인!AV20</f>
        <v>47632.03</v>
      </c>
      <c r="AW20" s="28">
        <f>시기외!AW20*$G$3+AW19*(1-$G$3)</f>
        <v>3.1592649704833371E-4</v>
      </c>
      <c r="AX20" s="28">
        <f>외인!AX20</f>
        <v>52977.01</v>
      </c>
      <c r="AY20" s="28">
        <f>시기외!AY20*$G$3+AY19*(1-$G$3)</f>
        <v>1.4506619255765646E-3</v>
      </c>
      <c r="AZ20" s="28">
        <f>외인!AZ20</f>
        <v>2018076.91</v>
      </c>
      <c r="BA20" s="28">
        <f>시기외!BA20*$G$3+BA19*(1-$G$3)</f>
        <v>-3.7798390284205308E-3</v>
      </c>
      <c r="BB20" s="28">
        <f>외인!BB20</f>
        <v>97378.1</v>
      </c>
      <c r="BC20" s="28">
        <f>시기외!BC20*$G$3+BC19*(1-$G$3)</f>
        <v>-2.1172283710671662E-3</v>
      </c>
      <c r="BD20" s="28">
        <f>외인!BD20</f>
        <v>40588.660000000003</v>
      </c>
      <c r="BE20" s="28">
        <f>시기외!BE20*$G$3+BE19*(1-$G$3)</f>
        <v>-7.3608687658861457E-3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93090.62</v>
      </c>
      <c r="BI20" s="28">
        <f>시기외!BI20*$G$3+BI19*(1-$G$3)</f>
        <v>-1.5764786190387355E-3</v>
      </c>
      <c r="BJ20" s="28">
        <f>외인!BJ20</f>
        <v>118851.16</v>
      </c>
      <c r="BK20" s="28">
        <f>시기외!BK20*$G$3+BK19*(1-$G$3)</f>
        <v>3.8088169366321772E-3</v>
      </c>
      <c r="BL20" s="28">
        <f>외인!BL20</f>
        <v>52143.64</v>
      </c>
      <c r="BM20" s="28">
        <f>시기외!BM20*$G$3+BM19*(1-$G$3)</f>
        <v>1.0144484026009316E-3</v>
      </c>
      <c r="BN20" s="28">
        <f>외인!BN20</f>
        <v>45047.74</v>
      </c>
      <c r="BO20" s="28">
        <f>시기외!BO20*$G$3+BO19*(1-$G$3)</f>
        <v>-9.2684178776575071E-4</v>
      </c>
      <c r="BP20" s="28">
        <f>외인!BP20</f>
        <v>63085.93</v>
      </c>
      <c r="BQ20" s="28">
        <f>시기외!BQ20*$G$3+BQ19*(1-$G$3)</f>
        <v>1.3972568650626638E-3</v>
      </c>
      <c r="BR20" s="28">
        <f>외인!BR20</f>
        <v>243765.02</v>
      </c>
      <c r="BS20" s="28">
        <f>시기외!BS20*$G$3+BS19*(1-$G$3)</f>
        <v>3.1527394321340316E-3</v>
      </c>
      <c r="BT20" s="28">
        <f>외인!BT20</f>
        <v>1924973.3</v>
      </c>
      <c r="BU20" s="28">
        <f>시기외!BU20*$G$3+BU19*(1-$G$3)</f>
        <v>-4.256792034260222E-3</v>
      </c>
      <c r="BV20" s="28">
        <f>외인!BV20</f>
        <v>385606.59</v>
      </c>
      <c r="BW20" s="28">
        <f>시기외!BW20*$G$3+BW19*(1-$G$3)</f>
        <v>4.1366742844226978E-4</v>
      </c>
      <c r="BX20" s="28">
        <f>외인!BX20</f>
        <v>77177.570000000007</v>
      </c>
      <c r="BY20" s="28">
        <f>시기외!BY20*$G$3+BY19*(1-$G$3)</f>
        <v>4.2261707534643446E-4</v>
      </c>
      <c r="BZ20" s="28">
        <f>외인!BZ20</f>
        <v>271071.65999999997</v>
      </c>
      <c r="CA20" s="28">
        <f>시기외!CA20*$G$3+CA19*(1-$G$3)</f>
        <v>-1.4943872718324765E-4</v>
      </c>
      <c r="CB20" s="28">
        <f>외인!CB20</f>
        <v>13005.32</v>
      </c>
      <c r="CC20" s="28">
        <f>시기외!CC20*$G$3+CC19*(1-$G$3)</f>
        <v>3.9140312055568521E-5</v>
      </c>
      <c r="CD20" s="28">
        <f>외인!CD20</f>
        <v>34632.49</v>
      </c>
      <c r="CE20" s="28">
        <f>시기외!CE20*$G$3+CE19*(1-$G$3)</f>
        <v>-9.5584175225070598E-4</v>
      </c>
      <c r="CF20" s="28">
        <f>외인!CF20</f>
        <v>23128.17</v>
      </c>
      <c r="CG20" s="28">
        <f>시기외!CG20*$G$3+CG19*(1-$G$3)</f>
        <v>8.5258236009106629E-4</v>
      </c>
      <c r="CH20" s="28">
        <f>외인!CH20</f>
        <v>66303.77</v>
      </c>
      <c r="CI20" s="28">
        <f>시기외!CI20*$G$3+CI19*(1-$G$3)</f>
        <v>-4.9172036725086466E-4</v>
      </c>
      <c r="CJ20" s="28">
        <f>외인!CJ20</f>
        <v>396161.36</v>
      </c>
      <c r="CK20" s="28">
        <f>시기외!CK20*$G$3+CK19*(1-$G$3)</f>
        <v>2.2410053188190579E-3</v>
      </c>
      <c r="CL20" s="28">
        <f>외인!CL20</f>
        <v>226540.2</v>
      </c>
      <c r="CM20" s="28">
        <f>시기외!CM20*$G$3+CM19*(1-$G$3)</f>
        <v>-1.6189192036068778E-4</v>
      </c>
      <c r="CN20" s="28">
        <f>외인!CN20</f>
        <v>120741.74</v>
      </c>
      <c r="CO20" s="28">
        <f>시기외!CO20*$G$3+CO19*(1-$G$3)</f>
        <v>-1.6829894819710535E-3</v>
      </c>
      <c r="CP20" s="28">
        <f>외인!CP20</f>
        <v>98017.59</v>
      </c>
      <c r="CQ20" s="28">
        <f>시기외!CQ20*$G$3+CQ19*(1-$G$3)</f>
        <v>-2.0679536762257013E-3</v>
      </c>
      <c r="CR20" s="28">
        <f>외인!CR20</f>
        <v>165919.07</v>
      </c>
      <c r="CS20" s="28">
        <f>시기외!CS20*$G$3+CS19*(1-$G$3)</f>
        <v>1.3848638040794233E-3</v>
      </c>
      <c r="CT20" s="28">
        <f>외인!CT20</f>
        <v>103782.15</v>
      </c>
      <c r="CU20" s="28">
        <f>시기외!CU20*$G$3+CU19*(1-$G$3)</f>
        <v>2.7228684634375004E-3</v>
      </c>
      <c r="CV20" s="28">
        <f>외인!CV20</f>
        <v>1924973.3</v>
      </c>
      <c r="CW20" s="28">
        <f>시기외!CW20*$G$3+CW19*(1-$G$3)</f>
        <v>-4.256792034260222E-3</v>
      </c>
      <c r="CX20" s="28">
        <f>외인!CX20</f>
        <v>196290.18</v>
      </c>
      <c r="CY20" s="28">
        <f>시기외!CY20*$G$3+CY19*(1-$G$3)</f>
        <v>2.9458096312944956E-3</v>
      </c>
      <c r="CZ20" s="28">
        <f>외인!CZ20</f>
        <v>17298.2</v>
      </c>
      <c r="DA20" s="28">
        <f>시기외!DA20*$G$3+DA19*(1-$G$3)</f>
        <v>2.5735327537971808E-3</v>
      </c>
      <c r="DB20" s="28">
        <f>외인!DB20</f>
        <v>40588.660000000003</v>
      </c>
      <c r="DC20" s="28">
        <f>시기외!DC20*$G$3+DC19*(1-$G$3)</f>
        <v>-7.3608687658861457E-3</v>
      </c>
      <c r="DD20" s="28">
        <f>외인!DD20</f>
        <v>8494.36</v>
      </c>
      <c r="DE20" s="28">
        <f>시기외!DE20*$G$3+DE19*(1-$G$3)</f>
        <v>-5.6329764385475347E-3</v>
      </c>
      <c r="DF20" s="28">
        <f>외인!DF20</f>
        <v>58029.16</v>
      </c>
      <c r="DG20" s="28">
        <f>시기외!DG20*$G$3+DG19*(1-$G$3)</f>
        <v>5.204518905049351E-4</v>
      </c>
      <c r="DH20" s="28">
        <f>외인!DH20</f>
        <v>26355.040000000001</v>
      </c>
      <c r="DI20" s="28">
        <f>시기외!DI20*$G$3+DI19*(1-$G$3)</f>
        <v>-1.0041628298504207E-3</v>
      </c>
      <c r="DJ20" s="28">
        <f>외인!DJ20</f>
        <v>567878.14</v>
      </c>
      <c r="DK20" s="28">
        <f>시기외!DK20*$G$3+DK19*(1-$G$3)</f>
        <v>2.4359830318757864E-3</v>
      </c>
      <c r="DL20" s="28">
        <f>외인!DL20</f>
        <v>94921.96</v>
      </c>
      <c r="DM20" s="28">
        <f>시기외!DM20*$G$3+DM19*(1-$G$3)</f>
        <v>-2.1828113001474718E-3</v>
      </c>
      <c r="DN20" s="28">
        <f>외인!DN20</f>
        <v>1924973.3</v>
      </c>
      <c r="DO20" s="28">
        <f>시기외!DO20*$G$3+DO19*(1-$G$3)</f>
        <v>-4.256792034260222E-3</v>
      </c>
      <c r="DP20" s="28">
        <f>외인!DP20</f>
        <v>85308.72</v>
      </c>
      <c r="DQ20" s="28">
        <f>시기외!DQ20*$G$3+DQ19*(1-$G$3)</f>
        <v>4.8436620687309475E-3</v>
      </c>
      <c r="DR20" s="28">
        <f>외인!DR20</f>
        <v>39498.97</v>
      </c>
      <c r="DS20" s="28">
        <f>시기외!DS20*$G$3+DS19*(1-$G$3)</f>
        <v>1.3935377672766745E-3</v>
      </c>
      <c r="DT20" s="28">
        <f>외인!DT20</f>
        <v>132744.9</v>
      </c>
      <c r="DU20" s="28">
        <f>시기외!DU20*$G$3+DU19*(1-$G$3)</f>
        <v>1.6946027717554279E-3</v>
      </c>
      <c r="DV20" s="28">
        <f>외인!DV20</f>
        <v>32993.11</v>
      </c>
      <c r="DW20" s="28">
        <f>시기외!DW20*$G$3+DW19*(1-$G$3)</f>
        <v>5.0309908264117436E-5</v>
      </c>
      <c r="DX20" s="28">
        <f>외인!DX20</f>
        <v>112257.29</v>
      </c>
      <c r="DY20" s="28">
        <f>시기외!DY20*$G$3+DY19*(1-$G$3)</f>
        <v>5.5092707678234976E-3</v>
      </c>
      <c r="DZ20" s="28">
        <f>외인!DZ20</f>
        <v>10138.950000000001</v>
      </c>
      <c r="EA20" s="28">
        <f>시기외!EA20*$G$3+EA19*(1-$G$3)</f>
        <v>9.2535251146031545E-4</v>
      </c>
      <c r="EB20" s="28">
        <f>외인!EB20</f>
        <v>13826.61</v>
      </c>
      <c r="EC20" s="28">
        <f>시기외!EC20*$G$3+EC19*(1-$G$3)</f>
        <v>-1.4730429858499322E-3</v>
      </c>
      <c r="ED20" s="28">
        <f>외인!ED20</f>
        <v>10776.5</v>
      </c>
      <c r="EE20" s="28">
        <f>시기외!EE20*$G$3+EE19*(1-$G$3)</f>
        <v>3.5822425588522416E-3</v>
      </c>
      <c r="EF20" s="28">
        <f>외인!EF20</f>
        <v>257069.01</v>
      </c>
      <c r="EG20" s="28">
        <f>시기외!EG20*$G$3+EG19*(1-$G$3)</f>
        <v>1.8005000107721022E-3</v>
      </c>
      <c r="EH20" s="28">
        <f>외인!EH20</f>
        <v>178470.41</v>
      </c>
      <c r="EI20" s="28">
        <f>시기외!EI20*$G$3+EI19*(1-$G$3)</f>
        <v>6.9459981772178022E-4</v>
      </c>
      <c r="EJ20" s="28">
        <f>외인!EJ20</f>
        <v>91802.55</v>
      </c>
      <c r="EK20" s="28">
        <f>시기외!EK20*$G$3+EK19*(1-$G$3)</f>
        <v>3.9870843844733395E-4</v>
      </c>
      <c r="EL20" s="28">
        <f>외인!EL20</f>
        <v>37080.54</v>
      </c>
      <c r="EM20" s="28">
        <f>시기외!EM20*$G$3+EM19*(1-$G$3)</f>
        <v>-8.5612527314028785E-4</v>
      </c>
      <c r="EN20" s="28">
        <f>외인!EN20</f>
        <v>39498.97</v>
      </c>
      <c r="EO20" s="28">
        <f>시기외!EO20*$G$3+EO19*(1-$G$3)</f>
        <v>1.3935377672766745E-3</v>
      </c>
      <c r="EP20" s="28">
        <f>외인!EP20</f>
        <v>182752.1</v>
      </c>
      <c r="EQ20" s="28">
        <f>시기외!EQ20*$G$3+EQ19*(1-$G$3)</f>
        <v>3.0215125386107362E-5</v>
      </c>
      <c r="ER20" s="28">
        <f>외인!ER20</f>
        <v>12924.53</v>
      </c>
      <c r="ES20" s="28">
        <f>시기외!ES20*$G$3+ES19*(1-$G$3)</f>
        <v>3.7347231717696945E-3</v>
      </c>
      <c r="ET20" s="28">
        <f>외인!ET20</f>
        <v>112242.08</v>
      </c>
      <c r="EU20" s="28">
        <f>시기외!EU20*$G$3+EU19*(1-$G$3)</f>
        <v>1.6617959335832383E-3</v>
      </c>
      <c r="EV20" s="28">
        <f>외인!EV20</f>
        <v>47806.34</v>
      </c>
      <c r="EW20" s="28">
        <f>시기외!EW20*$G$3+EW19*(1-$G$3)</f>
        <v>-1.7390125844949586E-3</v>
      </c>
      <c r="EX20" s="28">
        <f>외인!EX20</f>
        <v>50211.25</v>
      </c>
      <c r="EY20" s="28">
        <f>시기외!EY20*$G$3+EY19*(1-$G$3)</f>
        <v>-2.3758099077840988E-3</v>
      </c>
    </row>
    <row r="21" spans="1:155">
      <c r="A21" s="27">
        <f>외인!A21</f>
        <v>46090</v>
      </c>
      <c r="B21" s="28">
        <f>외인!B21</f>
        <v>4199277.51</v>
      </c>
      <c r="C21" s="28">
        <f>시기외!C21*$G$3+C20*(1-$G$3)</f>
        <v>-1.9934438567783645E-3</v>
      </c>
      <c r="D21" s="28">
        <f>외인!D21</f>
        <v>606863.37</v>
      </c>
      <c r="E21" s="28">
        <f>시기외!E21*$G$3+E20*(1-$G$3)</f>
        <v>3.3244247905301018E-3</v>
      </c>
      <c r="F21" s="28">
        <f>외인!F21</f>
        <v>1788120.57</v>
      </c>
      <c r="G21" s="28">
        <f>시기외!G21*$G$3+G20*(1-$G$3)</f>
        <v>-3.9078027920384289E-3</v>
      </c>
      <c r="H21" s="28">
        <f>외인!H21</f>
        <v>272743.89</v>
      </c>
      <c r="I21" s="28">
        <f>시기외!I21*$G$3+I20*(1-$G$3)</f>
        <v>2.2124261531226569E-3</v>
      </c>
      <c r="J21" s="28">
        <f>외인!J21</f>
        <v>36535.81</v>
      </c>
      <c r="K21" s="28">
        <f>시기외!K21*$G$3+K20*(1-$G$3)</f>
        <v>2.0390309221580997E-3</v>
      </c>
      <c r="L21" s="28">
        <f>외인!L21</f>
        <v>252186.77</v>
      </c>
      <c r="M21" s="28">
        <f>시기외!M21*$G$3+M20*(1-$G$3)</f>
        <v>2.0965547702549146E-3</v>
      </c>
      <c r="N21" s="28">
        <f>외인!N21</f>
        <v>232272.44</v>
      </c>
      <c r="O21" s="28">
        <f>시기외!O21*$G$3+O20*(1-$G$3)</f>
        <v>-1.4060368414949165E-3</v>
      </c>
      <c r="P21" s="28">
        <f>외인!P21</f>
        <v>194430.88</v>
      </c>
      <c r="Q21" s="28">
        <f>시기외!Q21*$G$3+Q20*(1-$G$3)</f>
        <v>2.2085220246224968E-3</v>
      </c>
      <c r="R21" s="28">
        <f>외인!R21</f>
        <v>127580.04</v>
      </c>
      <c r="S21" s="28">
        <f>시기외!S21*$G$3+S20*(1-$G$3)</f>
        <v>1.0113303613778167E-3</v>
      </c>
      <c r="T21" s="28">
        <f>외인!T21</f>
        <v>8560.2999999999993</v>
      </c>
      <c r="U21" s="28">
        <f>시기외!U21*$G$3+U20*(1-$G$3)</f>
        <v>-6.4683179712059259E-3</v>
      </c>
      <c r="V21" s="28">
        <f>외인!V21</f>
        <v>102407.84</v>
      </c>
      <c r="W21" s="28">
        <f>시기외!W21*$G$3+W20*(1-$G$3)</f>
        <v>6.0107610393797112E-3</v>
      </c>
      <c r="X21" s="28">
        <f>외인!X21</f>
        <v>1727759.42</v>
      </c>
      <c r="Y21" s="28">
        <f>시기외!Y21*$G$3+Y20*(1-$G$3)</f>
        <v>-4.6709481397700552E-3</v>
      </c>
      <c r="Z21" s="28">
        <f>외인!Z21</f>
        <v>45917.29</v>
      </c>
      <c r="AA21" s="28">
        <f>시기외!AA21*$G$3+AA20*(1-$G$3)</f>
        <v>-1.3938074587103323E-3</v>
      </c>
      <c r="AB21" s="28">
        <f>외인!AB21</f>
        <v>191982.48</v>
      </c>
      <c r="AC21" s="28">
        <f>시기외!AC21*$G$3+AC20*(1-$G$3)</f>
        <v>-1.007594756763855E-4</v>
      </c>
      <c r="AD21" s="28">
        <f>외인!AD21</f>
        <v>18496.990000000002</v>
      </c>
      <c r="AE21" s="28">
        <f>시기외!AE21*$G$3+AE20*(1-$G$3)</f>
        <v>1.4116313586802923E-3</v>
      </c>
      <c r="AF21" s="28">
        <f>외인!AF21</f>
        <v>24147.51</v>
      </c>
      <c r="AG21" s="28">
        <f>시기외!AG21*$G$3+AG20*(1-$G$3)</f>
        <v>-1.9378873146175194E-3</v>
      </c>
      <c r="AH21" s="28">
        <f>외인!AH21</f>
        <v>198659.23</v>
      </c>
      <c r="AI21" s="28">
        <f>시기외!AI21*$G$3+AI20*(1-$G$3)</f>
        <v>1.8916513415400855E-3</v>
      </c>
      <c r="AJ21" s="28">
        <f>외인!AJ21</f>
        <v>113288.34</v>
      </c>
      <c r="AK21" s="28">
        <f>시기외!AK21*$G$3+AK20*(1-$G$3)</f>
        <v>-8.6715182955322129E-4</v>
      </c>
      <c r="AL21" s="28">
        <f>외인!AL21</f>
        <v>84455.49</v>
      </c>
      <c r="AM21" s="28">
        <f>시기외!AM21*$G$3+AM20*(1-$G$3)</f>
        <v>5.5375564446867652E-4</v>
      </c>
      <c r="AN21" s="28">
        <f>외인!AN21</f>
        <v>166100.32</v>
      </c>
      <c r="AO21" s="28">
        <f>시기외!AO21*$G$3+AO20*(1-$G$3)</f>
        <v>-2.0136847424217161E-3</v>
      </c>
      <c r="AP21" s="28">
        <f>외인!AP21</f>
        <v>106583.12</v>
      </c>
      <c r="AQ21" s="28">
        <f>시기외!AQ21*$G$3+AQ20*(1-$G$3)</f>
        <v>1.3454817448151535E-3</v>
      </c>
      <c r="AR21" s="28">
        <f>외인!AR21</f>
        <v>22607.89</v>
      </c>
      <c r="AS21" s="28">
        <f>시기외!AS21*$G$3+AS20*(1-$G$3)</f>
        <v>4.8639299225161886E-4</v>
      </c>
      <c r="AT21" s="28">
        <f>외인!AT21</f>
        <v>75680.03</v>
      </c>
      <c r="AU21" s="28">
        <f>시기외!AU21*$G$3+AU20*(1-$G$3)</f>
        <v>1.3330062608834829E-3</v>
      </c>
      <c r="AV21" s="28">
        <f>외인!AV21</f>
        <v>46609.88</v>
      </c>
      <c r="AW21" s="28">
        <f>시기외!AW21*$G$3+AW20*(1-$G$3)</f>
        <v>3.8694050617375721E-4</v>
      </c>
      <c r="AX21" s="28">
        <f>외인!AX21</f>
        <v>50624.87</v>
      </c>
      <c r="AY21" s="28">
        <f>시기외!AY21*$G$3+AY20*(1-$G$3)</f>
        <v>1.299384586999199E-3</v>
      </c>
      <c r="AZ21" s="28">
        <f>외인!AZ21</f>
        <v>1852107.44</v>
      </c>
      <c r="BA21" s="28">
        <f>시기외!BA21*$G$3+BA20*(1-$G$3)</f>
        <v>-4.1301353717089232E-3</v>
      </c>
      <c r="BB21" s="28">
        <f>외인!BB21</f>
        <v>93345.86</v>
      </c>
      <c r="BC21" s="28">
        <f>시기외!BC21*$G$3+BC20*(1-$G$3)</f>
        <v>-1.6646443289589105E-3</v>
      </c>
      <c r="BD21" s="28">
        <f>외인!BD21</f>
        <v>37631.26</v>
      </c>
      <c r="BE21" s="28">
        <f>시기외!BE21*$G$3+BE20*(1-$G$3)</f>
        <v>-7.3287401319343942E-3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89334.57</v>
      </c>
      <c r="BI21" s="28">
        <f>시기외!BI21*$G$3+BI20*(1-$G$3)</f>
        <v>-2.1880533223900393E-3</v>
      </c>
      <c r="BJ21" s="28">
        <f>외인!BJ21</f>
        <v>112412.93</v>
      </c>
      <c r="BK21" s="28">
        <f>시기외!BK21*$G$3+BK20*(1-$G$3)</f>
        <v>2.7887176518853105E-3</v>
      </c>
      <c r="BL21" s="28">
        <f>외인!BL21</f>
        <v>48305.66</v>
      </c>
      <c r="BM21" s="28">
        <f>시기외!BM21*$G$3+BM20*(1-$G$3)</f>
        <v>4.3087735611332701E-4</v>
      </c>
      <c r="BN21" s="28">
        <f>외인!BN21</f>
        <v>42931.11</v>
      </c>
      <c r="BO21" s="28">
        <f>시기외!BO21*$G$3+BO20*(1-$G$3)</f>
        <v>-1.6326224362255091E-3</v>
      </c>
      <c r="BP21" s="28">
        <f>외인!BP21</f>
        <v>60288.21</v>
      </c>
      <c r="BQ21" s="28">
        <f>시기외!BQ21*$G$3+BQ20*(1-$G$3)</f>
        <v>1.2866136849505388E-3</v>
      </c>
      <c r="BR21" s="28">
        <f>외인!BR21</f>
        <v>232798.96</v>
      </c>
      <c r="BS21" s="28">
        <f>시기외!BS21*$G$3+BS20*(1-$G$3)</f>
        <v>2.5330733933458904E-3</v>
      </c>
      <c r="BT21" s="28">
        <f>외인!BT21</f>
        <v>1761917.61</v>
      </c>
      <c r="BU21" s="28">
        <f>시기외!BU21*$G$3+BU20*(1-$G$3)</f>
        <v>-4.5290376423787002E-3</v>
      </c>
      <c r="BV21" s="28">
        <f>외인!BV21</f>
        <v>368813.91</v>
      </c>
      <c r="BW21" s="28">
        <f>시기외!BW21*$G$3+BW20*(1-$G$3)</f>
        <v>2.094225178759276E-5</v>
      </c>
      <c r="BX21" s="28">
        <f>외인!BX21</f>
        <v>73207.08</v>
      </c>
      <c r="BY21" s="28">
        <f>시기외!BY21*$G$3+BY20*(1-$G$3)</f>
        <v>-7.4011144942667589E-5</v>
      </c>
      <c r="BZ21" s="28">
        <f>외인!BZ21</f>
        <v>250555.81</v>
      </c>
      <c r="CA21" s="28">
        <f>시기외!CA21*$G$3+CA20*(1-$G$3)</f>
        <v>-1.1560176352548863E-3</v>
      </c>
      <c r="CB21" s="28">
        <f>외인!CB21</f>
        <v>12481.29</v>
      </c>
      <c r="CC21" s="28">
        <f>시기외!CC21*$G$3+CC20*(1-$G$3)</f>
        <v>1.1188277345849118E-4</v>
      </c>
      <c r="CD21" s="28">
        <f>외인!CD21</f>
        <v>33645.57</v>
      </c>
      <c r="CE21" s="28">
        <f>시기외!CE21*$G$3+CE20*(1-$G$3)</f>
        <v>-7.2835796676721403E-4</v>
      </c>
      <c r="CF21" s="28">
        <f>외인!CF21</f>
        <v>22134.6</v>
      </c>
      <c r="CG21" s="28">
        <f>시기외!CG21*$G$3+CG20*(1-$G$3)</f>
        <v>1.0593483108742E-3</v>
      </c>
      <c r="CH21" s="28">
        <f>외인!CH21</f>
        <v>65143.58</v>
      </c>
      <c r="CI21" s="28">
        <f>시기외!CI21*$G$3+CI20*(1-$G$3)</f>
        <v>-2.9940570789111219E-4</v>
      </c>
      <c r="CJ21" s="28">
        <f>외인!CJ21</f>
        <v>381436.58</v>
      </c>
      <c r="CK21" s="28">
        <f>시기외!CK21*$G$3+CK20*(1-$G$3)</f>
        <v>2.3203727199891892E-3</v>
      </c>
      <c r="CL21" s="28">
        <f>외인!CL21</f>
        <v>219135.2</v>
      </c>
      <c r="CM21" s="28">
        <f>시기외!CM21*$G$3+CM20*(1-$G$3)</f>
        <v>-1.8666326745836757E-4</v>
      </c>
      <c r="CN21" s="28">
        <f>외인!CN21</f>
        <v>115298.85</v>
      </c>
      <c r="CO21" s="28">
        <f>시기외!CO21*$G$3+CO20*(1-$G$3)</f>
        <v>-1.2818689933340385E-3</v>
      </c>
      <c r="CP21" s="28">
        <f>외인!CP21</f>
        <v>93958.46</v>
      </c>
      <c r="CQ21" s="28">
        <f>시기외!CQ21*$G$3+CQ20*(1-$G$3)</f>
        <v>-1.6142314957093892E-3</v>
      </c>
      <c r="CR21" s="28">
        <f>외인!CR21</f>
        <v>160829.76999999999</v>
      </c>
      <c r="CS21" s="28">
        <f>시기외!CS21*$G$3+CS20*(1-$G$3)</f>
        <v>8.9683960586956477E-4</v>
      </c>
      <c r="CT21" s="28">
        <f>외인!CT21</f>
        <v>97509.2</v>
      </c>
      <c r="CU21" s="28">
        <f>시기외!CU21*$G$3+CU20*(1-$G$3)</f>
        <v>2.8039263366748347E-3</v>
      </c>
      <c r="CV21" s="28">
        <f>외인!CV21</f>
        <v>1761917.61</v>
      </c>
      <c r="CW21" s="28">
        <f>시기외!CW21*$G$3+CW20*(1-$G$3)</f>
        <v>-4.5290376423787002E-3</v>
      </c>
      <c r="CX21" s="28">
        <f>외인!CX21</f>
        <v>187905.87</v>
      </c>
      <c r="CY21" s="28">
        <f>시기외!CY21*$G$3+CY20*(1-$G$3)</f>
        <v>2.4370320415668697E-3</v>
      </c>
      <c r="CZ21" s="28">
        <f>외인!CZ21</f>
        <v>16328.25</v>
      </c>
      <c r="DA21" s="28">
        <f>시기외!DA21*$G$3+DA20*(1-$G$3)</f>
        <v>2.1307768770692467E-3</v>
      </c>
      <c r="DB21" s="28">
        <f>외인!DB21</f>
        <v>37631.26</v>
      </c>
      <c r="DC21" s="28">
        <f>시기외!DC21*$G$3+DC20*(1-$G$3)</f>
        <v>-7.3287401319343942E-3</v>
      </c>
      <c r="DD21" s="28">
        <f>외인!DD21</f>
        <v>8560.2999999999993</v>
      </c>
      <c r="DE21" s="28">
        <f>시기외!DE21*$G$3+DE20*(1-$G$3)</f>
        <v>-6.4683179712059259E-3</v>
      </c>
      <c r="DF21" s="28">
        <f>외인!DF21</f>
        <v>54898.3</v>
      </c>
      <c r="DG21" s="28">
        <f>시기외!DG21*$G$3+DG20*(1-$G$3)</f>
        <v>-1.7695427831549999E-5</v>
      </c>
      <c r="DH21" s="28">
        <f>외인!DH21</f>
        <v>25678.99</v>
      </c>
      <c r="DI21" s="28">
        <f>시기외!DI21*$G$3+DI20*(1-$G$3)</f>
        <v>-7.6466211340958624E-4</v>
      </c>
      <c r="DJ21" s="28">
        <f>외인!DJ21</f>
        <v>551825.93999999994</v>
      </c>
      <c r="DK21" s="28">
        <f>시기외!DK21*$G$3+DK20*(1-$G$3)</f>
        <v>1.9455807290189482E-3</v>
      </c>
      <c r="DL21" s="28">
        <f>외인!DL21</f>
        <v>90276.07</v>
      </c>
      <c r="DM21" s="28">
        <f>시기외!DM21*$G$3+DM20*(1-$G$3)</f>
        <v>-1.6837002004543022E-3</v>
      </c>
      <c r="DN21" s="28">
        <f>외인!DN21</f>
        <v>1761917.61</v>
      </c>
      <c r="DO21" s="28">
        <f>시기외!DO21*$G$3+DO20*(1-$G$3)</f>
        <v>-4.5290376423787002E-3</v>
      </c>
      <c r="DP21" s="28">
        <f>외인!DP21</f>
        <v>82812.67</v>
      </c>
      <c r="DQ21" s="28">
        <f>시기외!DQ21*$G$3+DQ20*(1-$G$3)</f>
        <v>5.0539298036089862E-3</v>
      </c>
      <c r="DR21" s="28">
        <f>외인!DR21</f>
        <v>38246.82</v>
      </c>
      <c r="DS21" s="28">
        <f>시기외!DS21*$G$3+DS20*(1-$G$3)</f>
        <v>1.5724228729856826E-3</v>
      </c>
      <c r="DT21" s="28">
        <f>외인!DT21</f>
        <v>127580.04</v>
      </c>
      <c r="DU21" s="28">
        <f>시기외!DU21*$G$3+DU20*(1-$G$3)</f>
        <v>1.0113303613778167E-3</v>
      </c>
      <c r="DV21" s="28">
        <f>외인!DV21</f>
        <v>33071.599999999999</v>
      </c>
      <c r="DW21" s="28">
        <f>시기외!DW21*$G$3+DW20*(1-$G$3)</f>
        <v>3.4540935607224105E-4</v>
      </c>
      <c r="DX21" s="28">
        <f>외인!DX21</f>
        <v>102407.84</v>
      </c>
      <c r="DY21" s="28">
        <f>시기외!DY21*$G$3+DY20*(1-$G$3)</f>
        <v>6.0107610393797112E-3</v>
      </c>
      <c r="DZ21" s="28">
        <f>외인!DZ21</f>
        <v>9964.0300000000007</v>
      </c>
      <c r="EA21" s="28">
        <f>시기외!EA21*$G$3+EA20*(1-$G$3)</f>
        <v>1.4246833709501167E-3</v>
      </c>
      <c r="EB21" s="28">
        <f>외인!EB21</f>
        <v>13255.41</v>
      </c>
      <c r="EC21" s="28">
        <f>시기외!EC21*$G$3+EC20*(1-$G$3)</f>
        <v>-1.0549171764916857E-3</v>
      </c>
      <c r="ED21" s="28">
        <f>외인!ED21</f>
        <v>10102.65</v>
      </c>
      <c r="EE21" s="28">
        <f>시기외!EE21*$G$3+EE20*(1-$G$3)</f>
        <v>4.0214244675260344E-3</v>
      </c>
      <c r="EF21" s="28">
        <f>외인!EF21</f>
        <v>246955.23</v>
      </c>
      <c r="EG21" s="28">
        <f>시기외!EG21*$G$3+EG20*(1-$G$3)</f>
        <v>1.7386308743639631E-3</v>
      </c>
      <c r="EH21" s="28">
        <f>외인!EH21</f>
        <v>166977.03</v>
      </c>
      <c r="EI21" s="28">
        <f>시기외!EI21*$G$3+EI20*(1-$G$3)</f>
        <v>5.966386563280205E-4</v>
      </c>
      <c r="EJ21" s="28">
        <f>외인!EJ21</f>
        <v>89946.94</v>
      </c>
      <c r="EK21" s="28">
        <f>시기외!EK21*$G$3+EK20*(1-$G$3)</f>
        <v>5.4325074136072835E-4</v>
      </c>
      <c r="EL21" s="28">
        <f>외인!EL21</f>
        <v>36034.1</v>
      </c>
      <c r="EM21" s="28">
        <f>시기외!EM21*$G$3+EM20*(1-$G$3)</f>
        <v>-6.2510604966173897E-4</v>
      </c>
      <c r="EN21" s="28">
        <f>외인!EN21</f>
        <v>38246.82</v>
      </c>
      <c r="EO21" s="28">
        <f>시기외!EO21*$G$3+EO20*(1-$G$3)</f>
        <v>1.5724228729856826E-3</v>
      </c>
      <c r="EP21" s="28">
        <f>외인!EP21</f>
        <v>176984.24</v>
      </c>
      <c r="EQ21" s="28">
        <f>시기외!EQ21*$G$3+EQ20*(1-$G$3)</f>
        <v>-7.2215747265988038E-4</v>
      </c>
      <c r="ER21" s="28">
        <f>외인!ER21</f>
        <v>12576.4</v>
      </c>
      <c r="ES21" s="28">
        <f>시기외!ES21*$G$3+ES20*(1-$G$3)</f>
        <v>3.2978931079206244E-3</v>
      </c>
      <c r="ET21" s="28">
        <f>외인!ET21</f>
        <v>106583.12</v>
      </c>
      <c r="EU21" s="28">
        <f>시기외!EU21*$G$3+EU20*(1-$G$3)</f>
        <v>1.3454817448151535E-3</v>
      </c>
      <c r="EV21" s="28">
        <f>외인!EV21</f>
        <v>45917.29</v>
      </c>
      <c r="EW21" s="28">
        <f>시기외!EW21*$G$3+EW20*(1-$G$3)</f>
        <v>-1.3938074587103323E-3</v>
      </c>
      <c r="EX21" s="28">
        <f>외인!EX21</f>
        <v>48041.17</v>
      </c>
      <c r="EY21" s="28">
        <f>시기외!EY21*$G$3+EY20*(1-$G$3)</f>
        <v>-1.8193747064203828E-3</v>
      </c>
    </row>
    <row r="22" spans="1:155">
      <c r="A22" s="27">
        <f>외인!A22</f>
        <v>46091</v>
      </c>
      <c r="B22" s="28">
        <f>외인!B22</f>
        <v>4423630.7699999996</v>
      </c>
      <c r="C22" s="28">
        <f>시기외!C22*$G$3+C21*(1-$G$3)</f>
        <v>-1.9670586534305985E-3</v>
      </c>
      <c r="D22" s="28">
        <f>외인!D22</f>
        <v>625868.88</v>
      </c>
      <c r="E22" s="28">
        <f>시기외!E22*$G$3+E21*(1-$G$3)</f>
        <v>3.402324120032987E-3</v>
      </c>
      <c r="F22" s="28">
        <f>외인!F22</f>
        <v>1896175.3</v>
      </c>
      <c r="G22" s="28">
        <f>시기외!G22*$G$3+G21*(1-$G$3)</f>
        <v>-3.6876641767682947E-3</v>
      </c>
      <c r="H22" s="28">
        <f>외인!H22</f>
        <v>278693.38</v>
      </c>
      <c r="I22" s="28">
        <f>시기외!I22*$G$3+I21*(1-$G$3)</f>
        <v>1.6909274571423976E-3</v>
      </c>
      <c r="J22" s="28">
        <f>외인!J22</f>
        <v>37308.730000000003</v>
      </c>
      <c r="K22" s="28">
        <f>시기외!K22*$G$3+K21*(1-$G$3)</f>
        <v>2.1041686809596225E-3</v>
      </c>
      <c r="L22" s="28">
        <f>외인!L22</f>
        <v>257766.53</v>
      </c>
      <c r="M22" s="28">
        <f>시기외!M22*$G$3+M21*(1-$G$3)</f>
        <v>1.5468434612333768E-3</v>
      </c>
      <c r="N22" s="28">
        <f>외인!N22</f>
        <v>241296.91</v>
      </c>
      <c r="O22" s="28">
        <f>시기외!O22*$G$3+O21*(1-$G$3)</f>
        <v>-1.9940692718768099E-3</v>
      </c>
      <c r="P22" s="28">
        <f>외인!P22</f>
        <v>196812.54</v>
      </c>
      <c r="Q22" s="28">
        <f>시기외!Q22*$G$3+Q21*(1-$G$3)</f>
        <v>2.0195137200219745E-3</v>
      </c>
      <c r="R22" s="28">
        <f>외인!R22</f>
        <v>130743.86</v>
      </c>
      <c r="S22" s="28">
        <f>시기외!S22*$G$3+S21*(1-$G$3)</f>
        <v>7.7529017247277791E-4</v>
      </c>
      <c r="T22" s="28">
        <f>외인!T22</f>
        <v>8382.43</v>
      </c>
      <c r="U22" s="28">
        <f>시기외!U22*$G$3+U21*(1-$G$3)</f>
        <v>-6.5811873418120505E-3</v>
      </c>
      <c r="V22" s="28">
        <f>외인!V22</f>
        <v>106046.28</v>
      </c>
      <c r="W22" s="28">
        <f>시기외!W22*$G$3+W21*(1-$G$3)</f>
        <v>5.7137516027811128E-3</v>
      </c>
      <c r="X22" s="28">
        <f>외인!X22</f>
        <v>1889561.78</v>
      </c>
      <c r="Y22" s="28">
        <f>시기외!Y22*$G$3+Y21*(1-$G$3)</f>
        <v>-4.3217092416156996E-3</v>
      </c>
      <c r="Z22" s="28">
        <f>외인!Z22</f>
        <v>47100.97</v>
      </c>
      <c r="AA22" s="28">
        <f>시기외!AA22*$G$3+AA21*(1-$G$3)</f>
        <v>-1.1977648415298968E-3</v>
      </c>
      <c r="AB22" s="28">
        <f>외인!AB22</f>
        <v>196125.32</v>
      </c>
      <c r="AC22" s="28">
        <f>시기외!AC22*$G$3+AC21*(1-$G$3)</f>
        <v>-1.1740386923982961E-4</v>
      </c>
      <c r="AD22" s="28">
        <f>외인!AD22</f>
        <v>20049.84</v>
      </c>
      <c r="AE22" s="28">
        <f>시기외!AE22*$G$3+AE21*(1-$G$3)</f>
        <v>5.6886243974533612E-4</v>
      </c>
      <c r="AF22" s="28">
        <f>외인!AF22</f>
        <v>24432.06</v>
      </c>
      <c r="AG22" s="28">
        <f>시기외!AG22*$G$3+AG21*(1-$G$3)</f>
        <v>-1.6752653011081946E-3</v>
      </c>
      <c r="AH22" s="28">
        <f>외인!AH22</f>
        <v>199402.27</v>
      </c>
      <c r="AI22" s="28">
        <f>시기외!AI22*$G$3+AI21*(1-$G$3)</f>
        <v>1.6494277495776298E-3</v>
      </c>
      <c r="AJ22" s="28">
        <f>외인!AJ22</f>
        <v>115497.51</v>
      </c>
      <c r="AK22" s="28">
        <f>시기외!AK22*$G$3+AK21*(1-$G$3)</f>
        <v>-1.0061573209931645E-3</v>
      </c>
      <c r="AL22" s="28">
        <f>외인!AL22</f>
        <v>87592.91</v>
      </c>
      <c r="AM22" s="28">
        <f>시기외!AM22*$G$3+AM21*(1-$G$3)</f>
        <v>4.8134889140729329E-4</v>
      </c>
      <c r="AN22" s="28">
        <f>외인!AN22</f>
        <v>172789.33</v>
      </c>
      <c r="AO22" s="28">
        <f>시기외!AO22*$G$3+AO21*(1-$G$3)</f>
        <v>-2.7703614178459981E-3</v>
      </c>
      <c r="AP22" s="28">
        <f>외인!AP22</f>
        <v>111965.23</v>
      </c>
      <c r="AQ22" s="28">
        <f>시기외!AQ22*$G$3+AQ21*(1-$G$3)</f>
        <v>1.122545539161048E-3</v>
      </c>
      <c r="AR22" s="28">
        <f>외인!AR22</f>
        <v>23741.84</v>
      </c>
      <c r="AS22" s="28">
        <f>시기외!AS22*$G$3+AS21*(1-$G$3)</f>
        <v>-2.364326159713403E-4</v>
      </c>
      <c r="AT22" s="28">
        <f>외인!AT22</f>
        <v>77499.520000000004</v>
      </c>
      <c r="AU22" s="28">
        <f>시기외!AU22*$G$3+AU21*(1-$G$3)</f>
        <v>9.8785802815305941E-4</v>
      </c>
      <c r="AV22" s="28">
        <f>외인!AV22</f>
        <v>47168.99</v>
      </c>
      <c r="AW22" s="28">
        <f>시기외!AW22*$G$3+AW21*(1-$G$3)</f>
        <v>3.0099227598691727E-4</v>
      </c>
      <c r="AX22" s="28">
        <f>외인!AX22</f>
        <v>52130.2</v>
      </c>
      <c r="AY22" s="28">
        <f>시기외!AY22*$G$3+AY21*(1-$G$3)</f>
        <v>8.4865758069225194E-4</v>
      </c>
      <c r="AZ22" s="28">
        <f>외인!AZ22</f>
        <v>2019110.2</v>
      </c>
      <c r="BA22" s="28">
        <f>시기외!BA22*$G$3+BA21*(1-$G$3)</f>
        <v>-3.8540047157094273E-3</v>
      </c>
      <c r="BB22" s="28">
        <f>외인!BB22</f>
        <v>96767.2</v>
      </c>
      <c r="BC22" s="28">
        <f>시기외!BC22*$G$3+BC21*(1-$G$3)</f>
        <v>-1.3884493901951199E-3</v>
      </c>
      <c r="BD22" s="28">
        <f>외인!BD22</f>
        <v>40014</v>
      </c>
      <c r="BE22" s="28">
        <f>시기외!BE22*$G$3+BE21*(1-$G$3)</f>
        <v>-6.6968758704289101E-3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90510.05</v>
      </c>
      <c r="BI22" s="28">
        <f>시기외!BI22*$G$3+BI21*(1-$G$3)</f>
        <v>-2.2149082821649037E-3</v>
      </c>
      <c r="BJ22" s="28">
        <f>외인!BJ22</f>
        <v>115339.16</v>
      </c>
      <c r="BK22" s="28">
        <f>시기외!BK22*$G$3+BK21*(1-$G$3)</f>
        <v>1.9556183199196482E-3</v>
      </c>
      <c r="BL22" s="28">
        <f>외인!BL22</f>
        <v>49073.43</v>
      </c>
      <c r="BM22" s="28">
        <f>시기외!BM22*$G$3+BM21*(1-$G$3)</f>
        <v>-1.5971469831517807E-5</v>
      </c>
      <c r="BN22" s="28">
        <f>외인!BN22</f>
        <v>43717.01</v>
      </c>
      <c r="BO22" s="28">
        <f>시기외!BO22*$G$3+BO21*(1-$G$3)</f>
        <v>-1.9806532357465653E-3</v>
      </c>
      <c r="BP22" s="28">
        <f>외인!BP22</f>
        <v>61740.13</v>
      </c>
      <c r="BQ22" s="28">
        <f>시기외!BQ22*$G$3+BQ21*(1-$G$3)</f>
        <v>9.4783466150145837E-4</v>
      </c>
      <c r="BR22" s="28">
        <f>외인!BR22</f>
        <v>245119.59</v>
      </c>
      <c r="BS22" s="28">
        <f>시기외!BS22*$G$3+BS21*(1-$G$3)</f>
        <v>2.3581723227693399E-3</v>
      </c>
      <c r="BT22" s="28">
        <f>외인!BT22</f>
        <v>1925771.57</v>
      </c>
      <c r="BU22" s="28">
        <f>시기외!BU22*$G$3+BU21*(1-$G$3)</f>
        <v>-4.1808206152955897E-3</v>
      </c>
      <c r="BV22" s="28">
        <f>외인!BV22</f>
        <v>376882.49</v>
      </c>
      <c r="BW22" s="28">
        <f>시기외!BW22*$G$3+BW21*(1-$G$3)</f>
        <v>-2.2434243302017765E-4</v>
      </c>
      <c r="BX22" s="28">
        <f>외인!BX22</f>
        <v>75832.37</v>
      </c>
      <c r="BY22" s="28">
        <f>시기외!BY22*$G$3+BY21*(1-$G$3)</f>
        <v>-2.2269447304685723E-4</v>
      </c>
      <c r="BZ22" s="28">
        <f>외인!BZ22</f>
        <v>260382.24</v>
      </c>
      <c r="CA22" s="28">
        <f>시기외!CA22*$G$3+CA21*(1-$G$3)</f>
        <v>-1.6815784348481362E-3</v>
      </c>
      <c r="CB22" s="28">
        <f>외인!CB22</f>
        <v>12745.86</v>
      </c>
      <c r="CC22" s="28">
        <f>시기외!CC22*$G$3+CC21*(1-$G$3)</f>
        <v>-1.5023602936380253E-4</v>
      </c>
      <c r="CD22" s="28">
        <f>외인!CD22</f>
        <v>34076.720000000001</v>
      </c>
      <c r="CE22" s="28">
        <f>시기외!CE22*$G$3+CE21*(1-$G$3)</f>
        <v>-4.4262240169163128E-4</v>
      </c>
      <c r="CF22" s="28">
        <f>외인!CF22</f>
        <v>23011.48</v>
      </c>
      <c r="CG22" s="28">
        <f>시기외!CG22*$G$3+CG21*(1-$G$3)</f>
        <v>1.0663871222132131E-3</v>
      </c>
      <c r="CH22" s="28">
        <f>외인!CH22</f>
        <v>65831.399999999994</v>
      </c>
      <c r="CI22" s="28">
        <f>시기외!CI22*$G$3+CI21*(1-$G$3)</f>
        <v>-2.5941941909775183E-4</v>
      </c>
      <c r="CJ22" s="28">
        <f>외인!CJ22</f>
        <v>388134.22</v>
      </c>
      <c r="CK22" s="28">
        <f>시기외!CK22*$G$3+CK21*(1-$G$3)</f>
        <v>2.1977481861033109E-3</v>
      </c>
      <c r="CL22" s="28">
        <f>외인!CL22</f>
        <v>223932.79</v>
      </c>
      <c r="CM22" s="28">
        <f>시기외!CM22*$G$3+CM21*(1-$G$3)</f>
        <v>-3.1361755015771027E-4</v>
      </c>
      <c r="CN22" s="28">
        <f>외인!CN22</f>
        <v>117200.1</v>
      </c>
      <c r="CO22" s="28">
        <f>시기외!CO22*$G$3+CO21*(1-$G$3)</f>
        <v>-1.1764671743599426E-3</v>
      </c>
      <c r="CP22" s="28">
        <f>외인!CP22</f>
        <v>97389.87</v>
      </c>
      <c r="CQ22" s="28">
        <f>시기외!CQ22*$G$3+CQ21*(1-$G$3)</f>
        <v>-1.3395704933863108E-3</v>
      </c>
      <c r="CR22" s="28">
        <f>외인!CR22</f>
        <v>164885.95000000001</v>
      </c>
      <c r="CS22" s="28">
        <f>시기외!CS22*$G$3+CS21*(1-$G$3)</f>
        <v>7.1636404273831336E-4</v>
      </c>
      <c r="CT22" s="28">
        <f>외인!CT22</f>
        <v>103023.97</v>
      </c>
      <c r="CU22" s="28">
        <f>시기외!CU22*$G$3+CU21*(1-$G$3)</f>
        <v>2.8163332734118377E-3</v>
      </c>
      <c r="CV22" s="28">
        <f>외인!CV22</f>
        <v>1925771.57</v>
      </c>
      <c r="CW22" s="28">
        <f>시기외!CW22*$G$3+CW21*(1-$G$3)</f>
        <v>-4.1808206152955897E-3</v>
      </c>
      <c r="CX22" s="28">
        <f>외인!CX22</f>
        <v>193233.4</v>
      </c>
      <c r="CY22" s="28">
        <f>시기외!CY22*$G$3+CY21*(1-$G$3)</f>
        <v>2.0881625975912206E-3</v>
      </c>
      <c r="CZ22" s="28">
        <f>외인!CZ22</f>
        <v>17200.169999999998</v>
      </c>
      <c r="DA22" s="28">
        <f>시기외!DA22*$G$3+DA21*(1-$G$3)</f>
        <v>1.7307832945580527E-3</v>
      </c>
      <c r="DB22" s="28">
        <f>외인!DB22</f>
        <v>40014</v>
      </c>
      <c r="DC22" s="28">
        <f>시기외!DC22*$G$3+DC21*(1-$G$3)</f>
        <v>-6.6968758704289101E-3</v>
      </c>
      <c r="DD22" s="28">
        <f>외인!DD22</f>
        <v>8382.43</v>
      </c>
      <c r="DE22" s="28">
        <f>시기외!DE22*$G$3+DE21*(1-$G$3)</f>
        <v>-6.5811873418120505E-3</v>
      </c>
      <c r="DF22" s="28">
        <f>외인!DF22</f>
        <v>56755.83</v>
      </c>
      <c r="DG22" s="28">
        <f>시기외!DG22*$G$3+DG21*(1-$G$3)</f>
        <v>-1.9119351416495205E-4</v>
      </c>
      <c r="DH22" s="28">
        <f>외인!DH22</f>
        <v>26074.65</v>
      </c>
      <c r="DI22" s="28">
        <f>시기외!DI22*$G$3+DI21*(1-$G$3)</f>
        <v>-3.6770540538140695E-4</v>
      </c>
      <c r="DJ22" s="28">
        <f>외인!DJ22</f>
        <v>565286.55000000005</v>
      </c>
      <c r="DK22" s="28">
        <f>시기외!DK22*$G$3+DK21*(1-$G$3)</f>
        <v>1.6580776324978852E-3</v>
      </c>
      <c r="DL22" s="28">
        <f>외인!DL22</f>
        <v>91766.18</v>
      </c>
      <c r="DM22" s="28">
        <f>시기외!DM22*$G$3+DM21*(1-$G$3)</f>
        <v>-1.5409850861179354E-3</v>
      </c>
      <c r="DN22" s="28">
        <f>외인!DN22</f>
        <v>1925771.57</v>
      </c>
      <c r="DO22" s="28">
        <f>시기외!DO22*$G$3+DO21*(1-$G$3)</f>
        <v>-4.1808206152955897E-3</v>
      </c>
      <c r="DP22" s="28">
        <f>외인!DP22</f>
        <v>83408.98</v>
      </c>
      <c r="DQ22" s="28">
        <f>시기외!DQ22*$G$3+DQ21*(1-$G$3)</f>
        <v>4.8119098751688415E-3</v>
      </c>
      <c r="DR22" s="28">
        <f>외인!DR22</f>
        <v>39022.910000000003</v>
      </c>
      <c r="DS22" s="28">
        <f>시기외!DS22*$G$3+DS21*(1-$G$3)</f>
        <v>1.6305720818854655E-3</v>
      </c>
      <c r="DT22" s="28">
        <f>외인!DT22</f>
        <v>130743.86</v>
      </c>
      <c r="DU22" s="28">
        <f>시기외!DU22*$G$3+DU21*(1-$G$3)</f>
        <v>7.7529017247277791E-4</v>
      </c>
      <c r="DV22" s="28">
        <f>외인!DV22</f>
        <v>33974.49</v>
      </c>
      <c r="DW22" s="28">
        <f>시기외!DW22*$G$3+DW21*(1-$G$3)</f>
        <v>4.0665391966286999E-4</v>
      </c>
      <c r="DX22" s="28">
        <f>외인!DX22</f>
        <v>106046.28</v>
      </c>
      <c r="DY22" s="28">
        <f>시기외!DY22*$G$3+DY21*(1-$G$3)</f>
        <v>5.7137516027811128E-3</v>
      </c>
      <c r="DZ22" s="28">
        <f>외인!DZ22</f>
        <v>10028.780000000001</v>
      </c>
      <c r="EA22" s="28">
        <f>시기외!EA22*$G$3+EA21*(1-$G$3)</f>
        <v>1.6210745249486457E-3</v>
      </c>
      <c r="EB22" s="28">
        <f>외인!EB22</f>
        <v>13382.54</v>
      </c>
      <c r="EC22" s="28">
        <f>시기외!EC22*$G$3+EC21*(1-$G$3)</f>
        <v>-5.0762000005493638E-4</v>
      </c>
      <c r="ED22" s="28">
        <f>외인!ED22</f>
        <v>10785.38</v>
      </c>
      <c r="EE22" s="28">
        <f>시기외!EE22*$G$3+EE21*(1-$G$3)</f>
        <v>4.5752712058733172E-3</v>
      </c>
      <c r="EF22" s="28">
        <f>외인!EF22</f>
        <v>251590.37</v>
      </c>
      <c r="EG22" s="28">
        <f>시기외!EG22*$G$3+EG21*(1-$G$3)</f>
        <v>1.5704192355097456E-3</v>
      </c>
      <c r="EH22" s="28">
        <f>외인!EH22</f>
        <v>175875.12</v>
      </c>
      <c r="EI22" s="28">
        <f>시기외!EI22*$G$3+EI21*(1-$G$3)</f>
        <v>4.6346383469817544E-4</v>
      </c>
      <c r="EJ22" s="28">
        <f>외인!EJ22</f>
        <v>91145.58</v>
      </c>
      <c r="EK22" s="28">
        <f>시기외!EK22*$G$3+EK21*(1-$G$3)</f>
        <v>5.3222036740503849E-4</v>
      </c>
      <c r="EL22" s="28">
        <f>외인!EL22</f>
        <v>36500.959999999999</v>
      </c>
      <c r="EM22" s="28">
        <f>시기외!EM22*$G$3+EM21*(1-$G$3)</f>
        <v>-3.5094267712215417E-4</v>
      </c>
      <c r="EN22" s="28">
        <f>외인!EN22</f>
        <v>39022.910000000003</v>
      </c>
      <c r="EO22" s="28">
        <f>시기외!EO22*$G$3+EO21*(1-$G$3)</f>
        <v>1.6305720818854655E-3</v>
      </c>
      <c r="EP22" s="28">
        <f>외인!EP22</f>
        <v>176254.97</v>
      </c>
      <c r="EQ22" s="28">
        <f>시기외!EQ22*$G$3+EQ21*(1-$G$3)</f>
        <v>-1.1349302575556718E-3</v>
      </c>
      <c r="ER22" s="28">
        <f>외인!ER22</f>
        <v>13732.19</v>
      </c>
      <c r="ES22" s="28">
        <f>시기외!ES22*$G$3+ES21*(1-$G$3)</f>
        <v>4.1441103675951387E-3</v>
      </c>
      <c r="ET22" s="28">
        <f>외인!ET22</f>
        <v>111965.23</v>
      </c>
      <c r="EU22" s="28">
        <f>시기외!EU22*$G$3+EU21*(1-$G$3)</f>
        <v>1.122545539161048E-3</v>
      </c>
      <c r="EV22" s="28">
        <f>외인!EV22</f>
        <v>47100.97</v>
      </c>
      <c r="EW22" s="28">
        <f>시기외!EW22*$G$3+EW21*(1-$G$3)</f>
        <v>-1.1977648415298968E-3</v>
      </c>
      <c r="EX22" s="28">
        <f>외인!EX22</f>
        <v>50288.9</v>
      </c>
      <c r="EY22" s="28">
        <f>시기외!EY22*$G$3+EY21*(1-$G$3)</f>
        <v>-1.4713108878603184E-3</v>
      </c>
    </row>
    <row r="23" spans="1:155">
      <c r="A23" s="27">
        <f>외인!A23</f>
        <v>46092</v>
      </c>
      <c r="B23" s="28">
        <f>외인!B23</f>
        <v>4485296.71</v>
      </c>
      <c r="C23" s="28">
        <f>시기외!C23*$G$3+C22*(1-$G$3)</f>
        <v>-1.9102339518222492E-3</v>
      </c>
      <c r="D23" s="28">
        <f>외인!D23</f>
        <v>625383.99</v>
      </c>
      <c r="E23" s="28">
        <f>시기외!E23*$G$3+E22*(1-$G$3)</f>
        <v>3.1217238312015866E-3</v>
      </c>
      <c r="F23" s="28">
        <f>외인!F23</f>
        <v>1923116.88</v>
      </c>
      <c r="G23" s="28">
        <f>시기외!G23*$G$3+G22*(1-$G$3)</f>
        <v>-3.5228620628715433E-3</v>
      </c>
      <c r="H23" s="28">
        <f>외인!H23</f>
        <v>278657.98</v>
      </c>
      <c r="I23" s="28">
        <f>시기외!I23*$G$3+I22*(1-$G$3)</f>
        <v>1.2092890925262596E-3</v>
      </c>
      <c r="J23" s="28">
        <f>외인!J23</f>
        <v>37928.959999999999</v>
      </c>
      <c r="K23" s="28">
        <f>시기외!K23*$G$3+K22*(1-$G$3)</f>
        <v>2.0486846727450336E-3</v>
      </c>
      <c r="L23" s="28">
        <f>외인!L23</f>
        <v>257824.72</v>
      </c>
      <c r="M23" s="28">
        <f>시기외!M23*$G$3+M22*(1-$G$3)</f>
        <v>1.04752123698003E-3</v>
      </c>
      <c r="N23" s="28">
        <f>외인!N23</f>
        <v>242950.39999999999</v>
      </c>
      <c r="O23" s="28">
        <f>시기외!O23*$G$3+O22*(1-$G$3)</f>
        <v>-2.5046198728793951E-3</v>
      </c>
      <c r="P23" s="28">
        <f>외인!P23</f>
        <v>199728.49</v>
      </c>
      <c r="Q23" s="28">
        <f>시기외!Q23*$G$3+Q22*(1-$G$3)</f>
        <v>1.6707907528237993E-3</v>
      </c>
      <c r="R23" s="28">
        <f>외인!R23</f>
        <v>131703.89000000001</v>
      </c>
      <c r="S23" s="28">
        <f>시기외!S23*$G$3+S22*(1-$G$3)</f>
        <v>5.0582937196218291E-4</v>
      </c>
      <c r="T23" s="28">
        <f>외인!T23</f>
        <v>8415.2000000000007</v>
      </c>
      <c r="U23" s="28">
        <f>시기외!U23*$G$3+U22*(1-$G$3)</f>
        <v>-6.2824237908965502E-3</v>
      </c>
      <c r="V23" s="28">
        <f>외인!V23</f>
        <v>104072.18</v>
      </c>
      <c r="W23" s="28">
        <f>시기외!W23*$G$3+W22*(1-$G$3)</f>
        <v>5.0147063154993218E-3</v>
      </c>
      <c r="X23" s="28">
        <f>외인!X23</f>
        <v>1911005.79</v>
      </c>
      <c r="Y23" s="28">
        <f>시기외!Y23*$G$3+Y22*(1-$G$3)</f>
        <v>-3.990425667525067E-3</v>
      </c>
      <c r="Z23" s="28">
        <f>외인!Z23</f>
        <v>47728.52</v>
      </c>
      <c r="AA23" s="28">
        <f>시기외!AA23*$G$3+AA22*(1-$G$3)</f>
        <v>-1.0481122029615412E-3</v>
      </c>
      <c r="AB23" s="28">
        <f>외인!AB23</f>
        <v>201210.33</v>
      </c>
      <c r="AC23" s="28">
        <f>시기외!AC23*$G$3+AC22*(1-$G$3)</f>
        <v>-1.5187765268132516E-4</v>
      </c>
      <c r="AD23" s="28">
        <f>외인!AD23</f>
        <v>19885.150000000001</v>
      </c>
      <c r="AE23" s="28">
        <f>시기외!AE23*$G$3+AE22*(1-$G$3)</f>
        <v>1.9152538764322037E-5</v>
      </c>
      <c r="AF23" s="28">
        <f>외인!AF23</f>
        <v>24463.98</v>
      </c>
      <c r="AG23" s="28">
        <f>시기외!AG23*$G$3+AG22*(1-$G$3)</f>
        <v>-1.2044716827039129E-3</v>
      </c>
      <c r="AH23" s="28">
        <f>외인!AH23</f>
        <v>206873.42</v>
      </c>
      <c r="AI23" s="28">
        <f>시기외!AI23*$G$3+AI22*(1-$G$3)</f>
        <v>1.6167338371522459E-3</v>
      </c>
      <c r="AJ23" s="28">
        <f>외인!AJ23</f>
        <v>114174.78</v>
      </c>
      <c r="AK23" s="28">
        <f>시기외!AK23*$G$3+AK22*(1-$G$3)</f>
        <v>-1.290528634774229E-3</v>
      </c>
      <c r="AL23" s="28">
        <f>외인!AL23</f>
        <v>88048.76</v>
      </c>
      <c r="AM23" s="28">
        <f>시기외!AM23*$G$3+AM22*(1-$G$3)</f>
        <v>2.682988058798811E-4</v>
      </c>
      <c r="AN23" s="28">
        <f>외인!AN23</f>
        <v>174234.05</v>
      </c>
      <c r="AO23" s="28">
        <f>시기외!AO23*$G$3+AO22*(1-$G$3)</f>
        <v>-3.389227212894007E-3</v>
      </c>
      <c r="AP23" s="28">
        <f>외인!AP23</f>
        <v>112248.56</v>
      </c>
      <c r="AQ23" s="28">
        <f>시기외!AQ23*$G$3+AQ22*(1-$G$3)</f>
        <v>9.2310611883111751E-4</v>
      </c>
      <c r="AR23" s="28">
        <f>외인!AR23</f>
        <v>24035.87</v>
      </c>
      <c r="AS23" s="28">
        <f>시기외!AS23*$G$3+AS22*(1-$G$3)</f>
        <v>-7.0974531569089044E-4</v>
      </c>
      <c r="AT23" s="28">
        <f>외인!AT23</f>
        <v>78704.31</v>
      </c>
      <c r="AU23" s="28">
        <f>시기외!AU23*$G$3+AU22*(1-$G$3)</f>
        <v>6.0432183478527531E-4</v>
      </c>
      <c r="AV23" s="28">
        <f>외인!AV23</f>
        <v>48232.71</v>
      </c>
      <c r="AW23" s="28">
        <f>시기외!AW23*$G$3+AW22*(1-$G$3)</f>
        <v>1.6502430812726055E-4</v>
      </c>
      <c r="AX23" s="28">
        <f>외인!AX23</f>
        <v>53134.44</v>
      </c>
      <c r="AY23" s="28">
        <f>시기외!AY23*$G$3+AY22*(1-$G$3)</f>
        <v>1.3611684207978831E-4</v>
      </c>
      <c r="AZ23" s="28">
        <f>외인!AZ23</f>
        <v>2040049.76</v>
      </c>
      <c r="BA23" s="28">
        <f>시기외!BA23*$G$3+BA22*(1-$G$3)</f>
        <v>-3.5862554853541618E-3</v>
      </c>
      <c r="BB23" s="28">
        <f>외인!BB23</f>
        <v>100959.4</v>
      </c>
      <c r="BC23" s="28">
        <f>시기외!BC23*$G$3+BC22*(1-$G$3)</f>
        <v>-1.1724341216591994E-3</v>
      </c>
      <c r="BD23" s="28">
        <f>외인!BD23</f>
        <v>40171.39</v>
      </c>
      <c r="BE23" s="28">
        <f>시기외!BE23*$G$3+BE22*(1-$G$3)</f>
        <v>-6.5748877422435016E-3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90842.73</v>
      </c>
      <c r="BI23" s="28">
        <f>시기외!BI23*$G$3+BI22*(1-$G$3)</f>
        <v>-1.9743601560852828E-3</v>
      </c>
      <c r="BJ23" s="28">
        <f>외인!BJ23</f>
        <v>116327.94</v>
      </c>
      <c r="BK23" s="28">
        <f>시기외!BK23*$G$3+BK22*(1-$G$3)</f>
        <v>1.2451824070730559E-3</v>
      </c>
      <c r="BL23" s="28">
        <f>외인!BL23</f>
        <v>50135.87</v>
      </c>
      <c r="BM23" s="28">
        <f>시기외!BM23*$G$3+BM22*(1-$G$3)</f>
        <v>-2.2208600945790047E-4</v>
      </c>
      <c r="BN23" s="28">
        <f>외인!BN23</f>
        <v>44356.29</v>
      </c>
      <c r="BO23" s="28">
        <f>시기외!BO23*$G$3+BO22*(1-$G$3)</f>
        <v>-2.3047615334415984E-3</v>
      </c>
      <c r="BP23" s="28">
        <f>외인!BP23</f>
        <v>63462.48</v>
      </c>
      <c r="BQ23" s="28">
        <f>시기외!BQ23*$G$3+BQ22*(1-$G$3)</f>
        <v>4.2427409408771167E-4</v>
      </c>
      <c r="BR23" s="28">
        <f>외인!BR23</f>
        <v>244574.32</v>
      </c>
      <c r="BS23" s="28">
        <f>시기외!BS23*$G$3+BS22*(1-$G$3)</f>
        <v>2.0328986030552533E-3</v>
      </c>
      <c r="BT23" s="28">
        <f>외인!BT23</f>
        <v>1947147.16</v>
      </c>
      <c r="BU23" s="28">
        <f>시기외!BU23*$G$3+BU22*(1-$G$3)</f>
        <v>-3.8518230815560031E-3</v>
      </c>
      <c r="BV23" s="28">
        <f>외인!BV23</f>
        <v>377469.76</v>
      </c>
      <c r="BW23" s="28">
        <f>시기외!BW23*$G$3+BW22*(1-$G$3)</f>
        <v>-1.8705672207599601E-4</v>
      </c>
      <c r="BX23" s="28">
        <f>외인!BX23</f>
        <v>75966.67</v>
      </c>
      <c r="BY23" s="28">
        <f>시기외!BY23*$G$3+BY22*(1-$G$3)</f>
        <v>-2.4199978651823881E-4</v>
      </c>
      <c r="BZ23" s="28">
        <f>외인!BZ23</f>
        <v>262282.81</v>
      </c>
      <c r="CA23" s="28">
        <f>시기외!CA23*$G$3+CA22*(1-$G$3)</f>
        <v>-2.1637771863365239E-3</v>
      </c>
      <c r="CB23" s="28">
        <f>외인!CB23</f>
        <v>12902.19</v>
      </c>
      <c r="CC23" s="28">
        <f>시기외!CC23*$G$3+CC22*(1-$G$3)</f>
        <v>-4.3929400746737244E-4</v>
      </c>
      <c r="CD23" s="28">
        <f>외인!CD23</f>
        <v>34142.99</v>
      </c>
      <c r="CE23" s="28">
        <f>시기외!CE23*$G$3+CE22*(1-$G$3)</f>
        <v>-5.93965767952473E-4</v>
      </c>
      <c r="CF23" s="28">
        <f>외인!CF23</f>
        <v>23498.73</v>
      </c>
      <c r="CG23" s="28">
        <f>시기외!CG23*$G$3+CG22*(1-$G$3)</f>
        <v>8.4360098696010795E-4</v>
      </c>
      <c r="CH23" s="28">
        <f>외인!CH23</f>
        <v>66892.100000000006</v>
      </c>
      <c r="CI23" s="28">
        <f>시기외!CI23*$G$3+CI22*(1-$G$3)</f>
        <v>-2.9568192882672929E-4</v>
      </c>
      <c r="CJ23" s="28">
        <f>외인!CJ23</f>
        <v>391222.28</v>
      </c>
      <c r="CK23" s="28">
        <f>시기외!CK23*$G$3+CK22*(1-$G$3)</f>
        <v>1.9156508119915119E-3</v>
      </c>
      <c r="CL23" s="28">
        <f>외인!CL23</f>
        <v>229335.75</v>
      </c>
      <c r="CM23" s="28">
        <f>시기외!CM23*$G$3+CM22*(1-$G$3)</f>
        <v>-4.4858680135142549E-4</v>
      </c>
      <c r="CN23" s="28">
        <f>외인!CN23</f>
        <v>124233.46</v>
      </c>
      <c r="CO23" s="28">
        <f>시기외!CO23*$G$3+CO22*(1-$G$3)</f>
        <v>-1.109760770704018E-3</v>
      </c>
      <c r="CP23" s="28">
        <f>외인!CP23</f>
        <v>101590.08</v>
      </c>
      <c r="CQ23" s="28">
        <f>시기외!CQ23*$G$3+CQ22*(1-$G$3)</f>
        <v>-1.1293030317953384E-3</v>
      </c>
      <c r="CR23" s="28">
        <f>외인!CR23</f>
        <v>164680.71</v>
      </c>
      <c r="CS23" s="28">
        <f>시기외!CS23*$G$3+CS22*(1-$G$3)</f>
        <v>4.7579470645056757E-4</v>
      </c>
      <c r="CT23" s="28">
        <f>외인!CT23</f>
        <v>104922.22</v>
      </c>
      <c r="CU23" s="28">
        <f>시기외!CU23*$G$3+CU22*(1-$G$3)</f>
        <v>2.7027312615798098E-3</v>
      </c>
      <c r="CV23" s="28">
        <f>외인!CV23</f>
        <v>1947147.16</v>
      </c>
      <c r="CW23" s="28">
        <f>시기외!CW23*$G$3+CW22*(1-$G$3)</f>
        <v>-3.8518230815560031E-3</v>
      </c>
      <c r="CX23" s="28">
        <f>외인!CX23</f>
        <v>193505.99</v>
      </c>
      <c r="CY23" s="28">
        <f>시기외!CY23*$G$3+CY22*(1-$G$3)</f>
        <v>1.7110071325307328E-3</v>
      </c>
      <c r="CZ23" s="28">
        <f>외인!CZ23</f>
        <v>17276.21</v>
      </c>
      <c r="DA23" s="28">
        <f>시기외!DA23*$G$3+DA22*(1-$G$3)</f>
        <v>1.2960246946703655E-3</v>
      </c>
      <c r="DB23" s="28">
        <f>외인!DB23</f>
        <v>40171.39</v>
      </c>
      <c r="DC23" s="28">
        <f>시기외!DC23*$G$3+DC22*(1-$G$3)</f>
        <v>-6.5748877422435016E-3</v>
      </c>
      <c r="DD23" s="28">
        <f>외인!DD23</f>
        <v>8415.2000000000007</v>
      </c>
      <c r="DE23" s="28">
        <f>시기외!DE23*$G$3+DE22*(1-$G$3)</f>
        <v>-6.2824237908965502E-3</v>
      </c>
      <c r="DF23" s="28">
        <f>외인!DF23</f>
        <v>57105.54</v>
      </c>
      <c r="DG23" s="28">
        <f>시기외!DG23*$G$3+DG22*(1-$G$3)</f>
        <v>-2.2188376331823447E-4</v>
      </c>
      <c r="DH23" s="28">
        <f>외인!DH23</f>
        <v>26086.639999999999</v>
      </c>
      <c r="DI23" s="28">
        <f>시기외!DI23*$G$3+DI22*(1-$G$3)</f>
        <v>-4.5851405428698987E-4</v>
      </c>
      <c r="DJ23" s="28">
        <f>외인!DJ23</f>
        <v>569685.69999999995</v>
      </c>
      <c r="DK23" s="28">
        <f>시기외!DK23*$G$3+DK22*(1-$G$3)</f>
        <v>1.4269209906124761E-3</v>
      </c>
      <c r="DL23" s="28">
        <f>외인!DL23</f>
        <v>98358.05</v>
      </c>
      <c r="DM23" s="28">
        <f>시기외!DM23*$G$3+DM22*(1-$G$3)</f>
        <v>-1.4323579628370054E-3</v>
      </c>
      <c r="DN23" s="28">
        <f>외인!DN23</f>
        <v>1947147.16</v>
      </c>
      <c r="DO23" s="28">
        <f>시기외!DO23*$G$3+DO22*(1-$G$3)</f>
        <v>-3.8518230815560031E-3</v>
      </c>
      <c r="DP23" s="28">
        <f>외인!DP23</f>
        <v>82399.360000000001</v>
      </c>
      <c r="DQ23" s="28">
        <f>시기외!DQ23*$G$3+DQ22*(1-$G$3)</f>
        <v>4.2116843504679908E-3</v>
      </c>
      <c r="DR23" s="28">
        <f>외인!DR23</f>
        <v>39747.440000000002</v>
      </c>
      <c r="DS23" s="28">
        <f>시기외!DS23*$G$3+DS22*(1-$G$3)</f>
        <v>1.6162854685534346E-3</v>
      </c>
      <c r="DT23" s="28">
        <f>외인!DT23</f>
        <v>131703.89000000001</v>
      </c>
      <c r="DU23" s="28">
        <f>시기외!DU23*$G$3+DU22*(1-$G$3)</f>
        <v>5.0582937196218291E-4</v>
      </c>
      <c r="DV23" s="28">
        <f>외인!DV23</f>
        <v>32827.96</v>
      </c>
      <c r="DW23" s="28">
        <f>시기외!DW23*$G$3+DW22*(1-$G$3)</f>
        <v>3.0158579804882786E-4</v>
      </c>
      <c r="DX23" s="28">
        <f>외인!DX23</f>
        <v>104072.18</v>
      </c>
      <c r="DY23" s="28">
        <f>시기외!DY23*$G$3+DY22*(1-$G$3)</f>
        <v>5.0147063154993218E-3</v>
      </c>
      <c r="DZ23" s="28">
        <f>외인!DZ23</f>
        <v>9904.18</v>
      </c>
      <c r="EA23" s="28">
        <f>시기외!EA23*$G$3+EA22*(1-$G$3)</f>
        <v>1.3336214746125423E-3</v>
      </c>
      <c r="EB23" s="28">
        <f>외인!EB23</f>
        <v>13325.78</v>
      </c>
      <c r="EC23" s="28">
        <f>시기외!EC23*$G$3+EC22*(1-$G$3)</f>
        <v>-6.7381685313760683E-4</v>
      </c>
      <c r="ED23" s="28">
        <f>외인!ED23</f>
        <v>10778.25</v>
      </c>
      <c r="EE23" s="28">
        <f>시기외!EE23*$G$3+EE22*(1-$G$3)</f>
        <v>4.5329721045891556E-3</v>
      </c>
      <c r="EF23" s="28">
        <f>외인!EF23</f>
        <v>255744.25</v>
      </c>
      <c r="EG23" s="28">
        <f>시기외!EG23*$G$3+EG22*(1-$G$3)</f>
        <v>1.3511944017031876E-3</v>
      </c>
      <c r="EH23" s="28">
        <f>외인!EH23</f>
        <v>180290.42</v>
      </c>
      <c r="EI23" s="28">
        <f>시기외!EI23*$G$3+EI22*(1-$G$3)</f>
        <v>3.5994018963659207E-4</v>
      </c>
      <c r="EJ23" s="28">
        <f>외인!EJ23</f>
        <v>93086.35</v>
      </c>
      <c r="EK23" s="28">
        <f>시기외!EK23*$G$3+EK22*(1-$G$3)</f>
        <v>4.7645336860414184E-4</v>
      </c>
      <c r="EL23" s="28">
        <f>외인!EL23</f>
        <v>36590.79</v>
      </c>
      <c r="EM23" s="28">
        <f>시기외!EM23*$G$3+EM22*(1-$G$3)</f>
        <v>-4.9510980938259229E-4</v>
      </c>
      <c r="EN23" s="28">
        <f>외인!EN23</f>
        <v>39747.440000000002</v>
      </c>
      <c r="EO23" s="28">
        <f>시기외!EO23*$G$3+EO22*(1-$G$3)</f>
        <v>1.6162854685534346E-3</v>
      </c>
      <c r="EP23" s="28">
        <f>외인!EP23</f>
        <v>172172.64</v>
      </c>
      <c r="EQ23" s="28">
        <f>시기외!EQ23*$G$3+EQ22*(1-$G$3)</f>
        <v>-9.5421366924395429E-4</v>
      </c>
      <c r="ER23" s="28">
        <f>외인!ER23</f>
        <v>14345.79</v>
      </c>
      <c r="ES23" s="28">
        <f>시기외!ES23*$G$3+ES22*(1-$G$3)</f>
        <v>5.2551247427013526E-3</v>
      </c>
      <c r="ET23" s="28">
        <f>외인!ET23</f>
        <v>112248.56</v>
      </c>
      <c r="EU23" s="28">
        <f>시기외!EU23*$G$3+EU22*(1-$G$3)</f>
        <v>9.2310611883111751E-4</v>
      </c>
      <c r="EV23" s="28">
        <f>외인!EV23</f>
        <v>47728.52</v>
      </c>
      <c r="EW23" s="28">
        <f>시기외!EW23*$G$3+EW22*(1-$G$3)</f>
        <v>-1.0481122029615412E-3</v>
      </c>
      <c r="EX23" s="28">
        <f>외인!EX23</f>
        <v>53861.56</v>
      </c>
      <c r="EY23" s="28">
        <f>시기외!EY23*$G$3+EY22*(1-$G$3)</f>
        <v>-1.2063664075035215E-3</v>
      </c>
    </row>
    <row r="24" spans="1:155">
      <c r="A24" s="27">
        <f>외인!A24</f>
        <v>46093</v>
      </c>
      <c r="B24" s="28">
        <f>외인!B24</f>
        <v>4463912.18</v>
      </c>
      <c r="C24" s="28">
        <f>시기외!C24*$G$3+C23*(1-$G$3)</f>
        <v>-1.8785778078166816E-3</v>
      </c>
      <c r="D24" s="28">
        <f>외인!D24</f>
        <v>631878.52</v>
      </c>
      <c r="E24" s="28">
        <f>시기외!E24*$G$3+E23*(1-$G$3)</f>
        <v>2.3935993969454606E-3</v>
      </c>
      <c r="F24" s="28">
        <f>외인!F24</f>
        <v>1905040.93</v>
      </c>
      <c r="G24" s="28">
        <f>시기외!G24*$G$3+G23*(1-$G$3)</f>
        <v>-3.3867901695327457E-3</v>
      </c>
      <c r="H24" s="28">
        <f>외인!H24</f>
        <v>281388.55</v>
      </c>
      <c r="I24" s="28">
        <f>시기외!I24*$G$3+I23*(1-$G$3)</f>
        <v>6.8439752326715834E-4</v>
      </c>
      <c r="J24" s="28">
        <f>외인!J24</f>
        <v>38064.32</v>
      </c>
      <c r="K24" s="28">
        <f>시기외!K24*$G$3+K23*(1-$G$3)</f>
        <v>1.8946870790264895E-3</v>
      </c>
      <c r="L24" s="28">
        <f>외인!L24</f>
        <v>260534.04</v>
      </c>
      <c r="M24" s="28">
        <f>시기외!M24*$G$3+M23*(1-$G$3)</f>
        <v>5.324520058339376E-4</v>
      </c>
      <c r="N24" s="28">
        <f>외인!N24</f>
        <v>242451.23</v>
      </c>
      <c r="O24" s="28">
        <f>시기외!O24*$G$3+O23*(1-$G$3)</f>
        <v>-2.8321984138299557E-3</v>
      </c>
      <c r="P24" s="28">
        <f>외인!P24</f>
        <v>198163.02</v>
      </c>
      <c r="Q24" s="28">
        <f>시기외!Q24*$G$3+Q23*(1-$G$3)</f>
        <v>1.1578650108939495E-3</v>
      </c>
      <c r="R24" s="28">
        <f>외인!R24</f>
        <v>131705.60000000001</v>
      </c>
      <c r="S24" s="28">
        <f>시기외!S24*$G$3+S23*(1-$G$3)</f>
        <v>2.8441414923244154E-4</v>
      </c>
      <c r="T24" s="28">
        <f>외인!T24</f>
        <v>8473.68</v>
      </c>
      <c r="U24" s="28">
        <f>시기외!U24*$G$3+U23*(1-$G$3)</f>
        <v>-5.9803981006970285E-3</v>
      </c>
      <c r="V24" s="28">
        <f>외인!V24</f>
        <v>105319.16</v>
      </c>
      <c r="W24" s="28">
        <f>시기외!W24*$G$3+W23*(1-$G$3)</f>
        <v>3.6283347791066832E-3</v>
      </c>
      <c r="X24" s="28">
        <f>외인!X24</f>
        <v>1882079.84</v>
      </c>
      <c r="Y24" s="28">
        <f>시기외!Y24*$G$3+Y23*(1-$G$3)</f>
        <v>-3.8309785200407367E-3</v>
      </c>
      <c r="Z24" s="28">
        <f>외인!Z24</f>
        <v>46883.4</v>
      </c>
      <c r="AA24" s="28">
        <f>시기외!AA24*$G$3+AA23*(1-$G$3)</f>
        <v>-9.7116496247088657E-4</v>
      </c>
      <c r="AB24" s="28">
        <f>외인!AB24</f>
        <v>199815.74</v>
      </c>
      <c r="AC24" s="28">
        <f>시기외!AC24*$G$3+AC23*(1-$G$3)</f>
        <v>-1.7804980696400273E-4</v>
      </c>
      <c r="AD24" s="28">
        <f>외인!AD24</f>
        <v>19929.419999999998</v>
      </c>
      <c r="AE24" s="28">
        <f>시기외!AE24*$G$3+AE23*(1-$G$3)</f>
        <v>-5.1821845106725883E-4</v>
      </c>
      <c r="AF24" s="28">
        <f>외인!AF24</f>
        <v>25183.19</v>
      </c>
      <c r="AG24" s="28">
        <f>시기외!AG24*$G$3+AG23*(1-$G$3)</f>
        <v>-8.727336693389393E-4</v>
      </c>
      <c r="AH24" s="28">
        <f>외인!AH24</f>
        <v>211713.92000000001</v>
      </c>
      <c r="AI24" s="28">
        <f>시기외!AI24*$G$3+AI23*(1-$G$3)</f>
        <v>1.7987682626927665E-3</v>
      </c>
      <c r="AJ24" s="28">
        <f>외인!AJ24</f>
        <v>114095.83</v>
      </c>
      <c r="AK24" s="28">
        <f>시기외!AK24*$G$3+AK23*(1-$G$3)</f>
        <v>-1.3841153683346425E-3</v>
      </c>
      <c r="AL24" s="28">
        <f>외인!AL24</f>
        <v>87553.44</v>
      </c>
      <c r="AM24" s="28">
        <f>시기외!AM24*$G$3+AM23*(1-$G$3)</f>
        <v>-2.6467072848981421E-5</v>
      </c>
      <c r="AN24" s="28">
        <f>외인!AN24</f>
        <v>174383.6</v>
      </c>
      <c r="AO24" s="28">
        <f>시기외!AO24*$G$3+AO23*(1-$G$3)</f>
        <v>-3.732197324054404E-3</v>
      </c>
      <c r="AP24" s="28">
        <f>외인!AP24</f>
        <v>113495.31</v>
      </c>
      <c r="AQ24" s="28">
        <f>시기외!AQ24*$G$3+AQ23*(1-$G$3)</f>
        <v>6.1960565481040562E-4</v>
      </c>
      <c r="AR24" s="28">
        <f>외인!AR24</f>
        <v>24106.27</v>
      </c>
      <c r="AS24" s="28">
        <f>시기외!AS24*$G$3+AS23*(1-$G$3)</f>
        <v>-1.1522774088492914E-3</v>
      </c>
      <c r="AT24" s="28">
        <f>외인!AT24</f>
        <v>78450.320000000007</v>
      </c>
      <c r="AU24" s="28">
        <f>시기외!AU24*$G$3+AU23*(1-$G$3)</f>
        <v>2.9223948504638329E-4</v>
      </c>
      <c r="AV24" s="28">
        <f>외인!AV24</f>
        <v>47870.879999999997</v>
      </c>
      <c r="AW24" s="28">
        <f>시기외!AW24*$G$3+AW23*(1-$G$3)</f>
        <v>-5.9489437860482111E-5</v>
      </c>
      <c r="AX24" s="28">
        <f>외인!AX24</f>
        <v>54874.18</v>
      </c>
      <c r="AY24" s="28">
        <f>시기외!AY24*$G$3+AY23*(1-$G$3)</f>
        <v>-1.9221271836142431E-4</v>
      </c>
      <c r="AZ24" s="28">
        <f>외인!AZ24</f>
        <v>2010126.32</v>
      </c>
      <c r="BA24" s="28">
        <f>시기외!BA24*$G$3+BA23*(1-$G$3)</f>
        <v>-3.4773953890275731E-3</v>
      </c>
      <c r="BB24" s="28">
        <f>외인!BB24</f>
        <v>98059.26</v>
      </c>
      <c r="BC24" s="28">
        <f>시기외!BC24*$G$3+BC23*(1-$G$3)</f>
        <v>-1.0544551922010942E-3</v>
      </c>
      <c r="BD24" s="28">
        <f>외인!BD24</f>
        <v>40510.75</v>
      </c>
      <c r="BE24" s="28">
        <f>시기외!BE24*$G$3+BE23*(1-$G$3)</f>
        <v>-6.132408291711744E-3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91544.94</v>
      </c>
      <c r="BI24" s="28">
        <f>시기외!BI24*$G$3+BI23*(1-$G$3)</f>
        <v>-2.024436138057016E-3</v>
      </c>
      <c r="BJ24" s="28">
        <f>외인!BJ24</f>
        <v>115367.95</v>
      </c>
      <c r="BK24" s="28">
        <f>시기외!BK24*$G$3+BK23*(1-$G$3)</f>
        <v>5.3167383041085464E-4</v>
      </c>
      <c r="BL24" s="28">
        <f>외인!BL24</f>
        <v>50361.34</v>
      </c>
      <c r="BM24" s="28">
        <f>시기외!BM24*$G$3+BM23*(1-$G$3)</f>
        <v>-3.9775632435985156E-4</v>
      </c>
      <c r="BN24" s="28">
        <f>외인!BN24</f>
        <v>44847.86</v>
      </c>
      <c r="BO24" s="28">
        <f>시기외!BO24*$G$3+BO23*(1-$G$3)</f>
        <v>-2.3567882930918948E-3</v>
      </c>
      <c r="BP24" s="28">
        <f>외인!BP24</f>
        <v>64778.02</v>
      </c>
      <c r="BQ24" s="28">
        <f>시기외!BQ24*$G$3+BQ23*(1-$G$3)</f>
        <v>1.9071045451154379E-4</v>
      </c>
      <c r="BR24" s="28">
        <f>외인!BR24</f>
        <v>248114.21</v>
      </c>
      <c r="BS24" s="28">
        <f>시기외!BS24*$G$3+BS23*(1-$G$3)</f>
        <v>1.7405264045316797E-3</v>
      </c>
      <c r="BT24" s="28">
        <f>외인!BT24</f>
        <v>1918576.16</v>
      </c>
      <c r="BU24" s="28">
        <f>시기외!BU24*$G$3+BU23*(1-$G$3)</f>
        <v>-3.6986096263307905E-3</v>
      </c>
      <c r="BV24" s="28">
        <f>외인!BV24</f>
        <v>381508.83</v>
      </c>
      <c r="BW24" s="28">
        <f>시기외!BW24*$G$3+BW23*(1-$G$3)</f>
        <v>-2.5096338238222982E-4</v>
      </c>
      <c r="BX24" s="28">
        <f>외인!BX24</f>
        <v>76356.210000000006</v>
      </c>
      <c r="BY24" s="28">
        <f>시기외!BY24*$G$3+BY23*(1-$G$3)</f>
        <v>-3.2797700280018524E-4</v>
      </c>
      <c r="BZ24" s="28">
        <f>외인!BZ24</f>
        <v>261937.04</v>
      </c>
      <c r="CA24" s="28">
        <f>시기외!CA24*$G$3+CA23*(1-$G$3)</f>
        <v>-2.4910881419013733E-3</v>
      </c>
      <c r="CB24" s="28">
        <f>외인!CB24</f>
        <v>13081.6</v>
      </c>
      <c r="CC24" s="28">
        <f>시기외!CC24*$G$3+CC23*(1-$G$3)</f>
        <v>-6.3914407887612538E-4</v>
      </c>
      <c r="CD24" s="28">
        <f>외인!CD24</f>
        <v>34395.019999999997</v>
      </c>
      <c r="CE24" s="28">
        <f>시기외!CE24*$G$3+CE23*(1-$G$3)</f>
        <v>-7.2247513906294799E-4</v>
      </c>
      <c r="CF24" s="28">
        <f>외인!CF24</f>
        <v>23357.01</v>
      </c>
      <c r="CG24" s="28">
        <f>시기외!CG24*$G$3+CG23*(1-$G$3)</f>
        <v>5.6350720198152405E-4</v>
      </c>
      <c r="CH24" s="28">
        <f>외인!CH24</f>
        <v>66646.78</v>
      </c>
      <c r="CI24" s="28">
        <f>시기외!CI24*$G$3+CI23*(1-$G$3)</f>
        <v>-3.9862129303794118E-4</v>
      </c>
      <c r="CJ24" s="28">
        <f>외인!CJ24</f>
        <v>392024.15</v>
      </c>
      <c r="CK24" s="28">
        <f>시기외!CK24*$G$3+CK23*(1-$G$3)</f>
        <v>1.4742842116203625E-3</v>
      </c>
      <c r="CL24" s="28">
        <f>외인!CL24</f>
        <v>228067.84</v>
      </c>
      <c r="CM24" s="28">
        <f>시기외!CM24*$G$3+CM23*(1-$G$3)</f>
        <v>-4.3686409312517096E-4</v>
      </c>
      <c r="CN24" s="28">
        <f>외인!CN24</f>
        <v>122982.39</v>
      </c>
      <c r="CO24" s="28">
        <f>시기외!CO24*$G$3+CO23*(1-$G$3)</f>
        <v>-1.1531177825250761E-3</v>
      </c>
      <c r="CP24" s="28">
        <f>외인!CP24</f>
        <v>98668.71</v>
      </c>
      <c r="CQ24" s="28">
        <f>시기외!CQ24*$G$3+CQ23*(1-$G$3)</f>
        <v>-1.0172156337097727E-3</v>
      </c>
      <c r="CR24" s="28">
        <f>외인!CR24</f>
        <v>164654.25</v>
      </c>
      <c r="CS24" s="28">
        <f>시기외!CS24*$G$3+CS23*(1-$G$3)</f>
        <v>2.8164276915016774E-4</v>
      </c>
      <c r="CT24" s="28">
        <f>외인!CT24</f>
        <v>104679.35</v>
      </c>
      <c r="CU24" s="28">
        <f>시기외!CU24*$G$3+CU23*(1-$G$3)</f>
        <v>2.0929274226155316E-3</v>
      </c>
      <c r="CV24" s="28">
        <f>외인!CV24</f>
        <v>1918576.16</v>
      </c>
      <c r="CW24" s="28">
        <f>시기외!CW24*$G$3+CW23*(1-$G$3)</f>
        <v>-3.6986096263307905E-3</v>
      </c>
      <c r="CX24" s="28">
        <f>외인!CX24</f>
        <v>196702.38</v>
      </c>
      <c r="CY24" s="28">
        <f>시기외!CY24*$G$3+CY23*(1-$G$3)</f>
        <v>1.3080561790955749E-3</v>
      </c>
      <c r="CZ24" s="28">
        <f>외인!CZ24</f>
        <v>17299.689999999999</v>
      </c>
      <c r="DA24" s="28">
        <f>시기외!DA24*$G$3+DA23*(1-$G$3)</f>
        <v>9.2811391841108454E-4</v>
      </c>
      <c r="DB24" s="28">
        <f>외인!DB24</f>
        <v>40510.75</v>
      </c>
      <c r="DC24" s="28">
        <f>시기외!DC24*$G$3+DC23*(1-$G$3)</f>
        <v>-6.132408291711744E-3</v>
      </c>
      <c r="DD24" s="28">
        <f>외인!DD24</f>
        <v>8473.68</v>
      </c>
      <c r="DE24" s="28">
        <f>시기외!DE24*$G$3+DE23*(1-$G$3)</f>
        <v>-5.9803981006970285E-3</v>
      </c>
      <c r="DF24" s="28">
        <f>외인!DF24</f>
        <v>57273.51</v>
      </c>
      <c r="DG24" s="28">
        <f>시기외!DG24*$G$3+DG23*(1-$G$3)</f>
        <v>-3.4303505476103902E-4</v>
      </c>
      <c r="DH24" s="28">
        <f>외인!DH24</f>
        <v>26206.560000000001</v>
      </c>
      <c r="DI24" s="28">
        <f>시기외!DI24*$G$3+DI23*(1-$G$3)</f>
        <v>-5.2698736153105241E-4</v>
      </c>
      <c r="DJ24" s="28">
        <f>외인!DJ24</f>
        <v>581196.37</v>
      </c>
      <c r="DK24" s="28">
        <f>시기외!DK24*$G$3+DK23*(1-$G$3)</f>
        <v>1.2738491202774782E-3</v>
      </c>
      <c r="DL24" s="28">
        <f>외인!DL24</f>
        <v>97454.3</v>
      </c>
      <c r="DM24" s="28">
        <f>시기외!DM24*$G$3+DM23*(1-$G$3)</f>
        <v>-1.4619900884467979E-3</v>
      </c>
      <c r="DN24" s="28">
        <f>외인!DN24</f>
        <v>1918576.16</v>
      </c>
      <c r="DO24" s="28">
        <f>시기외!DO24*$G$3+DO23*(1-$G$3)</f>
        <v>-3.6986096263307905E-3</v>
      </c>
      <c r="DP24" s="28">
        <f>외인!DP24</f>
        <v>83686.490000000005</v>
      </c>
      <c r="DQ24" s="28">
        <f>시기외!DQ24*$G$3+DQ23*(1-$G$3)</f>
        <v>3.3497106816943131E-3</v>
      </c>
      <c r="DR24" s="28">
        <f>외인!DR24</f>
        <v>40055.69</v>
      </c>
      <c r="DS24" s="28">
        <f>시기외!DS24*$G$3+DS23*(1-$G$3)</f>
        <v>1.5885493546200539E-3</v>
      </c>
      <c r="DT24" s="28">
        <f>외인!DT24</f>
        <v>131705.60000000001</v>
      </c>
      <c r="DU24" s="28">
        <f>시기외!DU24*$G$3+DU23*(1-$G$3)</f>
        <v>2.8441414923244154E-4</v>
      </c>
      <c r="DV24" s="28">
        <f>외인!DV24</f>
        <v>32799</v>
      </c>
      <c r="DW24" s="28">
        <f>시기외!DW24*$G$3+DW23*(1-$G$3)</f>
        <v>2.2915529435052793E-4</v>
      </c>
      <c r="DX24" s="28">
        <f>외인!DX24</f>
        <v>105319.16</v>
      </c>
      <c r="DY24" s="28">
        <f>시기외!DY24*$G$3+DY23*(1-$G$3)</f>
        <v>3.6283347791066832E-3</v>
      </c>
      <c r="DZ24" s="28">
        <f>외인!DZ24</f>
        <v>9868.19</v>
      </c>
      <c r="EA24" s="28">
        <f>시기외!EA24*$G$3+EA23*(1-$G$3)</f>
        <v>7.6208138781216905E-4</v>
      </c>
      <c r="EB24" s="28">
        <f>외인!EB24</f>
        <v>13438.27</v>
      </c>
      <c r="EC24" s="28">
        <f>시기외!EC24*$G$3+EC23*(1-$G$3)</f>
        <v>-8.8463917335254857E-4</v>
      </c>
      <c r="ED24" s="28">
        <f>외인!ED24</f>
        <v>10841.98</v>
      </c>
      <c r="EE24" s="28">
        <f>시기외!EE24*$G$3+EE23*(1-$G$3)</f>
        <v>3.9803283297788839E-3</v>
      </c>
      <c r="EF24" s="28">
        <f>외인!EF24</f>
        <v>254639.57</v>
      </c>
      <c r="EG24" s="28">
        <f>시기외!EG24*$G$3+EG23*(1-$G$3)</f>
        <v>1.0196140782280487E-3</v>
      </c>
      <c r="EH24" s="28">
        <f>외인!EH24</f>
        <v>178824</v>
      </c>
      <c r="EI24" s="28">
        <f>시기외!EI24*$G$3+EI23*(1-$G$3)</f>
        <v>2.222664094250442E-4</v>
      </c>
      <c r="EJ24" s="28">
        <f>외인!EJ24</f>
        <v>93044.07</v>
      </c>
      <c r="EK24" s="28">
        <f>시기외!EK24*$G$3+EK23*(1-$G$3)</f>
        <v>4.019127432190386E-4</v>
      </c>
      <c r="EL24" s="28">
        <f>외인!EL24</f>
        <v>36906.339999999997</v>
      </c>
      <c r="EM24" s="28">
        <f>시기외!EM24*$G$3+EM23*(1-$G$3)</f>
        <v>-6.2607462896723182E-4</v>
      </c>
      <c r="EN24" s="28">
        <f>외인!EN24</f>
        <v>40055.69</v>
      </c>
      <c r="EO24" s="28">
        <f>시기외!EO24*$G$3+EO23*(1-$G$3)</f>
        <v>1.5885493546200539E-3</v>
      </c>
      <c r="EP24" s="28">
        <f>외인!EP24</f>
        <v>177017.36</v>
      </c>
      <c r="EQ24" s="28">
        <f>시기외!EQ24*$G$3+EQ23*(1-$G$3)</f>
        <v>-9.6760445966353797E-4</v>
      </c>
      <c r="ER24" s="28">
        <f>외인!ER24</f>
        <v>14422.86</v>
      </c>
      <c r="ES24" s="28">
        <f>시기외!ES24*$G$3+ES23*(1-$G$3)</f>
        <v>3.7151130108287172E-3</v>
      </c>
      <c r="ET24" s="28">
        <f>외인!ET24</f>
        <v>113495.31</v>
      </c>
      <c r="EU24" s="28">
        <f>시기외!EU24*$G$3+EU23*(1-$G$3)</f>
        <v>6.1960565481040562E-4</v>
      </c>
      <c r="EV24" s="28">
        <f>외인!EV24</f>
        <v>46883.4</v>
      </c>
      <c r="EW24" s="28">
        <f>시기외!EW24*$G$3+EW23*(1-$G$3)</f>
        <v>-9.7116496247088657E-4</v>
      </c>
      <c r="EX24" s="28">
        <f>외인!EX24</f>
        <v>51785.3</v>
      </c>
      <c r="EY24" s="28">
        <f>시기외!EY24*$G$3+EY23*(1-$G$3)</f>
        <v>-1.0619177933438096E-3</v>
      </c>
    </row>
    <row r="25" spans="1:155">
      <c r="A25" s="27">
        <f>외인!A25</f>
        <v>46094</v>
      </c>
      <c r="B25" s="28">
        <f>외인!B25</f>
        <v>4386692.78</v>
      </c>
      <c r="C25" s="28">
        <f>시기외!C25*$G$3+C24*(1-$G$3)</f>
        <v>-1.8366834918750359E-3</v>
      </c>
      <c r="D25" s="28">
        <f>외인!D25</f>
        <v>634503.57999999996</v>
      </c>
      <c r="E25" s="28">
        <f>시기외!E25*$G$3+E24*(1-$G$3)</f>
        <v>1.7978878071439107E-3</v>
      </c>
      <c r="F25" s="28">
        <f>외인!F25</f>
        <v>1864629.26</v>
      </c>
      <c r="G25" s="28">
        <f>시기외!G25*$G$3+G24*(1-$G$3)</f>
        <v>-3.2212057542247668E-3</v>
      </c>
      <c r="H25" s="28">
        <f>외인!H25</f>
        <v>269451.61</v>
      </c>
      <c r="I25" s="28">
        <f>시기외!I25*$G$3+I24*(1-$G$3)</f>
        <v>-1.1304665462857043E-4</v>
      </c>
      <c r="J25" s="28">
        <f>외인!J25</f>
        <v>38979.79</v>
      </c>
      <c r="K25" s="28">
        <f>시기외!K25*$G$3+K24*(1-$G$3)</f>
        <v>1.7585040646760117E-3</v>
      </c>
      <c r="L25" s="28">
        <f>외인!L25</f>
        <v>249117.65</v>
      </c>
      <c r="M25" s="28">
        <f>시기외!M25*$G$3+M24*(1-$G$3)</f>
        <v>-2.1459890792640304E-4</v>
      </c>
      <c r="N25" s="28">
        <f>외인!N25</f>
        <v>238871.31</v>
      </c>
      <c r="O25" s="28">
        <f>시기외!O25*$G$3+O24*(1-$G$3)</f>
        <v>-3.1272842777549004E-3</v>
      </c>
      <c r="P25" s="28">
        <f>외인!P25</f>
        <v>200586.25</v>
      </c>
      <c r="Q25" s="28">
        <f>시기외!Q25*$G$3+Q24*(1-$G$3)</f>
        <v>7.9485078822535721E-4</v>
      </c>
      <c r="R25" s="28">
        <f>외인!R25</f>
        <v>132009.93</v>
      </c>
      <c r="S25" s="28">
        <f>시기외!S25*$G$3+S24*(1-$G$3)</f>
        <v>5.0043095093170258E-5</v>
      </c>
      <c r="T25" s="28">
        <f>외인!T25</f>
        <v>8346.43</v>
      </c>
      <c r="U25" s="28">
        <f>시기외!U25*$G$3+U24*(1-$G$3)</f>
        <v>-5.6142355779712693E-3</v>
      </c>
      <c r="V25" s="28">
        <f>외인!V25</f>
        <v>104584.93</v>
      </c>
      <c r="W25" s="28">
        <f>시기외!W25*$G$3+W24*(1-$G$3)</f>
        <v>2.201714859348369E-3</v>
      </c>
      <c r="X25" s="28">
        <f>외인!X25</f>
        <v>1840115.11</v>
      </c>
      <c r="Y25" s="28">
        <f>시기외!Y25*$G$3+Y24*(1-$G$3)</f>
        <v>-3.6337683272992618E-3</v>
      </c>
      <c r="Z25" s="28">
        <f>외인!Z25</f>
        <v>45931.5</v>
      </c>
      <c r="AA25" s="28">
        <f>시기외!AA25*$G$3+AA24*(1-$G$3)</f>
        <v>-9.6598312070239514E-4</v>
      </c>
      <c r="AB25" s="28">
        <f>외인!AB25</f>
        <v>196962.88</v>
      </c>
      <c r="AC25" s="28">
        <f>시기외!AC25*$G$3+AC24*(1-$G$3)</f>
        <v>-2.0394363351565939E-4</v>
      </c>
      <c r="AD25" s="28">
        <f>외인!AD25</f>
        <v>19455.009999999998</v>
      </c>
      <c r="AE25" s="28">
        <f>시기외!AE25*$G$3+AE24*(1-$G$3)</f>
        <v>-8.3910122982629913E-4</v>
      </c>
      <c r="AF25" s="28">
        <f>외인!AF25</f>
        <v>24544.59</v>
      </c>
      <c r="AG25" s="28">
        <f>시기외!AG25*$G$3+AG24*(1-$G$3)</f>
        <v>-5.4973665675509247E-4</v>
      </c>
      <c r="AH25" s="28">
        <f>외인!AH25</f>
        <v>208651.71</v>
      </c>
      <c r="AI25" s="28">
        <f>시기외!AI25*$G$3+AI24*(1-$G$3)</f>
        <v>1.9124829207745747E-3</v>
      </c>
      <c r="AJ25" s="28">
        <f>외인!AJ25</f>
        <v>116555.18</v>
      </c>
      <c r="AK25" s="28">
        <f>시기외!AK25*$G$3+AK24*(1-$G$3)</f>
        <v>-1.4705771350710098E-3</v>
      </c>
      <c r="AL25" s="28">
        <f>외인!AL25</f>
        <v>85694.58</v>
      </c>
      <c r="AM25" s="28">
        <f>시기외!AM25*$G$3+AM24*(1-$G$3)</f>
        <v>-3.7893872330158453E-4</v>
      </c>
      <c r="AN25" s="28">
        <f>외인!AN25</f>
        <v>172511.45</v>
      </c>
      <c r="AO25" s="28">
        <f>시기외!AO25*$G$3+AO24*(1-$G$3)</f>
        <v>-4.0126453558015536E-3</v>
      </c>
      <c r="AP25" s="28">
        <f>외인!AP25</f>
        <v>113269.42</v>
      </c>
      <c r="AQ25" s="28">
        <f>시기외!AQ25*$G$3+AQ24*(1-$G$3)</f>
        <v>4.4056028581442464E-4</v>
      </c>
      <c r="AR25" s="28">
        <f>외인!AR25</f>
        <v>24049.55</v>
      </c>
      <c r="AS25" s="28">
        <f>시기외!AS25*$G$3+AS24*(1-$G$3)</f>
        <v>-1.3566519147660567E-3</v>
      </c>
      <c r="AT25" s="28">
        <f>외인!AT25</f>
        <v>77033.47</v>
      </c>
      <c r="AU25" s="28">
        <f>시기외!AU25*$G$3+AU24*(1-$G$3)</f>
        <v>-1.4804316531805855E-5</v>
      </c>
      <c r="AV25" s="28">
        <f>외인!AV25</f>
        <v>47761.27</v>
      </c>
      <c r="AW25" s="28">
        <f>시기외!AW25*$G$3+AW24*(1-$G$3)</f>
        <v>-2.5423593078632346E-4</v>
      </c>
      <c r="AX25" s="28">
        <f>외인!AX25</f>
        <v>57254.23</v>
      </c>
      <c r="AY25" s="28">
        <f>시기외!AY25*$G$3+AY24*(1-$G$3)</f>
        <v>-2.3924991157978439E-4</v>
      </c>
      <c r="AZ25" s="28">
        <f>외인!AZ25</f>
        <v>1966445.33</v>
      </c>
      <c r="BA25" s="28">
        <f>시기외!BA25*$G$3+BA24*(1-$G$3)</f>
        <v>-3.3347296908691135E-3</v>
      </c>
      <c r="BB25" s="28">
        <f>외인!BB25</f>
        <v>96327.62</v>
      </c>
      <c r="BC25" s="28">
        <f>시기외!BC25*$G$3+BC24*(1-$G$3)</f>
        <v>-9.6852543408638904E-4</v>
      </c>
      <c r="BD25" s="28">
        <f>외인!BD25</f>
        <v>41370.15</v>
      </c>
      <c r="BE25" s="28">
        <f>시기외!BE25*$G$3+BE24*(1-$G$3)</f>
        <v>-5.540905440615339E-3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87575.72</v>
      </c>
      <c r="BI25" s="28">
        <f>시기외!BI25*$G$3+BI24*(1-$G$3)</f>
        <v>-2.1870884341599461E-3</v>
      </c>
      <c r="BJ25" s="28">
        <f>외인!BJ25</f>
        <v>111147.54</v>
      </c>
      <c r="BK25" s="28">
        <f>시기외!BK25*$G$3+BK24*(1-$G$3)</f>
        <v>-5.1435677876175939E-4</v>
      </c>
      <c r="BL25" s="28">
        <f>외인!BL25</f>
        <v>49295.06</v>
      </c>
      <c r="BM25" s="28">
        <f>시기외!BM25*$G$3+BM24*(1-$G$3)</f>
        <v>-5.7047632487324884E-4</v>
      </c>
      <c r="BN25" s="28">
        <f>외인!BN25</f>
        <v>43839.53</v>
      </c>
      <c r="BO25" s="28">
        <f>시기외!BO25*$G$3+BO24*(1-$G$3)</f>
        <v>-2.4440980055165174E-3</v>
      </c>
      <c r="BP25" s="28">
        <f>외인!BP25</f>
        <v>66827.19</v>
      </c>
      <c r="BQ25" s="28">
        <f>시기외!BQ25*$G$3+BQ24*(1-$G$3)</f>
        <v>1.4479491122484063E-4</v>
      </c>
      <c r="BR25" s="28">
        <f>외인!BR25</f>
        <v>249207.11</v>
      </c>
      <c r="BS25" s="28">
        <f>시기외!BS25*$G$3+BS24*(1-$G$3)</f>
        <v>1.6886501496292778E-3</v>
      </c>
      <c r="BT25" s="28">
        <f>외인!BT25</f>
        <v>1876425.81</v>
      </c>
      <c r="BU25" s="28">
        <f>시기외!BU25*$G$3+BU24*(1-$G$3)</f>
        <v>-3.5154868017435378E-3</v>
      </c>
      <c r="BV25" s="28">
        <f>외인!BV25</f>
        <v>374616.5</v>
      </c>
      <c r="BW25" s="28">
        <f>시기외!BW25*$G$3+BW24*(1-$G$3)</f>
        <v>-2.7269020724642989E-4</v>
      </c>
      <c r="BX25" s="28">
        <f>외인!BX25</f>
        <v>74530.960000000006</v>
      </c>
      <c r="BY25" s="28">
        <f>시기외!BY25*$G$3+BY24*(1-$G$3)</f>
        <v>-3.5632982345429174E-4</v>
      </c>
      <c r="BZ25" s="28">
        <f>외인!BZ25</f>
        <v>258206.03</v>
      </c>
      <c r="CA25" s="28">
        <f>시기외!CA25*$G$3+CA24*(1-$G$3)</f>
        <v>-2.797168117885948E-3</v>
      </c>
      <c r="CB25" s="28">
        <f>외인!CB25</f>
        <v>13070.57</v>
      </c>
      <c r="CC25" s="28">
        <f>시기외!CC25*$G$3+CC24*(1-$G$3)</f>
        <v>-7.3785112222105498E-4</v>
      </c>
      <c r="CD25" s="28">
        <f>외인!CD25</f>
        <v>34794.629999999997</v>
      </c>
      <c r="CE25" s="28">
        <f>시기외!CE25*$G$3+CE24*(1-$G$3)</f>
        <v>-8.383274320620343E-4</v>
      </c>
      <c r="CF25" s="28">
        <f>외인!CF25</f>
        <v>23298.59</v>
      </c>
      <c r="CG25" s="28">
        <f>시기외!CG25*$G$3+CG24*(1-$G$3)</f>
        <v>2.395594156330486E-4</v>
      </c>
      <c r="CH25" s="28">
        <f>외인!CH25</f>
        <v>65726.44</v>
      </c>
      <c r="CI25" s="28">
        <f>시기외!CI25*$G$3+CI24*(1-$G$3)</f>
        <v>-4.9379442275658276E-4</v>
      </c>
      <c r="CJ25" s="28">
        <f>외인!CJ25</f>
        <v>393644.77</v>
      </c>
      <c r="CK25" s="28">
        <f>시기외!CK25*$G$3+CK24*(1-$G$3)</f>
        <v>1.1888162641540256E-3</v>
      </c>
      <c r="CL25" s="28">
        <f>외인!CL25</f>
        <v>225014.44</v>
      </c>
      <c r="CM25" s="28">
        <f>시기외!CM25*$G$3+CM24*(1-$G$3)</f>
        <v>-4.3814898210271103E-4</v>
      </c>
      <c r="CN25" s="28">
        <f>외인!CN25</f>
        <v>120639.06</v>
      </c>
      <c r="CO25" s="28">
        <f>시기외!CO25*$G$3+CO24*(1-$G$3)</f>
        <v>-1.2457258223154423E-3</v>
      </c>
      <c r="CP25" s="28">
        <f>외인!CP25</f>
        <v>96946.82</v>
      </c>
      <c r="CQ25" s="28">
        <f>시기외!CQ25*$G$3+CQ24*(1-$G$3)</f>
        <v>-9.3690860647336976E-4</v>
      </c>
      <c r="CR25" s="28">
        <f>외인!CR25</f>
        <v>166854.1</v>
      </c>
      <c r="CS25" s="28">
        <f>시기외!CS25*$G$3+CS24*(1-$G$3)</f>
        <v>9.4825248040814356E-5</v>
      </c>
      <c r="CT25" s="28">
        <f>외인!CT25</f>
        <v>104225.67</v>
      </c>
      <c r="CU25" s="28">
        <f>시기외!CU25*$G$3+CU24*(1-$G$3)</f>
        <v>1.3903000403748507E-3</v>
      </c>
      <c r="CV25" s="28">
        <f>외인!CV25</f>
        <v>1876425.81</v>
      </c>
      <c r="CW25" s="28">
        <f>시기외!CW25*$G$3+CW24*(1-$G$3)</f>
        <v>-3.5154868017435378E-3</v>
      </c>
      <c r="CX25" s="28">
        <f>외인!CX25</f>
        <v>191058.07</v>
      </c>
      <c r="CY25" s="28">
        <f>시기외!CY25*$G$3+CY24*(1-$G$3)</f>
        <v>8.0782591359842507E-4</v>
      </c>
      <c r="CZ25" s="28">
        <f>외인!CZ25</f>
        <v>17192.77</v>
      </c>
      <c r="DA25" s="28">
        <f>시기외!DA25*$G$3+DA24*(1-$G$3)</f>
        <v>5.202783605838875E-4</v>
      </c>
      <c r="DB25" s="28">
        <f>외인!DB25</f>
        <v>41370.15</v>
      </c>
      <c r="DC25" s="28">
        <f>시기외!DC25*$G$3+DC24*(1-$G$3)</f>
        <v>-5.540905440615339E-3</v>
      </c>
      <c r="DD25" s="28">
        <f>외인!DD25</f>
        <v>8346.43</v>
      </c>
      <c r="DE25" s="28">
        <f>시기외!DE25*$G$3+DE24*(1-$G$3)</f>
        <v>-5.6142355779712693E-3</v>
      </c>
      <c r="DF25" s="28">
        <f>외인!DF25</f>
        <v>55974.84</v>
      </c>
      <c r="DG25" s="28">
        <f>시기외!DG25*$G$3+DG24*(1-$G$3)</f>
        <v>-3.9492283889174331E-4</v>
      </c>
      <c r="DH25" s="28">
        <f>외인!DH25</f>
        <v>26573.83</v>
      </c>
      <c r="DI25" s="28">
        <f>시기외!DI25*$G$3+DI24*(1-$G$3)</f>
        <v>-6.6567746750561619E-4</v>
      </c>
      <c r="DJ25" s="28">
        <f>외인!DJ25</f>
        <v>572340.85</v>
      </c>
      <c r="DK25" s="28">
        <f>시기외!DK25*$G$3+DK24*(1-$G$3)</f>
        <v>1.0729908949273852E-3</v>
      </c>
      <c r="DL25" s="28">
        <f>외인!DL25</f>
        <v>95292.99</v>
      </c>
      <c r="DM25" s="28">
        <f>시기외!DM25*$G$3+DM24*(1-$G$3)</f>
        <v>-1.5538405659486908E-3</v>
      </c>
      <c r="DN25" s="28">
        <f>외인!DN25</f>
        <v>1876425.81</v>
      </c>
      <c r="DO25" s="28">
        <f>시기외!DO25*$G$3+DO24*(1-$G$3)</f>
        <v>-3.5154868017435378E-3</v>
      </c>
      <c r="DP25" s="28">
        <f>외인!DP25</f>
        <v>85376.58</v>
      </c>
      <c r="DQ25" s="28">
        <f>시기외!DQ25*$G$3+DQ24*(1-$G$3)</f>
        <v>2.8334335516996666E-3</v>
      </c>
      <c r="DR25" s="28">
        <f>외인!DR25</f>
        <v>40920.49</v>
      </c>
      <c r="DS25" s="28">
        <f>시기외!DS25*$G$3+DS24*(1-$G$3)</f>
        <v>1.5579676545767359E-3</v>
      </c>
      <c r="DT25" s="28">
        <f>외인!DT25</f>
        <v>132009.93</v>
      </c>
      <c r="DU25" s="28">
        <f>시기외!DU25*$G$3+DU24*(1-$G$3)</f>
        <v>5.0043095093170258E-5</v>
      </c>
      <c r="DV25" s="28">
        <f>외인!DV25</f>
        <v>34697.06</v>
      </c>
      <c r="DW25" s="28">
        <f>시기외!DW25*$G$3+DW24*(1-$G$3)</f>
        <v>2.3389515505254561E-4</v>
      </c>
      <c r="DX25" s="28">
        <f>외인!DX25</f>
        <v>104584.93</v>
      </c>
      <c r="DY25" s="28">
        <f>시기외!DY25*$G$3+DY24*(1-$G$3)</f>
        <v>2.201714859348369E-3</v>
      </c>
      <c r="DZ25" s="28">
        <f>외인!DZ25</f>
        <v>9973.6200000000008</v>
      </c>
      <c r="EA25" s="28">
        <f>시기외!EA25*$G$3+EA24*(1-$G$3)</f>
        <v>3.9047477925400483E-4</v>
      </c>
      <c r="EB25" s="28">
        <f>외인!EB25</f>
        <v>13563.89</v>
      </c>
      <c r="EC25" s="28">
        <f>시기외!EC25*$G$3+EC24*(1-$G$3)</f>
        <v>-1.0559180566789633E-3</v>
      </c>
      <c r="ED25" s="28">
        <f>외인!ED25</f>
        <v>10723.63</v>
      </c>
      <c r="EE25" s="28">
        <f>시기외!EE25*$G$3+EE24*(1-$G$3)</f>
        <v>3.117193963652334E-3</v>
      </c>
      <c r="EF25" s="28">
        <f>외인!EF25</f>
        <v>255022.16</v>
      </c>
      <c r="EG25" s="28">
        <f>시기외!EG25*$G$3+EG24*(1-$G$3)</f>
        <v>8.2292276409276185E-4</v>
      </c>
      <c r="EH25" s="28">
        <f>외인!EH25</f>
        <v>174222.32</v>
      </c>
      <c r="EI25" s="28">
        <f>시기외!EI25*$G$3+EI24*(1-$G$3)</f>
        <v>1.0184222999543241E-4</v>
      </c>
      <c r="EJ25" s="28">
        <f>외인!EJ25</f>
        <v>92801.99</v>
      </c>
      <c r="EK25" s="28">
        <f>시기외!EK25*$G$3+EK24*(1-$G$3)</f>
        <v>3.2590591425890397E-4</v>
      </c>
      <c r="EL25" s="28">
        <f>외인!EL25</f>
        <v>37291.58</v>
      </c>
      <c r="EM25" s="28">
        <f>시기외!EM25*$G$3+EM24*(1-$G$3)</f>
        <v>-7.3904171734275232E-4</v>
      </c>
      <c r="EN25" s="28">
        <f>외인!EN25</f>
        <v>40920.49</v>
      </c>
      <c r="EO25" s="28">
        <f>시기외!EO25*$G$3+EO24*(1-$G$3)</f>
        <v>1.5579676545767359E-3</v>
      </c>
      <c r="EP25" s="28">
        <f>외인!EP25</f>
        <v>175805.58</v>
      </c>
      <c r="EQ25" s="28">
        <f>시기외!EQ25*$G$3+EQ24*(1-$G$3)</f>
        <v>-8.5415723072266008E-4</v>
      </c>
      <c r="ER25" s="28">
        <f>외인!ER25</f>
        <v>14771.14</v>
      </c>
      <c r="ES25" s="28">
        <f>시기외!ES25*$G$3+ES24*(1-$G$3)</f>
        <v>4.6548201341185874E-3</v>
      </c>
      <c r="ET25" s="28">
        <f>외인!ET25</f>
        <v>113269.42</v>
      </c>
      <c r="EU25" s="28">
        <f>시기외!EU25*$G$3+EU24*(1-$G$3)</f>
        <v>4.4056028581442464E-4</v>
      </c>
      <c r="EV25" s="28">
        <f>외인!EV25</f>
        <v>45931.5</v>
      </c>
      <c r="EW25" s="28">
        <f>시기외!EW25*$G$3+EW24*(1-$G$3)</f>
        <v>-9.6598312070239514E-4</v>
      </c>
      <c r="EX25" s="28">
        <f>외인!EX25</f>
        <v>51015.33</v>
      </c>
      <c r="EY25" s="28">
        <f>시기외!EY25*$G$3+EY24*(1-$G$3)</f>
        <v>-9.1347346476105054E-4</v>
      </c>
    </row>
    <row r="26" spans="1:155">
      <c r="A26" s="27">
        <f>외인!A26</f>
        <v>46097</v>
      </c>
      <c r="B26" s="28">
        <f>외인!B26</f>
        <v>4436474.2699999996</v>
      </c>
      <c r="C26" s="28">
        <f>시기외!C26*$G$3+C25*(1-$G$3)</f>
        <v>-1.6611342139939507E-3</v>
      </c>
      <c r="D26" s="28">
        <f>외인!D26</f>
        <v>627221.46</v>
      </c>
      <c r="E26" s="28">
        <f>시기외!E26*$G$3+E25*(1-$G$3)</f>
        <v>1.2478492743637731E-3</v>
      </c>
      <c r="F26" s="28">
        <f>외인!F26</f>
        <v>1887504</v>
      </c>
      <c r="G26" s="28">
        <f>시기외!G26*$G$3+G25*(1-$G$3)</f>
        <v>-2.935673705557299E-3</v>
      </c>
      <c r="H26" s="28">
        <f>외인!H26</f>
        <v>265604.07</v>
      </c>
      <c r="I26" s="28">
        <f>시기외!I26*$G$3+I25*(1-$G$3)</f>
        <v>-7.1066513147864142E-4</v>
      </c>
      <c r="J26" s="28">
        <f>외인!J26</f>
        <v>37760.97</v>
      </c>
      <c r="K26" s="28">
        <f>시기외!K26*$G$3+K25*(1-$G$3)</f>
        <v>1.4624604178543211E-3</v>
      </c>
      <c r="L26" s="28">
        <f>외인!L26</f>
        <v>245668.2</v>
      </c>
      <c r="M26" s="28">
        <f>시기외!M26*$G$3+M25*(1-$G$3)</f>
        <v>-7.6578628653002352E-4</v>
      </c>
      <c r="N26" s="28">
        <f>외인!N26</f>
        <v>235150.22</v>
      </c>
      <c r="O26" s="28">
        <f>시기외!O26*$G$3+O25*(1-$G$3)</f>
        <v>-3.4266794173210329E-3</v>
      </c>
      <c r="P26" s="28">
        <f>외인!P26</f>
        <v>197545.36</v>
      </c>
      <c r="Q26" s="28">
        <f>시기외!Q26*$G$3+Q25*(1-$G$3)</f>
        <v>3.9175810097444937E-4</v>
      </c>
      <c r="R26" s="28">
        <f>외인!R26</f>
        <v>130688.12</v>
      </c>
      <c r="S26" s="28">
        <f>시기외!S26*$G$3+S25*(1-$G$3)</f>
        <v>-2.7881975324519281E-4</v>
      </c>
      <c r="T26" s="28">
        <f>외인!T26</f>
        <v>8216.08</v>
      </c>
      <c r="U26" s="28">
        <f>시기외!U26*$G$3+U25*(1-$G$3)</f>
        <v>-5.3294842376828784E-3</v>
      </c>
      <c r="V26" s="28">
        <f>외인!V26</f>
        <v>106494.14</v>
      </c>
      <c r="W26" s="28">
        <f>시기외!W26*$G$3+W25*(1-$G$3)</f>
        <v>1.4131272569311763E-3</v>
      </c>
      <c r="X26" s="28">
        <f>외인!X26</f>
        <v>1917653.47</v>
      </c>
      <c r="Y26" s="28">
        <f>시기외!Y26*$G$3+Y25*(1-$G$3)</f>
        <v>-3.1147880259752591E-3</v>
      </c>
      <c r="Z26" s="28">
        <f>외인!Z26</f>
        <v>45265.440000000002</v>
      </c>
      <c r="AA26" s="28">
        <f>시기외!AA26*$G$3+AA25*(1-$G$3)</f>
        <v>-9.8632245857875286E-4</v>
      </c>
      <c r="AB26" s="28">
        <f>외인!AB26</f>
        <v>195655.72</v>
      </c>
      <c r="AC26" s="28">
        <f>시기외!AC26*$G$3+AC25*(1-$G$3)</f>
        <v>-2.5594019591152931E-4</v>
      </c>
      <c r="AD26" s="28">
        <f>외인!AD26</f>
        <v>19609.830000000002</v>
      </c>
      <c r="AE26" s="28">
        <f>시기외!AE26*$G$3+AE25*(1-$G$3)</f>
        <v>-5.6071155352082724E-4</v>
      </c>
      <c r="AF26" s="28">
        <f>외인!AF26</f>
        <v>24755.47</v>
      </c>
      <c r="AG26" s="28">
        <f>시기외!AG26*$G$3+AG25*(1-$G$3)</f>
        <v>-5.8690644145814694E-4</v>
      </c>
      <c r="AH26" s="28">
        <f>외인!AH26</f>
        <v>202952.83</v>
      </c>
      <c r="AI26" s="28">
        <f>시기외!AI26*$G$3+AI25*(1-$G$3)</f>
        <v>1.8372901389778877E-3</v>
      </c>
      <c r="AJ26" s="28">
        <f>외인!AJ26</f>
        <v>114327.64</v>
      </c>
      <c r="AK26" s="28">
        <f>시기외!AK26*$G$3+AK25*(1-$G$3)</f>
        <v>-1.7950863017612078E-3</v>
      </c>
      <c r="AL26" s="28">
        <f>외인!AL26</f>
        <v>84935.8</v>
      </c>
      <c r="AM26" s="28">
        <f>시기외!AM26*$G$3+AM25*(1-$G$3)</f>
        <v>-7.0438731349541117E-4</v>
      </c>
      <c r="AN26" s="28">
        <f>외인!AN26</f>
        <v>169323.74</v>
      </c>
      <c r="AO26" s="28">
        <f>시기외!AO26*$G$3+AO25*(1-$G$3)</f>
        <v>-4.3145194063057262E-3</v>
      </c>
      <c r="AP26" s="28">
        <f>외인!AP26</f>
        <v>111258.66</v>
      </c>
      <c r="AQ26" s="28">
        <f>시기외!AQ26*$G$3+AQ25*(1-$G$3)</f>
        <v>2.2750700418302361E-4</v>
      </c>
      <c r="AR26" s="28">
        <f>외인!AR26</f>
        <v>24235.46</v>
      </c>
      <c r="AS26" s="28">
        <f>시기외!AS26*$G$3+AS25*(1-$G$3)</f>
        <v>-1.1119432033652593E-3</v>
      </c>
      <c r="AT26" s="28">
        <f>외인!AT26</f>
        <v>77331.360000000001</v>
      </c>
      <c r="AU26" s="28">
        <f>시기외!AU26*$G$3+AU25*(1-$G$3)</f>
        <v>-2.9315723246441864E-4</v>
      </c>
      <c r="AV26" s="28">
        <f>외인!AV26</f>
        <v>46744.57</v>
      </c>
      <c r="AW26" s="28">
        <f>시기외!AW26*$G$3+AW25*(1-$G$3)</f>
        <v>-5.6833527055774515E-4</v>
      </c>
      <c r="AX26" s="28">
        <f>외인!AX26</f>
        <v>55413.64</v>
      </c>
      <c r="AY26" s="28">
        <f>시기외!AY26*$G$3+AY25*(1-$G$3)</f>
        <v>-4.3293255425289349E-4</v>
      </c>
      <c r="AZ26" s="28">
        <f>외인!AZ26</f>
        <v>2043601.93</v>
      </c>
      <c r="BA26" s="28">
        <f>시기외!BA26*$G$3+BA25*(1-$G$3)</f>
        <v>-2.8827163236754181E-3</v>
      </c>
      <c r="BB26" s="28">
        <f>외인!BB26</f>
        <v>95565.4</v>
      </c>
      <c r="BC26" s="28">
        <f>시기외!BC26*$G$3+BC25*(1-$G$3)</f>
        <v>-9.2445167691447506E-4</v>
      </c>
      <c r="BD26" s="28">
        <f>외인!BD26</f>
        <v>40199.64</v>
      </c>
      <c r="BE26" s="28">
        <f>시기외!BE26*$G$3+BE25*(1-$G$3)</f>
        <v>-4.9435698043651787E-3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85755.67</v>
      </c>
      <c r="BI26" s="28">
        <f>시기외!BI26*$G$3+BI25*(1-$G$3)</f>
        <v>-2.2681322181665902E-3</v>
      </c>
      <c r="BJ26" s="28">
        <f>외인!BJ26</f>
        <v>109231.95</v>
      </c>
      <c r="BK26" s="28">
        <f>시기외!BK26*$G$3+BK25*(1-$G$3)</f>
        <v>-1.353637573944902E-3</v>
      </c>
      <c r="BL26" s="28">
        <f>외인!BL26</f>
        <v>48580.160000000003</v>
      </c>
      <c r="BM26" s="28">
        <f>시기외!BM26*$G$3+BM25*(1-$G$3)</f>
        <v>-6.4662697143490189E-4</v>
      </c>
      <c r="BN26" s="28">
        <f>외인!BN26</f>
        <v>43113.78</v>
      </c>
      <c r="BO26" s="28">
        <f>시기외!BO26*$G$3+BO25*(1-$G$3)</f>
        <v>-2.5316862654175803E-3</v>
      </c>
      <c r="BP26" s="28">
        <f>외인!BP26</f>
        <v>65152.18</v>
      </c>
      <c r="BQ26" s="28">
        <f>시기외!BQ26*$G$3+BQ25*(1-$G$3)</f>
        <v>-3.040131426353457E-5</v>
      </c>
      <c r="BR26" s="28">
        <f>외인!BR26</f>
        <v>244307.18</v>
      </c>
      <c r="BS26" s="28">
        <f>시기외!BS26*$G$3+BS25*(1-$G$3)</f>
        <v>1.6889339310414222E-3</v>
      </c>
      <c r="BT26" s="28">
        <f>외인!BT26</f>
        <v>1954394.98</v>
      </c>
      <c r="BU26" s="28">
        <f>시기외!BU26*$G$3+BU25*(1-$G$3)</f>
        <v>-3.0095541317785796E-3</v>
      </c>
      <c r="BV26" s="28">
        <f>외인!BV26</f>
        <v>377024.78</v>
      </c>
      <c r="BW26" s="28">
        <f>시기외!BW26*$G$3+BW25*(1-$G$3)</f>
        <v>-1.6136883003320325E-4</v>
      </c>
      <c r="BX26" s="28">
        <f>외인!BX26</f>
        <v>74444.25</v>
      </c>
      <c r="BY26" s="28">
        <f>시기외!BY26*$G$3+BY25*(1-$G$3)</f>
        <v>-3.6968683695574845E-4</v>
      </c>
      <c r="BZ26" s="28">
        <f>외인!BZ26</f>
        <v>254259.54</v>
      </c>
      <c r="CA26" s="28">
        <f>시기외!CA26*$G$3+CA25*(1-$G$3)</f>
        <v>-3.1071683284180397E-3</v>
      </c>
      <c r="CB26" s="28">
        <f>외인!CB26</f>
        <v>13096.99</v>
      </c>
      <c r="CC26" s="28">
        <f>시기외!CC26*$G$3+CC25*(1-$G$3)</f>
        <v>-8.8769613629601017E-4</v>
      </c>
      <c r="CD26" s="28">
        <f>외인!CD26</f>
        <v>34100.75</v>
      </c>
      <c r="CE26" s="28">
        <f>시기외!CE26*$G$3+CE25*(1-$G$3)</f>
        <v>-1.2484352892481692E-3</v>
      </c>
      <c r="CF26" s="28">
        <f>외인!CF26</f>
        <v>23792.71</v>
      </c>
      <c r="CG26" s="28">
        <f>시기외!CG26*$G$3+CG25*(1-$G$3)</f>
        <v>-5.8655830865865055E-5</v>
      </c>
      <c r="CH26" s="28">
        <f>외인!CH26</f>
        <v>64659.88</v>
      </c>
      <c r="CI26" s="28">
        <f>시기외!CI26*$G$3+CI25*(1-$G$3)</f>
        <v>-6.9266060324032238E-4</v>
      </c>
      <c r="CJ26" s="28">
        <f>외인!CJ26</f>
        <v>386839.57</v>
      </c>
      <c r="CK26" s="28">
        <f>시기외!CK26*$G$3+CK25*(1-$G$3)</f>
        <v>7.9760611729676396E-4</v>
      </c>
      <c r="CL26" s="28">
        <f>외인!CL26</f>
        <v>223449.29</v>
      </c>
      <c r="CM26" s="28">
        <f>시기외!CM26*$G$3+CM25*(1-$G$3)</f>
        <v>-4.6298058141610579E-4</v>
      </c>
      <c r="CN26" s="28">
        <f>외인!CN26</f>
        <v>121275.36</v>
      </c>
      <c r="CO26" s="28">
        <f>시기외!CO26*$G$3+CO25*(1-$G$3)</f>
        <v>-1.3548407037623461E-3</v>
      </c>
      <c r="CP26" s="28">
        <f>외인!CP26</f>
        <v>96177.05</v>
      </c>
      <c r="CQ26" s="28">
        <f>시기외!CQ26*$G$3+CQ25*(1-$G$3)</f>
        <v>-8.9858328571542365E-4</v>
      </c>
      <c r="CR26" s="28">
        <f>외인!CR26</f>
        <v>164954.62</v>
      </c>
      <c r="CS26" s="28">
        <f>시기외!CS26*$G$3+CS25*(1-$G$3)</f>
        <v>-2.1455761575434829E-4</v>
      </c>
      <c r="CT26" s="28">
        <f>외인!CT26</f>
        <v>104715.37</v>
      </c>
      <c r="CU26" s="28">
        <f>시기외!CU26*$G$3+CU25*(1-$G$3)</f>
        <v>1.0129316146217208E-3</v>
      </c>
      <c r="CV26" s="28">
        <f>외인!CV26</f>
        <v>1954394.98</v>
      </c>
      <c r="CW26" s="28">
        <f>시기외!CW26*$G$3+CW25*(1-$G$3)</f>
        <v>-3.0095541317785796E-3</v>
      </c>
      <c r="CX26" s="28">
        <f>외인!CX26</f>
        <v>188720.56</v>
      </c>
      <c r="CY26" s="28">
        <f>시기외!CY26*$G$3+CY25*(1-$G$3)</f>
        <v>4.1864377793644916E-4</v>
      </c>
      <c r="CZ26" s="28">
        <f>외인!CZ26</f>
        <v>17080.41</v>
      </c>
      <c r="DA26" s="28">
        <f>시기외!DA26*$G$3+DA25*(1-$G$3)</f>
        <v>2.781064787172377E-4</v>
      </c>
      <c r="DB26" s="28">
        <f>외인!DB26</f>
        <v>40199.64</v>
      </c>
      <c r="DC26" s="28">
        <f>시기외!DC26*$G$3+DC25*(1-$G$3)</f>
        <v>-4.9435698043651787E-3</v>
      </c>
      <c r="DD26" s="28">
        <f>외인!DD26</f>
        <v>8216.08</v>
      </c>
      <c r="DE26" s="28">
        <f>시기외!DE26*$G$3+DE25*(1-$G$3)</f>
        <v>-5.3294842376828784E-3</v>
      </c>
      <c r="DF26" s="28">
        <f>외인!DF26</f>
        <v>55935.53</v>
      </c>
      <c r="DG26" s="28">
        <f>시기외!DG26*$G$3+DG25*(1-$G$3)</f>
        <v>-4.1376260976445976E-4</v>
      </c>
      <c r="DH26" s="28">
        <f>외인!DH26</f>
        <v>25936.47</v>
      </c>
      <c r="DI26" s="28">
        <f>시기외!DI26*$G$3+DI25*(1-$G$3)</f>
        <v>-1.1828860772316986E-3</v>
      </c>
      <c r="DJ26" s="28">
        <f>외인!DJ26</f>
        <v>560381.79</v>
      </c>
      <c r="DK26" s="28">
        <f>시기외!DK26*$G$3+DK25*(1-$G$3)</f>
        <v>9.0927708162407946E-4</v>
      </c>
      <c r="DL26" s="28">
        <f>외인!DL26</f>
        <v>96346.74</v>
      </c>
      <c r="DM26" s="28">
        <f>시기외!DM26*$G$3+DM25*(1-$G$3)</f>
        <v>-1.6511374223000933E-3</v>
      </c>
      <c r="DN26" s="28">
        <f>외인!DN26</f>
        <v>1954394.98</v>
      </c>
      <c r="DO26" s="28">
        <f>시기외!DO26*$G$3+DO25*(1-$G$3)</f>
        <v>-3.0095541317785796E-3</v>
      </c>
      <c r="DP26" s="28">
        <f>외인!DP26</f>
        <v>84456.86</v>
      </c>
      <c r="DQ26" s="28">
        <f>시기외!DQ26*$G$3+DQ25*(1-$G$3)</f>
        <v>2.2817947973650205E-3</v>
      </c>
      <c r="DR26" s="28">
        <f>외인!DR26</f>
        <v>39754.19</v>
      </c>
      <c r="DS26" s="28">
        <f>시기외!DS26*$G$3+DS25*(1-$G$3)</f>
        <v>1.3656483344520554E-3</v>
      </c>
      <c r="DT26" s="28">
        <f>외인!DT26</f>
        <v>130688.12</v>
      </c>
      <c r="DU26" s="28">
        <f>시기외!DU26*$G$3+DU25*(1-$G$3)</f>
        <v>-2.7881975324519281E-4</v>
      </c>
      <c r="DV26" s="28">
        <f>외인!DV26</f>
        <v>34108.82</v>
      </c>
      <c r="DW26" s="28">
        <f>시기외!DW26*$G$3+DW25*(1-$G$3)</f>
        <v>6.3524403278706514E-6</v>
      </c>
      <c r="DX26" s="28">
        <f>외인!DX26</f>
        <v>106494.14</v>
      </c>
      <c r="DY26" s="28">
        <f>시기외!DY26*$G$3+DY25*(1-$G$3)</f>
        <v>1.4131272569311763E-3</v>
      </c>
      <c r="DZ26" s="28">
        <f>외인!DZ26</f>
        <v>9559.4500000000007</v>
      </c>
      <c r="EA26" s="28">
        <f>시기외!EA26*$G$3+EA25*(1-$G$3)</f>
        <v>-1.7944413913468095E-4</v>
      </c>
      <c r="EB26" s="28">
        <f>외인!EB26</f>
        <v>13392.55</v>
      </c>
      <c r="EC26" s="28">
        <f>시기외!EC26*$G$3+EC25*(1-$G$3)</f>
        <v>-1.2625606663046265E-3</v>
      </c>
      <c r="ED26" s="28">
        <f>외인!ED26</f>
        <v>10485.11</v>
      </c>
      <c r="EE26" s="28">
        <f>시기외!EE26*$G$3+EE25*(1-$G$3)</f>
        <v>2.1950933466787881E-3</v>
      </c>
      <c r="EF26" s="28">
        <f>외인!EF26</f>
        <v>249816.94</v>
      </c>
      <c r="EG26" s="28">
        <f>시기외!EG26*$G$3+EG25*(1-$G$3)</f>
        <v>4.8337564378200359E-4</v>
      </c>
      <c r="EH26" s="28">
        <f>외인!EH26</f>
        <v>177743.57</v>
      </c>
      <c r="EI26" s="28">
        <f>시기외!EI26*$G$3+EI25*(1-$G$3)</f>
        <v>1.6428081843991327E-5</v>
      </c>
      <c r="EJ26" s="28">
        <f>외인!EJ26</f>
        <v>91135.65</v>
      </c>
      <c r="EK26" s="28">
        <f>시기외!EK26*$G$3+EK25*(1-$G$3)</f>
        <v>1.1902639356668567E-4</v>
      </c>
      <c r="EL26" s="28">
        <f>외인!EL26</f>
        <v>36584.519999999997</v>
      </c>
      <c r="EM26" s="28">
        <f>시기외!EM26*$G$3+EM25*(1-$G$3)</f>
        <v>-1.1287925800701477E-3</v>
      </c>
      <c r="EN26" s="28">
        <f>외인!EN26</f>
        <v>39754.19</v>
      </c>
      <c r="EO26" s="28">
        <f>시기외!EO26*$G$3+EO25*(1-$G$3)</f>
        <v>1.3656483344520554E-3</v>
      </c>
      <c r="EP26" s="28">
        <f>외인!EP26</f>
        <v>174659.66</v>
      </c>
      <c r="EQ26" s="28">
        <f>시기외!EQ26*$G$3+EQ25*(1-$G$3)</f>
        <v>-4.8291496491395145E-4</v>
      </c>
      <c r="ER26" s="28">
        <f>외인!ER26</f>
        <v>14614.88</v>
      </c>
      <c r="ES26" s="28">
        <f>시기외!ES26*$G$3+ES25*(1-$G$3)</f>
        <v>4.5841899304470595E-3</v>
      </c>
      <c r="ET26" s="28">
        <f>외인!ET26</f>
        <v>111258.66</v>
      </c>
      <c r="EU26" s="28">
        <f>시기외!EU26*$G$3+EU25*(1-$G$3)</f>
        <v>2.2750700418302361E-4</v>
      </c>
      <c r="EV26" s="28">
        <f>외인!EV26</f>
        <v>45265.440000000002</v>
      </c>
      <c r="EW26" s="28">
        <f>시기외!EW26*$G$3+EW25*(1-$G$3)</f>
        <v>-9.8632245857875286E-4</v>
      </c>
      <c r="EX26" s="28">
        <f>외인!EX26</f>
        <v>50911.61</v>
      </c>
      <c r="EY26" s="28">
        <f>시기외!EY26*$G$3+EY25*(1-$G$3)</f>
        <v>-8.2261794603189094E-4</v>
      </c>
    </row>
    <row r="27" spans="1:155">
      <c r="A27" s="27">
        <f>외인!A27</f>
        <v>46098</v>
      </c>
      <c r="B27" s="28">
        <f>외인!B27</f>
        <v>4508059.58</v>
      </c>
      <c r="C27" s="28">
        <f>시기외!C27*$G$3+C26*(1-$G$3)</f>
        <v>-1.5581466321544727E-3</v>
      </c>
      <c r="D27" s="28">
        <f>외인!D27</f>
        <v>626444.13</v>
      </c>
      <c r="E27" s="28">
        <f>시기외!E27*$G$3+E26*(1-$G$3)</f>
        <v>7.5208455154767405E-4</v>
      </c>
      <c r="F27" s="28">
        <f>외인!F27</f>
        <v>1934844.53</v>
      </c>
      <c r="G27" s="28">
        <f>시기외!G27*$G$3+G26*(1-$G$3)</f>
        <v>-2.7201229174842307E-3</v>
      </c>
      <c r="H27" s="28">
        <f>외인!H27</f>
        <v>273418.68</v>
      </c>
      <c r="I27" s="28">
        <f>시기외!I27*$G$3+I26*(1-$G$3)</f>
        <v>-1.003561037397378E-3</v>
      </c>
      <c r="J27" s="28">
        <f>외인!J27</f>
        <v>39341</v>
      </c>
      <c r="K27" s="28">
        <f>시기외!K27*$G$3+K26*(1-$G$3)</f>
        <v>1.498615084061598E-3</v>
      </c>
      <c r="L27" s="28">
        <f>외인!L27</f>
        <v>253119.56</v>
      </c>
      <c r="M27" s="28">
        <f>시기외!M27*$G$3+M26*(1-$G$3)</f>
        <v>-1.0411590496254171E-3</v>
      </c>
      <c r="N27" s="28">
        <f>외인!N27</f>
        <v>242669.86</v>
      </c>
      <c r="O27" s="28">
        <f>시기외!O27*$G$3+O26*(1-$G$3)</f>
        <v>-3.5449713003653932E-3</v>
      </c>
      <c r="P27" s="28">
        <f>외인!P27</f>
        <v>201143.73</v>
      </c>
      <c r="Q27" s="28">
        <f>시기외!Q27*$G$3+Q26*(1-$G$3)</f>
        <v>2.1804406024445653E-4</v>
      </c>
      <c r="R27" s="28">
        <f>외인!R27</f>
        <v>133139.97</v>
      </c>
      <c r="S27" s="28">
        <f>시기외!S27*$G$3+S26*(1-$G$3)</f>
        <v>-4.3385375637568387E-4</v>
      </c>
      <c r="T27" s="28">
        <f>외인!T27</f>
        <v>8266.85</v>
      </c>
      <c r="U27" s="28">
        <f>시기외!U27*$G$3+U26*(1-$G$3)</f>
        <v>-4.8493823521579072E-3</v>
      </c>
      <c r="V27" s="28">
        <f>외인!V27</f>
        <v>105072.57</v>
      </c>
      <c r="W27" s="28">
        <f>시기외!W27*$G$3+W26*(1-$G$3)</f>
        <v>7.4438664984730161E-4</v>
      </c>
      <c r="X27" s="28">
        <f>외인!X27</f>
        <v>1944166.83</v>
      </c>
      <c r="Y27" s="28">
        <f>시기외!Y27*$G$3+Y26*(1-$G$3)</f>
        <v>-2.8371648454281395E-3</v>
      </c>
      <c r="Z27" s="28">
        <f>외인!Z27</f>
        <v>46258.91</v>
      </c>
      <c r="AA27" s="28">
        <f>시기외!AA27*$G$3+AA26*(1-$G$3)</f>
        <v>-9.6717869764250785E-4</v>
      </c>
      <c r="AB27" s="28">
        <f>외인!AB27</f>
        <v>198376.03</v>
      </c>
      <c r="AC27" s="28">
        <f>시기외!AC27*$G$3+AC26*(1-$G$3)</f>
        <v>-2.6249154574923872E-4</v>
      </c>
      <c r="AD27" s="28">
        <f>외인!AD27</f>
        <v>19787</v>
      </c>
      <c r="AE27" s="28">
        <f>시기외!AE27*$G$3+AE26*(1-$G$3)</f>
        <v>-5.4146970856810679E-4</v>
      </c>
      <c r="AF27" s="28">
        <f>외인!AF27</f>
        <v>24715.360000000001</v>
      </c>
      <c r="AG27" s="28">
        <f>시기외!AG27*$G$3+AG26*(1-$G$3)</f>
        <v>-7.6969153488272164E-4</v>
      </c>
      <c r="AH27" s="28">
        <f>외인!AH27</f>
        <v>205800.35</v>
      </c>
      <c r="AI27" s="28">
        <f>시기외!AI27*$G$3+AI26*(1-$G$3)</f>
        <v>1.9153456587285751E-3</v>
      </c>
      <c r="AJ27" s="28">
        <f>외인!AJ27</f>
        <v>116189.35</v>
      </c>
      <c r="AK27" s="28">
        <f>시기외!AK27*$G$3+AK26*(1-$G$3)</f>
        <v>-1.884952991058213E-3</v>
      </c>
      <c r="AL27" s="28">
        <f>외인!AL27</f>
        <v>87105.61</v>
      </c>
      <c r="AM27" s="28">
        <f>시기외!AM27*$G$3+AM26*(1-$G$3)</f>
        <v>-9.6072320697481654E-4</v>
      </c>
      <c r="AN27" s="28">
        <f>외인!AN27</f>
        <v>174687.43</v>
      </c>
      <c r="AO27" s="28">
        <f>시기외!AO27*$G$3+AO26*(1-$G$3)</f>
        <v>-4.4145906224970395E-3</v>
      </c>
      <c r="AP27" s="28">
        <f>외인!AP27</f>
        <v>113249.03</v>
      </c>
      <c r="AQ27" s="28">
        <f>시기외!AQ27*$G$3+AQ26*(1-$G$3)</f>
        <v>7.5785619709921258E-5</v>
      </c>
      <c r="AR27" s="28">
        <f>외인!AR27</f>
        <v>24533.78</v>
      </c>
      <c r="AS27" s="28">
        <f>시기외!AS27*$G$3+AS26*(1-$G$3)</f>
        <v>-9.7975390904497914E-4</v>
      </c>
      <c r="AT27" s="28">
        <f>외인!AT27</f>
        <v>78198.83</v>
      </c>
      <c r="AU27" s="28">
        <f>시기외!AU27*$G$3+AU26*(1-$G$3)</f>
        <v>-4.2828702801299152E-4</v>
      </c>
      <c r="AV27" s="28">
        <f>외인!AV27</f>
        <v>46940.2</v>
      </c>
      <c r="AW27" s="28">
        <f>시기외!AW27*$G$3+AW26*(1-$G$3)</f>
        <v>-6.2717356574040588E-4</v>
      </c>
      <c r="AX27" s="28">
        <f>외인!AX27</f>
        <v>55672.07</v>
      </c>
      <c r="AY27" s="28">
        <f>시기외!AY27*$G$3+AY26*(1-$G$3)</f>
        <v>-5.6101155062287036E-4</v>
      </c>
      <c r="AZ27" s="28">
        <f>외인!AZ27</f>
        <v>2074670.63</v>
      </c>
      <c r="BA27" s="28">
        <f>시기외!BA27*$G$3+BA26*(1-$G$3)</f>
        <v>-2.6408208822288168E-3</v>
      </c>
      <c r="BB27" s="28">
        <f>외인!BB27</f>
        <v>97710.8</v>
      </c>
      <c r="BC27" s="28">
        <f>시기외!BC27*$G$3+BC26*(1-$G$3)</f>
        <v>-8.6159914457074719E-4</v>
      </c>
      <c r="BD27" s="28">
        <f>외인!BD27</f>
        <v>40950.550000000003</v>
      </c>
      <c r="BE27" s="28">
        <f>시기외!BE27*$G$3+BE26*(1-$G$3)</f>
        <v>-4.4974335875335031E-3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87814.48</v>
      </c>
      <c r="BI27" s="28">
        <f>시기외!BI27*$G$3+BI26*(1-$G$3)</f>
        <v>-2.1446115846506988E-3</v>
      </c>
      <c r="BJ27" s="28">
        <f>외인!BJ27</f>
        <v>111888.47</v>
      </c>
      <c r="BK27" s="28">
        <f>시기외!BK27*$G$3+BK26*(1-$G$3)</f>
        <v>-1.8791520409807514E-3</v>
      </c>
      <c r="BL27" s="28">
        <f>외인!BL27</f>
        <v>48933.55</v>
      </c>
      <c r="BM27" s="28">
        <f>시기외!BM27*$G$3+BM26*(1-$G$3)</f>
        <v>-6.7611200152458209E-4</v>
      </c>
      <c r="BN27" s="28">
        <f>외인!BN27</f>
        <v>44082.3</v>
      </c>
      <c r="BO27" s="28">
        <f>시기외!BO27*$G$3+BO26*(1-$G$3)</f>
        <v>-2.3861104693130653E-3</v>
      </c>
      <c r="BP27" s="28">
        <f>외인!BP27</f>
        <v>65591.960000000006</v>
      </c>
      <c r="BQ27" s="28">
        <f>시기외!BQ27*$G$3+BQ26*(1-$G$3)</f>
        <v>-1.5718964486633971E-4</v>
      </c>
      <c r="BR27" s="28">
        <f>외인!BR27</f>
        <v>246322.39</v>
      </c>
      <c r="BS27" s="28">
        <f>시기외!BS27*$G$3+BS26*(1-$G$3)</f>
        <v>1.4066445656874564E-3</v>
      </c>
      <c r="BT27" s="28">
        <f>외인!BT27</f>
        <v>1981027.98</v>
      </c>
      <c r="BU27" s="28">
        <f>시기외!BU27*$G$3+BU26*(1-$G$3)</f>
        <v>-2.7450480286719124E-3</v>
      </c>
      <c r="BV27" s="28">
        <f>외인!BV27</f>
        <v>377045.17</v>
      </c>
      <c r="BW27" s="28">
        <f>시기외!BW27*$G$3+BW26*(1-$G$3)</f>
        <v>-1.9978359570557808E-4</v>
      </c>
      <c r="BX27" s="28">
        <f>외인!BX27</f>
        <v>75481.3</v>
      </c>
      <c r="BY27" s="28">
        <f>시기외!BY27*$G$3+BY26*(1-$G$3)</f>
        <v>-4.5430393764302429E-4</v>
      </c>
      <c r="BZ27" s="28">
        <f>외인!BZ27</f>
        <v>261793.04</v>
      </c>
      <c r="CA27" s="28">
        <f>시기외!CA27*$G$3+CA26*(1-$G$3)</f>
        <v>-3.2601752506398675E-3</v>
      </c>
      <c r="CB27" s="28">
        <f>외인!CB27</f>
        <v>13317.62</v>
      </c>
      <c r="CC27" s="28">
        <f>시기외!CC27*$G$3+CC26*(1-$G$3)</f>
        <v>-8.381146296597647E-4</v>
      </c>
      <c r="CD27" s="28">
        <f>외인!CD27</f>
        <v>34877.769999999997</v>
      </c>
      <c r="CE27" s="28">
        <f>시기외!CE27*$G$3+CE26*(1-$G$3)</f>
        <v>-1.4446253249586778E-3</v>
      </c>
      <c r="CF27" s="28">
        <f>외인!CF27</f>
        <v>23992.18</v>
      </c>
      <c r="CG27" s="28">
        <f>시기외!CG27*$G$3+CG26*(1-$G$3)</f>
        <v>-2.5675062513643809E-4</v>
      </c>
      <c r="CH27" s="28">
        <f>외인!CH27</f>
        <v>65208.05</v>
      </c>
      <c r="CI27" s="28">
        <f>시기외!CI27*$G$3+CI26*(1-$G$3)</f>
        <v>-6.9469657827213305E-4</v>
      </c>
      <c r="CJ27" s="28">
        <f>외인!CJ27</f>
        <v>390172.61</v>
      </c>
      <c r="CK27" s="28">
        <f>시기외!CK27*$G$3+CK26*(1-$G$3)</f>
        <v>5.879142854854952E-4</v>
      </c>
      <c r="CL27" s="28">
        <f>외인!CL27</f>
        <v>226551.37</v>
      </c>
      <c r="CM27" s="28">
        <f>시기외!CM27*$G$3+CM26*(1-$G$3)</f>
        <v>-4.4606549432419892E-4</v>
      </c>
      <c r="CN27" s="28">
        <f>외인!CN27</f>
        <v>121094.99</v>
      </c>
      <c r="CO27" s="28">
        <f>시기외!CO27*$G$3+CO26*(1-$G$3)</f>
        <v>-1.4258918278253086E-3</v>
      </c>
      <c r="CP27" s="28">
        <f>외인!CP27</f>
        <v>98328.46</v>
      </c>
      <c r="CQ27" s="28">
        <f>시기외!CQ27*$G$3+CQ26*(1-$G$3)</f>
        <v>-8.3941533018518804E-4</v>
      </c>
      <c r="CR27" s="28">
        <f>외인!CR27</f>
        <v>167096.49</v>
      </c>
      <c r="CS27" s="28">
        <f>시기외!CS27*$G$3+CS26*(1-$G$3)</f>
        <v>-3.9710361795636457E-4</v>
      </c>
      <c r="CT27" s="28">
        <f>외인!CT27</f>
        <v>108189.09</v>
      </c>
      <c r="CU27" s="28">
        <f>시기외!CU27*$G$3+CU26*(1-$G$3)</f>
        <v>6.9416187884187221E-4</v>
      </c>
      <c r="CV27" s="28">
        <f>외인!CV27</f>
        <v>1981027.98</v>
      </c>
      <c r="CW27" s="28">
        <f>시기외!CW27*$G$3+CW26*(1-$G$3)</f>
        <v>-2.7450480286719124E-3</v>
      </c>
      <c r="CX27" s="28">
        <f>외인!CX27</f>
        <v>193262.26</v>
      </c>
      <c r="CY27" s="28">
        <f>시기외!CY27*$G$3+CY26*(1-$G$3)</f>
        <v>2.3170128000728102E-4</v>
      </c>
      <c r="CZ27" s="28">
        <f>외인!CZ27</f>
        <v>17190.72</v>
      </c>
      <c r="DA27" s="28">
        <f>시기외!DA27*$G$3+DA26*(1-$G$3)</f>
        <v>-1.0180198894450959E-4</v>
      </c>
      <c r="DB27" s="28">
        <f>외인!DB27</f>
        <v>40950.550000000003</v>
      </c>
      <c r="DC27" s="28">
        <f>시기외!DC27*$G$3+DC26*(1-$G$3)</f>
        <v>-4.4974335875335031E-3</v>
      </c>
      <c r="DD27" s="28">
        <f>외인!DD27</f>
        <v>8266.85</v>
      </c>
      <c r="DE27" s="28">
        <f>시기외!DE27*$G$3+DE26*(1-$G$3)</f>
        <v>-4.8493823521579072E-3</v>
      </c>
      <c r="DF27" s="28">
        <f>외인!DF27</f>
        <v>56833.53</v>
      </c>
      <c r="DG27" s="28">
        <f>시기외!DG27*$G$3+DG26*(1-$G$3)</f>
        <v>-5.3087768468339279E-4</v>
      </c>
      <c r="DH27" s="28">
        <f>외인!DH27</f>
        <v>26602.59</v>
      </c>
      <c r="DI27" s="28">
        <f>시기외!DI27*$G$3+DI26*(1-$G$3)</f>
        <v>-1.4579441227406671E-3</v>
      </c>
      <c r="DJ27" s="28">
        <f>외인!DJ27</f>
        <v>569086.14</v>
      </c>
      <c r="DK27" s="28">
        <f>시기외!DK27*$G$3+DK26*(1-$G$3)</f>
        <v>7.6305155467068866E-4</v>
      </c>
      <c r="DL27" s="28">
        <f>외인!DL27</f>
        <v>96603.56</v>
      </c>
      <c r="DM27" s="28">
        <f>시기외!DM27*$G$3+DM26*(1-$G$3)</f>
        <v>-1.7067560875981863E-3</v>
      </c>
      <c r="DN27" s="28">
        <f>외인!DN27</f>
        <v>1981027.98</v>
      </c>
      <c r="DO27" s="28">
        <f>시기외!DO27*$G$3+DO26*(1-$G$3)</f>
        <v>-2.7450480286719124E-3</v>
      </c>
      <c r="DP27" s="28">
        <f>외인!DP27</f>
        <v>84203.05</v>
      </c>
      <c r="DQ27" s="28">
        <f>시기외!DQ27*$G$3+DQ26*(1-$G$3)</f>
        <v>2.1096210936036655E-3</v>
      </c>
      <c r="DR27" s="28">
        <f>외인!DR27</f>
        <v>41086.06</v>
      </c>
      <c r="DS27" s="28">
        <f>시기외!DS27*$G$3+DS26*(1-$G$3)</f>
        <v>1.4415149444664151E-3</v>
      </c>
      <c r="DT27" s="28">
        <f>외인!DT27</f>
        <v>133139.97</v>
      </c>
      <c r="DU27" s="28">
        <f>시기외!DU27*$G$3+DU26*(1-$G$3)</f>
        <v>-4.3385375637568387E-4</v>
      </c>
      <c r="DV27" s="28">
        <f>외인!DV27</f>
        <v>33795.01</v>
      </c>
      <c r="DW27" s="28">
        <f>시기외!DW27*$G$3+DW26*(1-$G$3)</f>
        <v>-2.7732476428995632E-4</v>
      </c>
      <c r="DX27" s="28">
        <f>외인!DX27</f>
        <v>105072.57</v>
      </c>
      <c r="DY27" s="28">
        <f>시기외!DY27*$G$3+DY26*(1-$G$3)</f>
        <v>7.4438664984730161E-4</v>
      </c>
      <c r="DZ27" s="28">
        <f>외인!DZ27</f>
        <v>8897.9</v>
      </c>
      <c r="EA27" s="28">
        <f>시기외!EA27*$G$3+EA26*(1-$G$3)</f>
        <v>-1.5079993863436451E-4</v>
      </c>
      <c r="EB27" s="28">
        <f>외인!EB27</f>
        <v>13428.83</v>
      </c>
      <c r="EC27" s="28">
        <f>시기외!EC27*$G$3+EC26*(1-$G$3)</f>
        <v>-1.392193214595344E-3</v>
      </c>
      <c r="ED27" s="28">
        <f>외인!ED27</f>
        <v>10643.31</v>
      </c>
      <c r="EE27" s="28">
        <f>시기외!EE27*$G$3+EE26*(1-$G$3)</f>
        <v>7.6301920132883683E-4</v>
      </c>
      <c r="EF27" s="28">
        <f>외인!EF27</f>
        <v>253264.57</v>
      </c>
      <c r="EG27" s="28">
        <f>시기외!EG27*$G$3+EG26*(1-$G$3)</f>
        <v>2.5813722424132492E-4</v>
      </c>
      <c r="EH27" s="28">
        <f>외인!EH27</f>
        <v>182119.46</v>
      </c>
      <c r="EI27" s="28">
        <f>시기외!EI27*$G$3+EI26*(1-$G$3)</f>
        <v>-1.8081704200385591E-5</v>
      </c>
      <c r="EJ27" s="28">
        <f>외인!EJ27</f>
        <v>93548.69</v>
      </c>
      <c r="EK27" s="28">
        <f>시기외!EK27*$G$3+EK26*(1-$G$3)</f>
        <v>1.1944614504569068E-4</v>
      </c>
      <c r="EL27" s="28">
        <f>외인!EL27</f>
        <v>37378.89</v>
      </c>
      <c r="EM27" s="28">
        <f>시기외!EM27*$G$3+EM26*(1-$G$3)</f>
        <v>-1.307161404401585E-3</v>
      </c>
      <c r="EN27" s="28">
        <f>외인!EN27</f>
        <v>41086.06</v>
      </c>
      <c r="EO27" s="28">
        <f>시기외!EO27*$G$3+EO26*(1-$G$3)</f>
        <v>1.4415149444664151E-3</v>
      </c>
      <c r="EP27" s="28">
        <f>외인!EP27</f>
        <v>170506.96</v>
      </c>
      <c r="EQ27" s="28">
        <f>시기외!EQ27*$G$3+EQ26*(1-$G$3)</f>
        <v>-4.840876103852209E-4</v>
      </c>
      <c r="ER27" s="28">
        <f>외인!ER27</f>
        <v>14367.79</v>
      </c>
      <c r="ES27" s="28">
        <f>시기외!ES27*$G$3+ES26*(1-$G$3)</f>
        <v>1.9008943490348763E-3</v>
      </c>
      <c r="ET27" s="28">
        <f>외인!ET27</f>
        <v>113249.03</v>
      </c>
      <c r="EU27" s="28">
        <f>시기외!EU27*$G$3+EU26*(1-$G$3)</f>
        <v>7.5785619709921258E-5</v>
      </c>
      <c r="EV27" s="28">
        <f>외인!EV27</f>
        <v>46258.91</v>
      </c>
      <c r="EW27" s="28">
        <f>시기외!EW27*$G$3+EW26*(1-$G$3)</f>
        <v>-9.6717869764250785E-4</v>
      </c>
      <c r="EX27" s="28">
        <f>외인!EX27</f>
        <v>52069.55</v>
      </c>
      <c r="EY27" s="28">
        <f>시기외!EY27*$G$3+EY26*(1-$G$3)</f>
        <v>-7.2755767414020632E-4</v>
      </c>
    </row>
    <row r="28" spans="1:155">
      <c r="A28" s="27">
        <f>외인!A28</f>
        <v>46099</v>
      </c>
      <c r="B28" s="28">
        <f>외인!B28</f>
        <v>4735422.2300000004</v>
      </c>
      <c r="C28" s="28">
        <f>시기외!C28*$G$3+C27*(1-$G$3)</f>
        <v>-1.3511524284359514E-3</v>
      </c>
      <c r="D28" s="28">
        <f>외인!D28</f>
        <v>641114.11</v>
      </c>
      <c r="E28" s="28">
        <f>시기외!E28*$G$3+E27*(1-$G$3)</f>
        <v>5.0150105067910589E-4</v>
      </c>
      <c r="F28" s="28">
        <f>외인!F28</f>
        <v>2052660.09</v>
      </c>
      <c r="G28" s="28">
        <f>시기외!G28*$G$3+G27*(1-$G$3)</f>
        <v>-2.3869733938476005E-3</v>
      </c>
      <c r="H28" s="28">
        <f>외인!H28</f>
        <v>279634.46000000002</v>
      </c>
      <c r="I28" s="28">
        <f>시기외!I28*$G$3+I27*(1-$G$3)</f>
        <v>-1.1676707503366006E-3</v>
      </c>
      <c r="J28" s="28">
        <f>외인!J28</f>
        <v>40106.54</v>
      </c>
      <c r="K28" s="28">
        <f>시기외!K28*$G$3+K27*(1-$G$3)</f>
        <v>1.4684098978308166E-3</v>
      </c>
      <c r="L28" s="28">
        <f>외인!L28</f>
        <v>258765.24</v>
      </c>
      <c r="M28" s="28">
        <f>시기외!M28*$G$3+M27*(1-$G$3)</f>
        <v>-1.1828878873730735E-3</v>
      </c>
      <c r="N28" s="28">
        <f>외인!N28</f>
        <v>253243.96</v>
      </c>
      <c r="O28" s="28">
        <f>시기외!O28*$G$3+O27*(1-$G$3)</f>
        <v>-3.4668024862725853E-3</v>
      </c>
      <c r="P28" s="28">
        <f>외인!P28</f>
        <v>204920.72</v>
      </c>
      <c r="Q28" s="28">
        <f>시기외!Q28*$G$3+Q27*(1-$G$3)</f>
        <v>2.2799031141529027E-4</v>
      </c>
      <c r="R28" s="28">
        <f>외인!R28</f>
        <v>134552.9</v>
      </c>
      <c r="S28" s="28">
        <f>시기외!S28*$G$3+S27*(1-$G$3)</f>
        <v>-6.2802813675093836E-4</v>
      </c>
      <c r="T28" s="28">
        <f>외인!T28</f>
        <v>8435.89</v>
      </c>
      <c r="U28" s="28">
        <f>시기외!U28*$G$3+U27*(1-$G$3)</f>
        <v>-4.1959679873109831E-3</v>
      </c>
      <c r="V28" s="28">
        <f>외인!V28</f>
        <v>110168.1</v>
      </c>
      <c r="W28" s="28">
        <f>시기외!W28*$G$3+W27*(1-$G$3)</f>
        <v>6.4082789543327078E-4</v>
      </c>
      <c r="X28" s="28">
        <f>외인!X28</f>
        <v>2096314.02</v>
      </c>
      <c r="Y28" s="28">
        <f>시기외!Y28*$G$3+Y27*(1-$G$3)</f>
        <v>-2.3819718525883958E-3</v>
      </c>
      <c r="Z28" s="28">
        <f>외인!Z28</f>
        <v>48036.22</v>
      </c>
      <c r="AA28" s="28">
        <f>시기외!AA28*$G$3+AA27*(1-$G$3)</f>
        <v>-9.1010763207102871E-4</v>
      </c>
      <c r="AB28" s="28">
        <f>외인!AB28</f>
        <v>204759.42</v>
      </c>
      <c r="AC28" s="28">
        <f>시기외!AC28*$G$3+AC27*(1-$G$3)</f>
        <v>-2.6519819934862449E-4</v>
      </c>
      <c r="AD28" s="28">
        <f>외인!AD28</f>
        <v>20376.990000000002</v>
      </c>
      <c r="AE28" s="28">
        <f>시기외!AE28*$G$3+AE27*(1-$G$3)</f>
        <v>-5.5216410276322421E-4</v>
      </c>
      <c r="AF28" s="28">
        <f>외인!AF28</f>
        <v>24839.53</v>
      </c>
      <c r="AG28" s="28">
        <f>시기외!AG28*$G$3+AG27*(1-$G$3)</f>
        <v>-8.4823398487478979E-4</v>
      </c>
      <c r="AH28" s="28">
        <f>외인!AH28</f>
        <v>207385.67</v>
      </c>
      <c r="AI28" s="28">
        <f>시기외!AI28*$G$3+AI27*(1-$G$3)</f>
        <v>1.7537624724791128E-3</v>
      </c>
      <c r="AJ28" s="28">
        <f>외인!AJ28</f>
        <v>117088.5</v>
      </c>
      <c r="AK28" s="28">
        <f>시기외!AK28*$G$3+AK27*(1-$G$3)</f>
        <v>-1.9843829511133853E-3</v>
      </c>
      <c r="AL28" s="28">
        <f>외인!AL28</f>
        <v>89981.6</v>
      </c>
      <c r="AM28" s="28">
        <f>시기외!AM28*$G$3+AM27*(1-$G$3)</f>
        <v>-1.0896770728921474E-3</v>
      </c>
      <c r="AN28" s="28">
        <f>외인!AN28</f>
        <v>182491.66</v>
      </c>
      <c r="AO28" s="28">
        <f>시기외!AO28*$G$3+AO27*(1-$G$3)</f>
        <v>-4.290356518681919E-3</v>
      </c>
      <c r="AP28" s="28">
        <f>외인!AP28</f>
        <v>120432.43</v>
      </c>
      <c r="AQ28" s="28">
        <f>시기외!AQ28*$G$3+AQ27*(1-$G$3)</f>
        <v>7.7539496467942065E-5</v>
      </c>
      <c r="AR28" s="28">
        <f>외인!AR28</f>
        <v>24827.01</v>
      </c>
      <c r="AS28" s="28">
        <f>시기외!AS28*$G$3+AS27*(1-$G$3)</f>
        <v>-9.4031571964252043E-4</v>
      </c>
      <c r="AT28" s="28">
        <f>외인!AT28</f>
        <v>79987.289999999994</v>
      </c>
      <c r="AU28" s="28">
        <f>시기외!AU28*$G$3+AU27*(1-$G$3)</f>
        <v>-5.2584576090107667E-4</v>
      </c>
      <c r="AV28" s="28">
        <f>외인!AV28</f>
        <v>47138.21</v>
      </c>
      <c r="AW28" s="28">
        <f>시기외!AW28*$G$3+AW27*(1-$G$3)</f>
        <v>-8.3878096368353772E-4</v>
      </c>
      <c r="AX28" s="28">
        <f>외인!AX28</f>
        <v>58982.91</v>
      </c>
      <c r="AY28" s="28">
        <f>시기외!AY28*$G$3+AY27*(1-$G$3)</f>
        <v>-2.669235126331721E-4</v>
      </c>
      <c r="AZ28" s="28">
        <f>외인!AZ28</f>
        <v>2232191.77</v>
      </c>
      <c r="BA28" s="28">
        <f>시기외!BA28*$G$3+BA27*(1-$G$3)</f>
        <v>-2.215356428424963E-3</v>
      </c>
      <c r="BB28" s="28">
        <f>외인!BB28</f>
        <v>103635.98</v>
      </c>
      <c r="BC28" s="28">
        <f>시기외!BC28*$G$3+BC27*(1-$G$3)</f>
        <v>-7.5886875229585896E-4</v>
      </c>
      <c r="BD28" s="28">
        <f>외인!BD28</f>
        <v>42212.51</v>
      </c>
      <c r="BE28" s="28">
        <f>시기외!BE28*$G$3+BE27*(1-$G$3)</f>
        <v>-3.8781204237049315E-3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90473.93</v>
      </c>
      <c r="BI28" s="28">
        <f>시기외!BI28*$G$3+BI27*(1-$G$3)</f>
        <v>-1.7069480017024201E-3</v>
      </c>
      <c r="BJ28" s="28">
        <f>외인!BJ28</f>
        <v>116321.02</v>
      </c>
      <c r="BK28" s="28">
        <f>시기외!BK28*$G$3+BK27*(1-$G$3)</f>
        <v>-2.1413642134907153E-3</v>
      </c>
      <c r="BL28" s="28">
        <f>외인!BL28</f>
        <v>50540.92</v>
      </c>
      <c r="BM28" s="28">
        <f>시기외!BM28*$G$3+BM27*(1-$G$3)</f>
        <v>-7.5881323700148712E-4</v>
      </c>
      <c r="BN28" s="28">
        <f>외인!BN28</f>
        <v>44963.59</v>
      </c>
      <c r="BO28" s="28">
        <f>시기외!BO28*$G$3+BO27*(1-$G$3)</f>
        <v>-2.2018311349350454E-3</v>
      </c>
      <c r="BP28" s="28">
        <f>외인!BP28</f>
        <v>69326.880000000005</v>
      </c>
      <c r="BQ28" s="28">
        <f>시기외!BQ28*$G$3+BQ27*(1-$G$3)</f>
        <v>1.2097411775833684E-4</v>
      </c>
      <c r="BR28" s="28">
        <f>외인!BR28</f>
        <v>256846.58</v>
      </c>
      <c r="BS28" s="28">
        <f>시기외!BS28*$G$3+BS27*(1-$G$3)</f>
        <v>1.4085781677668297E-3</v>
      </c>
      <c r="BT28" s="28">
        <f>외인!BT28</f>
        <v>2135144.13</v>
      </c>
      <c r="BU28" s="28">
        <f>시기외!BU28*$G$3+BU27*(1-$G$3)</f>
        <v>-2.3082414017663085E-3</v>
      </c>
      <c r="BV28" s="28">
        <f>외인!BV28</f>
        <v>388117.16</v>
      </c>
      <c r="BW28" s="28">
        <f>시기외!BW28*$G$3+BW27*(1-$G$3)</f>
        <v>-1.7642845854908045E-4</v>
      </c>
      <c r="BX28" s="28">
        <f>외인!BX28</f>
        <v>76897.2</v>
      </c>
      <c r="BY28" s="28">
        <f>시기외!BY28*$G$3+BY27*(1-$G$3)</f>
        <v>-4.8816592730890153E-4</v>
      </c>
      <c r="BZ28" s="28">
        <f>외인!BZ28</f>
        <v>272473.26</v>
      </c>
      <c r="CA28" s="28">
        <f>시기외!CA28*$G$3+CA27*(1-$G$3)</f>
        <v>-3.2216785563146154E-3</v>
      </c>
      <c r="CB28" s="28">
        <f>외인!CB28</f>
        <v>13292.29</v>
      </c>
      <c r="CC28" s="28">
        <f>시기외!CC28*$G$3+CC27*(1-$G$3)</f>
        <v>-8.6530838448154249E-4</v>
      </c>
      <c r="CD28" s="28">
        <f>외인!CD28</f>
        <v>35061.33</v>
      </c>
      <c r="CE28" s="28">
        <f>시기외!CE28*$G$3+CE27*(1-$G$3)</f>
        <v>-1.6852126033747761E-3</v>
      </c>
      <c r="CF28" s="28">
        <f>외인!CF28</f>
        <v>24231.87</v>
      </c>
      <c r="CG28" s="28">
        <f>시기외!CG28*$G$3+CG27*(1-$G$3)</f>
        <v>-3.8568732156318202E-4</v>
      </c>
      <c r="CH28" s="28">
        <f>외인!CH28</f>
        <v>65769.97</v>
      </c>
      <c r="CI28" s="28">
        <f>시기외!CI28*$G$3+CI27*(1-$G$3)</f>
        <v>-8.0412184400204499E-4</v>
      </c>
      <c r="CJ28" s="28">
        <f>외인!CJ28</f>
        <v>398342.52</v>
      </c>
      <c r="CK28" s="28">
        <f>시기외!CK28*$G$3+CK27*(1-$G$3)</f>
        <v>5.0666945511871524E-4</v>
      </c>
      <c r="CL28" s="28">
        <f>외인!CL28</f>
        <v>233228.72</v>
      </c>
      <c r="CM28" s="28">
        <f>시기외!CM28*$G$3+CM27*(1-$G$3)</f>
        <v>-4.3420174610353502E-4</v>
      </c>
      <c r="CN28" s="28">
        <f>외인!CN28</f>
        <v>125025.63</v>
      </c>
      <c r="CO28" s="28">
        <f>시기외!CO28*$G$3+CO27*(1-$G$3)</f>
        <v>-1.6272129808306062E-3</v>
      </c>
      <c r="CP28" s="28">
        <f>외인!CP28</f>
        <v>104268.91</v>
      </c>
      <c r="CQ28" s="28">
        <f>시기외!CQ28*$G$3+CQ27*(1-$G$3)</f>
        <v>-7.405217444842278E-4</v>
      </c>
      <c r="CR28" s="28">
        <f>외인!CR28</f>
        <v>168843.31</v>
      </c>
      <c r="CS28" s="28">
        <f>시기외!CS28*$G$3+CS27*(1-$G$3)</f>
        <v>-5.8586462021458668E-4</v>
      </c>
      <c r="CT28" s="28">
        <f>외인!CT28</f>
        <v>112164.91</v>
      </c>
      <c r="CU28" s="28">
        <f>시기외!CU28*$G$3+CU27*(1-$G$3)</f>
        <v>6.3959853077252642E-4</v>
      </c>
      <c r="CV28" s="28">
        <f>외인!CV28</f>
        <v>2135144.13</v>
      </c>
      <c r="CW28" s="28">
        <f>시기외!CW28*$G$3+CW27*(1-$G$3)</f>
        <v>-2.3082414017663085E-3</v>
      </c>
      <c r="CX28" s="28">
        <f>외인!CX28</f>
        <v>197463.69</v>
      </c>
      <c r="CY28" s="28">
        <f>시기외!CY28*$G$3+CY27*(1-$G$3)</f>
        <v>8.2826712249485258E-5</v>
      </c>
      <c r="CZ28" s="28">
        <f>외인!CZ28</f>
        <v>17649.740000000002</v>
      </c>
      <c r="DA28" s="28">
        <f>시기외!DA28*$G$3+DA27*(1-$G$3)</f>
        <v>-2.7328606976162104E-4</v>
      </c>
      <c r="DB28" s="28">
        <f>외인!DB28</f>
        <v>42212.51</v>
      </c>
      <c r="DC28" s="28">
        <f>시기외!DC28*$G$3+DC27*(1-$G$3)</f>
        <v>-3.8781204237049315E-3</v>
      </c>
      <c r="DD28" s="28">
        <f>외인!DD28</f>
        <v>8435.89</v>
      </c>
      <c r="DE28" s="28">
        <f>시기외!DE28*$G$3+DE27*(1-$G$3)</f>
        <v>-4.1959679873109831E-3</v>
      </c>
      <c r="DF28" s="28">
        <f>외인!DF28</f>
        <v>57875.61</v>
      </c>
      <c r="DG28" s="28">
        <f>시기외!DG28*$G$3+DG27*(1-$G$3)</f>
        <v>-6.0412530651224251E-4</v>
      </c>
      <c r="DH28" s="28">
        <f>외인!DH28</f>
        <v>26751.69</v>
      </c>
      <c r="DI28" s="28">
        <f>시기외!DI28*$G$3+DI27*(1-$G$3)</f>
        <v>-1.8093095924254132E-3</v>
      </c>
      <c r="DJ28" s="28">
        <f>외인!DJ28</f>
        <v>582520.06999999995</v>
      </c>
      <c r="DK28" s="28">
        <f>시기외!DK28*$G$3+DK27*(1-$G$3)</f>
        <v>6.9990606575801191E-4</v>
      </c>
      <c r="DL28" s="28">
        <f>외인!DL28</f>
        <v>99590.86</v>
      </c>
      <c r="DM28" s="28">
        <f>시기외!DM28*$G$3+DM27*(1-$G$3)</f>
        <v>-1.9649241926228706E-3</v>
      </c>
      <c r="DN28" s="28">
        <f>외인!DN28</f>
        <v>2135144.13</v>
      </c>
      <c r="DO28" s="28">
        <f>시기외!DO28*$G$3+DO27*(1-$G$3)</f>
        <v>-2.3082414017663085E-3</v>
      </c>
      <c r="DP28" s="28">
        <f>외인!DP28</f>
        <v>85822.96</v>
      </c>
      <c r="DQ28" s="28">
        <f>시기외!DQ28*$G$3+DQ27*(1-$G$3)</f>
        <v>2.3736280379682332E-3</v>
      </c>
      <c r="DR28" s="28">
        <f>외인!DR28</f>
        <v>42003.4</v>
      </c>
      <c r="DS28" s="28">
        <f>시기외!DS28*$G$3+DS27*(1-$G$3)</f>
        <v>1.437894252887233E-3</v>
      </c>
      <c r="DT28" s="28">
        <f>외인!DT28</f>
        <v>134552.9</v>
      </c>
      <c r="DU28" s="28">
        <f>시기외!DU28*$G$3+DU27*(1-$G$3)</f>
        <v>-6.2802813675093836E-4</v>
      </c>
      <c r="DV28" s="28">
        <f>외인!DV28</f>
        <v>34021.67</v>
      </c>
      <c r="DW28" s="28">
        <f>시기외!DW28*$G$3+DW27*(1-$G$3)</f>
        <v>-4.4230987473686735E-4</v>
      </c>
      <c r="DX28" s="28">
        <f>외인!DX28</f>
        <v>110168.1</v>
      </c>
      <c r="DY28" s="28">
        <f>시기외!DY28*$G$3+DY27*(1-$G$3)</f>
        <v>6.4082789543327078E-4</v>
      </c>
      <c r="DZ28" s="28">
        <f>외인!DZ28</f>
        <v>8632.65</v>
      </c>
      <c r="EA28" s="28">
        <f>시기외!EA28*$G$3+EA27*(1-$G$3)</f>
        <v>-6.210753003714558E-4</v>
      </c>
      <c r="EB28" s="28">
        <f>외인!EB28</f>
        <v>13484.94</v>
      </c>
      <c r="EC28" s="28">
        <f>시기외!EC28*$G$3+EC27*(1-$G$3)</f>
        <v>-1.385534596026717E-3</v>
      </c>
      <c r="ED28" s="28">
        <f>외인!ED28</f>
        <v>10795.61</v>
      </c>
      <c r="EE28" s="28">
        <f>시기외!EE28*$G$3+EE27*(1-$G$3)</f>
        <v>-3.6959585409372837E-4</v>
      </c>
      <c r="EF28" s="28">
        <f>외인!EF28</f>
        <v>258058.79</v>
      </c>
      <c r="EG28" s="28">
        <f>시기외!EG28*$G$3+EG27*(1-$G$3)</f>
        <v>6.0630303886724236E-5</v>
      </c>
      <c r="EH28" s="28">
        <f>외인!EH28</f>
        <v>193562.36</v>
      </c>
      <c r="EI28" s="28">
        <f>시기외!EI28*$G$3+EI27*(1-$G$3)</f>
        <v>-1.4894548202741772E-5</v>
      </c>
      <c r="EJ28" s="28">
        <f>외인!EJ28</f>
        <v>95470.95</v>
      </c>
      <c r="EK28" s="28">
        <f>시기외!EK28*$G$3+EK27*(1-$G$3)</f>
        <v>7.3095135507670694E-5</v>
      </c>
      <c r="EL28" s="28">
        <f>외인!EL28</f>
        <v>37641.71</v>
      </c>
      <c r="EM28" s="28">
        <f>시기외!EM28*$G$3+EM27*(1-$G$3)</f>
        <v>-1.5011205870877915E-3</v>
      </c>
      <c r="EN28" s="28">
        <f>외인!EN28</f>
        <v>42003.4</v>
      </c>
      <c r="EO28" s="28">
        <f>시기외!EO28*$G$3+EO27*(1-$G$3)</f>
        <v>1.437894252887233E-3</v>
      </c>
      <c r="EP28" s="28">
        <f>외인!EP28</f>
        <v>170177.17</v>
      </c>
      <c r="EQ28" s="28">
        <f>시기외!EQ28*$G$3+EQ27*(1-$G$3)</f>
        <v>-3.9852008135974021E-4</v>
      </c>
      <c r="ER28" s="28">
        <f>외인!ER28</f>
        <v>15303.2</v>
      </c>
      <c r="ES28" s="28">
        <f>시기외!ES28*$G$3+ES27*(1-$G$3)</f>
        <v>9.1105847356035983E-4</v>
      </c>
      <c r="ET28" s="28">
        <f>외인!ET28</f>
        <v>120432.43</v>
      </c>
      <c r="EU28" s="28">
        <f>시기외!EU28*$G$3+EU27*(1-$G$3)</f>
        <v>7.7539496467942065E-5</v>
      </c>
      <c r="EV28" s="28">
        <f>외인!EV28</f>
        <v>48036.22</v>
      </c>
      <c r="EW28" s="28">
        <f>시기외!EW28*$G$3+EW27*(1-$G$3)</f>
        <v>-9.1010763207102871E-4</v>
      </c>
      <c r="EX28" s="28">
        <f>외인!EX28</f>
        <v>56232.69</v>
      </c>
      <c r="EY28" s="28">
        <f>시기외!EY28*$G$3+EY27*(1-$G$3)</f>
        <v>-5.9338298200336387E-4</v>
      </c>
    </row>
    <row r="29" spans="1:155">
      <c r="A29" s="27">
        <f>외인!A29</f>
        <v>46100</v>
      </c>
      <c r="B29" s="28">
        <f>외인!B29</f>
        <v>4605320.18</v>
      </c>
      <c r="C29" s="28">
        <f>시기외!C29*$G$3+C28*(1-$G$3)</f>
        <v>-1.1847903364911691E-3</v>
      </c>
      <c r="D29" s="28">
        <f>외인!D29</f>
        <v>629693.94999999995</v>
      </c>
      <c r="E29" s="28">
        <f>시기외!E29*$G$3+E28*(1-$G$3)</f>
        <v>2.8020620210623319E-4</v>
      </c>
      <c r="F29" s="28">
        <f>외인!F29</f>
        <v>1986879.61</v>
      </c>
      <c r="G29" s="28">
        <f>시기외!G29*$G$3+G28*(1-$G$3)</f>
        <v>-2.0847036170268734E-3</v>
      </c>
      <c r="H29" s="28">
        <f>외인!H29</f>
        <v>271695.8</v>
      </c>
      <c r="I29" s="28">
        <f>시기외!I29*$G$3+I28*(1-$G$3)</f>
        <v>-1.310816566837542E-3</v>
      </c>
      <c r="J29" s="28">
        <f>외인!J29</f>
        <v>40103.21</v>
      </c>
      <c r="K29" s="28">
        <f>시기외!K29*$G$3+K28*(1-$G$3)</f>
        <v>1.5263452160000036E-3</v>
      </c>
      <c r="L29" s="28">
        <f>외인!L29</f>
        <v>251476.24</v>
      </c>
      <c r="M29" s="28">
        <f>시기외!M29*$G$3+M28*(1-$G$3)</f>
        <v>-1.3007163009911039E-3</v>
      </c>
      <c r="N29" s="28">
        <f>외인!N29</f>
        <v>244344.47</v>
      </c>
      <c r="O29" s="28">
        <f>시기외!O29*$G$3+O28*(1-$G$3)</f>
        <v>-3.4414574250387414E-3</v>
      </c>
      <c r="P29" s="28">
        <f>외인!P29</f>
        <v>200107.94</v>
      </c>
      <c r="Q29" s="28">
        <f>시기외!Q29*$G$3+Q28*(1-$G$3)</f>
        <v>2.7971418714934721E-4</v>
      </c>
      <c r="R29" s="28">
        <f>외인!R29</f>
        <v>131402.84</v>
      </c>
      <c r="S29" s="28">
        <f>시기외!S29*$G$3+S28*(1-$G$3)</f>
        <v>-7.816898656298791E-4</v>
      </c>
      <c r="T29" s="28">
        <f>외인!T29</f>
        <v>8642.76</v>
      </c>
      <c r="U29" s="28">
        <f>시기외!U29*$G$3+U28*(1-$G$3)</f>
        <v>-3.7437487659936499E-3</v>
      </c>
      <c r="V29" s="28">
        <f>외인!V29</f>
        <v>109814.54</v>
      </c>
      <c r="W29" s="28">
        <f>시기외!W29*$G$3+W28*(1-$G$3)</f>
        <v>6.3454846838055675E-4</v>
      </c>
      <c r="X29" s="28">
        <f>외인!X29</f>
        <v>2017721.34</v>
      </c>
      <c r="Y29" s="28">
        <f>시기외!Y29*$G$3+Y28*(1-$G$3)</f>
        <v>-1.9545502148064914E-3</v>
      </c>
      <c r="Z29" s="28">
        <f>외인!Z29</f>
        <v>46644.68</v>
      </c>
      <c r="AA29" s="28">
        <f>시기외!AA29*$G$3+AA28*(1-$G$3)</f>
        <v>-8.5426259823549104E-4</v>
      </c>
      <c r="AB29" s="28">
        <f>외인!AB29</f>
        <v>205316.17</v>
      </c>
      <c r="AC29" s="28">
        <f>시기외!AC29*$G$3+AC28*(1-$G$3)</f>
        <v>-2.3004080614292684E-4</v>
      </c>
      <c r="AD29" s="28">
        <f>외인!AD29</f>
        <v>20336.79</v>
      </c>
      <c r="AE29" s="28">
        <f>시기외!AE29*$G$3+AE28*(1-$G$3)</f>
        <v>-5.8734668109362842E-4</v>
      </c>
      <c r="AF29" s="28">
        <f>외인!AF29</f>
        <v>24540.15</v>
      </c>
      <c r="AG29" s="28">
        <f>시기외!AG29*$G$3+AG28*(1-$G$3)</f>
        <v>-1.1405913651495634E-3</v>
      </c>
      <c r="AH29" s="28">
        <f>외인!AH29</f>
        <v>201063.2</v>
      </c>
      <c r="AI29" s="28">
        <f>시기외!AI29*$G$3+AI28*(1-$G$3)</f>
        <v>1.3842674046010584E-3</v>
      </c>
      <c r="AJ29" s="28">
        <f>외인!AJ29</f>
        <v>112849.69</v>
      </c>
      <c r="AK29" s="28">
        <f>시기외!AK29*$G$3+AK28*(1-$G$3)</f>
        <v>-2.2255383105811862E-3</v>
      </c>
      <c r="AL29" s="28">
        <f>외인!AL29</f>
        <v>87340.88</v>
      </c>
      <c r="AM29" s="28">
        <f>시기외!AM29*$G$3+AM28*(1-$G$3)</f>
        <v>-1.1999552338311746E-3</v>
      </c>
      <c r="AN29" s="28">
        <f>외인!AN29</f>
        <v>175942.42</v>
      </c>
      <c r="AO29" s="28">
        <f>시기외!AO29*$G$3+AO28*(1-$G$3)</f>
        <v>-4.2440339262725373E-3</v>
      </c>
      <c r="AP29" s="28">
        <f>외인!AP29</f>
        <v>120620.37</v>
      </c>
      <c r="AQ29" s="28">
        <f>시기외!AQ29*$G$3+AQ28*(1-$G$3)</f>
        <v>1.449565533514814E-4</v>
      </c>
      <c r="AR29" s="28">
        <f>외인!AR29</f>
        <v>24293.34</v>
      </c>
      <c r="AS29" s="28">
        <f>시기외!AS29*$G$3+AS28*(1-$G$3)</f>
        <v>-8.5030428514033601E-4</v>
      </c>
      <c r="AT29" s="28">
        <f>외인!AT29</f>
        <v>78311.23</v>
      </c>
      <c r="AU29" s="28">
        <f>시기외!AU29*$G$3+AU28*(1-$G$3)</f>
        <v>-6.003617887546922E-4</v>
      </c>
      <c r="AV29" s="28">
        <f>외인!AV29</f>
        <v>46742.43</v>
      </c>
      <c r="AW29" s="28">
        <f>시기외!AW29*$G$3+AW28*(1-$G$3)</f>
        <v>-1.1572639269871957E-3</v>
      </c>
      <c r="AX29" s="28">
        <f>외인!AX29</f>
        <v>58947.05</v>
      </c>
      <c r="AY29" s="28">
        <f>시기외!AY29*$G$3+AY28*(1-$G$3)</f>
        <v>-2.9742193022772848E-4</v>
      </c>
      <c r="AZ29" s="28">
        <f>외인!AZ29</f>
        <v>2154409.7599999998</v>
      </c>
      <c r="BA29" s="28">
        <f>시기외!BA29*$G$3+BA28*(1-$G$3)</f>
        <v>-1.7986250826395288E-3</v>
      </c>
      <c r="BB29" s="28">
        <f>외인!BB29</f>
        <v>101047.28</v>
      </c>
      <c r="BC29" s="28">
        <f>시기외!BC29*$G$3+BC28*(1-$G$3)</f>
        <v>-6.4084079959811759E-4</v>
      </c>
      <c r="BD29" s="28">
        <f>외인!BD29</f>
        <v>41031.4</v>
      </c>
      <c r="BE29" s="28">
        <f>시기외!BE29*$G$3+BE28*(1-$G$3)</f>
        <v>-3.4799086588568973E-3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89843.04</v>
      </c>
      <c r="BI29" s="28">
        <f>시기외!BI29*$G$3+BI28*(1-$G$3)</f>
        <v>-1.3406212687436089E-3</v>
      </c>
      <c r="BJ29" s="28">
        <f>외인!BJ29</f>
        <v>113767.5</v>
      </c>
      <c r="BK29" s="28">
        <f>시기외!BK29*$G$3+BK28*(1-$G$3)</f>
        <v>-2.2949599873840912E-3</v>
      </c>
      <c r="BL29" s="28">
        <f>외인!BL29</f>
        <v>48527.91</v>
      </c>
      <c r="BM29" s="28">
        <f>시기외!BM29*$G$3+BM28*(1-$G$3)</f>
        <v>-9.9695178616274671E-4</v>
      </c>
      <c r="BN29" s="28">
        <f>외인!BN29</f>
        <v>43677.87</v>
      </c>
      <c r="BO29" s="28">
        <f>시기외!BO29*$G$3+BO28*(1-$G$3)</f>
        <v>-2.1762899694973137E-3</v>
      </c>
      <c r="BP29" s="28">
        <f>외인!BP29</f>
        <v>69294.179999999993</v>
      </c>
      <c r="BQ29" s="28">
        <f>시기외!BQ29*$G$3+BQ28*(1-$G$3)</f>
        <v>1.2640735840259521E-4</v>
      </c>
      <c r="BR29" s="28">
        <f>외인!BR29</f>
        <v>255372.02</v>
      </c>
      <c r="BS29" s="28">
        <f>시기외!BS29*$G$3+BS28*(1-$G$3)</f>
        <v>1.3938235533145409E-3</v>
      </c>
      <c r="BT29" s="28">
        <f>외인!BT29</f>
        <v>2056394.51</v>
      </c>
      <c r="BU29" s="28">
        <f>시기외!BU29*$G$3+BU28*(1-$G$3)</f>
        <v>-1.8990446315679272E-3</v>
      </c>
      <c r="BV29" s="28">
        <f>외인!BV29</f>
        <v>380720.44</v>
      </c>
      <c r="BW29" s="28">
        <f>시기외!BW29*$G$3+BW28*(1-$G$3)</f>
        <v>-3.7514890373480109E-4</v>
      </c>
      <c r="BX29" s="28">
        <f>외인!BX29</f>
        <v>75962.880000000005</v>
      </c>
      <c r="BY29" s="28">
        <f>시기외!BY29*$G$3+BY28*(1-$G$3)</f>
        <v>-5.87460396971625E-4</v>
      </c>
      <c r="BZ29" s="28">
        <f>외인!BZ29</f>
        <v>263283.28999999998</v>
      </c>
      <c r="CA29" s="28">
        <f>시기외!CA29*$G$3+CA28*(1-$G$3)</f>
        <v>-3.2283668012617439E-3</v>
      </c>
      <c r="CB29" s="28">
        <f>외인!CB29</f>
        <v>13208.87</v>
      </c>
      <c r="CC29" s="28">
        <f>시기외!CC29*$G$3+CC28*(1-$G$3)</f>
        <v>-9.4998637900018247E-4</v>
      </c>
      <c r="CD29" s="28">
        <f>외인!CD29</f>
        <v>34233.49</v>
      </c>
      <c r="CE29" s="28">
        <f>시기외!CE29*$G$3+CE28*(1-$G$3)</f>
        <v>-2.138701462898439E-3</v>
      </c>
      <c r="CF29" s="28">
        <f>외인!CF29</f>
        <v>23850.52</v>
      </c>
      <c r="CG29" s="28">
        <f>시기외!CG29*$G$3+CG28*(1-$G$3)</f>
        <v>-3.9156467655657672E-4</v>
      </c>
      <c r="CH29" s="28">
        <f>외인!CH29</f>
        <v>65173.78</v>
      </c>
      <c r="CI29" s="28">
        <f>시기외!CI29*$G$3+CI28*(1-$G$3)</f>
        <v>-9.9712617050790346E-4</v>
      </c>
      <c r="CJ29" s="28">
        <f>외인!CJ29</f>
        <v>389081.12</v>
      </c>
      <c r="CK29" s="28">
        <f>시기외!CK29*$G$3+CK28*(1-$G$3)</f>
        <v>4.4414916507764477E-4</v>
      </c>
      <c r="CL29" s="28">
        <f>외인!CL29</f>
        <v>233502.63</v>
      </c>
      <c r="CM29" s="28">
        <f>시기외!CM29*$G$3+CM28*(1-$G$3)</f>
        <v>-3.8795140249217369E-4</v>
      </c>
      <c r="CN29" s="28">
        <f>외인!CN29</f>
        <v>119599.13</v>
      </c>
      <c r="CO29" s="28">
        <f>시기외!CO29*$G$3+CO28*(1-$G$3)</f>
        <v>-1.7508911935502432E-3</v>
      </c>
      <c r="CP29" s="28">
        <f>외인!CP29</f>
        <v>101654</v>
      </c>
      <c r="CQ29" s="28">
        <f>시기외!CQ29*$G$3+CQ28*(1-$G$3)</f>
        <v>-6.2605048766615308E-4</v>
      </c>
      <c r="CR29" s="28">
        <f>외인!CR29</f>
        <v>163678.16</v>
      </c>
      <c r="CS29" s="28">
        <f>시기외!CS29*$G$3+CS28*(1-$G$3)</f>
        <v>-7.9628389381475393E-4</v>
      </c>
      <c r="CT29" s="28">
        <f>외인!CT29</f>
        <v>114097.31</v>
      </c>
      <c r="CU29" s="28">
        <f>시기외!CU29*$G$3+CU28*(1-$G$3)</f>
        <v>1.0187802986578011E-3</v>
      </c>
      <c r="CV29" s="28">
        <f>외인!CV29</f>
        <v>2056394.51</v>
      </c>
      <c r="CW29" s="28">
        <f>시기외!CW29*$G$3+CW28*(1-$G$3)</f>
        <v>-1.8990446315679272E-3</v>
      </c>
      <c r="CX29" s="28">
        <f>외인!CX29</f>
        <v>192324.43</v>
      </c>
      <c r="CY29" s="28">
        <f>시기외!CY29*$G$3+CY28*(1-$G$3)</f>
        <v>-6.2440324466432175E-5</v>
      </c>
      <c r="CZ29" s="28">
        <f>외인!CZ29</f>
        <v>17165.54</v>
      </c>
      <c r="DA29" s="28">
        <f>시기외!DA29*$G$3+DA28*(1-$G$3)</f>
        <v>-4.5422906134255414E-4</v>
      </c>
      <c r="DB29" s="28">
        <f>외인!DB29</f>
        <v>41031.4</v>
      </c>
      <c r="DC29" s="28">
        <f>시기외!DC29*$G$3+DC28*(1-$G$3)</f>
        <v>-3.4799086588568973E-3</v>
      </c>
      <c r="DD29" s="28">
        <f>외인!DD29</f>
        <v>8642.76</v>
      </c>
      <c r="DE29" s="28">
        <f>시기외!DE29*$G$3+DE28*(1-$G$3)</f>
        <v>-3.7437487659936499E-3</v>
      </c>
      <c r="DF29" s="28">
        <f>외인!DF29</f>
        <v>56577.38</v>
      </c>
      <c r="DG29" s="28">
        <f>시기외!DG29*$G$3+DG28*(1-$G$3)</f>
        <v>-7.0960419079111161E-4</v>
      </c>
      <c r="DH29" s="28">
        <f>외인!DH29</f>
        <v>25950.76</v>
      </c>
      <c r="DI29" s="28">
        <f>시기외!DI29*$G$3+DI28*(1-$G$3)</f>
        <v>-2.4220501530473242E-3</v>
      </c>
      <c r="DJ29" s="28">
        <f>외인!DJ29</f>
        <v>571609.06000000006</v>
      </c>
      <c r="DK29" s="28">
        <f>시기외!DK29*$G$3+DK28*(1-$G$3)</f>
        <v>5.3912844285280048E-4</v>
      </c>
      <c r="DL29" s="28">
        <f>외인!DL29</f>
        <v>95153.49</v>
      </c>
      <c r="DM29" s="28">
        <f>시기외!DM29*$G$3+DM28*(1-$G$3)</f>
        <v>-2.1251197889677487E-3</v>
      </c>
      <c r="DN29" s="28">
        <f>외인!DN29</f>
        <v>2056394.51</v>
      </c>
      <c r="DO29" s="28">
        <f>시기외!DO29*$G$3+DO28*(1-$G$3)</f>
        <v>-1.8990446315679272E-3</v>
      </c>
      <c r="DP29" s="28">
        <f>외인!DP29</f>
        <v>84251.87</v>
      </c>
      <c r="DQ29" s="28">
        <f>시기외!DQ29*$G$3+DQ28*(1-$G$3)</f>
        <v>2.7072748649749684E-3</v>
      </c>
      <c r="DR29" s="28">
        <f>외인!DR29</f>
        <v>41850.949999999997</v>
      </c>
      <c r="DS29" s="28">
        <f>시기외!DS29*$G$3+DS28*(1-$G$3)</f>
        <v>1.4114736028169939E-3</v>
      </c>
      <c r="DT29" s="28">
        <f>외인!DT29</f>
        <v>131402.84</v>
      </c>
      <c r="DU29" s="28">
        <f>시기외!DU29*$G$3+DU28*(1-$G$3)</f>
        <v>-7.816898656298791E-4</v>
      </c>
      <c r="DV29" s="28">
        <f>외인!DV29</f>
        <v>32007.75</v>
      </c>
      <c r="DW29" s="28">
        <f>시기외!DW29*$G$3+DW28*(1-$G$3)</f>
        <v>-8.8091834207027658E-4</v>
      </c>
      <c r="DX29" s="28">
        <f>외인!DX29</f>
        <v>109814.54</v>
      </c>
      <c r="DY29" s="28">
        <f>시기외!DY29*$G$3+DY28*(1-$G$3)</f>
        <v>6.3454846838055675E-4</v>
      </c>
      <c r="DZ29" s="28">
        <f>외인!DZ29</f>
        <v>8850.1299999999992</v>
      </c>
      <c r="EA29" s="28">
        <f>시기외!EA29*$G$3+EA28*(1-$G$3)</f>
        <v>-2.0950806426993018E-3</v>
      </c>
      <c r="EB29" s="28">
        <f>외인!EB29</f>
        <v>13238.1</v>
      </c>
      <c r="EC29" s="28">
        <f>시기외!EC29*$G$3+EC28*(1-$G$3)</f>
        <v>-1.5216005369831373E-3</v>
      </c>
      <c r="ED29" s="28">
        <f>외인!ED29</f>
        <v>10647.13</v>
      </c>
      <c r="EE29" s="28">
        <f>시기외!EE29*$G$3+EE28*(1-$G$3)</f>
        <v>-1.1445950957673502E-3</v>
      </c>
      <c r="EF29" s="28">
        <f>외인!EF29</f>
        <v>251565.96</v>
      </c>
      <c r="EG29" s="28">
        <f>시기외!EG29*$G$3+EG28*(1-$G$3)</f>
        <v>-1.3275070876168845E-4</v>
      </c>
      <c r="EH29" s="28">
        <f>외인!EH29</f>
        <v>187969.17</v>
      </c>
      <c r="EI29" s="28">
        <f>시기외!EI29*$G$3+EI28*(1-$G$3)</f>
        <v>-2.7466400472088072E-5</v>
      </c>
      <c r="EJ29" s="28">
        <f>외인!EJ29</f>
        <v>94449.2</v>
      </c>
      <c r="EK29" s="28">
        <f>시기외!EK29*$G$3+EK28*(1-$G$3)</f>
        <v>5.9390125386493478E-5</v>
      </c>
      <c r="EL29" s="28">
        <f>외인!EL29</f>
        <v>36827.29</v>
      </c>
      <c r="EM29" s="28">
        <f>시기외!EM29*$G$3+EM28*(1-$G$3)</f>
        <v>-1.9113840579430171E-3</v>
      </c>
      <c r="EN29" s="28">
        <f>외인!EN29</f>
        <v>41850.949999999997</v>
      </c>
      <c r="EO29" s="28">
        <f>시기외!EO29*$G$3+EO28*(1-$G$3)</f>
        <v>1.4114736028169939E-3</v>
      </c>
      <c r="EP29" s="28">
        <f>외인!EP29</f>
        <v>168372.38</v>
      </c>
      <c r="EQ29" s="28">
        <f>시기외!EQ29*$G$3+EQ28*(1-$G$3)</f>
        <v>-7.7341276353304323E-4</v>
      </c>
      <c r="ER29" s="28">
        <f>외인!ER29</f>
        <v>14934.74</v>
      </c>
      <c r="ES29" s="28">
        <f>시기외!ES29*$G$3+ES28*(1-$G$3)</f>
        <v>-2.5253131701075007E-4</v>
      </c>
      <c r="ET29" s="28">
        <f>외인!ET29</f>
        <v>120620.37</v>
      </c>
      <c r="EU29" s="28">
        <f>시기외!EU29*$G$3+EU28*(1-$G$3)</f>
        <v>1.449565533514814E-4</v>
      </c>
      <c r="EV29" s="28">
        <f>외인!EV29</f>
        <v>46644.68</v>
      </c>
      <c r="EW29" s="28">
        <f>시기외!EW29*$G$3+EW28*(1-$G$3)</f>
        <v>-8.5426259823549104E-4</v>
      </c>
      <c r="EX29" s="28">
        <f>외인!EX29</f>
        <v>55009.32</v>
      </c>
      <c r="EY29" s="28">
        <f>시기외!EY29*$G$3+EY28*(1-$G$3)</f>
        <v>-4.296859817927219E-4</v>
      </c>
    </row>
    <row r="30" spans="1:155">
      <c r="A30" s="27">
        <f>외인!A30</f>
        <v>46101</v>
      </c>
      <c r="B30" s="28">
        <f>외인!B30</f>
        <v>4619727.32</v>
      </c>
      <c r="C30" s="28">
        <f>시기외!C30*$G$3+C29*(1-$G$3)</f>
        <v>-1.0363207581891305E-3</v>
      </c>
      <c r="D30" s="28">
        <f>외인!D30</f>
        <v>641078.36</v>
      </c>
      <c r="E30" s="28">
        <f>시기외!E30*$G$3+E29*(1-$G$3)</f>
        <v>8.849457697508034E-5</v>
      </c>
      <c r="F30" s="28">
        <f>외인!F30</f>
        <v>1985971.33</v>
      </c>
      <c r="G30" s="28">
        <f>시기외!G30*$G$3+G29*(1-$G$3)</f>
        <v>-1.8965049427123158E-3</v>
      </c>
      <c r="H30" s="28">
        <f>외인!H30</f>
        <v>274958.61</v>
      </c>
      <c r="I30" s="28">
        <f>시기외!I30*$G$3+I29*(1-$G$3)</f>
        <v>-1.14319396682142E-3</v>
      </c>
      <c r="J30" s="28">
        <f>외인!J30</f>
        <v>41023.9</v>
      </c>
      <c r="K30" s="28">
        <f>시기외!K30*$G$3+K29*(1-$G$3)</f>
        <v>1.7589802127976955E-3</v>
      </c>
      <c r="L30" s="28">
        <f>외인!L30</f>
        <v>254345.26</v>
      </c>
      <c r="M30" s="28">
        <f>시기외!M30*$G$3+M29*(1-$G$3)</f>
        <v>-1.1239662313224359E-3</v>
      </c>
      <c r="N30" s="28">
        <f>외인!N30</f>
        <v>241792.57</v>
      </c>
      <c r="O30" s="28">
        <f>시기외!O30*$G$3+O29*(1-$G$3)</f>
        <v>-3.5395206054265999E-3</v>
      </c>
      <c r="P30" s="28">
        <f>외인!P30</f>
        <v>202567.15</v>
      </c>
      <c r="Q30" s="28">
        <f>시기외!Q30*$G$3+Q29*(1-$G$3)</f>
        <v>2.8306281598263882E-4</v>
      </c>
      <c r="R30" s="28">
        <f>외인!R30</f>
        <v>132802.97</v>
      </c>
      <c r="S30" s="28">
        <f>시기외!S30*$G$3+S29*(1-$G$3)</f>
        <v>-8.7280143342023469E-4</v>
      </c>
      <c r="T30" s="28">
        <f>외인!T30</f>
        <v>9032.08</v>
      </c>
      <c r="U30" s="28">
        <f>시기외!U30*$G$3+U29*(1-$G$3)</f>
        <v>-2.9274475144145619E-3</v>
      </c>
      <c r="V30" s="28">
        <f>외인!V30</f>
        <v>111731.68</v>
      </c>
      <c r="W30" s="28">
        <f>시기외!W30*$G$3+W29*(1-$G$3)</f>
        <v>7.5296517414236792E-4</v>
      </c>
      <c r="X30" s="28">
        <f>외인!X30</f>
        <v>2008669.44</v>
      </c>
      <c r="Y30" s="28">
        <f>시기외!Y30*$G$3+Y29*(1-$G$3)</f>
        <v>-1.6380050199453111E-3</v>
      </c>
      <c r="Z30" s="28">
        <f>외인!Z30</f>
        <v>46743.39</v>
      </c>
      <c r="AA30" s="28">
        <f>시기외!AA30*$G$3+AA29*(1-$G$3)</f>
        <v>-7.9422571044735879E-4</v>
      </c>
      <c r="AB30" s="28">
        <f>외인!AB30</f>
        <v>206885.01</v>
      </c>
      <c r="AC30" s="28">
        <f>시기외!AC30*$G$3+AC29*(1-$G$3)</f>
        <v>-1.737687480343874E-4</v>
      </c>
      <c r="AD30" s="28">
        <f>외인!AD30</f>
        <v>21197.82</v>
      </c>
      <c r="AE30" s="28">
        <f>시기외!AE30*$G$3+AE29*(1-$G$3)</f>
        <v>-2.1930833329385723E-4</v>
      </c>
      <c r="AF30" s="28">
        <f>외인!AF30</f>
        <v>25132.13</v>
      </c>
      <c r="AG30" s="28">
        <f>시기외!AG30*$G$3+AG29*(1-$G$3)</f>
        <v>-1.0266367735520512E-3</v>
      </c>
      <c r="AH30" s="28">
        <f>외인!AH30</f>
        <v>200234.19</v>
      </c>
      <c r="AI30" s="28">
        <f>시기외!AI30*$G$3+AI29*(1-$G$3)</f>
        <v>1.110259283254061E-3</v>
      </c>
      <c r="AJ30" s="28">
        <f>외인!AJ30</f>
        <v>112788.77</v>
      </c>
      <c r="AK30" s="28">
        <f>시기외!AK30*$G$3+AK29*(1-$G$3)</f>
        <v>-2.6069514483521377E-3</v>
      </c>
      <c r="AL30" s="28">
        <f>외인!AL30</f>
        <v>86848.93</v>
      </c>
      <c r="AM30" s="28">
        <f>시기외!AM30*$G$3+AM29*(1-$G$3)</f>
        <v>-1.2486430873680137E-3</v>
      </c>
      <c r="AN30" s="28">
        <f>외인!AN30</f>
        <v>174257.55</v>
      </c>
      <c r="AO30" s="28">
        <f>시기외!AO30*$G$3+AO29*(1-$G$3)</f>
        <v>-4.3640375962522415E-3</v>
      </c>
      <c r="AP30" s="28">
        <f>외인!AP30</f>
        <v>122667.16</v>
      </c>
      <c r="AQ30" s="28">
        <f>시기외!AQ30*$G$3+AQ29*(1-$G$3)</f>
        <v>2.7838652418535949E-4</v>
      </c>
      <c r="AR30" s="28">
        <f>외인!AR30</f>
        <v>25119.56</v>
      </c>
      <c r="AS30" s="28">
        <f>시기외!AS30*$G$3+AS29*(1-$G$3)</f>
        <v>-4.1828257341241262E-4</v>
      </c>
      <c r="AT30" s="28">
        <f>외인!AT30</f>
        <v>79860.7</v>
      </c>
      <c r="AU30" s="28">
        <f>시기외!AU30*$G$3+AU29*(1-$G$3)</f>
        <v>-5.0874974485401578E-4</v>
      </c>
      <c r="AV30" s="28">
        <f>외인!AV30</f>
        <v>48441.19</v>
      </c>
      <c r="AW30" s="28">
        <f>시기외!AW30*$G$3+AW29*(1-$G$3)</f>
        <v>-1.2421273641147475E-3</v>
      </c>
      <c r="AX30" s="28">
        <f>외인!AX30</f>
        <v>62146.239999999998</v>
      </c>
      <c r="AY30" s="28">
        <f>시기외!AY30*$G$3+AY29*(1-$G$3)</f>
        <v>-3.7967542516731796E-4</v>
      </c>
      <c r="AZ30" s="28">
        <f>외인!AZ30</f>
        <v>2144818.56</v>
      </c>
      <c r="BA30" s="28">
        <f>시기외!BA30*$G$3+BA29*(1-$G$3)</f>
        <v>-1.4895478746048962E-3</v>
      </c>
      <c r="BB30" s="28">
        <f>외인!BB30</f>
        <v>101515.82</v>
      </c>
      <c r="BC30" s="28">
        <f>시기외!BC30*$G$3+BC29*(1-$G$3)</f>
        <v>-5.0516588060040923E-4</v>
      </c>
      <c r="BD30" s="28">
        <f>외인!BD30</f>
        <v>42191.26</v>
      </c>
      <c r="BE30" s="28">
        <f>시기외!BE30*$G$3+BE29*(1-$G$3)</f>
        <v>-3.038104685521834E-3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93953.05</v>
      </c>
      <c r="BI30" s="28">
        <f>시기외!BI30*$G$3+BI29*(1-$G$3)</f>
        <v>-4.6524876645765659E-4</v>
      </c>
      <c r="BJ30" s="28">
        <f>외인!BJ30</f>
        <v>115217.49</v>
      </c>
      <c r="BK30" s="28">
        <f>시기외!BK30*$G$3+BK29*(1-$G$3)</f>
        <v>-1.9288436579744789E-3</v>
      </c>
      <c r="BL30" s="28">
        <f>외인!BL30</f>
        <v>48132.12</v>
      </c>
      <c r="BM30" s="28">
        <f>시기외!BM30*$G$3+BM29*(1-$G$3)</f>
        <v>-1.1794130135388821E-3</v>
      </c>
      <c r="BN30" s="28">
        <f>외인!BN30</f>
        <v>44746.1</v>
      </c>
      <c r="BO30" s="28">
        <f>시기외!BO30*$G$3+BO29*(1-$G$3)</f>
        <v>-1.9907284994934004E-3</v>
      </c>
      <c r="BP30" s="28">
        <f>외인!BP30</f>
        <v>72932.31</v>
      </c>
      <c r="BQ30" s="28">
        <f>시기외!BQ30*$G$3+BQ29*(1-$G$3)</f>
        <v>6.1269655005907801E-5</v>
      </c>
      <c r="BR30" s="28">
        <f>외인!BR30</f>
        <v>259119.75</v>
      </c>
      <c r="BS30" s="28">
        <f>시기외!BS30*$G$3+BS29*(1-$G$3)</f>
        <v>1.4184945280998251E-3</v>
      </c>
      <c r="BT30" s="28">
        <f>외인!BT30</f>
        <v>2047815.49</v>
      </c>
      <c r="BU30" s="28">
        <f>시기외!BU30*$G$3+BU29*(1-$G$3)</f>
        <v>-1.5950371485856107E-3</v>
      </c>
      <c r="BV30" s="28">
        <f>외인!BV30</f>
        <v>378604.25</v>
      </c>
      <c r="BW30" s="28">
        <f>시기외!BW30*$G$3+BW29*(1-$G$3)</f>
        <v>-6.1683704792114759E-4</v>
      </c>
      <c r="BX30" s="28">
        <f>외인!BX30</f>
        <v>77581.45</v>
      </c>
      <c r="BY30" s="28">
        <f>시기외!BY30*$G$3+BY29*(1-$G$3)</f>
        <v>-4.0427618434063322E-4</v>
      </c>
      <c r="BZ30" s="28">
        <f>외인!BZ30</f>
        <v>261106.48</v>
      </c>
      <c r="CA30" s="28">
        <f>시기외!CA30*$G$3+CA29*(1-$G$3)</f>
        <v>-3.3251280968383972E-3</v>
      </c>
      <c r="CB30" s="28">
        <f>외인!CB30</f>
        <v>13309.33</v>
      </c>
      <c r="CC30" s="28">
        <f>시기외!CC30*$G$3+CC29*(1-$G$3)</f>
        <v>-9.3919369315650979E-4</v>
      </c>
      <c r="CD30" s="28">
        <f>외인!CD30</f>
        <v>33997.75</v>
      </c>
      <c r="CE30" s="28">
        <f>시기외!CE30*$G$3+CE29*(1-$G$3)</f>
        <v>-2.8202350817623325E-3</v>
      </c>
      <c r="CF30" s="28">
        <f>외인!CF30</f>
        <v>24641.49</v>
      </c>
      <c r="CG30" s="28">
        <f>시기외!CG30*$G$3+CG29*(1-$G$3)</f>
        <v>-1.3584376993356549E-4</v>
      </c>
      <c r="CH30" s="28">
        <f>외인!CH30</f>
        <v>66931.509999999995</v>
      </c>
      <c r="CI30" s="28">
        <f>시기외!CI30*$G$3+CI29*(1-$G$3)</f>
        <v>-1.0213089616979943E-3</v>
      </c>
      <c r="CJ30" s="28">
        <f>외인!CJ30</f>
        <v>398089.82</v>
      </c>
      <c r="CK30" s="28">
        <f>시기외!CK30*$G$3+CK29*(1-$G$3)</f>
        <v>3.4772668079472596E-4</v>
      </c>
      <c r="CL30" s="28">
        <f>외인!CL30</f>
        <v>235091.39</v>
      </c>
      <c r="CM30" s="28">
        <f>시기외!CM30*$G$3+CM29*(1-$G$3)</f>
        <v>-3.2232452864318665E-4</v>
      </c>
      <c r="CN30" s="28">
        <f>외인!CN30</f>
        <v>122510.79</v>
      </c>
      <c r="CO30" s="28">
        <f>시기외!CO30*$G$3+CO29*(1-$G$3)</f>
        <v>-1.6658336138798721E-3</v>
      </c>
      <c r="CP30" s="28">
        <f>외인!CP30</f>
        <v>102141.46</v>
      </c>
      <c r="CQ30" s="28">
        <f>시기외!CQ30*$G$3+CQ29*(1-$G$3)</f>
        <v>-4.9301370809528547E-4</v>
      </c>
      <c r="CR30" s="28">
        <f>외인!CR30</f>
        <v>165276.13</v>
      </c>
      <c r="CS30" s="28">
        <f>시기외!CS30*$G$3+CS29*(1-$G$3)</f>
        <v>-9.9302064688831684E-4</v>
      </c>
      <c r="CT30" s="28">
        <f>외인!CT30</f>
        <v>114559.91</v>
      </c>
      <c r="CU30" s="28">
        <f>시기외!CU30*$G$3+CU29*(1-$G$3)</f>
        <v>1.397498662197541E-3</v>
      </c>
      <c r="CV30" s="28">
        <f>외인!CV30</f>
        <v>2047815.49</v>
      </c>
      <c r="CW30" s="28">
        <f>시기외!CW30*$G$3+CW29*(1-$G$3)</f>
        <v>-1.5950371485856107E-3</v>
      </c>
      <c r="CX30" s="28">
        <f>외인!CX30</f>
        <v>194071.94</v>
      </c>
      <c r="CY30" s="28">
        <f>시기외!CY30*$G$3+CY29*(1-$G$3)</f>
        <v>-1.0273631359339046E-4</v>
      </c>
      <c r="CZ30" s="28">
        <f>외인!CZ30</f>
        <v>17435.419999999998</v>
      </c>
      <c r="DA30" s="28">
        <f>시기외!DA30*$G$3+DA29*(1-$G$3)</f>
        <v>-3.9105373327066021E-4</v>
      </c>
      <c r="DB30" s="28">
        <f>외인!DB30</f>
        <v>42191.26</v>
      </c>
      <c r="DC30" s="28">
        <f>시기외!DC30*$G$3+DC29*(1-$G$3)</f>
        <v>-3.038104685521834E-3</v>
      </c>
      <c r="DD30" s="28">
        <f>외인!DD30</f>
        <v>9032.08</v>
      </c>
      <c r="DE30" s="28">
        <f>시기외!DE30*$G$3+DE29*(1-$G$3)</f>
        <v>-2.9274475144145619E-3</v>
      </c>
      <c r="DF30" s="28">
        <f>외인!DF30</f>
        <v>57891.39</v>
      </c>
      <c r="DG30" s="28">
        <f>시기외!DG30*$G$3+DG29*(1-$G$3)</f>
        <v>-4.8921809576645177E-4</v>
      </c>
      <c r="DH30" s="28">
        <f>외인!DH30</f>
        <v>25584.25</v>
      </c>
      <c r="DI30" s="28">
        <f>시기외!DI30*$G$3+DI29*(1-$G$3)</f>
        <v>-3.3673051641871345E-3</v>
      </c>
      <c r="DJ30" s="28">
        <f>외인!DJ30</f>
        <v>574397.02</v>
      </c>
      <c r="DK30" s="28">
        <f>시기외!DK30*$G$3+DK29*(1-$G$3)</f>
        <v>4.9876403508805134E-4</v>
      </c>
      <c r="DL30" s="28">
        <f>외인!DL30</f>
        <v>97952.01</v>
      </c>
      <c r="DM30" s="28">
        <f>시기외!DM30*$G$3+DM29*(1-$G$3)</f>
        <v>-2.037824678731676E-3</v>
      </c>
      <c r="DN30" s="28">
        <f>외인!DN30</f>
        <v>2047815.49</v>
      </c>
      <c r="DO30" s="28">
        <f>시기외!DO30*$G$3+DO29*(1-$G$3)</f>
        <v>-1.5950371485856107E-3</v>
      </c>
      <c r="DP30" s="28">
        <f>외인!DP30</f>
        <v>84775.65</v>
      </c>
      <c r="DQ30" s="28">
        <f>시기외!DQ30*$G$3+DQ29*(1-$G$3)</f>
        <v>2.6471687334349014E-3</v>
      </c>
      <c r="DR30" s="28">
        <f>외인!DR30</f>
        <v>42739.72</v>
      </c>
      <c r="DS30" s="28">
        <f>시기외!DS30*$G$3+DS29*(1-$G$3)</f>
        <v>1.5489570038752726E-3</v>
      </c>
      <c r="DT30" s="28">
        <f>외인!DT30</f>
        <v>132802.97</v>
      </c>
      <c r="DU30" s="28">
        <f>시기외!DU30*$G$3+DU29*(1-$G$3)</f>
        <v>-8.7280143342023469E-4</v>
      </c>
      <c r="DV30" s="28">
        <f>외인!DV30</f>
        <v>32203.919999999998</v>
      </c>
      <c r="DW30" s="28">
        <f>시기외!DW30*$G$3+DW29*(1-$G$3)</f>
        <v>-1.5110899589486242E-3</v>
      </c>
      <c r="DX30" s="28">
        <f>외인!DX30</f>
        <v>111731.68</v>
      </c>
      <c r="DY30" s="28">
        <f>시기외!DY30*$G$3+DY29*(1-$G$3)</f>
        <v>7.5296517414236792E-4</v>
      </c>
      <c r="DZ30" s="28">
        <f>외인!DZ30</f>
        <v>9238.33</v>
      </c>
      <c r="EA30" s="28">
        <f>시기외!EA30*$G$3+EA29*(1-$G$3)</f>
        <v>-2.9789392496142172E-3</v>
      </c>
      <c r="EB30" s="28">
        <f>외인!EB30</f>
        <v>13358.38</v>
      </c>
      <c r="EC30" s="28">
        <f>시기외!EC30*$G$3+EC29*(1-$G$3)</f>
        <v>-1.6292124090672949E-3</v>
      </c>
      <c r="ED30" s="28">
        <f>외인!ED30</f>
        <v>10787.5</v>
      </c>
      <c r="EE30" s="28">
        <f>시기외!EE30*$G$3+EE29*(1-$G$3)</f>
        <v>-1.3815171801514802E-3</v>
      </c>
      <c r="EF30" s="28">
        <f>외인!EF30</f>
        <v>259308.97</v>
      </c>
      <c r="EG30" s="28">
        <f>시기외!EG30*$G$3+EG29*(1-$G$3)</f>
        <v>-2.6161186583812101E-4</v>
      </c>
      <c r="EH30" s="28">
        <f>외인!EH30</f>
        <v>190648.52</v>
      </c>
      <c r="EI30" s="28">
        <f>시기외!EI30*$G$3+EI29*(1-$G$3)</f>
        <v>-1.8060102916508303E-5</v>
      </c>
      <c r="EJ30" s="28">
        <f>외인!EJ30</f>
        <v>97043.87</v>
      </c>
      <c r="EK30" s="28">
        <f>시기외!EK30*$G$3+EK29*(1-$G$3)</f>
        <v>2.2059644355469681E-4</v>
      </c>
      <c r="EL30" s="28">
        <f>외인!EL30</f>
        <v>36603.74</v>
      </c>
      <c r="EM30" s="28">
        <f>시기외!EM30*$G$3+EM29*(1-$G$3)</f>
        <v>-2.5314812430642384E-3</v>
      </c>
      <c r="EN30" s="28">
        <f>외인!EN30</f>
        <v>42739.72</v>
      </c>
      <c r="EO30" s="28">
        <f>시기외!EO30*$G$3+EO29*(1-$G$3)</f>
        <v>1.5489570038752726E-3</v>
      </c>
      <c r="EP30" s="28">
        <f>외인!EP30</f>
        <v>162341.9</v>
      </c>
      <c r="EQ30" s="28">
        <f>시기외!EQ30*$G$3+EQ29*(1-$G$3)</f>
        <v>-1.3765109659960551E-3</v>
      </c>
      <c r="ER30" s="28">
        <f>외인!ER30</f>
        <v>14757.65</v>
      </c>
      <c r="ES30" s="28">
        <f>시기외!ES30*$G$3+ES29*(1-$G$3)</f>
        <v>-3.1819453050051525E-3</v>
      </c>
      <c r="ET30" s="28">
        <f>외인!ET30</f>
        <v>122667.16</v>
      </c>
      <c r="EU30" s="28">
        <f>시기외!EU30*$G$3+EU29*(1-$G$3)</f>
        <v>2.7838652418535949E-4</v>
      </c>
      <c r="EV30" s="28">
        <f>외인!EV30</f>
        <v>46743.39</v>
      </c>
      <c r="EW30" s="28">
        <f>시기외!EW30*$G$3+EW29*(1-$G$3)</f>
        <v>-7.9422571044735879E-4</v>
      </c>
      <c r="EX30" s="28">
        <f>외인!EX30</f>
        <v>55398.07</v>
      </c>
      <c r="EY30" s="28">
        <f>시기외!EY30*$G$3+EY29*(1-$G$3)</f>
        <v>-2.35639304722642E-4</v>
      </c>
    </row>
    <row r="31" spans="1:155">
      <c r="A31" s="27">
        <f>외인!A31</f>
        <v>46104</v>
      </c>
      <c r="B31" s="28">
        <f>외인!B31</f>
        <v>4319780.03</v>
      </c>
      <c r="C31" s="28">
        <f>시기외!C31*$G$3+C30*(1-$G$3)</f>
        <v>-1.1528990690278722E-3</v>
      </c>
      <c r="D31" s="28">
        <f>외인!D31</f>
        <v>605533.06999999995</v>
      </c>
      <c r="E31" s="28">
        <f>시기외!E31*$G$3+E30*(1-$G$3)</f>
        <v>-2.8599045082860949E-5</v>
      </c>
      <c r="F31" s="28">
        <f>외인!F31</f>
        <v>1858543.34</v>
      </c>
      <c r="G31" s="28">
        <f>시기외!G31*$G$3+G30*(1-$G$3)</f>
        <v>-2.007625330595056E-3</v>
      </c>
      <c r="H31" s="28">
        <f>외인!H31</f>
        <v>259025.12</v>
      </c>
      <c r="I31" s="28">
        <f>시기외!I31*$G$3+I30*(1-$G$3)</f>
        <v>-1.0820855755763522E-3</v>
      </c>
      <c r="J31" s="28">
        <f>외인!J31</f>
        <v>38832.33</v>
      </c>
      <c r="K31" s="28">
        <f>시기외!K31*$G$3+K30*(1-$G$3)</f>
        <v>2.1549813319807999E-3</v>
      </c>
      <c r="L31" s="28">
        <f>외인!L31</f>
        <v>239395.1</v>
      </c>
      <c r="M31" s="28">
        <f>시기외!M31*$G$3+M30*(1-$G$3)</f>
        <v>-1.0730610005045842E-3</v>
      </c>
      <c r="N31" s="28">
        <f>외인!N31</f>
        <v>228919.28</v>
      </c>
      <c r="O31" s="28">
        <f>시기외!O31*$G$3+O30*(1-$G$3)</f>
        <v>-3.7308849967799314E-3</v>
      </c>
      <c r="P31" s="28">
        <f>외인!P31</f>
        <v>190031.07</v>
      </c>
      <c r="Q31" s="28">
        <f>시기외!Q31*$G$3+Q30*(1-$G$3)</f>
        <v>1.9085058353163534E-4</v>
      </c>
      <c r="R31" s="28">
        <f>외인!R31</f>
        <v>124635.94</v>
      </c>
      <c r="S31" s="28">
        <f>시기외!S31*$G$3+S30*(1-$G$3)</f>
        <v>-1.056397782314242E-3</v>
      </c>
      <c r="T31" s="28">
        <f>외인!T31</f>
        <v>8644.18</v>
      </c>
      <c r="U31" s="28">
        <f>시기외!U31*$G$3+U30*(1-$G$3)</f>
        <v>-2.3583605991071691E-3</v>
      </c>
      <c r="V31" s="28">
        <f>외인!V31</f>
        <v>105829.59</v>
      </c>
      <c r="W31" s="28">
        <f>시기외!W31*$G$3+W30*(1-$G$3)</f>
        <v>8.2160092124112659E-4</v>
      </c>
      <c r="X31" s="28">
        <f>외인!X31</f>
        <v>1873058.96</v>
      </c>
      <c r="Y31" s="28">
        <f>시기외!Y31*$G$3+Y30*(1-$G$3)</f>
        <v>-1.7555256558858376E-3</v>
      </c>
      <c r="Z31" s="28">
        <f>외인!Z31</f>
        <v>44651.57</v>
      </c>
      <c r="AA31" s="28">
        <f>시기외!AA31*$G$3+AA30*(1-$G$3)</f>
        <v>-7.8029416514829712E-4</v>
      </c>
      <c r="AB31" s="28">
        <f>외인!AB31</f>
        <v>193188.58</v>
      </c>
      <c r="AC31" s="28">
        <f>시기외!AC31*$G$3+AC30*(1-$G$3)</f>
        <v>-1.9660801995508622E-4</v>
      </c>
      <c r="AD31" s="28">
        <f>외인!AD31</f>
        <v>19622.490000000002</v>
      </c>
      <c r="AE31" s="28">
        <f>시기외!AE31*$G$3+AE30*(1-$G$3)</f>
        <v>-3.0184019752033033E-4</v>
      </c>
      <c r="AF31" s="28">
        <f>외인!AF31</f>
        <v>23582.31</v>
      </c>
      <c r="AG31" s="28">
        <f>시기외!AG31*$G$3+AG30*(1-$G$3)</f>
        <v>-9.9871188701761539E-4</v>
      </c>
      <c r="AH31" s="28">
        <f>외인!AH31</f>
        <v>182680.86</v>
      </c>
      <c r="AI31" s="28">
        <f>시기외!AI31*$G$3+AI30*(1-$G$3)</f>
        <v>7.2648523919978435E-4</v>
      </c>
      <c r="AJ31" s="28">
        <f>외인!AJ31</f>
        <v>105248.28</v>
      </c>
      <c r="AK31" s="28">
        <f>시기외!AK31*$G$3+AK30*(1-$G$3)</f>
        <v>-3.1356541779906481E-3</v>
      </c>
      <c r="AL31" s="28">
        <f>외인!AL31</f>
        <v>82508.44</v>
      </c>
      <c r="AM31" s="28">
        <f>시기외!AM31*$G$3+AM30*(1-$G$3)</f>
        <v>-1.2420170179053606E-3</v>
      </c>
      <c r="AN31" s="28">
        <f>외인!AN31</f>
        <v>164949.69</v>
      </c>
      <c r="AO31" s="28">
        <f>시기외!AO31*$G$3+AO30*(1-$G$3)</f>
        <v>-4.6331763969746339E-3</v>
      </c>
      <c r="AP31" s="28">
        <f>외인!AP31</f>
        <v>115154.45</v>
      </c>
      <c r="AQ31" s="28">
        <f>시기외!AQ31*$G$3+AQ30*(1-$G$3)</f>
        <v>3.6230399050996595E-4</v>
      </c>
      <c r="AR31" s="28">
        <f>외인!AR31</f>
        <v>23649.53</v>
      </c>
      <c r="AS31" s="28">
        <f>시기외!AS31*$G$3+AS30*(1-$G$3)</f>
        <v>-4.2568433853843899E-4</v>
      </c>
      <c r="AT31" s="28">
        <f>외인!AT31</f>
        <v>75018.259999999995</v>
      </c>
      <c r="AU31" s="28">
        <f>시기외!AU31*$G$3+AU30*(1-$G$3)</f>
        <v>-5.50799977517591E-4</v>
      </c>
      <c r="AV31" s="28">
        <f>외인!AV31</f>
        <v>46608.91</v>
      </c>
      <c r="AW31" s="28">
        <f>시기외!AW31*$G$3+AW30*(1-$G$3)</f>
        <v>-1.2681897215792769E-3</v>
      </c>
      <c r="AX31" s="28">
        <f>외인!AX31</f>
        <v>58949.77</v>
      </c>
      <c r="AY31" s="28">
        <f>시기외!AY31*$G$3+AY30*(1-$G$3)</f>
        <v>-1.2363584074933909E-3</v>
      </c>
      <c r="AZ31" s="28">
        <f>외인!AZ31</f>
        <v>1999863</v>
      </c>
      <c r="BA31" s="28">
        <f>시기외!BA31*$G$3+BA30*(1-$G$3)</f>
        <v>-1.5983259658156079E-3</v>
      </c>
      <c r="BB31" s="28">
        <f>외인!BB31</f>
        <v>96012.6</v>
      </c>
      <c r="BC31" s="28">
        <f>시기외!BC31*$G$3+BC30*(1-$G$3)</f>
        <v>-4.1829861265411109E-4</v>
      </c>
      <c r="BD31" s="28">
        <f>외인!BD31</f>
        <v>39169.910000000003</v>
      </c>
      <c r="BE31" s="28">
        <f>시기외!BE31*$G$3+BE30*(1-$G$3)</f>
        <v>-2.7844080357505856E-3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87951.73</v>
      </c>
      <c r="BI31" s="28">
        <f>시기외!BI31*$G$3+BI30*(1-$G$3)</f>
        <v>8.9897411478314011E-5</v>
      </c>
      <c r="BJ31" s="28">
        <f>외인!BJ31</f>
        <v>108756.03</v>
      </c>
      <c r="BK31" s="28">
        <f>시기외!BK31*$G$3+BK30*(1-$G$3)</f>
        <v>-1.612661891767362E-3</v>
      </c>
      <c r="BL31" s="28">
        <f>외인!BL31</f>
        <v>45392.79</v>
      </c>
      <c r="BM31" s="28">
        <f>시기외!BM31*$G$3+BM30*(1-$G$3)</f>
        <v>-1.3971471947166634E-3</v>
      </c>
      <c r="BN31" s="28">
        <f>외인!BN31</f>
        <v>42234.26</v>
      </c>
      <c r="BO31" s="28">
        <f>시기외!BO31*$G$3+BO30*(1-$G$3)</f>
        <v>-2.0774355580720038E-3</v>
      </c>
      <c r="BP31" s="28">
        <f>외인!BP31</f>
        <v>69250.3</v>
      </c>
      <c r="BQ31" s="28">
        <f>시기외!BQ31*$G$3+BQ30*(1-$G$3)</f>
        <v>-6.937461066365702E-4</v>
      </c>
      <c r="BR31" s="28">
        <f>외인!BR31</f>
        <v>241338.65</v>
      </c>
      <c r="BS31" s="28">
        <f>시기외!BS31*$G$3+BS30*(1-$G$3)</f>
        <v>1.3049371778504181E-3</v>
      </c>
      <c r="BT31" s="28">
        <f>외인!BT31</f>
        <v>1909907.03</v>
      </c>
      <c r="BU31" s="28">
        <f>시기외!BU31*$G$3+BU30*(1-$G$3)</f>
        <v>-1.7155301128470651E-3</v>
      </c>
      <c r="BV31" s="28">
        <f>외인!BV31</f>
        <v>353489.99</v>
      </c>
      <c r="BW31" s="28">
        <f>시기외!BW31*$G$3+BW30*(1-$G$3)</f>
        <v>-9.0191280749160586E-4</v>
      </c>
      <c r="BX31" s="28">
        <f>외인!BX31</f>
        <v>72954.460000000006</v>
      </c>
      <c r="BY31" s="28">
        <f>시기외!BY31*$G$3+BY30*(1-$G$3)</f>
        <v>-3.9410387280139174E-4</v>
      </c>
      <c r="BZ31" s="28">
        <f>외인!BZ31</f>
        <v>247458.14</v>
      </c>
      <c r="CA31" s="28">
        <f>시기외!CA31*$G$3+CA30*(1-$G$3)</f>
        <v>-3.502345318239113E-3</v>
      </c>
      <c r="CB31" s="28">
        <f>외인!CB31</f>
        <v>12690.19</v>
      </c>
      <c r="CC31" s="28">
        <f>시기외!CC31*$G$3+CC30*(1-$G$3)</f>
        <v>-1.0586251787497386E-3</v>
      </c>
      <c r="CD31" s="28">
        <f>외인!CD31</f>
        <v>30554.01</v>
      </c>
      <c r="CE31" s="28">
        <f>시기외!CE31*$G$3+CE30*(1-$G$3)</f>
        <v>-3.8575936130948955E-3</v>
      </c>
      <c r="CF31" s="28">
        <f>외인!CF31</f>
        <v>23315.93</v>
      </c>
      <c r="CG31" s="28">
        <f>시기외!CG31*$G$3+CG30*(1-$G$3)</f>
        <v>1.1771231699734146E-4</v>
      </c>
      <c r="CH31" s="28">
        <f>외인!CH31</f>
        <v>64442.5</v>
      </c>
      <c r="CI31" s="28">
        <f>시기외!CI31*$G$3+CI30*(1-$G$3)</f>
        <v>-1.017618843759288E-3</v>
      </c>
      <c r="CJ31" s="28">
        <f>외인!CJ31</f>
        <v>375453.51</v>
      </c>
      <c r="CK31" s="28">
        <f>시기외!CK31*$G$3+CK30*(1-$G$3)</f>
        <v>2.8607602721374392E-4</v>
      </c>
      <c r="CL31" s="28">
        <f>외인!CL31</f>
        <v>220515.72</v>
      </c>
      <c r="CM31" s="28">
        <f>시기외!CM31*$G$3+CM30*(1-$G$3)</f>
        <v>-3.2947725400659809E-4</v>
      </c>
      <c r="CN31" s="28">
        <f>외인!CN31</f>
        <v>112964.7</v>
      </c>
      <c r="CO31" s="28">
        <f>시기외!CO31*$G$3+CO30*(1-$G$3)</f>
        <v>-1.7917675840740251E-3</v>
      </c>
      <c r="CP31" s="28">
        <f>외인!CP31</f>
        <v>96598.52</v>
      </c>
      <c r="CQ31" s="28">
        <f>시기외!CQ31*$G$3+CQ30*(1-$G$3)</f>
        <v>-4.0792816411591026E-4</v>
      </c>
      <c r="CR31" s="28">
        <f>외인!CR31</f>
        <v>155925.92000000001</v>
      </c>
      <c r="CS31" s="28">
        <f>시기외!CS31*$G$3+CS30*(1-$G$3)</f>
        <v>-1.2485881053671639E-3</v>
      </c>
      <c r="CT31" s="28">
        <f>외인!CT31</f>
        <v>107607.1</v>
      </c>
      <c r="CU31" s="28">
        <f>시기외!CU31*$G$3+CU30*(1-$G$3)</f>
        <v>1.6438782036490782E-3</v>
      </c>
      <c r="CV31" s="28">
        <f>외인!CV31</f>
        <v>1909907.03</v>
      </c>
      <c r="CW31" s="28">
        <f>시기외!CW31*$G$3+CW30*(1-$G$3)</f>
        <v>-1.7155301128470651E-3</v>
      </c>
      <c r="CX31" s="28">
        <f>외인!CX31</f>
        <v>183230.66</v>
      </c>
      <c r="CY31" s="28">
        <f>시기외!CY31*$G$3+CY30*(1-$G$3)</f>
        <v>-1.7888712091613547E-4</v>
      </c>
      <c r="CZ31" s="28">
        <f>외인!CZ31</f>
        <v>16601.8</v>
      </c>
      <c r="DA31" s="28">
        <f>시기외!DA31*$G$3+DA30*(1-$G$3)</f>
        <v>-4.7202552901650752E-4</v>
      </c>
      <c r="DB31" s="28">
        <f>외인!DB31</f>
        <v>39169.910000000003</v>
      </c>
      <c r="DC31" s="28">
        <f>시기외!DC31*$G$3+DC30*(1-$G$3)</f>
        <v>-2.7844080357505856E-3</v>
      </c>
      <c r="DD31" s="28">
        <f>외인!DD31</f>
        <v>8644.18</v>
      </c>
      <c r="DE31" s="28">
        <f>시기외!DE31*$G$3+DE30*(1-$G$3)</f>
        <v>-2.3583605991071691E-3</v>
      </c>
      <c r="DF31" s="28">
        <f>외인!DF31</f>
        <v>54264.43</v>
      </c>
      <c r="DG31" s="28">
        <f>시기외!DG31*$G$3+DG30*(1-$G$3)</f>
        <v>-4.9795836969358429E-4</v>
      </c>
      <c r="DH31" s="28">
        <f>외인!DH31</f>
        <v>22476.84</v>
      </c>
      <c r="DI31" s="28">
        <f>시기외!DI31*$G$3+DI30*(1-$G$3)</f>
        <v>-4.7881428633366873E-3</v>
      </c>
      <c r="DJ31" s="28">
        <f>외인!DJ31</f>
        <v>533489.38</v>
      </c>
      <c r="DK31" s="28">
        <f>시기외!DK31*$G$3+DK30*(1-$G$3)</f>
        <v>3.292918947932587E-4</v>
      </c>
      <c r="DL31" s="28">
        <f>외인!DL31</f>
        <v>89616.91</v>
      </c>
      <c r="DM31" s="28">
        <f>시기외!DM31*$G$3+DM30*(1-$G$3)</f>
        <v>-2.2027943156353231E-3</v>
      </c>
      <c r="DN31" s="28">
        <f>외인!DN31</f>
        <v>1909907.03</v>
      </c>
      <c r="DO31" s="28">
        <f>시기외!DO31*$G$3+DO30*(1-$G$3)</f>
        <v>-1.7155301128470651E-3</v>
      </c>
      <c r="DP31" s="28">
        <f>외인!DP31</f>
        <v>79148.679999999993</v>
      </c>
      <c r="DQ31" s="28">
        <f>시기외!DQ31*$G$3+DQ30*(1-$G$3)</f>
        <v>2.4859922061337722E-3</v>
      </c>
      <c r="DR31" s="28">
        <f>외인!DR31</f>
        <v>40496.75</v>
      </c>
      <c r="DS31" s="28">
        <f>시기외!DS31*$G$3+DS30*(1-$G$3)</f>
        <v>1.813146392115123E-3</v>
      </c>
      <c r="DT31" s="28">
        <f>외인!DT31</f>
        <v>124635.94</v>
      </c>
      <c r="DU31" s="28">
        <f>시기외!DU31*$G$3+DU30*(1-$G$3)</f>
        <v>-1.056397782314242E-3</v>
      </c>
      <c r="DV31" s="28">
        <f>외인!DV31</f>
        <v>31016.7</v>
      </c>
      <c r="DW31" s="28">
        <f>시기외!DW31*$G$3+DW30*(1-$G$3)</f>
        <v>-2.0527880966033927E-3</v>
      </c>
      <c r="DX31" s="28">
        <f>외인!DX31</f>
        <v>105829.59</v>
      </c>
      <c r="DY31" s="28">
        <f>시기외!DY31*$G$3+DY30*(1-$G$3)</f>
        <v>8.2160092124112659E-4</v>
      </c>
      <c r="DZ31" s="28">
        <f>외인!DZ31</f>
        <v>8601.3700000000008</v>
      </c>
      <c r="EA31" s="28">
        <f>시기외!EA31*$G$3+EA30*(1-$G$3)</f>
        <v>-3.8370680451351772E-3</v>
      </c>
      <c r="EB31" s="28">
        <f>외인!EB31</f>
        <v>12484.56</v>
      </c>
      <c r="EC31" s="28">
        <f>시기외!EC31*$G$3+EC30*(1-$G$3)</f>
        <v>-2.0058006468740776E-3</v>
      </c>
      <c r="ED31" s="28">
        <f>외인!ED31</f>
        <v>10149.92</v>
      </c>
      <c r="EE31" s="28">
        <f>시기외!EE31*$G$3+EE30*(1-$G$3)</f>
        <v>-1.4737909069445808E-3</v>
      </c>
      <c r="EF31" s="28">
        <f>외인!EF31</f>
        <v>245095.74</v>
      </c>
      <c r="EG31" s="28">
        <f>시기외!EG31*$G$3+EG30*(1-$G$3)</f>
        <v>-3.123487399891239E-4</v>
      </c>
      <c r="EH31" s="28">
        <f>외인!EH31</f>
        <v>174702.72</v>
      </c>
      <c r="EI31" s="28">
        <f>시기외!EI31*$G$3+EI30*(1-$G$3)</f>
        <v>-1.5296606545412301E-4</v>
      </c>
      <c r="EJ31" s="28">
        <f>외인!EJ31</f>
        <v>92898.45</v>
      </c>
      <c r="EK31" s="28">
        <f>시기외!EK31*$G$3+EK30*(1-$G$3)</f>
        <v>4.3857959913728962E-4</v>
      </c>
      <c r="EL31" s="28">
        <f>외인!EL31</f>
        <v>33094.57</v>
      </c>
      <c r="EM31" s="28">
        <f>시기외!EM31*$G$3+EM30*(1-$G$3)</f>
        <v>-3.4820983419637463E-3</v>
      </c>
      <c r="EN31" s="28">
        <f>외인!EN31</f>
        <v>40496.75</v>
      </c>
      <c r="EO31" s="28">
        <f>시기외!EO31*$G$3+EO30*(1-$G$3)</f>
        <v>1.813146392115123E-3</v>
      </c>
      <c r="EP31" s="28">
        <f>외인!EP31</f>
        <v>153578.12</v>
      </c>
      <c r="EQ31" s="28">
        <f>시기외!EQ31*$G$3+EQ30*(1-$G$3)</f>
        <v>-1.8862370546651982E-3</v>
      </c>
      <c r="ER31" s="28">
        <f>외인!ER31</f>
        <v>13725.37</v>
      </c>
      <c r="ES31" s="28">
        <f>시기외!ES31*$G$3+ES30*(1-$G$3)</f>
        <v>-4.7648268130787361E-3</v>
      </c>
      <c r="ET31" s="28">
        <f>외인!ET31</f>
        <v>115154.45</v>
      </c>
      <c r="EU31" s="28">
        <f>시기외!EU31*$G$3+EU30*(1-$G$3)</f>
        <v>3.6230399050996595E-4</v>
      </c>
      <c r="EV31" s="28">
        <f>외인!EV31</f>
        <v>44651.57</v>
      </c>
      <c r="EW31" s="28">
        <f>시기외!EW31*$G$3+EW30*(1-$G$3)</f>
        <v>-7.8029416514829712E-4</v>
      </c>
      <c r="EX31" s="28">
        <f>외인!EX31</f>
        <v>51946.95</v>
      </c>
      <c r="EY31" s="28">
        <f>시기외!EY31*$G$3+EY30*(1-$G$3)</f>
        <v>-8.9156304186779184E-5</v>
      </c>
    </row>
    <row r="32" spans="1:155">
      <c r="A32" s="27">
        <f>외인!A32</f>
        <v>46105</v>
      </c>
      <c r="B32" s="28">
        <f>외인!B32</f>
        <v>4437852.1600000001</v>
      </c>
      <c r="C32" s="28">
        <f>시기외!C32*$G$3+C31*(1-$G$3)</f>
        <v>-1.298901588486872E-3</v>
      </c>
      <c r="D32" s="28">
        <f>외인!D32</f>
        <v>617810.13</v>
      </c>
      <c r="E32" s="28">
        <f>시기외!E32*$G$3+E31*(1-$G$3)</f>
        <v>-5.5025192506673663E-5</v>
      </c>
      <c r="F32" s="28">
        <f>외인!F32</f>
        <v>1893279.39</v>
      </c>
      <c r="G32" s="28">
        <f>시기외!G32*$G$3+G31*(1-$G$3)</f>
        <v>-2.246654161837195E-3</v>
      </c>
      <c r="H32" s="28">
        <f>외인!H32</f>
        <v>277736.06</v>
      </c>
      <c r="I32" s="28">
        <f>시기외!I32*$G$3+I31*(1-$G$3)</f>
        <v>-8.1409777984550432E-4</v>
      </c>
      <c r="J32" s="28">
        <f>외인!J32</f>
        <v>39412.78</v>
      </c>
      <c r="K32" s="28">
        <f>시기외!K32*$G$3+K31*(1-$G$3)</f>
        <v>2.2470490664276304E-3</v>
      </c>
      <c r="L32" s="28">
        <f>외인!L32</f>
        <v>257537.41</v>
      </c>
      <c r="M32" s="28">
        <f>시기외!M32*$G$3+M31*(1-$G$3)</f>
        <v>-8.2051316477793157E-4</v>
      </c>
      <c r="N32" s="28">
        <f>외인!N32</f>
        <v>230755.11</v>
      </c>
      <c r="O32" s="28">
        <f>시기외!O32*$G$3+O31*(1-$G$3)</f>
        <v>-4.0311295168559136E-3</v>
      </c>
      <c r="P32" s="28">
        <f>외인!P32</f>
        <v>196083.73</v>
      </c>
      <c r="Q32" s="28">
        <f>시기외!Q32*$G$3+Q31*(1-$G$3)</f>
        <v>5.5678583840436207E-5</v>
      </c>
      <c r="R32" s="28">
        <f>외인!R32</f>
        <v>126385.76</v>
      </c>
      <c r="S32" s="28">
        <f>시기외!S32*$G$3+S31*(1-$G$3)</f>
        <v>-1.2478462778018787E-3</v>
      </c>
      <c r="T32" s="28">
        <f>외인!T32</f>
        <v>8554.4699999999993</v>
      </c>
      <c r="U32" s="28">
        <f>시기외!U32*$G$3+U31*(1-$G$3)</f>
        <v>-1.9191026170365397E-3</v>
      </c>
      <c r="V32" s="28">
        <f>외인!V32</f>
        <v>108535.38</v>
      </c>
      <c r="W32" s="28">
        <f>시기외!W32*$G$3+W31*(1-$G$3)</f>
        <v>1.1180760030279904E-3</v>
      </c>
      <c r="X32" s="28">
        <f>외인!X32</f>
        <v>1932454.2</v>
      </c>
      <c r="Y32" s="28">
        <f>시기외!Y32*$G$3+Y31*(1-$G$3)</f>
        <v>-1.9309141949439518E-3</v>
      </c>
      <c r="Z32" s="28">
        <f>외인!Z32</f>
        <v>46606.25</v>
      </c>
      <c r="AA32" s="28">
        <f>시기외!AA32*$G$3+AA31*(1-$G$3)</f>
        <v>-7.4874809920074444E-4</v>
      </c>
      <c r="AB32" s="28">
        <f>외인!AB32</f>
        <v>194854.97</v>
      </c>
      <c r="AC32" s="28">
        <f>시기외!AC32*$G$3+AC31*(1-$G$3)</f>
        <v>-2.4389364211640824E-4</v>
      </c>
      <c r="AD32" s="28">
        <f>외인!AD32</f>
        <v>20021.13</v>
      </c>
      <c r="AE32" s="28">
        <f>시기외!AE32*$G$3+AE31*(1-$G$3)</f>
        <v>-4.4358904114565393E-4</v>
      </c>
      <c r="AF32" s="28">
        <f>외인!AF32</f>
        <v>23811.52</v>
      </c>
      <c r="AG32" s="28">
        <f>시기외!AG32*$G$3+AG31*(1-$G$3)</f>
        <v>-8.2871758256745085E-4</v>
      </c>
      <c r="AH32" s="28">
        <f>외인!AH32</f>
        <v>188410.44</v>
      </c>
      <c r="AI32" s="28">
        <f>시기외!AI32*$G$3+AI31*(1-$G$3)</f>
        <v>3.4723351002389444E-4</v>
      </c>
      <c r="AJ32" s="28">
        <f>외인!AJ32</f>
        <v>107566.36</v>
      </c>
      <c r="AK32" s="28">
        <f>시기외!AK32*$G$3+AK31*(1-$G$3)</f>
        <v>-3.6119098713344577E-3</v>
      </c>
      <c r="AL32" s="28">
        <f>외인!AL32</f>
        <v>84705.78</v>
      </c>
      <c r="AM32" s="28">
        <f>시기외!AM32*$G$3+AM31*(1-$G$3)</f>
        <v>-1.203211164960029E-3</v>
      </c>
      <c r="AN32" s="28">
        <f>외인!AN32</f>
        <v>164944.92000000001</v>
      </c>
      <c r="AO32" s="28">
        <f>시기외!AO32*$G$3+AO31*(1-$G$3)</f>
        <v>-5.061963906866869E-3</v>
      </c>
      <c r="AP32" s="28">
        <f>외인!AP32</f>
        <v>116873.62</v>
      </c>
      <c r="AQ32" s="28">
        <f>시기외!AQ32*$G$3+AQ31*(1-$G$3)</f>
        <v>3.5451940969346538E-4</v>
      </c>
      <c r="AR32" s="28">
        <f>외인!AR32</f>
        <v>24196.79</v>
      </c>
      <c r="AS32" s="28">
        <f>시기외!AS32*$G$3+AS31*(1-$G$3)</f>
        <v>-4.5728297019480263E-4</v>
      </c>
      <c r="AT32" s="28">
        <f>외인!AT32</f>
        <v>77004.55</v>
      </c>
      <c r="AU32" s="28">
        <f>시기외!AU32*$G$3+AU31*(1-$G$3)</f>
        <v>-5.2236188890164418E-4</v>
      </c>
      <c r="AV32" s="28">
        <f>외인!AV32</f>
        <v>48030.5</v>
      </c>
      <c r="AW32" s="28">
        <f>시기외!AW32*$G$3+AW31*(1-$G$3)</f>
        <v>-1.2423670706761618E-3</v>
      </c>
      <c r="AX32" s="28">
        <f>외인!AX32</f>
        <v>57133.760000000002</v>
      </c>
      <c r="AY32" s="28">
        <f>시기외!AY32*$G$3+AY31*(1-$G$3)</f>
        <v>-2.3363471288924652E-3</v>
      </c>
      <c r="AZ32" s="28">
        <f>외인!AZ32</f>
        <v>2063730.94</v>
      </c>
      <c r="BA32" s="28">
        <f>시기외!BA32*$G$3+BA31*(1-$G$3)</f>
        <v>-1.7632114472341041E-3</v>
      </c>
      <c r="BB32" s="28">
        <f>외인!BB32</f>
        <v>98878.44</v>
      </c>
      <c r="BC32" s="28">
        <f>시기외!BC32*$G$3+BC31*(1-$G$3)</f>
        <v>-3.3161764237398694E-4</v>
      </c>
      <c r="BD32" s="28">
        <f>외인!BD32</f>
        <v>39655.43</v>
      </c>
      <c r="BE32" s="28">
        <f>시기외!BE32*$G$3+BE31*(1-$G$3)</f>
        <v>-2.5461366683425649E-3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89078.06</v>
      </c>
      <c r="BI32" s="28">
        <f>시기외!BI32*$G$3+BI31*(1-$G$3)</f>
        <v>3.1338698211486504E-4</v>
      </c>
      <c r="BJ32" s="28">
        <f>외인!BJ32</f>
        <v>113234.83</v>
      </c>
      <c r="BK32" s="28">
        <f>시기외!BK32*$G$3+BK31*(1-$G$3)</f>
        <v>-1.216562652470712E-3</v>
      </c>
      <c r="BL32" s="28">
        <f>외인!BL32</f>
        <v>47040.08</v>
      </c>
      <c r="BM32" s="28">
        <f>시기외!BM32*$G$3+BM31*(1-$G$3)</f>
        <v>-1.5280603819023491E-3</v>
      </c>
      <c r="BN32" s="28">
        <f>외인!BN32</f>
        <v>43938.9</v>
      </c>
      <c r="BO32" s="28">
        <f>시기외!BO32*$G$3+BO31*(1-$G$3)</f>
        <v>-2.0457473825423477E-3</v>
      </c>
      <c r="BP32" s="28">
        <f>외인!BP32</f>
        <v>67897.94</v>
      </c>
      <c r="BQ32" s="28">
        <f>시기외!BQ32*$G$3+BQ31*(1-$G$3)</f>
        <v>-1.6007546334758835E-3</v>
      </c>
      <c r="BR32" s="28">
        <f>외인!BR32</f>
        <v>243808.29</v>
      </c>
      <c r="BS32" s="28">
        <f>시기외!BS32*$G$3+BS31*(1-$G$3)</f>
        <v>1.0916583179035714E-3</v>
      </c>
      <c r="BT32" s="28">
        <f>외인!BT32</f>
        <v>1970547.3</v>
      </c>
      <c r="BU32" s="28">
        <f>시기외!BU32*$G$3+BU31*(1-$G$3)</f>
        <v>-1.8876967894356548E-3</v>
      </c>
      <c r="BV32" s="28">
        <f>외인!BV32</f>
        <v>368013.26</v>
      </c>
      <c r="BW32" s="28">
        <f>시기외!BW32*$G$3+BW31*(1-$G$3)</f>
        <v>-9.8588725971619794E-4</v>
      </c>
      <c r="BX32" s="28">
        <f>외인!BX32</f>
        <v>74292.59</v>
      </c>
      <c r="BY32" s="28">
        <f>시기외!BY32*$G$3+BY31*(1-$G$3)</f>
        <v>-3.5411852580132089E-4</v>
      </c>
      <c r="BZ32" s="28">
        <f>외인!BZ32</f>
        <v>249650.69</v>
      </c>
      <c r="CA32" s="28">
        <f>시기외!CA32*$G$3+CA31*(1-$G$3)</f>
        <v>-3.7694367088188163E-3</v>
      </c>
      <c r="CB32" s="28">
        <f>외인!CB32</f>
        <v>12965.45</v>
      </c>
      <c r="CC32" s="28">
        <f>시기외!CC32*$G$3+CC31*(1-$G$3)</f>
        <v>-1.1028189419515166E-3</v>
      </c>
      <c r="CD32" s="28">
        <f>외인!CD32</f>
        <v>30991.24</v>
      </c>
      <c r="CE32" s="28">
        <f>시기외!CE32*$G$3+CE31*(1-$G$3)</f>
        <v>-4.8641727948949979E-3</v>
      </c>
      <c r="CF32" s="28">
        <f>외인!CF32</f>
        <v>23799.9</v>
      </c>
      <c r="CG32" s="28">
        <f>시기외!CG32*$G$3+CG31*(1-$G$3)</f>
        <v>3.1156224995888891E-4</v>
      </c>
      <c r="CH32" s="28">
        <f>외인!CH32</f>
        <v>66533.7</v>
      </c>
      <c r="CI32" s="28">
        <f>시기외!CI32*$G$3+CI31*(1-$G$3)</f>
        <v>-9.7602986331079731E-4</v>
      </c>
      <c r="CJ32" s="28">
        <f>외인!CJ32</f>
        <v>382700.77</v>
      </c>
      <c r="CK32" s="28">
        <f>시기외!CK32*$G$3+CK31*(1-$G$3)</f>
        <v>1.862987296688236E-4</v>
      </c>
      <c r="CL32" s="28">
        <f>외인!CL32</f>
        <v>222303.34</v>
      </c>
      <c r="CM32" s="28">
        <f>시기외!CM32*$G$3+CM31*(1-$G$3)</f>
        <v>-3.7190445556081042E-4</v>
      </c>
      <c r="CN32" s="28">
        <f>외인!CN32</f>
        <v>112214.79</v>
      </c>
      <c r="CO32" s="28">
        <f>시기외!CO32*$G$3+CO31*(1-$G$3)</f>
        <v>-1.9281779268904508E-3</v>
      </c>
      <c r="CP32" s="28">
        <f>외인!CP32</f>
        <v>99464.42</v>
      </c>
      <c r="CQ32" s="28">
        <f>시기외!CQ32*$G$3+CQ31*(1-$G$3)</f>
        <v>-3.2411877742505009E-4</v>
      </c>
      <c r="CR32" s="28">
        <f>외인!CR32</f>
        <v>158356.59</v>
      </c>
      <c r="CS32" s="28">
        <f>시기외!CS32*$G$3+CS31*(1-$G$3)</f>
        <v>-1.4653412186749646E-3</v>
      </c>
      <c r="CT32" s="28">
        <f>외인!CT32</f>
        <v>110144.6</v>
      </c>
      <c r="CU32" s="28">
        <f>시기외!CU32*$G$3+CU31*(1-$G$3)</f>
        <v>1.7126070072963589E-3</v>
      </c>
      <c r="CV32" s="28">
        <f>외인!CV32</f>
        <v>1970547.3</v>
      </c>
      <c r="CW32" s="28">
        <f>시기외!CW32*$G$3+CW31*(1-$G$3)</f>
        <v>-1.8876967894356548E-3</v>
      </c>
      <c r="CX32" s="28">
        <f>외인!CX32</f>
        <v>196782.47</v>
      </c>
      <c r="CY32" s="28">
        <f>시기외!CY32*$G$3+CY31*(1-$G$3)</f>
        <v>-1.914661815139709E-5</v>
      </c>
      <c r="CZ32" s="28">
        <f>외인!CZ32</f>
        <v>16837.099999999999</v>
      </c>
      <c r="DA32" s="28">
        <f>시기외!DA32*$G$3+DA31*(1-$G$3)</f>
        <v>-4.9507407122751463E-4</v>
      </c>
      <c r="DB32" s="28">
        <f>외인!DB32</f>
        <v>39655.43</v>
      </c>
      <c r="DC32" s="28">
        <f>시기외!DC32*$G$3+DC31*(1-$G$3)</f>
        <v>-2.5461366683425649E-3</v>
      </c>
      <c r="DD32" s="28">
        <f>외인!DD32</f>
        <v>8554.4699999999993</v>
      </c>
      <c r="DE32" s="28">
        <f>시기외!DE32*$G$3+DE31*(1-$G$3)</f>
        <v>-1.9191026170365397E-3</v>
      </c>
      <c r="DF32" s="28">
        <f>외인!DF32</f>
        <v>55339.93</v>
      </c>
      <c r="DG32" s="28">
        <f>시기외!DG32*$G$3+DG31*(1-$G$3)</f>
        <v>-4.7811741350834575E-4</v>
      </c>
      <c r="DH32" s="28">
        <f>외인!DH32</f>
        <v>22842.799999999999</v>
      </c>
      <c r="DI32" s="28">
        <f>시기외!DI32*$G$3+DI31*(1-$G$3)</f>
        <v>-6.1724902638397427E-3</v>
      </c>
      <c r="DJ32" s="28">
        <f>외인!DJ32</f>
        <v>553322.51</v>
      </c>
      <c r="DK32" s="28">
        <f>시기외!DK32*$G$3+DK31*(1-$G$3)</f>
        <v>1.732708769744541E-4</v>
      </c>
      <c r="DL32" s="28">
        <f>외인!DL32</f>
        <v>88681.65</v>
      </c>
      <c r="DM32" s="28">
        <f>시기외!DM32*$G$3+DM31*(1-$G$3)</f>
        <v>-2.3739728479365615E-3</v>
      </c>
      <c r="DN32" s="28">
        <f>외인!DN32</f>
        <v>1970547.3</v>
      </c>
      <c r="DO32" s="28">
        <f>시기외!DO32*$G$3+DO31*(1-$G$3)</f>
        <v>-1.8876967894356548E-3</v>
      </c>
      <c r="DP32" s="28">
        <f>외인!DP32</f>
        <v>81015.039999999994</v>
      </c>
      <c r="DQ32" s="28">
        <f>시기외!DQ32*$G$3+DQ31*(1-$G$3)</f>
        <v>2.1950058600854797E-3</v>
      </c>
      <c r="DR32" s="28">
        <f>외인!DR32</f>
        <v>41124.76</v>
      </c>
      <c r="DS32" s="28">
        <f>시기외!DS32*$G$3+DS31*(1-$G$3)</f>
        <v>1.8670341595944475E-3</v>
      </c>
      <c r="DT32" s="28">
        <f>외인!DT32</f>
        <v>126385.76</v>
      </c>
      <c r="DU32" s="28">
        <f>시기외!DU32*$G$3+DU31*(1-$G$3)</f>
        <v>-1.2478462778018787E-3</v>
      </c>
      <c r="DV32" s="28">
        <f>외인!DV32</f>
        <v>31700.55</v>
      </c>
      <c r="DW32" s="28">
        <f>시기외!DW32*$G$3+DW31*(1-$G$3)</f>
        <v>-2.3679269545640921E-3</v>
      </c>
      <c r="DX32" s="28">
        <f>외인!DX32</f>
        <v>108535.38</v>
      </c>
      <c r="DY32" s="28">
        <f>시기외!DY32*$G$3+DY31*(1-$G$3)</f>
        <v>1.1180760030279904E-3</v>
      </c>
      <c r="DZ32" s="28">
        <f>외인!DZ32</f>
        <v>8771.2999999999993</v>
      </c>
      <c r="EA32" s="28">
        <f>시기외!EA32*$G$3+EA31*(1-$G$3)</f>
        <v>-4.8039263049967675E-3</v>
      </c>
      <c r="EB32" s="28">
        <f>외인!EB32</f>
        <v>12767.58</v>
      </c>
      <c r="EC32" s="28">
        <f>시기외!EC32*$G$3+EC31*(1-$G$3)</f>
        <v>-2.2161986872109001E-3</v>
      </c>
      <c r="ED32" s="28">
        <f>외인!ED32</f>
        <v>10391.16</v>
      </c>
      <c r="EE32" s="28">
        <f>시기외!EE32*$G$3+EE31*(1-$G$3)</f>
        <v>-1.2771089769993012E-3</v>
      </c>
      <c r="EF32" s="28">
        <f>외인!EF32</f>
        <v>251237.11</v>
      </c>
      <c r="EG32" s="28">
        <f>시기외!EG32*$G$3+EG31*(1-$G$3)</f>
        <v>-3.6788708428804048E-4</v>
      </c>
      <c r="EH32" s="28">
        <f>외인!EH32</f>
        <v>183253.47</v>
      </c>
      <c r="EI32" s="28">
        <f>시기외!EI32*$G$3+EI31*(1-$G$3)</f>
        <v>-2.5406054128779488E-4</v>
      </c>
      <c r="EJ32" s="28">
        <f>외인!EJ32</f>
        <v>95378.06</v>
      </c>
      <c r="EK32" s="28">
        <f>시기외!EK32*$G$3+EK31*(1-$G$3)</f>
        <v>5.9987960183377758E-4</v>
      </c>
      <c r="EL32" s="28">
        <f>외인!EL32</f>
        <v>33549.360000000001</v>
      </c>
      <c r="EM32" s="28">
        <f>시기외!EM32*$G$3+EM31*(1-$G$3)</f>
        <v>-4.4045867827385661E-3</v>
      </c>
      <c r="EN32" s="28">
        <f>외인!EN32</f>
        <v>41124.76</v>
      </c>
      <c r="EO32" s="28">
        <f>시기외!EO32*$G$3+EO31*(1-$G$3)</f>
        <v>1.8670341595944475E-3</v>
      </c>
      <c r="EP32" s="28">
        <f>외인!EP32</f>
        <v>159546.89000000001</v>
      </c>
      <c r="EQ32" s="28">
        <f>시기외!EQ32*$G$3+EQ31*(1-$G$3)</f>
        <v>-1.9884175234872068E-3</v>
      </c>
      <c r="ER32" s="28">
        <f>외인!ER32</f>
        <v>14500.85</v>
      </c>
      <c r="ES32" s="28">
        <f>시기외!ES32*$G$3+ES31*(1-$G$3)</f>
        <v>-4.8948559133099138E-3</v>
      </c>
      <c r="ET32" s="28">
        <f>외인!ET32</f>
        <v>116873.62</v>
      </c>
      <c r="EU32" s="28">
        <f>시기외!EU32*$G$3+EU31*(1-$G$3)</f>
        <v>3.5451940969346538E-4</v>
      </c>
      <c r="EV32" s="28">
        <f>외인!EV32</f>
        <v>46606.25</v>
      </c>
      <c r="EW32" s="28">
        <f>시기외!EW32*$G$3+EW31*(1-$G$3)</f>
        <v>-7.4874809920074444E-4</v>
      </c>
      <c r="EX32" s="28">
        <f>외인!EX32</f>
        <v>52858.17</v>
      </c>
      <c r="EY32" s="28">
        <f>시기외!EY32*$G$3+EY31*(1-$G$3)</f>
        <v>4.2233439298989479E-5</v>
      </c>
    </row>
    <row r="33" spans="1:155">
      <c r="A33" s="27">
        <f>외인!A33</f>
        <v>46106</v>
      </c>
      <c r="B33" s="28">
        <f>외인!B33</f>
        <v>4508312.18</v>
      </c>
      <c r="C33" s="28">
        <f>시기외!C33*$G$3+C32*(1-$G$3)</f>
        <v>-1.518260711790778E-3</v>
      </c>
      <c r="D33" s="28">
        <f>외인!D33</f>
        <v>639683.52</v>
      </c>
      <c r="E33" s="28">
        <f>시기외!E33*$G$3+E32*(1-$G$3)</f>
        <v>-9.3515690281057101E-5</v>
      </c>
      <c r="F33" s="28">
        <f>외인!F33</f>
        <v>1904225.25</v>
      </c>
      <c r="G33" s="28">
        <f>시기외!G33*$G$3+G32*(1-$G$3)</f>
        <v>-2.6080976992073368E-3</v>
      </c>
      <c r="H33" s="28">
        <f>외인!H33</f>
        <v>283578.7</v>
      </c>
      <c r="I33" s="28">
        <f>시기외!I33*$G$3+I32*(1-$G$3)</f>
        <v>-4.359958278563933E-4</v>
      </c>
      <c r="J33" s="28">
        <f>외인!J33</f>
        <v>39478.69</v>
      </c>
      <c r="K33" s="28">
        <f>시기외!K33*$G$3+K32*(1-$G$3)</f>
        <v>2.2286143751343479E-3</v>
      </c>
      <c r="L33" s="28">
        <f>외인!L33</f>
        <v>262308.14</v>
      </c>
      <c r="M33" s="28">
        <f>시기외!M33*$G$3+M32*(1-$G$3)</f>
        <v>-4.7536578781632113E-4</v>
      </c>
      <c r="N33" s="28">
        <f>외인!N33</f>
        <v>234066.72</v>
      </c>
      <c r="O33" s="28">
        <f>시기외!O33*$G$3+O32*(1-$G$3)</f>
        <v>-4.3288005504657067E-3</v>
      </c>
      <c r="P33" s="28">
        <f>외인!P33</f>
        <v>200165.91</v>
      </c>
      <c r="Q33" s="28">
        <f>시기외!Q33*$G$3+Q32*(1-$G$3)</f>
        <v>-6.8014924980038855E-5</v>
      </c>
      <c r="R33" s="28">
        <f>외인!R33</f>
        <v>127827.17</v>
      </c>
      <c r="S33" s="28">
        <f>시기외!S33*$G$3+S32*(1-$G$3)</f>
        <v>-1.3640023244792935E-3</v>
      </c>
      <c r="T33" s="28">
        <f>외인!T33</f>
        <v>8626.58</v>
      </c>
      <c r="U33" s="28">
        <f>시기외!U33*$G$3+U32*(1-$G$3)</f>
        <v>-1.636161498663485E-3</v>
      </c>
      <c r="V33" s="28">
        <f>외인!V33</f>
        <v>112093</v>
      </c>
      <c r="W33" s="28">
        <f>시기외!W33*$G$3+W32*(1-$G$3)</f>
        <v>1.3263666553538864E-3</v>
      </c>
      <c r="X33" s="28">
        <f>외인!X33</f>
        <v>1937204.69</v>
      </c>
      <c r="Y33" s="28">
        <f>시기외!Y33*$G$3+Y32*(1-$G$3)</f>
        <v>-2.3111038719944689E-3</v>
      </c>
      <c r="Z33" s="28">
        <f>외인!Z33</f>
        <v>48098.66</v>
      </c>
      <c r="AA33" s="28">
        <f>시기외!AA33*$G$3+AA32*(1-$G$3)</f>
        <v>-6.8927489190588305E-4</v>
      </c>
      <c r="AB33" s="28">
        <f>외인!AB33</f>
        <v>198799.45</v>
      </c>
      <c r="AC33" s="28">
        <f>시기외!AC33*$G$3+AC32*(1-$G$3)</f>
        <v>-2.8686240213968508E-4</v>
      </c>
      <c r="AD33" s="28">
        <f>외인!AD33</f>
        <v>20634.59</v>
      </c>
      <c r="AE33" s="28">
        <f>시기외!AE33*$G$3+AE32*(1-$G$3)</f>
        <v>-4.4006040312321979E-4</v>
      </c>
      <c r="AF33" s="28">
        <f>외인!AF33</f>
        <v>23846.82</v>
      </c>
      <c r="AG33" s="28">
        <f>시기외!AG33*$G$3+AG32*(1-$G$3)</f>
        <v>-7.6896261299775476E-4</v>
      </c>
      <c r="AH33" s="28">
        <f>외인!AH33</f>
        <v>191661.01</v>
      </c>
      <c r="AI33" s="28">
        <f>시기외!AI33*$G$3+AI32*(1-$G$3)</f>
        <v>-3.1834099009868399E-5</v>
      </c>
      <c r="AJ33" s="28">
        <f>외인!AJ33</f>
        <v>109981.22</v>
      </c>
      <c r="AK33" s="28">
        <f>시기외!AK33*$G$3+AK32*(1-$G$3)</f>
        <v>-3.7325706753693413E-3</v>
      </c>
      <c r="AL33" s="28">
        <f>외인!AL33</f>
        <v>86606.62</v>
      </c>
      <c r="AM33" s="28">
        <f>시기외!AM33*$G$3+AM32*(1-$G$3)</f>
        <v>-1.136763851199966E-3</v>
      </c>
      <c r="AN33" s="28">
        <f>외인!AN33</f>
        <v>166796.5</v>
      </c>
      <c r="AO33" s="28">
        <f>시기외!AO33*$G$3+AO32*(1-$G$3)</f>
        <v>-5.4967564070860725E-3</v>
      </c>
      <c r="AP33" s="28">
        <f>외인!AP33</f>
        <v>123946.67</v>
      </c>
      <c r="AQ33" s="28">
        <f>시기외!AQ33*$G$3+AQ32*(1-$G$3)</f>
        <v>4.3697236456030045E-4</v>
      </c>
      <c r="AR33" s="28">
        <f>외인!AR33</f>
        <v>24344.97</v>
      </c>
      <c r="AS33" s="28">
        <f>시기외!AS33*$G$3+AS32*(1-$G$3)</f>
        <v>-4.5612942158526133E-4</v>
      </c>
      <c r="AT33" s="28">
        <f>외인!AT33</f>
        <v>77978.38</v>
      </c>
      <c r="AU33" s="28">
        <f>시기외!AU33*$G$3+AU32*(1-$G$3)</f>
        <v>-5.3052404503085653E-4</v>
      </c>
      <c r="AV33" s="28">
        <f>외인!AV33</f>
        <v>48415.21</v>
      </c>
      <c r="AW33" s="28">
        <f>시기외!AW33*$G$3+AW32*(1-$G$3)</f>
        <v>-1.0813577113832035E-3</v>
      </c>
      <c r="AX33" s="28">
        <f>외인!AX33</f>
        <v>58850.14</v>
      </c>
      <c r="AY33" s="28">
        <f>시기외!AY33*$G$3+AY32*(1-$G$3)</f>
        <v>-3.6549392325648166E-3</v>
      </c>
      <c r="AZ33" s="28">
        <f>외인!AZ33</f>
        <v>2071968.74</v>
      </c>
      <c r="BA33" s="28">
        <f>시기외!BA33*$G$3+BA32*(1-$G$3)</f>
        <v>-2.1245029834791314E-3</v>
      </c>
      <c r="BB33" s="28">
        <f>외인!BB33</f>
        <v>101965.18</v>
      </c>
      <c r="BC33" s="28">
        <f>시기외!BC33*$G$3+BC32*(1-$G$3)</f>
        <v>-2.8179150399429057E-4</v>
      </c>
      <c r="BD33" s="28">
        <f>외인!BD33</f>
        <v>39944.660000000003</v>
      </c>
      <c r="BE33" s="28">
        <f>시기외!BE33*$G$3+BE32*(1-$G$3)</f>
        <v>-2.5321767257986843E-3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91068.89</v>
      </c>
      <c r="BI33" s="28">
        <f>시기외!BI33*$G$3+BI32*(1-$G$3)</f>
        <v>3.8903587638068171E-4</v>
      </c>
      <c r="BJ33" s="28">
        <f>외인!BJ33</f>
        <v>115495.2</v>
      </c>
      <c r="BK33" s="28">
        <f>시기외!BK33*$G$3+BK32*(1-$G$3)</f>
        <v>-9.0896792211410523E-4</v>
      </c>
      <c r="BL33" s="28">
        <f>외인!BL33</f>
        <v>48535.57</v>
      </c>
      <c r="BM33" s="28">
        <f>시기외!BM33*$G$3+BM32*(1-$G$3)</f>
        <v>-1.6038960196226749E-3</v>
      </c>
      <c r="BN33" s="28">
        <f>외인!BN33</f>
        <v>44421.81</v>
      </c>
      <c r="BO33" s="28">
        <f>시기외!BO33*$G$3+BO32*(1-$G$3)</f>
        <v>-1.9855350972316534E-3</v>
      </c>
      <c r="BP33" s="28">
        <f>외인!BP33</f>
        <v>69536.22</v>
      </c>
      <c r="BQ33" s="28">
        <f>시기외!BQ33*$G$3+BQ32*(1-$G$3)</f>
        <v>-2.8213903819348583E-3</v>
      </c>
      <c r="BR33" s="28">
        <f>외인!BR33</f>
        <v>253679.46</v>
      </c>
      <c r="BS33" s="28">
        <f>시기외!BS33*$G$3+BS32*(1-$G$3)</f>
        <v>8.8862117525829022E-4</v>
      </c>
      <c r="BT33" s="28">
        <f>외인!BT33</f>
        <v>1976955.14</v>
      </c>
      <c r="BU33" s="28">
        <f>시기외!BU33*$G$3+BU32*(1-$G$3)</f>
        <v>-2.2558860030581977E-3</v>
      </c>
      <c r="BV33" s="28">
        <f>외인!BV33</f>
        <v>383231.43</v>
      </c>
      <c r="BW33" s="28">
        <f>시기외!BW33*$G$3+BW32*(1-$G$3)</f>
        <v>-1.0785755847036826E-3</v>
      </c>
      <c r="BX33" s="28">
        <f>외인!BX33</f>
        <v>75546.67</v>
      </c>
      <c r="BY33" s="28">
        <f>시기외!BY33*$G$3+BY32*(1-$G$3)</f>
        <v>-3.0992276746137659E-4</v>
      </c>
      <c r="BZ33" s="28">
        <f>외인!BZ33</f>
        <v>253403.13</v>
      </c>
      <c r="CA33" s="28">
        <f>시기외!CA33*$G$3+CA32*(1-$G$3)</f>
        <v>-4.028873088768585E-3</v>
      </c>
      <c r="CB33" s="28">
        <f>외인!CB33</f>
        <v>12876.88</v>
      </c>
      <c r="CC33" s="28">
        <f>시기외!CC33*$G$3+CC32*(1-$G$3)</f>
        <v>-1.1574085250799112E-3</v>
      </c>
      <c r="CD33" s="28">
        <f>외인!CD33</f>
        <v>31575.1</v>
      </c>
      <c r="CE33" s="28">
        <f>시기외!CE33*$G$3+CE32*(1-$G$3)</f>
        <v>-5.3872395716317353E-3</v>
      </c>
      <c r="CF33" s="28">
        <f>외인!CF33</f>
        <v>24462.080000000002</v>
      </c>
      <c r="CG33" s="28">
        <f>시기외!CG33*$G$3+CG32*(1-$G$3)</f>
        <v>4.5878250845710121E-4</v>
      </c>
      <c r="CH33" s="28">
        <f>외인!CH33</f>
        <v>66723.850000000006</v>
      </c>
      <c r="CI33" s="28">
        <f>시기외!CI33*$G$3+CI32*(1-$G$3)</f>
        <v>-8.4809851136238455E-4</v>
      </c>
      <c r="CJ33" s="28">
        <f>외인!CJ33</f>
        <v>395905.15</v>
      </c>
      <c r="CK33" s="28">
        <f>시기외!CK33*$G$3+CK32*(1-$G$3)</f>
        <v>9.5621755645608882E-5</v>
      </c>
      <c r="CL33" s="28">
        <f>외인!CL33</f>
        <v>226856.27</v>
      </c>
      <c r="CM33" s="28">
        <f>시기외!CM33*$G$3+CM32*(1-$G$3)</f>
        <v>-3.934234297452433E-4</v>
      </c>
      <c r="CN33" s="28">
        <f>외인!CN33</f>
        <v>119139.07</v>
      </c>
      <c r="CO33" s="28">
        <f>시기외!CO33*$G$3+CO32*(1-$G$3)</f>
        <v>-1.9693950136442802E-3</v>
      </c>
      <c r="CP33" s="28">
        <f>외인!CP33</f>
        <v>102556.02</v>
      </c>
      <c r="CQ33" s="28">
        <f>시기외!CQ33*$G$3+CQ32*(1-$G$3)</f>
        <v>-2.7620450381074941E-4</v>
      </c>
      <c r="CR33" s="28">
        <f>외인!CR33</f>
        <v>161123.66</v>
      </c>
      <c r="CS33" s="28">
        <f>시기외!CS33*$G$3+CS32*(1-$G$3)</f>
        <v>-1.5384994182630989E-3</v>
      </c>
      <c r="CT33" s="28">
        <f>외인!CT33</f>
        <v>116425.51</v>
      </c>
      <c r="CU33" s="28">
        <f>시기외!CU33*$G$3+CU32*(1-$G$3)</f>
        <v>1.8732892861938904E-3</v>
      </c>
      <c r="CV33" s="28">
        <f>외인!CV33</f>
        <v>1976955.14</v>
      </c>
      <c r="CW33" s="28">
        <f>시기외!CW33*$G$3+CW32*(1-$G$3)</f>
        <v>-2.2558860030581977E-3</v>
      </c>
      <c r="CX33" s="28">
        <f>외인!CX33</f>
        <v>200994.85</v>
      </c>
      <c r="CY33" s="28">
        <f>시기외!CY33*$G$3+CY32*(1-$G$3)</f>
        <v>3.2598918365825684E-4</v>
      </c>
      <c r="CZ33" s="28">
        <f>외인!CZ33</f>
        <v>17383.669999999998</v>
      </c>
      <c r="DA33" s="28">
        <f>시기외!DA33*$G$3+DA32*(1-$G$3)</f>
        <v>-3.944827224344709E-4</v>
      </c>
      <c r="DB33" s="28">
        <f>외인!DB33</f>
        <v>39944.660000000003</v>
      </c>
      <c r="DC33" s="28">
        <f>시기외!DC33*$G$3+DC32*(1-$G$3)</f>
        <v>-2.5321767257986843E-3</v>
      </c>
      <c r="DD33" s="28">
        <f>외인!DD33</f>
        <v>8626.58</v>
      </c>
      <c r="DE33" s="28">
        <f>시기외!DE33*$G$3+DE32*(1-$G$3)</f>
        <v>-1.636161498663485E-3</v>
      </c>
      <c r="DF33" s="28">
        <f>외인!DF33</f>
        <v>56175.1</v>
      </c>
      <c r="DG33" s="28">
        <f>시기외!DG33*$G$3+DG32*(1-$G$3)</f>
        <v>-4.4616158113209946E-4</v>
      </c>
      <c r="DH33" s="28">
        <f>외인!DH33</f>
        <v>23456.76</v>
      </c>
      <c r="DI33" s="28">
        <f>시기외!DI33*$G$3+DI32*(1-$G$3)</f>
        <v>-6.8936428951807526E-3</v>
      </c>
      <c r="DJ33" s="28">
        <f>외인!DJ33</f>
        <v>570096.44999999995</v>
      </c>
      <c r="DK33" s="28">
        <f>시기외!DK33*$G$3+DK32*(1-$G$3)</f>
        <v>9.9458505306325898E-5</v>
      </c>
      <c r="DL33" s="28">
        <f>외인!DL33</f>
        <v>94547.33</v>
      </c>
      <c r="DM33" s="28">
        <f>시기외!DM33*$G$3+DM32*(1-$G$3)</f>
        <v>-2.4140784522450102E-3</v>
      </c>
      <c r="DN33" s="28">
        <f>외인!DN33</f>
        <v>1976955.14</v>
      </c>
      <c r="DO33" s="28">
        <f>시기외!DO33*$G$3+DO32*(1-$G$3)</f>
        <v>-2.2558860030581977E-3</v>
      </c>
      <c r="DP33" s="28">
        <f>외인!DP33</f>
        <v>82915.3</v>
      </c>
      <c r="DQ33" s="28">
        <f>시기외!DQ33*$G$3+DQ32*(1-$G$3)</f>
        <v>1.7375982694649761E-3</v>
      </c>
      <c r="DR33" s="28">
        <f>외인!DR33</f>
        <v>41195.94</v>
      </c>
      <c r="DS33" s="28">
        <f>시기외!DS33*$G$3+DS32*(1-$G$3)</f>
        <v>1.8321008171466862E-3</v>
      </c>
      <c r="DT33" s="28">
        <f>외인!DT33</f>
        <v>127827.17</v>
      </c>
      <c r="DU33" s="28">
        <f>시기외!DU33*$G$3+DU32*(1-$G$3)</f>
        <v>-1.3640023244792935E-3</v>
      </c>
      <c r="DV33" s="28">
        <f>외인!DV33</f>
        <v>33023</v>
      </c>
      <c r="DW33" s="28">
        <f>시기외!DW33*$G$3+DW32*(1-$G$3)</f>
        <v>-2.268993335708376E-3</v>
      </c>
      <c r="DX33" s="28">
        <f>외인!DX33</f>
        <v>112093</v>
      </c>
      <c r="DY33" s="28">
        <f>시기외!DY33*$G$3+DY32*(1-$G$3)</f>
        <v>1.3263666553538864E-3</v>
      </c>
      <c r="DZ33" s="28">
        <f>외인!DZ33</f>
        <v>8812.02</v>
      </c>
      <c r="EA33" s="28">
        <f>시기외!EA33*$G$3+EA32*(1-$G$3)</f>
        <v>-5.0919543066414155E-3</v>
      </c>
      <c r="EB33" s="28">
        <f>외인!EB33</f>
        <v>12923.33</v>
      </c>
      <c r="EC33" s="28">
        <f>시기외!EC33*$G$3+EC32*(1-$G$3)</f>
        <v>-2.224047736114725E-3</v>
      </c>
      <c r="ED33" s="28">
        <f>외인!ED33</f>
        <v>10638.72</v>
      </c>
      <c r="EE33" s="28">
        <f>시기외!EE33*$G$3+EE32*(1-$G$3)</f>
        <v>-1.0197500116671213E-3</v>
      </c>
      <c r="EF33" s="28">
        <f>외인!EF33</f>
        <v>261862</v>
      </c>
      <c r="EG33" s="28">
        <f>시기외!EG33*$G$3+EG32*(1-$G$3)</f>
        <v>-3.61897054503806E-4</v>
      </c>
      <c r="EH33" s="28">
        <f>외인!EH33</f>
        <v>188404.86</v>
      </c>
      <c r="EI33" s="28">
        <f>시기외!EI33*$G$3+EI32*(1-$G$3)</f>
        <v>-3.6132852323422565E-4</v>
      </c>
      <c r="EJ33" s="28">
        <f>외인!EJ33</f>
        <v>95617.54</v>
      </c>
      <c r="EK33" s="28">
        <f>시기외!EK33*$G$3+EK32*(1-$G$3)</f>
        <v>7.0480239862877618E-4</v>
      </c>
      <c r="EL33" s="28">
        <f>외인!EL33</f>
        <v>34140.28</v>
      </c>
      <c r="EM33" s="28">
        <f>시기외!EM33*$G$3+EM32*(1-$G$3)</f>
        <v>-4.903371272690504E-3</v>
      </c>
      <c r="EN33" s="28">
        <f>외인!EN33</f>
        <v>41195.94</v>
      </c>
      <c r="EO33" s="28">
        <f>시기외!EO33*$G$3+EO32*(1-$G$3)</f>
        <v>1.8321008171466862E-3</v>
      </c>
      <c r="EP33" s="28">
        <f>외인!EP33</f>
        <v>169580.46</v>
      </c>
      <c r="EQ33" s="28">
        <f>시기외!EQ33*$G$3+EQ32*(1-$G$3)</f>
        <v>-2.088114461262103E-3</v>
      </c>
      <c r="ER33" s="28">
        <f>외인!ER33</f>
        <v>15073.07</v>
      </c>
      <c r="ES33" s="28">
        <f>시기외!ES33*$G$3+ES32*(1-$G$3)</f>
        <v>-7.5022517950305611E-3</v>
      </c>
      <c r="ET33" s="28">
        <f>외인!ET33</f>
        <v>123946.67</v>
      </c>
      <c r="EU33" s="28">
        <f>시기외!EU33*$G$3+EU32*(1-$G$3)</f>
        <v>4.3697236456030045E-4</v>
      </c>
      <c r="EV33" s="28">
        <f>외인!EV33</f>
        <v>48098.66</v>
      </c>
      <c r="EW33" s="28">
        <f>시기외!EW33*$G$3+EW32*(1-$G$3)</f>
        <v>-6.8927489190588305E-4</v>
      </c>
      <c r="EX33" s="28">
        <f>외인!EX33</f>
        <v>54457.36</v>
      </c>
      <c r="EY33" s="28">
        <f>시기외!EY33*$G$3+EY32*(1-$G$3)</f>
        <v>8.1276204252528803E-5</v>
      </c>
    </row>
    <row r="34" spans="1:155">
      <c r="A34" s="27">
        <f>외인!A34</f>
        <v>46107</v>
      </c>
      <c r="B34" s="28">
        <f>외인!B34</f>
        <v>4363195.08</v>
      </c>
      <c r="C34" s="28">
        <f>시기외!C34*$G$3+C33*(1-$G$3)</f>
        <v>-1.7423555715518142E-3</v>
      </c>
      <c r="D34" s="28">
        <f>외인!D34</f>
        <v>628937.56999999995</v>
      </c>
      <c r="E34" s="28">
        <f>시기외!E34*$G$3+E33*(1-$G$3)</f>
        <v>-1.1916687729859289E-4</v>
      </c>
      <c r="F34" s="28">
        <f>외인!F34</f>
        <v>1837540.48</v>
      </c>
      <c r="G34" s="28">
        <f>시기외!G34*$G$3+G33*(1-$G$3)</f>
        <v>-3.0598047467220043E-3</v>
      </c>
      <c r="H34" s="28">
        <f>외인!H34</f>
        <v>278304.07</v>
      </c>
      <c r="I34" s="28">
        <f>시기외!I34*$G$3+I33*(1-$G$3)</f>
        <v>-2.9169941158769088E-6</v>
      </c>
      <c r="J34" s="28">
        <f>외인!J34</f>
        <v>38060.5</v>
      </c>
      <c r="K34" s="28">
        <f>시기외!K34*$G$3+K33*(1-$G$3)</f>
        <v>2.1061285052700698E-3</v>
      </c>
      <c r="L34" s="28">
        <f>외인!L34</f>
        <v>257238.68</v>
      </c>
      <c r="M34" s="28">
        <f>시기외!M34*$G$3+M33*(1-$G$3)</f>
        <v>-7.9575048453155736E-5</v>
      </c>
      <c r="N34" s="28">
        <f>외인!N34</f>
        <v>229680.57</v>
      </c>
      <c r="O34" s="28">
        <f>시기외!O34*$G$3+O33*(1-$G$3)</f>
        <v>-4.4321806640212902E-3</v>
      </c>
      <c r="P34" s="28">
        <f>외인!P34</f>
        <v>200277.82</v>
      </c>
      <c r="Q34" s="28">
        <f>시기외!Q34*$G$3+Q33*(1-$G$3)</f>
        <v>2.2714336005422968E-5</v>
      </c>
      <c r="R34" s="28">
        <f>외인!R34</f>
        <v>125107.09</v>
      </c>
      <c r="S34" s="28">
        <f>시기외!S34*$G$3+S33*(1-$G$3)</f>
        <v>-1.4136750161907394E-3</v>
      </c>
      <c r="T34" s="28">
        <f>외인!T34</f>
        <v>8592.7199999999993</v>
      </c>
      <c r="U34" s="28">
        <f>시기외!U34*$G$3+U33*(1-$G$3)</f>
        <v>-1.2030743552570145E-3</v>
      </c>
      <c r="V34" s="28">
        <f>외인!V34</f>
        <v>106127.12</v>
      </c>
      <c r="W34" s="28">
        <f>시기외!W34*$G$3+W33*(1-$G$3)</f>
        <v>1.2508643517931399E-3</v>
      </c>
      <c r="X34" s="28">
        <f>외인!X34</f>
        <v>1834035.83</v>
      </c>
      <c r="Y34" s="28">
        <f>시기외!Y34*$G$3+Y33*(1-$G$3)</f>
        <v>-2.873993025407859E-3</v>
      </c>
      <c r="Z34" s="28">
        <f>외인!Z34</f>
        <v>44776.15</v>
      </c>
      <c r="AA34" s="28">
        <f>시기외!AA34*$G$3+AA33*(1-$G$3)</f>
        <v>-7.2176789079304274E-4</v>
      </c>
      <c r="AB34" s="28">
        <f>외인!AB34</f>
        <v>200662.64</v>
      </c>
      <c r="AC34" s="28">
        <f>시기외!AC34*$G$3+AC33*(1-$G$3)</f>
        <v>-3.1209222075841375E-4</v>
      </c>
      <c r="AD34" s="28">
        <f>외인!AD34</f>
        <v>19861.23</v>
      </c>
      <c r="AE34" s="28">
        <f>시기외!AE34*$G$3+AE33*(1-$G$3)</f>
        <v>-2.7351915761183147E-4</v>
      </c>
      <c r="AF34" s="28">
        <f>외인!AF34</f>
        <v>23607</v>
      </c>
      <c r="AG34" s="28">
        <f>시기외!AG34*$G$3+AG33*(1-$G$3)</f>
        <v>-6.2074777186498767E-4</v>
      </c>
      <c r="AH34" s="28">
        <f>외인!AH34</f>
        <v>189396.85</v>
      </c>
      <c r="AI34" s="28">
        <f>시기외!AI34*$G$3+AI33*(1-$G$3)</f>
        <v>-3.4498261143025232E-4</v>
      </c>
      <c r="AJ34" s="28">
        <f>외인!AJ34</f>
        <v>108896.2</v>
      </c>
      <c r="AK34" s="28">
        <f>시기외!AK34*$G$3+AK33*(1-$G$3)</f>
        <v>-3.5820917891538377E-3</v>
      </c>
      <c r="AL34" s="28">
        <f>외인!AL34</f>
        <v>85437.52</v>
      </c>
      <c r="AM34" s="28">
        <f>시기외!AM34*$G$3+AM33*(1-$G$3)</f>
        <v>-9.9972752647775219E-4</v>
      </c>
      <c r="AN34" s="28">
        <f>외인!AN34</f>
        <v>163282.81</v>
      </c>
      <c r="AO34" s="28">
        <f>시기외!AO34*$G$3+AO33*(1-$G$3)</f>
        <v>-5.7016808643847849E-3</v>
      </c>
      <c r="AP34" s="28">
        <f>외인!AP34</f>
        <v>120579.43</v>
      </c>
      <c r="AQ34" s="28">
        <f>시기외!AQ34*$G$3+AQ33*(1-$G$3)</f>
        <v>4.6602454695296994E-4</v>
      </c>
      <c r="AR34" s="28">
        <f>외인!AR34</f>
        <v>24002.78</v>
      </c>
      <c r="AS34" s="28">
        <f>시기외!AS34*$G$3+AS33*(1-$G$3)</f>
        <v>-3.8999365822247727E-4</v>
      </c>
      <c r="AT34" s="28">
        <f>외인!AT34</f>
        <v>76511.59</v>
      </c>
      <c r="AU34" s="28">
        <f>시기외!AU34*$G$3+AU33*(1-$G$3)</f>
        <v>-4.4800012089065073E-4</v>
      </c>
      <c r="AV34" s="28">
        <f>외인!AV34</f>
        <v>47930.48</v>
      </c>
      <c r="AW34" s="28">
        <f>시기외!AW34*$G$3+AW33*(1-$G$3)</f>
        <v>-6.1732026458911459E-4</v>
      </c>
      <c r="AX34" s="28">
        <f>외인!AX34</f>
        <v>57247.59</v>
      </c>
      <c r="AY34" s="28">
        <f>시기외!AY34*$G$3+AY33*(1-$G$3)</f>
        <v>-4.5622358402653863E-3</v>
      </c>
      <c r="AZ34" s="28">
        <f>외인!AZ34</f>
        <v>1966489.06</v>
      </c>
      <c r="BA34" s="28">
        <f>시기외!BA34*$G$3+BA33*(1-$G$3)</f>
        <v>-2.661514566881476E-3</v>
      </c>
      <c r="BB34" s="28">
        <f>외인!BB34</f>
        <v>97202.97</v>
      </c>
      <c r="BC34" s="28">
        <f>시기외!BC34*$G$3+BC33*(1-$G$3)</f>
        <v>-2.5782741966006481E-4</v>
      </c>
      <c r="BD34" s="28">
        <f>외인!BD34</f>
        <v>39327.32</v>
      </c>
      <c r="BE34" s="28">
        <f>시기외!BE34*$G$3+BE33*(1-$G$3)</f>
        <v>-2.3590587688394346E-3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87916.89</v>
      </c>
      <c r="BI34" s="28">
        <f>시기외!BI34*$G$3+BI33*(1-$G$3)</f>
        <v>5.3912023559799047E-4</v>
      </c>
      <c r="BJ34" s="28">
        <f>외인!BJ34</f>
        <v>114183.95</v>
      </c>
      <c r="BK34" s="28">
        <f>시기외!BK34*$G$3+BK33*(1-$G$3)</f>
        <v>-5.6765692246393763E-4</v>
      </c>
      <c r="BL34" s="28">
        <f>외인!BL34</f>
        <v>47428.42</v>
      </c>
      <c r="BM34" s="28">
        <f>시기외!BM34*$G$3+BM33*(1-$G$3)</f>
        <v>-1.5426531093591907E-3</v>
      </c>
      <c r="BN34" s="28">
        <f>외인!BN34</f>
        <v>44097.48</v>
      </c>
      <c r="BO34" s="28">
        <f>시기외!BO34*$G$3+BO33*(1-$G$3)</f>
        <v>-1.7198052981959684E-3</v>
      </c>
      <c r="BP34" s="28">
        <f>외인!BP34</f>
        <v>67847.37</v>
      </c>
      <c r="BQ34" s="28">
        <f>시기외!BQ34*$G$3+BQ33*(1-$G$3)</f>
        <v>-3.7074653896887995E-3</v>
      </c>
      <c r="BR34" s="28">
        <f>외인!BR34</f>
        <v>246470.46</v>
      </c>
      <c r="BS34" s="28">
        <f>시기외!BS34*$G$3+BS33*(1-$G$3)</f>
        <v>6.719942666208249E-4</v>
      </c>
      <c r="BT34" s="28">
        <f>외인!BT34</f>
        <v>1871604.48</v>
      </c>
      <c r="BU34" s="28">
        <f>시기외!BU34*$G$3+BU33*(1-$G$3)</f>
        <v>-2.806582043799832E-3</v>
      </c>
      <c r="BV34" s="28">
        <f>외인!BV34</f>
        <v>371234.12</v>
      </c>
      <c r="BW34" s="28">
        <f>시기외!BW34*$G$3+BW33*(1-$G$3)</f>
        <v>-9.5013328857117231E-4</v>
      </c>
      <c r="BX34" s="28">
        <f>외인!BX34</f>
        <v>74231.19</v>
      </c>
      <c r="BY34" s="28">
        <f>시기외!BY34*$G$3+BY33*(1-$G$3)</f>
        <v>-2.0265718722222776E-4</v>
      </c>
      <c r="BZ34" s="28">
        <f>외인!BZ34</f>
        <v>248720.33</v>
      </c>
      <c r="CA34" s="28">
        <f>시기외!CA34*$G$3+CA33*(1-$G$3)</f>
        <v>-4.1117448865723265E-3</v>
      </c>
      <c r="CB34" s="28">
        <f>외인!CB34</f>
        <v>12719.79</v>
      </c>
      <c r="CC34" s="28">
        <f>시기외!CC34*$G$3+CC33*(1-$G$3)</f>
        <v>-1.1256954545481323E-3</v>
      </c>
      <c r="CD34" s="28">
        <f>외인!CD34</f>
        <v>31353.58</v>
      </c>
      <c r="CE34" s="28">
        <f>시기외!CE34*$G$3+CE33*(1-$G$3)</f>
        <v>-5.4504920865411045E-3</v>
      </c>
      <c r="CF34" s="28">
        <f>외인!CF34</f>
        <v>24292.27</v>
      </c>
      <c r="CG34" s="28">
        <f>시기외!CG34*$G$3+CG33*(1-$G$3)</f>
        <v>5.9839723701246095E-4</v>
      </c>
      <c r="CH34" s="28">
        <f>외인!CH34</f>
        <v>66199.92</v>
      </c>
      <c r="CI34" s="28">
        <f>시기외!CI34*$G$3+CI33*(1-$G$3)</f>
        <v>-4.9333616397514404E-4</v>
      </c>
      <c r="CJ34" s="28">
        <f>외인!CJ34</f>
        <v>400067.94</v>
      </c>
      <c r="CK34" s="28">
        <f>시기외!CK34*$G$3+CK33*(1-$G$3)</f>
        <v>1.6647695212113284E-4</v>
      </c>
      <c r="CL34" s="28">
        <f>외인!CL34</f>
        <v>228506.78</v>
      </c>
      <c r="CM34" s="28">
        <f>시기외!CM34*$G$3+CM33*(1-$G$3)</f>
        <v>-3.9268288877772849E-4</v>
      </c>
      <c r="CN34" s="28">
        <f>외인!CN34</f>
        <v>116545.82</v>
      </c>
      <c r="CO34" s="28">
        <f>시기외!CO34*$G$3+CO33*(1-$G$3)</f>
        <v>-1.9193324891841627E-3</v>
      </c>
      <c r="CP34" s="28">
        <f>외인!CP34</f>
        <v>97773.47</v>
      </c>
      <c r="CQ34" s="28">
        <f>시기외!CQ34*$G$3+CQ33*(1-$G$3)</f>
        <v>-2.5361622631709269E-4</v>
      </c>
      <c r="CR34" s="28">
        <f>외인!CR34</f>
        <v>158182.59</v>
      </c>
      <c r="CS34" s="28">
        <f>시기외!CS34*$G$3+CS33*(1-$G$3)</f>
        <v>-1.523488700201969E-3</v>
      </c>
      <c r="CT34" s="28">
        <f>외인!CT34</f>
        <v>113370.17</v>
      </c>
      <c r="CU34" s="28">
        <f>시기외!CU34*$G$3+CU33*(1-$G$3)</f>
        <v>1.7514893387840639E-3</v>
      </c>
      <c r="CV34" s="28">
        <f>외인!CV34</f>
        <v>1871604.48</v>
      </c>
      <c r="CW34" s="28">
        <f>시기외!CW34*$G$3+CW33*(1-$G$3)</f>
        <v>-2.806582043799832E-3</v>
      </c>
      <c r="CX34" s="28">
        <f>외인!CX34</f>
        <v>196869.09</v>
      </c>
      <c r="CY34" s="28">
        <f>시기외!CY34*$G$3+CY33*(1-$G$3)</f>
        <v>7.286017530747826E-4</v>
      </c>
      <c r="CZ34" s="28">
        <f>외인!CZ34</f>
        <v>17052.259999999998</v>
      </c>
      <c r="DA34" s="28">
        <f>시기외!DA34*$G$3+DA33*(1-$G$3)</f>
        <v>-3.7114431406775293E-4</v>
      </c>
      <c r="DB34" s="28">
        <f>외인!DB34</f>
        <v>39327.32</v>
      </c>
      <c r="DC34" s="28">
        <f>시기외!DC34*$G$3+DC33*(1-$G$3)</f>
        <v>-2.3590587688394346E-3</v>
      </c>
      <c r="DD34" s="28">
        <f>외인!DD34</f>
        <v>8592.7199999999993</v>
      </c>
      <c r="DE34" s="28">
        <f>시기외!DE34*$G$3+DE33*(1-$G$3)</f>
        <v>-1.2030743552570145E-3</v>
      </c>
      <c r="DF34" s="28">
        <f>외인!DF34</f>
        <v>55493.91</v>
      </c>
      <c r="DG34" s="28">
        <f>시기외!DG34*$G$3+DG33*(1-$G$3)</f>
        <v>-3.5007549881367671E-4</v>
      </c>
      <c r="DH34" s="28">
        <f>외인!DH34</f>
        <v>23283.22</v>
      </c>
      <c r="DI34" s="28">
        <f>시기외!DI34*$G$3+DI33*(1-$G$3)</f>
        <v>-6.9617923103460332E-3</v>
      </c>
      <c r="DJ34" s="28">
        <f>외인!DJ34</f>
        <v>557034.86</v>
      </c>
      <c r="DK34" s="28">
        <f>시기외!DK34*$G$3+DK33*(1-$G$3)</f>
        <v>6.5420626025549129E-5</v>
      </c>
      <c r="DL34" s="28">
        <f>외인!DL34</f>
        <v>91677.83</v>
      </c>
      <c r="DM34" s="28">
        <f>시기외!DM34*$G$3+DM33*(1-$G$3)</f>
        <v>-2.3565232673754578E-3</v>
      </c>
      <c r="DN34" s="28">
        <f>외인!DN34</f>
        <v>1871604.48</v>
      </c>
      <c r="DO34" s="28">
        <f>시기외!DO34*$G$3+DO33*(1-$G$3)</f>
        <v>-2.806582043799832E-3</v>
      </c>
      <c r="DP34" s="28">
        <f>외인!DP34</f>
        <v>86098.8</v>
      </c>
      <c r="DQ34" s="28">
        <f>시기외!DQ34*$G$3+DQ33*(1-$G$3)</f>
        <v>1.3709441360150484E-3</v>
      </c>
      <c r="DR34" s="28">
        <f>외인!DR34</f>
        <v>39884.93</v>
      </c>
      <c r="DS34" s="28">
        <f>시기외!DS34*$G$3+DS33*(1-$G$3)</f>
        <v>1.7755025641036353E-3</v>
      </c>
      <c r="DT34" s="28">
        <f>외인!DT34</f>
        <v>125107.09</v>
      </c>
      <c r="DU34" s="28">
        <f>시기외!DU34*$G$3+DU33*(1-$G$3)</f>
        <v>-1.4136750161907394E-3</v>
      </c>
      <c r="DV34" s="28">
        <f>외인!DV34</f>
        <v>32801.29</v>
      </c>
      <c r="DW34" s="28">
        <f>시기외!DW34*$G$3+DW33*(1-$G$3)</f>
        <v>-2.0006834922064996E-3</v>
      </c>
      <c r="DX34" s="28">
        <f>외인!DX34</f>
        <v>106127.12</v>
      </c>
      <c r="DY34" s="28">
        <f>시기외!DY34*$G$3+DY33*(1-$G$3)</f>
        <v>1.2508643517931399E-3</v>
      </c>
      <c r="DZ34" s="28">
        <f>외인!DZ34</f>
        <v>8834.84</v>
      </c>
      <c r="EA34" s="28">
        <f>시기외!EA34*$G$3+EA33*(1-$G$3)</f>
        <v>-4.0165510589662522E-3</v>
      </c>
      <c r="EB34" s="28">
        <f>외인!EB34</f>
        <v>12786.66</v>
      </c>
      <c r="EC34" s="28">
        <f>시기외!EC34*$G$3+EC33*(1-$G$3)</f>
        <v>-2.0704243838750446E-3</v>
      </c>
      <c r="ED34" s="28">
        <f>외인!ED34</f>
        <v>10350.77</v>
      </c>
      <c r="EE34" s="28">
        <f>시기외!EE34*$G$3+EE33*(1-$G$3)</f>
        <v>-8.4666444444304499E-4</v>
      </c>
      <c r="EF34" s="28">
        <f>외인!EF34</f>
        <v>262858.87</v>
      </c>
      <c r="EG34" s="28">
        <f>시기외!EG34*$G$3+EG33*(1-$G$3)</f>
        <v>-1.5666972776192303E-4</v>
      </c>
      <c r="EH34" s="28">
        <f>외인!EH34</f>
        <v>179101.18</v>
      </c>
      <c r="EI34" s="28">
        <f>시기외!EI34*$G$3+EI33*(1-$G$3)</f>
        <v>-4.732340137689337E-4</v>
      </c>
      <c r="EJ34" s="28">
        <f>외인!EJ34</f>
        <v>94292.3</v>
      </c>
      <c r="EK34" s="28">
        <f>시기외!EK34*$G$3+EK33*(1-$G$3)</f>
        <v>8.5938319242354782E-4</v>
      </c>
      <c r="EL34" s="28">
        <f>외인!EL34</f>
        <v>33876.160000000003</v>
      </c>
      <c r="EM34" s="28">
        <f>시기외!EM34*$G$3+EM33*(1-$G$3)</f>
        <v>-4.9558820387228938E-3</v>
      </c>
      <c r="EN34" s="28">
        <f>외인!EN34</f>
        <v>39884.93</v>
      </c>
      <c r="EO34" s="28">
        <f>시기외!EO34*$G$3+EO33*(1-$G$3)</f>
        <v>1.7755025641036353E-3</v>
      </c>
      <c r="EP34" s="28">
        <f>외인!EP34</f>
        <v>166464.51</v>
      </c>
      <c r="EQ34" s="28">
        <f>시기외!EQ34*$G$3+EQ33*(1-$G$3)</f>
        <v>-1.7094364238761344E-3</v>
      </c>
      <c r="ER34" s="28">
        <f>외인!ER34</f>
        <v>14688.76</v>
      </c>
      <c r="ES34" s="28">
        <f>시기외!ES34*$G$3+ES33*(1-$G$3)</f>
        <v>-8.3184826453618233E-3</v>
      </c>
      <c r="ET34" s="28">
        <f>외인!ET34</f>
        <v>120579.43</v>
      </c>
      <c r="EU34" s="28">
        <f>시기외!EU34*$G$3+EU33*(1-$G$3)</f>
        <v>4.6602454695296994E-4</v>
      </c>
      <c r="EV34" s="28">
        <f>외인!EV34</f>
        <v>44776.15</v>
      </c>
      <c r="EW34" s="28">
        <f>시기외!EW34*$G$3+EW33*(1-$G$3)</f>
        <v>-7.2176789079304274E-4</v>
      </c>
      <c r="EX34" s="28">
        <f>외인!EX34</f>
        <v>52997.32</v>
      </c>
      <c r="EY34" s="28">
        <f>시기외!EY34*$G$3+EY33*(1-$G$3)</f>
        <v>1.4912456684561948E-4</v>
      </c>
    </row>
    <row r="35" spans="1:155">
      <c r="A35" s="27">
        <f>외인!A35</f>
        <v>46108</v>
      </c>
      <c r="B35" s="28">
        <f>외인!B35</f>
        <v>4345976.24</v>
      </c>
      <c r="C35" s="28">
        <f>시기외!C35*$G$3+C34*(1-$G$3)</f>
        <v>-1.9473793156939516E-3</v>
      </c>
      <c r="D35" s="28">
        <f>외인!D35</f>
        <v>632233.11</v>
      </c>
      <c r="E35" s="28">
        <f>시기외!E35*$G$3+E34*(1-$G$3)</f>
        <v>-2.1938034117708645E-4</v>
      </c>
      <c r="F35" s="28">
        <f>외인!F35</f>
        <v>1834964.15</v>
      </c>
      <c r="G35" s="28">
        <f>시기외!G35*$G$3+G34*(1-$G$3)</f>
        <v>-3.4196850103869578E-3</v>
      </c>
      <c r="H35" s="28">
        <f>외인!H35</f>
        <v>283912.51</v>
      </c>
      <c r="I35" s="28">
        <f>시기외!I35*$G$3+I34*(1-$G$3)</f>
        <v>4.3753731296901935E-4</v>
      </c>
      <c r="J35" s="28">
        <f>외인!J35</f>
        <v>40037.5</v>
      </c>
      <c r="K35" s="28">
        <f>시기외!K35*$G$3+K34*(1-$G$3)</f>
        <v>1.9843806437757961E-3</v>
      </c>
      <c r="L35" s="28">
        <f>외인!L35</f>
        <v>262308.96000000002</v>
      </c>
      <c r="M35" s="28">
        <f>시기외!M35*$G$3+M34*(1-$G$3)</f>
        <v>3.2126949421116408E-4</v>
      </c>
      <c r="N35" s="28">
        <f>외인!N35</f>
        <v>232163.42</v>
      </c>
      <c r="O35" s="28">
        <f>시기외!O35*$G$3+O34*(1-$G$3)</f>
        <v>-4.2756462174484318E-3</v>
      </c>
      <c r="P35" s="28">
        <f>외인!P35</f>
        <v>203459.91</v>
      </c>
      <c r="Q35" s="28">
        <f>시기외!Q35*$G$3+Q34*(1-$G$3)</f>
        <v>1.066458533254515E-4</v>
      </c>
      <c r="R35" s="28">
        <f>외인!R35</f>
        <v>125887.75</v>
      </c>
      <c r="S35" s="28">
        <f>시기외!S35*$G$3+S34*(1-$G$3)</f>
        <v>-1.461893348646603E-3</v>
      </c>
      <c r="T35" s="28">
        <f>외인!T35</f>
        <v>8499.7000000000007</v>
      </c>
      <c r="U35" s="28">
        <f>시기외!U35*$G$3+U34*(1-$G$3)</f>
        <v>-1.1609774650069866E-3</v>
      </c>
      <c r="V35" s="28">
        <f>외인!V35</f>
        <v>105709.37</v>
      </c>
      <c r="W35" s="28">
        <f>시기외!W35*$G$3+W34*(1-$G$3)</f>
        <v>9.9268465868593888E-4</v>
      </c>
      <c r="X35" s="28">
        <f>외인!X35</f>
        <v>1823765.25</v>
      </c>
      <c r="Y35" s="28">
        <f>시기외!Y35*$G$3+Y34*(1-$G$3)</f>
        <v>-3.408807250371953E-3</v>
      </c>
      <c r="Z35" s="28">
        <f>외인!Z35</f>
        <v>44125.63</v>
      </c>
      <c r="AA35" s="28">
        <f>시기외!AA35*$G$3+AA34*(1-$G$3)</f>
        <v>-7.3857841427403515E-4</v>
      </c>
      <c r="AB35" s="28">
        <f>외인!AB35</f>
        <v>202032.7</v>
      </c>
      <c r="AC35" s="28">
        <f>시기외!AC35*$G$3+AC34*(1-$G$3)</f>
        <v>-3.1785455221890858E-4</v>
      </c>
      <c r="AD35" s="28">
        <f>외인!AD35</f>
        <v>19936.93</v>
      </c>
      <c r="AE35" s="28">
        <f>시기외!AE35*$G$3+AE34*(1-$G$3)</f>
        <v>-4.139378734247162E-4</v>
      </c>
      <c r="AF35" s="28">
        <f>외인!AF35</f>
        <v>23349.61</v>
      </c>
      <c r="AG35" s="28">
        <f>시기외!AG35*$G$3+AG34*(1-$G$3)</f>
        <v>-6.8693752254593999E-4</v>
      </c>
      <c r="AH35" s="28">
        <f>외인!AH35</f>
        <v>185288.79</v>
      </c>
      <c r="AI35" s="28">
        <f>시기외!AI35*$G$3+AI34*(1-$G$3)</f>
        <v>-6.7380701190099712E-4</v>
      </c>
      <c r="AJ35" s="28">
        <f>외인!AJ35</f>
        <v>110794.96</v>
      </c>
      <c r="AK35" s="28">
        <f>시기외!AK35*$G$3+AK34*(1-$G$3)</f>
        <v>-3.2239142684773515E-3</v>
      </c>
      <c r="AL35" s="28">
        <f>외인!AL35</f>
        <v>86411.64</v>
      </c>
      <c r="AM35" s="28">
        <f>시기외!AM35*$G$3+AM34*(1-$G$3)</f>
        <v>-7.331535839357414E-4</v>
      </c>
      <c r="AN35" s="28">
        <f>외인!AN35</f>
        <v>164722.25</v>
      </c>
      <c r="AO35" s="28">
        <f>시기외!AO35*$G$3+AO34*(1-$G$3)</f>
        <v>-5.6163776428771522E-3</v>
      </c>
      <c r="AP35" s="28">
        <f>외인!AP35</f>
        <v>114737.58</v>
      </c>
      <c r="AQ35" s="28">
        <f>시기외!AQ35*$G$3+AQ34*(1-$G$3)</f>
        <v>6.6640081326837066E-4</v>
      </c>
      <c r="AR35" s="28">
        <f>외인!AR35</f>
        <v>24585.46</v>
      </c>
      <c r="AS35" s="28">
        <f>시기외!AS35*$G$3+AS34*(1-$G$3)</f>
        <v>-3.7223348312159441E-4</v>
      </c>
      <c r="AT35" s="28">
        <f>외인!AT35</f>
        <v>77106.77</v>
      </c>
      <c r="AU35" s="28">
        <f>시기외!AU35*$G$3+AU34*(1-$G$3)</f>
        <v>-3.6014224182147152E-4</v>
      </c>
      <c r="AV35" s="28">
        <f>외인!AV35</f>
        <v>48194.96</v>
      </c>
      <c r="AW35" s="28">
        <f>시기외!AW35*$G$3+AW34*(1-$G$3)</f>
        <v>-2.9512977490030515E-4</v>
      </c>
      <c r="AX35" s="28">
        <f>외인!AX35</f>
        <v>56868.83</v>
      </c>
      <c r="AY35" s="28">
        <f>시기외!AY35*$G$3+AY34*(1-$G$3)</f>
        <v>-5.4870387475874863E-3</v>
      </c>
      <c r="AZ35" s="28">
        <f>외인!AZ35</f>
        <v>1955328.81</v>
      </c>
      <c r="BA35" s="28">
        <f>시기외!BA35*$G$3+BA34*(1-$G$3)</f>
        <v>-3.1678700005541914E-3</v>
      </c>
      <c r="BB35" s="28">
        <f>외인!BB35</f>
        <v>96921.3</v>
      </c>
      <c r="BC35" s="28">
        <f>시기외!BC35*$G$3+BC34*(1-$G$3)</f>
        <v>-2.48924131529784E-4</v>
      </c>
      <c r="BD35" s="28">
        <f>외인!BD35</f>
        <v>37627.730000000003</v>
      </c>
      <c r="BE35" s="28">
        <f>시기외!BE35*$G$3+BE34*(1-$G$3)</f>
        <v>-2.5907781114706324E-3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86774.51</v>
      </c>
      <c r="BI35" s="28">
        <f>시기외!BI35*$G$3+BI34*(1-$G$3)</f>
        <v>3.0030161996979029E-4</v>
      </c>
      <c r="BJ35" s="28">
        <f>외인!BJ35</f>
        <v>115540.82</v>
      </c>
      <c r="BK35" s="28">
        <f>시기외!BK35*$G$3+BK34*(1-$G$3)</f>
        <v>-3.1718594166497076E-4</v>
      </c>
      <c r="BL35" s="28">
        <f>외인!BL35</f>
        <v>45852.45</v>
      </c>
      <c r="BM35" s="28">
        <f>시기외!BM35*$G$3+BM34*(1-$G$3)</f>
        <v>-1.5335455528575565E-3</v>
      </c>
      <c r="BN35" s="28">
        <f>외인!BN35</f>
        <v>44124.27</v>
      </c>
      <c r="BO35" s="28">
        <f>시기외!BO35*$G$3+BO34*(1-$G$3)</f>
        <v>-1.5816111502552008E-3</v>
      </c>
      <c r="BP35" s="28">
        <f>외인!BP35</f>
        <v>67826.87</v>
      </c>
      <c r="BQ35" s="28">
        <f>시기외!BQ35*$G$3+BQ34*(1-$G$3)</f>
        <v>-4.5314733540025532E-3</v>
      </c>
      <c r="BR35" s="28">
        <f>외인!BR35</f>
        <v>238982.18</v>
      </c>
      <c r="BS35" s="28">
        <f>시기외!BS35*$G$3+BS34*(1-$G$3)</f>
        <v>3.7294097139859664E-4</v>
      </c>
      <c r="BT35" s="28">
        <f>외인!BT35</f>
        <v>1860926.36</v>
      </c>
      <c r="BU35" s="28">
        <f>시기외!BU35*$G$3+BU34*(1-$G$3)</f>
        <v>-3.3309187091309974E-3</v>
      </c>
      <c r="BV35" s="28">
        <f>외인!BV35</f>
        <v>363294.42</v>
      </c>
      <c r="BW35" s="28">
        <f>시기외!BW35*$G$3+BW34*(1-$G$3)</f>
        <v>-7.9450273670080755E-4</v>
      </c>
      <c r="BX35" s="28">
        <f>외인!BX35</f>
        <v>74356.22</v>
      </c>
      <c r="BY35" s="28">
        <f>시기외!BY35*$G$3+BY34*(1-$G$3)</f>
        <v>-2.6833102180748574E-4</v>
      </c>
      <c r="BZ35" s="28">
        <f>외인!BZ35</f>
        <v>251133.89</v>
      </c>
      <c r="CA35" s="28">
        <f>시기외!CA35*$G$3+CA34*(1-$G$3)</f>
        <v>-3.9597704906082897E-3</v>
      </c>
      <c r="CB35" s="28">
        <f>외인!CB35</f>
        <v>12958.74</v>
      </c>
      <c r="CC35" s="28">
        <f>시기외!CC35*$G$3+CC34*(1-$G$3)</f>
        <v>-1.0487934538114621E-3</v>
      </c>
      <c r="CD35" s="28">
        <f>외인!CD35</f>
        <v>31475.98</v>
      </c>
      <c r="CE35" s="28">
        <f>시기외!CE35*$G$3+CE34*(1-$G$3)</f>
        <v>-5.1547374781252897E-3</v>
      </c>
      <c r="CF35" s="28">
        <f>외인!CF35</f>
        <v>24963.55</v>
      </c>
      <c r="CG35" s="28">
        <f>시기외!CG35*$G$3+CG34*(1-$G$3)</f>
        <v>7.8859380917761682E-4</v>
      </c>
      <c r="CH35" s="28">
        <f>외인!CH35</f>
        <v>66770.14</v>
      </c>
      <c r="CI35" s="28">
        <f>시기외!CI35*$G$3+CI34*(1-$G$3)</f>
        <v>-2.3497533949770011E-4</v>
      </c>
      <c r="CJ35" s="28">
        <f>외인!CJ35</f>
        <v>403812</v>
      </c>
      <c r="CK35" s="28">
        <f>시기외!CK35*$G$3+CK34*(1-$G$3)</f>
        <v>1.8528410800633955E-4</v>
      </c>
      <c r="CL35" s="28">
        <f>외인!CL35</f>
        <v>230402.18</v>
      </c>
      <c r="CM35" s="28">
        <f>시기외!CM35*$G$3+CM34*(1-$G$3)</f>
        <v>-3.8619590847419261E-4</v>
      </c>
      <c r="CN35" s="28">
        <f>외인!CN35</f>
        <v>119387.43</v>
      </c>
      <c r="CO35" s="28">
        <f>시기외!CO35*$G$3+CO34*(1-$G$3)</f>
        <v>-1.8957580795122876E-3</v>
      </c>
      <c r="CP35" s="28">
        <f>외인!CP35</f>
        <v>97488.98</v>
      </c>
      <c r="CQ35" s="28">
        <f>시기외!CQ35*$G$3+CQ34*(1-$G$3)</f>
        <v>-2.4559198648845134E-4</v>
      </c>
      <c r="CR35" s="28">
        <f>외인!CR35</f>
        <v>160383.89000000001</v>
      </c>
      <c r="CS35" s="28">
        <f>시기외!CS35*$G$3+CS34*(1-$G$3)</f>
        <v>-1.4541041714178071E-3</v>
      </c>
      <c r="CT35" s="28">
        <f>외인!CT35</f>
        <v>111657.78</v>
      </c>
      <c r="CU35" s="28">
        <f>시기외!CU35*$G$3+CU34*(1-$G$3)</f>
        <v>1.4537286808133135E-3</v>
      </c>
      <c r="CV35" s="28">
        <f>외인!CV35</f>
        <v>1860926.36</v>
      </c>
      <c r="CW35" s="28">
        <f>시기외!CW35*$G$3+CW34*(1-$G$3)</f>
        <v>-3.3309187091309974E-3</v>
      </c>
      <c r="CX35" s="28">
        <f>외인!CX35</f>
        <v>200836.9</v>
      </c>
      <c r="CY35" s="28">
        <f>시기외!CY35*$G$3+CY34*(1-$G$3)</f>
        <v>1.1286583949628752E-3</v>
      </c>
      <c r="CZ35" s="28">
        <f>외인!CZ35</f>
        <v>17132.849999999999</v>
      </c>
      <c r="DA35" s="28">
        <f>시기외!DA35*$G$3+DA34*(1-$G$3)</f>
        <v>-5.1554743114512903E-4</v>
      </c>
      <c r="DB35" s="28">
        <f>외인!DB35</f>
        <v>37627.730000000003</v>
      </c>
      <c r="DC35" s="28">
        <f>시기외!DC35*$G$3+DC34*(1-$G$3)</f>
        <v>-2.5907781114706324E-3</v>
      </c>
      <c r="DD35" s="28">
        <f>외인!DD35</f>
        <v>8499.7000000000007</v>
      </c>
      <c r="DE35" s="28">
        <f>시기외!DE35*$G$3+DE34*(1-$G$3)</f>
        <v>-1.1609774650069866E-3</v>
      </c>
      <c r="DF35" s="28">
        <f>외인!DF35</f>
        <v>55700.76</v>
      </c>
      <c r="DG35" s="28">
        <f>시기외!DG35*$G$3+DG34*(1-$G$3)</f>
        <v>-4.2252452729178312E-4</v>
      </c>
      <c r="DH35" s="28">
        <f>외인!DH35</f>
        <v>23400.23</v>
      </c>
      <c r="DI35" s="28">
        <f>시기외!DI35*$G$3+DI34*(1-$G$3)</f>
        <v>-6.5205241868845996E-3</v>
      </c>
      <c r="DJ35" s="28">
        <f>외인!DJ35</f>
        <v>550358.44999999995</v>
      </c>
      <c r="DK35" s="28">
        <f>시기외!DK35*$G$3+DK34*(1-$G$3)</f>
        <v>3.236670122227539E-5</v>
      </c>
      <c r="DL35" s="28">
        <f>외인!DL35</f>
        <v>94097.82</v>
      </c>
      <c r="DM35" s="28">
        <f>시기외!DM35*$G$3+DM34*(1-$G$3)</f>
        <v>-2.3298019710784315E-3</v>
      </c>
      <c r="DN35" s="28">
        <f>외인!DN35</f>
        <v>1860926.36</v>
      </c>
      <c r="DO35" s="28">
        <f>시기외!DO35*$G$3+DO34*(1-$G$3)</f>
        <v>-3.3309187091309974E-3</v>
      </c>
      <c r="DP35" s="28">
        <f>외인!DP35</f>
        <v>87299.27</v>
      </c>
      <c r="DQ35" s="28">
        <f>시기외!DQ35*$G$3+DQ34*(1-$G$3)</f>
        <v>1.1321503121334928E-3</v>
      </c>
      <c r="DR35" s="28">
        <f>외인!DR35</f>
        <v>41882.449999999997</v>
      </c>
      <c r="DS35" s="28">
        <f>시기외!DS35*$G$3+DS34*(1-$G$3)</f>
        <v>1.7510664160605646E-3</v>
      </c>
      <c r="DT35" s="28">
        <f>외인!DT35</f>
        <v>125887.75</v>
      </c>
      <c r="DU35" s="28">
        <f>시기외!DU35*$G$3+DU34*(1-$G$3)</f>
        <v>-1.461893348646603E-3</v>
      </c>
      <c r="DV35" s="28">
        <f>외인!DV35</f>
        <v>34221.51</v>
      </c>
      <c r="DW35" s="28">
        <f>시기외!DW35*$G$3+DW34*(1-$G$3)</f>
        <v>-1.4886060561801315E-3</v>
      </c>
      <c r="DX35" s="28">
        <f>외인!DX35</f>
        <v>105709.37</v>
      </c>
      <c r="DY35" s="28">
        <f>시기외!DY35*$G$3+DY34*(1-$G$3)</f>
        <v>9.9268465868593888E-4</v>
      </c>
      <c r="DZ35" s="28">
        <f>외인!DZ35</f>
        <v>9010.9500000000007</v>
      </c>
      <c r="EA35" s="28">
        <f>시기외!EA35*$G$3+EA34*(1-$G$3)</f>
        <v>-3.408522608712489E-3</v>
      </c>
      <c r="EB35" s="28">
        <f>외인!EB35</f>
        <v>12792.4</v>
      </c>
      <c r="EC35" s="28">
        <f>시기외!EC35*$G$3+EC34*(1-$G$3)</f>
        <v>-2.0080592669873359E-3</v>
      </c>
      <c r="ED35" s="28">
        <f>외인!ED35</f>
        <v>10356.68</v>
      </c>
      <c r="EE35" s="28">
        <f>시기외!EE35*$G$3+EE34*(1-$G$3)</f>
        <v>-6.7956853342085531E-4</v>
      </c>
      <c r="EF35" s="28">
        <f>외인!EF35</f>
        <v>264602.08</v>
      </c>
      <c r="EG35" s="28">
        <f>시기외!EG35*$G$3+EG34*(1-$G$3)</f>
        <v>-6.6720358773394726E-5</v>
      </c>
      <c r="EH35" s="28">
        <f>외인!EH35</f>
        <v>175575.27</v>
      </c>
      <c r="EI35" s="28">
        <f>시기외!EI35*$G$3+EI34*(1-$G$3)</f>
        <v>-6.0762459802844184E-4</v>
      </c>
      <c r="EJ35" s="28">
        <f>외인!EJ35</f>
        <v>96645.79</v>
      </c>
      <c r="EK35" s="28">
        <f>시기외!EK35*$G$3+EK34*(1-$G$3)</f>
        <v>9.3250386320656374E-4</v>
      </c>
      <c r="EL35" s="28">
        <f>외인!EL35</f>
        <v>34041.699999999997</v>
      </c>
      <c r="EM35" s="28">
        <f>시기외!EM35*$G$3+EM34*(1-$G$3)</f>
        <v>-4.6728506634137737E-3</v>
      </c>
      <c r="EN35" s="28">
        <f>외인!EN35</f>
        <v>41882.449999999997</v>
      </c>
      <c r="EO35" s="28">
        <f>시기외!EO35*$G$3+EO34*(1-$G$3)</f>
        <v>1.7510664160605646E-3</v>
      </c>
      <c r="EP35" s="28">
        <f>외인!EP35</f>
        <v>162721.04999999999</v>
      </c>
      <c r="EQ35" s="28">
        <f>시기외!EQ35*$G$3+EQ34*(1-$G$3)</f>
        <v>-1.2005132936278497E-3</v>
      </c>
      <c r="ER35" s="28">
        <f>외인!ER35</f>
        <v>14571.16</v>
      </c>
      <c r="ES35" s="28">
        <f>시기외!ES35*$G$3+ES34*(1-$G$3)</f>
        <v>-8.2649528637427222E-3</v>
      </c>
      <c r="ET35" s="28">
        <f>외인!ET35</f>
        <v>114737.58</v>
      </c>
      <c r="EU35" s="28">
        <f>시기외!EU35*$G$3+EU34*(1-$G$3)</f>
        <v>6.6640081326837066E-4</v>
      </c>
      <c r="EV35" s="28">
        <f>외인!EV35</f>
        <v>44125.63</v>
      </c>
      <c r="EW35" s="28">
        <f>시기외!EW35*$G$3+EW34*(1-$G$3)</f>
        <v>-7.3857841427403515E-4</v>
      </c>
      <c r="EX35" s="28">
        <f>외인!EX35</f>
        <v>53363.35</v>
      </c>
      <c r="EY35" s="28">
        <f>시기외!EY35*$G$3+EY34*(1-$G$3)</f>
        <v>1.7527969318036421E-4</v>
      </c>
    </row>
    <row r="36" spans="1:155">
      <c r="A36" s="27">
        <f>외인!A36</f>
        <v>46111</v>
      </c>
      <c r="B36" s="28">
        <f>외인!B36</f>
        <v>4216789.63</v>
      </c>
      <c r="C36" s="28">
        <f>시기외!C36*$G$3+C35*(1-$G$3)</f>
        <v>-1.9075904277999329E-3</v>
      </c>
      <c r="D36" s="28">
        <f>외인!D36</f>
        <v>612779.01</v>
      </c>
      <c r="E36" s="28">
        <f>시기외!E36*$G$3+E35*(1-$G$3)</f>
        <v>-2.553045310337057E-4</v>
      </c>
      <c r="F36" s="28">
        <f>외인!F36</f>
        <v>1790618.47</v>
      </c>
      <c r="G36" s="28">
        <f>시기외!G36*$G$3+G35*(1-$G$3)</f>
        <v>-3.4921575084867103E-3</v>
      </c>
      <c r="H36" s="28">
        <f>외인!H36</f>
        <v>289003.34999999998</v>
      </c>
      <c r="I36" s="28">
        <f>시기외!I36*$G$3+I35*(1-$G$3)</f>
        <v>1.0954004622007896E-3</v>
      </c>
      <c r="J36" s="28">
        <f>외인!J36</f>
        <v>39071.03</v>
      </c>
      <c r="K36" s="28">
        <f>시기외!K36*$G$3+K35*(1-$G$3)</f>
        <v>1.884712874333702E-3</v>
      </c>
      <c r="L36" s="28">
        <f>외인!L36</f>
        <v>267670.71000000002</v>
      </c>
      <c r="M36" s="28">
        <f>시기외!M36*$G$3+M35*(1-$G$3)</f>
        <v>9.8628611762601186E-4</v>
      </c>
      <c r="N36" s="28">
        <f>외인!N36</f>
        <v>222908.52</v>
      </c>
      <c r="O36" s="28">
        <f>시기외!O36*$G$3+O35*(1-$G$3)</f>
        <v>-3.9088396766548371E-3</v>
      </c>
      <c r="P36" s="28">
        <f>외인!P36</f>
        <v>195449.2</v>
      </c>
      <c r="Q36" s="28">
        <f>시기외!Q36*$G$3+Q35*(1-$G$3)</f>
        <v>2.7036823334835664E-4</v>
      </c>
      <c r="R36" s="28">
        <f>외인!R36</f>
        <v>121963.67</v>
      </c>
      <c r="S36" s="28">
        <f>시기외!S36*$G$3+S35*(1-$G$3)</f>
        <v>-1.357287320727319E-3</v>
      </c>
      <c r="T36" s="28">
        <f>외인!T36</f>
        <v>8561.58</v>
      </c>
      <c r="U36" s="28">
        <f>시기외!U36*$G$3+U35*(1-$G$3)</f>
        <v>-8.6628345103626338E-4</v>
      </c>
      <c r="V36" s="28">
        <f>외인!V36</f>
        <v>100787.32</v>
      </c>
      <c r="W36" s="28">
        <f>시기외!W36*$G$3+W35*(1-$G$3)</f>
        <v>7.9099563310053094E-4</v>
      </c>
      <c r="X36" s="28">
        <f>외인!X36</f>
        <v>1763631.77</v>
      </c>
      <c r="Y36" s="28">
        <f>시기외!Y36*$G$3+Y35*(1-$G$3)</f>
        <v>-3.6388900985827029E-3</v>
      </c>
      <c r="Z36" s="28">
        <f>외인!Z36</f>
        <v>43507.24</v>
      </c>
      <c r="AA36" s="28">
        <f>시기외!AA36*$G$3+AA35*(1-$G$3)</f>
        <v>-6.8619629853124825E-4</v>
      </c>
      <c r="AB36" s="28">
        <f>외인!AB36</f>
        <v>194703.19</v>
      </c>
      <c r="AC36" s="28">
        <f>시기외!AC36*$G$3+AC35*(1-$G$3)</f>
        <v>-2.504878749442139E-4</v>
      </c>
      <c r="AD36" s="28">
        <f>외인!AD36</f>
        <v>19224</v>
      </c>
      <c r="AE36" s="28">
        <f>시기외!AE36*$G$3+AE35*(1-$G$3)</f>
        <v>-2.720676016593208E-4</v>
      </c>
      <c r="AF36" s="28">
        <f>외인!AF36</f>
        <v>23237.67</v>
      </c>
      <c r="AG36" s="28">
        <f>시기외!AG36*$G$3+AG35*(1-$G$3)</f>
        <v>-4.4182604582903944E-4</v>
      </c>
      <c r="AH36" s="28">
        <f>외인!AH36</f>
        <v>177051.06</v>
      </c>
      <c r="AI36" s="28">
        <f>시기외!AI36*$G$3+AI35*(1-$G$3)</f>
        <v>-7.2800411475282712E-4</v>
      </c>
      <c r="AJ36" s="28">
        <f>외인!AJ36</f>
        <v>108503.45</v>
      </c>
      <c r="AK36" s="28">
        <f>시기외!AK36*$G$3+AK35*(1-$G$3)</f>
        <v>-2.5932135564311959E-3</v>
      </c>
      <c r="AL36" s="28">
        <f>외인!AL36</f>
        <v>83675.039999999994</v>
      </c>
      <c r="AM36" s="28">
        <f>시기외!AM36*$G$3+AM35*(1-$G$3)</f>
        <v>-4.9329406685088087E-4</v>
      </c>
      <c r="AN36" s="28">
        <f>외인!AN36</f>
        <v>157763.99</v>
      </c>
      <c r="AO36" s="28">
        <f>시기외!AO36*$G$3+AO35*(1-$G$3)</f>
        <v>-5.226377221959129E-3</v>
      </c>
      <c r="AP36" s="28">
        <f>외인!AP36</f>
        <v>109661.4</v>
      </c>
      <c r="AQ36" s="28">
        <f>시기외!AQ36*$G$3+AQ35*(1-$G$3)</f>
        <v>1.0179606761467775E-3</v>
      </c>
      <c r="AR36" s="28">
        <f>외인!AR36</f>
        <v>23603.75</v>
      </c>
      <c r="AS36" s="28">
        <f>시기외!AS36*$G$3+AS35*(1-$G$3)</f>
        <v>-1.4928255972867634E-4</v>
      </c>
      <c r="AT36" s="28">
        <f>외인!AT36</f>
        <v>74569.03</v>
      </c>
      <c r="AU36" s="28">
        <f>시기외!AU36*$G$3+AU35*(1-$G$3)</f>
        <v>-1.8773522175583553E-4</v>
      </c>
      <c r="AV36" s="28">
        <f>외인!AV36</f>
        <v>46998.42</v>
      </c>
      <c r="AW36" s="28">
        <f>시기외!AW36*$G$3+AW35*(1-$G$3)</f>
        <v>-4.6760397934981482E-6</v>
      </c>
      <c r="AX36" s="28">
        <f>외인!AX36</f>
        <v>56406.79</v>
      </c>
      <c r="AY36" s="28">
        <f>시기외!AY36*$G$3+AY35*(1-$G$3)</f>
        <v>-5.0943248634364958E-3</v>
      </c>
      <c r="AZ36" s="28">
        <f>외인!AZ36</f>
        <v>1893371.86</v>
      </c>
      <c r="BA36" s="28">
        <f>시기외!BA36*$G$3+BA35*(1-$G$3)</f>
        <v>-3.3603637069380141E-3</v>
      </c>
      <c r="BB36" s="28">
        <f>외인!BB36</f>
        <v>95265.9</v>
      </c>
      <c r="BC36" s="28">
        <f>시기외!BC36*$G$3+BC35*(1-$G$3)</f>
        <v>-1.88067774707776E-4</v>
      </c>
      <c r="BD36" s="28">
        <f>외인!BD36</f>
        <v>36377.589999999997</v>
      </c>
      <c r="BE36" s="28">
        <f>시기외!BE36*$G$3+BE35*(1-$G$3)</f>
        <v>-2.4882371116617141E-3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87068.55</v>
      </c>
      <c r="BI36" s="28">
        <f>시기외!BI36*$G$3+BI35*(1-$G$3)</f>
        <v>4.5479204669780088E-4</v>
      </c>
      <c r="BJ36" s="28">
        <f>외인!BJ36</f>
        <v>115789.79</v>
      </c>
      <c r="BK36" s="28">
        <f>시기외!BK36*$G$3+BK35*(1-$G$3)</f>
        <v>6.2955046289067803E-5</v>
      </c>
      <c r="BL36" s="28">
        <f>외인!BL36</f>
        <v>45581.62</v>
      </c>
      <c r="BM36" s="28">
        <f>시기외!BM36*$G$3+BM35*(1-$G$3)</f>
        <v>-1.4543250565156503E-3</v>
      </c>
      <c r="BN36" s="28">
        <f>외인!BN36</f>
        <v>43881.23</v>
      </c>
      <c r="BO36" s="28">
        <f>시기외!BO36*$G$3+BO35*(1-$G$3)</f>
        <v>-1.12827892157648E-3</v>
      </c>
      <c r="BP36" s="28">
        <f>외인!BP36</f>
        <v>67006.070000000007</v>
      </c>
      <c r="BQ36" s="28">
        <f>시기외!BQ36*$G$3+BQ35*(1-$G$3)</f>
        <v>-4.2746281486435349E-3</v>
      </c>
      <c r="BR36" s="28">
        <f>외인!BR36</f>
        <v>229203.34</v>
      </c>
      <c r="BS36" s="28">
        <f>시기외!BS36*$G$3+BS35*(1-$G$3)</f>
        <v>4.1907446728690477E-4</v>
      </c>
      <c r="BT36" s="28">
        <f>외인!BT36</f>
        <v>1799249.57</v>
      </c>
      <c r="BU36" s="28">
        <f>시기외!BU36*$G$3+BU35*(1-$G$3)</f>
        <v>-3.5595795044622166E-3</v>
      </c>
      <c r="BV36" s="28">
        <f>외인!BV36</f>
        <v>348597.47</v>
      </c>
      <c r="BW36" s="28">
        <f>시기외!BW36*$G$3+BW35*(1-$G$3)</f>
        <v>-5.6914179844995481E-4</v>
      </c>
      <c r="BX36" s="28">
        <f>외인!BX36</f>
        <v>72143.88</v>
      </c>
      <c r="BY36" s="28">
        <f>시기외!BY36*$G$3+BY35*(1-$G$3)</f>
        <v>-1.4268799367759473E-4</v>
      </c>
      <c r="BZ36" s="28">
        <f>외인!BZ36</f>
        <v>241439.03</v>
      </c>
      <c r="CA36" s="28">
        <f>시기외!CA36*$G$3+CA35*(1-$G$3)</f>
        <v>-3.6162958819254526E-3</v>
      </c>
      <c r="CB36" s="28">
        <f>외인!CB36</f>
        <v>12427.76</v>
      </c>
      <c r="CC36" s="28">
        <f>시기외!CC36*$G$3+CC35*(1-$G$3)</f>
        <v>-9.476036938455602E-4</v>
      </c>
      <c r="CD36" s="28">
        <f>외인!CD36</f>
        <v>30830.69</v>
      </c>
      <c r="CE36" s="28">
        <f>시기외!CE36*$G$3+CE35*(1-$G$3)</f>
        <v>-4.2634471975167209E-3</v>
      </c>
      <c r="CF36" s="28">
        <f>외인!CF36</f>
        <v>24292.04</v>
      </c>
      <c r="CG36" s="28">
        <f>시기외!CG36*$G$3+CG35*(1-$G$3)</f>
        <v>9.6645167565255431E-4</v>
      </c>
      <c r="CH36" s="28">
        <f>외인!CH36</f>
        <v>65464.639999999999</v>
      </c>
      <c r="CI36" s="28">
        <f>시기외!CI36*$G$3+CI35*(1-$G$3)</f>
        <v>9.7664748715526174E-6</v>
      </c>
      <c r="CJ36" s="28">
        <f>외인!CJ36</f>
        <v>390716.02</v>
      </c>
      <c r="CK36" s="28">
        <f>시기외!CK36*$G$3+CK35*(1-$G$3)</f>
        <v>2.6821135713947758E-4</v>
      </c>
      <c r="CL36" s="28">
        <f>외인!CL36</f>
        <v>222405.18</v>
      </c>
      <c r="CM36" s="28">
        <f>시기외!CM36*$G$3+CM35*(1-$G$3)</f>
        <v>-3.2691950095978663E-4</v>
      </c>
      <c r="CN36" s="28">
        <f>외인!CN36</f>
        <v>112912.59</v>
      </c>
      <c r="CO36" s="28">
        <f>시기외!CO36*$G$3+CO35*(1-$G$3)</f>
        <v>-1.7040441517860725E-3</v>
      </c>
      <c r="CP36" s="28">
        <f>외인!CP36</f>
        <v>95839.43</v>
      </c>
      <c r="CQ36" s="28">
        <f>시기외!CQ36*$G$3+CQ35*(1-$G$3)</f>
        <v>-1.8761457091771557E-4</v>
      </c>
      <c r="CR36" s="28">
        <f>외인!CR36</f>
        <v>156197.01</v>
      </c>
      <c r="CS36" s="28">
        <f>시기외!CS36*$G$3+CS35*(1-$G$3)</f>
        <v>-1.2623672954105443E-3</v>
      </c>
      <c r="CT36" s="28">
        <f>외인!CT36</f>
        <v>107692.04</v>
      </c>
      <c r="CU36" s="28">
        <f>시기외!CU36*$G$3+CU35*(1-$G$3)</f>
        <v>1.2883639737020492E-3</v>
      </c>
      <c r="CV36" s="28">
        <f>외인!CV36</f>
        <v>1799249.57</v>
      </c>
      <c r="CW36" s="28">
        <f>시기외!CW36*$G$3+CW35*(1-$G$3)</f>
        <v>-3.5595795044622166E-3</v>
      </c>
      <c r="CX36" s="28">
        <f>외인!CX36</f>
        <v>203889.9</v>
      </c>
      <c r="CY36" s="28">
        <f>시기외!CY36*$G$3+CY35*(1-$G$3)</f>
        <v>1.7141764784721681E-3</v>
      </c>
      <c r="CZ36" s="28">
        <f>외인!CZ36</f>
        <v>16533.64</v>
      </c>
      <c r="DA36" s="28">
        <f>시기외!DA36*$G$3+DA35*(1-$G$3)</f>
        <v>-6.1126021262506607E-4</v>
      </c>
      <c r="DB36" s="28">
        <f>외인!DB36</f>
        <v>36377.589999999997</v>
      </c>
      <c r="DC36" s="28">
        <f>시기외!DC36*$G$3+DC35*(1-$G$3)</f>
        <v>-2.4882371116617141E-3</v>
      </c>
      <c r="DD36" s="28">
        <f>외인!DD36</f>
        <v>8561.58</v>
      </c>
      <c r="DE36" s="28">
        <f>시기외!DE36*$G$3+DE35*(1-$G$3)</f>
        <v>-8.6628345103626338E-4</v>
      </c>
      <c r="DF36" s="28">
        <f>외인!DF36</f>
        <v>53870.22</v>
      </c>
      <c r="DG36" s="28">
        <f>시기외!DG36*$G$3+DG35*(1-$G$3)</f>
        <v>-2.6704690478859399E-4</v>
      </c>
      <c r="DH36" s="28">
        <f>외인!DH36</f>
        <v>22903.53</v>
      </c>
      <c r="DI36" s="28">
        <f>시기외!DI36*$G$3+DI35*(1-$G$3)</f>
        <v>-5.3224352975297399E-3</v>
      </c>
      <c r="DJ36" s="28">
        <f>외인!DJ36</f>
        <v>538459.81000000006</v>
      </c>
      <c r="DK36" s="28">
        <f>시기외!DK36*$G$3+DK35*(1-$G$3)</f>
        <v>2.7024513115761457E-4</v>
      </c>
      <c r="DL36" s="28">
        <f>외인!DL36</f>
        <v>88372.28</v>
      </c>
      <c r="DM36" s="28">
        <f>시기외!DM36*$G$3+DM35*(1-$G$3)</f>
        <v>-2.1071252672476078E-3</v>
      </c>
      <c r="DN36" s="28">
        <f>외인!DN36</f>
        <v>1799249.57</v>
      </c>
      <c r="DO36" s="28">
        <f>시기외!DO36*$G$3+DO35*(1-$G$3)</f>
        <v>-3.5595795044622166E-3</v>
      </c>
      <c r="DP36" s="28">
        <f>외인!DP36</f>
        <v>82912.53</v>
      </c>
      <c r="DQ36" s="28">
        <f>시기외!DQ36*$G$3+DQ35*(1-$G$3)</f>
        <v>9.4927093548239098E-4</v>
      </c>
      <c r="DR36" s="28">
        <f>외인!DR36</f>
        <v>40976.11</v>
      </c>
      <c r="DS36" s="28">
        <f>시기외!DS36*$G$3+DS35*(1-$G$3)</f>
        <v>1.7663027233332526E-3</v>
      </c>
      <c r="DT36" s="28">
        <f>외인!DT36</f>
        <v>121963.67</v>
      </c>
      <c r="DU36" s="28">
        <f>시기외!DU36*$G$3+DU35*(1-$G$3)</f>
        <v>-1.357287320727319E-3</v>
      </c>
      <c r="DV36" s="28">
        <f>외인!DV36</f>
        <v>33952.050000000003</v>
      </c>
      <c r="DW36" s="28">
        <f>시기외!DW36*$G$3+DW35*(1-$G$3)</f>
        <v>-9.745270841741107E-4</v>
      </c>
      <c r="DX36" s="28">
        <f>외인!DX36</f>
        <v>100787.32</v>
      </c>
      <c r="DY36" s="28">
        <f>시기외!DY36*$G$3+DY35*(1-$G$3)</f>
        <v>7.9099563310053094E-4</v>
      </c>
      <c r="DZ36" s="28">
        <f>외인!DZ36</f>
        <v>8598.17</v>
      </c>
      <c r="EA36" s="28">
        <f>시기외!EA36*$G$3+EA35*(1-$G$3)</f>
        <v>-2.9843347276141147E-3</v>
      </c>
      <c r="EB36" s="28">
        <f>외인!EB36</f>
        <v>12484.94</v>
      </c>
      <c r="EC36" s="28">
        <f>시기외!EC36*$G$3+EC35*(1-$G$3)</f>
        <v>-1.6391163095610796E-3</v>
      </c>
      <c r="ED36" s="28">
        <f>외인!ED36</f>
        <v>10005.08</v>
      </c>
      <c r="EE36" s="28">
        <f>시기외!EE36*$G$3+EE35*(1-$G$3)</f>
        <v>-5.4272823994596622E-4</v>
      </c>
      <c r="EF36" s="28">
        <f>외인!EF36</f>
        <v>257266.1</v>
      </c>
      <c r="EG36" s="28">
        <f>시기외!EG36*$G$3+EG35*(1-$G$3)</f>
        <v>1.1017812313800546E-4</v>
      </c>
      <c r="EH36" s="28">
        <f>외인!EH36</f>
        <v>166468.76999999999</v>
      </c>
      <c r="EI36" s="28">
        <f>시기외!EI36*$G$3+EI35*(1-$G$3)</f>
        <v>-6.4513635154460347E-4</v>
      </c>
      <c r="EJ36" s="28">
        <f>외인!EJ36</f>
        <v>95169.99</v>
      </c>
      <c r="EK36" s="28">
        <f>시기외!EK36*$G$3+EK35*(1-$G$3)</f>
        <v>1.0676363394188169E-3</v>
      </c>
      <c r="EL36" s="28">
        <f>외인!EL36</f>
        <v>33383.26</v>
      </c>
      <c r="EM36" s="28">
        <f>시기외!EM36*$G$3+EM35*(1-$G$3)</f>
        <v>-3.8297519706147042E-3</v>
      </c>
      <c r="EN36" s="28">
        <f>외인!EN36</f>
        <v>40976.11</v>
      </c>
      <c r="EO36" s="28">
        <f>시기외!EO36*$G$3+EO35*(1-$G$3)</f>
        <v>1.7663027233332526E-3</v>
      </c>
      <c r="EP36" s="28">
        <f>외인!EP36</f>
        <v>157176.26</v>
      </c>
      <c r="EQ36" s="28">
        <f>시기외!EQ36*$G$3+EQ35*(1-$G$3)</f>
        <v>-6.7550526508841809E-4</v>
      </c>
      <c r="ER36" s="28">
        <f>외인!ER36</f>
        <v>13846.89</v>
      </c>
      <c r="ES36" s="28">
        <f>시기외!ES36*$G$3+ES35*(1-$G$3)</f>
        <v>-7.7840462857265598E-3</v>
      </c>
      <c r="ET36" s="28">
        <f>외인!ET36</f>
        <v>109661.4</v>
      </c>
      <c r="EU36" s="28">
        <f>시기외!EU36*$G$3+EU35*(1-$G$3)</f>
        <v>1.0179606761467775E-3</v>
      </c>
      <c r="EV36" s="28">
        <f>외인!EV36</f>
        <v>43507.24</v>
      </c>
      <c r="EW36" s="28">
        <f>시기외!EW36*$G$3+EW35*(1-$G$3)</f>
        <v>-6.8619629853124825E-4</v>
      </c>
      <c r="EX36" s="28">
        <f>외인!EX36</f>
        <v>52332.19</v>
      </c>
      <c r="EY36" s="28">
        <f>시기외!EY36*$G$3+EY35*(1-$G$3)</f>
        <v>2.3621359607247142E-4</v>
      </c>
    </row>
    <row r="37" spans="1:155">
      <c r="A37" s="27">
        <f>외인!A37</f>
        <v>46112</v>
      </c>
      <c r="B37" s="28">
        <f>외인!B37</f>
        <v>4035189.36</v>
      </c>
      <c r="C37" s="28">
        <f>시기외!C37*$G$3+C36*(1-$G$3)</f>
        <v>-1.9540719525805599E-3</v>
      </c>
      <c r="D37" s="28">
        <f>외인!D37</f>
        <v>582547.41</v>
      </c>
      <c r="E37" s="28">
        <f>시기외!E37*$G$3+E36*(1-$G$3)</f>
        <v>-3.2602654163434045E-4</v>
      </c>
      <c r="F37" s="28">
        <f>외인!F37</f>
        <v>1710834.54</v>
      </c>
      <c r="G37" s="28">
        <f>시기외!G37*$G$3+G36*(1-$G$3)</f>
        <v>-3.6190372255417379E-3</v>
      </c>
      <c r="H37" s="28">
        <f>외인!H37</f>
        <v>277326.34999999998</v>
      </c>
      <c r="I37" s="28">
        <f>시기외!I37*$G$3+I36*(1-$G$3)</f>
        <v>1.3813543645420023E-3</v>
      </c>
      <c r="J37" s="28">
        <f>외인!J37</f>
        <v>39296.94</v>
      </c>
      <c r="K37" s="28">
        <f>시기외!K37*$G$3+K36*(1-$G$3)</f>
        <v>1.9321879009078242E-3</v>
      </c>
      <c r="L37" s="28">
        <f>외인!L37</f>
        <v>256689.75</v>
      </c>
      <c r="M37" s="28">
        <f>시기외!M37*$G$3+M36*(1-$G$3)</f>
        <v>1.2966880495829955E-3</v>
      </c>
      <c r="N37" s="28">
        <f>외인!N37</f>
        <v>213088.93</v>
      </c>
      <c r="O37" s="28">
        <f>시기외!O37*$G$3+O36*(1-$G$3)</f>
        <v>-3.4825962123452678E-3</v>
      </c>
      <c r="P37" s="28">
        <f>외인!P37</f>
        <v>190629.92</v>
      </c>
      <c r="Q37" s="28">
        <f>시기외!Q37*$G$3+Q36*(1-$G$3)</f>
        <v>4.0577334410816037E-4</v>
      </c>
      <c r="R37" s="28">
        <f>외인!R37</f>
        <v>118391.85</v>
      </c>
      <c r="S37" s="28">
        <f>시기외!S37*$G$3+S36*(1-$G$3)</f>
        <v>-1.3347003230289643E-3</v>
      </c>
      <c r="T37" s="28">
        <f>외인!T37</f>
        <v>8559.1299999999992</v>
      </c>
      <c r="U37" s="28">
        <f>시기외!U37*$G$3+U36*(1-$G$3)</f>
        <v>-4.2564498078433502E-4</v>
      </c>
      <c r="V37" s="28">
        <f>외인!V37</f>
        <v>96492.31</v>
      </c>
      <c r="W37" s="28">
        <f>시기외!W37*$G$3+W36*(1-$G$3)</f>
        <v>6.1099723842928289E-4</v>
      </c>
      <c r="X37" s="28">
        <f>외인!X37</f>
        <v>1659008.49</v>
      </c>
      <c r="Y37" s="28">
        <f>시기외!Y37*$G$3+Y36*(1-$G$3)</f>
        <v>-4.0256957819325171E-3</v>
      </c>
      <c r="Z37" s="28">
        <f>외인!Z37</f>
        <v>42794.32</v>
      </c>
      <c r="AA37" s="28">
        <f>시기외!AA37*$G$3+AA36*(1-$G$3)</f>
        <v>-6.8419997327427381E-4</v>
      </c>
      <c r="AB37" s="28">
        <f>외인!AB37</f>
        <v>190454.53</v>
      </c>
      <c r="AC37" s="28">
        <f>시기외!AC37*$G$3+AC36*(1-$G$3)</f>
        <v>-1.6777356271182879E-4</v>
      </c>
      <c r="AD37" s="28">
        <f>외인!AD37</f>
        <v>18515.099999999999</v>
      </c>
      <c r="AE37" s="28">
        <f>시기외!AE37*$G$3+AE36*(1-$G$3)</f>
        <v>-1.9855289577075922E-4</v>
      </c>
      <c r="AF37" s="28">
        <f>외인!AF37</f>
        <v>23531.63</v>
      </c>
      <c r="AG37" s="28">
        <f>시기외!AG37*$G$3+AG36*(1-$G$3)</f>
        <v>-4.04907572628945E-4</v>
      </c>
      <c r="AH37" s="28">
        <f>외인!AH37</f>
        <v>175168.96</v>
      </c>
      <c r="AI37" s="28">
        <f>시기외!AI37*$G$3+AI36*(1-$G$3)</f>
        <v>-7.905514416686202E-4</v>
      </c>
      <c r="AJ37" s="28">
        <f>외인!AJ37</f>
        <v>106923.02</v>
      </c>
      <c r="AK37" s="28">
        <f>시기외!AK37*$G$3+AK36*(1-$G$3)</f>
        <v>-1.9805740576755437E-3</v>
      </c>
      <c r="AL37" s="28">
        <f>외인!AL37</f>
        <v>80786.179999999993</v>
      </c>
      <c r="AM37" s="28">
        <f>시기외!AM37*$G$3+AM36*(1-$G$3)</f>
        <v>-3.3766702333437978E-4</v>
      </c>
      <c r="AN37" s="28">
        <f>외인!AN37</f>
        <v>150342.19</v>
      </c>
      <c r="AO37" s="28">
        <f>시기외!AO37*$G$3+AO36*(1-$G$3)</f>
        <v>-4.7126210344496655E-3</v>
      </c>
      <c r="AP37" s="28">
        <f>외인!AP37</f>
        <v>105142.09</v>
      </c>
      <c r="AQ37" s="28">
        <f>시기외!AQ37*$G$3+AQ36*(1-$G$3)</f>
        <v>1.3462921705480349E-3</v>
      </c>
      <c r="AR37" s="28">
        <f>외인!AR37</f>
        <v>22794.49</v>
      </c>
      <c r="AS37" s="28">
        <f>시기외!AS37*$G$3+AS36*(1-$G$3)</f>
        <v>-1.2638350477211098E-4</v>
      </c>
      <c r="AT37" s="28">
        <f>외인!AT37</f>
        <v>72994.27</v>
      </c>
      <c r="AU37" s="28">
        <f>시기외!AU37*$G$3+AU36*(1-$G$3)</f>
        <v>-5.5240953653894981E-5</v>
      </c>
      <c r="AV37" s="28">
        <f>외인!AV37</f>
        <v>46851.16</v>
      </c>
      <c r="AW37" s="28">
        <f>시기외!AW37*$G$3+AW36*(1-$G$3)</f>
        <v>1.9960123674493533E-4</v>
      </c>
      <c r="AX37" s="28">
        <f>외인!AX37</f>
        <v>54833.34</v>
      </c>
      <c r="AY37" s="28">
        <f>시기외!AY37*$G$3+AY36*(1-$G$3)</f>
        <v>-4.4503066654477796E-3</v>
      </c>
      <c r="AZ37" s="28">
        <f>외인!AZ37</f>
        <v>1784315.84</v>
      </c>
      <c r="BA37" s="28">
        <f>시기외!BA37*$G$3+BA36*(1-$G$3)</f>
        <v>-3.7075331692120843E-3</v>
      </c>
      <c r="BB37" s="28">
        <f>외인!BB37</f>
        <v>92487.65</v>
      </c>
      <c r="BC37" s="28">
        <f>시기외!BC37*$G$3+BC36*(1-$G$3)</f>
        <v>-1.6171257772334426E-4</v>
      </c>
      <c r="BD37" s="28">
        <f>외인!BD37</f>
        <v>35772.160000000003</v>
      </c>
      <c r="BE37" s="28">
        <f>시기외!BE37*$G$3+BE36*(1-$G$3)</f>
        <v>-2.3437344675930789E-3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83364.39</v>
      </c>
      <c r="BI37" s="28">
        <f>시기외!BI37*$G$3+BI36*(1-$G$3)</f>
        <v>6.9013794743401228E-4</v>
      </c>
      <c r="BJ37" s="28">
        <f>외인!BJ37</f>
        <v>110825.15</v>
      </c>
      <c r="BK37" s="28">
        <f>시기외!BK37*$G$3+BK36*(1-$G$3)</f>
        <v>7.9700755879295326E-5</v>
      </c>
      <c r="BL37" s="28">
        <f>외인!BL37</f>
        <v>44219.95</v>
      </c>
      <c r="BM37" s="28">
        <f>시기외!BM37*$G$3+BM36*(1-$G$3)</f>
        <v>-1.4153931637565979E-3</v>
      </c>
      <c r="BN37" s="28">
        <f>외인!BN37</f>
        <v>42657.17</v>
      </c>
      <c r="BO37" s="28">
        <f>시기외!BO37*$G$3+BO36*(1-$G$3)</f>
        <v>-1.0209863419230222E-3</v>
      </c>
      <c r="BP37" s="28">
        <f>외인!BP37</f>
        <v>65079.29</v>
      </c>
      <c r="BQ37" s="28">
        <f>시기외!BQ37*$G$3+BQ36*(1-$G$3)</f>
        <v>-3.826890851978224E-3</v>
      </c>
      <c r="BR37" s="28">
        <f>외인!BR37</f>
        <v>221744.06</v>
      </c>
      <c r="BS37" s="28">
        <f>시기외!BS37*$G$3+BS36*(1-$G$3)</f>
        <v>5.6354645011213859E-4</v>
      </c>
      <c r="BT37" s="28">
        <f>외인!BT37</f>
        <v>1692706.63</v>
      </c>
      <c r="BU37" s="28">
        <f>시기외!BU37*$G$3+BU36*(1-$G$3)</f>
        <v>-3.9438013089299114E-3</v>
      </c>
      <c r="BV37" s="28">
        <f>외인!BV37</f>
        <v>327374.12</v>
      </c>
      <c r="BW37" s="28">
        <f>시기외!BW37*$G$3+BW36*(1-$G$3)</f>
        <v>-4.4307934760260136E-4</v>
      </c>
      <c r="BX37" s="28">
        <f>외인!BX37</f>
        <v>70965.710000000006</v>
      </c>
      <c r="BY37" s="28">
        <f>시기외!BY37*$G$3+BY36*(1-$G$3)</f>
        <v>-1.2221016273251083E-4</v>
      </c>
      <c r="BZ37" s="28">
        <f>외인!BZ37</f>
        <v>231128.37</v>
      </c>
      <c r="CA37" s="28">
        <f>시기외!CA37*$G$3+CA36*(1-$G$3)</f>
        <v>-3.2209121573364241E-3</v>
      </c>
      <c r="CB37" s="28">
        <f>외인!CB37</f>
        <v>12037.54</v>
      </c>
      <c r="CC37" s="28">
        <f>시기외!CC37*$G$3+CC36*(1-$G$3)</f>
        <v>-1.0961541404699896E-3</v>
      </c>
      <c r="CD37" s="28">
        <f>외인!CD37</f>
        <v>30448.52</v>
      </c>
      <c r="CE37" s="28">
        <f>시기외!CE37*$G$3+CE36*(1-$G$3)</f>
        <v>-3.3452484336685961E-3</v>
      </c>
      <c r="CF37" s="28">
        <f>외인!CF37</f>
        <v>23881.47</v>
      </c>
      <c r="CG37" s="28">
        <f>시기외!CG37*$G$3+CG36*(1-$G$3)</f>
        <v>1.2727059408371307E-3</v>
      </c>
      <c r="CH37" s="28">
        <f>외인!CH37</f>
        <v>65548.5</v>
      </c>
      <c r="CI37" s="28">
        <f>시기외!CI37*$G$3+CI36*(1-$G$3)</f>
        <v>2.0544031173546498E-4</v>
      </c>
      <c r="CJ37" s="28">
        <f>외인!CJ37</f>
        <v>370501.2</v>
      </c>
      <c r="CK37" s="28">
        <f>시기외!CK37*$G$3+CK36*(1-$G$3)</f>
        <v>2.8027292726132873E-4</v>
      </c>
      <c r="CL37" s="28">
        <f>외인!CL37</f>
        <v>217500.91</v>
      </c>
      <c r="CM37" s="28">
        <f>시기외!CM37*$G$3+CM36*(1-$G$3)</f>
        <v>-2.3644045319891517E-4</v>
      </c>
      <c r="CN37" s="28">
        <f>외인!CN37</f>
        <v>110049.36</v>
      </c>
      <c r="CO37" s="28">
        <f>시기외!CO37*$G$3+CO36*(1-$G$3)</f>
        <v>-1.4200052185490649E-3</v>
      </c>
      <c r="CP37" s="28">
        <f>외인!CP37</f>
        <v>93033.32</v>
      </c>
      <c r="CQ37" s="28">
        <f>시기외!CQ37*$G$3+CQ36*(1-$G$3)</f>
        <v>-1.6338105905857234E-4</v>
      </c>
      <c r="CR37" s="28">
        <f>외인!CR37</f>
        <v>152852.04999999999</v>
      </c>
      <c r="CS37" s="28">
        <f>시기외!CS37*$G$3+CS36*(1-$G$3)</f>
        <v>-1.1108226341047438E-3</v>
      </c>
      <c r="CT37" s="28">
        <f>외인!CT37</f>
        <v>102446.44</v>
      </c>
      <c r="CU37" s="28">
        <f>시기외!CU37*$G$3+CU36*(1-$G$3)</f>
        <v>1.1561698655041404E-3</v>
      </c>
      <c r="CV37" s="28">
        <f>외인!CV37</f>
        <v>1692706.63</v>
      </c>
      <c r="CW37" s="28">
        <f>시기외!CW37*$G$3+CW36*(1-$G$3)</f>
        <v>-3.9438013089299114E-3</v>
      </c>
      <c r="CX37" s="28">
        <f>외인!CX37</f>
        <v>196426.27</v>
      </c>
      <c r="CY37" s="28">
        <f>시기외!CY37*$G$3+CY36*(1-$G$3)</f>
        <v>2.0287910689449711E-3</v>
      </c>
      <c r="CZ37" s="28">
        <f>외인!CZ37</f>
        <v>16066.97</v>
      </c>
      <c r="DA37" s="28">
        <f>시기외!DA37*$G$3+DA36*(1-$G$3)</f>
        <v>-7.6694415974964665E-4</v>
      </c>
      <c r="DB37" s="28">
        <f>외인!DB37</f>
        <v>35772.160000000003</v>
      </c>
      <c r="DC37" s="28">
        <f>시기외!DC37*$G$3+DC36*(1-$G$3)</f>
        <v>-2.3437344675930789E-3</v>
      </c>
      <c r="DD37" s="28">
        <f>외인!DD37</f>
        <v>8559.1299999999992</v>
      </c>
      <c r="DE37" s="28">
        <f>시기외!DE37*$G$3+DE36*(1-$G$3)</f>
        <v>-4.2564498078433502E-4</v>
      </c>
      <c r="DF37" s="28">
        <f>외인!DF37</f>
        <v>53115.13</v>
      </c>
      <c r="DG37" s="28">
        <f>시기외!DG37*$G$3+DG36*(1-$G$3)</f>
        <v>-2.0200899399442699E-4</v>
      </c>
      <c r="DH37" s="28">
        <f>외인!DH37</f>
        <v>22616.37</v>
      </c>
      <c r="DI37" s="28">
        <f>시기외!DI37*$G$3+DI36*(1-$G$3)</f>
        <v>-4.0676997233213049E-3</v>
      </c>
      <c r="DJ37" s="28">
        <f>외인!DJ37</f>
        <v>521281.05</v>
      </c>
      <c r="DK37" s="28">
        <f>시기외!DK37*$G$3+DK36*(1-$G$3)</f>
        <v>4.0436334281294121E-4</v>
      </c>
      <c r="DL37" s="28">
        <f>외인!DL37</f>
        <v>86125.89</v>
      </c>
      <c r="DM37" s="28">
        <f>시기외!DM37*$G$3+DM36*(1-$G$3)</f>
        <v>-1.7695906706718849E-3</v>
      </c>
      <c r="DN37" s="28">
        <f>외인!DN37</f>
        <v>1692706.63</v>
      </c>
      <c r="DO37" s="28">
        <f>시기외!DO37*$G$3+DO36*(1-$G$3)</f>
        <v>-3.9438013089299114E-3</v>
      </c>
      <c r="DP37" s="28">
        <f>외인!DP37</f>
        <v>79096.539999999994</v>
      </c>
      <c r="DQ37" s="28">
        <f>시기외!DQ37*$G$3+DQ36*(1-$G$3)</f>
        <v>7.8784396473106835E-4</v>
      </c>
      <c r="DR37" s="28">
        <f>외인!DR37</f>
        <v>40949.96</v>
      </c>
      <c r="DS37" s="28">
        <f>시기외!DS37*$G$3+DS36*(1-$G$3)</f>
        <v>1.8450103201984255E-3</v>
      </c>
      <c r="DT37" s="28">
        <f>외인!DT37</f>
        <v>118391.85</v>
      </c>
      <c r="DU37" s="28">
        <f>시기외!DU37*$G$3+DU36*(1-$G$3)</f>
        <v>-1.3347003230289643E-3</v>
      </c>
      <c r="DV37" s="28">
        <f>외인!DV37</f>
        <v>34178.76</v>
      </c>
      <c r="DW37" s="28">
        <f>시기외!DW37*$G$3+DW36*(1-$G$3)</f>
        <v>-3.7051666131101033E-4</v>
      </c>
      <c r="DX37" s="28">
        <f>외인!DX37</f>
        <v>96492.31</v>
      </c>
      <c r="DY37" s="28">
        <f>시기외!DY37*$G$3+DY36*(1-$G$3)</f>
        <v>6.1099723842928289E-4</v>
      </c>
      <c r="DZ37" s="28">
        <f>외인!DZ37</f>
        <v>8452.7800000000007</v>
      </c>
      <c r="EA37" s="28">
        <f>시기외!EA37*$G$3+EA36*(1-$G$3)</f>
        <v>-2.5858144975126288E-3</v>
      </c>
      <c r="EB37" s="28">
        <f>외인!EB37</f>
        <v>12300.61</v>
      </c>
      <c r="EC37" s="28">
        <f>시기외!EC37*$G$3+EC36*(1-$G$3)</f>
        <v>-1.3182800574934039E-3</v>
      </c>
      <c r="ED37" s="28">
        <f>외인!ED37</f>
        <v>9758.77</v>
      </c>
      <c r="EE37" s="28">
        <f>시기외!EE37*$G$3+EE36*(1-$G$3)</f>
        <v>-4.2580997343149142E-4</v>
      </c>
      <c r="EF37" s="28">
        <f>외인!EF37</f>
        <v>242632.26</v>
      </c>
      <c r="EG37" s="28">
        <f>시기외!EG37*$G$3+EG36*(1-$G$3)</f>
        <v>1.6980443421625864E-4</v>
      </c>
      <c r="EH37" s="28">
        <f>외인!EH37</f>
        <v>155183.20000000001</v>
      </c>
      <c r="EI37" s="28">
        <f>시기외!EI37*$G$3+EI36*(1-$G$3)</f>
        <v>-7.8458014991272926E-4</v>
      </c>
      <c r="EJ37" s="28">
        <f>외인!EJ37</f>
        <v>95284.3</v>
      </c>
      <c r="EK37" s="28">
        <f>시기외!EK37*$G$3+EK36*(1-$G$3)</f>
        <v>1.231875227662357E-3</v>
      </c>
      <c r="EL37" s="28">
        <f>외인!EL37</f>
        <v>32961.79</v>
      </c>
      <c r="EM37" s="28">
        <f>시기외!EM37*$G$3+EM36*(1-$G$3)</f>
        <v>-2.9700830107606147E-3</v>
      </c>
      <c r="EN37" s="28">
        <f>외인!EN37</f>
        <v>40949.96</v>
      </c>
      <c r="EO37" s="28">
        <f>시기외!EO37*$G$3+EO36*(1-$G$3)</f>
        <v>1.8450103201984255E-3</v>
      </c>
      <c r="EP37" s="28">
        <f>외인!EP37</f>
        <v>148068.14000000001</v>
      </c>
      <c r="EQ37" s="28">
        <f>시기외!EQ37*$G$3+EQ36*(1-$G$3)</f>
        <v>-2.5878360399597054E-4</v>
      </c>
      <c r="ER37" s="28">
        <f>외인!ER37</f>
        <v>12806.38</v>
      </c>
      <c r="ES37" s="28">
        <f>시기외!ES37*$G$3+ES36*(1-$G$3)</f>
        <v>-6.6882528708264756E-3</v>
      </c>
      <c r="ET37" s="28">
        <f>외인!ET37</f>
        <v>105142.09</v>
      </c>
      <c r="EU37" s="28">
        <f>시기외!EU37*$G$3+EU36*(1-$G$3)</f>
        <v>1.3462921705480349E-3</v>
      </c>
      <c r="EV37" s="28">
        <f>외인!EV37</f>
        <v>42794.32</v>
      </c>
      <c r="EW37" s="28">
        <f>시기외!EW37*$G$3+EW36*(1-$G$3)</f>
        <v>-6.8419997327427381E-4</v>
      </c>
      <c r="EX37" s="28">
        <f>외인!EX37</f>
        <v>50239</v>
      </c>
      <c r="EY37" s="28">
        <f>시기외!EY37*$G$3+EY36*(1-$G$3)</f>
        <v>2.7949246200688983E-4</v>
      </c>
    </row>
    <row r="38" spans="1:155">
      <c r="A38" s="27">
        <f>외인!A38</f>
        <v>46113</v>
      </c>
      <c r="B38" s="28">
        <f>외인!B38</f>
        <v>4375420</v>
      </c>
      <c r="C38" s="28">
        <f>시기외!C38*$G$3+C37*(1-$G$3)</f>
        <v>-1.8837284461194648E-3</v>
      </c>
      <c r="D38" s="28">
        <f>외인!D38</f>
        <v>617454.49</v>
      </c>
      <c r="E38" s="28">
        <f>시기외!E38*$G$3+E37*(1-$G$3)</f>
        <v>-2.5413172517680678E-4</v>
      </c>
      <c r="F38" s="28">
        <f>외인!F38</f>
        <v>1885889.76</v>
      </c>
      <c r="G38" s="28">
        <f>시기외!G38*$G$3+G37*(1-$G$3)</f>
        <v>-3.4986333164681543E-3</v>
      </c>
      <c r="H38" s="28">
        <f>외인!H38</f>
        <v>289578.58</v>
      </c>
      <c r="I38" s="28">
        <f>시기외!I38*$G$3+I37*(1-$G$3)</f>
        <v>1.5601443441255031E-3</v>
      </c>
      <c r="J38" s="28">
        <f>외인!J38</f>
        <v>40571.089999999997</v>
      </c>
      <c r="K38" s="28">
        <f>시기외!K38*$G$3+K37*(1-$G$3)</f>
        <v>2.1540929030064485E-3</v>
      </c>
      <c r="L38" s="28">
        <f>외인!L38</f>
        <v>267962.44</v>
      </c>
      <c r="M38" s="28">
        <f>시기외!M38*$G$3+M37*(1-$G$3)</f>
        <v>1.4980918825604254E-3</v>
      </c>
      <c r="N38" s="28">
        <f>외인!N38</f>
        <v>229999.58</v>
      </c>
      <c r="O38" s="28">
        <f>시기외!O38*$G$3+O37*(1-$G$3)</f>
        <v>-3.0247922551855317E-3</v>
      </c>
      <c r="P38" s="28">
        <f>외인!P38</f>
        <v>200106.08</v>
      </c>
      <c r="Q38" s="28">
        <f>시기외!Q38*$G$3+Q37*(1-$G$3)</f>
        <v>5.7101822648564346E-4</v>
      </c>
      <c r="R38" s="28">
        <f>외인!R38</f>
        <v>124229.74</v>
      </c>
      <c r="S38" s="28">
        <f>시기외!S38*$G$3+S37*(1-$G$3)</f>
        <v>-1.1582041560108075E-3</v>
      </c>
      <c r="T38" s="28">
        <f>외인!T38</f>
        <v>8591.17</v>
      </c>
      <c r="U38" s="28">
        <f>시기외!U38*$G$3+U37*(1-$G$3)</f>
        <v>-1.9560981129144246E-5</v>
      </c>
      <c r="V38" s="28">
        <f>외인!V38</f>
        <v>105659.35</v>
      </c>
      <c r="W38" s="28">
        <f>시기외!W38*$G$3+W37*(1-$G$3)</f>
        <v>4.2761025569185938E-4</v>
      </c>
      <c r="X38" s="28">
        <f>외인!X38</f>
        <v>1862073.58</v>
      </c>
      <c r="Y38" s="28">
        <f>시기외!Y38*$G$3+Y37*(1-$G$3)</f>
        <v>-4.0832708217517126E-3</v>
      </c>
      <c r="Z38" s="28">
        <f>외인!Z38</f>
        <v>44000.41</v>
      </c>
      <c r="AA38" s="28">
        <f>시기외!AA38*$G$3+AA37*(1-$G$3)</f>
        <v>-7.5232843163651638E-4</v>
      </c>
      <c r="AB38" s="28">
        <f>외인!AB38</f>
        <v>199084.11</v>
      </c>
      <c r="AC38" s="28">
        <f>시기외!AC38*$G$3+AC37*(1-$G$3)</f>
        <v>-1.0805311404625367E-4</v>
      </c>
      <c r="AD38" s="28">
        <f>외인!AD38</f>
        <v>19631.560000000001</v>
      </c>
      <c r="AE38" s="28">
        <f>시기외!AE38*$G$3+AE37*(1-$G$3)</f>
        <v>-1.8305271226328135E-4</v>
      </c>
      <c r="AF38" s="28">
        <f>외인!AF38</f>
        <v>24303.95</v>
      </c>
      <c r="AG38" s="28">
        <f>시기외!AG38*$G$3+AG37*(1-$G$3)</f>
        <v>-1.5271144559992451E-4</v>
      </c>
      <c r="AH38" s="28">
        <f>외인!AH38</f>
        <v>181941.38</v>
      </c>
      <c r="AI38" s="28">
        <f>시기외!AI38*$G$3+AI37*(1-$G$3)</f>
        <v>-8.6199962733557402E-4</v>
      </c>
      <c r="AJ38" s="28">
        <f>외인!AJ38</f>
        <v>110197.24</v>
      </c>
      <c r="AK38" s="28">
        <f>시기외!AK38*$G$3+AK37*(1-$G$3)</f>
        <v>-1.451726811701736E-3</v>
      </c>
      <c r="AL38" s="28">
        <f>외인!AL38</f>
        <v>85704.73</v>
      </c>
      <c r="AM38" s="28">
        <f>시기외!AM38*$G$3+AM37*(1-$G$3)</f>
        <v>-1.7760106904479695E-4</v>
      </c>
      <c r="AN38" s="28">
        <f>외인!AN38</f>
        <v>162961.95000000001</v>
      </c>
      <c r="AO38" s="28">
        <f>시기외!AO38*$G$3+AO37*(1-$G$3)</f>
        <v>-4.1620555960523217E-3</v>
      </c>
      <c r="AP38" s="28">
        <f>외인!AP38</f>
        <v>114396.66</v>
      </c>
      <c r="AQ38" s="28">
        <f>시기외!AQ38*$G$3+AQ37*(1-$G$3)</f>
        <v>1.4139900484744527E-3</v>
      </c>
      <c r="AR38" s="28">
        <f>외인!AR38</f>
        <v>23648.59</v>
      </c>
      <c r="AS38" s="28">
        <f>시기외!AS38*$G$3+AS37*(1-$G$3)</f>
        <v>-7.06391392868069E-5</v>
      </c>
      <c r="AT38" s="28">
        <f>외인!AT38</f>
        <v>75877.320000000007</v>
      </c>
      <c r="AU38" s="28">
        <f>시기외!AU38*$G$3+AU37*(1-$G$3)</f>
        <v>5.4676426578588313E-5</v>
      </c>
      <c r="AV38" s="28">
        <f>외인!AV38</f>
        <v>48808.49</v>
      </c>
      <c r="AW38" s="28">
        <f>시기외!AW38*$G$3+AW37*(1-$G$3)</f>
        <v>5.8080151573280188E-4</v>
      </c>
      <c r="AX38" s="28">
        <f>외인!AX38</f>
        <v>60637.01</v>
      </c>
      <c r="AY38" s="28">
        <f>시기외!AY38*$G$3+AY37*(1-$G$3)</f>
        <v>-3.4076499935169835E-3</v>
      </c>
      <c r="AZ38" s="28">
        <f>외인!AZ38</f>
        <v>1996278.37</v>
      </c>
      <c r="BA38" s="28">
        <f>시기외!BA38*$G$3+BA37*(1-$G$3)</f>
        <v>-3.7404414614747488E-3</v>
      </c>
      <c r="BB38" s="28">
        <f>외인!BB38</f>
        <v>97357.02</v>
      </c>
      <c r="BC38" s="28">
        <f>시기외!BC38*$G$3+BC37*(1-$G$3)</f>
        <v>-1.813329009993677E-4</v>
      </c>
      <c r="BD38" s="28">
        <f>외인!BD38</f>
        <v>37888.910000000003</v>
      </c>
      <c r="BE38" s="28">
        <f>시기외!BE38*$G$3+BE37*(1-$G$3)</f>
        <v>-2.08690451876664E-3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87711.57</v>
      </c>
      <c r="BI38" s="28">
        <f>시기외!BI38*$G$3+BI37*(1-$G$3)</f>
        <v>9.2781717284904253E-4</v>
      </c>
      <c r="BJ38" s="28">
        <f>외인!BJ38</f>
        <v>116135.5</v>
      </c>
      <c r="BK38" s="28">
        <f>시기외!BK38*$G$3+BK37*(1-$G$3)</f>
        <v>1.3078685506195443E-4</v>
      </c>
      <c r="BL38" s="28">
        <f>외인!BL38</f>
        <v>46661.94</v>
      </c>
      <c r="BM38" s="28">
        <f>시기외!BM38*$G$3+BM37*(1-$G$3)</f>
        <v>-1.3052556648289739E-3</v>
      </c>
      <c r="BN38" s="28">
        <f>외인!BN38</f>
        <v>44711.27</v>
      </c>
      <c r="BO38" s="28">
        <f>시기외!BO38*$G$3+BO37*(1-$G$3)</f>
        <v>-7.8387663093298953E-4</v>
      </c>
      <c r="BP38" s="28">
        <f>외인!BP38</f>
        <v>70971.55</v>
      </c>
      <c r="BQ38" s="28">
        <f>시기외!BQ38*$G$3+BQ37*(1-$G$3)</f>
        <v>-3.0015972596417603E-3</v>
      </c>
      <c r="BR38" s="28">
        <f>외인!BR38</f>
        <v>240733</v>
      </c>
      <c r="BS38" s="28">
        <f>시기외!BS38*$G$3+BS37*(1-$G$3)</f>
        <v>6.6968112560174394E-4</v>
      </c>
      <c r="BT38" s="28">
        <f>외인!BT38</f>
        <v>1898611.75</v>
      </c>
      <c r="BU38" s="28">
        <f>시기외!BU38*$G$3+BU37*(1-$G$3)</f>
        <v>-4.0060178201579621E-3</v>
      </c>
      <c r="BV38" s="28">
        <f>외인!BV38</f>
        <v>356661.72</v>
      </c>
      <c r="BW38" s="28">
        <f>시기외!BW38*$G$3+BW37*(1-$G$3)</f>
        <v>-3.4264828876475796E-4</v>
      </c>
      <c r="BX38" s="28">
        <f>외인!BX38</f>
        <v>73990.53</v>
      </c>
      <c r="BY38" s="28">
        <f>시기외!BY38*$G$3+BY37*(1-$G$3)</f>
        <v>-5.2736833953471917E-5</v>
      </c>
      <c r="BZ38" s="28">
        <f>외인!BZ38</f>
        <v>248666.68</v>
      </c>
      <c r="CA38" s="28">
        <f>시기외!CA38*$G$3+CA37*(1-$G$3)</f>
        <v>-2.8024505179449137E-3</v>
      </c>
      <c r="CB38" s="28">
        <f>외인!CB38</f>
        <v>12471.64</v>
      </c>
      <c r="CC38" s="28">
        <f>시기외!CC38*$G$3+CC37*(1-$G$3)</f>
        <v>-1.0740629143644951E-3</v>
      </c>
      <c r="CD38" s="28">
        <f>외인!CD38</f>
        <v>30392.65</v>
      </c>
      <c r="CE38" s="28">
        <f>시기외!CE38*$G$3+CE37*(1-$G$3)</f>
        <v>-2.8264440273525556E-3</v>
      </c>
      <c r="CF38" s="28">
        <f>외인!CF38</f>
        <v>24366.11</v>
      </c>
      <c r="CG38" s="28">
        <f>시기외!CG38*$G$3+CG37*(1-$G$3)</f>
        <v>1.4569410687252508E-3</v>
      </c>
      <c r="CH38" s="28">
        <f>외인!CH38</f>
        <v>67605.45</v>
      </c>
      <c r="CI38" s="28">
        <f>시기외!CI38*$G$3+CI37*(1-$G$3)</f>
        <v>5.151129223971648E-4</v>
      </c>
      <c r="CJ38" s="28">
        <f>외인!CJ38</f>
        <v>386360.9</v>
      </c>
      <c r="CK38" s="28">
        <f>시기외!CK38*$G$3+CK37*(1-$G$3)</f>
        <v>3.6418152136344275E-4</v>
      </c>
      <c r="CL38" s="28">
        <f>외인!CL38</f>
        <v>226782.91</v>
      </c>
      <c r="CM38" s="28">
        <f>시기외!CM38*$G$3+CM37*(1-$G$3)</f>
        <v>-1.771762845797727E-4</v>
      </c>
      <c r="CN38" s="28">
        <f>외인!CN38</f>
        <v>118014.1</v>
      </c>
      <c r="CO38" s="28">
        <f>시기외!CO38*$G$3+CO37*(1-$G$3)</f>
        <v>-1.0544939555045887E-3</v>
      </c>
      <c r="CP38" s="28">
        <f>외인!CP38</f>
        <v>97917.63</v>
      </c>
      <c r="CQ38" s="28">
        <f>시기외!CQ38*$G$3+CQ37*(1-$G$3)</f>
        <v>-1.8393540569916524E-4</v>
      </c>
      <c r="CR38" s="28">
        <f>외인!CR38</f>
        <v>159826.60999999999</v>
      </c>
      <c r="CS38" s="28">
        <f>시기외!CS38*$G$3+CS37*(1-$G$3)</f>
        <v>-8.4046328759866586E-4</v>
      </c>
      <c r="CT38" s="28">
        <f>외인!CT38</f>
        <v>112577.23</v>
      </c>
      <c r="CU38" s="28">
        <f>시기외!CU38*$G$3+CU37*(1-$G$3)</f>
        <v>1.0439482365519315E-3</v>
      </c>
      <c r="CV38" s="28">
        <f>외인!CV38</f>
        <v>1898611.75</v>
      </c>
      <c r="CW38" s="28">
        <f>시기외!CW38*$G$3+CW37*(1-$G$3)</f>
        <v>-4.0060178201579621E-3</v>
      </c>
      <c r="CX38" s="28">
        <f>외인!CX38</f>
        <v>205987.42</v>
      </c>
      <c r="CY38" s="28">
        <f>시기외!CY38*$G$3+CY37*(1-$G$3)</f>
        <v>2.2191795155859458E-3</v>
      </c>
      <c r="CZ38" s="28">
        <f>외인!CZ38</f>
        <v>16769.009999999998</v>
      </c>
      <c r="DA38" s="28">
        <f>시기외!DA38*$G$3+DA37*(1-$G$3)</f>
        <v>-1.0312513615528683E-3</v>
      </c>
      <c r="DB38" s="28">
        <f>외인!DB38</f>
        <v>37888.910000000003</v>
      </c>
      <c r="DC38" s="28">
        <f>시기외!DC38*$G$3+DC37*(1-$G$3)</f>
        <v>-2.08690451876664E-3</v>
      </c>
      <c r="DD38" s="28">
        <f>외인!DD38</f>
        <v>8591.17</v>
      </c>
      <c r="DE38" s="28">
        <f>시기외!DE38*$G$3+DE37*(1-$G$3)</f>
        <v>-1.9560981129144246E-5</v>
      </c>
      <c r="DF38" s="28">
        <f>외인!DF38</f>
        <v>55386.98</v>
      </c>
      <c r="DG38" s="28">
        <f>시기외!DG38*$G$3+DG37*(1-$G$3)</f>
        <v>-7.5601423922656307E-5</v>
      </c>
      <c r="DH38" s="28">
        <f>외인!DH38</f>
        <v>22430.27</v>
      </c>
      <c r="DI38" s="28">
        <f>시기외!DI38*$G$3+DI37*(1-$G$3)</f>
        <v>-3.3677554545135241E-3</v>
      </c>
      <c r="DJ38" s="28">
        <f>외인!DJ38</f>
        <v>552675.47</v>
      </c>
      <c r="DK38" s="28">
        <f>시기외!DK38*$G$3+DK37*(1-$G$3)</f>
        <v>4.367980955705201E-4</v>
      </c>
      <c r="DL38" s="28">
        <f>외인!DL38</f>
        <v>93013.48</v>
      </c>
      <c r="DM38" s="28">
        <f>시기외!DM38*$G$3+DM37*(1-$G$3)</f>
        <v>-1.3246993471368017E-3</v>
      </c>
      <c r="DN38" s="28">
        <f>외인!DN38</f>
        <v>1898611.75</v>
      </c>
      <c r="DO38" s="28">
        <f>시기외!DO38*$G$3+DO37*(1-$G$3)</f>
        <v>-4.0060178201579621E-3</v>
      </c>
      <c r="DP38" s="28">
        <f>외인!DP38</f>
        <v>83377.789999999994</v>
      </c>
      <c r="DQ38" s="28">
        <f>시기외!DQ38*$G$3+DQ37*(1-$G$3)</f>
        <v>7.9493183522785836E-4</v>
      </c>
      <c r="DR38" s="28">
        <f>외인!DR38</f>
        <v>42244.07</v>
      </c>
      <c r="DS38" s="28">
        <f>시기외!DS38*$G$3+DS37*(1-$G$3)</f>
        <v>2.0452724011623801E-3</v>
      </c>
      <c r="DT38" s="28">
        <f>외인!DT38</f>
        <v>124229.74</v>
      </c>
      <c r="DU38" s="28">
        <f>시기외!DU38*$G$3+DU37*(1-$G$3)</f>
        <v>-1.1582041560108075E-3</v>
      </c>
      <c r="DV38" s="28">
        <f>외인!DV38</f>
        <v>35316.269999999997</v>
      </c>
      <c r="DW38" s="28">
        <f>시기외!DW38*$G$3+DW37*(1-$G$3)</f>
        <v>2.389007172703204E-4</v>
      </c>
      <c r="DX38" s="28">
        <f>외인!DX38</f>
        <v>105659.35</v>
      </c>
      <c r="DY38" s="28">
        <f>시기외!DY38*$G$3+DY37*(1-$G$3)</f>
        <v>4.2761025569185938E-4</v>
      </c>
      <c r="DZ38" s="28">
        <f>외인!DZ38</f>
        <v>8733.81</v>
      </c>
      <c r="EA38" s="28">
        <f>시기외!EA38*$G$3+EA37*(1-$G$3)</f>
        <v>-2.1296911981380272E-3</v>
      </c>
      <c r="EB38" s="28">
        <f>외인!EB38</f>
        <v>12561.56</v>
      </c>
      <c r="EC38" s="28">
        <f>시기외!EC38*$G$3+EC37*(1-$G$3)</f>
        <v>-1.0727243972213352E-3</v>
      </c>
      <c r="ED38" s="28">
        <f>외인!ED38</f>
        <v>10336.66</v>
      </c>
      <c r="EE38" s="28">
        <f>시기외!EE38*$G$3+EE37*(1-$G$3)</f>
        <v>-1.367498869198335E-4</v>
      </c>
      <c r="EF38" s="28">
        <f>외인!EF38</f>
        <v>251339.07</v>
      </c>
      <c r="EG38" s="28">
        <f>시기외!EG38*$G$3+EG37*(1-$G$3)</f>
        <v>2.7325127408279332E-4</v>
      </c>
      <c r="EH38" s="28">
        <f>외인!EH38</f>
        <v>166485.09</v>
      </c>
      <c r="EI38" s="28">
        <f>시기외!EI38*$G$3+EI37*(1-$G$3)</f>
        <v>-9.5729056003882127E-4</v>
      </c>
      <c r="EJ38" s="28">
        <f>외인!EJ38</f>
        <v>98061.1</v>
      </c>
      <c r="EK38" s="28">
        <f>시기외!EK38*$G$3+EK37*(1-$G$3)</f>
        <v>1.4998886006632854E-3</v>
      </c>
      <c r="EL38" s="28">
        <f>외인!EL38</f>
        <v>32930.9</v>
      </c>
      <c r="EM38" s="28">
        <f>시기외!EM38*$G$3+EM37*(1-$G$3)</f>
        <v>-2.4758195840138548E-3</v>
      </c>
      <c r="EN38" s="28">
        <f>외인!EN38</f>
        <v>42244.07</v>
      </c>
      <c r="EO38" s="28">
        <f>시기외!EO38*$G$3+EO37*(1-$G$3)</f>
        <v>2.0452724011623801E-3</v>
      </c>
      <c r="EP38" s="28">
        <f>외인!EP38</f>
        <v>164900.54999999999</v>
      </c>
      <c r="EQ38" s="28">
        <f>시기외!EQ38*$G$3+EQ37*(1-$G$3)</f>
        <v>9.3058818724798734E-5</v>
      </c>
      <c r="ER38" s="28">
        <f>외인!ER38</f>
        <v>14020.14</v>
      </c>
      <c r="ES38" s="28">
        <f>시기외!ES38*$G$3+ES37*(1-$G$3)</f>
        <v>-4.9712696693596063E-3</v>
      </c>
      <c r="ET38" s="28">
        <f>외인!ET38</f>
        <v>114396.66</v>
      </c>
      <c r="EU38" s="28">
        <f>시기외!EU38*$G$3+EU37*(1-$G$3)</f>
        <v>1.4139900484744527E-3</v>
      </c>
      <c r="EV38" s="28">
        <f>외인!EV38</f>
        <v>44000.41</v>
      </c>
      <c r="EW38" s="28">
        <f>시기외!EW38*$G$3+EW37*(1-$G$3)</f>
        <v>-7.5232843163651638E-4</v>
      </c>
      <c r="EX38" s="28">
        <f>외인!EX38</f>
        <v>53917.22</v>
      </c>
      <c r="EY38" s="28">
        <f>시기외!EY38*$G$3+EY37*(1-$G$3)</f>
        <v>2.9501638335729978E-4</v>
      </c>
    </row>
    <row r="39" spans="1:155">
      <c r="A39" s="27">
        <f>외인!A39</f>
        <v>46114</v>
      </c>
      <c r="B39" s="28">
        <f>외인!B39</f>
        <v>4180185.88</v>
      </c>
      <c r="C39" s="28">
        <f>시기외!C39*$G$3+C38*(1-$G$3)</f>
        <v>-1.7742940393699615E-3</v>
      </c>
      <c r="D39" s="28">
        <f>외인!D39</f>
        <v>584461.63</v>
      </c>
      <c r="E39" s="28">
        <f>시기외!E39*$G$3+E38*(1-$G$3)</f>
        <v>-2.3465811876860652E-4</v>
      </c>
      <c r="F39" s="28">
        <f>외인!F39</f>
        <v>1794161.18</v>
      </c>
      <c r="G39" s="28">
        <f>시기외!G39*$G$3+G38*(1-$G$3)</f>
        <v>-3.2845678152711574E-3</v>
      </c>
      <c r="H39" s="28">
        <f>외인!H39</f>
        <v>287047.42</v>
      </c>
      <c r="I39" s="28">
        <f>시기외!I39*$G$3+I38*(1-$G$3)</f>
        <v>1.8809943551639807E-3</v>
      </c>
      <c r="J39" s="28">
        <f>외인!J39</f>
        <v>39203.49</v>
      </c>
      <c r="K39" s="28">
        <f>시기외!K39*$G$3+K38*(1-$G$3)</f>
        <v>2.4355907626570352E-3</v>
      </c>
      <c r="L39" s="28">
        <f>외인!L39</f>
        <v>266398.90000000002</v>
      </c>
      <c r="M39" s="28">
        <f>시기외!M39*$G$3+M38*(1-$G$3)</f>
        <v>1.8749471983969244E-3</v>
      </c>
      <c r="N39" s="28">
        <f>외인!N39</f>
        <v>220259.83</v>
      </c>
      <c r="O39" s="28">
        <f>시기외!O39*$G$3+O38*(1-$G$3)</f>
        <v>-2.6572471622884593E-3</v>
      </c>
      <c r="P39" s="28">
        <f>외인!P39</f>
        <v>193678.65</v>
      </c>
      <c r="Q39" s="28">
        <f>시기외!Q39*$G$3+Q38*(1-$G$3)</f>
        <v>4.9674449107500426E-4</v>
      </c>
      <c r="R39" s="28">
        <f>외인!R39</f>
        <v>117830.5</v>
      </c>
      <c r="S39" s="28">
        <f>시기외!S39*$G$3+S38*(1-$G$3)</f>
        <v>-1.2233018699632399E-3</v>
      </c>
      <c r="T39" s="28">
        <f>외인!T39</f>
        <v>8403.06</v>
      </c>
      <c r="U39" s="28">
        <f>시기외!U39*$G$3+U38*(1-$G$3)</f>
        <v>2.0717642346993251E-4</v>
      </c>
      <c r="V39" s="28">
        <f>외인!V39</f>
        <v>98926.73</v>
      </c>
      <c r="W39" s="28">
        <f>시기외!W39*$G$3+W38*(1-$G$3)</f>
        <v>4.8349919598276645E-4</v>
      </c>
      <c r="X39" s="28">
        <f>외인!X39</f>
        <v>1744393.48</v>
      </c>
      <c r="Y39" s="28">
        <f>시기외!Y39*$G$3+Y38*(1-$G$3)</f>
        <v>-3.9814729531672663E-3</v>
      </c>
      <c r="Z39" s="28">
        <f>외인!Z39</f>
        <v>42606.49</v>
      </c>
      <c r="AA39" s="28">
        <f>시기외!AA39*$G$3+AA38*(1-$G$3)</f>
        <v>-7.2176582955681904E-4</v>
      </c>
      <c r="AB39" s="28">
        <f>외인!AB39</f>
        <v>195096.19</v>
      </c>
      <c r="AC39" s="28">
        <f>시기외!AC39*$G$3+AC38*(1-$G$3)</f>
        <v>-7.4475396567853704E-5</v>
      </c>
      <c r="AD39" s="28">
        <f>외인!AD39</f>
        <v>18650.46</v>
      </c>
      <c r="AE39" s="28">
        <f>시기외!AE39*$G$3+AE38*(1-$G$3)</f>
        <v>-2.78624557610566E-4</v>
      </c>
      <c r="AF39" s="28">
        <f>외인!AF39</f>
        <v>24185.86</v>
      </c>
      <c r="AG39" s="28">
        <f>시기외!AG39*$G$3+AG38*(1-$G$3)</f>
        <v>-1.8408830234027025E-5</v>
      </c>
      <c r="AH39" s="28">
        <f>외인!AH39</f>
        <v>174889.63</v>
      </c>
      <c r="AI39" s="28">
        <f>시기외!AI39*$G$3+AI38*(1-$G$3)</f>
        <v>-1.0189823300089411E-3</v>
      </c>
      <c r="AJ39" s="28">
        <f>외인!AJ39</f>
        <v>103351.22</v>
      </c>
      <c r="AK39" s="28">
        <f>시기외!AK39*$G$3+AK38*(1-$G$3)</f>
        <v>-1.3266600180336016E-3</v>
      </c>
      <c r="AL39" s="28">
        <f>외인!AL39</f>
        <v>81854.8</v>
      </c>
      <c r="AM39" s="28">
        <f>시기외!AM39*$G$3+AM38*(1-$G$3)</f>
        <v>-9.3798831637455297E-5</v>
      </c>
      <c r="AN39" s="28">
        <f>외인!AN39</f>
        <v>156415.48000000001</v>
      </c>
      <c r="AO39" s="28">
        <f>시기외!AO39*$G$3+AO38*(1-$G$3)</f>
        <v>-3.70558894823695E-3</v>
      </c>
      <c r="AP39" s="28">
        <f>외인!AP39</f>
        <v>109684.06</v>
      </c>
      <c r="AQ39" s="28">
        <f>시기외!AQ39*$G$3+AQ38*(1-$G$3)</f>
        <v>1.4564165634382571E-3</v>
      </c>
      <c r="AR39" s="28">
        <f>외인!AR39</f>
        <v>22611.17</v>
      </c>
      <c r="AS39" s="28">
        <f>시기외!AS39*$G$3+AS38*(1-$G$3)</f>
        <v>-2.0571714523854413E-4</v>
      </c>
      <c r="AT39" s="28">
        <f>외인!AT39</f>
        <v>73331.839999999997</v>
      </c>
      <c r="AU39" s="28">
        <f>시기외!AU39*$G$3+AU38*(1-$G$3)</f>
        <v>1.4541354082185293E-4</v>
      </c>
      <c r="AV39" s="28">
        <f>외인!AV39</f>
        <v>47448.37</v>
      </c>
      <c r="AW39" s="28">
        <f>시기외!AW39*$G$3+AW38*(1-$G$3)</f>
        <v>9.5254781851962923E-4</v>
      </c>
      <c r="AX39" s="28">
        <f>외인!AX39</f>
        <v>56475.43</v>
      </c>
      <c r="AY39" s="28">
        <f>시기외!AY39*$G$3+AY38*(1-$G$3)</f>
        <v>-3.135078094896322E-3</v>
      </c>
      <c r="AZ39" s="28">
        <f>외인!AZ39</f>
        <v>1874681.59</v>
      </c>
      <c r="BA39" s="28">
        <f>시기외!BA39*$G$3+BA38*(1-$G$3)</f>
        <v>-3.6181842489395127E-3</v>
      </c>
      <c r="BB39" s="28">
        <f>외인!BB39</f>
        <v>93654.21</v>
      </c>
      <c r="BC39" s="28">
        <f>시기외!BC39*$G$3+BC38*(1-$G$3)</f>
        <v>-1.6230613370277742E-4</v>
      </c>
      <c r="BD39" s="28">
        <f>외인!BD39</f>
        <v>35702.160000000003</v>
      </c>
      <c r="BE39" s="28">
        <f>시기외!BE39*$G$3+BE38*(1-$G$3)</f>
        <v>-1.9685018613203181E-3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85073.93</v>
      </c>
      <c r="BI39" s="28">
        <f>시기외!BI39*$G$3+BI38*(1-$G$3)</f>
        <v>1.1626300391574633E-3</v>
      </c>
      <c r="BJ39" s="28">
        <f>외인!BJ39</f>
        <v>112817.33</v>
      </c>
      <c r="BK39" s="28">
        <f>시기외!BK39*$G$3+BK38*(1-$G$3)</f>
        <v>1.2150701537340428E-4</v>
      </c>
      <c r="BL39" s="28">
        <f>외인!BL39</f>
        <v>45397.93</v>
      </c>
      <c r="BM39" s="28">
        <f>시기외!BM39*$G$3+BM38*(1-$G$3)</f>
        <v>-1.1769343098040974E-3</v>
      </c>
      <c r="BN39" s="28">
        <f>외인!BN39</f>
        <v>43640.03</v>
      </c>
      <c r="BO39" s="28">
        <f>시기외!BO39*$G$3+BO38*(1-$G$3)</f>
        <v>-6.5199912273972821E-4</v>
      </c>
      <c r="BP39" s="28">
        <f>외인!BP39</f>
        <v>66094.080000000002</v>
      </c>
      <c r="BQ39" s="28">
        <f>시기외!BQ39*$G$3+BQ38*(1-$G$3)</f>
        <v>-2.8577514675025197E-3</v>
      </c>
      <c r="BR39" s="28">
        <f>외인!BR39</f>
        <v>230178.75</v>
      </c>
      <c r="BS39" s="28">
        <f>시기외!BS39*$G$3+BS38*(1-$G$3)</f>
        <v>7.1493935383349695E-4</v>
      </c>
      <c r="BT39" s="28">
        <f>외인!BT39</f>
        <v>1778607.09</v>
      </c>
      <c r="BU39" s="28">
        <f>시기외!BU39*$G$3+BU38*(1-$G$3)</f>
        <v>-3.9100281243804567E-3</v>
      </c>
      <c r="BV39" s="28">
        <f>외인!BV39</f>
        <v>353210.16</v>
      </c>
      <c r="BW39" s="28">
        <f>시기외!BW39*$G$3+BW38*(1-$G$3)</f>
        <v>-6.0742966057721228E-5</v>
      </c>
      <c r="BX39" s="28">
        <f>외인!BX39</f>
        <v>72058.740000000005</v>
      </c>
      <c r="BY39" s="28">
        <f>시기외!BY39*$G$3+BY38*(1-$G$3)</f>
        <v>-4.4431323954532371E-5</v>
      </c>
      <c r="BZ39" s="28">
        <f>외인!BZ39</f>
        <v>238270.28</v>
      </c>
      <c r="CA39" s="28">
        <f>시기외!CA39*$G$3+CA38*(1-$G$3)</f>
        <v>-2.4725984307741983E-3</v>
      </c>
      <c r="CB39" s="28">
        <f>외인!CB39</f>
        <v>11977.01</v>
      </c>
      <c r="CC39" s="28">
        <f>시기외!CC39*$G$3+CC38*(1-$G$3)</f>
        <v>-1.2543562460060483E-3</v>
      </c>
      <c r="CD39" s="28">
        <f>외인!CD39</f>
        <v>28773.64</v>
      </c>
      <c r="CE39" s="28">
        <f>시기외!CE39*$G$3+CE38*(1-$G$3)</f>
        <v>-2.7021471258873329E-3</v>
      </c>
      <c r="CF39" s="28">
        <f>외인!CF39</f>
        <v>23411</v>
      </c>
      <c r="CG39" s="28">
        <f>시기외!CG39*$G$3+CG38*(1-$G$3)</f>
        <v>1.6485114524046726E-3</v>
      </c>
      <c r="CH39" s="28">
        <f>외인!CH39</f>
        <v>65613.240000000005</v>
      </c>
      <c r="CI39" s="28">
        <f>시기외!CI39*$G$3+CI38*(1-$G$3)</f>
        <v>7.9505588746301814E-4</v>
      </c>
      <c r="CJ39" s="28">
        <f>외인!CJ39</f>
        <v>367335.96</v>
      </c>
      <c r="CK39" s="28">
        <f>시기외!CK39*$G$3+CK38*(1-$G$3)</f>
        <v>1.7012023887370199E-4</v>
      </c>
      <c r="CL39" s="28">
        <f>외인!CL39</f>
        <v>222098.05</v>
      </c>
      <c r="CM39" s="28">
        <f>시기외!CM39*$G$3+CM38*(1-$G$3)</f>
        <v>-1.6007329972073784E-4</v>
      </c>
      <c r="CN39" s="28">
        <f>외인!CN39</f>
        <v>110722.8</v>
      </c>
      <c r="CO39" s="28">
        <f>시기외!CO39*$G$3+CO38*(1-$G$3)</f>
        <v>-9.2187374978982737E-4</v>
      </c>
      <c r="CP39" s="28">
        <f>외인!CP39</f>
        <v>94196.11</v>
      </c>
      <c r="CQ39" s="28">
        <f>시기외!CQ39*$G$3+CQ38*(1-$G$3)</f>
        <v>-1.6586181971393768E-4</v>
      </c>
      <c r="CR39" s="28">
        <f>외인!CR39</f>
        <v>151384.6</v>
      </c>
      <c r="CS39" s="28">
        <f>시기외!CS39*$G$3+CS38*(1-$G$3)</f>
        <v>-7.7973848609430704E-4</v>
      </c>
      <c r="CT39" s="28">
        <f>외인!CT39</f>
        <v>106733.11</v>
      </c>
      <c r="CU39" s="28">
        <f>시기외!CU39*$G$3+CU38*(1-$G$3)</f>
        <v>9.7583608427833659E-4</v>
      </c>
      <c r="CV39" s="28">
        <f>외인!CV39</f>
        <v>1778607.09</v>
      </c>
      <c r="CW39" s="28">
        <f>시기외!CW39*$G$3+CW38*(1-$G$3)</f>
        <v>-3.9100281243804567E-3</v>
      </c>
      <c r="CX39" s="28">
        <f>외인!CX39</f>
        <v>204619.65</v>
      </c>
      <c r="CY39" s="28">
        <f>시기외!CY39*$G$3+CY38*(1-$G$3)</f>
        <v>2.6187668732356776E-3</v>
      </c>
      <c r="CZ39" s="28">
        <f>외인!CZ39</f>
        <v>16053.52</v>
      </c>
      <c r="DA39" s="28">
        <f>시기외!DA39*$G$3+DA38*(1-$G$3)</f>
        <v>-1.0676180385019716E-3</v>
      </c>
      <c r="DB39" s="28">
        <f>외인!DB39</f>
        <v>35702.160000000003</v>
      </c>
      <c r="DC39" s="28">
        <f>시기외!DC39*$G$3+DC38*(1-$G$3)</f>
        <v>-1.9685018613203181E-3</v>
      </c>
      <c r="DD39" s="28">
        <f>외인!DD39</f>
        <v>8403.06</v>
      </c>
      <c r="DE39" s="28">
        <f>시기외!DE39*$G$3+DE38*(1-$G$3)</f>
        <v>2.0717642346993251E-4</v>
      </c>
      <c r="DF39" s="28">
        <f>외인!DF39</f>
        <v>54004.08</v>
      </c>
      <c r="DG39" s="28">
        <f>시기외!DG39*$G$3+DG38*(1-$G$3)</f>
        <v>-2.6622830095520272E-5</v>
      </c>
      <c r="DH39" s="28">
        <f>외인!DH39</f>
        <v>21035.16</v>
      </c>
      <c r="DI39" s="28">
        <f>시기외!DI39*$G$3+DI38*(1-$G$3)</f>
        <v>-3.1961652742441768E-3</v>
      </c>
      <c r="DJ39" s="28">
        <f>외인!DJ39</f>
        <v>536553.15</v>
      </c>
      <c r="DK39" s="28">
        <f>시기외!DK39*$G$3+DK38*(1-$G$3)</f>
        <v>4.8648694485073552E-4</v>
      </c>
      <c r="DL39" s="28">
        <f>외인!DL39</f>
        <v>86642.8</v>
      </c>
      <c r="DM39" s="28">
        <f>시기외!DM39*$G$3+DM38*(1-$G$3)</f>
        <v>-1.1633371697760578E-3</v>
      </c>
      <c r="DN39" s="28">
        <f>외인!DN39</f>
        <v>1778607.09</v>
      </c>
      <c r="DO39" s="28">
        <f>시기외!DO39*$G$3+DO38*(1-$G$3)</f>
        <v>-3.9100281243804567E-3</v>
      </c>
      <c r="DP39" s="28">
        <f>외인!DP39</f>
        <v>78116.53</v>
      </c>
      <c r="DQ39" s="28">
        <f>시기외!DQ39*$G$3+DQ38*(1-$G$3)</f>
        <v>3.2012379660908041E-4</v>
      </c>
      <c r="DR39" s="28">
        <f>외인!DR39</f>
        <v>40810.089999999997</v>
      </c>
      <c r="DS39" s="28">
        <f>시기외!DS39*$G$3+DS38*(1-$G$3)</f>
        <v>2.2798759560639596E-3</v>
      </c>
      <c r="DT39" s="28">
        <f>외인!DT39</f>
        <v>117830.5</v>
      </c>
      <c r="DU39" s="28">
        <f>시기외!DU39*$G$3+DU38*(1-$G$3)</f>
        <v>-1.2233018699632399E-3</v>
      </c>
      <c r="DV39" s="28">
        <f>외인!DV39</f>
        <v>33275.31</v>
      </c>
      <c r="DW39" s="28">
        <f>시기외!DW39*$G$3+DW38*(1-$G$3)</f>
        <v>7.5191913415293137E-4</v>
      </c>
      <c r="DX39" s="28">
        <f>외인!DX39</f>
        <v>98926.73</v>
      </c>
      <c r="DY39" s="28">
        <f>시기외!DY39*$G$3+DY38*(1-$G$3)</f>
        <v>4.8349919598276645E-4</v>
      </c>
      <c r="DZ39" s="28">
        <f>외인!DZ39</f>
        <v>8379.9599999999991</v>
      </c>
      <c r="EA39" s="28">
        <f>시기외!EA39*$G$3+EA38*(1-$G$3)</f>
        <v>-1.8442716780017322E-3</v>
      </c>
      <c r="EB39" s="28">
        <f>외인!EB39</f>
        <v>12020.73</v>
      </c>
      <c r="EC39" s="28">
        <f>시기외!EC39*$G$3+EC38*(1-$G$3)</f>
        <v>-1.0419451281085939E-3</v>
      </c>
      <c r="ED39" s="28">
        <f>외인!ED39</f>
        <v>10033.200000000001</v>
      </c>
      <c r="EE39" s="28">
        <f>시기외!EE39*$G$3+EE38*(1-$G$3)</f>
        <v>-1.4913892507555538E-4</v>
      </c>
      <c r="EF39" s="28">
        <f>외인!EF39</f>
        <v>239337.38</v>
      </c>
      <c r="EG39" s="28">
        <f>시기외!EG39*$G$3+EG38*(1-$G$3)</f>
        <v>1.2716895038325407E-4</v>
      </c>
      <c r="EH39" s="28">
        <f>외인!EH39</f>
        <v>157899.62</v>
      </c>
      <c r="EI39" s="28">
        <f>시기외!EI39*$G$3+EI38*(1-$G$3)</f>
        <v>-1.0536265295327829E-3</v>
      </c>
      <c r="EJ39" s="28">
        <f>외인!EJ39</f>
        <v>94894.15</v>
      </c>
      <c r="EK39" s="28">
        <f>시기외!EK39*$G$3+EK38*(1-$G$3)</f>
        <v>1.7643765690516554E-3</v>
      </c>
      <c r="EL39" s="28">
        <f>외인!EL39</f>
        <v>31259.58</v>
      </c>
      <c r="EM39" s="28">
        <f>시기외!EM39*$G$3+EM38*(1-$G$3)</f>
        <v>-2.3557673762547378E-3</v>
      </c>
      <c r="EN39" s="28">
        <f>외인!EN39</f>
        <v>40810.089999999997</v>
      </c>
      <c r="EO39" s="28">
        <f>시기외!EO39*$G$3+EO38*(1-$G$3)</f>
        <v>2.2798759560639596E-3</v>
      </c>
      <c r="EP39" s="28">
        <f>외인!EP39</f>
        <v>169435.14</v>
      </c>
      <c r="EQ39" s="28">
        <f>시기외!EQ39*$G$3+EQ38*(1-$G$3)</f>
        <v>7.1436537888257127E-4</v>
      </c>
      <c r="ER39" s="28">
        <f>외인!ER39</f>
        <v>13352.38</v>
      </c>
      <c r="ES39" s="28">
        <f>시기외!ES39*$G$3+ES38*(1-$G$3)</f>
        <v>-3.1458586339341292E-3</v>
      </c>
      <c r="ET39" s="28">
        <f>외인!ET39</f>
        <v>109684.06</v>
      </c>
      <c r="EU39" s="28">
        <f>시기외!EU39*$G$3+EU38*(1-$G$3)</f>
        <v>1.4564165634382571E-3</v>
      </c>
      <c r="EV39" s="28">
        <f>외인!EV39</f>
        <v>42606.49</v>
      </c>
      <c r="EW39" s="28">
        <f>시기외!EW39*$G$3+EW38*(1-$G$3)</f>
        <v>-7.2176582955681904E-4</v>
      </c>
      <c r="EX39" s="28">
        <f>외인!EX39</f>
        <v>51589.62</v>
      </c>
      <c r="EY39" s="28">
        <f>시기외!EY39*$G$3+EY38*(1-$G$3)</f>
        <v>3.0130929173938421E-4</v>
      </c>
    </row>
    <row r="40" spans="1:155">
      <c r="A40" s="27">
        <f>외인!A40</f>
        <v>46115</v>
      </c>
      <c r="B40" s="28">
        <f>외인!B40</f>
        <v>4294542.28</v>
      </c>
      <c r="C40" s="28">
        <f>시기외!C40*$G$3+C39*(1-$G$3)</f>
        <v>-1.5266978214943715E-3</v>
      </c>
      <c r="D40" s="28">
        <f>외인!D40</f>
        <v>588601.06999999995</v>
      </c>
      <c r="E40" s="28">
        <f>시기외!E40*$G$3+E39*(1-$G$3)</f>
        <v>-2.7839414846737664E-4</v>
      </c>
      <c r="F40" s="28">
        <f>외인!F40</f>
        <v>1845058.33</v>
      </c>
      <c r="G40" s="28">
        <f>시기외!G40*$G$3+G39*(1-$G$3)</f>
        <v>-2.9081912043305031E-3</v>
      </c>
      <c r="H40" s="28">
        <f>외인!H40</f>
        <v>286163.71999999997</v>
      </c>
      <c r="I40" s="28">
        <f>시기외!I40*$G$3+I39*(1-$G$3)</f>
        <v>2.0205904297614036E-3</v>
      </c>
      <c r="J40" s="28">
        <f>외인!J40</f>
        <v>38486.94</v>
      </c>
      <c r="K40" s="28">
        <f>시기외!K40*$G$3+K39*(1-$G$3)</f>
        <v>2.2535972162870573E-3</v>
      </c>
      <c r="L40" s="28">
        <f>외인!L40</f>
        <v>265357.75</v>
      </c>
      <c r="M40" s="28">
        <f>시기외!M40*$G$3+M39*(1-$G$3)</f>
        <v>2.0807525136535996E-3</v>
      </c>
      <c r="N40" s="28">
        <f>외인!N40</f>
        <v>221124.73</v>
      </c>
      <c r="O40" s="28">
        <f>시기외!O40*$G$3+O39*(1-$G$3)</f>
        <v>-2.3511386448124409E-3</v>
      </c>
      <c r="P40" s="28">
        <f>외인!P40</f>
        <v>192190.69</v>
      </c>
      <c r="Q40" s="28">
        <f>시기외!Q40*$G$3+Q39*(1-$G$3)</f>
        <v>3.8541302247880959E-4</v>
      </c>
      <c r="R40" s="28">
        <f>외인!R40</f>
        <v>118637.89</v>
      </c>
      <c r="S40" s="28">
        <f>시기외!S40*$G$3+S39*(1-$G$3)</f>
        <v>-1.3038443669221751E-3</v>
      </c>
      <c r="T40" s="28">
        <f>외인!T40</f>
        <v>8427.3700000000008</v>
      </c>
      <c r="U40" s="28">
        <f>시기외!U40*$G$3+U39*(1-$G$3)</f>
        <v>5.1357820397143576E-4</v>
      </c>
      <c r="V40" s="28">
        <f>외인!V40</f>
        <v>99878.86</v>
      </c>
      <c r="W40" s="28">
        <f>시기외!W40*$G$3+W39*(1-$G$3)</f>
        <v>5.1736892037354684E-4</v>
      </c>
      <c r="X40" s="28">
        <f>외인!X40</f>
        <v>1825423.89</v>
      </c>
      <c r="Y40" s="28">
        <f>시기외!Y40*$G$3+Y39*(1-$G$3)</f>
        <v>-3.5802531115580699E-3</v>
      </c>
      <c r="Z40" s="28">
        <f>외인!Z40</f>
        <v>42421.07</v>
      </c>
      <c r="AA40" s="28">
        <f>시기외!AA40*$G$3+AA39*(1-$G$3)</f>
        <v>-6.6936777946869112E-4</v>
      </c>
      <c r="AB40" s="28">
        <f>외인!AB40</f>
        <v>194110.96</v>
      </c>
      <c r="AC40" s="28">
        <f>시기외!AC40*$G$3+AC39*(1-$G$3)</f>
        <v>-9.0519756157007687E-5</v>
      </c>
      <c r="AD40" s="28">
        <f>외인!AD40</f>
        <v>18464.330000000002</v>
      </c>
      <c r="AE40" s="28">
        <f>시기외!AE40*$G$3+AE39*(1-$G$3)</f>
        <v>-7.8259322186691237E-4</v>
      </c>
      <c r="AF40" s="28">
        <f>외인!AF40</f>
        <v>24212.400000000001</v>
      </c>
      <c r="AG40" s="28">
        <f>시기외!AG40*$G$3+AG39*(1-$G$3)</f>
        <v>1.5280491505070538E-4</v>
      </c>
      <c r="AH40" s="28">
        <f>외인!AH40</f>
        <v>186352.36</v>
      </c>
      <c r="AI40" s="28">
        <f>시기외!AI40*$G$3+AI39*(1-$G$3)</f>
        <v>-9.6097826634616553E-4</v>
      </c>
      <c r="AJ40" s="28">
        <f>외인!AJ40</f>
        <v>103321.23</v>
      </c>
      <c r="AK40" s="28">
        <f>시기외!AK40*$G$3+AK39*(1-$G$3)</f>
        <v>-1.3131515203793904E-3</v>
      </c>
      <c r="AL40" s="28">
        <f>외인!AL40</f>
        <v>81977.87</v>
      </c>
      <c r="AM40" s="28">
        <f>시기외!AM40*$G$3+AM39*(1-$G$3)</f>
        <v>-1.0926373993690584E-4</v>
      </c>
      <c r="AN40" s="28">
        <f>외인!AN40</f>
        <v>157394.63</v>
      </c>
      <c r="AO40" s="28">
        <f>시기외!AO40*$G$3+AO39*(1-$G$3)</f>
        <v>-3.2825466574237308E-3</v>
      </c>
      <c r="AP40" s="28">
        <f>외인!AP40</f>
        <v>110903</v>
      </c>
      <c r="AQ40" s="28">
        <f>시기외!AQ40*$G$3+AQ39*(1-$G$3)</f>
        <v>1.2234465652139002E-3</v>
      </c>
      <c r="AR40" s="28">
        <f>외인!AR40</f>
        <v>22317.23</v>
      </c>
      <c r="AS40" s="28">
        <f>시기외!AS40*$G$3+AS39*(1-$G$3)</f>
        <v>-1.0600343849453881E-3</v>
      </c>
      <c r="AT40" s="28">
        <f>외인!AT40</f>
        <v>72643.53</v>
      </c>
      <c r="AU40" s="28">
        <f>시기외!AU40*$G$3+AU39*(1-$G$3)</f>
        <v>9.5480810579504018E-6</v>
      </c>
      <c r="AV40" s="28">
        <f>외인!AV40</f>
        <v>47449.21</v>
      </c>
      <c r="AW40" s="28">
        <f>시기외!AW40*$G$3+AW39*(1-$G$3)</f>
        <v>1.2236145298808454E-3</v>
      </c>
      <c r="AX40" s="28">
        <f>외인!AX40</f>
        <v>58773.56</v>
      </c>
      <c r="AY40" s="28">
        <f>시기외!AY40*$G$3+AY39*(1-$G$3)</f>
        <v>-2.6136513211642231E-3</v>
      </c>
      <c r="AZ40" s="28">
        <f>외인!AZ40</f>
        <v>1957884.4</v>
      </c>
      <c r="BA40" s="28">
        <f>시기외!BA40*$G$3+BA39*(1-$G$3)</f>
        <v>-3.2091228938655289E-3</v>
      </c>
      <c r="BB40" s="28">
        <f>외인!BB40</f>
        <v>94327.52</v>
      </c>
      <c r="BC40" s="28">
        <f>시기외!BC40*$G$3+BC39*(1-$G$3)</f>
        <v>-1.3351946967714643E-4</v>
      </c>
      <c r="BD40" s="28">
        <f>외인!BD40</f>
        <v>35459.18</v>
      </c>
      <c r="BE40" s="28">
        <f>시기외!BE40*$G$3+BE39*(1-$G$3)</f>
        <v>-1.8563839411528196E-3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89223.2</v>
      </c>
      <c r="BI40" s="28">
        <f>시기외!BI40*$G$3+BI39*(1-$G$3)</f>
        <v>1.9296544617295949E-3</v>
      </c>
      <c r="BJ40" s="28">
        <f>외인!BJ40</f>
        <v>114065.35</v>
      </c>
      <c r="BK40" s="28">
        <f>시기외!BK40*$G$3+BK39*(1-$G$3)</f>
        <v>4.1526224016624026E-5</v>
      </c>
      <c r="BL40" s="28">
        <f>외인!BL40</f>
        <v>45961.32</v>
      </c>
      <c r="BM40" s="28">
        <f>시기외!BM40*$G$3+BM39*(1-$G$3)</f>
        <v>-9.6704727224266273E-4</v>
      </c>
      <c r="BN40" s="28">
        <f>외인!BN40</f>
        <v>44813.68</v>
      </c>
      <c r="BO40" s="28">
        <f>시기외!BO40*$G$3+BO39*(1-$G$3)</f>
        <v>-4.420409820499316E-4</v>
      </c>
      <c r="BP40" s="28">
        <f>외인!BP40</f>
        <v>68364.86</v>
      </c>
      <c r="BQ40" s="28">
        <f>시기외!BQ40*$G$3+BQ39*(1-$G$3)</f>
        <v>-2.5066269075579828E-3</v>
      </c>
      <c r="BR40" s="28">
        <f>외인!BR40</f>
        <v>234057.19</v>
      </c>
      <c r="BS40" s="28">
        <f>시기외!BS40*$G$3+BS39*(1-$G$3)</f>
        <v>6.8632918895575649E-4</v>
      </c>
      <c r="BT40" s="28">
        <f>외인!BT40</f>
        <v>1859384.37</v>
      </c>
      <c r="BU40" s="28">
        <f>시기외!BU40*$G$3+BU39*(1-$G$3)</f>
        <v>-3.5184737800760865E-3</v>
      </c>
      <c r="BV40" s="28">
        <f>외인!BV40</f>
        <v>362982.96</v>
      </c>
      <c r="BW40" s="28">
        <f>시기외!BW40*$G$3+BW39*(1-$G$3)</f>
        <v>3.2436460594206096E-4</v>
      </c>
      <c r="BX40" s="28">
        <f>외인!BX40</f>
        <v>71849.36</v>
      </c>
      <c r="BY40" s="28">
        <f>시기외!BY40*$G$3+BY39*(1-$G$3)</f>
        <v>-1.5487101613168269E-4</v>
      </c>
      <c r="BZ40" s="28">
        <f>외인!BZ40</f>
        <v>239372.5</v>
      </c>
      <c r="CA40" s="28">
        <f>시기외!CA40*$G$3+CA39*(1-$G$3)</f>
        <v>-2.1991256776573574E-3</v>
      </c>
      <c r="CB40" s="28">
        <f>외인!CB40</f>
        <v>11762.67</v>
      </c>
      <c r="CC40" s="28">
        <f>시기외!CC40*$G$3+CC39*(1-$G$3)</f>
        <v>-1.8552849783143009E-3</v>
      </c>
      <c r="CD40" s="28">
        <f>외인!CD40</f>
        <v>28901.13</v>
      </c>
      <c r="CE40" s="28">
        <f>시기외!CE40*$G$3+CE39*(1-$G$3)</f>
        <v>-2.5682949980166013E-3</v>
      </c>
      <c r="CF40" s="28">
        <f>외인!CF40</f>
        <v>23262.560000000001</v>
      </c>
      <c r="CG40" s="28">
        <f>시기외!CG40*$G$3+CG39*(1-$G$3)</f>
        <v>1.5083813855488069E-3</v>
      </c>
      <c r="CH40" s="28">
        <f>외인!CH40</f>
        <v>65815.08</v>
      </c>
      <c r="CI40" s="28">
        <f>시기외!CI40*$G$3+CI39*(1-$G$3)</f>
        <v>9.9352182043332612E-4</v>
      </c>
      <c r="CJ40" s="28">
        <f>외인!CJ40</f>
        <v>365598.69</v>
      </c>
      <c r="CK40" s="28">
        <f>시기외!CK40*$G$3+CK39*(1-$G$3)</f>
        <v>-1.0141992635067919E-4</v>
      </c>
      <c r="CL40" s="28">
        <f>외인!CL40</f>
        <v>221353.54</v>
      </c>
      <c r="CM40" s="28">
        <f>시기외!CM40*$G$3+CM39*(1-$G$3)</f>
        <v>-1.6805024184017659E-4</v>
      </c>
      <c r="CN40" s="28">
        <f>외인!CN40</f>
        <v>112183.88</v>
      </c>
      <c r="CO40" s="28">
        <f>시기외!CO40*$G$3+CO39*(1-$G$3)</f>
        <v>-8.3124044294838643E-4</v>
      </c>
      <c r="CP40" s="28">
        <f>외인!CP40</f>
        <v>94882.55</v>
      </c>
      <c r="CQ40" s="28">
        <f>시기외!CQ40*$G$3+CQ39*(1-$G$3)</f>
        <v>-1.3749088613974731E-4</v>
      </c>
      <c r="CR40" s="28">
        <f>외인!CR40</f>
        <v>151910.22</v>
      </c>
      <c r="CS40" s="28">
        <f>시기외!CS40*$G$3+CS39*(1-$G$3)</f>
        <v>-8.0011464596329651E-4</v>
      </c>
      <c r="CT40" s="28">
        <f>외인!CT40</f>
        <v>110876.21</v>
      </c>
      <c r="CU40" s="28">
        <f>시기외!CU40*$G$3+CU39*(1-$G$3)</f>
        <v>1.3727624519038278E-3</v>
      </c>
      <c r="CV40" s="28">
        <f>외인!CV40</f>
        <v>1859384.37</v>
      </c>
      <c r="CW40" s="28">
        <f>시기외!CW40*$G$3+CW39*(1-$G$3)</f>
        <v>-3.5184737800760865E-3</v>
      </c>
      <c r="CX40" s="28">
        <f>외인!CX40</f>
        <v>203084.32</v>
      </c>
      <c r="CY40" s="28">
        <f>시기외!CY40*$G$3+CY39*(1-$G$3)</f>
        <v>2.8146381556744247E-3</v>
      </c>
      <c r="CZ40" s="28">
        <f>외인!CZ40</f>
        <v>15944.45</v>
      </c>
      <c r="DA40" s="28">
        <f>시기외!DA40*$G$3+DA39*(1-$G$3)</f>
        <v>-1.2639479171263131E-3</v>
      </c>
      <c r="DB40" s="28">
        <f>외인!DB40</f>
        <v>35459.18</v>
      </c>
      <c r="DC40" s="28">
        <f>시기외!DC40*$G$3+DC39*(1-$G$3)</f>
        <v>-1.8563839411528196E-3</v>
      </c>
      <c r="DD40" s="28">
        <f>외인!DD40</f>
        <v>8427.3700000000008</v>
      </c>
      <c r="DE40" s="28">
        <f>시기외!DE40*$G$3+DE39*(1-$G$3)</f>
        <v>5.1357820397143576E-4</v>
      </c>
      <c r="DF40" s="28">
        <f>외인!DF40</f>
        <v>53874.07</v>
      </c>
      <c r="DG40" s="28">
        <f>시기외!DG40*$G$3+DG39*(1-$G$3)</f>
        <v>-1.398947330517629E-4</v>
      </c>
      <c r="DH40" s="28">
        <f>외인!DH40</f>
        <v>21073.61</v>
      </c>
      <c r="DI40" s="28">
        <f>시기외!DI40*$G$3+DI39*(1-$G$3)</f>
        <v>-3.0257389193790903E-3</v>
      </c>
      <c r="DJ40" s="28">
        <f>외인!DJ40</f>
        <v>549987.56999999995</v>
      </c>
      <c r="DK40" s="28">
        <f>시기외!DK40*$G$3+DK39*(1-$G$3)</f>
        <v>5.2363973621425948E-4</v>
      </c>
      <c r="DL40" s="28">
        <f>외인!DL40</f>
        <v>87970.19</v>
      </c>
      <c r="DM40" s="28">
        <f>시기외!DM40*$G$3+DM39*(1-$G$3)</f>
        <v>-1.0464811654702249E-3</v>
      </c>
      <c r="DN40" s="28">
        <f>외인!DN40</f>
        <v>1859384.37</v>
      </c>
      <c r="DO40" s="28">
        <f>시기외!DO40*$G$3+DO39*(1-$G$3)</f>
        <v>-3.5184737800760865E-3</v>
      </c>
      <c r="DP40" s="28">
        <f>외인!DP40</f>
        <v>77987.05</v>
      </c>
      <c r="DQ40" s="28">
        <f>시기외!DQ40*$G$3+DQ39*(1-$G$3)</f>
        <v>-2.5986502211115223E-4</v>
      </c>
      <c r="DR40" s="28">
        <f>외인!DR40</f>
        <v>40075.93</v>
      </c>
      <c r="DS40" s="28">
        <f>시기외!DS40*$G$3+DS39*(1-$G$3)</f>
        <v>2.1020667545964054E-3</v>
      </c>
      <c r="DT40" s="28">
        <f>외인!DT40</f>
        <v>118637.89</v>
      </c>
      <c r="DU40" s="28">
        <f>시기외!DU40*$G$3+DU39*(1-$G$3)</f>
        <v>-1.3038443669221751E-3</v>
      </c>
      <c r="DV40" s="28">
        <f>외인!DV40</f>
        <v>32988.370000000003</v>
      </c>
      <c r="DW40" s="28">
        <f>시기외!DW40*$G$3+DW39*(1-$G$3)</f>
        <v>9.5532608026283636E-4</v>
      </c>
      <c r="DX40" s="28">
        <f>외인!DX40</f>
        <v>99878.86</v>
      </c>
      <c r="DY40" s="28">
        <f>시기외!DY40*$G$3+DY39*(1-$G$3)</f>
        <v>5.1736892037354684E-4</v>
      </c>
      <c r="DZ40" s="28">
        <f>외인!DZ40</f>
        <v>8497.7800000000007</v>
      </c>
      <c r="EA40" s="28">
        <f>시기외!EA40*$G$3+EA39*(1-$G$3)</f>
        <v>-1.5379072287910233E-3</v>
      </c>
      <c r="EB40" s="28">
        <f>외인!EB40</f>
        <v>12009.45</v>
      </c>
      <c r="EC40" s="28">
        <f>시기외!EC40*$G$3+EC39*(1-$G$3)</f>
        <v>-1.0960923856206909E-3</v>
      </c>
      <c r="ED40" s="28">
        <f>외인!ED40</f>
        <v>10157.950000000001</v>
      </c>
      <c r="EE40" s="28">
        <f>시기외!EE40*$G$3+EE39*(1-$G$3)</f>
        <v>-2.4796344192467375E-4</v>
      </c>
      <c r="EF40" s="28">
        <f>외인!EF40</f>
        <v>237791.25</v>
      </c>
      <c r="EG40" s="28">
        <f>시기외!EG40*$G$3+EG39*(1-$G$3)</f>
        <v>-7.8589842528804457E-5</v>
      </c>
      <c r="EH40" s="28">
        <f>외인!EH40</f>
        <v>160915.57</v>
      </c>
      <c r="EI40" s="28">
        <f>시기외!EI40*$G$3+EI39*(1-$G$3)</f>
        <v>-1.0586029437366466E-3</v>
      </c>
      <c r="EJ40" s="28">
        <f>외인!EJ40</f>
        <v>94145.06</v>
      </c>
      <c r="EK40" s="28">
        <f>시기외!EK40*$G$3+EK39*(1-$G$3)</f>
        <v>1.8236511560054116E-3</v>
      </c>
      <c r="EL40" s="28">
        <f>외인!EL40</f>
        <v>31391.47</v>
      </c>
      <c r="EM40" s="28">
        <f>시기외!EM40*$G$3+EM39*(1-$G$3)</f>
        <v>-2.2296625609673154E-3</v>
      </c>
      <c r="EN40" s="28">
        <f>외인!EN40</f>
        <v>40075.93</v>
      </c>
      <c r="EO40" s="28">
        <f>시기외!EO40*$G$3+EO39*(1-$G$3)</f>
        <v>2.1020667545964054E-3</v>
      </c>
      <c r="EP40" s="28">
        <f>외인!EP40</f>
        <v>175112.83</v>
      </c>
      <c r="EQ40" s="28">
        <f>시기외!EQ40*$G$3+EQ39*(1-$G$3)</f>
        <v>1.4290566367768723E-3</v>
      </c>
      <c r="ER40" s="28">
        <f>외인!ER40</f>
        <v>13618.61</v>
      </c>
      <c r="ES40" s="28">
        <f>시기외!ES40*$G$3+ES39*(1-$G$3)</f>
        <v>-1.4817079793329093E-3</v>
      </c>
      <c r="ET40" s="28">
        <f>외인!ET40</f>
        <v>110903</v>
      </c>
      <c r="EU40" s="28">
        <f>시기외!EU40*$G$3+EU39*(1-$G$3)</f>
        <v>1.2234465652139002E-3</v>
      </c>
      <c r="EV40" s="28">
        <f>외인!EV40</f>
        <v>42421.07</v>
      </c>
      <c r="EW40" s="28">
        <f>시기외!EW40*$G$3+EW39*(1-$G$3)</f>
        <v>-6.6936777946869112E-4</v>
      </c>
      <c r="EX40" s="28">
        <f>외인!EX40</f>
        <v>52461.48</v>
      </c>
      <c r="EY40" s="28">
        <f>시기외!EY40*$G$3+EY39*(1-$G$3)</f>
        <v>3.0756404538867017E-4</v>
      </c>
    </row>
    <row r="41" spans="1:155">
      <c r="A41" s="27">
        <f>외인!A41</f>
        <v>46118</v>
      </c>
      <c r="B41" s="28">
        <f>외인!B41</f>
        <v>4352651.26</v>
      </c>
      <c r="C41" s="28">
        <f>시기외!C41*$G$3+C40*(1-$G$3)</f>
        <v>-1.2487394453013492E-3</v>
      </c>
      <c r="D41" s="28">
        <f>외인!D41</f>
        <v>579662.86</v>
      </c>
      <c r="E41" s="28">
        <f>시기외!E41*$G$3+E40*(1-$G$3)</f>
        <v>-3.2275554520492584E-4</v>
      </c>
      <c r="F41" s="28">
        <f>외인!F41</f>
        <v>1891166.64</v>
      </c>
      <c r="G41" s="28">
        <f>시기외!G41*$G$3+G40*(1-$G$3)</f>
        <v>-2.4935139862045067E-3</v>
      </c>
      <c r="H41" s="28">
        <f>외인!H41</f>
        <v>293902.92</v>
      </c>
      <c r="I41" s="28">
        <f>시기외!I41*$G$3+I40*(1-$G$3)</f>
        <v>2.1213733542041302E-3</v>
      </c>
      <c r="J41" s="28">
        <f>외인!J41</f>
        <v>38456.959999999999</v>
      </c>
      <c r="K41" s="28">
        <f>시기외!K41*$G$3+K40*(1-$G$3)</f>
        <v>2.0830709248258706E-3</v>
      </c>
      <c r="L41" s="28">
        <f>외인!L41</f>
        <v>272544.98</v>
      </c>
      <c r="M41" s="28">
        <f>시기외!M41*$G$3+M40*(1-$G$3)</f>
        <v>2.2126439951886023E-3</v>
      </c>
      <c r="N41" s="28">
        <f>외인!N41</f>
        <v>221205.45</v>
      </c>
      <c r="O41" s="28">
        <f>시기외!O41*$G$3+O40*(1-$G$3)</f>
        <v>-2.0665478809299012E-3</v>
      </c>
      <c r="P41" s="28">
        <f>외인!P41</f>
        <v>191506.29</v>
      </c>
      <c r="Q41" s="28">
        <f>시기외!Q41*$G$3+Q40*(1-$G$3)</f>
        <v>3.5062081876452596E-4</v>
      </c>
      <c r="R41" s="28">
        <f>외인!R41</f>
        <v>118716.01</v>
      </c>
      <c r="S41" s="28">
        <f>시기외!S41*$G$3+S40*(1-$G$3)</f>
        <v>-1.4442088177956678E-3</v>
      </c>
      <c r="T41" s="28">
        <f>외인!T41</f>
        <v>8518.7199999999993</v>
      </c>
      <c r="U41" s="28">
        <f>시기외!U41*$G$3+U40*(1-$G$3)</f>
        <v>7.0221201609822065E-4</v>
      </c>
      <c r="V41" s="28">
        <f>외인!V41</f>
        <v>98855.11</v>
      </c>
      <c r="W41" s="28">
        <f>시기외!W41*$G$3+W40*(1-$G$3)</f>
        <v>7.5821159400723745E-4</v>
      </c>
      <c r="X41" s="28">
        <f>외인!X41</f>
        <v>1871908.24</v>
      </c>
      <c r="Y41" s="28">
        <f>시기외!Y41*$G$3+Y40*(1-$G$3)</f>
        <v>-3.0692923901392767E-3</v>
      </c>
      <c r="Z41" s="28">
        <f>외인!Z41</f>
        <v>42597.13</v>
      </c>
      <c r="AA41" s="28">
        <f>시기외!AA41*$G$3+AA40*(1-$G$3)</f>
        <v>-6.3472064092694809E-4</v>
      </c>
      <c r="AB41" s="28">
        <f>외인!AB41</f>
        <v>197043.05</v>
      </c>
      <c r="AC41" s="28">
        <f>시기외!AC41*$G$3+AC40*(1-$G$3)</f>
        <v>-6.4304251990682227E-5</v>
      </c>
      <c r="AD41" s="28">
        <f>외인!AD41</f>
        <v>18448.939999999999</v>
      </c>
      <c r="AE41" s="28">
        <f>시기외!AE41*$G$3+AE40*(1-$G$3)</f>
        <v>-1.1658713156041357E-3</v>
      </c>
      <c r="AF41" s="28">
        <f>외인!AF41</f>
        <v>24155.77</v>
      </c>
      <c r="AG41" s="28">
        <f>시기외!AG41*$G$3+AG40*(1-$G$3)</f>
        <v>3.239306455596583E-4</v>
      </c>
      <c r="AH41" s="28">
        <f>외인!AH41</f>
        <v>181804.38</v>
      </c>
      <c r="AI41" s="28">
        <f>시기외!AI41*$G$3+AI40*(1-$G$3)</f>
        <v>-9.3374691944755059E-4</v>
      </c>
      <c r="AJ41" s="28">
        <f>외인!AJ41</f>
        <v>102463.77</v>
      </c>
      <c r="AK41" s="28">
        <f>시기외!AK41*$G$3+AK40*(1-$G$3)</f>
        <v>-1.3130907779195784E-3</v>
      </c>
      <c r="AL41" s="28">
        <f>외인!AL41</f>
        <v>81691.12</v>
      </c>
      <c r="AM41" s="28">
        <f>시기외!AM41*$G$3+AM40*(1-$G$3)</f>
        <v>-1.2094775671614307E-4</v>
      </c>
      <c r="AN41" s="28">
        <f>외인!AN41</f>
        <v>157492.35</v>
      </c>
      <c r="AO41" s="28">
        <f>시기외!AO41*$G$3+AO40*(1-$G$3)</f>
        <v>-2.8800890268811307E-3</v>
      </c>
      <c r="AP41" s="28">
        <f>외인!AP41</f>
        <v>113122.44</v>
      </c>
      <c r="AQ41" s="28">
        <f>시기외!AQ41*$G$3+AQ40*(1-$G$3)</f>
        <v>1.0797503112099465E-3</v>
      </c>
      <c r="AR41" s="28">
        <f>외인!AR41</f>
        <v>22405.77</v>
      </c>
      <c r="AS41" s="28">
        <f>시기외!AS41*$G$3+AS40*(1-$G$3)</f>
        <v>-1.6872705723465812E-3</v>
      </c>
      <c r="AT41" s="28">
        <f>외인!AT41</f>
        <v>72856.97</v>
      </c>
      <c r="AU41" s="28">
        <f>시기외!AU41*$G$3+AU40*(1-$G$3)</f>
        <v>-1.0607497147951108E-4</v>
      </c>
      <c r="AV41" s="28">
        <f>외인!AV41</f>
        <v>47225.48</v>
      </c>
      <c r="AW41" s="28">
        <f>시기외!AW41*$G$3+AW40*(1-$G$3)</f>
        <v>1.5353895634868981E-3</v>
      </c>
      <c r="AX41" s="28">
        <f>외인!AX41</f>
        <v>60093.47</v>
      </c>
      <c r="AY41" s="28">
        <f>시기외!AY41*$G$3+AY40*(1-$G$3)</f>
        <v>-2.3571960222931029E-3</v>
      </c>
      <c r="AZ41" s="28">
        <f>외인!AZ41</f>
        <v>2006609.01</v>
      </c>
      <c r="BA41" s="28">
        <f>시기외!BA41*$G$3+BA40*(1-$G$3)</f>
        <v>-2.7049324618975469E-3</v>
      </c>
      <c r="BB41" s="28">
        <f>외인!BB41</f>
        <v>95552.08</v>
      </c>
      <c r="BC41" s="28">
        <f>시기외!BC41*$G$3+BC40*(1-$G$3)</f>
        <v>-1.1431437625801791E-4</v>
      </c>
      <c r="BD41" s="28">
        <f>외인!BD41</f>
        <v>35295.32</v>
      </c>
      <c r="BE41" s="28">
        <f>시기외!BE41*$G$3+BE40*(1-$G$3)</f>
        <v>-1.8121346000728213E-3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90203.45</v>
      </c>
      <c r="BI41" s="28">
        <f>시기외!BI41*$G$3+BI40*(1-$G$3)</f>
        <v>2.3642592105486385E-3</v>
      </c>
      <c r="BJ41" s="28">
        <f>외인!BJ41</f>
        <v>115342.04</v>
      </c>
      <c r="BK41" s="28">
        <f>시기외!BK41*$G$3+BK40*(1-$G$3)</f>
        <v>-2.3057232273066679E-5</v>
      </c>
      <c r="BL41" s="28">
        <f>외인!BL41</f>
        <v>46497.89</v>
      </c>
      <c r="BM41" s="28">
        <f>시기외!BM41*$G$3+BM40*(1-$G$3)</f>
        <v>-9.865166166016983E-4</v>
      </c>
      <c r="BN41" s="28">
        <f>외인!BN41</f>
        <v>44744.42</v>
      </c>
      <c r="BO41" s="28">
        <f>시기외!BO41*$G$3+BO40*(1-$G$3)</f>
        <v>-3.0812186007448284E-4</v>
      </c>
      <c r="BP41" s="28">
        <f>외인!BP41</f>
        <v>69707.789999999994</v>
      </c>
      <c r="BQ41" s="28">
        <f>시기외!BQ41*$G$3+BQ40*(1-$G$3)</f>
        <v>-2.3349621247875916E-3</v>
      </c>
      <c r="BR41" s="28">
        <f>외인!BR41</f>
        <v>235198.28</v>
      </c>
      <c r="BS41" s="28">
        <f>시기외!BS41*$G$3+BS40*(1-$G$3)</f>
        <v>6.4850614629628116E-4</v>
      </c>
      <c r="BT41" s="28">
        <f>외인!BT41</f>
        <v>1905606.64</v>
      </c>
      <c r="BU41" s="28">
        <f>시기외!BU41*$G$3+BU40*(1-$G$3)</f>
        <v>-3.0153869037642194E-3</v>
      </c>
      <c r="BV41" s="28">
        <f>외인!BV41</f>
        <v>361292.83</v>
      </c>
      <c r="BW41" s="28">
        <f>시기외!BW41*$G$3+BW40*(1-$G$3)</f>
        <v>6.3007417657882036E-4</v>
      </c>
      <c r="BX41" s="28">
        <f>외인!BX41</f>
        <v>71682.03</v>
      </c>
      <c r="BY41" s="28">
        <f>시기외!BY41*$G$3+BY40*(1-$G$3)</f>
        <v>-2.264661107364323E-4</v>
      </c>
      <c r="BZ41" s="28">
        <f>외인!BZ41</f>
        <v>239183.48</v>
      </c>
      <c r="CA41" s="28">
        <f>시기외!CA41*$G$3+CA40*(1-$G$3)</f>
        <v>-1.938048647176924E-3</v>
      </c>
      <c r="CB41" s="28">
        <f>외인!CB41</f>
        <v>11739.19</v>
      </c>
      <c r="CC41" s="28">
        <f>시기외!CC41*$G$3+CC40*(1-$G$3)</f>
        <v>-2.3041490905535023E-3</v>
      </c>
      <c r="CD41" s="28">
        <f>외인!CD41</f>
        <v>28825.39</v>
      </c>
      <c r="CE41" s="28">
        <f>시기외!CE41*$G$3+CE40*(1-$G$3)</f>
        <v>-2.4597256219167449E-3</v>
      </c>
      <c r="CF41" s="28">
        <f>외인!CF41</f>
        <v>23549.65</v>
      </c>
      <c r="CG41" s="28">
        <f>시기외!CG41*$G$3+CG40*(1-$G$3)</f>
        <v>1.4007080316172722E-3</v>
      </c>
      <c r="CH41" s="28">
        <f>외인!CH41</f>
        <v>65699.34</v>
      </c>
      <c r="CI41" s="28">
        <f>시기외!CI41*$G$3+CI40*(1-$G$3)</f>
        <v>1.2134895426753596E-3</v>
      </c>
      <c r="CJ41" s="28">
        <f>외인!CJ41</f>
        <v>359422.36</v>
      </c>
      <c r="CK41" s="28">
        <f>시기외!CK41*$G$3+CK40*(1-$G$3)</f>
        <v>-3.1891737921665807E-4</v>
      </c>
      <c r="CL41" s="28">
        <f>외인!CL41</f>
        <v>224539.19</v>
      </c>
      <c r="CM41" s="28">
        <f>시기외!CM41*$G$3+CM40*(1-$G$3)</f>
        <v>-1.2935638643305636E-4</v>
      </c>
      <c r="CN41" s="28">
        <f>외인!CN41</f>
        <v>112729.89</v>
      </c>
      <c r="CO41" s="28">
        <f>시기외!CO41*$G$3+CO40*(1-$G$3)</f>
        <v>-6.6836555447740656E-4</v>
      </c>
      <c r="CP41" s="28">
        <f>외인!CP41</f>
        <v>96098.15</v>
      </c>
      <c r="CQ41" s="28">
        <f>시기외!CQ41*$G$3+CQ40*(1-$G$3)</f>
        <v>-1.1733101705735545E-4</v>
      </c>
      <c r="CR41" s="28">
        <f>외인!CR41</f>
        <v>151345.72</v>
      </c>
      <c r="CS41" s="28">
        <f>시기외!CS41*$G$3+CS40*(1-$G$3)</f>
        <v>-8.8566108973977555E-4</v>
      </c>
      <c r="CT41" s="28">
        <f>외인!CT41</f>
        <v>111641.22</v>
      </c>
      <c r="CU41" s="28">
        <f>시기외!CU41*$G$3+CU40*(1-$G$3)</f>
        <v>1.6469555323383805E-3</v>
      </c>
      <c r="CV41" s="28">
        <f>외인!CV41</f>
        <v>1905606.64</v>
      </c>
      <c r="CW41" s="28">
        <f>시기외!CW41*$G$3+CW40*(1-$G$3)</f>
        <v>-3.0153869037642194E-3</v>
      </c>
      <c r="CX41" s="28">
        <f>외인!CX41</f>
        <v>208146.2</v>
      </c>
      <c r="CY41" s="28">
        <f>시기외!CY41*$G$3+CY40*(1-$G$3)</f>
        <v>2.9280375640055064E-3</v>
      </c>
      <c r="CZ41" s="28">
        <f>외인!CZ41</f>
        <v>16019.88</v>
      </c>
      <c r="DA41" s="28">
        <f>시기외!DA41*$G$3+DA40*(1-$G$3)</f>
        <v>-1.4262626453206328E-3</v>
      </c>
      <c r="DB41" s="28">
        <f>외인!DB41</f>
        <v>35295.32</v>
      </c>
      <c r="DC41" s="28">
        <f>시기외!DC41*$G$3+DC40*(1-$G$3)</f>
        <v>-1.8121346000728213E-3</v>
      </c>
      <c r="DD41" s="28">
        <f>외인!DD41</f>
        <v>8518.7199999999993</v>
      </c>
      <c r="DE41" s="28">
        <f>시기외!DE41*$G$3+DE40*(1-$G$3)</f>
        <v>7.0221201609822065E-4</v>
      </c>
      <c r="DF41" s="28">
        <f>외인!DF41</f>
        <v>53818.83</v>
      </c>
      <c r="DG41" s="28">
        <f>시기외!DG41*$G$3+DG40*(1-$G$3)</f>
        <v>-1.8174748277063608E-4</v>
      </c>
      <c r="DH41" s="28">
        <f>외인!DH41</f>
        <v>21011.81</v>
      </c>
      <c r="DI41" s="28">
        <f>시기외!DI41*$G$3+DI40*(1-$G$3)</f>
        <v>-2.8808661711953215E-3</v>
      </c>
      <c r="DJ41" s="28">
        <f>외인!DJ41</f>
        <v>551753.81999999995</v>
      </c>
      <c r="DK41" s="28">
        <f>시기외!DK41*$G$3+DK40*(1-$G$3)</f>
        <v>5.5839876508695222E-4</v>
      </c>
      <c r="DL41" s="28">
        <f>외인!DL41</f>
        <v>88727.39</v>
      </c>
      <c r="DM41" s="28">
        <f>시기외!DM41*$G$3+DM40*(1-$G$3)</f>
        <v>-8.4560391403518554E-4</v>
      </c>
      <c r="DN41" s="28">
        <f>외인!DN41</f>
        <v>1905606.64</v>
      </c>
      <c r="DO41" s="28">
        <f>시기외!DO41*$G$3+DO40*(1-$G$3)</f>
        <v>-3.0153869037642194E-3</v>
      </c>
      <c r="DP41" s="28">
        <f>외인!DP41</f>
        <v>76330.649999999994</v>
      </c>
      <c r="DQ41" s="28">
        <f>시기외!DQ41*$G$3+DQ40*(1-$G$3)</f>
        <v>-6.008598789508286E-4</v>
      </c>
      <c r="DR41" s="28">
        <f>외인!DR41</f>
        <v>40138.839999999997</v>
      </c>
      <c r="DS41" s="28">
        <f>시기외!DS41*$G$3+DS40*(1-$G$3)</f>
        <v>1.9480838403223722E-3</v>
      </c>
      <c r="DT41" s="28">
        <f>외인!DT41</f>
        <v>118716.01</v>
      </c>
      <c r="DU41" s="28">
        <f>시기외!DU41*$G$3+DU40*(1-$G$3)</f>
        <v>-1.4442088177956678E-3</v>
      </c>
      <c r="DV41" s="28">
        <f>외인!DV41</f>
        <v>32336.84</v>
      </c>
      <c r="DW41" s="28">
        <f>시기외!DW41*$G$3+DW40*(1-$G$3)</f>
        <v>1.0838661763966457E-3</v>
      </c>
      <c r="DX41" s="28">
        <f>외인!DX41</f>
        <v>98855.11</v>
      </c>
      <c r="DY41" s="28">
        <f>시기외!DY41*$G$3+DY40*(1-$G$3)</f>
        <v>7.5821159400723745E-4</v>
      </c>
      <c r="DZ41" s="28">
        <f>외인!DZ41</f>
        <v>8431.19</v>
      </c>
      <c r="EA41" s="28">
        <f>시기외!EA41*$G$3+EA40*(1-$G$3)</f>
        <v>-1.0080725764089736E-3</v>
      </c>
      <c r="EB41" s="28">
        <f>외인!EB41</f>
        <v>11907.67</v>
      </c>
      <c r="EC41" s="28">
        <f>시기외!EC41*$G$3+EC40*(1-$G$3)</f>
        <v>-1.1538198010340151E-3</v>
      </c>
      <c r="ED41" s="28">
        <f>외인!ED41</f>
        <v>9863.26</v>
      </c>
      <c r="EE41" s="28">
        <f>시기외!EE41*$G$3+EE40*(1-$G$3)</f>
        <v>-2.2806476435843363E-4</v>
      </c>
      <c r="EF41" s="28">
        <f>외인!EF41</f>
        <v>235898.11</v>
      </c>
      <c r="EG41" s="28">
        <f>시기외!EG41*$G$3+EG40*(1-$G$3)</f>
        <v>-2.678050440098803E-4</v>
      </c>
      <c r="EH41" s="28">
        <f>외인!EH41</f>
        <v>162938.1</v>
      </c>
      <c r="EI41" s="28">
        <f>시기외!EI41*$G$3+EI40*(1-$G$3)</f>
        <v>-9.7207008030629515E-4</v>
      </c>
      <c r="EJ41" s="28">
        <f>외인!EJ41</f>
        <v>93999.91</v>
      </c>
      <c r="EK41" s="28">
        <f>시기외!EK41*$G$3+EK40*(1-$G$3)</f>
        <v>1.8322877525954353E-3</v>
      </c>
      <c r="EL41" s="28">
        <f>외인!EL41</f>
        <v>31286.82</v>
      </c>
      <c r="EM41" s="28">
        <f>시기외!EM41*$G$3+EM40*(1-$G$3)</f>
        <v>-2.1323541922591777E-3</v>
      </c>
      <c r="EN41" s="28">
        <f>외인!EN41</f>
        <v>40138.839999999997</v>
      </c>
      <c r="EO41" s="28">
        <f>시기외!EO41*$G$3+EO40*(1-$G$3)</f>
        <v>1.9480838403223722E-3</v>
      </c>
      <c r="EP41" s="28">
        <f>외인!EP41</f>
        <v>172154.01</v>
      </c>
      <c r="EQ41" s="28">
        <f>시기외!EQ41*$G$3+EQ40*(1-$G$3)</f>
        <v>1.9317479987924643E-3</v>
      </c>
      <c r="ER41" s="28">
        <f>외인!ER41</f>
        <v>13087.32</v>
      </c>
      <c r="ES41" s="28">
        <f>시기외!ES41*$G$3+ES40*(1-$G$3)</f>
        <v>-9.7714929232096937E-4</v>
      </c>
      <c r="ET41" s="28">
        <f>외인!ET41</f>
        <v>113122.44</v>
      </c>
      <c r="EU41" s="28">
        <f>시기외!EU41*$G$3+EU40*(1-$G$3)</f>
        <v>1.0797503112099465E-3</v>
      </c>
      <c r="EV41" s="28">
        <f>외인!EV41</f>
        <v>42597.13</v>
      </c>
      <c r="EW41" s="28">
        <f>시기외!EW41*$G$3+EW40*(1-$G$3)</f>
        <v>-6.3472064092694809E-4</v>
      </c>
      <c r="EX41" s="28">
        <f>외인!EX41</f>
        <v>53501.02</v>
      </c>
      <c r="EY41" s="28">
        <f>시기외!EY41*$G$3+EY40*(1-$G$3)</f>
        <v>3.1286950816699266E-4</v>
      </c>
    </row>
    <row r="42" spans="1:155">
      <c r="A42" s="27">
        <f>외인!A42</f>
        <v>46119</v>
      </c>
      <c r="B42" s="28">
        <f>외인!B42</f>
        <v>4388134.4400000004</v>
      </c>
      <c r="C42" s="28">
        <f>시기외!C42*$G$3+C41*(1-$G$3)</f>
        <v>-9.1629410290507824E-4</v>
      </c>
      <c r="D42" s="28">
        <f>외인!D42</f>
        <v>573926.65</v>
      </c>
      <c r="E42" s="28">
        <f>시기외!E42*$G$3+E41*(1-$G$3)</f>
        <v>-3.5857411088926453E-4</v>
      </c>
      <c r="F42" s="28">
        <f>외인!F42</f>
        <v>1909105.01</v>
      </c>
      <c r="G42" s="28">
        <f>시기외!G42*$G$3+G41*(1-$G$3)</f>
        <v>-2.0346964924860479E-3</v>
      </c>
      <c r="H42" s="28">
        <f>외인!H42</f>
        <v>294440.92</v>
      </c>
      <c r="I42" s="28">
        <f>시기외!I42*$G$3+I41*(1-$G$3)</f>
        <v>2.3880382530308756E-3</v>
      </c>
      <c r="J42" s="28">
        <f>외인!J42</f>
        <v>37566.519999999997</v>
      </c>
      <c r="K42" s="28">
        <f>시기외!K42*$G$3+K41*(1-$G$3)</f>
        <v>1.773737689729671E-3</v>
      </c>
      <c r="L42" s="28">
        <f>외인!L42</f>
        <v>272646.38</v>
      </c>
      <c r="M42" s="28">
        <f>시기외!M42*$G$3+M41*(1-$G$3)</f>
        <v>2.4909309918036597E-3</v>
      </c>
      <c r="N42" s="28">
        <f>외인!N42</f>
        <v>221389.4</v>
      </c>
      <c r="O42" s="28">
        <f>시기외!O42*$G$3+O41*(1-$G$3)</f>
        <v>-1.8625899571363554E-3</v>
      </c>
      <c r="P42" s="28">
        <f>외인!P42</f>
        <v>192207.15</v>
      </c>
      <c r="Q42" s="28">
        <f>시기외!Q42*$G$3+Q41*(1-$G$3)</f>
        <v>3.2152414379660234E-4</v>
      </c>
      <c r="R42" s="28">
        <f>외인!R42</f>
        <v>118518.97</v>
      </c>
      <c r="S42" s="28">
        <f>시기외!S42*$G$3+S41*(1-$G$3)</f>
        <v>-1.5541475421780499E-3</v>
      </c>
      <c r="T42" s="28">
        <f>외인!T42</f>
        <v>8428.0499999999993</v>
      </c>
      <c r="U42" s="28">
        <f>시기외!U42*$G$3+U41*(1-$G$3)</f>
        <v>6.7650522139250837E-4</v>
      </c>
      <c r="V42" s="28">
        <f>외인!V42</f>
        <v>99456.3</v>
      </c>
      <c r="W42" s="28">
        <f>시기외!W42*$G$3+W41*(1-$G$3)</f>
        <v>8.5872899982410676E-4</v>
      </c>
      <c r="X42" s="28">
        <f>외인!X42</f>
        <v>1914030.24</v>
      </c>
      <c r="Y42" s="28">
        <f>시기외!Y42*$G$3+Y41*(1-$G$3)</f>
        <v>-2.4331760477953974E-3</v>
      </c>
      <c r="Z42" s="28">
        <f>외인!Z42</f>
        <v>42438.16</v>
      </c>
      <c r="AA42" s="28">
        <f>시기외!AA42*$G$3+AA41*(1-$G$3)</f>
        <v>-6.0819742867225751E-4</v>
      </c>
      <c r="AB42" s="28">
        <f>외인!AB42</f>
        <v>194674.19</v>
      </c>
      <c r="AC42" s="28">
        <f>시기외!AC42*$G$3+AC41*(1-$G$3)</f>
        <v>-4.5307321652204727E-5</v>
      </c>
      <c r="AD42" s="28">
        <f>외인!AD42</f>
        <v>18389.62</v>
      </c>
      <c r="AE42" s="28">
        <f>시기외!AE42*$G$3+AE41*(1-$G$3)</f>
        <v>-1.4184391273716929E-3</v>
      </c>
      <c r="AF42" s="28">
        <f>외인!AF42</f>
        <v>24129.759999999998</v>
      </c>
      <c r="AG42" s="28">
        <f>시기외!AG42*$G$3+AG41*(1-$G$3)</f>
        <v>6.1277684318195209E-4</v>
      </c>
      <c r="AH42" s="28">
        <f>외인!AH42</f>
        <v>180614.49</v>
      </c>
      <c r="AI42" s="28">
        <f>시기외!AI42*$G$3+AI41*(1-$G$3)</f>
        <v>-8.9247906287372061E-4</v>
      </c>
      <c r="AJ42" s="28">
        <f>외인!AJ42</f>
        <v>101645.54</v>
      </c>
      <c r="AK42" s="28">
        <f>시기외!AK42*$G$3+AK41*(1-$G$3)</f>
        <v>-1.4178139452493532E-3</v>
      </c>
      <c r="AL42" s="28">
        <f>외인!AL42</f>
        <v>81171.86</v>
      </c>
      <c r="AM42" s="28">
        <f>시기외!AM42*$G$3+AM41*(1-$G$3)</f>
        <v>-1.1539912224056757E-4</v>
      </c>
      <c r="AN42" s="28">
        <f>외인!AN42</f>
        <v>157991.99</v>
      </c>
      <c r="AO42" s="28">
        <f>시기외!AO42*$G$3+AO41*(1-$G$3)</f>
        <v>-2.5993630164294779E-3</v>
      </c>
      <c r="AP42" s="28">
        <f>외인!AP42</f>
        <v>111514.05</v>
      </c>
      <c r="AQ42" s="28">
        <f>시기외!AQ42*$G$3+AQ41*(1-$G$3)</f>
        <v>8.425158651858024E-4</v>
      </c>
      <c r="AR42" s="28">
        <f>외인!AR42</f>
        <v>22423.91</v>
      </c>
      <c r="AS42" s="28">
        <f>시기외!AS42*$G$3+AS41*(1-$G$3)</f>
        <v>-2.0610117231645579E-3</v>
      </c>
      <c r="AT42" s="28">
        <f>외인!AT42</f>
        <v>72865.61</v>
      </c>
      <c r="AU42" s="28">
        <f>시기외!AU42*$G$3+AU41*(1-$G$3)</f>
        <v>-3.0192716588214614E-4</v>
      </c>
      <c r="AV42" s="28">
        <f>외인!AV42</f>
        <v>46778.59</v>
      </c>
      <c r="AW42" s="28">
        <f>시기외!AW42*$G$3+AW41*(1-$G$3)</f>
        <v>1.7744425185291595E-3</v>
      </c>
      <c r="AX42" s="28">
        <f>외인!AX42</f>
        <v>60579.6</v>
      </c>
      <c r="AY42" s="28">
        <f>시기외!AY42*$G$3+AY41*(1-$G$3)</f>
        <v>-2.1860848735486735E-3</v>
      </c>
      <c r="AZ42" s="28">
        <f>외인!AZ42</f>
        <v>2048208.66</v>
      </c>
      <c r="BA42" s="28">
        <f>시기외!BA42*$G$3+BA41*(1-$G$3)</f>
        <v>-2.0817871097818575E-3</v>
      </c>
      <c r="BB42" s="28">
        <f>외인!BB42</f>
        <v>94357.95</v>
      </c>
      <c r="BC42" s="28">
        <f>시기외!BC42*$G$3+BC41*(1-$G$3)</f>
        <v>-9.8961269042788363E-5</v>
      </c>
      <c r="BD42" s="28">
        <f>외인!BD42</f>
        <v>34910.26</v>
      </c>
      <c r="BE42" s="28">
        <f>시기외!BE42*$G$3+BE41*(1-$G$3)</f>
        <v>-1.8775679093479645E-3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88029.43</v>
      </c>
      <c r="BI42" s="28">
        <f>시기외!BI42*$G$3+BI41*(1-$G$3)</f>
        <v>2.6531584139577943E-3</v>
      </c>
      <c r="BJ42" s="28">
        <f>외인!BJ42</f>
        <v>115439.09</v>
      </c>
      <c r="BK42" s="28">
        <f>시기외!BK42*$G$3+BK41*(1-$G$3)</f>
        <v>1.2314268601154086E-4</v>
      </c>
      <c r="BL42" s="28">
        <f>외인!BL42</f>
        <v>46063.99</v>
      </c>
      <c r="BM42" s="28">
        <f>시기외!BM42*$G$3+BM41*(1-$G$3)</f>
        <v>-1.164353205152089E-3</v>
      </c>
      <c r="BN42" s="28">
        <f>외인!BN42</f>
        <v>44409.08</v>
      </c>
      <c r="BO42" s="28">
        <f>시기외!BO42*$G$3+BO41*(1-$G$3)</f>
        <v>-1.651039549565464E-4</v>
      </c>
      <c r="BP42" s="28">
        <f>외인!BP42</f>
        <v>70286.929999999993</v>
      </c>
      <c r="BQ42" s="28">
        <f>시기외!BQ42*$G$3+BQ41*(1-$G$3)</f>
        <v>-2.2320710852299546E-3</v>
      </c>
      <c r="BR42" s="28">
        <f>외인!BR42</f>
        <v>232547.04</v>
      </c>
      <c r="BS42" s="28">
        <f>시기외!BS42*$G$3+BS41*(1-$G$3)</f>
        <v>5.2846546401076155E-4</v>
      </c>
      <c r="BT42" s="28">
        <f>외인!BT42</f>
        <v>1947657.66</v>
      </c>
      <c r="BU42" s="28">
        <f>시기외!BU42*$G$3+BU41*(1-$G$3)</f>
        <v>-2.3903132723414231E-3</v>
      </c>
      <c r="BV42" s="28">
        <f>외인!BV42</f>
        <v>367670.81</v>
      </c>
      <c r="BW42" s="28">
        <f>시기외!BW42*$G$3+BW41*(1-$G$3)</f>
        <v>1.0285075624475888E-3</v>
      </c>
      <c r="BX42" s="28">
        <f>외인!BX42</f>
        <v>71419.539999999994</v>
      </c>
      <c r="BY42" s="28">
        <f>시기외!BY42*$G$3+BY41*(1-$G$3)</f>
        <v>-2.3251034014396921E-4</v>
      </c>
      <c r="BZ42" s="28">
        <f>외인!BZ42</f>
        <v>239163.85</v>
      </c>
      <c r="CA42" s="28">
        <f>시기외!CA42*$G$3+CA41*(1-$G$3)</f>
        <v>-1.7515777236167308E-3</v>
      </c>
      <c r="CB42" s="28">
        <f>외인!CB42</f>
        <v>11719.22</v>
      </c>
      <c r="CC42" s="28">
        <f>시기외!CC42*$G$3+CC41*(1-$G$3)</f>
        <v>-2.5942336353637647E-3</v>
      </c>
      <c r="CD42" s="28">
        <f>외인!CD42</f>
        <v>27977.38</v>
      </c>
      <c r="CE42" s="28">
        <f>시기외!CE42*$G$3+CE41*(1-$G$3)</f>
        <v>-2.5814356032269146E-3</v>
      </c>
      <c r="CF42" s="28">
        <f>외인!CF42</f>
        <v>23595.91</v>
      </c>
      <c r="CG42" s="28">
        <f>시기외!CG42*$G$3+CG41*(1-$G$3)</f>
        <v>1.2204226760990536E-3</v>
      </c>
      <c r="CH42" s="28">
        <f>외인!CH42</f>
        <v>64950.63</v>
      </c>
      <c r="CI42" s="28">
        <f>시기외!CI42*$G$3+CI41*(1-$G$3)</f>
        <v>1.3389886266715093E-3</v>
      </c>
      <c r="CJ42" s="28">
        <f>외인!CJ42</f>
        <v>356899.82</v>
      </c>
      <c r="CK42" s="28">
        <f>시기외!CK42*$G$3+CK41*(1-$G$3)</f>
        <v>-4.0944415925805538E-4</v>
      </c>
      <c r="CL42" s="28">
        <f>외인!CL42</f>
        <v>221954.81</v>
      </c>
      <c r="CM42" s="28">
        <f>시기외!CM42*$G$3+CM41*(1-$G$3)</f>
        <v>-1.1925642878642093E-4</v>
      </c>
      <c r="CN42" s="28">
        <f>외인!CN42</f>
        <v>111228.84</v>
      </c>
      <c r="CO42" s="28">
        <f>시기외!CO42*$G$3+CO41*(1-$G$3)</f>
        <v>-5.8238684978385803E-4</v>
      </c>
      <c r="CP42" s="28">
        <f>외인!CP42</f>
        <v>94898.64</v>
      </c>
      <c r="CQ42" s="28">
        <f>시기외!CQ42*$G$3+CQ41*(1-$G$3)</f>
        <v>-1.0132275660249243E-4</v>
      </c>
      <c r="CR42" s="28">
        <f>외인!CR42</f>
        <v>150523.79999999999</v>
      </c>
      <c r="CS42" s="28">
        <f>시기외!CS42*$G$3+CS41*(1-$G$3)</f>
        <v>-9.9123798165395784E-4</v>
      </c>
      <c r="CT42" s="28">
        <f>외인!CT42</f>
        <v>110585.44</v>
      </c>
      <c r="CU42" s="28">
        <f>시기외!CU42*$G$3+CU41*(1-$G$3)</f>
        <v>1.8929897269024361E-3</v>
      </c>
      <c r="CV42" s="28">
        <f>외인!CV42</f>
        <v>1947657.66</v>
      </c>
      <c r="CW42" s="28">
        <f>시기외!CW42*$G$3+CW41*(1-$G$3)</f>
        <v>-2.3903132723414231E-3</v>
      </c>
      <c r="CX42" s="28">
        <f>외인!CX42</f>
        <v>207927.44</v>
      </c>
      <c r="CY42" s="28">
        <f>시기외!CY42*$G$3+CY41*(1-$G$3)</f>
        <v>3.0843277694825848E-3</v>
      </c>
      <c r="CZ42" s="28">
        <f>외인!CZ42</f>
        <v>16130.85</v>
      </c>
      <c r="DA42" s="28">
        <f>시기외!DA42*$G$3+DA41*(1-$G$3)</f>
        <v>-1.4398359794334536E-3</v>
      </c>
      <c r="DB42" s="28">
        <f>외인!DB42</f>
        <v>34910.26</v>
      </c>
      <c r="DC42" s="28">
        <f>시기외!DC42*$G$3+DC41*(1-$G$3)</f>
        <v>-1.8775679093479645E-3</v>
      </c>
      <c r="DD42" s="28">
        <f>외인!DD42</f>
        <v>8428.0499999999993</v>
      </c>
      <c r="DE42" s="28">
        <f>시기외!DE42*$G$3+DE41*(1-$G$3)</f>
        <v>6.7650522139250837E-4</v>
      </c>
      <c r="DF42" s="28">
        <f>외인!DF42</f>
        <v>53624.98</v>
      </c>
      <c r="DG42" s="28">
        <f>시기외!DG42*$G$3+DG41*(1-$G$3)</f>
        <v>-1.6187670575983686E-4</v>
      </c>
      <c r="DH42" s="28">
        <f>외인!DH42</f>
        <v>20215.09</v>
      </c>
      <c r="DI42" s="28">
        <f>시기외!DI42*$G$3+DI41*(1-$G$3)</f>
        <v>-3.0474061254977848E-3</v>
      </c>
      <c r="DJ42" s="28">
        <f>외인!DJ42</f>
        <v>549157.43000000005</v>
      </c>
      <c r="DK42" s="28">
        <f>시기외!DK42*$G$3+DK41*(1-$G$3)</f>
        <v>6.3022380951481766E-4</v>
      </c>
      <c r="DL42" s="28">
        <f>외인!DL42</f>
        <v>87320.38</v>
      </c>
      <c r="DM42" s="28">
        <f>시기외!DM42*$G$3+DM41*(1-$G$3)</f>
        <v>-7.4489880398652647E-4</v>
      </c>
      <c r="DN42" s="28">
        <f>외인!DN42</f>
        <v>1947657.66</v>
      </c>
      <c r="DO42" s="28">
        <f>시기외!DO42*$G$3+DO41*(1-$G$3)</f>
        <v>-2.3903132723414231E-3</v>
      </c>
      <c r="DP42" s="28">
        <f>외인!DP42</f>
        <v>76062.48</v>
      </c>
      <c r="DQ42" s="28">
        <f>시기외!DQ42*$G$3+DQ41*(1-$G$3)</f>
        <v>-8.7595175579592143E-4</v>
      </c>
      <c r="DR42" s="28">
        <f>외인!DR42</f>
        <v>39194.26</v>
      </c>
      <c r="DS42" s="28">
        <f>시기외!DS42*$G$3+DS41*(1-$G$3)</f>
        <v>1.6876308495826625E-3</v>
      </c>
      <c r="DT42" s="28">
        <f>외인!DT42</f>
        <v>118518.97</v>
      </c>
      <c r="DU42" s="28">
        <f>시기외!DU42*$G$3+DU41*(1-$G$3)</f>
        <v>-1.5541475421780499E-3</v>
      </c>
      <c r="DV42" s="28">
        <f>외인!DV42</f>
        <v>31719.82</v>
      </c>
      <c r="DW42" s="28">
        <f>시기외!DW42*$G$3+DW41*(1-$G$3)</f>
        <v>1.0076214910456334E-3</v>
      </c>
      <c r="DX42" s="28">
        <f>외인!DX42</f>
        <v>99456.3</v>
      </c>
      <c r="DY42" s="28">
        <f>시기외!DY42*$G$3+DY41*(1-$G$3)</f>
        <v>8.5872899982410676E-4</v>
      </c>
      <c r="DZ42" s="28">
        <f>외인!DZ42</f>
        <v>8281.2999999999993</v>
      </c>
      <c r="EA42" s="28">
        <f>시기외!EA42*$G$3+EA41*(1-$G$3)</f>
        <v>-6.7798409295801723E-4</v>
      </c>
      <c r="EB42" s="28">
        <f>외인!EB42</f>
        <v>11743.2</v>
      </c>
      <c r="EC42" s="28">
        <f>시기외!EC42*$G$3+EC41*(1-$G$3)</f>
        <v>-1.349945916736947E-3</v>
      </c>
      <c r="ED42" s="28">
        <f>외인!ED42</f>
        <v>9700.14</v>
      </c>
      <c r="EE42" s="28">
        <f>시기외!EE42*$G$3+EE41*(1-$G$3)</f>
        <v>-2.1740258448912141E-4</v>
      </c>
      <c r="EF42" s="28">
        <f>외인!EF42</f>
        <v>234108.96</v>
      </c>
      <c r="EG42" s="28">
        <f>시기외!EG42*$G$3+EG41*(1-$G$3)</f>
        <v>-2.956056686973649E-4</v>
      </c>
      <c r="EH42" s="28">
        <f>외인!EH42</f>
        <v>164564.45000000001</v>
      </c>
      <c r="EI42" s="28">
        <f>시기외!EI42*$G$3+EI41*(1-$G$3)</f>
        <v>-8.313179516726048E-4</v>
      </c>
      <c r="EJ42" s="28">
        <f>외인!EJ42</f>
        <v>92418.18</v>
      </c>
      <c r="EK42" s="28">
        <f>시기외!EK42*$G$3+EK41*(1-$G$3)</f>
        <v>1.7087244860953387E-3</v>
      </c>
      <c r="EL42" s="28">
        <f>외인!EL42</f>
        <v>30431.31</v>
      </c>
      <c r="EM42" s="28">
        <f>시기외!EM42*$G$3+EM41*(1-$G$3)</f>
        <v>-2.2542917045706313E-3</v>
      </c>
      <c r="EN42" s="28">
        <f>외인!EN42</f>
        <v>39194.26</v>
      </c>
      <c r="EO42" s="28">
        <f>시기외!EO42*$G$3+EO41*(1-$G$3)</f>
        <v>1.6876308495826625E-3</v>
      </c>
      <c r="EP42" s="28">
        <f>외인!EP42</f>
        <v>177621.55</v>
      </c>
      <c r="EQ42" s="28">
        <f>시기외!EQ42*$G$3+EQ41*(1-$G$3)</f>
        <v>2.5703052409437031E-3</v>
      </c>
      <c r="ER42" s="28">
        <f>외인!ER42</f>
        <v>12694.48</v>
      </c>
      <c r="ES42" s="28">
        <f>시기외!ES42*$G$3+ES41*(1-$G$3)</f>
        <v>-9.5988676624200612E-4</v>
      </c>
      <c r="ET42" s="28">
        <f>외인!ET42</f>
        <v>111514.05</v>
      </c>
      <c r="EU42" s="28">
        <f>시기외!EU42*$G$3+EU41*(1-$G$3)</f>
        <v>8.425158651858024E-4</v>
      </c>
      <c r="EV42" s="28">
        <f>외인!EV42</f>
        <v>42438.16</v>
      </c>
      <c r="EW42" s="28">
        <f>시기외!EW42*$G$3+EW41*(1-$G$3)</f>
        <v>-6.0819742867225751E-4</v>
      </c>
      <c r="EX42" s="28">
        <f>외인!EX42</f>
        <v>52460.480000000003</v>
      </c>
      <c r="EY42" s="28">
        <f>시기외!EY42*$G$3+EY41*(1-$G$3)</f>
        <v>3.1857846623686706E-4</v>
      </c>
    </row>
    <row r="43" spans="1:155">
      <c r="A43" s="27">
        <f>외인!A43</f>
        <v>46120</v>
      </c>
      <c r="B43" s="28">
        <f>외인!B43</f>
        <v>4689521.4000000004</v>
      </c>
      <c r="C43" s="28">
        <f>시기외!C43*$G$3+C42*(1-$G$3)</f>
        <v>-6.0350276727007106E-4</v>
      </c>
      <c r="D43" s="28">
        <f>외인!D43</f>
        <v>603100.29</v>
      </c>
      <c r="E43" s="28">
        <f>시기외!E43*$G$3+E42*(1-$G$3)</f>
        <v>-4.578952242435733E-4</v>
      </c>
      <c r="F43" s="28">
        <f>외인!F43</f>
        <v>2041061.47</v>
      </c>
      <c r="G43" s="28">
        <f>시기외!G43*$G$3+G42*(1-$G$3)</f>
        <v>-1.674992961591454E-3</v>
      </c>
      <c r="H43" s="28">
        <f>외인!H43</f>
        <v>300972.31</v>
      </c>
      <c r="I43" s="28">
        <f>시기외!I43*$G$3+I42*(1-$G$3)</f>
        <v>2.5176472171434946E-3</v>
      </c>
      <c r="J43" s="28">
        <f>외인!J43</f>
        <v>39090.22</v>
      </c>
      <c r="K43" s="28">
        <f>시기외!K43*$G$3+K42*(1-$G$3)</f>
        <v>1.3641691956002341E-3</v>
      </c>
      <c r="L43" s="28">
        <f>외인!L43</f>
        <v>278605.06</v>
      </c>
      <c r="M43" s="28">
        <f>시기외!M43*$G$3+M42*(1-$G$3)</f>
        <v>2.6465657053422061E-3</v>
      </c>
      <c r="N43" s="28">
        <f>외인!N43</f>
        <v>235763.4</v>
      </c>
      <c r="O43" s="28">
        <f>시기외!O43*$G$3+O42*(1-$G$3)</f>
        <v>-1.6740433424433582E-3</v>
      </c>
      <c r="P43" s="28">
        <f>외인!P43</f>
        <v>198309.09</v>
      </c>
      <c r="Q43" s="28">
        <f>시기외!Q43*$G$3+Q42*(1-$G$3)</f>
        <v>2.7122879590203464E-4</v>
      </c>
      <c r="R43" s="28">
        <f>외인!R43</f>
        <v>123826.12</v>
      </c>
      <c r="S43" s="28">
        <f>시기외!S43*$G$3+S42*(1-$G$3)</f>
        <v>-1.6787216564460197E-3</v>
      </c>
      <c r="T43" s="28">
        <f>외인!T43</f>
        <v>8414.92</v>
      </c>
      <c r="U43" s="28">
        <f>시기외!U43*$G$3+U42*(1-$G$3)</f>
        <v>5.7462140042834823E-4</v>
      </c>
      <c r="V43" s="28">
        <f>외인!V43</f>
        <v>107914.32</v>
      </c>
      <c r="W43" s="28">
        <f>시기외!W43*$G$3+W42*(1-$G$3)</f>
        <v>9.0196963443083976E-4</v>
      </c>
      <c r="X43" s="28">
        <f>외인!X43</f>
        <v>2089291.42</v>
      </c>
      <c r="Y43" s="28">
        <f>시기외!Y43*$G$3+Y42*(1-$G$3)</f>
        <v>-1.7967664050682263E-3</v>
      </c>
      <c r="Z43" s="28">
        <f>외인!Z43</f>
        <v>44107.360000000001</v>
      </c>
      <c r="AA43" s="28">
        <f>시기외!AA43*$G$3+AA42*(1-$G$3)</f>
        <v>-5.8710908375301575E-4</v>
      </c>
      <c r="AB43" s="28">
        <f>외인!AB43</f>
        <v>205031.34</v>
      </c>
      <c r="AC43" s="28">
        <f>시기외!AC43*$G$3+AC42*(1-$G$3)</f>
        <v>-4.3083955892146654E-6</v>
      </c>
      <c r="AD43" s="28">
        <f>외인!AD43</f>
        <v>19692.009999999998</v>
      </c>
      <c r="AE43" s="28">
        <f>시기외!AE43*$G$3+AE42*(1-$G$3)</f>
        <v>-1.3827986082701374E-3</v>
      </c>
      <c r="AF43" s="28">
        <f>외인!AF43</f>
        <v>24454.07</v>
      </c>
      <c r="AG43" s="28">
        <f>시기외!AG43*$G$3+AG42*(1-$G$3)</f>
        <v>6.4967560691110151E-4</v>
      </c>
      <c r="AH43" s="28">
        <f>외인!AH43</f>
        <v>188542.27</v>
      </c>
      <c r="AI43" s="28">
        <f>시기외!AI43*$G$3+AI42*(1-$G$3)</f>
        <v>-7.6042132370411565E-4</v>
      </c>
      <c r="AJ43" s="28">
        <f>외인!AJ43</f>
        <v>104244.63</v>
      </c>
      <c r="AK43" s="28">
        <f>시기외!AK43*$G$3+AK42*(1-$G$3)</f>
        <v>-1.6675674630728995E-3</v>
      </c>
      <c r="AL43" s="28">
        <f>외인!AL43</f>
        <v>85677.54</v>
      </c>
      <c r="AM43" s="28">
        <f>시기외!AM43*$G$3+AM42*(1-$G$3)</f>
        <v>-1.0973007900323998E-4</v>
      </c>
      <c r="AN43" s="28">
        <f>외인!AN43</f>
        <v>168536.51</v>
      </c>
      <c r="AO43" s="28">
        <f>시기외!AO43*$G$3+AO42*(1-$G$3)</f>
        <v>-2.3185586960142324E-3</v>
      </c>
      <c r="AP43" s="28">
        <f>외인!AP43</f>
        <v>120388.71</v>
      </c>
      <c r="AQ43" s="28">
        <f>시기외!AQ43*$G$3+AQ42*(1-$G$3)</f>
        <v>8.2629993345771321E-4</v>
      </c>
      <c r="AR43" s="28">
        <f>외인!AR43</f>
        <v>23553.27</v>
      </c>
      <c r="AS43" s="28">
        <f>시기외!AS43*$G$3+AS42*(1-$G$3)</f>
        <v>-2.1511278034771686E-3</v>
      </c>
      <c r="AT43" s="28">
        <f>외인!AT43</f>
        <v>76361.42</v>
      </c>
      <c r="AU43" s="28">
        <f>시기외!AU43*$G$3+AU42*(1-$G$3)</f>
        <v>-3.3789863878372345E-4</v>
      </c>
      <c r="AV43" s="28">
        <f>외인!AV43</f>
        <v>47240.51</v>
      </c>
      <c r="AW43" s="28">
        <f>시기외!AW43*$G$3+AW42*(1-$G$3)</f>
        <v>1.6931707796990034E-3</v>
      </c>
      <c r="AX43" s="28">
        <f>외인!AX43</f>
        <v>70238.66</v>
      </c>
      <c r="AY43" s="28">
        <f>시기외!AY43*$G$3+AY42*(1-$G$3)</f>
        <v>-1.8138426394629298E-3</v>
      </c>
      <c r="AZ43" s="28">
        <f>외인!AZ43</f>
        <v>2232670.62</v>
      </c>
      <c r="BA43" s="28">
        <f>시기외!BA43*$G$3+BA42*(1-$G$3)</f>
        <v>-1.4695003755068807E-3</v>
      </c>
      <c r="BB43" s="28">
        <f>외인!BB43</f>
        <v>99809.87</v>
      </c>
      <c r="BC43" s="28">
        <f>시기외!BC43*$G$3+BC42*(1-$G$3)</f>
        <v>-6.9910170499596293E-5</v>
      </c>
      <c r="BD43" s="28">
        <f>외인!BD43</f>
        <v>38172.43</v>
      </c>
      <c r="BE43" s="28">
        <f>시기외!BE43*$G$3+BE42*(1-$G$3)</f>
        <v>-1.7593539982977782E-3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90888.2</v>
      </c>
      <c r="BI43" s="28">
        <f>시기외!BI43*$G$3+BI42*(1-$G$3)</f>
        <v>2.7819882162533976E-3</v>
      </c>
      <c r="BJ43" s="28">
        <f>외인!BJ43</f>
        <v>120674.15</v>
      </c>
      <c r="BK43" s="28">
        <f>시기외!BK43*$G$3+BK42*(1-$G$3)</f>
        <v>2.8799841339721981E-4</v>
      </c>
      <c r="BL43" s="28">
        <f>외인!BL43</f>
        <v>48628.42</v>
      </c>
      <c r="BM43" s="28">
        <f>시기외!BM43*$G$3+BM42*(1-$G$3)</f>
        <v>-2.8820234744862585E-3</v>
      </c>
      <c r="BN43" s="28">
        <f>외인!BN43</f>
        <v>46619.519999999997</v>
      </c>
      <c r="BO43" s="28">
        <f>시기외!BO43*$G$3+BO42*(1-$G$3)</f>
        <v>5.2127820423168486E-5</v>
      </c>
      <c r="BP43" s="28">
        <f>외인!BP43</f>
        <v>80513.02</v>
      </c>
      <c r="BQ43" s="28">
        <f>시기외!BQ43*$G$3+BQ42*(1-$G$3)</f>
        <v>-1.9470129687308782E-3</v>
      </c>
      <c r="BR43" s="28">
        <f>외인!BR43</f>
        <v>250430.56</v>
      </c>
      <c r="BS43" s="28">
        <f>시기외!BS43*$G$3+BS42*(1-$G$3)</f>
        <v>5.2446380070130276E-4</v>
      </c>
      <c r="BT43" s="28">
        <f>외인!BT43</f>
        <v>2125439.75</v>
      </c>
      <c r="BU43" s="28">
        <f>시기외!BU43*$G$3+BU42*(1-$G$3)</f>
        <v>-1.7674132642200606E-3</v>
      </c>
      <c r="BV43" s="28">
        <f>외인!BV43</f>
        <v>385986.29</v>
      </c>
      <c r="BW43" s="28">
        <f>시기외!BW43*$G$3+BW42*(1-$G$3)</f>
        <v>1.3419663570328386E-3</v>
      </c>
      <c r="BX43" s="28">
        <f>외인!BX43</f>
        <v>74163.759999999995</v>
      </c>
      <c r="BY43" s="28">
        <f>시기외!BY43*$G$3+BY42*(1-$G$3)</f>
        <v>-2.5727084505913013E-4</v>
      </c>
      <c r="BZ43" s="28">
        <f>외인!BZ43</f>
        <v>254214.05</v>
      </c>
      <c r="CA43" s="28">
        <f>시기외!CA43*$G$3+CA42*(1-$G$3)</f>
        <v>-1.5651354067458226E-3</v>
      </c>
      <c r="CB43" s="28">
        <f>외인!CB43</f>
        <v>12030.48</v>
      </c>
      <c r="CC43" s="28">
        <f>시기외!CC43*$G$3+CC42*(1-$G$3)</f>
        <v>-2.9439878766988371E-3</v>
      </c>
      <c r="CD43" s="28">
        <f>외인!CD43</f>
        <v>28656.97</v>
      </c>
      <c r="CE43" s="28">
        <f>시기외!CE43*$G$3+CE42*(1-$G$3)</f>
        <v>-2.6254247799311369E-3</v>
      </c>
      <c r="CF43" s="28">
        <f>외인!CF43</f>
        <v>24194.34</v>
      </c>
      <c r="CG43" s="28">
        <f>시기외!CG43*$G$3+CG42*(1-$G$3)</f>
        <v>1.2528058306254658E-3</v>
      </c>
      <c r="CH43" s="28">
        <f>외인!CH43</f>
        <v>65850.929999999993</v>
      </c>
      <c r="CI43" s="28">
        <f>시기외!CI43*$G$3+CI42*(1-$G$3)</f>
        <v>1.2492903518051578E-3</v>
      </c>
      <c r="CJ43" s="28">
        <f>외인!CJ43</f>
        <v>366487.24</v>
      </c>
      <c r="CK43" s="28">
        <f>시기외!CK43*$G$3+CK42*(1-$G$3)</f>
        <v>-5.9265714522697185E-4</v>
      </c>
      <c r="CL43" s="28">
        <f>외인!CL43</f>
        <v>232954.95</v>
      </c>
      <c r="CM43" s="28">
        <f>시기외!CM43*$G$3+CM42*(1-$G$3)</f>
        <v>-7.3733348098919068E-5</v>
      </c>
      <c r="CN43" s="28">
        <f>외인!CN43</f>
        <v>121845.36</v>
      </c>
      <c r="CO43" s="28">
        <f>시기외!CO43*$G$3+CO42*(1-$G$3)</f>
        <v>-4.8080647159455048E-4</v>
      </c>
      <c r="CP43" s="28">
        <f>외인!CP43</f>
        <v>100379.67</v>
      </c>
      <c r="CQ43" s="28">
        <f>시기외!CQ43*$G$3+CQ42*(1-$G$3)</f>
        <v>-7.1067250955783582E-5</v>
      </c>
      <c r="CR43" s="28">
        <f>외인!CR43</f>
        <v>156431.9</v>
      </c>
      <c r="CS43" s="28">
        <f>시기외!CS43*$G$3+CS42*(1-$G$3)</f>
        <v>-1.1736016901555794E-3</v>
      </c>
      <c r="CT43" s="28">
        <f>외인!CT43</f>
        <v>120175.23</v>
      </c>
      <c r="CU43" s="28">
        <f>시기외!CU43*$G$3+CU42*(1-$G$3)</f>
        <v>2.0404148649623569E-3</v>
      </c>
      <c r="CV43" s="28">
        <f>외인!CV43</f>
        <v>2125439.75</v>
      </c>
      <c r="CW43" s="28">
        <f>시기외!CW43*$G$3+CW42*(1-$G$3)</f>
        <v>-1.7674132642200606E-3</v>
      </c>
      <c r="CX43" s="28">
        <f>외인!CX43</f>
        <v>212122.83</v>
      </c>
      <c r="CY43" s="28">
        <f>시기외!CY43*$G$3+CY42*(1-$G$3)</f>
        <v>3.0455502837354871E-3</v>
      </c>
      <c r="CZ43" s="28">
        <f>외인!CZ43</f>
        <v>17128.18</v>
      </c>
      <c r="DA43" s="28">
        <f>시기외!DA43*$G$3+DA42*(1-$G$3)</f>
        <v>-1.1777238898718926E-3</v>
      </c>
      <c r="DB43" s="28">
        <f>외인!DB43</f>
        <v>38172.43</v>
      </c>
      <c r="DC43" s="28">
        <f>시기외!DC43*$G$3+DC42*(1-$G$3)</f>
        <v>-1.7593539982977782E-3</v>
      </c>
      <c r="DD43" s="28">
        <f>외인!DD43</f>
        <v>8414.92</v>
      </c>
      <c r="DE43" s="28">
        <f>시기외!DE43*$G$3+DE42*(1-$G$3)</f>
        <v>5.7462140042834823E-4</v>
      </c>
      <c r="DF43" s="28">
        <f>외인!DF43</f>
        <v>55736.3</v>
      </c>
      <c r="DG43" s="28">
        <f>시기외!DG43*$G$3+DG42*(1-$G$3)</f>
        <v>-1.7186216438653217E-4</v>
      </c>
      <c r="DH43" s="28">
        <f>외인!DH43</f>
        <v>20804.53</v>
      </c>
      <c r="DI43" s="28">
        <f>시기외!DI43*$G$3+DI42*(1-$G$3)</f>
        <v>-3.1170666039527367E-3</v>
      </c>
      <c r="DJ43" s="28">
        <f>외인!DJ43</f>
        <v>572955.84</v>
      </c>
      <c r="DK43" s="28">
        <f>시기외!DK43*$G$3+DK42*(1-$G$3)</f>
        <v>7.1604048843841963E-4</v>
      </c>
      <c r="DL43" s="28">
        <f>외인!DL43</f>
        <v>96468.76</v>
      </c>
      <c r="DM43" s="28">
        <f>시기외!DM43*$G$3+DM42*(1-$G$3)</f>
        <v>-6.3645482697570921E-4</v>
      </c>
      <c r="DN43" s="28">
        <f>외인!DN43</f>
        <v>2125439.75</v>
      </c>
      <c r="DO43" s="28">
        <f>시기외!DO43*$G$3+DO42*(1-$G$3)</f>
        <v>-1.7674132642200606E-3</v>
      </c>
      <c r="DP43" s="28">
        <f>외인!DP43</f>
        <v>79130.33</v>
      </c>
      <c r="DQ43" s="28">
        <f>시기외!DQ43*$G$3+DQ42*(1-$G$3)</f>
        <v>-1.2106783119232804E-3</v>
      </c>
      <c r="DR43" s="28">
        <f>외인!DR43</f>
        <v>40738.35</v>
      </c>
      <c r="DS43" s="28">
        <f>시기외!DS43*$G$3+DS42*(1-$G$3)</f>
        <v>1.3092638913608325E-3</v>
      </c>
      <c r="DT43" s="28">
        <f>외인!DT43</f>
        <v>123826.12</v>
      </c>
      <c r="DU43" s="28">
        <f>시기외!DU43*$G$3+DU42*(1-$G$3)</f>
        <v>-1.6787216564460197E-3</v>
      </c>
      <c r="DV43" s="28">
        <f>외인!DV43</f>
        <v>32326.06</v>
      </c>
      <c r="DW43" s="28">
        <f>시기외!DW43*$G$3+DW42*(1-$G$3)</f>
        <v>6.2316181420747673E-4</v>
      </c>
      <c r="DX43" s="28">
        <f>외인!DX43</f>
        <v>107914.32</v>
      </c>
      <c r="DY43" s="28">
        <f>시기외!DY43*$G$3+DY42*(1-$G$3)</f>
        <v>9.0196963443083976E-4</v>
      </c>
      <c r="DZ43" s="28">
        <f>외인!DZ43</f>
        <v>8546.4500000000007</v>
      </c>
      <c r="EA43" s="28">
        <f>시기외!EA43*$G$3+EA42*(1-$G$3)</f>
        <v>-3.317430373823365E-4</v>
      </c>
      <c r="EB43" s="28">
        <f>외인!EB43</f>
        <v>12132.21</v>
      </c>
      <c r="EC43" s="28">
        <f>시기외!EC43*$G$3+EC42*(1-$G$3)</f>
        <v>-1.3684874387173084E-3</v>
      </c>
      <c r="ED43" s="28">
        <f>외인!ED43</f>
        <v>10166.36</v>
      </c>
      <c r="EE43" s="28">
        <f>시기외!EE43*$G$3+EE42*(1-$G$3)</f>
        <v>-2.5704777118105559E-4</v>
      </c>
      <c r="EF43" s="28">
        <f>외인!EF43</f>
        <v>238990.21</v>
      </c>
      <c r="EG43" s="28">
        <f>시기외!EG43*$G$3+EG42*(1-$G$3)</f>
        <v>-4.3059873560733538E-4</v>
      </c>
      <c r="EH43" s="28">
        <f>외인!EH43</f>
        <v>185229.62</v>
      </c>
      <c r="EI43" s="28">
        <f>시기외!EI43*$G$3+EI42*(1-$G$3)</f>
        <v>-5.5872929342943862E-4</v>
      </c>
      <c r="EJ43" s="28">
        <f>외인!EJ43</f>
        <v>94399.18</v>
      </c>
      <c r="EK43" s="28">
        <f>시기외!EK43*$G$3+EK42*(1-$G$3)</f>
        <v>1.3882650689147405E-3</v>
      </c>
      <c r="EL43" s="28">
        <f>외인!EL43</f>
        <v>31117.55</v>
      </c>
      <c r="EM43" s="28">
        <f>시기외!EM43*$G$3+EM42*(1-$G$3)</f>
        <v>-2.3208480872027827E-3</v>
      </c>
      <c r="EN43" s="28">
        <f>외인!EN43</f>
        <v>40738.35</v>
      </c>
      <c r="EO43" s="28">
        <f>시기외!EO43*$G$3+EO42*(1-$G$3)</f>
        <v>1.3092638913608325E-3</v>
      </c>
      <c r="EP43" s="28">
        <f>외인!EP43</f>
        <v>175953.58</v>
      </c>
      <c r="EQ43" s="28">
        <f>시기외!EQ43*$G$3+EQ42*(1-$G$3)</f>
        <v>3.0293560281440656E-3</v>
      </c>
      <c r="ER43" s="28">
        <f>외인!ER43</f>
        <v>13895.21</v>
      </c>
      <c r="ES43" s="28">
        <f>시기외!ES43*$G$3+ES42*(1-$G$3)</f>
        <v>-7.51759392263673E-4</v>
      </c>
      <c r="ET43" s="28">
        <f>외인!ET43</f>
        <v>120388.71</v>
      </c>
      <c r="EU43" s="28">
        <f>시기외!EU43*$G$3+EU42*(1-$G$3)</f>
        <v>8.2629993345771321E-4</v>
      </c>
      <c r="EV43" s="28">
        <f>외인!EV43</f>
        <v>44107.360000000001</v>
      </c>
      <c r="EW43" s="28">
        <f>시기외!EW43*$G$3+EW42*(1-$G$3)</f>
        <v>-5.8710908375301575E-4</v>
      </c>
      <c r="EX43" s="28">
        <f>외인!EX43</f>
        <v>56272.31</v>
      </c>
      <c r="EY43" s="28">
        <f>시기외!EY43*$G$3+EY42*(1-$G$3)</f>
        <v>3.5254203153511736E-4</v>
      </c>
    </row>
    <row r="44" spans="1:155">
      <c r="A44" s="27">
        <f>외인!A44</f>
        <v>46121</v>
      </c>
      <c r="B44" s="28">
        <f>외인!B44</f>
        <v>4614254.1399999997</v>
      </c>
      <c r="C44" s="28">
        <f>시기외!C44*$G$3+C43*(1-$G$3)</f>
        <v>-3.0523387230134392E-4</v>
      </c>
      <c r="D44" s="28">
        <f>외인!D44</f>
        <v>595696.52</v>
      </c>
      <c r="E44" s="28">
        <f>시기외!E44*$G$3+E43*(1-$G$3)</f>
        <v>-6.3195995629448248E-4</v>
      </c>
      <c r="F44" s="28">
        <f>외인!F44</f>
        <v>1990923.53</v>
      </c>
      <c r="G44" s="28">
        <f>시기외!G44*$G$3+G43*(1-$G$3)</f>
        <v>-1.3376796236400567E-3</v>
      </c>
      <c r="H44" s="28">
        <f>외인!H44</f>
        <v>305982.98</v>
      </c>
      <c r="I44" s="28">
        <f>시기외!I44*$G$3+I43*(1-$G$3)</f>
        <v>2.5004882948801242E-3</v>
      </c>
      <c r="J44" s="28">
        <f>외인!J44</f>
        <v>40661.32</v>
      </c>
      <c r="K44" s="28">
        <f>시기외!K44*$G$3+K43*(1-$G$3)</f>
        <v>1.3090462350590019E-3</v>
      </c>
      <c r="L44" s="28">
        <f>외인!L44</f>
        <v>283654.13</v>
      </c>
      <c r="M44" s="28">
        <f>시기외!M44*$G$3+M43*(1-$G$3)</f>
        <v>2.6420969409263096E-3</v>
      </c>
      <c r="N44" s="28">
        <f>외인!N44</f>
        <v>228115.87</v>
      </c>
      <c r="O44" s="28">
        <f>시기외!O44*$G$3+O43*(1-$G$3)</f>
        <v>-1.575297402847516E-3</v>
      </c>
      <c r="P44" s="28">
        <f>외인!P44</f>
        <v>196625.86</v>
      </c>
      <c r="Q44" s="28">
        <f>시기외!Q44*$G$3+Q43*(1-$G$3)</f>
        <v>2.7502312015356803E-4</v>
      </c>
      <c r="R44" s="28">
        <f>외인!R44</f>
        <v>122522.44</v>
      </c>
      <c r="S44" s="28">
        <f>시기외!S44*$G$3+S43*(1-$G$3)</f>
        <v>-1.6970026738428101E-3</v>
      </c>
      <c r="T44" s="28">
        <f>외인!T44</f>
        <v>8381.09</v>
      </c>
      <c r="U44" s="28">
        <f>시기외!U44*$G$3+U43*(1-$G$3)</f>
        <v>5.954383425808877E-4</v>
      </c>
      <c r="V44" s="28">
        <f>외인!V44</f>
        <v>105810.81</v>
      </c>
      <c r="W44" s="28">
        <f>시기외!W44*$G$3+W43*(1-$G$3)</f>
        <v>7.7124555083799787E-4</v>
      </c>
      <c r="X44" s="28">
        <f>외인!X44</f>
        <v>2025049.66</v>
      </c>
      <c r="Y44" s="28">
        <f>시기외!Y44*$G$3+Y43*(1-$G$3)</f>
        <v>-1.2170555543318672E-3</v>
      </c>
      <c r="Z44" s="28">
        <f>외인!Z44</f>
        <v>43591.14</v>
      </c>
      <c r="AA44" s="28">
        <f>시기외!AA44*$G$3+AA43*(1-$G$3)</f>
        <v>-5.6320601091210424E-4</v>
      </c>
      <c r="AB44" s="28">
        <f>외인!AB44</f>
        <v>203978.85</v>
      </c>
      <c r="AC44" s="28">
        <f>시기외!AC44*$G$3+AC43*(1-$G$3)</f>
        <v>1.9147144477153136E-5</v>
      </c>
      <c r="AD44" s="28">
        <f>외인!AD44</f>
        <v>19183.32</v>
      </c>
      <c r="AE44" s="28">
        <f>시기외!AE44*$G$3+AE43*(1-$G$3)</f>
        <v>-1.3116898116857915E-3</v>
      </c>
      <c r="AF44" s="28">
        <f>외인!AF44</f>
        <v>24702.46</v>
      </c>
      <c r="AG44" s="28">
        <f>시기외!AG44*$G$3+AG43*(1-$G$3)</f>
        <v>7.796621271405897E-4</v>
      </c>
      <c r="AH44" s="28">
        <f>외인!AH44</f>
        <v>186066.58</v>
      </c>
      <c r="AI44" s="28">
        <f>시기외!AI44*$G$3+AI43*(1-$G$3)</f>
        <v>-6.6311207429399944E-4</v>
      </c>
      <c r="AJ44" s="28">
        <f>외인!AJ44</f>
        <v>103991.24</v>
      </c>
      <c r="AK44" s="28">
        <f>시기외!AK44*$G$3+AK43*(1-$G$3)</f>
        <v>-1.6542195809767285E-3</v>
      </c>
      <c r="AL44" s="28">
        <f>외인!AL44</f>
        <v>85036.5</v>
      </c>
      <c r="AM44" s="28">
        <f>시기외!AM44*$G$3+AM43*(1-$G$3)</f>
        <v>-5.8854076231291776E-5</v>
      </c>
      <c r="AN44" s="28">
        <f>외인!AN44</f>
        <v>161346.49</v>
      </c>
      <c r="AO44" s="28">
        <f>시기외!AO44*$G$3+AO43*(1-$G$3)</f>
        <v>-2.1898997912789125E-3</v>
      </c>
      <c r="AP44" s="28">
        <f>외인!AP44</f>
        <v>118964.78</v>
      </c>
      <c r="AQ44" s="28">
        <f>시기외!AQ44*$G$3+AQ43*(1-$G$3)</f>
        <v>8.45192933298233E-4</v>
      </c>
      <c r="AR44" s="28">
        <f>외인!AR44</f>
        <v>23416.74</v>
      </c>
      <c r="AS44" s="28">
        <f>시기외!AS44*$G$3+AS43*(1-$G$3)</f>
        <v>-2.034758714980938E-3</v>
      </c>
      <c r="AT44" s="28">
        <f>외인!AT44</f>
        <v>76378.98</v>
      </c>
      <c r="AU44" s="28">
        <f>시기외!AU44*$G$3+AU43*(1-$G$3)</f>
        <v>-3.2678331042890597E-4</v>
      </c>
      <c r="AV44" s="28">
        <f>외인!AV44</f>
        <v>47322.23</v>
      </c>
      <c r="AW44" s="28">
        <f>시기외!AW44*$G$3+AW43*(1-$G$3)</f>
        <v>1.5727049792099682E-3</v>
      </c>
      <c r="AX44" s="28">
        <f>외인!AX44</f>
        <v>69736.710000000006</v>
      </c>
      <c r="AY44" s="28">
        <f>시기외!AY44*$G$3+AY43*(1-$G$3)</f>
        <v>-1.1795416475135492E-3</v>
      </c>
      <c r="AZ44" s="28">
        <f>외인!AZ44</f>
        <v>2167791.11</v>
      </c>
      <c r="BA44" s="28">
        <f>시기외!BA44*$G$3+BA43*(1-$G$3)</f>
        <v>-9.1972558653957183E-4</v>
      </c>
      <c r="BB44" s="28">
        <f>외인!BB44</f>
        <v>97534.42</v>
      </c>
      <c r="BC44" s="28">
        <f>시기외!BC44*$G$3+BC43*(1-$G$3)</f>
        <v>-5.5731904892629834E-5</v>
      </c>
      <c r="BD44" s="28">
        <f>외인!BD44</f>
        <v>37686.42</v>
      </c>
      <c r="BE44" s="28">
        <f>시기외!BE44*$G$3+BE43*(1-$G$3)</f>
        <v>-1.6511585111556465E-3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92171.12</v>
      </c>
      <c r="BI44" s="28">
        <f>시기외!BI44*$G$3+BI43*(1-$G$3)</f>
        <v>2.8179097471576252E-3</v>
      </c>
      <c r="BJ44" s="28">
        <f>외인!BJ44</f>
        <v>121382.82</v>
      </c>
      <c r="BK44" s="28">
        <f>시기외!BK44*$G$3+BK43*(1-$G$3)</f>
        <v>4.8268055834899582E-4</v>
      </c>
      <c r="BL44" s="28">
        <f>외인!BL44</f>
        <v>47456.77</v>
      </c>
      <c r="BM44" s="28">
        <f>시기외!BM44*$G$3+BM43*(1-$G$3)</f>
        <v>-4.3793164515771163E-3</v>
      </c>
      <c r="BN44" s="28">
        <f>외인!BN44</f>
        <v>47407.199999999997</v>
      </c>
      <c r="BO44" s="28">
        <f>시기외!BO44*$G$3+BO43*(1-$G$3)</f>
        <v>3.7722860352925545E-4</v>
      </c>
      <c r="BP44" s="28">
        <f>외인!BP44</f>
        <v>79886.350000000006</v>
      </c>
      <c r="BQ44" s="28">
        <f>시기외!BQ44*$G$3+BQ43*(1-$G$3)</f>
        <v>-1.3881425629326141E-3</v>
      </c>
      <c r="BR44" s="28">
        <f>외인!BR44</f>
        <v>247671.73</v>
      </c>
      <c r="BS44" s="28">
        <f>시기외!BS44*$G$3+BS43*(1-$G$3)</f>
        <v>5.7935354289720365E-4</v>
      </c>
      <c r="BT44" s="28">
        <f>외인!BT44</f>
        <v>2060248.53</v>
      </c>
      <c r="BU44" s="28">
        <f>시기외!BU44*$G$3+BU43*(1-$G$3)</f>
        <v>-1.1976432756141877E-3</v>
      </c>
      <c r="BV44" s="28">
        <f>외인!BV44</f>
        <v>384164.27</v>
      </c>
      <c r="BW44" s="28">
        <f>시기외!BW44*$G$3+BW43*(1-$G$3)</f>
        <v>1.4228029597568685E-3</v>
      </c>
      <c r="BX44" s="28">
        <f>외인!BX44</f>
        <v>73291.78</v>
      </c>
      <c r="BY44" s="28">
        <f>시기외!BY44*$G$3+BY43*(1-$G$3)</f>
        <v>-2.4743484188117305E-4</v>
      </c>
      <c r="BZ44" s="28">
        <f>외인!BZ44</f>
        <v>246382.98</v>
      </c>
      <c r="CA44" s="28">
        <f>시기외!CA44*$G$3+CA43*(1-$G$3)</f>
        <v>-1.4619485054068848E-3</v>
      </c>
      <c r="CB44" s="28">
        <f>외인!CB44</f>
        <v>12084.68</v>
      </c>
      <c r="CC44" s="28">
        <f>시기외!CC44*$G$3+CC43*(1-$G$3)</f>
        <v>-3.1431319243845797E-3</v>
      </c>
      <c r="CD44" s="28">
        <f>외인!CD44</f>
        <v>28276.14</v>
      </c>
      <c r="CE44" s="28">
        <f>시기외!CE44*$G$3+CE43*(1-$G$3)</f>
        <v>-2.59791107654946E-3</v>
      </c>
      <c r="CF44" s="28">
        <f>외인!CF44</f>
        <v>24946.6</v>
      </c>
      <c r="CG44" s="28">
        <f>시기외!CG44*$G$3+CG43*(1-$G$3)</f>
        <v>1.4900310302100477E-3</v>
      </c>
      <c r="CH44" s="28">
        <f>외인!CH44</f>
        <v>66468.56</v>
      </c>
      <c r="CI44" s="28">
        <f>시기외!CI44*$G$3+CI43*(1-$G$3)</f>
        <v>1.1645573344637903E-3</v>
      </c>
      <c r="CJ44" s="28">
        <f>외인!CJ44</f>
        <v>364491.24</v>
      </c>
      <c r="CK44" s="28">
        <f>시기외!CK44*$G$3+CK43*(1-$G$3)</f>
        <v>-6.9767250528435818E-4</v>
      </c>
      <c r="CL44" s="28">
        <f>외인!CL44</f>
        <v>231776.47</v>
      </c>
      <c r="CM44" s="28">
        <f>시기외!CM44*$G$3+CM43*(1-$G$3)</f>
        <v>-3.3383028510893538E-5</v>
      </c>
      <c r="CN44" s="28">
        <f>외인!CN44</f>
        <v>120339.94</v>
      </c>
      <c r="CO44" s="28">
        <f>시기외!CO44*$G$3+CO43*(1-$G$3)</f>
        <v>-1.8533551471983258E-4</v>
      </c>
      <c r="CP44" s="28">
        <f>외인!CP44</f>
        <v>98093.39</v>
      </c>
      <c r="CQ44" s="28">
        <f>시기외!CQ44*$G$3+CQ43*(1-$G$3)</f>
        <v>-5.5663989973517983E-5</v>
      </c>
      <c r="CR44" s="28">
        <f>외인!CR44</f>
        <v>155494.19</v>
      </c>
      <c r="CS44" s="28">
        <f>시기외!CS44*$G$3+CS43*(1-$G$3)</f>
        <v>-1.2071639194746171E-3</v>
      </c>
      <c r="CT44" s="28">
        <f>외인!CT44</f>
        <v>119132.13</v>
      </c>
      <c r="CU44" s="28">
        <f>시기외!CU44*$G$3+CU43*(1-$G$3)</f>
        <v>2.0520258010437702E-3</v>
      </c>
      <c r="CV44" s="28">
        <f>외인!CV44</f>
        <v>2060248.53</v>
      </c>
      <c r="CW44" s="28">
        <f>시기외!CW44*$G$3+CW43*(1-$G$3)</f>
        <v>-1.1976432756141877E-3</v>
      </c>
      <c r="CX44" s="28">
        <f>외인!CX44</f>
        <v>215660.23</v>
      </c>
      <c r="CY44" s="28">
        <f>시기외!CY44*$G$3+CY43*(1-$G$3)</f>
        <v>2.7979713278744657E-3</v>
      </c>
      <c r="CZ44" s="28">
        <f>외인!CZ44</f>
        <v>16958.14</v>
      </c>
      <c r="DA44" s="28">
        <f>시기외!DA44*$G$3+DA43*(1-$G$3)</f>
        <v>-1.0457064488645096E-3</v>
      </c>
      <c r="DB44" s="28">
        <f>외인!DB44</f>
        <v>37686.42</v>
      </c>
      <c r="DC44" s="28">
        <f>시기외!DC44*$G$3+DC43*(1-$G$3)</f>
        <v>-1.6511585111556465E-3</v>
      </c>
      <c r="DD44" s="28">
        <f>외인!DD44</f>
        <v>8381.09</v>
      </c>
      <c r="DE44" s="28">
        <f>시기외!DE44*$G$3+DE43*(1-$G$3)</f>
        <v>5.954383425808877E-4</v>
      </c>
      <c r="DF44" s="28">
        <f>외인!DF44</f>
        <v>55149.73</v>
      </c>
      <c r="DG44" s="28">
        <f>시기외!DG44*$G$3+DG43*(1-$G$3)</f>
        <v>-1.4358068981474686E-4</v>
      </c>
      <c r="DH44" s="28">
        <f>외인!DH44</f>
        <v>20411.41</v>
      </c>
      <c r="DI44" s="28">
        <f>시기외!DI44*$G$3+DI43*(1-$G$3)</f>
        <v>-3.1245004216022623E-3</v>
      </c>
      <c r="DJ44" s="28">
        <f>외인!DJ44</f>
        <v>570279.55000000005</v>
      </c>
      <c r="DK44" s="28">
        <f>시기외!DK44*$G$3+DK43*(1-$G$3)</f>
        <v>7.3700368972386685E-4</v>
      </c>
      <c r="DL44" s="28">
        <f>외인!DL44</f>
        <v>95249.85</v>
      </c>
      <c r="DM44" s="28">
        <f>시기외!DM44*$G$3+DM43*(1-$G$3)</f>
        <v>-2.8437314705509513E-4</v>
      </c>
      <c r="DN44" s="28">
        <f>외인!DN44</f>
        <v>2060248.53</v>
      </c>
      <c r="DO44" s="28">
        <f>시기외!DO44*$G$3+DO43*(1-$G$3)</f>
        <v>-1.1976432756141877E-3</v>
      </c>
      <c r="DP44" s="28">
        <f>외인!DP44</f>
        <v>78287.839999999997</v>
      </c>
      <c r="DQ44" s="28">
        <f>시기외!DQ44*$G$3+DQ43*(1-$G$3)</f>
        <v>-1.3039015723441151E-3</v>
      </c>
      <c r="DR44" s="28">
        <f>외인!DR44</f>
        <v>42156.31</v>
      </c>
      <c r="DS44" s="28">
        <f>시기외!DS44*$G$3+DS43*(1-$G$3)</f>
        <v>1.20443887054585E-3</v>
      </c>
      <c r="DT44" s="28">
        <f>외인!DT44</f>
        <v>122522.44</v>
      </c>
      <c r="DU44" s="28">
        <f>시기외!DU44*$G$3+DU43*(1-$G$3)</f>
        <v>-1.6970026738428101E-3</v>
      </c>
      <c r="DV44" s="28">
        <f>외인!DV44</f>
        <v>32693.9</v>
      </c>
      <c r="DW44" s="28">
        <f>시기외!DW44*$G$3+DW43*(1-$G$3)</f>
        <v>5.442781737752915E-4</v>
      </c>
      <c r="DX44" s="28">
        <f>외인!DX44</f>
        <v>105810.81</v>
      </c>
      <c r="DY44" s="28">
        <f>시기외!DY44*$G$3+DY43*(1-$G$3)</f>
        <v>7.7124555083799787E-4</v>
      </c>
      <c r="DZ44" s="28">
        <f>외인!DZ44</f>
        <v>8383.94</v>
      </c>
      <c r="EA44" s="28">
        <f>시기외!EA44*$G$3+EA43*(1-$G$3)</f>
        <v>-1.3390483131709078E-4</v>
      </c>
      <c r="EB44" s="28">
        <f>외인!EB44</f>
        <v>11995.14</v>
      </c>
      <c r="EC44" s="28">
        <f>시기외!EC44*$G$3+EC43*(1-$G$3)</f>
        <v>-1.3750901331206502E-3</v>
      </c>
      <c r="ED44" s="28">
        <f>외인!ED44</f>
        <v>9936.81</v>
      </c>
      <c r="EE44" s="28">
        <f>시기외!EE44*$G$3+EE43*(1-$G$3)</f>
        <v>-1.7028049084198335E-4</v>
      </c>
      <c r="EF44" s="28">
        <f>외인!EF44</f>
        <v>238166.8</v>
      </c>
      <c r="EG44" s="28">
        <f>시기외!EG44*$G$3+EG43*(1-$G$3)</f>
        <v>-5.171157849101801E-4</v>
      </c>
      <c r="EH44" s="28">
        <f>외인!EH44</f>
        <v>182457.56</v>
      </c>
      <c r="EI44" s="28">
        <f>시기외!EI44*$G$3+EI43*(1-$G$3)</f>
        <v>-2.959121095912991E-4</v>
      </c>
      <c r="EJ44" s="28">
        <f>외인!EJ44</f>
        <v>96646.84</v>
      </c>
      <c r="EK44" s="28">
        <f>시기외!EK44*$G$3+EK43*(1-$G$3)</f>
        <v>1.1502511076751278E-3</v>
      </c>
      <c r="EL44" s="28">
        <f>외인!EL44</f>
        <v>30728.81</v>
      </c>
      <c r="EM44" s="28">
        <f>시기외!EM44*$G$3+EM43*(1-$G$3)</f>
        <v>-2.3113511117109149E-3</v>
      </c>
      <c r="EN44" s="28">
        <f>외인!EN44</f>
        <v>42156.31</v>
      </c>
      <c r="EO44" s="28">
        <f>시기외!EO44*$G$3+EO43*(1-$G$3)</f>
        <v>1.20443887054585E-3</v>
      </c>
      <c r="EP44" s="28">
        <f>외인!EP44</f>
        <v>176675.29</v>
      </c>
      <c r="EQ44" s="28">
        <f>시기외!EQ44*$G$3+EQ43*(1-$G$3)</f>
        <v>3.0058253728292737E-3</v>
      </c>
      <c r="ER44" s="28">
        <f>외인!ER44</f>
        <v>13233.06</v>
      </c>
      <c r="ES44" s="28">
        <f>시기외!ES44*$G$3+ES43*(1-$G$3)</f>
        <v>-1.9787786078507797E-3</v>
      </c>
      <c r="ET44" s="28">
        <f>외인!ET44</f>
        <v>118964.78</v>
      </c>
      <c r="EU44" s="28">
        <f>시기외!EU44*$G$3+EU43*(1-$G$3)</f>
        <v>8.45192933298233E-4</v>
      </c>
      <c r="EV44" s="28">
        <f>외인!EV44</f>
        <v>43591.14</v>
      </c>
      <c r="EW44" s="28">
        <f>시기외!EW44*$G$3+EW43*(1-$G$3)</f>
        <v>-5.6320601091210424E-4</v>
      </c>
      <c r="EX44" s="28">
        <f>외인!EX44</f>
        <v>54502.25</v>
      </c>
      <c r="EY44" s="28">
        <f>시기외!EY44*$G$3+EY43*(1-$G$3)</f>
        <v>3.5947375965153636E-4</v>
      </c>
    </row>
    <row r="45" spans="1:155">
      <c r="A45" s="27">
        <f>외인!A45</f>
        <v>46122</v>
      </c>
      <c r="B45" s="28">
        <f>외인!B45</f>
        <v>4678034.47</v>
      </c>
      <c r="C45" s="28">
        <f>시기외!C45*$G$3+C44*(1-$G$3)</f>
        <v>-7.806467844323443E-5</v>
      </c>
      <c r="D45" s="28">
        <f>외인!D45</f>
        <v>604984.19999999995</v>
      </c>
      <c r="E45" s="28">
        <f>시기외!E45*$G$3+E44*(1-$G$3)</f>
        <v>-6.4704597301236291E-4</v>
      </c>
      <c r="F45" s="28">
        <f>외인!F45</f>
        <v>2013547.95</v>
      </c>
      <c r="G45" s="28">
        <f>시기외!G45*$G$3+G44*(1-$G$3)</f>
        <v>-1.0951362934843935E-3</v>
      </c>
      <c r="H45" s="28">
        <f>외인!H45</f>
        <v>303898.49</v>
      </c>
      <c r="I45" s="28">
        <f>시기외!I45*$G$3+I44*(1-$G$3)</f>
        <v>2.5205786991682622E-3</v>
      </c>
      <c r="J45" s="28">
        <f>외인!J45</f>
        <v>41866.31</v>
      </c>
      <c r="K45" s="28">
        <f>시기외!K45*$G$3+K44*(1-$G$3)</f>
        <v>1.5045956637732812E-3</v>
      </c>
      <c r="L45" s="28">
        <f>외인!L45</f>
        <v>280340.83</v>
      </c>
      <c r="M45" s="28">
        <f>시기외!M45*$G$3+M44*(1-$G$3)</f>
        <v>2.6661184428631085E-3</v>
      </c>
      <c r="N45" s="28">
        <f>외인!N45</f>
        <v>227925.04</v>
      </c>
      <c r="O45" s="28">
        <f>시기외!O45*$G$3+O44*(1-$G$3)</f>
        <v>-1.6917596305802583E-3</v>
      </c>
      <c r="P45" s="28">
        <f>외인!P45</f>
        <v>196458.66</v>
      </c>
      <c r="Q45" s="28">
        <f>시기외!Q45*$G$3+Q44*(1-$G$3)</f>
        <v>2.4604800991182832E-4</v>
      </c>
      <c r="R45" s="28">
        <f>외인!R45</f>
        <v>123463.36</v>
      </c>
      <c r="S45" s="28">
        <f>시기외!S45*$G$3+S44*(1-$G$3)</f>
        <v>-1.6933421022534644E-3</v>
      </c>
      <c r="T45" s="28">
        <f>외인!T45</f>
        <v>8448.1</v>
      </c>
      <c r="U45" s="28">
        <f>시기외!U45*$G$3+U44*(1-$G$3)</f>
        <v>5.7940701533739096E-4</v>
      </c>
      <c r="V45" s="28">
        <f>외인!V45</f>
        <v>107949.74</v>
      </c>
      <c r="W45" s="28">
        <f>시기외!W45*$G$3+W44*(1-$G$3)</f>
        <v>9.5774864486459176E-4</v>
      </c>
      <c r="X45" s="28">
        <f>외인!X45</f>
        <v>2058545.67</v>
      </c>
      <c r="Y45" s="28">
        <f>시기외!Y45*$G$3+Y44*(1-$G$3)</f>
        <v>-7.428249783858502E-4</v>
      </c>
      <c r="Z45" s="28">
        <f>외인!Z45</f>
        <v>44294.82</v>
      </c>
      <c r="AA45" s="28">
        <f>시기외!AA45*$G$3+AA44*(1-$G$3)</f>
        <v>-5.0826953378949817E-4</v>
      </c>
      <c r="AB45" s="28">
        <f>외인!AB45</f>
        <v>209020.82</v>
      </c>
      <c r="AC45" s="28">
        <f>시기외!AC45*$G$3+AC44*(1-$G$3)</f>
        <v>1.4170972214891657E-4</v>
      </c>
      <c r="AD45" s="28">
        <f>외인!AD45</f>
        <v>19818.099999999999</v>
      </c>
      <c r="AE45" s="28">
        <f>시기외!AE45*$G$3+AE44*(1-$G$3)</f>
        <v>-8.4866941147689003E-4</v>
      </c>
      <c r="AF45" s="28">
        <f>외인!AF45</f>
        <v>25859.31</v>
      </c>
      <c r="AG45" s="28">
        <f>시기외!AG45*$G$3+AG44*(1-$G$3)</f>
        <v>1.130664861427432E-3</v>
      </c>
      <c r="AH45" s="28">
        <f>외인!AH45</f>
        <v>187266.35</v>
      </c>
      <c r="AI45" s="28">
        <f>시기외!AI45*$G$3+AI44*(1-$G$3)</f>
        <v>-7.1205217584210825E-4</v>
      </c>
      <c r="AJ45" s="28">
        <f>외인!AJ45</f>
        <v>104559.88</v>
      </c>
      <c r="AK45" s="28">
        <f>시기외!AK45*$G$3+AK44*(1-$G$3)</f>
        <v>-1.6325242455006842E-3</v>
      </c>
      <c r="AL45" s="28">
        <f>외인!AL45</f>
        <v>85774.26</v>
      </c>
      <c r="AM45" s="28">
        <f>시기외!AM45*$G$3+AM44*(1-$G$3)</f>
        <v>3.2114876345682014E-5</v>
      </c>
      <c r="AN45" s="28">
        <f>외인!AN45</f>
        <v>160836.64000000001</v>
      </c>
      <c r="AO45" s="28">
        <f>시기외!AO45*$G$3+AO44*(1-$G$3)</f>
        <v>-2.3771742596549266E-3</v>
      </c>
      <c r="AP45" s="28">
        <f>외인!AP45</f>
        <v>121747.73</v>
      </c>
      <c r="AQ45" s="28">
        <f>시기외!AQ45*$G$3+AQ44*(1-$G$3)</f>
        <v>1.0249336769830495E-3</v>
      </c>
      <c r="AR45" s="28">
        <f>외인!AR45</f>
        <v>23868.2</v>
      </c>
      <c r="AS45" s="28">
        <f>시기외!AS45*$G$3+AS44*(1-$G$3)</f>
        <v>-1.3912502427432839E-3</v>
      </c>
      <c r="AT45" s="28">
        <f>외인!AT45</f>
        <v>77356.72</v>
      </c>
      <c r="AU45" s="28">
        <f>시기외!AU45*$G$3+AU44*(1-$G$3)</f>
        <v>-1.6650906396391393E-4</v>
      </c>
      <c r="AV45" s="28">
        <f>외인!AV45</f>
        <v>48527.78</v>
      </c>
      <c r="AW45" s="28">
        <f>시기외!AW45*$G$3+AW44*(1-$G$3)</f>
        <v>1.5570125203718604E-3</v>
      </c>
      <c r="AX45" s="28">
        <f>외인!AX45</f>
        <v>69876.97</v>
      </c>
      <c r="AY45" s="28">
        <f>시기외!AY45*$G$3+AY44*(1-$G$3)</f>
        <v>-1.2469506812502066E-3</v>
      </c>
      <c r="AZ45" s="28">
        <f>외인!AZ45</f>
        <v>2206379.4500000002</v>
      </c>
      <c r="BA45" s="28">
        <f>시기외!BA45*$G$3+BA44*(1-$G$3)</f>
        <v>-4.7178996800465573E-4</v>
      </c>
      <c r="BB45" s="28">
        <f>외인!BB45</f>
        <v>99162.91</v>
      </c>
      <c r="BC45" s="28">
        <f>시기외!BC45*$G$3+BC44*(1-$G$3)</f>
        <v>-2.9145447905999816E-5</v>
      </c>
      <c r="BD45" s="28">
        <f>외인!BD45</f>
        <v>37558.68</v>
      </c>
      <c r="BE45" s="28">
        <f>시기외!BE45*$G$3+BE44*(1-$G$3)</f>
        <v>-1.5708929961728911E-3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93687.95</v>
      </c>
      <c r="BI45" s="28">
        <f>시기외!BI45*$G$3+BI44*(1-$G$3)</f>
        <v>2.4373925621896768E-3</v>
      </c>
      <c r="BJ45" s="28">
        <f>외인!BJ45</f>
        <v>121081.62</v>
      </c>
      <c r="BK45" s="28">
        <f>시기외!BK45*$G$3+BK44*(1-$G$3)</f>
        <v>6.1375076734406376E-4</v>
      </c>
      <c r="BL45" s="28">
        <f>외인!BL45</f>
        <v>48741.23</v>
      </c>
      <c r="BM45" s="28">
        <f>시기외!BM45*$G$3+BM44*(1-$G$3)</f>
        <v>-5.5148476880237576E-3</v>
      </c>
      <c r="BN45" s="28">
        <f>외인!BN45</f>
        <v>46999.06</v>
      </c>
      <c r="BO45" s="28">
        <f>시기외!BO45*$G$3+BO44*(1-$G$3)</f>
        <v>5.5765974154321806E-4</v>
      </c>
      <c r="BP45" s="28">
        <f>외인!BP45</f>
        <v>80400.479999999996</v>
      </c>
      <c r="BQ45" s="28">
        <f>시기외!BQ45*$G$3+BQ44*(1-$G$3)</f>
        <v>-1.3902333878626062E-3</v>
      </c>
      <c r="BR45" s="28">
        <f>외인!BR45</f>
        <v>251495.02</v>
      </c>
      <c r="BS45" s="28">
        <f>시기외!BS45*$G$3+BS44*(1-$G$3)</f>
        <v>7.2504565801924891E-4</v>
      </c>
      <c r="BT45" s="28">
        <f>외인!BT45</f>
        <v>2095280.05</v>
      </c>
      <c r="BU45" s="28">
        <f>시기외!BU45*$G$3+BU44*(1-$G$3)</f>
        <v>-7.2825802658113364E-4</v>
      </c>
      <c r="BV45" s="28">
        <f>외인!BV45</f>
        <v>390240.06</v>
      </c>
      <c r="BW45" s="28">
        <f>시기외!BW45*$G$3+BW44*(1-$G$3)</f>
        <v>1.4133828361604032E-3</v>
      </c>
      <c r="BX45" s="28">
        <f>외인!BX45</f>
        <v>75708.179999999993</v>
      </c>
      <c r="BY45" s="28">
        <f>시기외!BY45*$G$3+BY44*(1-$G$3)</f>
        <v>-3.8448499550942938E-5</v>
      </c>
      <c r="BZ45" s="28">
        <f>외인!BZ45</f>
        <v>246610.9</v>
      </c>
      <c r="CA45" s="28">
        <f>시기외!CA45*$G$3+CA44*(1-$G$3)</f>
        <v>-1.5504014946349505E-3</v>
      </c>
      <c r="CB45" s="28">
        <f>외인!CB45</f>
        <v>12274.34</v>
      </c>
      <c r="CC45" s="28">
        <f>시기외!CC45*$G$3+CC44*(1-$G$3)</f>
        <v>-2.9560014503819589E-3</v>
      </c>
      <c r="CD45" s="28">
        <f>외인!CD45</f>
        <v>28472.18</v>
      </c>
      <c r="CE45" s="28">
        <f>시기외!CE45*$G$3+CE44*(1-$G$3)</f>
        <v>-2.7279803268978027E-3</v>
      </c>
      <c r="CF45" s="28">
        <f>외인!CF45</f>
        <v>24540.12</v>
      </c>
      <c r="CG45" s="28">
        <f>시기외!CG45*$G$3+CG44*(1-$G$3)</f>
        <v>1.7695385325551673E-3</v>
      </c>
      <c r="CH45" s="28">
        <f>외인!CH45</f>
        <v>67806.22</v>
      </c>
      <c r="CI45" s="28">
        <f>시기외!CI45*$G$3+CI44*(1-$G$3)</f>
        <v>1.1478258745810078E-3</v>
      </c>
      <c r="CJ45" s="28">
        <f>외인!CJ45</f>
        <v>366626.39</v>
      </c>
      <c r="CK45" s="28">
        <f>시기외!CK45*$G$3+CK44*(1-$G$3)</f>
        <v>-7.1814392096317451E-4</v>
      </c>
      <c r="CL45" s="28">
        <f>외인!CL45</f>
        <v>237185.27</v>
      </c>
      <c r="CM45" s="28">
        <f>시기외!CM45*$G$3+CM44*(1-$G$3)</f>
        <v>8.6450566052788844E-5</v>
      </c>
      <c r="CN45" s="28">
        <f>외인!CN45</f>
        <v>121037.5</v>
      </c>
      <c r="CO45" s="28">
        <f>시기외!CO45*$G$3+CO44*(1-$G$3)</f>
        <v>1.1606052801869048E-5</v>
      </c>
      <c r="CP45" s="28">
        <f>외인!CP45</f>
        <v>99731.91</v>
      </c>
      <c r="CQ45" s="28">
        <f>시기외!CQ45*$G$3+CQ44*(1-$G$3)</f>
        <v>-2.8481152368367256E-5</v>
      </c>
      <c r="CR45" s="28">
        <f>외인!CR45</f>
        <v>156704.99</v>
      </c>
      <c r="CS45" s="28">
        <f>시기외!CS45*$G$3+CS44*(1-$G$3)</f>
        <v>-1.2012354744885905E-3</v>
      </c>
      <c r="CT45" s="28">
        <f>외인!CT45</f>
        <v>126486.64</v>
      </c>
      <c r="CU45" s="28">
        <f>시기외!CU45*$G$3+CU44*(1-$G$3)</f>
        <v>2.1978437567311366E-3</v>
      </c>
      <c r="CV45" s="28">
        <f>외인!CV45</f>
        <v>2095280.05</v>
      </c>
      <c r="CW45" s="28">
        <f>시기외!CW45*$G$3+CW44*(1-$G$3)</f>
        <v>-7.2825802658113364E-4</v>
      </c>
      <c r="CX45" s="28">
        <f>외인!CX45</f>
        <v>214293.61</v>
      </c>
      <c r="CY45" s="28">
        <f>시기외!CY45*$G$3+CY44*(1-$G$3)</f>
        <v>2.6946929142949252E-3</v>
      </c>
      <c r="CZ45" s="28">
        <f>외인!CZ45</f>
        <v>17766.68</v>
      </c>
      <c r="DA45" s="28">
        <f>시기외!DA45*$G$3+DA44*(1-$G$3)</f>
        <v>-1.9572528402792856E-4</v>
      </c>
      <c r="DB45" s="28">
        <f>외인!DB45</f>
        <v>37558.68</v>
      </c>
      <c r="DC45" s="28">
        <f>시기외!DC45*$G$3+DC44*(1-$G$3)</f>
        <v>-1.5708929961728911E-3</v>
      </c>
      <c r="DD45" s="28">
        <f>외인!DD45</f>
        <v>8448.1</v>
      </c>
      <c r="DE45" s="28">
        <f>시기외!DE45*$G$3+DE44*(1-$G$3)</f>
        <v>5.7940701533739096E-4</v>
      </c>
      <c r="DF45" s="28">
        <f>외인!DF45</f>
        <v>56949.61</v>
      </c>
      <c r="DG45" s="28">
        <f>시기외!DG45*$G$3+DG44*(1-$G$3)</f>
        <v>1.2928364732194654E-4</v>
      </c>
      <c r="DH45" s="28">
        <f>외인!DH45</f>
        <v>20364.740000000002</v>
      </c>
      <c r="DI45" s="28">
        <f>시기외!DI45*$G$3+DI44*(1-$G$3)</f>
        <v>-3.3726696462536756E-3</v>
      </c>
      <c r="DJ45" s="28">
        <f>외인!DJ45</f>
        <v>572693.57999999996</v>
      </c>
      <c r="DK45" s="28">
        <f>시기외!DK45*$G$3+DK44*(1-$G$3)</f>
        <v>7.3890099066897114E-4</v>
      </c>
      <c r="DL45" s="28">
        <f>외인!DL45</f>
        <v>95983.27</v>
      </c>
      <c r="DM45" s="28">
        <f>시기외!DM45*$G$3+DM44*(1-$G$3)</f>
        <v>-5.7129916094053861E-5</v>
      </c>
      <c r="DN45" s="28">
        <f>외인!DN45</f>
        <v>2095280.05</v>
      </c>
      <c r="DO45" s="28">
        <f>시기외!DO45*$G$3+DO44*(1-$G$3)</f>
        <v>-7.2825802658113364E-4</v>
      </c>
      <c r="DP45" s="28">
        <f>외인!DP45</f>
        <v>78339.44</v>
      </c>
      <c r="DQ45" s="28">
        <f>시기외!DQ45*$G$3+DQ44*(1-$G$3)</f>
        <v>-1.3755681575914841E-3</v>
      </c>
      <c r="DR45" s="28">
        <f>외인!DR45</f>
        <v>43416.27</v>
      </c>
      <c r="DS45" s="28">
        <f>시기외!DS45*$G$3+DS44*(1-$G$3)</f>
        <v>1.3474471405149949E-3</v>
      </c>
      <c r="DT45" s="28">
        <f>외인!DT45</f>
        <v>123463.36</v>
      </c>
      <c r="DU45" s="28">
        <f>시기외!DU45*$G$3+DU44*(1-$G$3)</f>
        <v>-1.6933421022534644E-3</v>
      </c>
      <c r="DV45" s="28">
        <f>외인!DV45</f>
        <v>32961.99</v>
      </c>
      <c r="DW45" s="28">
        <f>시기외!DW45*$G$3+DW44*(1-$G$3)</f>
        <v>5.6933971273997628E-4</v>
      </c>
      <c r="DX45" s="28">
        <f>외인!DX45</f>
        <v>107949.74</v>
      </c>
      <c r="DY45" s="28">
        <f>시기외!DY45*$G$3+DY44*(1-$G$3)</f>
        <v>9.5774864486459176E-4</v>
      </c>
      <c r="DZ45" s="28">
        <f>외인!DZ45</f>
        <v>8645.6299999999992</v>
      </c>
      <c r="EA45" s="28">
        <f>시기외!EA45*$G$3+EA44*(1-$G$3)</f>
        <v>9.2402325313662036E-5</v>
      </c>
      <c r="EB45" s="28">
        <f>외인!EB45</f>
        <v>12177.08</v>
      </c>
      <c r="EC45" s="28">
        <f>시기외!EC45*$G$3+EC44*(1-$G$3)</f>
        <v>-1.2961956026620307E-3</v>
      </c>
      <c r="ED45" s="28">
        <f>외인!ED45</f>
        <v>10127.68</v>
      </c>
      <c r="EE45" s="28">
        <f>시기외!EE45*$G$3+EE44*(1-$G$3)</f>
        <v>4.0331132588373824E-5</v>
      </c>
      <c r="EF45" s="28">
        <f>외인!EF45</f>
        <v>239284.9</v>
      </c>
      <c r="EG45" s="28">
        <f>시기외!EG45*$G$3+EG44*(1-$G$3)</f>
        <v>-5.0749866909123923E-4</v>
      </c>
      <c r="EH45" s="28">
        <f>외인!EH45</f>
        <v>184665.09</v>
      </c>
      <c r="EI45" s="28">
        <f>시기외!EI45*$G$3+EI44*(1-$G$3)</f>
        <v>-5.2407139969085152E-5</v>
      </c>
      <c r="EJ45" s="28">
        <f>외인!EJ45</f>
        <v>98537.26</v>
      </c>
      <c r="EK45" s="28">
        <f>시기외!EK45*$G$3+EK44*(1-$G$3)</f>
        <v>1.0629392038995766E-3</v>
      </c>
      <c r="EL45" s="28">
        <f>외인!EL45</f>
        <v>30938.02</v>
      </c>
      <c r="EM45" s="28">
        <f>시기외!EM45*$G$3+EM44*(1-$G$3)</f>
        <v>-2.4571084036168981E-3</v>
      </c>
      <c r="EN45" s="28">
        <f>외인!EN45</f>
        <v>43416.27</v>
      </c>
      <c r="EO45" s="28">
        <f>시기외!EO45*$G$3+EO44*(1-$G$3)</f>
        <v>1.3474471405149949E-3</v>
      </c>
      <c r="EP45" s="28">
        <f>외인!EP45</f>
        <v>180422.17</v>
      </c>
      <c r="EQ45" s="28">
        <f>시기외!EQ45*$G$3+EQ44*(1-$G$3)</f>
        <v>2.8256773460720495E-3</v>
      </c>
      <c r="ER45" s="28">
        <f>외인!ER45</f>
        <v>13156.33</v>
      </c>
      <c r="ES45" s="28">
        <f>시기외!ES45*$G$3+ES44*(1-$G$3)</f>
        <v>-3.9966026764892172E-3</v>
      </c>
      <c r="ET45" s="28">
        <f>외인!ET45</f>
        <v>121747.73</v>
      </c>
      <c r="EU45" s="28">
        <f>시기외!EU45*$G$3+EU44*(1-$G$3)</f>
        <v>1.0249336769830495E-3</v>
      </c>
      <c r="EV45" s="28">
        <f>외인!EV45</f>
        <v>44294.82</v>
      </c>
      <c r="EW45" s="28">
        <f>시기외!EW45*$G$3+EW44*(1-$G$3)</f>
        <v>-5.0826953378949817E-4</v>
      </c>
      <c r="EX45" s="28">
        <f>외인!EX45</f>
        <v>55437.09</v>
      </c>
      <c r="EY45" s="28">
        <f>시기외!EY45*$G$3+EY44*(1-$G$3)</f>
        <v>3.6303100273848385E-4</v>
      </c>
    </row>
    <row r="46" spans="1:155">
      <c r="A46" s="27">
        <f>외인!A46</f>
        <v>46125</v>
      </c>
      <c r="B46" s="28">
        <f>외인!B46</f>
        <v>4635961.26</v>
      </c>
      <c r="C46" s="28">
        <f>시기외!C46*$G$3+C45*(1-$G$3)</f>
        <v>5.5881314587153096E-5</v>
      </c>
      <c r="D46" s="28">
        <f>외인!D46</f>
        <v>609148.54</v>
      </c>
      <c r="E46" s="28">
        <f>시기외!E46*$G$3+E45*(1-$G$3)</f>
        <v>-6.5123161124681233E-4</v>
      </c>
      <c r="F46" s="28">
        <f>외인!F46</f>
        <v>1976393.1</v>
      </c>
      <c r="G46" s="28">
        <f>시기외!G46*$G$3+G45*(1-$G$3)</f>
        <v>-9.989416483384432E-4</v>
      </c>
      <c r="H46" s="28">
        <f>외인!H46</f>
        <v>297754.88</v>
      </c>
      <c r="I46" s="28">
        <f>시기외!I46*$G$3+I45*(1-$G$3)</f>
        <v>2.3017075938217839E-3</v>
      </c>
      <c r="J46" s="28">
        <f>외인!J46</f>
        <v>42604.95</v>
      </c>
      <c r="K46" s="28">
        <f>시기외!K46*$G$3+K45*(1-$G$3)</f>
        <v>1.9748435754676249E-3</v>
      </c>
      <c r="L46" s="28">
        <f>외인!L46</f>
        <v>274519.53000000003</v>
      </c>
      <c r="M46" s="28">
        <f>시기외!M46*$G$3+M45*(1-$G$3)</f>
        <v>2.4562627938600262E-3</v>
      </c>
      <c r="N46" s="28">
        <f>외인!N46</f>
        <v>223262.32</v>
      </c>
      <c r="O46" s="28">
        <f>시기외!O46*$G$3+O45*(1-$G$3)</f>
        <v>-1.8373929548477757E-3</v>
      </c>
      <c r="P46" s="28">
        <f>외인!P46</f>
        <v>191888.79</v>
      </c>
      <c r="Q46" s="28">
        <f>시기외!Q46*$G$3+Q45*(1-$G$3)</f>
        <v>1.8180899465569702E-4</v>
      </c>
      <c r="R46" s="28">
        <f>외인!R46</f>
        <v>122108.29</v>
      </c>
      <c r="S46" s="28">
        <f>시기외!S46*$G$3+S45*(1-$G$3)</f>
        <v>-1.6279636790507411E-3</v>
      </c>
      <c r="T46" s="28">
        <f>외인!T46</f>
        <v>8351.99</v>
      </c>
      <c r="U46" s="28">
        <f>시기외!U46*$G$3+U45*(1-$G$3)</f>
        <v>4.7847848309486344E-4</v>
      </c>
      <c r="V46" s="28">
        <f>외인!V46</f>
        <v>108439.25</v>
      </c>
      <c r="W46" s="28">
        <f>시기외!W46*$G$3+W45*(1-$G$3)</f>
        <v>9.2685216136717422E-4</v>
      </c>
      <c r="X46" s="28">
        <f>외인!X46</f>
        <v>2036804.85</v>
      </c>
      <c r="Y46" s="28">
        <f>시기외!Y46*$G$3+Y45*(1-$G$3)</f>
        <v>-4.308182345746798E-4</v>
      </c>
      <c r="Z46" s="28">
        <f>외인!Z46</f>
        <v>44069.17</v>
      </c>
      <c r="AA46" s="28">
        <f>시기외!AA46*$G$3+AA45*(1-$G$3)</f>
        <v>-4.814270583376988E-4</v>
      </c>
      <c r="AB46" s="28">
        <f>외인!AB46</f>
        <v>208153.38</v>
      </c>
      <c r="AC46" s="28">
        <f>시기외!AC46*$G$3+AC45*(1-$G$3)</f>
        <v>2.2166011727496192E-4</v>
      </c>
      <c r="AD46" s="28">
        <f>외인!AD46</f>
        <v>18989.87</v>
      </c>
      <c r="AE46" s="28">
        <f>시기외!AE46*$G$3+AE45*(1-$G$3)</f>
        <v>-5.4384193648082722E-4</v>
      </c>
      <c r="AF46" s="28">
        <f>외인!AF46</f>
        <v>25391.57</v>
      </c>
      <c r="AG46" s="28">
        <f>시기외!AG46*$G$3+AG45*(1-$G$3)</f>
        <v>1.1636294302831286E-3</v>
      </c>
      <c r="AH46" s="28">
        <f>외인!AH46</f>
        <v>183556.11</v>
      </c>
      <c r="AI46" s="28">
        <f>시기외!AI46*$G$3+AI45*(1-$G$3)</f>
        <v>-7.5871866296643026E-4</v>
      </c>
      <c r="AJ46" s="28">
        <f>외인!AJ46</f>
        <v>103833.5</v>
      </c>
      <c r="AK46" s="28">
        <f>시기외!AK46*$G$3+AK45*(1-$G$3)</f>
        <v>-1.6215144502401576E-3</v>
      </c>
      <c r="AL46" s="28">
        <f>외인!AL46</f>
        <v>83919.24</v>
      </c>
      <c r="AM46" s="28">
        <f>시기외!AM46*$G$3+AM45*(1-$G$3)</f>
        <v>6.7469277304685305E-5</v>
      </c>
      <c r="AN46" s="28">
        <f>외인!AN46</f>
        <v>157955.9</v>
      </c>
      <c r="AO46" s="28">
        <f>시기외!AO46*$G$3+AO45*(1-$G$3)</f>
        <v>-2.5811857301976759E-3</v>
      </c>
      <c r="AP46" s="28">
        <f>외인!AP46</f>
        <v>127305.81</v>
      </c>
      <c r="AQ46" s="28">
        <f>시기외!AQ46*$G$3+AQ45*(1-$G$3)</f>
        <v>1.1188685861661411E-3</v>
      </c>
      <c r="AR46" s="28">
        <f>외인!AR46</f>
        <v>23354.07</v>
      </c>
      <c r="AS46" s="28">
        <f>시기외!AS46*$G$3+AS45*(1-$G$3)</f>
        <v>-9.1555417279096595E-4</v>
      </c>
      <c r="AT46" s="28">
        <f>외인!AT46</f>
        <v>76199.38</v>
      </c>
      <c r="AU46" s="28">
        <f>시기외!AU46*$G$3+AU45*(1-$G$3)</f>
        <v>3.6577360176445213E-5</v>
      </c>
      <c r="AV46" s="28">
        <f>외인!AV46</f>
        <v>48589.49</v>
      </c>
      <c r="AW46" s="28">
        <f>시기외!AW46*$G$3+AW45*(1-$G$3)</f>
        <v>1.5491461649475042E-3</v>
      </c>
      <c r="AX46" s="28">
        <f>외인!AX46</f>
        <v>68801.09</v>
      </c>
      <c r="AY46" s="28">
        <f>시기외!AY46*$G$3+AY45*(1-$G$3)</f>
        <v>-1.5720985575494902E-3</v>
      </c>
      <c r="AZ46" s="28">
        <f>외인!AZ46</f>
        <v>2183716.52</v>
      </c>
      <c r="BA46" s="28">
        <f>시기외!BA46*$G$3+BA45*(1-$G$3)</f>
        <v>-1.8680612297545271E-4</v>
      </c>
      <c r="BB46" s="28">
        <f>외인!BB46</f>
        <v>98978.99</v>
      </c>
      <c r="BC46" s="28">
        <f>시기외!BC46*$G$3+BC45*(1-$G$3)</f>
        <v>-2.4226320046590959E-5</v>
      </c>
      <c r="BD46" s="28">
        <f>외인!BD46</f>
        <v>36796.57</v>
      </c>
      <c r="BE46" s="28">
        <f>시기외!BE46*$G$3+BE45*(1-$G$3)</f>
        <v>-1.5049024219419629E-3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93015.81</v>
      </c>
      <c r="BI46" s="28">
        <f>시기외!BI46*$G$3+BI45*(1-$G$3)</f>
        <v>2.1568512658559622E-3</v>
      </c>
      <c r="BJ46" s="28">
        <f>외인!BJ46</f>
        <v>118980.97</v>
      </c>
      <c r="BK46" s="28">
        <f>시기외!BK46*$G$3+BK45*(1-$G$3)</f>
        <v>5.5738149231585998E-4</v>
      </c>
      <c r="BL46" s="28">
        <f>외인!BL46</f>
        <v>50857.27</v>
      </c>
      <c r="BM46" s="28">
        <f>시기외!BM46*$G$3+BM45*(1-$G$3)</f>
        <v>-6.1068813483238331E-3</v>
      </c>
      <c r="BN46" s="28">
        <f>외인!BN46</f>
        <v>46098.76</v>
      </c>
      <c r="BO46" s="28">
        <f>시기외!BO46*$G$3+BO45*(1-$G$3)</f>
        <v>6.0736098634538811E-4</v>
      </c>
      <c r="BP46" s="28">
        <f>외인!BP46</f>
        <v>78813.27</v>
      </c>
      <c r="BQ46" s="28">
        <f>시기외!BQ46*$G$3+BQ45*(1-$G$3)</f>
        <v>-1.6505393385646599E-3</v>
      </c>
      <c r="BR46" s="28">
        <f>외인!BR46</f>
        <v>255888.78</v>
      </c>
      <c r="BS46" s="28">
        <f>시기외!BS46*$G$3+BS45*(1-$G$3)</f>
        <v>8.5502337190978986E-4</v>
      </c>
      <c r="BT46" s="28">
        <f>외인!BT46</f>
        <v>2074690.07</v>
      </c>
      <c r="BU46" s="28">
        <f>시기외!BU46*$G$3+BU45*(1-$G$3)</f>
        <v>-4.1463715544092785E-4</v>
      </c>
      <c r="BV46" s="28">
        <f>외인!BV46</f>
        <v>389904.6</v>
      </c>
      <c r="BW46" s="28">
        <f>시기외!BW46*$G$3+BW45*(1-$G$3)</f>
        <v>1.3963315371898E-3</v>
      </c>
      <c r="BX46" s="28">
        <f>외인!BX46</f>
        <v>73776.47</v>
      </c>
      <c r="BY46" s="28">
        <f>시기외!BY46*$G$3+BY45*(1-$G$3)</f>
        <v>-2.3381858849249896E-6</v>
      </c>
      <c r="BZ46" s="28">
        <f>외인!BZ46</f>
        <v>241875.14</v>
      </c>
      <c r="CA46" s="28">
        <f>시기외!CA46*$G$3+CA45*(1-$G$3)</f>
        <v>-1.6699523196082515E-3</v>
      </c>
      <c r="CB46" s="28">
        <f>외인!CB46</f>
        <v>12077.63</v>
      </c>
      <c r="CC46" s="28">
        <f>시기외!CC46*$G$3+CC45*(1-$G$3)</f>
        <v>-2.8800633247578898E-3</v>
      </c>
      <c r="CD46" s="28">
        <f>외인!CD46</f>
        <v>28297.24</v>
      </c>
      <c r="CE46" s="28">
        <f>시기외!CE46*$G$3+CE45*(1-$G$3)</f>
        <v>-2.8528399406839715E-3</v>
      </c>
      <c r="CF46" s="28">
        <f>외인!CF46</f>
        <v>24489.45</v>
      </c>
      <c r="CG46" s="28">
        <f>시기외!CG46*$G$3+CG45*(1-$G$3)</f>
        <v>2.2501534949097061E-3</v>
      </c>
      <c r="CH46" s="28">
        <f>외인!CH46</f>
        <v>68016.02</v>
      </c>
      <c r="CI46" s="28">
        <f>시기외!CI46*$G$3+CI45*(1-$G$3)</f>
        <v>1.1437079586456391E-3</v>
      </c>
      <c r="CJ46" s="28">
        <f>외인!CJ46</f>
        <v>364623.97</v>
      </c>
      <c r="CK46" s="28">
        <f>시기외!CK46*$G$3+CK45*(1-$G$3)</f>
        <v>-6.9102536647286839E-4</v>
      </c>
      <c r="CL46" s="28">
        <f>외인!CL46</f>
        <v>236401.2</v>
      </c>
      <c r="CM46" s="28">
        <f>시기외!CM46*$G$3+CM45*(1-$G$3)</f>
        <v>1.6726037480453503E-4</v>
      </c>
      <c r="CN46" s="28">
        <f>외인!CN46</f>
        <v>120181.59</v>
      </c>
      <c r="CO46" s="28">
        <f>시기외!CO46*$G$3+CO45*(1-$G$3)</f>
        <v>1.3234023144788863E-4</v>
      </c>
      <c r="CP46" s="28">
        <f>외인!CP46</f>
        <v>99544.86</v>
      </c>
      <c r="CQ46" s="28">
        <f>시기외!CQ46*$G$3+CQ45*(1-$G$3)</f>
        <v>-2.2244841770237406E-5</v>
      </c>
      <c r="CR46" s="28">
        <f>외인!CR46</f>
        <v>155587.65</v>
      </c>
      <c r="CS46" s="28">
        <f>시기외!CS46*$G$3+CS45*(1-$G$3)</f>
        <v>-1.1434917134121269E-3</v>
      </c>
      <c r="CT46" s="28">
        <f>외인!CT46</f>
        <v>127709.94</v>
      </c>
      <c r="CU46" s="28">
        <f>시기외!CU46*$G$3+CU45*(1-$G$3)</f>
        <v>2.2122315359059809E-3</v>
      </c>
      <c r="CV46" s="28">
        <f>외인!CV46</f>
        <v>2074690.07</v>
      </c>
      <c r="CW46" s="28">
        <f>시기외!CW46*$G$3+CW45*(1-$G$3)</f>
        <v>-4.1463715544092785E-4</v>
      </c>
      <c r="CX46" s="28">
        <f>외인!CX46</f>
        <v>210665.04</v>
      </c>
      <c r="CY46" s="28">
        <f>시기외!CY46*$G$3+CY45*(1-$G$3)</f>
        <v>2.4174335261739994E-3</v>
      </c>
      <c r="CZ46" s="28">
        <f>외인!CZ46</f>
        <v>17694.5</v>
      </c>
      <c r="DA46" s="28">
        <f>시기외!DA46*$G$3+DA45*(1-$G$3)</f>
        <v>6.2124531777343244E-4</v>
      </c>
      <c r="DB46" s="28">
        <f>외인!DB46</f>
        <v>36796.57</v>
      </c>
      <c r="DC46" s="28">
        <f>시기외!DC46*$G$3+DC45*(1-$G$3)</f>
        <v>-1.5049024219419629E-3</v>
      </c>
      <c r="DD46" s="28">
        <f>외인!DD46</f>
        <v>8351.99</v>
      </c>
      <c r="DE46" s="28">
        <f>시기외!DE46*$G$3+DE45*(1-$G$3)</f>
        <v>4.7847848309486344E-4</v>
      </c>
      <c r="DF46" s="28">
        <f>외인!DF46</f>
        <v>55575.31</v>
      </c>
      <c r="DG46" s="28">
        <f>시기외!DG46*$G$3+DG45*(1-$G$3)</f>
        <v>1.8914703525211844E-4</v>
      </c>
      <c r="DH46" s="28">
        <f>외인!DH46</f>
        <v>20167.240000000002</v>
      </c>
      <c r="DI46" s="28">
        <f>시기외!DI46*$G$3+DI45*(1-$G$3)</f>
        <v>-3.6023838667365135E-3</v>
      </c>
      <c r="DJ46" s="28">
        <f>외인!DJ46</f>
        <v>569534.43000000005</v>
      </c>
      <c r="DK46" s="28">
        <f>시기외!DK46*$G$3+DK45*(1-$G$3)</f>
        <v>6.5723386624053147E-4</v>
      </c>
      <c r="DL46" s="28">
        <f>외인!DL46</f>
        <v>95457.37</v>
      </c>
      <c r="DM46" s="28">
        <f>시기외!DM46*$G$3+DM45*(1-$G$3)</f>
        <v>8.0013012876646426E-5</v>
      </c>
      <c r="DN46" s="28">
        <f>외인!DN46</f>
        <v>2074690.07</v>
      </c>
      <c r="DO46" s="28">
        <f>시기외!DO46*$G$3+DO45*(1-$G$3)</f>
        <v>-4.1463715544092785E-4</v>
      </c>
      <c r="DP46" s="28">
        <f>외인!DP46</f>
        <v>77718.75</v>
      </c>
      <c r="DQ46" s="28">
        <f>시기외!DQ46*$G$3+DQ45*(1-$G$3)</f>
        <v>-1.4470538519448896E-3</v>
      </c>
      <c r="DR46" s="28">
        <f>외인!DR46</f>
        <v>43873.99</v>
      </c>
      <c r="DS46" s="28">
        <f>시기외!DS46*$G$3+DS45*(1-$G$3)</f>
        <v>1.5962439881426827E-3</v>
      </c>
      <c r="DT46" s="28">
        <f>외인!DT46</f>
        <v>122108.29</v>
      </c>
      <c r="DU46" s="28">
        <f>시기외!DU46*$G$3+DU45*(1-$G$3)</f>
        <v>-1.6279636790507411E-3</v>
      </c>
      <c r="DV46" s="28">
        <f>외인!DV46</f>
        <v>33200.620000000003</v>
      </c>
      <c r="DW46" s="28">
        <f>시기외!DW46*$G$3+DW45*(1-$G$3)</f>
        <v>6.037114922957654E-4</v>
      </c>
      <c r="DX46" s="28">
        <f>외인!DX46</f>
        <v>108439.25</v>
      </c>
      <c r="DY46" s="28">
        <f>시기외!DY46*$G$3+DY45*(1-$G$3)</f>
        <v>9.2685216136717422E-4</v>
      </c>
      <c r="DZ46" s="28">
        <f>외인!DZ46</f>
        <v>8499.76</v>
      </c>
      <c r="EA46" s="28">
        <f>시기외!EA46*$G$3+EA45*(1-$G$3)</f>
        <v>1.4063178503038792E-4</v>
      </c>
      <c r="EB46" s="28">
        <f>외인!EB46</f>
        <v>12168.93</v>
      </c>
      <c r="EC46" s="28">
        <f>시기외!EC46*$G$3+EC45*(1-$G$3)</f>
        <v>-1.2300332397982953E-3</v>
      </c>
      <c r="ED46" s="28">
        <f>외인!ED46</f>
        <v>10069.040000000001</v>
      </c>
      <c r="EE46" s="28">
        <f>시기외!EE46*$G$3+EE45*(1-$G$3)</f>
        <v>1.9944651098091114E-4</v>
      </c>
      <c r="EF46" s="28">
        <f>외인!EF46</f>
        <v>236043.6</v>
      </c>
      <c r="EG46" s="28">
        <f>시기외!EG46*$G$3+EG45*(1-$G$3)</f>
        <v>-4.5672459902862573E-4</v>
      </c>
      <c r="EH46" s="28">
        <f>외인!EH46</f>
        <v>183524.07</v>
      </c>
      <c r="EI46" s="28">
        <f>시기외!EI46*$G$3+EI45*(1-$G$3)</f>
        <v>1.6622523521090009E-4</v>
      </c>
      <c r="EJ46" s="28">
        <f>외인!EJ46</f>
        <v>98975.79</v>
      </c>
      <c r="EK46" s="28">
        <f>시기외!EK46*$G$3+EK45*(1-$G$3)</f>
        <v>1.0531073552332254E-3</v>
      </c>
      <c r="EL46" s="28">
        <f>외인!EL46</f>
        <v>30747.360000000001</v>
      </c>
      <c r="EM46" s="28">
        <f>시기외!EM46*$G$3+EM45*(1-$G$3)</f>
        <v>-2.5947582619110033E-3</v>
      </c>
      <c r="EN46" s="28">
        <f>외인!EN46</f>
        <v>43873.99</v>
      </c>
      <c r="EO46" s="28">
        <f>시기외!EO46*$G$3+EO45*(1-$G$3)</f>
        <v>1.5962439881426827E-3</v>
      </c>
      <c r="EP46" s="28">
        <f>외인!EP46</f>
        <v>181280.58</v>
      </c>
      <c r="EQ46" s="28">
        <f>시기외!EQ46*$G$3+EQ45*(1-$G$3)</f>
        <v>2.6463120191816299E-3</v>
      </c>
      <c r="ER46" s="28">
        <f>외인!ER46</f>
        <v>13691.53</v>
      </c>
      <c r="ES46" s="28">
        <f>시기외!ES46*$G$3+ES45*(1-$G$3)</f>
        <v>-4.8313736239488465E-3</v>
      </c>
      <c r="ET46" s="28">
        <f>외인!ET46</f>
        <v>127305.81</v>
      </c>
      <c r="EU46" s="28">
        <f>시기외!EU46*$G$3+EU45*(1-$G$3)</f>
        <v>1.1188685861661411E-3</v>
      </c>
      <c r="EV46" s="28">
        <f>외인!EV46</f>
        <v>44069.17</v>
      </c>
      <c r="EW46" s="28">
        <f>시기외!EW46*$G$3+EW45*(1-$G$3)</f>
        <v>-4.814270583376988E-4</v>
      </c>
      <c r="EX46" s="28">
        <f>외인!EX46</f>
        <v>55475.69</v>
      </c>
      <c r="EY46" s="28">
        <f>시기외!EY46*$G$3+EY45*(1-$G$3)</f>
        <v>3.5130196952575372E-4</v>
      </c>
    </row>
    <row r="47" spans="1:155">
      <c r="A47" s="27">
        <f>외인!A47</f>
        <v>46126</v>
      </c>
      <c r="B47" s="28">
        <f>외인!B47</f>
        <v>4747572.28</v>
      </c>
      <c r="C47" s="28">
        <f>시기외!C47*$G$3+C46*(1-$G$3)</f>
        <v>2.347869853104926E-4</v>
      </c>
      <c r="D47" s="28">
        <f>외인!D47</f>
        <v>621365.07999999996</v>
      </c>
      <c r="E47" s="28">
        <f>시기외!E47*$G$3+E46*(1-$G$3)</f>
        <v>-7.0098990193432091E-4</v>
      </c>
      <c r="F47" s="28">
        <f>외인!F47</f>
        <v>2007597.45</v>
      </c>
      <c r="G47" s="28">
        <f>시기외!G47*$G$3+G46*(1-$G$3)</f>
        <v>-8.2042112901336596E-4</v>
      </c>
      <c r="H47" s="28">
        <f>외인!H47</f>
        <v>296406.05</v>
      </c>
      <c r="I47" s="28">
        <f>시기외!I47*$G$3+I46*(1-$G$3)</f>
        <v>1.8577427867919475E-3</v>
      </c>
      <c r="J47" s="28">
        <f>외인!J47</f>
        <v>41886.14</v>
      </c>
      <c r="K47" s="28">
        <f>시기외!K47*$G$3+K46*(1-$G$3)</f>
        <v>2.4630220425796668E-3</v>
      </c>
      <c r="L47" s="28">
        <f>외인!L47</f>
        <v>273358.75</v>
      </c>
      <c r="M47" s="28">
        <f>시기외!M47*$G$3+M46*(1-$G$3)</f>
        <v>2.0523692476565711E-3</v>
      </c>
      <c r="N47" s="28">
        <f>외인!N47</f>
        <v>228582.21</v>
      </c>
      <c r="O47" s="28">
        <f>시기외!O47*$G$3+O46*(1-$G$3)</f>
        <v>-1.8562211633021467E-3</v>
      </c>
      <c r="P47" s="28">
        <f>외인!P47</f>
        <v>192691.94</v>
      </c>
      <c r="Q47" s="28">
        <f>시기외!Q47*$G$3+Q46*(1-$G$3)</f>
        <v>7.9706502109099753E-5</v>
      </c>
      <c r="R47" s="28">
        <f>외인!R47</f>
        <v>124753.23</v>
      </c>
      <c r="S47" s="28">
        <f>시기외!S47*$G$3+S46*(1-$G$3)</f>
        <v>-1.5002978280382899E-3</v>
      </c>
      <c r="T47" s="28">
        <f>외인!T47</f>
        <v>8360.48</v>
      </c>
      <c r="U47" s="28">
        <f>시기외!U47*$G$3+U46*(1-$G$3)</f>
        <v>4.0063404228349769E-4</v>
      </c>
      <c r="V47" s="28">
        <f>외인!V47</f>
        <v>111579.46</v>
      </c>
      <c r="W47" s="28">
        <f>시기외!W47*$G$3+W46*(1-$G$3)</f>
        <v>9.1895483846013881E-4</v>
      </c>
      <c r="X47" s="28">
        <f>외인!X47</f>
        <v>2100811.88</v>
      </c>
      <c r="Y47" s="28">
        <f>시기외!Y47*$G$3+Y46*(1-$G$3)</f>
        <v>-4.5964234128754425E-5</v>
      </c>
      <c r="Z47" s="28">
        <f>외인!Z47</f>
        <v>45447.34</v>
      </c>
      <c r="AA47" s="28">
        <f>시기외!AA47*$G$3+AA46*(1-$G$3)</f>
        <v>-4.0123423193694831E-4</v>
      </c>
      <c r="AB47" s="28">
        <f>외인!AB47</f>
        <v>208983.1</v>
      </c>
      <c r="AC47" s="28">
        <f>시기외!AC47*$G$3+AC46*(1-$G$3)</f>
        <v>2.812871556081793E-4</v>
      </c>
      <c r="AD47" s="28">
        <f>외인!AD47</f>
        <v>19386.349999999999</v>
      </c>
      <c r="AE47" s="28">
        <f>시기외!AE47*$G$3+AE46*(1-$G$3)</f>
        <v>-2.3995555706521473E-4</v>
      </c>
      <c r="AF47" s="28">
        <f>외인!AF47</f>
        <v>25090.04</v>
      </c>
      <c r="AG47" s="28">
        <f>시기외!AG47*$G$3+AG46*(1-$G$3)</f>
        <v>1.0570256271498417E-3</v>
      </c>
      <c r="AH47" s="28">
        <f>외인!AH47</f>
        <v>188306.85</v>
      </c>
      <c r="AI47" s="28">
        <f>시기외!AI47*$G$3+AI46*(1-$G$3)</f>
        <v>-7.6502431089453668E-4</v>
      </c>
      <c r="AJ47" s="28">
        <f>외인!AJ47</f>
        <v>104927.69</v>
      </c>
      <c r="AK47" s="28">
        <f>시기외!AK47*$G$3+AK46*(1-$G$3)</f>
        <v>-1.6310275722104185E-3</v>
      </c>
      <c r="AL47" s="28">
        <f>외인!AL47</f>
        <v>86195.5</v>
      </c>
      <c r="AM47" s="28">
        <f>시기외!AM47*$G$3+AM46*(1-$G$3)</f>
        <v>1.7433627314211565E-4</v>
      </c>
      <c r="AN47" s="28">
        <f>외인!AN47</f>
        <v>161412.45000000001</v>
      </c>
      <c r="AO47" s="28">
        <f>시기외!AO47*$G$3+AO46*(1-$G$3)</f>
        <v>-2.6353941951330769E-3</v>
      </c>
      <c r="AP47" s="28">
        <f>외인!AP47</f>
        <v>131138.71</v>
      </c>
      <c r="AQ47" s="28">
        <f>시기외!AQ47*$G$3+AQ46*(1-$G$3)</f>
        <v>1.1154465102361799E-3</v>
      </c>
      <c r="AR47" s="28">
        <f>외인!AR47</f>
        <v>23892.02</v>
      </c>
      <c r="AS47" s="28">
        <f>시기외!AS47*$G$3+AS46*(1-$G$3)</f>
        <v>-4.3522360726899078E-4</v>
      </c>
      <c r="AT47" s="28">
        <f>외인!AT47</f>
        <v>78072.100000000006</v>
      </c>
      <c r="AU47" s="28">
        <f>시기외!AU47*$G$3+AU46*(1-$G$3)</f>
        <v>3.3822028664799882E-4</v>
      </c>
      <c r="AV47" s="28">
        <f>외인!AV47</f>
        <v>48728.37</v>
      </c>
      <c r="AW47" s="28">
        <f>시기외!AW47*$G$3+AW46*(1-$G$3)</f>
        <v>1.4163934016042134E-3</v>
      </c>
      <c r="AX47" s="28">
        <f>외인!AX47</f>
        <v>69852.23</v>
      </c>
      <c r="AY47" s="28">
        <f>시기외!AY47*$G$3+AY46*(1-$G$3)</f>
        <v>-1.9778240770340558E-3</v>
      </c>
      <c r="AZ47" s="28">
        <f>외인!AZ47</f>
        <v>2250050.7599999998</v>
      </c>
      <c r="BA47" s="28">
        <f>시기외!BA47*$G$3+BA46*(1-$G$3)</f>
        <v>1.6488462725548338E-4</v>
      </c>
      <c r="BB47" s="28">
        <f>외인!BB47</f>
        <v>102617.52</v>
      </c>
      <c r="BC47" s="28">
        <f>시기외!BC47*$G$3+BC46*(1-$G$3)</f>
        <v>2.9439796889247682E-5</v>
      </c>
      <c r="BD47" s="28">
        <f>외인!BD47</f>
        <v>38473.660000000003</v>
      </c>
      <c r="BE47" s="28">
        <f>시기외!BE47*$G$3+BE46*(1-$G$3)</f>
        <v>-1.2207155698103942E-3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93651.91</v>
      </c>
      <c r="BI47" s="28">
        <f>시기외!BI47*$G$3+BI46*(1-$G$3)</f>
        <v>1.903452613444678E-3</v>
      </c>
      <c r="BJ47" s="28">
        <f>외인!BJ47</f>
        <v>119509.02</v>
      </c>
      <c r="BK47" s="28">
        <f>시기외!BK47*$G$3+BK46*(1-$G$3)</f>
        <v>4.4782797729787417E-4</v>
      </c>
      <c r="BL47" s="28">
        <f>외인!BL47</f>
        <v>50710.239999999998</v>
      </c>
      <c r="BM47" s="28">
        <f>시기외!BM47*$G$3+BM46*(1-$G$3)</f>
        <v>-6.4555245753964499E-3</v>
      </c>
      <c r="BN47" s="28">
        <f>외인!BN47</f>
        <v>46463.92</v>
      </c>
      <c r="BO47" s="28">
        <f>시기외!BO47*$G$3+BO46*(1-$G$3)</f>
        <v>8.043695228592343E-4</v>
      </c>
      <c r="BP47" s="28">
        <f>외인!BP47</f>
        <v>80481.039999999994</v>
      </c>
      <c r="BQ47" s="28">
        <f>시기외!BQ47*$G$3+BQ46*(1-$G$3)</f>
        <v>-1.9321018368612566E-3</v>
      </c>
      <c r="BR47" s="28">
        <f>외인!BR47</f>
        <v>261455.06</v>
      </c>
      <c r="BS47" s="28">
        <f>시기외!BS47*$G$3+BS46*(1-$G$3)</f>
        <v>9.6864773067276188E-4</v>
      </c>
      <c r="BT47" s="28">
        <f>외인!BT47</f>
        <v>2140926.94</v>
      </c>
      <c r="BU47" s="28">
        <f>시기외!BU47*$G$3+BU46*(1-$G$3)</f>
        <v>-2.4451896828064489E-5</v>
      </c>
      <c r="BV47" s="28">
        <f>외인!BV47</f>
        <v>400973.77</v>
      </c>
      <c r="BW47" s="28">
        <f>시기외!BW47*$G$3+BW46*(1-$G$3)</f>
        <v>1.3237534843096868E-3</v>
      </c>
      <c r="BX47" s="28">
        <f>외인!BX47</f>
        <v>74483.53</v>
      </c>
      <c r="BY47" s="28">
        <f>시기외!BY47*$G$3+BY46*(1-$G$3)</f>
        <v>-7.9064662643790591E-6</v>
      </c>
      <c r="BZ47" s="28">
        <f>외인!BZ47</f>
        <v>247607.96</v>
      </c>
      <c r="CA47" s="28">
        <f>시기외!CA47*$G$3+CA46*(1-$G$3)</f>
        <v>-1.6664272141239036E-3</v>
      </c>
      <c r="CB47" s="28">
        <f>외인!CB47</f>
        <v>12377.37</v>
      </c>
      <c r="CC47" s="28">
        <f>시기외!CC47*$G$3+CC46*(1-$G$3)</f>
        <v>-2.6520092924770351E-3</v>
      </c>
      <c r="CD47" s="28">
        <f>외인!CD47</f>
        <v>28328.76</v>
      </c>
      <c r="CE47" s="28">
        <f>시기외!CE47*$G$3+CE46*(1-$G$3)</f>
        <v>-3.0512932331192076E-3</v>
      </c>
      <c r="CF47" s="28">
        <f>외인!CF47</f>
        <v>24946.87</v>
      </c>
      <c r="CG47" s="28">
        <f>시기외!CG47*$G$3+CG46*(1-$G$3)</f>
        <v>2.647402117112022E-3</v>
      </c>
      <c r="CH47" s="28">
        <f>외인!CH47</f>
        <v>68442.03</v>
      </c>
      <c r="CI47" s="28">
        <f>시기외!CI47*$G$3+CI46*(1-$G$3)</f>
        <v>1.085943870573613E-3</v>
      </c>
      <c r="CJ47" s="28">
        <f>외인!CJ47</f>
        <v>366991.21</v>
      </c>
      <c r="CK47" s="28">
        <f>시기외!CK47*$G$3+CK46*(1-$G$3)</f>
        <v>-7.6005228262054502E-4</v>
      </c>
      <c r="CL47" s="28">
        <f>외인!CL47</f>
        <v>238326.04</v>
      </c>
      <c r="CM47" s="28">
        <f>시기외!CM47*$G$3+CM46*(1-$G$3)</f>
        <v>2.5800709834854376E-4</v>
      </c>
      <c r="CN47" s="28">
        <f>외인!CN47</f>
        <v>127528.86</v>
      </c>
      <c r="CO47" s="28">
        <f>시기외!CO47*$G$3+CO46*(1-$G$3)</f>
        <v>3.3650855870557108E-4</v>
      </c>
      <c r="CP47" s="28">
        <f>외인!CP47</f>
        <v>103203.71</v>
      </c>
      <c r="CQ47" s="28">
        <f>시기외!CQ47*$G$3+CQ46*(1-$G$3)</f>
        <v>3.2040252317430368E-5</v>
      </c>
      <c r="CR47" s="28">
        <f>외인!CR47</f>
        <v>158572.51999999999</v>
      </c>
      <c r="CS47" s="28">
        <f>시기외!CS47*$G$3+CS46*(1-$G$3)</f>
        <v>-1.0310788297336309E-3</v>
      </c>
      <c r="CT47" s="28">
        <f>외인!CT47</f>
        <v>131362.42000000001</v>
      </c>
      <c r="CU47" s="28">
        <f>시기외!CU47*$G$3+CU46*(1-$G$3)</f>
        <v>2.1991683359237936E-3</v>
      </c>
      <c r="CV47" s="28">
        <f>외인!CV47</f>
        <v>2140926.94</v>
      </c>
      <c r="CW47" s="28">
        <f>시기외!CW47*$G$3+CW46*(1-$G$3)</f>
        <v>-2.4451896828064489E-5</v>
      </c>
      <c r="CX47" s="28">
        <f>외인!CX47</f>
        <v>211126.34</v>
      </c>
      <c r="CY47" s="28">
        <f>시기외!CY47*$G$3+CY46*(1-$G$3)</f>
        <v>2.0166207364522614E-3</v>
      </c>
      <c r="CZ47" s="28">
        <f>외인!CZ47</f>
        <v>18136.490000000002</v>
      </c>
      <c r="DA47" s="28">
        <f>시기외!DA47*$G$3+DA46*(1-$G$3)</f>
        <v>1.3651157436102639E-3</v>
      </c>
      <c r="DB47" s="28">
        <f>외인!DB47</f>
        <v>38473.660000000003</v>
      </c>
      <c r="DC47" s="28">
        <f>시기외!DC47*$G$3+DC46*(1-$G$3)</f>
        <v>-1.2207155698103942E-3</v>
      </c>
      <c r="DD47" s="28">
        <f>외인!DD47</f>
        <v>8360.48</v>
      </c>
      <c r="DE47" s="28">
        <f>시기외!DE47*$G$3+DE46*(1-$G$3)</f>
        <v>4.0063404228349769E-4</v>
      </c>
      <c r="DF47" s="28">
        <f>외인!DF47</f>
        <v>56122.78</v>
      </c>
      <c r="DG47" s="28">
        <f>시기외!DG47*$G$3+DG46*(1-$G$3)</f>
        <v>2.0190626545553788E-4</v>
      </c>
      <c r="DH47" s="28">
        <f>외인!DH47</f>
        <v>20102.310000000001</v>
      </c>
      <c r="DI47" s="28">
        <f>시기외!DI47*$G$3+DI46*(1-$G$3)</f>
        <v>-3.9500190984920365E-3</v>
      </c>
      <c r="DJ47" s="28">
        <f>외인!DJ47</f>
        <v>577686.31000000006</v>
      </c>
      <c r="DK47" s="28">
        <f>시기외!DK47*$G$3+DK46*(1-$G$3)</f>
        <v>5.3638440730266652E-4</v>
      </c>
      <c r="DL47" s="28">
        <f>외인!DL47</f>
        <v>101827.53</v>
      </c>
      <c r="DM47" s="28">
        <f>시기외!DM47*$G$3+DM46*(1-$G$3)</f>
        <v>3.154525501335884E-4</v>
      </c>
      <c r="DN47" s="28">
        <f>외인!DN47</f>
        <v>2140926.94</v>
      </c>
      <c r="DO47" s="28">
        <f>시기외!DO47*$G$3+DO46*(1-$G$3)</f>
        <v>-2.4451896828064489E-5</v>
      </c>
      <c r="DP47" s="28">
        <f>외인!DP47</f>
        <v>78428.960000000006</v>
      </c>
      <c r="DQ47" s="28">
        <f>시기외!DQ47*$G$3+DQ46*(1-$G$3)</f>
        <v>-1.5561365395486059E-3</v>
      </c>
      <c r="DR47" s="28">
        <f>외인!DR47</f>
        <v>43183.92</v>
      </c>
      <c r="DS47" s="28">
        <f>시기외!DS47*$G$3+DS46*(1-$G$3)</f>
        <v>1.8997683887335489E-3</v>
      </c>
      <c r="DT47" s="28">
        <f>외인!DT47</f>
        <v>124753.23</v>
      </c>
      <c r="DU47" s="28">
        <f>시기외!DU47*$G$3+DU46*(1-$G$3)</f>
        <v>-1.5002978280382899E-3</v>
      </c>
      <c r="DV47" s="28">
        <f>외인!DV47</f>
        <v>33542.21</v>
      </c>
      <c r="DW47" s="28">
        <f>시기외!DW47*$G$3+DW46*(1-$G$3)</f>
        <v>6.6810880103693312E-4</v>
      </c>
      <c r="DX47" s="28">
        <f>외인!DX47</f>
        <v>111579.46</v>
      </c>
      <c r="DY47" s="28">
        <f>시기외!DY47*$G$3+DY46*(1-$G$3)</f>
        <v>9.1895483846013881E-4</v>
      </c>
      <c r="DZ47" s="28">
        <f>외인!DZ47</f>
        <v>8810.31</v>
      </c>
      <c r="EA47" s="28">
        <f>시기외!EA47*$G$3+EA46*(1-$G$3)</f>
        <v>2.7423383113020516E-4</v>
      </c>
      <c r="EB47" s="28">
        <f>외인!EB47</f>
        <v>12352.32</v>
      </c>
      <c r="EC47" s="28">
        <f>시기외!EC47*$G$3+EC46*(1-$G$3)</f>
        <v>-1.1355786796754847E-3</v>
      </c>
      <c r="ED47" s="28">
        <f>외인!ED47</f>
        <v>10400.040000000001</v>
      </c>
      <c r="EE47" s="28">
        <f>시기외!EE47*$G$3+EE46*(1-$G$3)</f>
        <v>5.0263688788091245E-4</v>
      </c>
      <c r="EF47" s="28">
        <f>외인!EF47</f>
        <v>236567.12</v>
      </c>
      <c r="EG47" s="28">
        <f>시기외!EG47*$G$3+EG46*(1-$G$3)</f>
        <v>-5.187944621834451E-4</v>
      </c>
      <c r="EH47" s="28">
        <f>외인!EH47</f>
        <v>194004.03</v>
      </c>
      <c r="EI47" s="28">
        <f>시기외!EI47*$G$3+EI46*(1-$G$3)</f>
        <v>4.3846512669181218E-4</v>
      </c>
      <c r="EJ47" s="28">
        <f>외인!EJ47</f>
        <v>98700.479999999996</v>
      </c>
      <c r="EK47" s="28">
        <f>시기외!EK47*$G$3+EK46*(1-$G$3)</f>
        <v>1.0751441875799376E-3</v>
      </c>
      <c r="EL47" s="28">
        <f>외인!EL47</f>
        <v>30823.3</v>
      </c>
      <c r="EM47" s="28">
        <f>시기외!EM47*$G$3+EM46*(1-$G$3)</f>
        <v>-2.796009551410723E-3</v>
      </c>
      <c r="EN47" s="28">
        <f>외인!EN47</f>
        <v>43183.92</v>
      </c>
      <c r="EO47" s="28">
        <f>시기외!EO47*$G$3+EO46*(1-$G$3)</f>
        <v>1.8997683887335489E-3</v>
      </c>
      <c r="EP47" s="28">
        <f>외인!EP47</f>
        <v>182142.35</v>
      </c>
      <c r="EQ47" s="28">
        <f>시기외!EQ47*$G$3+EQ46*(1-$G$3)</f>
        <v>2.2970877068558479E-3</v>
      </c>
      <c r="ER47" s="28">
        <f>외인!ER47</f>
        <v>14250.66</v>
      </c>
      <c r="ES47" s="28">
        <f>시기외!ES47*$G$3+ES46*(1-$G$3)</f>
        <v>-5.7348647027656774E-3</v>
      </c>
      <c r="ET47" s="28">
        <f>외인!ET47</f>
        <v>131138.71</v>
      </c>
      <c r="EU47" s="28">
        <f>시기외!EU47*$G$3+EU46*(1-$G$3)</f>
        <v>1.1154465102361799E-3</v>
      </c>
      <c r="EV47" s="28">
        <f>외인!EV47</f>
        <v>45447.34</v>
      </c>
      <c r="EW47" s="28">
        <f>시기외!EW47*$G$3+EW46*(1-$G$3)</f>
        <v>-4.0123423193694831E-4</v>
      </c>
      <c r="EX47" s="28">
        <f>외인!EX47</f>
        <v>57756.37</v>
      </c>
      <c r="EY47" s="28">
        <f>시기외!EY47*$G$3+EY46*(1-$G$3)</f>
        <v>3.8331994558181296E-4</v>
      </c>
    </row>
    <row r="48" spans="1:155">
      <c r="A48" s="27">
        <f>외인!A48</f>
        <v>46127</v>
      </c>
      <c r="B48" s="28">
        <f>외인!B48</f>
        <v>4845669.8099999996</v>
      </c>
      <c r="C48" s="28">
        <f>시기외!C48*$G$3+C47*(1-$G$3)</f>
        <v>2.5215315774095449E-4</v>
      </c>
      <c r="D48" s="28">
        <f>외인!D48</f>
        <v>638902.21</v>
      </c>
      <c r="E48" s="28">
        <f>시기외!E48*$G$3+E47*(1-$G$3)</f>
        <v>-7.9075348911241533E-4</v>
      </c>
      <c r="F48" s="28">
        <f>외인!F48</f>
        <v>2048700.47</v>
      </c>
      <c r="G48" s="28">
        <f>시기외!G48*$G$3+G47*(1-$G$3)</f>
        <v>-7.3235801329835006E-4</v>
      </c>
      <c r="H48" s="28">
        <f>외인!H48</f>
        <v>301782.89</v>
      </c>
      <c r="I48" s="28">
        <f>시기외!I48*$G$3+I47*(1-$G$3)</f>
        <v>1.4736587255269216E-3</v>
      </c>
      <c r="J48" s="28">
        <f>외인!J48</f>
        <v>43191.55</v>
      </c>
      <c r="K48" s="28">
        <f>시기외!K48*$G$3+K47*(1-$G$3)</f>
        <v>2.9953493159853291E-3</v>
      </c>
      <c r="L48" s="28">
        <f>외인!L48</f>
        <v>278031.65000000002</v>
      </c>
      <c r="M48" s="28">
        <f>시기외!M48*$G$3+M47*(1-$G$3)</f>
        <v>1.6736610580644785E-3</v>
      </c>
      <c r="N48" s="28">
        <f>외인!N48</f>
        <v>233951.99</v>
      </c>
      <c r="O48" s="28">
        <f>시기외!O48*$G$3+O47*(1-$G$3)</f>
        <v>-1.8743007208054077E-3</v>
      </c>
      <c r="P48" s="28">
        <f>외인!P48</f>
        <v>201529.87</v>
      </c>
      <c r="Q48" s="28">
        <f>시기외!Q48*$G$3+Q47*(1-$G$3)</f>
        <v>1.1255275652961618E-4</v>
      </c>
      <c r="R48" s="28">
        <f>외인!R48</f>
        <v>131102.15</v>
      </c>
      <c r="S48" s="28">
        <f>시기외!S48*$G$3+S47*(1-$G$3)</f>
        <v>-1.3128664467760745E-3</v>
      </c>
      <c r="T48" s="28">
        <f>외인!T48</f>
        <v>8380.08</v>
      </c>
      <c r="U48" s="28">
        <f>시기외!U48*$G$3+U47*(1-$G$3)</f>
        <v>2.7345799687289587E-4</v>
      </c>
      <c r="V48" s="28">
        <f>외인!V48</f>
        <v>113803.6</v>
      </c>
      <c r="W48" s="28">
        <f>시기외!W48*$G$3+W47*(1-$G$3)</f>
        <v>7.7553586745802874E-4</v>
      </c>
      <c r="X48" s="28">
        <f>외인!X48</f>
        <v>2153420.9900000002</v>
      </c>
      <c r="Y48" s="28">
        <f>시기외!Y48*$G$3+Y47*(1-$G$3)</f>
        <v>2.8740026000898347E-6</v>
      </c>
      <c r="Z48" s="28">
        <f>외인!Z48</f>
        <v>44843.34</v>
      </c>
      <c r="AA48" s="28">
        <f>시기외!AA48*$G$3+AA47*(1-$G$3)</f>
        <v>-3.6945630980801805E-4</v>
      </c>
      <c r="AB48" s="28">
        <f>외인!AB48</f>
        <v>211161.53</v>
      </c>
      <c r="AC48" s="28">
        <f>시기외!AC48*$G$3+AC47*(1-$G$3)</f>
        <v>3.1043944547434429E-4</v>
      </c>
      <c r="AD48" s="28">
        <f>외인!AD48</f>
        <v>19628.52</v>
      </c>
      <c r="AE48" s="28">
        <f>시기외!AE48*$G$3+AE47*(1-$G$3)</f>
        <v>-3.6873228327815775E-4</v>
      </c>
      <c r="AF48" s="28">
        <f>외인!AF48</f>
        <v>25254.05</v>
      </c>
      <c r="AG48" s="28">
        <f>시기외!AG48*$G$3+AG47*(1-$G$3)</f>
        <v>8.9781778621816802E-4</v>
      </c>
      <c r="AH48" s="28">
        <f>외인!AH48</f>
        <v>189199.83</v>
      </c>
      <c r="AI48" s="28">
        <f>시기외!AI48*$G$3+AI47*(1-$G$3)</f>
        <v>-8.2109651157161287E-4</v>
      </c>
      <c r="AJ48" s="28">
        <f>외인!AJ48</f>
        <v>107843.99</v>
      </c>
      <c r="AK48" s="28">
        <f>시기외!AK48*$G$3+AK47*(1-$G$3)</f>
        <v>-1.5476357118770372E-3</v>
      </c>
      <c r="AL48" s="28">
        <f>외인!AL48</f>
        <v>87324.76</v>
      </c>
      <c r="AM48" s="28">
        <f>시기외!AM48*$G$3+AM47*(1-$G$3)</f>
        <v>1.7651404439608458E-4</v>
      </c>
      <c r="AN48" s="28">
        <f>외인!AN48</f>
        <v>165707.67000000001</v>
      </c>
      <c r="AO48" s="28">
        <f>시기외!AO48*$G$3+AO47*(1-$G$3)</f>
        <v>-2.6655260053290524E-3</v>
      </c>
      <c r="AP48" s="28">
        <f>외인!AP48</f>
        <v>134598.1</v>
      </c>
      <c r="AQ48" s="28">
        <f>시기외!AQ48*$G$3+AQ47*(1-$G$3)</f>
        <v>1.0237810479000497E-3</v>
      </c>
      <c r="AR48" s="28">
        <f>외인!AR48</f>
        <v>24146.42</v>
      </c>
      <c r="AS48" s="28">
        <f>시기외!AS48*$G$3+AS47*(1-$G$3)</f>
        <v>-3.1028651982795326E-4</v>
      </c>
      <c r="AT48" s="28">
        <f>외인!AT48</f>
        <v>78928.27</v>
      </c>
      <c r="AU48" s="28">
        <f>시기외!AU48*$G$3+AU47*(1-$G$3)</f>
        <v>5.1328646313373379E-4</v>
      </c>
      <c r="AV48" s="28">
        <f>외인!AV48</f>
        <v>49362.03</v>
      </c>
      <c r="AW48" s="28">
        <f>시기외!AW48*$G$3+AW47*(1-$G$3)</f>
        <v>1.3334082420461506E-3</v>
      </c>
      <c r="AX48" s="28">
        <f>외인!AX48</f>
        <v>73160.27</v>
      </c>
      <c r="AY48" s="28">
        <f>시기외!AY48*$G$3+AY47*(1-$G$3)</f>
        <v>-2.3452615410937314E-3</v>
      </c>
      <c r="AZ48" s="28">
        <f>외인!AZ48</f>
        <v>2308751.7200000002</v>
      </c>
      <c r="BA48" s="28">
        <f>시기외!BA48*$G$3+BA47*(1-$G$3)</f>
        <v>2.0622846939438231E-4</v>
      </c>
      <c r="BB48" s="28">
        <f>외인!BB48</f>
        <v>104443.36</v>
      </c>
      <c r="BC48" s="28">
        <f>시기외!BC48*$G$3+BC47*(1-$G$3)</f>
        <v>5.7626158002058452E-5</v>
      </c>
      <c r="BD48" s="28">
        <f>외인!BD48</f>
        <v>38739.35</v>
      </c>
      <c r="BE48" s="28">
        <f>시기외!BE48*$G$3+BE47*(1-$G$3)</f>
        <v>-1.2918428991604287E-3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94237.17</v>
      </c>
      <c r="BI48" s="28">
        <f>시기외!BI48*$G$3+BI47*(1-$G$3)</f>
        <v>1.6613368350068519E-3</v>
      </c>
      <c r="BJ48" s="28">
        <f>외인!BJ48</f>
        <v>123199.51</v>
      </c>
      <c r="BK48" s="28">
        <f>시기외!BK48*$G$3+BK47*(1-$G$3)</f>
        <v>3.0478022133572139E-4</v>
      </c>
      <c r="BL48" s="28">
        <f>외인!BL48</f>
        <v>50791.24</v>
      </c>
      <c r="BM48" s="28">
        <f>시기외!BM48*$G$3+BM47*(1-$G$3)</f>
        <v>-5.3800692923598797E-3</v>
      </c>
      <c r="BN48" s="28">
        <f>외인!BN48</f>
        <v>47043.91</v>
      </c>
      <c r="BO48" s="28">
        <f>시기외!BO48*$G$3+BO47*(1-$G$3)</f>
        <v>7.4792246360321066E-4</v>
      </c>
      <c r="BP48" s="28">
        <f>외인!BP48</f>
        <v>83857.899999999994</v>
      </c>
      <c r="BQ48" s="28">
        <f>시기외!BQ48*$G$3+BQ47*(1-$G$3)</f>
        <v>-2.2094538030118195E-3</v>
      </c>
      <c r="BR48" s="28">
        <f>외인!BR48</f>
        <v>268680.3</v>
      </c>
      <c r="BS48" s="28">
        <f>시기외!BS48*$G$3+BS47*(1-$G$3)</f>
        <v>1.0146866831312574E-3</v>
      </c>
      <c r="BT48" s="28">
        <f>외인!BT48</f>
        <v>2194185.87</v>
      </c>
      <c r="BU48" s="28">
        <f>시기외!BU48*$G$3+BU47*(1-$G$3)</f>
        <v>3.3197802123117121E-5</v>
      </c>
      <c r="BV48" s="28">
        <f>외인!BV48</f>
        <v>404429.11</v>
      </c>
      <c r="BW48" s="28">
        <f>시기외!BW48*$G$3+BW47*(1-$G$3)</f>
        <v>1.1654774075726764E-3</v>
      </c>
      <c r="BX48" s="28">
        <f>외인!BX48</f>
        <v>74987.11</v>
      </c>
      <c r="BY48" s="28">
        <f>시기외!BY48*$G$3+BY47*(1-$G$3)</f>
        <v>-1.7147738264130285E-4</v>
      </c>
      <c r="BZ48" s="28">
        <f>외인!BZ48</f>
        <v>253032.43</v>
      </c>
      <c r="CA48" s="28">
        <f>시기외!CA48*$G$3+CA47*(1-$G$3)</f>
        <v>-1.6852936754412555E-3</v>
      </c>
      <c r="CB48" s="28">
        <f>외인!CB48</f>
        <v>12518.05</v>
      </c>
      <c r="CC48" s="28">
        <f>시기외!CC48*$G$3+CC47*(1-$G$3)</f>
        <v>-2.4241784657453936E-3</v>
      </c>
      <c r="CD48" s="28">
        <f>외인!CD48</f>
        <v>28954.87</v>
      </c>
      <c r="CE48" s="28">
        <f>시기외!CE48*$G$3+CE47*(1-$G$3)</f>
        <v>-3.112397348184393E-3</v>
      </c>
      <c r="CF48" s="28">
        <f>외인!CF48</f>
        <v>25188.21</v>
      </c>
      <c r="CG48" s="28">
        <f>시기외!CG48*$G$3+CG47*(1-$G$3)</f>
        <v>2.8499796754204391E-3</v>
      </c>
      <c r="CH48" s="28">
        <f>외인!CH48</f>
        <v>69341.47</v>
      </c>
      <c r="CI48" s="28">
        <f>시기외!CI48*$G$3+CI47*(1-$G$3)</f>
        <v>1.0673492828081365E-3</v>
      </c>
      <c r="CJ48" s="28">
        <f>외인!CJ48</f>
        <v>382289.97</v>
      </c>
      <c r="CK48" s="28">
        <f>시기외!CK48*$G$3+CK47*(1-$G$3)</f>
        <v>-6.8039451984492228E-4</v>
      </c>
      <c r="CL48" s="28">
        <f>외인!CL48</f>
        <v>240494.74</v>
      </c>
      <c r="CM48" s="28">
        <f>시기외!CM48*$G$3+CM47*(1-$G$3)</f>
        <v>3.2015504320876911E-4</v>
      </c>
      <c r="CN48" s="28">
        <f>외인!CN48</f>
        <v>125567.9</v>
      </c>
      <c r="CO48" s="28">
        <f>시기외!CO48*$G$3+CO47*(1-$G$3)</f>
        <v>2.2845219049156672E-4</v>
      </c>
      <c r="CP48" s="28">
        <f>외인!CP48</f>
        <v>105018.37</v>
      </c>
      <c r="CQ48" s="28">
        <f>시기외!CQ48*$G$3+CQ47*(1-$G$3)</f>
        <v>5.9808558914625242E-5</v>
      </c>
      <c r="CR48" s="28">
        <f>외인!CR48</f>
        <v>165039.82</v>
      </c>
      <c r="CS48" s="28">
        <f>시기외!CS48*$G$3+CS47*(1-$G$3)</f>
        <v>-8.7726134545801869E-4</v>
      </c>
      <c r="CT48" s="28">
        <f>외인!CT48</f>
        <v>135952.23000000001</v>
      </c>
      <c r="CU48" s="28">
        <f>시기외!CU48*$G$3+CU47*(1-$G$3)</f>
        <v>1.9291845455040276E-3</v>
      </c>
      <c r="CV48" s="28">
        <f>외인!CV48</f>
        <v>2194185.87</v>
      </c>
      <c r="CW48" s="28">
        <f>시기외!CW48*$G$3+CW47*(1-$G$3)</f>
        <v>3.3197802123117121E-5</v>
      </c>
      <c r="CX48" s="28">
        <f>외인!CX48</f>
        <v>214420.55</v>
      </c>
      <c r="CY48" s="28">
        <f>시기외!CY48*$G$3+CY47*(1-$G$3)</f>
        <v>1.6453554266878045E-3</v>
      </c>
      <c r="CZ48" s="28">
        <f>외인!CZ48</f>
        <v>18691.080000000002</v>
      </c>
      <c r="DA48" s="28">
        <f>시기외!DA48*$G$3+DA47*(1-$G$3)</f>
        <v>1.8180221355438334E-3</v>
      </c>
      <c r="DB48" s="28">
        <f>외인!DB48</f>
        <v>38739.35</v>
      </c>
      <c r="DC48" s="28">
        <f>시기외!DC48*$G$3+DC47*(1-$G$3)</f>
        <v>-1.2918428991604287E-3</v>
      </c>
      <c r="DD48" s="28">
        <f>외인!DD48</f>
        <v>8380.08</v>
      </c>
      <c r="DE48" s="28">
        <f>시기외!DE48*$G$3+DE47*(1-$G$3)</f>
        <v>2.7345799687289587E-4</v>
      </c>
      <c r="DF48" s="28">
        <f>외인!DF48</f>
        <v>56409.72</v>
      </c>
      <c r="DG48" s="28">
        <f>시기외!DG48*$G$3+DG47*(1-$G$3)</f>
        <v>2.989696825642297E-5</v>
      </c>
      <c r="DH48" s="28">
        <f>외인!DH48</f>
        <v>20693.169999999998</v>
      </c>
      <c r="DI48" s="28">
        <f>시기외!DI48*$G$3+DI47*(1-$G$3)</f>
        <v>-4.0689106739892622E-3</v>
      </c>
      <c r="DJ48" s="28">
        <f>외인!DJ48</f>
        <v>587673</v>
      </c>
      <c r="DK48" s="28">
        <f>시기외!DK48*$G$3+DK47*(1-$G$3)</f>
        <v>4.0208454122256886E-4</v>
      </c>
      <c r="DL48" s="28">
        <f>외인!DL48</f>
        <v>99958.19</v>
      </c>
      <c r="DM48" s="28">
        <f>시기외!DM48*$G$3+DM47*(1-$G$3)</f>
        <v>1.8713418339024108E-4</v>
      </c>
      <c r="DN48" s="28">
        <f>외인!DN48</f>
        <v>2194185.87</v>
      </c>
      <c r="DO48" s="28">
        <f>시기외!DO48*$G$3+DO47*(1-$G$3)</f>
        <v>3.3197802123117121E-5</v>
      </c>
      <c r="DP48" s="28">
        <f>외인!DP48</f>
        <v>82387.08</v>
      </c>
      <c r="DQ48" s="28">
        <f>시기외!DQ48*$G$3+DQ47*(1-$G$3)</f>
        <v>-1.4349720119688071E-3</v>
      </c>
      <c r="DR48" s="28">
        <f>외인!DR48</f>
        <v>44616.32</v>
      </c>
      <c r="DS48" s="28">
        <f>시기외!DS48*$G$3+DS47*(1-$G$3)</f>
        <v>2.350791090196841E-3</v>
      </c>
      <c r="DT48" s="28">
        <f>외인!DT48</f>
        <v>131102.15</v>
      </c>
      <c r="DU48" s="28">
        <f>시기외!DU48*$G$3+DU47*(1-$G$3)</f>
        <v>-1.3128664467760745E-3</v>
      </c>
      <c r="DV48" s="28">
        <f>외인!DV48</f>
        <v>33665.480000000003</v>
      </c>
      <c r="DW48" s="28">
        <f>시기외!DW48*$G$3+DW47*(1-$G$3)</f>
        <v>7.0867898893754158E-4</v>
      </c>
      <c r="DX48" s="28">
        <f>외인!DX48</f>
        <v>113803.6</v>
      </c>
      <c r="DY48" s="28">
        <f>시기외!DY48*$G$3+DY47*(1-$G$3)</f>
        <v>7.7553586745802874E-4</v>
      </c>
      <c r="DZ48" s="28">
        <f>외인!DZ48</f>
        <v>8886.76</v>
      </c>
      <c r="EA48" s="28">
        <f>시기외!EA48*$G$3+EA47*(1-$G$3)</f>
        <v>1.9586226850593365E-4</v>
      </c>
      <c r="EB48" s="28">
        <f>외인!EB48</f>
        <v>12530.1</v>
      </c>
      <c r="EC48" s="28">
        <f>시기외!EC48*$G$3+EC47*(1-$G$3)</f>
        <v>-1.17672373267461E-3</v>
      </c>
      <c r="ED48" s="28">
        <f>외인!ED48</f>
        <v>10511.03</v>
      </c>
      <c r="EE48" s="28">
        <f>시기외!EE48*$G$3+EE47*(1-$G$3)</f>
        <v>4.5033678895006909E-4</v>
      </c>
      <c r="EF48" s="28">
        <f>외인!EF48</f>
        <v>246201.65</v>
      </c>
      <c r="EG48" s="28">
        <f>시기외!EG48*$G$3+EG47*(1-$G$3)</f>
        <v>-4.4584109707966076E-4</v>
      </c>
      <c r="EH48" s="28">
        <f>외인!EH48</f>
        <v>199614.06</v>
      </c>
      <c r="EI48" s="28">
        <f>시기외!EI48*$G$3+EI47*(1-$G$3)</f>
        <v>5.9107977787083306E-4</v>
      </c>
      <c r="EJ48" s="28">
        <f>외인!EJ48</f>
        <v>100988.52</v>
      </c>
      <c r="EK48" s="28">
        <f>시기외!EK48*$G$3+EK47*(1-$G$3)</f>
        <v>1.2206790535683606E-3</v>
      </c>
      <c r="EL48" s="28">
        <f>외인!EL48</f>
        <v>31454.240000000002</v>
      </c>
      <c r="EM48" s="28">
        <f>시기외!EM48*$G$3+EM47*(1-$G$3)</f>
        <v>-2.8714482963578874E-3</v>
      </c>
      <c r="EN48" s="28">
        <f>외인!EN48</f>
        <v>44616.32</v>
      </c>
      <c r="EO48" s="28">
        <f>시기외!EO48*$G$3+EO47*(1-$G$3)</f>
        <v>2.350791090196841E-3</v>
      </c>
      <c r="EP48" s="28">
        <f>외인!EP48</f>
        <v>179824.46</v>
      </c>
      <c r="EQ48" s="28">
        <f>시기외!EQ48*$G$3+EQ47*(1-$G$3)</f>
        <v>1.8286115594824243E-3</v>
      </c>
      <c r="ER48" s="28">
        <f>외인!ER48</f>
        <v>14299.51</v>
      </c>
      <c r="ES48" s="28">
        <f>시기외!ES48*$G$3+ES47*(1-$G$3)</f>
        <v>-7.0948278691652482E-3</v>
      </c>
      <c r="ET48" s="28">
        <f>외인!ET48</f>
        <v>134598.1</v>
      </c>
      <c r="EU48" s="28">
        <f>시기외!EU48*$G$3+EU47*(1-$G$3)</f>
        <v>1.0237810479000497E-3</v>
      </c>
      <c r="EV48" s="28">
        <f>외인!EV48</f>
        <v>44843.34</v>
      </c>
      <c r="EW48" s="28">
        <f>시기외!EW48*$G$3+EW47*(1-$G$3)</f>
        <v>-3.6945630980801805E-4</v>
      </c>
      <c r="EX48" s="28">
        <f>외인!EX48</f>
        <v>60175.02</v>
      </c>
      <c r="EY48" s="28">
        <f>시기외!EY48*$G$3+EY47*(1-$G$3)</f>
        <v>4.0373146826812539E-4</v>
      </c>
    </row>
    <row r="49" spans="1:155">
      <c r="A49" s="27">
        <f>외인!A49</f>
        <v>46128</v>
      </c>
      <c r="B49" s="28">
        <f>외인!B49</f>
        <v>4951999.74</v>
      </c>
      <c r="C49" s="28">
        <f>시기외!C49*$G$3+C48*(1-$G$3)</f>
        <v>3.3480997916871154E-4</v>
      </c>
      <c r="D49" s="28">
        <f>외인!D49</f>
        <v>645038.38</v>
      </c>
      <c r="E49" s="28">
        <f>시기외!E49*$G$3+E48*(1-$G$3)</f>
        <v>-7.1633064276084926E-4</v>
      </c>
      <c r="F49" s="28">
        <f>외인!F49</f>
        <v>2100350</v>
      </c>
      <c r="G49" s="28">
        <f>시기외!G49*$G$3+G48*(1-$G$3)</f>
        <v>-5.4264837492443878E-4</v>
      </c>
      <c r="H49" s="28">
        <f>외인!H49</f>
        <v>307718.38</v>
      </c>
      <c r="I49" s="28">
        <f>시기외!I49*$G$3+I48*(1-$G$3)</f>
        <v>1.1756080430055005E-3</v>
      </c>
      <c r="J49" s="28">
        <f>외인!J49</f>
        <v>43724.37</v>
      </c>
      <c r="K49" s="28">
        <f>시기외!K49*$G$3+K48*(1-$G$3)</f>
        <v>3.266735513126862E-3</v>
      </c>
      <c r="L49" s="28">
        <f>외인!L49</f>
        <v>283493.03999999998</v>
      </c>
      <c r="M49" s="28">
        <f>시기외!M49*$G$3+M48*(1-$G$3)</f>
        <v>1.351259296167301E-3</v>
      </c>
      <c r="N49" s="28">
        <f>외인!N49</f>
        <v>243300.29</v>
      </c>
      <c r="O49" s="28">
        <f>시기외!O49*$G$3+O48*(1-$G$3)</f>
        <v>-1.6735371617426136E-3</v>
      </c>
      <c r="P49" s="28">
        <f>외인!P49</f>
        <v>203394.69</v>
      </c>
      <c r="Q49" s="28">
        <f>시기외!Q49*$G$3+Q48*(1-$G$3)</f>
        <v>1.6530155586538678E-4</v>
      </c>
      <c r="R49" s="28">
        <f>외인!R49</f>
        <v>135918.12</v>
      </c>
      <c r="S49" s="28">
        <f>시기외!S49*$G$3+S48*(1-$G$3)</f>
        <v>-1.0257905114693176E-3</v>
      </c>
      <c r="T49" s="28">
        <f>외인!T49</f>
        <v>8479.93</v>
      </c>
      <c r="U49" s="28">
        <f>시기외!U49*$G$3+U48*(1-$G$3)</f>
        <v>2.6567664324556864E-4</v>
      </c>
      <c r="V49" s="28">
        <f>외인!V49</f>
        <v>116205.38</v>
      </c>
      <c r="W49" s="28">
        <f>시기외!W49*$G$3+W48*(1-$G$3)</f>
        <v>9.3198110634113004E-4</v>
      </c>
      <c r="X49" s="28">
        <f>외인!X49</f>
        <v>2206696.13</v>
      </c>
      <c r="Y49" s="28">
        <f>시기외!Y49*$G$3+Y48*(1-$G$3)</f>
        <v>1.3587115429044007E-4</v>
      </c>
      <c r="Z49" s="28">
        <f>외인!Z49</f>
        <v>45511.4</v>
      </c>
      <c r="AA49" s="28">
        <f>시기외!AA49*$G$3+AA48*(1-$G$3)</f>
        <v>-2.7499316803492849E-4</v>
      </c>
      <c r="AB49" s="28">
        <f>외인!AB49</f>
        <v>213952.83</v>
      </c>
      <c r="AC49" s="28">
        <f>시기외!AC49*$G$3+AC48*(1-$G$3)</f>
        <v>3.6129220881628375E-4</v>
      </c>
      <c r="AD49" s="28">
        <f>외인!AD49</f>
        <v>20033.98</v>
      </c>
      <c r="AE49" s="28">
        <f>시기외!AE49*$G$3+AE48*(1-$G$3)</f>
        <v>-3.1576707740486762E-4</v>
      </c>
      <c r="AF49" s="28">
        <f>외인!AF49</f>
        <v>25522.26</v>
      </c>
      <c r="AG49" s="28">
        <f>시기외!AG49*$G$3+AG48*(1-$G$3)</f>
        <v>7.6578017264244415E-4</v>
      </c>
      <c r="AH49" s="28">
        <f>외인!AH49</f>
        <v>194183.61</v>
      </c>
      <c r="AI49" s="28">
        <f>시기외!AI49*$G$3+AI48*(1-$G$3)</f>
        <v>-6.575926664812862E-4</v>
      </c>
      <c r="AJ49" s="28">
        <f>외인!AJ49</f>
        <v>111520.23</v>
      </c>
      <c r="AK49" s="28">
        <f>시기외!AK49*$G$3+AK48*(1-$G$3)</f>
        <v>-1.3134833825438944E-3</v>
      </c>
      <c r="AL49" s="28">
        <f>외인!AL49</f>
        <v>89264.02</v>
      </c>
      <c r="AM49" s="28">
        <f>시기외!AM49*$G$3+AM48*(1-$G$3)</f>
        <v>1.5175369657663843E-4</v>
      </c>
      <c r="AN49" s="28">
        <f>외인!AN49</f>
        <v>173589.72</v>
      </c>
      <c r="AO49" s="28">
        <f>시기외!AO49*$G$3+AO48*(1-$G$3)</f>
        <v>-2.3494510026265802E-3</v>
      </c>
      <c r="AP49" s="28">
        <f>외인!AP49</f>
        <v>136398.97</v>
      </c>
      <c r="AQ49" s="28">
        <f>시기외!AQ49*$G$3+AQ48*(1-$G$3)</f>
        <v>9.1322000498862427E-4</v>
      </c>
      <c r="AR49" s="28">
        <f>외인!AR49</f>
        <v>24683.84</v>
      </c>
      <c r="AS49" s="28">
        <f>시기외!AS49*$G$3+AS48*(1-$G$3)</f>
        <v>1.5977538058693059E-4</v>
      </c>
      <c r="AT49" s="28">
        <f>외인!AT49</f>
        <v>81381.97</v>
      </c>
      <c r="AU49" s="28">
        <f>시기외!AU49*$G$3+AU48*(1-$G$3)</f>
        <v>8.4157262823099897E-4</v>
      </c>
      <c r="AV49" s="28">
        <f>외인!AV49</f>
        <v>50291.95</v>
      </c>
      <c r="AW49" s="28">
        <f>시기외!AW49*$G$3+AW48*(1-$G$3)</f>
        <v>1.3659881597877716E-3</v>
      </c>
      <c r="AX49" s="28">
        <f>외인!AX49</f>
        <v>73091.899999999994</v>
      </c>
      <c r="AY49" s="28">
        <f>시기외!AY49*$G$3+AY48*(1-$G$3)</f>
        <v>-2.9536218654873134E-3</v>
      </c>
      <c r="AZ49" s="28">
        <f>외인!AZ49</f>
        <v>2366406.62</v>
      </c>
      <c r="BA49" s="28">
        <f>시기외!BA49*$G$3+BA48*(1-$G$3)</f>
        <v>3.2803207523405485E-4</v>
      </c>
      <c r="BB49" s="28">
        <f>외인!BB49</f>
        <v>105170.29</v>
      </c>
      <c r="BC49" s="28">
        <f>시기외!BC49*$G$3+BC48*(1-$G$3)</f>
        <v>1.3293177791449934E-4</v>
      </c>
      <c r="BD49" s="28">
        <f>외인!BD49</f>
        <v>40133.800000000003</v>
      </c>
      <c r="BE49" s="28">
        <f>시기외!BE49*$G$3+BE48*(1-$G$3)</f>
        <v>-1.1768944611228766E-3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95870.29</v>
      </c>
      <c r="BI49" s="28">
        <f>시기외!BI49*$G$3+BI48*(1-$G$3)</f>
        <v>1.4893049651194012E-3</v>
      </c>
      <c r="BJ49" s="28">
        <f>외인!BJ49</f>
        <v>126405.22</v>
      </c>
      <c r="BK49" s="28">
        <f>시기외!BK49*$G$3+BK48*(1-$G$3)</f>
        <v>2.624428620088122E-4</v>
      </c>
      <c r="BL49" s="28">
        <f>외인!BL49</f>
        <v>51720.78</v>
      </c>
      <c r="BM49" s="28">
        <f>시기외!BM49*$G$3+BM48*(1-$G$3)</f>
        <v>-4.3605374605182661E-3</v>
      </c>
      <c r="BN49" s="28">
        <f>외인!BN49</f>
        <v>47348.21</v>
      </c>
      <c r="BO49" s="28">
        <f>시기외!BO49*$G$3+BO48*(1-$G$3)</f>
        <v>5.7865998536639333E-4</v>
      </c>
      <c r="BP49" s="28">
        <f>외인!BP49</f>
        <v>83352.13</v>
      </c>
      <c r="BQ49" s="28">
        <f>시기외!BQ49*$G$3+BQ48*(1-$G$3)</f>
        <v>-2.7626717626439792E-3</v>
      </c>
      <c r="BR49" s="28">
        <f>외인!BR49</f>
        <v>275457.45</v>
      </c>
      <c r="BS49" s="28">
        <f>시기외!BS49*$G$3+BS48*(1-$G$3)</f>
        <v>1.257687773033335E-3</v>
      </c>
      <c r="BT49" s="28">
        <f>외인!BT49</f>
        <v>2248158.09</v>
      </c>
      <c r="BU49" s="28">
        <f>시기외!BU49*$G$3+BU48*(1-$G$3)</f>
        <v>1.7174171992594492E-4</v>
      </c>
      <c r="BV49" s="28">
        <f>외인!BV49</f>
        <v>409424.28</v>
      </c>
      <c r="BW49" s="28">
        <f>시기외!BW49*$G$3+BW48*(1-$G$3)</f>
        <v>1.0305394298416389E-3</v>
      </c>
      <c r="BX49" s="28">
        <f>외인!BX49</f>
        <v>76431.98</v>
      </c>
      <c r="BY49" s="28">
        <f>시기외!BY49*$G$3+BY48*(1-$G$3)</f>
        <v>-2.3096445179644244E-4</v>
      </c>
      <c r="BZ49" s="28">
        <f>외인!BZ49</f>
        <v>262853.74</v>
      </c>
      <c r="CA49" s="28">
        <f>시기외!CA49*$G$3+CA48*(1-$G$3)</f>
        <v>-1.4872860770605684E-3</v>
      </c>
      <c r="CB49" s="28">
        <f>외인!CB49</f>
        <v>12732.79</v>
      </c>
      <c r="CC49" s="28">
        <f>시기외!CC49*$G$3+CC48*(1-$G$3)</f>
        <v>-2.0531611604335748E-3</v>
      </c>
      <c r="CD49" s="28">
        <f>외인!CD49</f>
        <v>29986.07</v>
      </c>
      <c r="CE49" s="28">
        <f>시기외!CE49*$G$3+CE48*(1-$G$3)</f>
        <v>-2.964028123353963E-3</v>
      </c>
      <c r="CF49" s="28">
        <f>외인!CF49</f>
        <v>26672.799999999999</v>
      </c>
      <c r="CG49" s="28">
        <f>시기외!CG49*$G$3+CG48*(1-$G$3)</f>
        <v>3.2723232793537213E-3</v>
      </c>
      <c r="CH49" s="28">
        <f>외인!CH49</f>
        <v>70342.41</v>
      </c>
      <c r="CI49" s="28">
        <f>시기외!CI49*$G$3+CI48*(1-$G$3)</f>
        <v>1.1110040481973544E-3</v>
      </c>
      <c r="CJ49" s="28">
        <f>외인!CJ49</f>
        <v>385140.66</v>
      </c>
      <c r="CK49" s="28">
        <f>시기외!CK49*$G$3+CK48*(1-$G$3)</f>
        <v>-5.7356538033663247E-4</v>
      </c>
      <c r="CL49" s="28">
        <f>외인!CL49</f>
        <v>243328.75</v>
      </c>
      <c r="CM49" s="28">
        <f>시기외!CM49*$G$3+CM48*(1-$G$3)</f>
        <v>3.7935135748907078E-4</v>
      </c>
      <c r="CN49" s="28">
        <f>외인!CN49</f>
        <v>126568.01</v>
      </c>
      <c r="CO49" s="28">
        <f>시기외!CO49*$G$3+CO48*(1-$G$3)</f>
        <v>8.4151857254903594E-5</v>
      </c>
      <c r="CP49" s="28">
        <f>외인!CP49</f>
        <v>105752.08</v>
      </c>
      <c r="CQ49" s="28">
        <f>시기외!CQ49*$G$3+CQ48*(1-$G$3)</f>
        <v>1.345190305020411E-4</v>
      </c>
      <c r="CR49" s="28">
        <f>외인!CR49</f>
        <v>171080.9</v>
      </c>
      <c r="CS49" s="28">
        <f>시기외!CS49*$G$3+CS48*(1-$G$3)</f>
        <v>-6.4396401651897577E-4</v>
      </c>
      <c r="CT49" s="28">
        <f>외인!CT49</f>
        <v>137294.82</v>
      </c>
      <c r="CU49" s="28">
        <f>시기외!CU49*$G$3+CU48*(1-$G$3)</f>
        <v>1.8753676852480557E-3</v>
      </c>
      <c r="CV49" s="28">
        <f>외인!CV49</f>
        <v>2248158.09</v>
      </c>
      <c r="CW49" s="28">
        <f>시기외!CW49*$G$3+CW48*(1-$G$3)</f>
        <v>1.7174171992594492E-4</v>
      </c>
      <c r="CX49" s="28">
        <f>외인!CX49</f>
        <v>218492.6</v>
      </c>
      <c r="CY49" s="28">
        <f>시기외!CY49*$G$3+CY48*(1-$G$3)</f>
        <v>1.3886539076283469E-3</v>
      </c>
      <c r="CZ49" s="28">
        <f>외인!CZ49</f>
        <v>19212.27</v>
      </c>
      <c r="DA49" s="28">
        <f>시기외!DA49*$G$3+DA48*(1-$G$3)</f>
        <v>2.4054805900063305E-3</v>
      </c>
      <c r="DB49" s="28">
        <f>외인!DB49</f>
        <v>40133.800000000003</v>
      </c>
      <c r="DC49" s="28">
        <f>시기외!DC49*$G$3+DC48*(1-$G$3)</f>
        <v>-1.1768944611228766E-3</v>
      </c>
      <c r="DD49" s="28">
        <f>외인!DD49</f>
        <v>8479.93</v>
      </c>
      <c r="DE49" s="28">
        <f>시기외!DE49*$G$3+DE48*(1-$G$3)</f>
        <v>2.6567664324556864E-4</v>
      </c>
      <c r="DF49" s="28">
        <f>외인!DF49</f>
        <v>57600.72</v>
      </c>
      <c r="DG49" s="28">
        <f>시기외!DG49*$G$3+DG48*(1-$G$3)</f>
        <v>-5.8034857001175612E-5</v>
      </c>
      <c r="DH49" s="28">
        <f>외인!DH49</f>
        <v>21661.78</v>
      </c>
      <c r="DI49" s="28">
        <f>시기외!DI49*$G$3+DI48*(1-$G$3)</f>
        <v>-3.9003056800278519E-3</v>
      </c>
      <c r="DJ49" s="28">
        <f>외인!DJ49</f>
        <v>602480.56999999995</v>
      </c>
      <c r="DK49" s="28">
        <f>시기외!DK49*$G$3+DK48*(1-$G$3)</f>
        <v>4.6544103736676775E-4</v>
      </c>
      <c r="DL49" s="28">
        <f>외인!DL49</f>
        <v>100714.88</v>
      </c>
      <c r="DM49" s="28">
        <f>시기외!DM49*$G$3+DM48*(1-$G$3)</f>
        <v>1.1379546104276926E-5</v>
      </c>
      <c r="DN49" s="28">
        <f>외인!DN49</f>
        <v>2248158.09</v>
      </c>
      <c r="DO49" s="28">
        <f>시기외!DO49*$G$3+DO48*(1-$G$3)</f>
        <v>1.7174171992594492E-4</v>
      </c>
      <c r="DP49" s="28">
        <f>외인!DP49</f>
        <v>83359.31</v>
      </c>
      <c r="DQ49" s="28">
        <f>시기외!DQ49*$G$3+DQ48*(1-$G$3)</f>
        <v>-1.2215340338638991E-3</v>
      </c>
      <c r="DR49" s="28">
        <f>외인!DR49</f>
        <v>45071.81</v>
      </c>
      <c r="DS49" s="28">
        <f>시기외!DS49*$G$3+DS48*(1-$G$3)</f>
        <v>2.5973569101558221E-3</v>
      </c>
      <c r="DT49" s="28">
        <f>외인!DT49</f>
        <v>135918.12</v>
      </c>
      <c r="DU49" s="28">
        <f>시기외!DU49*$G$3+DU48*(1-$G$3)</f>
        <v>-1.0257905114693176E-3</v>
      </c>
      <c r="DV49" s="28">
        <f>외인!DV49</f>
        <v>34892.800000000003</v>
      </c>
      <c r="DW49" s="28">
        <f>시기외!DW49*$G$3+DW48*(1-$G$3)</f>
        <v>7.4400567645694228E-4</v>
      </c>
      <c r="DX49" s="28">
        <f>외인!DX49</f>
        <v>116205.38</v>
      </c>
      <c r="DY49" s="28">
        <f>시기외!DY49*$G$3+DY48*(1-$G$3)</f>
        <v>9.3198110634113004E-4</v>
      </c>
      <c r="DZ49" s="28">
        <f>외인!DZ49</f>
        <v>8895.08</v>
      </c>
      <c r="EA49" s="28">
        <f>시기외!EA49*$G$3+EA48*(1-$G$3)</f>
        <v>2.6310409817526925E-4</v>
      </c>
      <c r="EB49" s="28">
        <f>외인!EB49</f>
        <v>12952.84</v>
      </c>
      <c r="EC49" s="28">
        <f>시기외!EC49*$G$3+EC48*(1-$G$3)</f>
        <v>-9.3487698788544235E-4</v>
      </c>
      <c r="ED49" s="28">
        <f>외인!ED49</f>
        <v>10827.37</v>
      </c>
      <c r="EE49" s="28">
        <f>시기외!EE49*$G$3+EE48*(1-$G$3)</f>
        <v>6.9365231477348896E-4</v>
      </c>
      <c r="EF49" s="28">
        <f>외인!EF49</f>
        <v>248154.88</v>
      </c>
      <c r="EG49" s="28">
        <f>시기외!EG49*$G$3+EG48*(1-$G$3)</f>
        <v>-3.5113123502473299E-4</v>
      </c>
      <c r="EH49" s="28">
        <f>외인!EH49</f>
        <v>203338.96</v>
      </c>
      <c r="EI49" s="28">
        <f>시기외!EI49*$G$3+EI48*(1-$G$3)</f>
        <v>7.4834689079000382E-4</v>
      </c>
      <c r="EJ49" s="28">
        <f>외인!EJ49</f>
        <v>102625.73</v>
      </c>
      <c r="EK49" s="28">
        <f>시기외!EK49*$G$3+EK48*(1-$G$3)</f>
        <v>1.3687554608154857E-3</v>
      </c>
      <c r="EL49" s="28">
        <f>외인!EL49</f>
        <v>32528.62</v>
      </c>
      <c r="EM49" s="28">
        <f>시기외!EM49*$G$3+EM48*(1-$G$3)</f>
        <v>-2.7421692397946655E-3</v>
      </c>
      <c r="EN49" s="28">
        <f>외인!EN49</f>
        <v>45071.81</v>
      </c>
      <c r="EO49" s="28">
        <f>시기외!EO49*$G$3+EO48*(1-$G$3)</f>
        <v>2.5973569101558221E-3</v>
      </c>
      <c r="EP49" s="28">
        <f>외인!EP49</f>
        <v>180880.67</v>
      </c>
      <c r="EQ49" s="28">
        <f>시기외!EQ49*$G$3+EQ48*(1-$G$3)</f>
        <v>1.402873603200209E-3</v>
      </c>
      <c r="ER49" s="28">
        <f>외인!ER49</f>
        <v>14475.29</v>
      </c>
      <c r="ES49" s="28">
        <f>시기외!ES49*$G$3+ES48*(1-$G$3)</f>
        <v>-7.5218718879326244E-3</v>
      </c>
      <c r="ET49" s="28">
        <f>외인!ET49</f>
        <v>136398.97</v>
      </c>
      <c r="EU49" s="28">
        <f>시기외!EU49*$G$3+EU48*(1-$G$3)</f>
        <v>9.1322000498862427E-4</v>
      </c>
      <c r="EV49" s="28">
        <f>외인!EV49</f>
        <v>45511.4</v>
      </c>
      <c r="EW49" s="28">
        <f>시기외!EW49*$G$3+EW48*(1-$G$3)</f>
        <v>-2.7499316803492849E-4</v>
      </c>
      <c r="EX49" s="28">
        <f>외인!EX49</f>
        <v>60240.68</v>
      </c>
      <c r="EY49" s="28">
        <f>시기외!EY49*$G$3+EY48*(1-$G$3)</f>
        <v>4.6052657190427725E-4</v>
      </c>
    </row>
    <row r="50" spans="1:155">
      <c r="A50" s="27">
        <f>외인!A50</f>
        <v>46129</v>
      </c>
      <c r="B50" s="28">
        <f>외인!B50</f>
        <v>4924268.7300000004</v>
      </c>
      <c r="C50" s="28">
        <f>시기외!C50*$G$3+C49*(1-$G$3)</f>
        <v>3.2081916892892507E-4</v>
      </c>
      <c r="D50" s="28">
        <f>외인!D50</f>
        <v>648829.6</v>
      </c>
      <c r="E50" s="28">
        <f>시기외!E50*$G$3+E49*(1-$G$3)</f>
        <v>-6.6829941749230062E-4</v>
      </c>
      <c r="F50" s="28">
        <f>외인!F50</f>
        <v>2090593.5</v>
      </c>
      <c r="G50" s="28">
        <f>시기외!G50*$G$3+G49*(1-$G$3)</f>
        <v>-4.1745336613846523E-4</v>
      </c>
      <c r="H50" s="28">
        <f>외인!H50</f>
        <v>315845.49</v>
      </c>
      <c r="I50" s="28">
        <f>시기외!I50*$G$3+I49*(1-$G$3)</f>
        <v>1.2105177615853457E-3</v>
      </c>
      <c r="J50" s="28">
        <f>외인!J50</f>
        <v>44237.81</v>
      </c>
      <c r="K50" s="28">
        <f>시기외!K50*$G$3+K49*(1-$G$3)</f>
        <v>3.4187001057893254E-3</v>
      </c>
      <c r="L50" s="28">
        <f>외인!L50</f>
        <v>290570.02</v>
      </c>
      <c r="M50" s="28">
        <f>시기외!M50*$G$3+M49*(1-$G$3)</f>
        <v>1.352622430754372E-3</v>
      </c>
      <c r="N50" s="28">
        <f>외인!N50</f>
        <v>244620.41</v>
      </c>
      <c r="O50" s="28">
        <f>시기외!O50*$G$3+O49*(1-$G$3)</f>
        <v>-1.3522976313234604E-3</v>
      </c>
      <c r="P50" s="28">
        <f>외인!P50</f>
        <v>201263</v>
      </c>
      <c r="Q50" s="28">
        <f>시기외!Q50*$G$3+Q49*(1-$G$3)</f>
        <v>2.1256532589752973E-4</v>
      </c>
      <c r="R50" s="28">
        <f>외인!R50</f>
        <v>134120.85999999999</v>
      </c>
      <c r="S50" s="28">
        <f>시기외!S50*$G$3+S49*(1-$G$3)</f>
        <v>-8.4718018874294088E-4</v>
      </c>
      <c r="T50" s="28">
        <f>외인!T50</f>
        <v>8506.34</v>
      </c>
      <c r="U50" s="28">
        <f>시기외!U50*$G$3+U49*(1-$G$3)</f>
        <v>1.9894025137594761E-4</v>
      </c>
      <c r="V50" s="28">
        <f>외인!V50</f>
        <v>117440.11</v>
      </c>
      <c r="W50" s="28">
        <f>시기외!W50*$G$3+W49*(1-$G$3)</f>
        <v>1.091889828331593E-3</v>
      </c>
      <c r="X50" s="28">
        <f>외인!X50</f>
        <v>2178840.12</v>
      </c>
      <c r="Y50" s="28">
        <f>시기외!Y50*$G$3+Y49*(1-$G$3)</f>
        <v>9.9367503537260661E-5</v>
      </c>
      <c r="Z50" s="28">
        <f>외인!Z50</f>
        <v>44628.62</v>
      </c>
      <c r="AA50" s="28">
        <f>시기외!AA50*$G$3+AA49*(1-$G$3)</f>
        <v>-2.4433824267079782E-4</v>
      </c>
      <c r="AB50" s="28">
        <f>외인!AB50</f>
        <v>213731.78</v>
      </c>
      <c r="AC50" s="28">
        <f>시기외!AC50*$G$3+AC49*(1-$G$3)</f>
        <v>3.4177844334210933E-4</v>
      </c>
      <c r="AD50" s="28">
        <f>외인!AD50</f>
        <v>19980.05</v>
      </c>
      <c r="AE50" s="28">
        <f>시기외!AE50*$G$3+AE49*(1-$G$3)</f>
        <v>-3.7429436610686228E-4</v>
      </c>
      <c r="AF50" s="28">
        <f>외인!AF50</f>
        <v>25263.63</v>
      </c>
      <c r="AG50" s="28">
        <f>시기외!AG50*$G$3+AG49*(1-$G$3)</f>
        <v>2.8143302134248733E-4</v>
      </c>
      <c r="AH50" s="28">
        <f>외인!AH50</f>
        <v>198789.95</v>
      </c>
      <c r="AI50" s="28">
        <f>시기외!AI50*$G$3+AI49*(1-$G$3)</f>
        <v>-5.0766029717142186E-4</v>
      </c>
      <c r="AJ50" s="28">
        <f>외인!AJ50</f>
        <v>110753.5</v>
      </c>
      <c r="AK50" s="28">
        <f>시기외!AK50*$G$3+AK49*(1-$G$3)</f>
        <v>-1.2431638381244609E-3</v>
      </c>
      <c r="AL50" s="28">
        <f>외인!AL50</f>
        <v>89331.21</v>
      </c>
      <c r="AM50" s="28">
        <f>시기외!AM50*$G$3+AM49*(1-$G$3)</f>
        <v>4.0884801893471801E-5</v>
      </c>
      <c r="AN50" s="28">
        <f>외인!AN50</f>
        <v>174945.8</v>
      </c>
      <c r="AO50" s="28">
        <f>시기외!AO50*$G$3+AO49*(1-$G$3)</f>
        <v>-1.8437940987650068E-3</v>
      </c>
      <c r="AP50" s="28">
        <f>외인!AP50</f>
        <v>135705.18</v>
      </c>
      <c r="AQ50" s="28">
        <f>시기외!AQ50*$G$3+AQ49*(1-$G$3)</f>
        <v>6.1847621366939237E-4</v>
      </c>
      <c r="AR50" s="28">
        <f>외인!AR50</f>
        <v>24616.53</v>
      </c>
      <c r="AS50" s="28">
        <f>시기외!AS50*$G$3+AS49*(1-$G$3)</f>
        <v>3.9705736800020629E-4</v>
      </c>
      <c r="AT50" s="28">
        <f>외인!AT50</f>
        <v>80969.67</v>
      </c>
      <c r="AU50" s="28">
        <f>시기외!AU50*$G$3+AU49*(1-$G$3)</f>
        <v>1.0488641923459292E-3</v>
      </c>
      <c r="AV50" s="28">
        <f>외인!AV50</f>
        <v>50311.24</v>
      </c>
      <c r="AW50" s="28">
        <f>시기외!AW50*$G$3+AW49*(1-$G$3)</f>
        <v>1.303990824969117E-3</v>
      </c>
      <c r="AX50" s="28">
        <f>외인!AX50</f>
        <v>72404.36</v>
      </c>
      <c r="AY50" s="28">
        <f>시기외!AY50*$G$3+AY49*(1-$G$3)</f>
        <v>-3.2339596350899362E-3</v>
      </c>
      <c r="AZ50" s="28">
        <f>외인!AZ50</f>
        <v>2344012.94</v>
      </c>
      <c r="BA50" s="28">
        <f>시기외!BA50*$G$3+BA49*(1-$G$3)</f>
        <v>3.0496699981529766E-4</v>
      </c>
      <c r="BB50" s="28">
        <f>외인!BB50</f>
        <v>103338.92</v>
      </c>
      <c r="BC50" s="28">
        <f>시기외!BC50*$G$3+BC49*(1-$G$3)</f>
        <v>1.7197131535504452E-4</v>
      </c>
      <c r="BD50" s="28">
        <f>외인!BD50</f>
        <v>39961.949999999997</v>
      </c>
      <c r="BE50" s="28">
        <f>시기외!BE50*$G$3+BE49*(1-$G$3)</f>
        <v>-1.0454579028249904E-3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95764.21</v>
      </c>
      <c r="BI50" s="28">
        <f>시기외!BI50*$G$3+BI49*(1-$G$3)</f>
        <v>1.2344930306274827E-3</v>
      </c>
      <c r="BJ50" s="28">
        <f>외인!BJ50</f>
        <v>127735.27</v>
      </c>
      <c r="BK50" s="28">
        <f>시기외!BK50*$G$3+BK49*(1-$G$3)</f>
        <v>4.0136815668178537E-4</v>
      </c>
      <c r="BL50" s="28">
        <f>외인!BL50</f>
        <v>51407.21</v>
      </c>
      <c r="BM50" s="28">
        <f>시기외!BM50*$G$3+BM49*(1-$G$3)</f>
        <v>-3.5635434053870613E-3</v>
      </c>
      <c r="BN50" s="28">
        <f>외인!BN50</f>
        <v>48656.34</v>
      </c>
      <c r="BO50" s="28">
        <f>시기외!BO50*$G$3+BO49*(1-$G$3)</f>
        <v>6.6806100929372894E-4</v>
      </c>
      <c r="BP50" s="28">
        <f>외인!BP50</f>
        <v>82685.72</v>
      </c>
      <c r="BQ50" s="28">
        <f>시기외!BQ50*$G$3+BQ49*(1-$G$3)</f>
        <v>-3.0355614023025537E-3</v>
      </c>
      <c r="BR50" s="28">
        <f>외인!BR50</f>
        <v>274001</v>
      </c>
      <c r="BS50" s="28">
        <f>시기외!BS50*$G$3+BS49*(1-$G$3)</f>
        <v>1.3010128774061114E-3</v>
      </c>
      <c r="BT50" s="28">
        <f>외인!BT50</f>
        <v>2221021.38</v>
      </c>
      <c r="BU50" s="28">
        <f>시기외!BU50*$G$3+BU49*(1-$G$3)</f>
        <v>1.4394009431020817E-4</v>
      </c>
      <c r="BV50" s="28">
        <f>외인!BV50</f>
        <v>402688.9</v>
      </c>
      <c r="BW50" s="28">
        <f>시기외!BW50*$G$3+BW49*(1-$G$3)</f>
        <v>7.9807641610130987E-4</v>
      </c>
      <c r="BX50" s="28">
        <f>외인!BX50</f>
        <v>76020.75</v>
      </c>
      <c r="BY50" s="28">
        <f>시기외!BY50*$G$3+BY49*(1-$G$3)</f>
        <v>-4.4267164844208627E-4</v>
      </c>
      <c r="BZ50" s="28">
        <f>외인!BZ50</f>
        <v>264277.01</v>
      </c>
      <c r="CA50" s="28">
        <f>시기외!CA50*$G$3+CA49*(1-$G$3)</f>
        <v>-1.1925920783656752E-3</v>
      </c>
      <c r="CB50" s="28">
        <f>외인!CB50</f>
        <v>12747.69</v>
      </c>
      <c r="CC50" s="28">
        <f>시기외!CC50*$G$3+CC49*(1-$G$3)</f>
        <v>-1.7998053096782618E-3</v>
      </c>
      <c r="CD50" s="28">
        <f>외인!CD50</f>
        <v>29766.58</v>
      </c>
      <c r="CE50" s="28">
        <f>시기외!CE50*$G$3+CE49*(1-$G$3)</f>
        <v>-3.0109626371813926E-3</v>
      </c>
      <c r="CF50" s="28">
        <f>외인!CF50</f>
        <v>26373.66</v>
      </c>
      <c r="CG50" s="28">
        <f>시기외!CG50*$G$3+CG49*(1-$G$3)</f>
        <v>3.5711462391391805E-3</v>
      </c>
      <c r="CH50" s="28">
        <f>외인!CH50</f>
        <v>70397.38</v>
      </c>
      <c r="CI50" s="28">
        <f>시기외!CI50*$G$3+CI49*(1-$G$3)</f>
        <v>1.0845131712259332E-3</v>
      </c>
      <c r="CJ50" s="28">
        <f>외인!CJ50</f>
        <v>383242.2</v>
      </c>
      <c r="CK50" s="28">
        <f>시기외!CK50*$G$3+CK49*(1-$G$3)</f>
        <v>-5.5261680477465601E-4</v>
      </c>
      <c r="CL50" s="28">
        <f>외인!CL50</f>
        <v>243609.26</v>
      </c>
      <c r="CM50" s="28">
        <f>시기외!CM50*$G$3+CM49*(1-$G$3)</f>
        <v>3.833530346781209E-4</v>
      </c>
      <c r="CN50" s="28">
        <f>외인!CN50</f>
        <v>125484.27</v>
      </c>
      <c r="CO50" s="28">
        <f>시기외!CO50*$G$3+CO49*(1-$G$3)</f>
        <v>-6.8744700863834543E-5</v>
      </c>
      <c r="CP50" s="28">
        <f>외인!CP50</f>
        <v>103911.69</v>
      </c>
      <c r="CQ50" s="28">
        <f>시기외!CQ50*$G$3+CQ49*(1-$G$3)</f>
        <v>1.7286801437089736E-4</v>
      </c>
      <c r="CR50" s="28">
        <f>외인!CR50</f>
        <v>169395.23</v>
      </c>
      <c r="CS50" s="28">
        <f>시기외!CS50*$G$3+CS49*(1-$G$3)</f>
        <v>-5.1279654804443605E-4</v>
      </c>
      <c r="CT50" s="28">
        <f>외인!CT50</f>
        <v>141965.76999999999</v>
      </c>
      <c r="CU50" s="28">
        <f>시기외!CU50*$G$3+CU49*(1-$G$3)</f>
        <v>1.6468315361474577E-3</v>
      </c>
      <c r="CV50" s="28">
        <f>외인!CV50</f>
        <v>2221021.38</v>
      </c>
      <c r="CW50" s="28">
        <f>시기외!CW50*$G$3+CW49*(1-$G$3)</f>
        <v>1.4394009431020817E-4</v>
      </c>
      <c r="CX50" s="28">
        <f>외인!CX50</f>
        <v>223025.11</v>
      </c>
      <c r="CY50" s="28">
        <f>시기외!CY50*$G$3+CY49*(1-$G$3)</f>
        <v>1.4112559224689167E-3</v>
      </c>
      <c r="CZ50" s="28">
        <f>외인!CZ50</f>
        <v>19705.830000000002</v>
      </c>
      <c r="DA50" s="28">
        <f>시기외!DA50*$G$3+DA49*(1-$G$3)</f>
        <v>2.8125292687673918E-3</v>
      </c>
      <c r="DB50" s="28">
        <f>외인!DB50</f>
        <v>39961.949999999997</v>
      </c>
      <c r="DC50" s="28">
        <f>시기외!DC50*$G$3+DC49*(1-$G$3)</f>
        <v>-1.0454579028249904E-3</v>
      </c>
      <c r="DD50" s="28">
        <f>외인!DD50</f>
        <v>8506.34</v>
      </c>
      <c r="DE50" s="28">
        <f>시기외!DE50*$G$3+DE49*(1-$G$3)</f>
        <v>1.9894025137594761E-4</v>
      </c>
      <c r="DF50" s="28">
        <f>외인!DF50</f>
        <v>57230.89</v>
      </c>
      <c r="DG50" s="28">
        <f>시기외!DG50*$G$3+DG49*(1-$G$3)</f>
        <v>-3.2902518161245298E-4</v>
      </c>
      <c r="DH50" s="28">
        <f>외인!DH50</f>
        <v>21389.94</v>
      </c>
      <c r="DI50" s="28">
        <f>시기외!DI50*$G$3+DI49*(1-$G$3)</f>
        <v>-3.9603820561369737E-3</v>
      </c>
      <c r="DJ50" s="28">
        <f>외인!DJ50</f>
        <v>607433.43999999994</v>
      </c>
      <c r="DK50" s="28">
        <f>시기외!DK50*$G$3+DK49*(1-$G$3)</f>
        <v>5.1808258833751738E-4</v>
      </c>
      <c r="DL50" s="28">
        <f>외인!DL50</f>
        <v>99847.11</v>
      </c>
      <c r="DM50" s="28">
        <f>시기외!DM50*$G$3+DM49*(1-$G$3)</f>
        <v>-1.6896728584651392E-4</v>
      </c>
      <c r="DN50" s="28">
        <f>외인!DN50</f>
        <v>2221021.38</v>
      </c>
      <c r="DO50" s="28">
        <f>시기외!DO50*$G$3+DO49*(1-$G$3)</f>
        <v>1.4394009431020817E-4</v>
      </c>
      <c r="DP50" s="28">
        <f>외인!DP50</f>
        <v>82764.600000000006</v>
      </c>
      <c r="DQ50" s="28">
        <f>시기외!DQ50*$G$3+DQ49*(1-$G$3)</f>
        <v>-1.1271797294704151E-3</v>
      </c>
      <c r="DR50" s="28">
        <f>외인!DR50</f>
        <v>45633.69</v>
      </c>
      <c r="DS50" s="28">
        <f>시기외!DS50*$G$3+DS49*(1-$G$3)</f>
        <v>2.7553138256330677E-3</v>
      </c>
      <c r="DT50" s="28">
        <f>외인!DT50</f>
        <v>134120.85999999999</v>
      </c>
      <c r="DU50" s="28">
        <f>시기외!DU50*$G$3+DU49*(1-$G$3)</f>
        <v>-8.4718018874294088E-4</v>
      </c>
      <c r="DV50" s="28">
        <f>외인!DV50</f>
        <v>34999.879999999997</v>
      </c>
      <c r="DW50" s="28">
        <f>시기외!DW50*$G$3+DW49*(1-$G$3)</f>
        <v>6.9930174562451216E-4</v>
      </c>
      <c r="DX50" s="28">
        <f>외인!DX50</f>
        <v>117440.11</v>
      </c>
      <c r="DY50" s="28">
        <f>시기외!DY50*$G$3+DY49*(1-$G$3)</f>
        <v>1.091889828331593E-3</v>
      </c>
      <c r="DZ50" s="28">
        <f>외인!DZ50</f>
        <v>8899.9699999999993</v>
      </c>
      <c r="EA50" s="28">
        <f>시기외!EA50*$G$3+EA49*(1-$G$3)</f>
        <v>1.6489082709100284E-4</v>
      </c>
      <c r="EB50" s="28">
        <f>외인!EB50</f>
        <v>12947.19</v>
      </c>
      <c r="EC50" s="28">
        <f>시기외!EC50*$G$3+EC49*(1-$G$3)</f>
        <v>-8.4784854044412327E-4</v>
      </c>
      <c r="ED50" s="28">
        <f>외인!ED50</f>
        <v>10903.42</v>
      </c>
      <c r="EE50" s="28">
        <f>시기외!EE50*$G$3+EE49*(1-$G$3)</f>
        <v>7.1180917928942758E-4</v>
      </c>
      <c r="EF50" s="28">
        <f>외인!EF50</f>
        <v>246641.78</v>
      </c>
      <c r="EG50" s="28">
        <f>시기외!EG50*$G$3+EG49*(1-$G$3)</f>
        <v>-3.2584783206362729E-4</v>
      </c>
      <c r="EH50" s="28">
        <f>외인!EH50</f>
        <v>201436.86</v>
      </c>
      <c r="EI50" s="28">
        <f>시기외!EI50*$G$3+EI49*(1-$G$3)</f>
        <v>8.567414991959856E-4</v>
      </c>
      <c r="EJ50" s="28">
        <f>외인!EJ50</f>
        <v>102919.03</v>
      </c>
      <c r="EK50" s="28">
        <f>시기외!EK50*$G$3+EK49*(1-$G$3)</f>
        <v>1.4453937741734828E-3</v>
      </c>
      <c r="EL50" s="28">
        <f>외인!EL50</f>
        <v>32319.33</v>
      </c>
      <c r="EM50" s="28">
        <f>시기외!EM50*$G$3+EM49*(1-$G$3)</f>
        <v>-2.7879381218715339E-3</v>
      </c>
      <c r="EN50" s="28">
        <f>외인!EN50</f>
        <v>45633.69</v>
      </c>
      <c r="EO50" s="28">
        <f>시기외!EO50*$G$3+EO49*(1-$G$3)</f>
        <v>2.7553138256330677E-3</v>
      </c>
      <c r="EP50" s="28">
        <f>외인!EP50</f>
        <v>175676.73</v>
      </c>
      <c r="EQ50" s="28">
        <f>시기외!EQ50*$G$3+EQ49*(1-$G$3)</f>
        <v>7.9749396666025437E-4</v>
      </c>
      <c r="ER50" s="28">
        <f>외인!ER50</f>
        <v>14766.59</v>
      </c>
      <c r="ES50" s="28">
        <f>시기외!ES50*$G$3+ES49*(1-$G$3)</f>
        <v>-6.7318098085865927E-3</v>
      </c>
      <c r="ET50" s="28">
        <f>외인!ET50</f>
        <v>135705.18</v>
      </c>
      <c r="EU50" s="28">
        <f>시기외!EU50*$G$3+EU49*(1-$G$3)</f>
        <v>6.1847621366939237E-4</v>
      </c>
      <c r="EV50" s="28">
        <f>외인!EV50</f>
        <v>44628.62</v>
      </c>
      <c r="EW50" s="28">
        <f>시기외!EW50*$G$3+EW49*(1-$G$3)</f>
        <v>-2.4433824267079782E-4</v>
      </c>
      <c r="EX50" s="28">
        <f>외인!EX50</f>
        <v>59283.07</v>
      </c>
      <c r="EY50" s="28">
        <f>시기외!EY50*$G$3+EY49*(1-$G$3)</f>
        <v>5.0196678798812111E-4</v>
      </c>
    </row>
    <row r="51" spans="1:155">
      <c r="A51" s="27">
        <f>외인!A51</f>
        <v>46132</v>
      </c>
      <c r="B51" s="28">
        <f>외인!B51</f>
        <v>4945676.92</v>
      </c>
      <c r="C51" s="28">
        <f>시기외!C51*$G$3+C50*(1-$G$3)</f>
        <v>3.4576565027653758E-4</v>
      </c>
      <c r="D51" s="28">
        <f>외인!D51</f>
        <v>651570.55000000005</v>
      </c>
      <c r="E51" s="28">
        <f>시기외!E51*$G$3+E50*(1-$G$3)</f>
        <v>-6.0318238390673806E-4</v>
      </c>
      <c r="F51" s="28">
        <f>외인!F51</f>
        <v>2076554.74</v>
      </c>
      <c r="G51" s="28">
        <f>시기외!G51*$G$3+G50*(1-$G$3)</f>
        <v>-3.0112275252545847E-4</v>
      </c>
      <c r="H51" s="28">
        <f>외인!H51</f>
        <v>322220.3</v>
      </c>
      <c r="I51" s="28">
        <f>시기외!I51*$G$3+I50*(1-$G$3)</f>
        <v>1.3955925756449009E-3</v>
      </c>
      <c r="J51" s="28">
        <f>외인!J51</f>
        <v>43795.38</v>
      </c>
      <c r="K51" s="28">
        <f>시기외!K51*$G$3+K50*(1-$G$3)</f>
        <v>3.2282575724968828E-3</v>
      </c>
      <c r="L51" s="28">
        <f>외인!L51</f>
        <v>296419.61</v>
      </c>
      <c r="M51" s="28">
        <f>시기외!M51*$G$3+M50*(1-$G$3)</f>
        <v>1.5030049793306115E-3</v>
      </c>
      <c r="N51" s="28">
        <f>외인!N51</f>
        <v>240893.93</v>
      </c>
      <c r="O51" s="28">
        <f>시기외!O51*$G$3+O50*(1-$G$3)</f>
        <v>-1.0870546284164903E-3</v>
      </c>
      <c r="P51" s="28">
        <f>외인!P51</f>
        <v>200803.16</v>
      </c>
      <c r="Q51" s="28">
        <f>시기외!Q51*$G$3+Q50*(1-$G$3)</f>
        <v>2.9890032247469533E-4</v>
      </c>
      <c r="R51" s="28">
        <f>외인!R51</f>
        <v>133058.28</v>
      </c>
      <c r="S51" s="28">
        <f>시기외!S51*$G$3+S50*(1-$G$3)</f>
        <v>-7.3226890121226562E-4</v>
      </c>
      <c r="T51" s="28">
        <f>외인!T51</f>
        <v>8474.26</v>
      </c>
      <c r="U51" s="28">
        <f>시기외!U51*$G$3+U50*(1-$G$3)</f>
        <v>1.6579242554127727E-4</v>
      </c>
      <c r="V51" s="28">
        <f>외인!V51</f>
        <v>118210.01</v>
      </c>
      <c r="W51" s="28">
        <f>시기외!W51*$G$3+W50*(1-$G$3)</f>
        <v>1.3424578216513102E-3</v>
      </c>
      <c r="X51" s="28">
        <f>외인!X51</f>
        <v>2199164.87</v>
      </c>
      <c r="Y51" s="28">
        <f>시기외!Y51*$G$3+Y50*(1-$G$3)</f>
        <v>1.1375999335554026E-4</v>
      </c>
      <c r="Z51" s="28">
        <f>외인!Z51</f>
        <v>44123.45</v>
      </c>
      <c r="AA51" s="28">
        <f>시기외!AA51*$G$3+AA50*(1-$G$3)</f>
        <v>-2.3265407984137681E-4</v>
      </c>
      <c r="AB51" s="28">
        <f>외인!AB51</f>
        <v>213288.75</v>
      </c>
      <c r="AC51" s="28">
        <f>시기외!AC51*$G$3+AC50*(1-$G$3)</f>
        <v>3.3497834653770732E-4</v>
      </c>
      <c r="AD51" s="28">
        <f>외인!AD51</f>
        <v>19916.87</v>
      </c>
      <c r="AE51" s="28">
        <f>시기외!AE51*$G$3+AE50*(1-$G$3)</f>
        <v>-1.9242479267502527E-4</v>
      </c>
      <c r="AF51" s="28">
        <f>외인!AF51</f>
        <v>25311.48</v>
      </c>
      <c r="AG51" s="28">
        <f>시기외!AG51*$G$3+AG50*(1-$G$3)</f>
        <v>1.0897563295253121E-4</v>
      </c>
      <c r="AH51" s="28">
        <f>외인!AH51</f>
        <v>198347.29</v>
      </c>
      <c r="AI51" s="28">
        <f>시기외!AI51*$G$3+AI50*(1-$G$3)</f>
        <v>-3.9999130430810295E-4</v>
      </c>
      <c r="AJ51" s="28">
        <f>외인!AJ51</f>
        <v>109589.45</v>
      </c>
      <c r="AK51" s="28">
        <f>시기외!AK51*$G$3+AK50*(1-$G$3)</f>
        <v>-1.3068313349221085E-3</v>
      </c>
      <c r="AL51" s="28">
        <f>외인!AL51</f>
        <v>88556.69</v>
      </c>
      <c r="AM51" s="28">
        <f>시기외!AM51*$G$3+AM50*(1-$G$3)</f>
        <v>-1.9260283139701858E-5</v>
      </c>
      <c r="AN51" s="28">
        <f>외인!AN51</f>
        <v>171954.25</v>
      </c>
      <c r="AO51" s="28">
        <f>시기외!AO51*$G$3+AO50*(1-$G$3)</f>
        <v>-1.434760227696159E-3</v>
      </c>
      <c r="AP51" s="28">
        <f>외인!AP51</f>
        <v>136264.63</v>
      </c>
      <c r="AQ51" s="28">
        <f>시기외!AQ51*$G$3+AQ50*(1-$G$3)</f>
        <v>3.5095780265325663E-4</v>
      </c>
      <c r="AR51" s="28">
        <f>외인!AR51</f>
        <v>24496.81</v>
      </c>
      <c r="AS51" s="28">
        <f>시기외!AS51*$G$3+AS50*(1-$G$3)</f>
        <v>7.5009147323832855E-4</v>
      </c>
      <c r="AT51" s="28">
        <f>외인!AT51</f>
        <v>80853.5</v>
      </c>
      <c r="AU51" s="28">
        <f>시기외!AU51*$G$3+AU50*(1-$G$3)</f>
        <v>1.2160338910539123E-3</v>
      </c>
      <c r="AV51" s="28">
        <f>외인!AV51</f>
        <v>50176.42</v>
      </c>
      <c r="AW51" s="28">
        <f>시기외!AW51*$G$3+AW50*(1-$G$3)</f>
        <v>1.2119169559169978E-3</v>
      </c>
      <c r="AX51" s="28">
        <f>외인!AX51</f>
        <v>71178.460000000006</v>
      </c>
      <c r="AY51" s="28">
        <f>시기외!AY51*$G$3+AY50*(1-$G$3)</f>
        <v>-3.2970334562607197E-3</v>
      </c>
      <c r="AZ51" s="28">
        <f>외인!AZ51</f>
        <v>2367495.0099999998</v>
      </c>
      <c r="BA51" s="28">
        <f>시기외!BA51*$G$3+BA50*(1-$G$3)</f>
        <v>3.3868859796216781E-4</v>
      </c>
      <c r="BB51" s="28">
        <f>외인!BB51</f>
        <v>102816.45</v>
      </c>
      <c r="BC51" s="28">
        <f>시기외!BC51*$G$3+BC50*(1-$G$3)</f>
        <v>2.058457508973125E-4</v>
      </c>
      <c r="BD51" s="28">
        <f>외인!BD51</f>
        <v>39925.629999999997</v>
      </c>
      <c r="BE51" s="28">
        <f>시기외!BE51*$G$3+BE50*(1-$G$3)</f>
        <v>-1.0293103211693104E-3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95720.85</v>
      </c>
      <c r="BI51" s="28">
        <f>시기외!BI51*$G$3+BI50*(1-$G$3)</f>
        <v>1.0819232288617816E-3</v>
      </c>
      <c r="BJ51" s="28">
        <f>외인!BJ51</f>
        <v>128861.83</v>
      </c>
      <c r="BK51" s="28">
        <f>시기외!BK51*$G$3+BK50*(1-$G$3)</f>
        <v>6.4478805107715128E-4</v>
      </c>
      <c r="BL51" s="28">
        <f>외인!BL51</f>
        <v>51053.83</v>
      </c>
      <c r="BM51" s="28">
        <f>시기외!BM51*$G$3+BM50*(1-$G$3)</f>
        <v>-3.0290471108613327E-3</v>
      </c>
      <c r="BN51" s="28">
        <f>외인!BN51</f>
        <v>48743.66</v>
      </c>
      <c r="BO51" s="28">
        <f>시기외!BO51*$G$3+BO50*(1-$G$3)</f>
        <v>8.2327255192537075E-4</v>
      </c>
      <c r="BP51" s="28">
        <f>외인!BP51</f>
        <v>81752.94</v>
      </c>
      <c r="BQ51" s="28">
        <f>시기외!BQ51*$G$3+BQ50*(1-$G$3)</f>
        <v>-3.122698105438468E-3</v>
      </c>
      <c r="BR51" s="28">
        <f>외인!BR51</f>
        <v>275920.78000000003</v>
      </c>
      <c r="BS51" s="28">
        <f>시기외!BS51*$G$3+BS50*(1-$G$3)</f>
        <v>1.4225157076895336E-3</v>
      </c>
      <c r="BT51" s="28">
        <f>외인!BT51</f>
        <v>2240961.8199999998</v>
      </c>
      <c r="BU51" s="28">
        <f>시기외!BU51*$G$3+BU50*(1-$G$3)</f>
        <v>1.5856882287885494E-4</v>
      </c>
      <c r="BV51" s="28">
        <f>외인!BV51</f>
        <v>407567.81</v>
      </c>
      <c r="BW51" s="28">
        <f>시기외!BW51*$G$3+BW50*(1-$G$3)</f>
        <v>6.715886366819747E-4</v>
      </c>
      <c r="BX51" s="28">
        <f>외인!BX51</f>
        <v>75931.77</v>
      </c>
      <c r="BY51" s="28">
        <f>시기외!BY51*$G$3+BY50*(1-$G$3)</f>
        <v>-4.3727643681373309E-4</v>
      </c>
      <c r="BZ51" s="28">
        <f>외인!BZ51</f>
        <v>260510.93</v>
      </c>
      <c r="CA51" s="28">
        <f>시기외!CA51*$G$3+CA50*(1-$G$3)</f>
        <v>-9.446749614756085E-4</v>
      </c>
      <c r="CB51" s="28">
        <f>외인!CB51</f>
        <v>12629.85</v>
      </c>
      <c r="CC51" s="28">
        <f>시기외!CC51*$G$3+CC50*(1-$G$3)</f>
        <v>-1.5815035381371539E-3</v>
      </c>
      <c r="CD51" s="28">
        <f>외인!CD51</f>
        <v>29299.85</v>
      </c>
      <c r="CE51" s="28">
        <f>시기외!CE51*$G$3+CE50*(1-$G$3)</f>
        <v>-3.2983321649328779E-3</v>
      </c>
      <c r="CF51" s="28">
        <f>외인!CF51</f>
        <v>26370.22</v>
      </c>
      <c r="CG51" s="28">
        <f>시기외!CG51*$G$3+CG50*(1-$G$3)</f>
        <v>3.6721814688077943E-3</v>
      </c>
      <c r="CH51" s="28">
        <f>외인!CH51</f>
        <v>70283.039999999994</v>
      </c>
      <c r="CI51" s="28">
        <f>시기외!CI51*$G$3+CI50*(1-$G$3)</f>
        <v>1.030527321584039E-3</v>
      </c>
      <c r="CJ51" s="28">
        <f>외인!CJ51</f>
        <v>382346.97</v>
      </c>
      <c r="CK51" s="28">
        <f>시기외!CK51*$G$3+CK50*(1-$G$3)</f>
        <v>-5.6290896231350849E-4</v>
      </c>
      <c r="CL51" s="28">
        <f>외인!CL51</f>
        <v>243212.67</v>
      </c>
      <c r="CM51" s="28">
        <f>시기외!CM51*$G$3+CM50*(1-$G$3)</f>
        <v>3.7640355163662763E-4</v>
      </c>
      <c r="CN51" s="28">
        <f>외인!CN51</f>
        <v>124414.5</v>
      </c>
      <c r="CO51" s="28">
        <f>시기외!CO51*$G$3+CO50*(1-$G$3)</f>
        <v>-1.9375753780978346E-4</v>
      </c>
      <c r="CP51" s="28">
        <f>외인!CP51</f>
        <v>103391.66</v>
      </c>
      <c r="CQ51" s="28">
        <f>시기외!CQ51*$G$3+CQ50*(1-$G$3)</f>
        <v>2.0562900976867979E-4</v>
      </c>
      <c r="CR51" s="28">
        <f>외인!CR51</f>
        <v>168626.11</v>
      </c>
      <c r="CS51" s="28">
        <f>시기외!CS51*$G$3+CS50*(1-$G$3)</f>
        <v>-4.3697939336813759E-4</v>
      </c>
      <c r="CT51" s="28">
        <f>외인!CT51</f>
        <v>143978.71</v>
      </c>
      <c r="CU51" s="28">
        <f>시기외!CU51*$G$3+CU50*(1-$G$3)</f>
        <v>1.6511818800155206E-3</v>
      </c>
      <c r="CV51" s="28">
        <f>외인!CV51</f>
        <v>2240961.8199999998</v>
      </c>
      <c r="CW51" s="28">
        <f>시기외!CW51*$G$3+CW50*(1-$G$3)</f>
        <v>1.5856882287885494E-4</v>
      </c>
      <c r="CX51" s="28">
        <f>외인!CX51</f>
        <v>228112.29</v>
      </c>
      <c r="CY51" s="28">
        <f>시기외!CY51*$G$3+CY50*(1-$G$3)</f>
        <v>1.5654277524577301E-3</v>
      </c>
      <c r="CZ51" s="28">
        <f>외인!CZ51</f>
        <v>19771.38</v>
      </c>
      <c r="DA51" s="28">
        <f>시기외!DA51*$G$3+DA50*(1-$G$3)</f>
        <v>3.1855036237427906E-3</v>
      </c>
      <c r="DB51" s="28">
        <f>외인!DB51</f>
        <v>39925.629999999997</v>
      </c>
      <c r="DC51" s="28">
        <f>시기외!DC51*$G$3+DC50*(1-$G$3)</f>
        <v>-1.0293103211693104E-3</v>
      </c>
      <c r="DD51" s="28">
        <f>외인!DD51</f>
        <v>8474.26</v>
      </c>
      <c r="DE51" s="28">
        <f>시기외!DE51*$G$3+DE50*(1-$G$3)</f>
        <v>1.6579242554127727E-4</v>
      </c>
      <c r="DF51" s="28">
        <f>외인!DF51</f>
        <v>57193.74</v>
      </c>
      <c r="DG51" s="28">
        <f>시기외!DG51*$G$3+DG50*(1-$G$3)</f>
        <v>-3.5611749386525059E-4</v>
      </c>
      <c r="DH51" s="28">
        <f>외인!DH51</f>
        <v>20897.46</v>
      </c>
      <c r="DI51" s="28">
        <f>시기외!DI51*$G$3+DI50*(1-$G$3)</f>
        <v>-4.3845637096979612E-3</v>
      </c>
      <c r="DJ51" s="28">
        <f>외인!DJ51</f>
        <v>612912.22</v>
      </c>
      <c r="DK51" s="28">
        <f>시기외!DK51*$G$3+DK50*(1-$G$3)</f>
        <v>6.4569801415561635E-4</v>
      </c>
      <c r="DL51" s="28">
        <f>외인!DL51</f>
        <v>98996.38</v>
      </c>
      <c r="DM51" s="28">
        <f>시기외!DM51*$G$3+DM50*(1-$G$3)</f>
        <v>-3.1295522430643905E-4</v>
      </c>
      <c r="DN51" s="28">
        <f>외인!DN51</f>
        <v>2240961.8199999998</v>
      </c>
      <c r="DO51" s="28">
        <f>시기외!DO51*$G$3+DO50*(1-$G$3)</f>
        <v>1.5856882287885494E-4</v>
      </c>
      <c r="DP51" s="28">
        <f>외인!DP51</f>
        <v>82953.31</v>
      </c>
      <c r="DQ51" s="28">
        <f>시기외!DQ51*$G$3+DQ50*(1-$G$3)</f>
        <v>-1.1038240712379515E-3</v>
      </c>
      <c r="DR51" s="28">
        <f>외인!DR51</f>
        <v>45287.3</v>
      </c>
      <c r="DS51" s="28">
        <f>시기외!DS51*$G$3+DS50*(1-$G$3)</f>
        <v>2.712303894285045E-3</v>
      </c>
      <c r="DT51" s="28">
        <f>외인!DT51</f>
        <v>133058.28</v>
      </c>
      <c r="DU51" s="28">
        <f>시기외!DU51*$G$3+DU50*(1-$G$3)</f>
        <v>-7.3226890121226562E-4</v>
      </c>
      <c r="DV51" s="28">
        <f>외인!DV51</f>
        <v>35284.910000000003</v>
      </c>
      <c r="DW51" s="28">
        <f>시기외!DW51*$G$3+DW50*(1-$G$3)</f>
        <v>6.3265831185504127E-4</v>
      </c>
      <c r="DX51" s="28">
        <f>외인!DX51</f>
        <v>118210.01</v>
      </c>
      <c r="DY51" s="28">
        <f>시기외!DY51*$G$3+DY50*(1-$G$3)</f>
        <v>1.3424578216513102E-3</v>
      </c>
      <c r="DZ51" s="28">
        <f>외인!DZ51</f>
        <v>8923.8700000000008</v>
      </c>
      <c r="EA51" s="28">
        <f>시기외!EA51*$G$3+EA50*(1-$G$3)</f>
        <v>2.4175530051319112E-4</v>
      </c>
      <c r="EB51" s="28">
        <f>외인!EB51</f>
        <v>12803.18</v>
      </c>
      <c r="EC51" s="28">
        <f>시기외!EC51*$G$3+EC50*(1-$G$3)</f>
        <v>-7.9864012291944587E-4</v>
      </c>
      <c r="ED51" s="28">
        <f>외인!ED51</f>
        <v>10930.81</v>
      </c>
      <c r="EE51" s="28">
        <f>시기외!EE51*$G$3+EE50*(1-$G$3)</f>
        <v>8.8350944113829374E-4</v>
      </c>
      <c r="EF51" s="28">
        <f>외인!EF51</f>
        <v>246082.82</v>
      </c>
      <c r="EG51" s="28">
        <f>시기외!EG51*$G$3+EG50*(1-$G$3)</f>
        <v>-3.1939249853929475E-4</v>
      </c>
      <c r="EH51" s="28">
        <f>외인!EH51</f>
        <v>204452.56</v>
      </c>
      <c r="EI51" s="28">
        <f>시기외!EI51*$G$3+EI50*(1-$G$3)</f>
        <v>9.4997133224654969E-4</v>
      </c>
      <c r="EJ51" s="28">
        <f>외인!EJ51</f>
        <v>102471.56</v>
      </c>
      <c r="EK51" s="28">
        <f>시기외!EK51*$G$3+EK50*(1-$G$3)</f>
        <v>1.4395959105383367E-3</v>
      </c>
      <c r="EL51" s="28">
        <f>외인!EL51</f>
        <v>31874.63</v>
      </c>
      <c r="EM51" s="28">
        <f>시기외!EM51*$G$3+EM50*(1-$G$3)</f>
        <v>-3.0526555423136268E-3</v>
      </c>
      <c r="EN51" s="28">
        <f>외인!EN51</f>
        <v>45287.3</v>
      </c>
      <c r="EO51" s="28">
        <f>시기외!EO51*$G$3+EO50*(1-$G$3)</f>
        <v>2.712303894285045E-3</v>
      </c>
      <c r="EP51" s="28">
        <f>외인!EP51</f>
        <v>177016.98</v>
      </c>
      <c r="EQ51" s="28">
        <f>시기외!EQ51*$G$3+EQ50*(1-$G$3)</f>
        <v>4.1843430848385627E-4</v>
      </c>
      <c r="ER51" s="28">
        <f>외인!ER51</f>
        <v>14592.29</v>
      </c>
      <c r="ES51" s="28">
        <f>시기외!ES51*$G$3+ES50*(1-$G$3)</f>
        <v>-6.505003830363845E-3</v>
      </c>
      <c r="ET51" s="28">
        <f>외인!ET51</f>
        <v>136264.63</v>
      </c>
      <c r="EU51" s="28">
        <f>시기외!EU51*$G$3+EU50*(1-$G$3)</f>
        <v>3.5095780265325663E-4</v>
      </c>
      <c r="EV51" s="28">
        <f>외인!EV51</f>
        <v>44123.45</v>
      </c>
      <c r="EW51" s="28">
        <f>시기외!EW51*$G$3+EW50*(1-$G$3)</f>
        <v>-2.3265407984137681E-4</v>
      </c>
      <c r="EX51" s="28">
        <f>외인!EX51</f>
        <v>59268.21</v>
      </c>
      <c r="EY51" s="28">
        <f>시기외!EY51*$G$3+EY50*(1-$G$3)</f>
        <v>5.4759853299298205E-4</v>
      </c>
    </row>
    <row r="52" spans="1:155">
      <c r="A52" s="27">
        <f>외인!A52</f>
        <v>46133</v>
      </c>
      <c r="B52" s="28">
        <f>외인!B52</f>
        <v>5080309.8499999996</v>
      </c>
      <c r="C52" s="28">
        <f>시기외!C52*$G$3+C51*(1-$G$3)</f>
        <v>3.6467586455467629E-4</v>
      </c>
      <c r="D52" s="28">
        <f>외인!D52</f>
        <v>653289.03</v>
      </c>
      <c r="E52" s="28">
        <f>시기외!E52*$G$3+E51*(1-$G$3)</f>
        <v>-6.1111091970692997E-4</v>
      </c>
      <c r="F52" s="28">
        <f>외인!F52</f>
        <v>2113667.39</v>
      </c>
      <c r="G52" s="28">
        <f>시기외!G52*$G$3+G51*(1-$G$3)</f>
        <v>-2.0043204353857564E-4</v>
      </c>
      <c r="H52" s="28">
        <f>외인!H52</f>
        <v>354336.92</v>
      </c>
      <c r="I52" s="28">
        <f>시기외!I52*$G$3+I51*(1-$G$3)</f>
        <v>1.9642517121226995E-3</v>
      </c>
      <c r="J52" s="28">
        <f>외인!J52</f>
        <v>43624.23</v>
      </c>
      <c r="K52" s="28">
        <f>시기외!K52*$G$3+K51*(1-$G$3)</f>
        <v>2.9452805669275333E-3</v>
      </c>
      <c r="L52" s="28">
        <f>외인!L52</f>
        <v>326003.83</v>
      </c>
      <c r="M52" s="28">
        <f>시기외!M52*$G$3+M51*(1-$G$3)</f>
        <v>1.9912977892313417E-3</v>
      </c>
      <c r="N52" s="28">
        <f>외인!N52</f>
        <v>249228.06</v>
      </c>
      <c r="O52" s="28">
        <f>시기외!O52*$G$3+O51*(1-$G$3)</f>
        <v>-8.1533901047433309E-4</v>
      </c>
      <c r="P52" s="28">
        <f>외인!P52</f>
        <v>198325.66</v>
      </c>
      <c r="Q52" s="28">
        <f>시기외!Q52*$G$3+Q51*(1-$G$3)</f>
        <v>3.2768778111216546E-4</v>
      </c>
      <c r="R52" s="28">
        <f>외인!R52</f>
        <v>133669.64000000001</v>
      </c>
      <c r="S52" s="28">
        <f>시기외!S52*$G$3+S51*(1-$G$3)</f>
        <v>-7.6754286767714462E-4</v>
      </c>
      <c r="T52" s="28">
        <f>외인!T52</f>
        <v>8464.44</v>
      </c>
      <c r="U52" s="28">
        <f>시기외!U52*$G$3+U51*(1-$G$3)</f>
        <v>1.5809797243104181E-4</v>
      </c>
      <c r="V52" s="28">
        <f>외인!V52</f>
        <v>120622.39999999999</v>
      </c>
      <c r="W52" s="28">
        <f>시기외!W52*$G$3+W51*(1-$G$3)</f>
        <v>1.5379177740490369E-3</v>
      </c>
      <c r="X52" s="28">
        <f>외인!X52</f>
        <v>2269748.14</v>
      </c>
      <c r="Y52" s="28">
        <f>시기외!Y52*$G$3+Y51*(1-$G$3)</f>
        <v>7.3903552697757394E-5</v>
      </c>
      <c r="Z52" s="28">
        <f>외인!Z52</f>
        <v>43617.54</v>
      </c>
      <c r="AA52" s="28">
        <f>시기외!AA52*$G$3+AA51*(1-$G$3)</f>
        <v>-3.5625362035916481E-4</v>
      </c>
      <c r="AB52" s="28">
        <f>외인!AB52</f>
        <v>212792.2</v>
      </c>
      <c r="AC52" s="28">
        <f>시기외!AC52*$G$3+AC51*(1-$G$3)</f>
        <v>3.1116979650473465E-4</v>
      </c>
      <c r="AD52" s="28">
        <f>외인!AD52</f>
        <v>20324.080000000002</v>
      </c>
      <c r="AE52" s="28">
        <f>시기외!AE52*$G$3+AE51*(1-$G$3)</f>
        <v>2.9145322716029036E-5</v>
      </c>
      <c r="AF52" s="28">
        <f>외인!AF52</f>
        <v>25381.59</v>
      </c>
      <c r="AG52" s="28">
        <f>시기외!AG52*$G$3+AG51*(1-$G$3)</f>
        <v>7.4692911708259055E-5</v>
      </c>
      <c r="AH52" s="28">
        <f>외인!AH52</f>
        <v>209834.22</v>
      </c>
      <c r="AI52" s="28">
        <f>시기외!AI52*$G$3+AI51*(1-$G$3)</f>
        <v>-1.8661270084436091E-4</v>
      </c>
      <c r="AJ52" s="28">
        <f>외인!AJ52</f>
        <v>108735.2</v>
      </c>
      <c r="AK52" s="28">
        <f>시기외!AK52*$G$3+AK51*(1-$G$3)</f>
        <v>-1.5275813537837064E-3</v>
      </c>
      <c r="AL52" s="28">
        <f>외인!AL52</f>
        <v>92109.84</v>
      </c>
      <c r="AM52" s="28">
        <f>시기외!AM52*$G$3+AM51*(1-$G$3)</f>
        <v>-1.0851148149433413E-4</v>
      </c>
      <c r="AN52" s="28">
        <f>외인!AN52</f>
        <v>176826.52</v>
      </c>
      <c r="AO52" s="28">
        <f>시기외!AO52*$G$3+AO51*(1-$G$3)</f>
        <v>-1.0175206398630849E-3</v>
      </c>
      <c r="AP52" s="28">
        <f>외인!AP52</f>
        <v>135888.76</v>
      </c>
      <c r="AQ52" s="28">
        <f>시기외!AQ52*$G$3+AQ51*(1-$G$3)</f>
        <v>2.797216843245298E-4</v>
      </c>
      <c r="AR52" s="28">
        <f>외인!AR52</f>
        <v>24719.41</v>
      </c>
      <c r="AS52" s="28">
        <f>시기외!AS52*$G$3+AS51*(1-$G$3)</f>
        <v>9.6647814972838377E-4</v>
      </c>
      <c r="AT52" s="28">
        <f>외인!AT52</f>
        <v>81580.539999999994</v>
      </c>
      <c r="AU52" s="28">
        <f>시기외!AU52*$G$3+AU51*(1-$G$3)</f>
        <v>1.2965683656300997E-3</v>
      </c>
      <c r="AV52" s="28">
        <f>외인!AV52</f>
        <v>49883.6</v>
      </c>
      <c r="AW52" s="28">
        <f>시기외!AW52*$G$3+AW51*(1-$G$3)</f>
        <v>1.1203043566715509E-3</v>
      </c>
      <c r="AX52" s="28">
        <f>외인!AX52</f>
        <v>74384.990000000005</v>
      </c>
      <c r="AY52" s="28">
        <f>시기외!AY52*$G$3+AY51*(1-$G$3)</f>
        <v>-2.6683296924965949E-3</v>
      </c>
      <c r="AZ52" s="28">
        <f>외인!AZ52</f>
        <v>2455733.73</v>
      </c>
      <c r="BA52" s="28">
        <f>시기외!BA52*$G$3+BA51*(1-$G$3)</f>
        <v>3.2652748158186929E-4</v>
      </c>
      <c r="BB52" s="28">
        <f>외인!BB52</f>
        <v>102799.63</v>
      </c>
      <c r="BC52" s="28">
        <f>시기외!BC52*$G$3+BC51*(1-$G$3)</f>
        <v>1.5859794984930678E-4</v>
      </c>
      <c r="BD52" s="28">
        <f>외인!BD52</f>
        <v>39887.57</v>
      </c>
      <c r="BE52" s="28">
        <f>시기외!BE52*$G$3+BE51*(1-$G$3)</f>
        <v>-1.2807220247406492E-3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97352.17</v>
      </c>
      <c r="BI52" s="28">
        <f>시기외!BI52*$G$3+BI51*(1-$G$3)</f>
        <v>1.1026448654912538E-3</v>
      </c>
      <c r="BJ52" s="28">
        <f>외인!BJ52</f>
        <v>134919.53</v>
      </c>
      <c r="BK52" s="28">
        <f>시기외!BK52*$G$3+BK51*(1-$G$3)</f>
        <v>1.0457854788932892E-3</v>
      </c>
      <c r="BL52" s="28">
        <f>외인!BL52</f>
        <v>51290.99</v>
      </c>
      <c r="BM52" s="28">
        <f>시기외!BM52*$G$3+BM51*(1-$G$3)</f>
        <v>-2.5967239917244612E-3</v>
      </c>
      <c r="BN52" s="28">
        <f>외인!BN52</f>
        <v>51552.82</v>
      </c>
      <c r="BO52" s="28">
        <f>시기외!BO52*$G$3+BO51*(1-$G$3)</f>
        <v>1.4203837457520299E-3</v>
      </c>
      <c r="BP52" s="28">
        <f>외인!BP52</f>
        <v>85398.23</v>
      </c>
      <c r="BQ52" s="28">
        <f>시기외!BQ52*$G$3+BQ51*(1-$G$3)</f>
        <v>-2.6215655949748911E-3</v>
      </c>
      <c r="BR52" s="28">
        <f>외인!BR52</f>
        <v>279062.15999999997</v>
      </c>
      <c r="BS52" s="28">
        <f>시기외!BS52*$G$3+BS51*(1-$G$3)</f>
        <v>1.6303269731510904E-3</v>
      </c>
      <c r="BT52" s="28">
        <f>외인!BT52</f>
        <v>2311708.2599999998</v>
      </c>
      <c r="BU52" s="28">
        <f>시기외!BU52*$G$3+BU51*(1-$G$3)</f>
        <v>1.1101059538551558E-4</v>
      </c>
      <c r="BV52" s="28">
        <f>외인!BV52</f>
        <v>408936.92</v>
      </c>
      <c r="BW52" s="28">
        <f>시기외!BW52*$G$3+BW51*(1-$G$3)</f>
        <v>4.398367421912827E-4</v>
      </c>
      <c r="BX52" s="28">
        <f>외인!BX52</f>
        <v>76975.69</v>
      </c>
      <c r="BY52" s="28">
        <f>시기외!BY52*$G$3+BY51*(1-$G$3)</f>
        <v>-3.6236836080152609E-4</v>
      </c>
      <c r="BZ52" s="28">
        <f>외인!BZ52</f>
        <v>268936.36</v>
      </c>
      <c r="CA52" s="28">
        <f>시기외!CA52*$G$3+CA51*(1-$G$3)</f>
        <v>-7.0171931574795508E-4</v>
      </c>
      <c r="CB52" s="28">
        <f>외인!CB52</f>
        <v>12603.81</v>
      </c>
      <c r="CC52" s="28">
        <f>시기외!CC52*$G$3+CC51*(1-$G$3)</f>
        <v>-1.685343077878178E-3</v>
      </c>
      <c r="CD52" s="28">
        <f>외인!CD52</f>
        <v>28921.25</v>
      </c>
      <c r="CE52" s="28">
        <f>시기외!CE52*$G$3+CE51*(1-$G$3)</f>
        <v>-3.6707924513203027E-3</v>
      </c>
      <c r="CF52" s="28">
        <f>외인!CF52</f>
        <v>26543.95</v>
      </c>
      <c r="CG52" s="28">
        <f>시기외!CG52*$G$3+CG51*(1-$G$3)</f>
        <v>3.7353324588916673E-3</v>
      </c>
      <c r="CH52" s="28">
        <f>외인!CH52</f>
        <v>70158.64</v>
      </c>
      <c r="CI52" s="28">
        <f>시기외!CI52*$G$3+CI51*(1-$G$3)</f>
        <v>9.6329420671272437E-4</v>
      </c>
      <c r="CJ52" s="28">
        <f>외인!CJ52</f>
        <v>374186.48</v>
      </c>
      <c r="CK52" s="28">
        <f>시기외!CK52*$G$3+CK51*(1-$G$3)</f>
        <v>-6.8703344732407392E-4</v>
      </c>
      <c r="CL52" s="28">
        <f>외인!CL52</f>
        <v>242900.06</v>
      </c>
      <c r="CM52" s="28">
        <f>시기외!CM52*$G$3+CM51*(1-$G$3)</f>
        <v>3.2228921261002108E-4</v>
      </c>
      <c r="CN52" s="28">
        <f>외인!CN52</f>
        <v>125128.46</v>
      </c>
      <c r="CO52" s="28">
        <f>시기외!CO52*$G$3+CO51*(1-$G$3)</f>
        <v>-4.2556290705926092E-4</v>
      </c>
      <c r="CP52" s="28">
        <f>외인!CP52</f>
        <v>103373.69</v>
      </c>
      <c r="CQ52" s="28">
        <f>시기외!CQ52*$G$3+CQ51*(1-$G$3)</f>
        <v>1.578760027885828E-4</v>
      </c>
      <c r="CR52" s="28">
        <f>외인!CR52</f>
        <v>168676.77</v>
      </c>
      <c r="CS52" s="28">
        <f>시기외!CS52*$G$3+CS51*(1-$G$3)</f>
        <v>-5.0892557993924194E-4</v>
      </c>
      <c r="CT52" s="28">
        <f>외인!CT52</f>
        <v>152800.75</v>
      </c>
      <c r="CU52" s="28">
        <f>시기외!CU52*$G$3+CU51*(1-$G$3)</f>
        <v>1.7365098646845633E-3</v>
      </c>
      <c r="CV52" s="28">
        <f>외인!CV52</f>
        <v>2311708.2599999998</v>
      </c>
      <c r="CW52" s="28">
        <f>시기외!CW52*$G$3+CW51*(1-$G$3)</f>
        <v>1.1101059538551558E-4</v>
      </c>
      <c r="CX52" s="28">
        <f>외인!CX52</f>
        <v>252183.06</v>
      </c>
      <c r="CY52" s="28">
        <f>시기외!CY52*$G$3+CY51*(1-$G$3)</f>
        <v>1.9704239296707846E-3</v>
      </c>
      <c r="CZ52" s="28">
        <f>외인!CZ52</f>
        <v>20160.53</v>
      </c>
      <c r="DA52" s="28">
        <f>시기외!DA52*$G$3+DA51*(1-$G$3)</f>
        <v>3.5769658493308371E-3</v>
      </c>
      <c r="DB52" s="28">
        <f>외인!DB52</f>
        <v>39887.57</v>
      </c>
      <c r="DC52" s="28">
        <f>시기외!DC52*$G$3+DC51*(1-$G$3)</f>
        <v>-1.2807220247406492E-3</v>
      </c>
      <c r="DD52" s="28">
        <f>외인!DD52</f>
        <v>8464.44</v>
      </c>
      <c r="DE52" s="28">
        <f>시기외!DE52*$G$3+DE51*(1-$G$3)</f>
        <v>1.5809797243104181E-4</v>
      </c>
      <c r="DF52" s="28">
        <f>외인!DF52</f>
        <v>58037.06</v>
      </c>
      <c r="DG52" s="28">
        <f>시기외!DG52*$G$3+DG51*(1-$G$3)</f>
        <v>-3.1940882116938464E-4</v>
      </c>
      <c r="DH52" s="28">
        <f>외인!DH52</f>
        <v>20555.46</v>
      </c>
      <c r="DI52" s="28">
        <f>시기외!DI52*$G$3+DI51*(1-$G$3)</f>
        <v>-4.9092476327031983E-3</v>
      </c>
      <c r="DJ52" s="28">
        <f>외인!DJ52</f>
        <v>643468.81000000006</v>
      </c>
      <c r="DK52" s="28">
        <f>시기외!DK52*$G$3+DK51*(1-$G$3)</f>
        <v>9.3825740193624011E-4</v>
      </c>
      <c r="DL52" s="28">
        <f>외인!DL52</f>
        <v>99614.399999999994</v>
      </c>
      <c r="DM52" s="28">
        <f>시기외!DM52*$G$3+DM51*(1-$G$3)</f>
        <v>-5.8332878954916686E-4</v>
      </c>
      <c r="DN52" s="28">
        <f>외인!DN52</f>
        <v>2311708.2599999998</v>
      </c>
      <c r="DO52" s="28">
        <f>시기외!DO52*$G$3+DO51*(1-$G$3)</f>
        <v>1.1101059538551558E-4</v>
      </c>
      <c r="DP52" s="28">
        <f>외인!DP52</f>
        <v>80481.45</v>
      </c>
      <c r="DQ52" s="28">
        <f>시기외!DQ52*$G$3+DQ51*(1-$G$3)</f>
        <v>-1.3248069345167021E-3</v>
      </c>
      <c r="DR52" s="28">
        <f>외인!DR52</f>
        <v>44922.85</v>
      </c>
      <c r="DS52" s="28">
        <f>시기외!DS52*$G$3+DS51*(1-$G$3)</f>
        <v>2.4770135927419707E-3</v>
      </c>
      <c r="DT52" s="28">
        <f>외인!DT52</f>
        <v>133669.64000000001</v>
      </c>
      <c r="DU52" s="28">
        <f>시기외!DU52*$G$3+DU51*(1-$G$3)</f>
        <v>-7.6754286767714462E-4</v>
      </c>
      <c r="DV52" s="28">
        <f>외인!DV52</f>
        <v>34728.74</v>
      </c>
      <c r="DW52" s="28">
        <f>시기외!DW52*$G$3+DW51*(1-$G$3)</f>
        <v>4.2860906520690871E-4</v>
      </c>
      <c r="DX52" s="28">
        <f>외인!DX52</f>
        <v>120622.39999999999</v>
      </c>
      <c r="DY52" s="28">
        <f>시기외!DY52*$G$3+DY51*(1-$G$3)</f>
        <v>1.5379177740490369E-3</v>
      </c>
      <c r="DZ52" s="28">
        <f>외인!DZ52</f>
        <v>8815.43</v>
      </c>
      <c r="EA52" s="28">
        <f>시기외!EA52*$G$3+EA51*(1-$G$3)</f>
        <v>8.6761736713859884E-5</v>
      </c>
      <c r="EB52" s="28">
        <f>외인!EB52</f>
        <v>12693.19</v>
      </c>
      <c r="EC52" s="28">
        <f>시기외!EC52*$G$3+EC51*(1-$G$3)</f>
        <v>-8.6521378810963082E-4</v>
      </c>
      <c r="ED52" s="28">
        <f>외인!ED52</f>
        <v>11117.09</v>
      </c>
      <c r="EE52" s="28">
        <f>시기외!EE52*$G$3+EE51*(1-$G$3)</f>
        <v>8.2674231713255654E-4</v>
      </c>
      <c r="EF52" s="28">
        <f>외인!EF52</f>
        <v>241582.06</v>
      </c>
      <c r="EG52" s="28">
        <f>시기외!EG52*$G$3+EG51*(1-$G$3)</f>
        <v>-3.9192749634904051E-4</v>
      </c>
      <c r="EH52" s="28">
        <f>외인!EH52</f>
        <v>207878.31</v>
      </c>
      <c r="EI52" s="28">
        <f>시기외!EI52*$G$3+EI51*(1-$G$3)</f>
        <v>8.9915133746146366E-4</v>
      </c>
      <c r="EJ52" s="28">
        <f>외인!EJ52</f>
        <v>102157.37</v>
      </c>
      <c r="EK52" s="28">
        <f>시기외!EK52*$G$3+EK51*(1-$G$3)</f>
        <v>1.3391997772402666E-3</v>
      </c>
      <c r="EL52" s="28">
        <f>외인!EL52</f>
        <v>31505.75</v>
      </c>
      <c r="EM52" s="28">
        <f>시기외!EM52*$G$3+EM51*(1-$G$3)</f>
        <v>-3.3920016453033858E-3</v>
      </c>
      <c r="EN52" s="28">
        <f>외인!EN52</f>
        <v>44922.85</v>
      </c>
      <c r="EO52" s="28">
        <f>시기외!EO52*$G$3+EO51*(1-$G$3)</f>
        <v>2.4770135927419707E-3</v>
      </c>
      <c r="EP52" s="28">
        <f>외인!EP52</f>
        <v>174945.04</v>
      </c>
      <c r="EQ52" s="28">
        <f>시기외!EQ52*$G$3+EQ51*(1-$G$3)</f>
        <v>-6.7558326983550322E-5</v>
      </c>
      <c r="ER52" s="28">
        <f>외인!ER52</f>
        <v>14565.99</v>
      </c>
      <c r="ES52" s="28">
        <f>시기외!ES52*$G$3+ES51*(1-$G$3)</f>
        <v>-6.667322716364818E-3</v>
      </c>
      <c r="ET52" s="28">
        <f>외인!ET52</f>
        <v>135888.76</v>
      </c>
      <c r="EU52" s="28">
        <f>시기외!EU52*$G$3+EU51*(1-$G$3)</f>
        <v>2.797216843245298E-4</v>
      </c>
      <c r="EV52" s="28">
        <f>외인!EV52</f>
        <v>43617.54</v>
      </c>
      <c r="EW52" s="28">
        <f>시기외!EW52*$G$3+EW51*(1-$G$3)</f>
        <v>-3.5625362035916481E-4</v>
      </c>
      <c r="EX52" s="28">
        <f>외인!EX52</f>
        <v>59756.14</v>
      </c>
      <c r="EY52" s="28">
        <f>시기외!EY52*$G$3+EY51*(1-$G$3)</f>
        <v>5.5181470841909213E-4</v>
      </c>
    </row>
    <row r="53" spans="1:155">
      <c r="A53" s="27">
        <f>외인!A53</f>
        <v>46134</v>
      </c>
      <c r="B53" s="28">
        <f>외인!B53</f>
        <v>5103381.16</v>
      </c>
      <c r="C53" s="28">
        <f>시기외!C53*$G$3+C52*(1-$G$3)</f>
        <v>3.3166728267695423E-4</v>
      </c>
      <c r="D53" s="28">
        <f>외인!D53</f>
        <v>654295.44999999995</v>
      </c>
      <c r="E53" s="28">
        <f>시기외!E53*$G$3+E52*(1-$G$3)</f>
        <v>-7.5983528851296996E-4</v>
      </c>
      <c r="F53" s="28">
        <f>외인!F53</f>
        <v>2097438.1</v>
      </c>
      <c r="G53" s="28">
        <f>시기외!G53*$G$3+G52*(1-$G$3)</f>
        <v>-1.8627530012283304E-4</v>
      </c>
      <c r="H53" s="28">
        <f>외인!H53</f>
        <v>357511.41</v>
      </c>
      <c r="I53" s="28">
        <f>시기외!I53*$G$3+I52*(1-$G$3)</f>
        <v>2.2312373172078846E-3</v>
      </c>
      <c r="J53" s="28">
        <f>외인!J53</f>
        <v>44786.68</v>
      </c>
      <c r="K53" s="28">
        <f>시기외!K53*$G$3+K52*(1-$G$3)</f>
        <v>2.7281166235366655E-3</v>
      </c>
      <c r="L53" s="28">
        <f>외인!L53</f>
        <v>328707.78000000003</v>
      </c>
      <c r="M53" s="28">
        <f>시기외!M53*$G$3+M52*(1-$G$3)</f>
        <v>2.22146946066493E-3</v>
      </c>
      <c r="N53" s="28">
        <f>외인!N53</f>
        <v>249213.49</v>
      </c>
      <c r="O53" s="28">
        <f>시기외!O53*$G$3+O52*(1-$G$3)</f>
        <v>-7.271949486016391E-4</v>
      </c>
      <c r="P53" s="28">
        <f>외인!P53</f>
        <v>195726.54</v>
      </c>
      <c r="Q53" s="28">
        <f>시기외!Q53*$G$3+Q52*(1-$G$3)</f>
        <v>3.1397476048028916E-5</v>
      </c>
      <c r="R53" s="28">
        <f>외인!R53</f>
        <v>133578.93</v>
      </c>
      <c r="S53" s="28">
        <f>시기외!S53*$G$3+S52*(1-$G$3)</f>
        <v>-9.6643702308434087E-4</v>
      </c>
      <c r="T53" s="28">
        <f>외인!T53</f>
        <v>8468.2999999999993</v>
      </c>
      <c r="U53" s="28">
        <f>시기외!U53*$G$3+U52*(1-$G$3)</f>
        <v>1.4885406715284518E-4</v>
      </c>
      <c r="V53" s="28">
        <f>외인!V53</f>
        <v>123164.05</v>
      </c>
      <c r="W53" s="28">
        <f>시기외!W53*$G$3+W52*(1-$G$3)</f>
        <v>1.7813627108331761E-3</v>
      </c>
      <c r="X53" s="28">
        <f>외인!X53</f>
        <v>2262661.63</v>
      </c>
      <c r="Y53" s="28">
        <f>시기외!Y53*$G$3+Y52*(1-$G$3)</f>
        <v>8.8583918383183252E-6</v>
      </c>
      <c r="Z53" s="28">
        <f>외인!Z53</f>
        <v>42704.51</v>
      </c>
      <c r="AA53" s="28">
        <f>시기외!AA53*$G$3+AA52*(1-$G$3)</f>
        <v>-4.4327870616873185E-4</v>
      </c>
      <c r="AB53" s="28">
        <f>외인!AB53</f>
        <v>208976.84</v>
      </c>
      <c r="AC53" s="28">
        <f>시기외!AC53*$G$3+AC52*(1-$G$3)</f>
        <v>2.1197052213170071E-4</v>
      </c>
      <c r="AD53" s="28">
        <f>외인!AD53</f>
        <v>19986.919999999998</v>
      </c>
      <c r="AE53" s="28">
        <f>시기외!AE53*$G$3+AE52*(1-$G$3)</f>
        <v>1.4874257598505581E-4</v>
      </c>
      <c r="AF53" s="28">
        <f>외인!AF53</f>
        <v>25176.639999999999</v>
      </c>
      <c r="AG53" s="28">
        <f>시기외!AG53*$G$3+AG52*(1-$G$3)</f>
        <v>2.5559963628484601E-5</v>
      </c>
      <c r="AH53" s="28">
        <f>외인!AH53</f>
        <v>223515.49</v>
      </c>
      <c r="AI53" s="28">
        <f>시기외!AI53*$G$3+AI52*(1-$G$3)</f>
        <v>1.6162737261470262E-4</v>
      </c>
      <c r="AJ53" s="28">
        <f>외인!AJ53</f>
        <v>109755.36</v>
      </c>
      <c r="AK53" s="28">
        <f>시기외!AK53*$G$3+AK52*(1-$G$3)</f>
        <v>-1.7657470603096802E-3</v>
      </c>
      <c r="AL53" s="28">
        <f>외인!AL53</f>
        <v>93280.21</v>
      </c>
      <c r="AM53" s="28">
        <f>시기외!AM53*$G$3+AM52*(1-$G$3)</f>
        <v>-2.2367817402676272E-4</v>
      </c>
      <c r="AN53" s="28">
        <f>외인!AN53</f>
        <v>175797.94</v>
      </c>
      <c r="AO53" s="28">
        <f>시기외!AO53*$G$3+AO52*(1-$G$3)</f>
        <v>-8.405359525257473E-4</v>
      </c>
      <c r="AP53" s="28">
        <f>외인!AP53</f>
        <v>140532.45000000001</v>
      </c>
      <c r="AQ53" s="28">
        <f>시기외!AQ53*$G$3+AQ52*(1-$G$3)</f>
        <v>1.2050307996413774E-4</v>
      </c>
      <c r="AR53" s="28">
        <f>외인!AR53</f>
        <v>24595.8</v>
      </c>
      <c r="AS53" s="28">
        <f>시기외!AS53*$G$3+AS52*(1-$G$3)</f>
        <v>1.1857694779220693E-3</v>
      </c>
      <c r="AT53" s="28">
        <f>외인!AT53</f>
        <v>82358</v>
      </c>
      <c r="AU53" s="28">
        <f>시기외!AU53*$G$3+AU52*(1-$G$3)</f>
        <v>1.3707608172408652E-3</v>
      </c>
      <c r="AV53" s="28">
        <f>외인!AV53</f>
        <v>49776.46</v>
      </c>
      <c r="AW53" s="28">
        <f>시기외!AW53*$G$3+AW52*(1-$G$3)</f>
        <v>1.0185114610007022E-3</v>
      </c>
      <c r="AX53" s="28">
        <f>외인!AX53</f>
        <v>73277.66</v>
      </c>
      <c r="AY53" s="28">
        <f>시기외!AY53*$G$3+AY52*(1-$G$3)</f>
        <v>-2.91962056031535E-3</v>
      </c>
      <c r="AZ53" s="28">
        <f>외인!AZ53</f>
        <v>2456043.63</v>
      </c>
      <c r="BA53" s="28">
        <f>시기외!BA53*$G$3+BA52*(1-$G$3)</f>
        <v>2.6086554724443352E-4</v>
      </c>
      <c r="BB53" s="28">
        <f>외인!BB53</f>
        <v>100328.52</v>
      </c>
      <c r="BC53" s="28">
        <f>시기외!BC53*$G$3+BC52*(1-$G$3)</f>
        <v>8.7842859727658778E-5</v>
      </c>
      <c r="BD53" s="28">
        <f>외인!BD53</f>
        <v>40199.32</v>
      </c>
      <c r="BE53" s="28">
        <f>시기외!BE53*$G$3+BE52*(1-$G$3)</f>
        <v>-1.3474121903240192E-3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98067.16</v>
      </c>
      <c r="BI53" s="28">
        <f>시기외!BI53*$G$3+BI52*(1-$G$3)</f>
        <v>1.1933468349025001E-3</v>
      </c>
      <c r="BJ53" s="28">
        <f>외인!BJ53</f>
        <v>136708.25</v>
      </c>
      <c r="BK53" s="28">
        <f>시기외!BK53*$G$3+BK52*(1-$G$3)</f>
        <v>1.1977120449199431E-3</v>
      </c>
      <c r="BL53" s="28">
        <f>외인!BL53</f>
        <v>52078.97</v>
      </c>
      <c r="BM53" s="28">
        <f>시기외!BM53*$G$3+BM52*(1-$G$3)</f>
        <v>-2.085592794493385E-3</v>
      </c>
      <c r="BN53" s="28">
        <f>외인!BN53</f>
        <v>51334.67</v>
      </c>
      <c r="BO53" s="28">
        <f>시기외!BO53*$G$3+BO52*(1-$G$3)</f>
        <v>1.8288198711543858E-3</v>
      </c>
      <c r="BP53" s="28">
        <f>외인!BP53</f>
        <v>84265.06</v>
      </c>
      <c r="BQ53" s="28">
        <f>시기외!BQ53*$G$3+BQ52*(1-$G$3)</f>
        <v>-2.780922852885922E-3</v>
      </c>
      <c r="BR53" s="28">
        <f>외인!BR53</f>
        <v>283806.03000000003</v>
      </c>
      <c r="BS53" s="28">
        <f>시기외!BS53*$G$3+BS52*(1-$G$3)</f>
        <v>1.5615114862811822E-3</v>
      </c>
      <c r="BT53" s="28">
        <f>외인!BT53</f>
        <v>2305133.88</v>
      </c>
      <c r="BU53" s="28">
        <f>시기외!BU53*$G$3+BU52*(1-$G$3)</f>
        <v>3.9001142997965643E-5</v>
      </c>
      <c r="BV53" s="28">
        <f>외인!BV53</f>
        <v>416235.71</v>
      </c>
      <c r="BW53" s="28">
        <f>시기외!BW53*$G$3+BW52*(1-$G$3)</f>
        <v>2.8926164592410144E-4</v>
      </c>
      <c r="BX53" s="28">
        <f>외인!BX53</f>
        <v>76517.039999999994</v>
      </c>
      <c r="BY53" s="28">
        <f>시기외!BY53*$G$3+BY52*(1-$G$3)</f>
        <v>-2.9363082236326084E-4</v>
      </c>
      <c r="BZ53" s="28">
        <f>외인!BZ53</f>
        <v>269078.15000000002</v>
      </c>
      <c r="CA53" s="28">
        <f>시기외!CA53*$G$3+CA52*(1-$G$3)</f>
        <v>-6.2611226467048611E-4</v>
      </c>
      <c r="CB53" s="28">
        <f>외인!CB53</f>
        <v>12608.86</v>
      </c>
      <c r="CC53" s="28">
        <f>시기외!CC53*$G$3+CC52*(1-$G$3)</f>
        <v>-1.7689197799147429E-3</v>
      </c>
      <c r="CD53" s="28">
        <f>외인!CD53</f>
        <v>29017.33</v>
      </c>
      <c r="CE53" s="28">
        <f>시기외!CE53*$G$3+CE52*(1-$G$3)</f>
        <v>-4.0519620387492357E-3</v>
      </c>
      <c r="CF53" s="28">
        <f>외인!CF53</f>
        <v>26592.28</v>
      </c>
      <c r="CG53" s="28">
        <f>시기외!CG53*$G$3+CG52*(1-$G$3)</f>
        <v>3.8586707033865953E-3</v>
      </c>
      <c r="CH53" s="28">
        <f>외인!CH53</f>
        <v>69822.559999999998</v>
      </c>
      <c r="CI53" s="28">
        <f>시기외!CI53*$G$3+CI52*(1-$G$3)</f>
        <v>8.6863741351524343E-4</v>
      </c>
      <c r="CJ53" s="28">
        <f>외인!CJ53</f>
        <v>368778.87</v>
      </c>
      <c r="CK53" s="28">
        <f>시기외!CK53*$G$3+CK52*(1-$G$3)</f>
        <v>-1.0707349662331085E-3</v>
      </c>
      <c r="CL53" s="28">
        <f>외인!CL53</f>
        <v>240098.52</v>
      </c>
      <c r="CM53" s="28">
        <f>시기외!CM53*$G$3+CM52*(1-$G$3)</f>
        <v>2.2657134904965914E-4</v>
      </c>
      <c r="CN53" s="28">
        <f>외인!CN53</f>
        <v>124847.37</v>
      </c>
      <c r="CO53" s="28">
        <f>시기외!CO53*$G$3+CO52*(1-$G$3)</f>
        <v>-6.0772945081473656E-4</v>
      </c>
      <c r="CP53" s="28">
        <f>외인!CP53</f>
        <v>100903.85</v>
      </c>
      <c r="CQ53" s="28">
        <f>시기외!CQ53*$G$3+CQ52*(1-$G$3)</f>
        <v>8.7252340141909021E-5</v>
      </c>
      <c r="CR53" s="28">
        <f>외인!CR53</f>
        <v>169680.25</v>
      </c>
      <c r="CS53" s="28">
        <f>시기외!CS53*$G$3+CS52*(1-$G$3)</f>
        <v>-6.7874306843441448E-4</v>
      </c>
      <c r="CT53" s="28">
        <f>외인!CT53</f>
        <v>160977.96</v>
      </c>
      <c r="CU53" s="28">
        <f>시기외!CU53*$G$3+CU52*(1-$G$3)</f>
        <v>1.836007655909383E-3</v>
      </c>
      <c r="CV53" s="28">
        <f>외인!CV53</f>
        <v>2305133.88</v>
      </c>
      <c r="CW53" s="28">
        <f>시기외!CW53*$G$3+CW52*(1-$G$3)</f>
        <v>3.9001142997965643E-5</v>
      </c>
      <c r="CX53" s="28">
        <f>외인!CX53</f>
        <v>256197.26</v>
      </c>
      <c r="CY53" s="28">
        <f>시기외!CY53*$G$3+CY52*(1-$G$3)</f>
        <v>2.1637261760485667E-3</v>
      </c>
      <c r="CZ53" s="28">
        <f>외인!CZ53</f>
        <v>20594.810000000001</v>
      </c>
      <c r="DA53" s="28">
        <f>시기외!DA53*$G$3+DA52*(1-$G$3)</f>
        <v>4.2259946988064149E-3</v>
      </c>
      <c r="DB53" s="28">
        <f>외인!DB53</f>
        <v>40199.32</v>
      </c>
      <c r="DC53" s="28">
        <f>시기외!DC53*$G$3+DC52*(1-$G$3)</f>
        <v>-1.3474121903240192E-3</v>
      </c>
      <c r="DD53" s="28">
        <f>외인!DD53</f>
        <v>8468.2999999999993</v>
      </c>
      <c r="DE53" s="28">
        <f>시기외!DE53*$G$3+DE52*(1-$G$3)</f>
        <v>1.4885406715284518E-4</v>
      </c>
      <c r="DF53" s="28">
        <f>외인!DF53</f>
        <v>57705.27</v>
      </c>
      <c r="DG53" s="28">
        <f>시기외!DG53*$G$3+DG52*(1-$G$3)</f>
        <v>-2.9119763361644125E-4</v>
      </c>
      <c r="DH53" s="28">
        <f>외인!DH53</f>
        <v>20676.95</v>
      </c>
      <c r="DI53" s="28">
        <f>시기외!DI53*$G$3+DI52*(1-$G$3)</f>
        <v>-5.4629056332301884E-3</v>
      </c>
      <c r="DJ53" s="28">
        <f>외인!DJ53</f>
        <v>664663.30000000005</v>
      </c>
      <c r="DK53" s="28">
        <f>시기외!DK53*$G$3+DK52*(1-$G$3)</f>
        <v>1.1342050202450156E-3</v>
      </c>
      <c r="DL53" s="28">
        <f>외인!DL53</f>
        <v>99496.23</v>
      </c>
      <c r="DM53" s="28">
        <f>시기외!DM53*$G$3+DM52*(1-$G$3)</f>
        <v>-7.9628001175109122E-4</v>
      </c>
      <c r="DN53" s="28">
        <f>외인!DN53</f>
        <v>2305133.88</v>
      </c>
      <c r="DO53" s="28">
        <f>시기외!DO53*$G$3+DO52*(1-$G$3)</f>
        <v>3.9001142997965643E-5</v>
      </c>
      <c r="DP53" s="28">
        <f>외인!DP53</f>
        <v>79379.53</v>
      </c>
      <c r="DQ53" s="28">
        <f>시기외!DQ53*$G$3+DQ52*(1-$G$3)</f>
        <v>-2.007849620899109E-3</v>
      </c>
      <c r="DR53" s="28">
        <f>외인!DR53</f>
        <v>46126.22</v>
      </c>
      <c r="DS53" s="28">
        <f>시기외!DS53*$G$3+DS52*(1-$G$3)</f>
        <v>2.2749083728881851E-3</v>
      </c>
      <c r="DT53" s="28">
        <f>외인!DT53</f>
        <v>133578.93</v>
      </c>
      <c r="DU53" s="28">
        <f>시기외!DU53*$G$3+DU52*(1-$G$3)</f>
        <v>-9.6643702308434087E-4</v>
      </c>
      <c r="DV53" s="28">
        <f>외인!DV53</f>
        <v>35819.760000000002</v>
      </c>
      <c r="DW53" s="28">
        <f>시기외!DW53*$G$3+DW52*(1-$G$3)</f>
        <v>3.7143102523234277E-4</v>
      </c>
      <c r="DX53" s="28">
        <f>외인!DX53</f>
        <v>123164.05</v>
      </c>
      <c r="DY53" s="28">
        <f>시기외!DY53*$G$3+DY52*(1-$G$3)</f>
        <v>1.7813627108331761E-3</v>
      </c>
      <c r="DZ53" s="28">
        <f>외인!DZ53</f>
        <v>8751.69</v>
      </c>
      <c r="EA53" s="28">
        <f>시기외!EA53*$G$3+EA52*(1-$G$3)</f>
        <v>-1.7954835396280364E-4</v>
      </c>
      <c r="EB53" s="28">
        <f>외인!EB53</f>
        <v>12752.68</v>
      </c>
      <c r="EC53" s="28">
        <f>시기외!EC53*$G$3+EC52*(1-$G$3)</f>
        <v>-9.2765864650138816E-4</v>
      </c>
      <c r="ED53" s="28">
        <f>외인!ED53</f>
        <v>11090.58</v>
      </c>
      <c r="EE53" s="28">
        <f>시기외!EE53*$G$3+EE52*(1-$G$3)</f>
        <v>6.9511221985743327E-4</v>
      </c>
      <c r="EF53" s="28">
        <f>외인!EF53</f>
        <v>237539.82</v>
      </c>
      <c r="EG53" s="28">
        <f>시기외!EG53*$G$3+EG52*(1-$G$3)</f>
        <v>-6.8207584547745723E-4</v>
      </c>
      <c r="EH53" s="28">
        <f>외인!EH53</f>
        <v>207868.41</v>
      </c>
      <c r="EI53" s="28">
        <f>시기외!EI53*$G$3+EI52*(1-$G$3)</f>
        <v>8.1473760899702279E-4</v>
      </c>
      <c r="EJ53" s="28">
        <f>외인!EJ53</f>
        <v>102873.23</v>
      </c>
      <c r="EK53" s="28">
        <f>시기외!EK53*$G$3+EK52*(1-$G$3)</f>
        <v>1.2066575484737223E-3</v>
      </c>
      <c r="EL53" s="28">
        <f>외인!EL53</f>
        <v>31583.73</v>
      </c>
      <c r="EM53" s="28">
        <f>시기외!EM53*$G$3+EM52*(1-$G$3)</f>
        <v>-3.7365701736378361E-3</v>
      </c>
      <c r="EN53" s="28">
        <f>외인!EN53</f>
        <v>46126.22</v>
      </c>
      <c r="EO53" s="28">
        <f>시기외!EO53*$G$3+EO52*(1-$G$3)</f>
        <v>2.2749083728881851E-3</v>
      </c>
      <c r="EP53" s="28">
        <f>외인!EP53</f>
        <v>181578.28</v>
      </c>
      <c r="EQ53" s="28">
        <f>시기외!EQ53*$G$3+EQ52*(1-$G$3)</f>
        <v>-3.4395776552928334E-4</v>
      </c>
      <c r="ER53" s="28">
        <f>외인!ER53</f>
        <v>14708.44</v>
      </c>
      <c r="ES53" s="28">
        <f>시기외!ES53*$G$3+ES52*(1-$G$3)</f>
        <v>-6.701568714588246E-3</v>
      </c>
      <c r="ET53" s="28">
        <f>외인!ET53</f>
        <v>140532.45000000001</v>
      </c>
      <c r="EU53" s="28">
        <f>시기외!EU53*$G$3+EU52*(1-$G$3)</f>
        <v>1.2050307996413774E-4</v>
      </c>
      <c r="EV53" s="28">
        <f>외인!EV53</f>
        <v>42704.51</v>
      </c>
      <c r="EW53" s="28">
        <f>시기외!EW53*$G$3+EW52*(1-$G$3)</f>
        <v>-4.4327870616873185E-4</v>
      </c>
      <c r="EX53" s="28">
        <f>외인!EX53</f>
        <v>58199.34</v>
      </c>
      <c r="EY53" s="28">
        <f>시기외!EY53*$G$3+EY52*(1-$G$3)</f>
        <v>4.9065818134062323E-4</v>
      </c>
    </row>
    <row r="54" spans="1:155">
      <c r="A54" s="27">
        <f>외인!A54</f>
        <v>46135</v>
      </c>
      <c r="B54" s="28">
        <f>외인!B54</f>
        <v>5148032.28</v>
      </c>
      <c r="C54" s="28">
        <f>시기외!C54*$G$3+C53*(1-$G$3)</f>
        <v>2.4561218072969004E-4</v>
      </c>
      <c r="D54" s="28">
        <f>외인!D54</f>
        <v>650646.61</v>
      </c>
      <c r="E54" s="28">
        <f>시기외!E54*$G$3+E53*(1-$G$3)</f>
        <v>-8.8358100365167687E-4</v>
      </c>
      <c r="F54" s="28">
        <f>외인!F54</f>
        <v>2142967.52</v>
      </c>
      <c r="G54" s="28">
        <f>시기외!G54*$G$3+G53*(1-$G$3)</f>
        <v>-1.9413127058918154E-4</v>
      </c>
      <c r="H54" s="28">
        <f>외인!H54</f>
        <v>345609.33</v>
      </c>
      <c r="I54" s="28">
        <f>시기외!I54*$G$3+I53*(1-$G$3)</f>
        <v>2.2622610370686817E-3</v>
      </c>
      <c r="J54" s="28">
        <f>외인!J54</f>
        <v>45126.87</v>
      </c>
      <c r="K54" s="28">
        <f>시기외!K54*$G$3+K53*(1-$G$3)</f>
        <v>2.5202876423172788E-3</v>
      </c>
      <c r="L54" s="28">
        <f>외인!L54</f>
        <v>317793.78000000003</v>
      </c>
      <c r="M54" s="28">
        <f>시기외!M54*$G$3+M53*(1-$G$3)</f>
        <v>2.2480860550637498E-3</v>
      </c>
      <c r="N54" s="28">
        <f>외인!N54</f>
        <v>245331.36</v>
      </c>
      <c r="O54" s="28">
        <f>시기외!O54*$G$3+O53*(1-$G$3)</f>
        <v>-8.8674448085274507E-4</v>
      </c>
      <c r="P54" s="28">
        <f>외인!P54</f>
        <v>195002.36</v>
      </c>
      <c r="Q54" s="28">
        <f>시기외!Q54*$G$3+Q53*(1-$G$3)</f>
        <v>-3.3135362243367394E-4</v>
      </c>
      <c r="R54" s="28">
        <f>외인!R54</f>
        <v>133346.87</v>
      </c>
      <c r="S54" s="28">
        <f>시기외!S54*$G$3+S53*(1-$G$3)</f>
        <v>-1.246041691512208E-3</v>
      </c>
      <c r="T54" s="28">
        <f>외인!T54</f>
        <v>8563.8700000000008</v>
      </c>
      <c r="U54" s="28">
        <f>시기외!U54*$G$3+U53*(1-$G$3)</f>
        <v>1.8775152679221496E-4</v>
      </c>
      <c r="V54" s="28">
        <f>외인!V54</f>
        <v>122805.39</v>
      </c>
      <c r="W54" s="28">
        <f>시기외!W54*$G$3+W53*(1-$G$3)</f>
        <v>1.9945193001886844E-3</v>
      </c>
      <c r="X54" s="28">
        <f>외인!X54</f>
        <v>2304806.2799999998</v>
      </c>
      <c r="Y54" s="28">
        <f>시기외!Y54*$G$3+Y53*(1-$G$3)</f>
        <v>-2.9149599888207897E-5</v>
      </c>
      <c r="Z54" s="28">
        <f>외인!Z54</f>
        <v>42676.53</v>
      </c>
      <c r="AA54" s="28">
        <f>시기외!AA54*$G$3+AA53*(1-$G$3)</f>
        <v>-5.7292086274241243E-4</v>
      </c>
      <c r="AB54" s="28">
        <f>외인!AB54</f>
        <v>209923.31</v>
      </c>
      <c r="AC54" s="28">
        <f>시기외!AC54*$G$3+AC53*(1-$G$3)</f>
        <v>7.0477418968444163E-5</v>
      </c>
      <c r="AD54" s="28">
        <f>외인!AD54</f>
        <v>19712.77</v>
      </c>
      <c r="AE54" s="28">
        <f>시기외!AE54*$G$3+AE53*(1-$G$3)</f>
        <v>5.2812703706208087E-6</v>
      </c>
      <c r="AF54" s="28">
        <f>외인!AF54</f>
        <v>25025.19</v>
      </c>
      <c r="AG54" s="28">
        <f>시기외!AG54*$G$3+AG53*(1-$G$3)</f>
        <v>-9.2349802467787051E-5</v>
      </c>
      <c r="AH54" s="28">
        <f>외인!AH54</f>
        <v>226425.53</v>
      </c>
      <c r="AI54" s="28">
        <f>시기외!AI54*$G$3+AI53*(1-$G$3)</f>
        <v>4.4201396390331166E-4</v>
      </c>
      <c r="AJ54" s="28">
        <f>외인!AJ54</f>
        <v>109723.57</v>
      </c>
      <c r="AK54" s="28">
        <f>시기외!AK54*$G$3+AK53*(1-$G$3)</f>
        <v>-2.2043540752989311E-3</v>
      </c>
      <c r="AL54" s="28">
        <f>외인!AL54</f>
        <v>91649.06</v>
      </c>
      <c r="AM54" s="28">
        <f>시기외!AM54*$G$3+AM53*(1-$G$3)</f>
        <v>-4.1986148728031896E-4</v>
      </c>
      <c r="AN54" s="28">
        <f>외인!AN54</f>
        <v>173335.1</v>
      </c>
      <c r="AO54" s="28">
        <f>시기외!AO54*$G$3+AO53*(1-$G$3)</f>
        <v>-9.9178199969135027E-4</v>
      </c>
      <c r="AP54" s="28">
        <f>외인!AP54</f>
        <v>148872.98000000001</v>
      </c>
      <c r="AQ54" s="28">
        <f>시기외!AQ54*$G$3+AQ53*(1-$G$3)</f>
        <v>-7.0180540821891186E-5</v>
      </c>
      <c r="AR54" s="28">
        <f>외인!AR54</f>
        <v>24399.43</v>
      </c>
      <c r="AS54" s="28">
        <f>시기외!AS54*$G$3+AS53*(1-$G$3)</f>
        <v>9.1677139462702066E-4</v>
      </c>
      <c r="AT54" s="28">
        <f>외인!AT54</f>
        <v>81906.740000000005</v>
      </c>
      <c r="AU54" s="28">
        <f>시기외!AU54*$G$3+AU53*(1-$G$3)</f>
        <v>1.1512531000870256E-3</v>
      </c>
      <c r="AV54" s="28">
        <f>외인!AV54</f>
        <v>49934.82</v>
      </c>
      <c r="AW54" s="28">
        <f>시기외!AW54*$G$3+AW53*(1-$G$3)</f>
        <v>8.3113123375798523E-4</v>
      </c>
      <c r="AX54" s="28">
        <f>외인!AX54</f>
        <v>74736.240000000005</v>
      </c>
      <c r="AY54" s="28">
        <f>시기외!AY54*$G$3+AY53*(1-$G$3)</f>
        <v>-2.7515598569369652E-3</v>
      </c>
      <c r="AZ54" s="28">
        <f>외인!AZ54</f>
        <v>2490456.2799999998</v>
      </c>
      <c r="BA54" s="28">
        <f>시기외!BA54*$G$3+BA53*(1-$G$3)</f>
        <v>1.9101401352217265E-4</v>
      </c>
      <c r="BB54" s="28">
        <f>외인!BB54</f>
        <v>101850.93</v>
      </c>
      <c r="BC54" s="28">
        <f>시기외!BC54*$G$3+BC53*(1-$G$3)</f>
        <v>1.1536956343442717E-5</v>
      </c>
      <c r="BD54" s="28">
        <f>외인!BD54</f>
        <v>40573.94</v>
      </c>
      <c r="BE54" s="28">
        <f>시기외!BE54*$G$3+BE53*(1-$G$3)</f>
        <v>-1.4904376003608921E-3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100465.83</v>
      </c>
      <c r="BI54" s="28">
        <f>시기외!BI54*$G$3+BI53*(1-$G$3)</f>
        <v>1.3183023236012599E-3</v>
      </c>
      <c r="BJ54" s="28">
        <f>외인!BJ54</f>
        <v>134280.65</v>
      </c>
      <c r="BK54" s="28">
        <f>시기외!BK54*$G$3+BK53*(1-$G$3)</f>
        <v>1.0659792760400702E-3</v>
      </c>
      <c r="BL54" s="28">
        <f>외인!BL54</f>
        <v>51327.93</v>
      </c>
      <c r="BM54" s="28">
        <f>시기외!BM54*$G$3+BM53*(1-$G$3)</f>
        <v>-1.8349295637000833E-3</v>
      </c>
      <c r="BN54" s="28">
        <f>외인!BN54</f>
        <v>50687.22</v>
      </c>
      <c r="BO54" s="28">
        <f>시기외!BO54*$G$3+BO53*(1-$G$3)</f>
        <v>2.1295244209264251E-3</v>
      </c>
      <c r="BP54" s="28">
        <f>외인!BP54</f>
        <v>85508.13</v>
      </c>
      <c r="BQ54" s="28">
        <f>시기외!BQ54*$G$3+BQ53*(1-$G$3)</f>
        <v>-2.5381361992398072E-3</v>
      </c>
      <c r="BR54" s="28">
        <f>외인!BR54</f>
        <v>296403.38</v>
      </c>
      <c r="BS54" s="28">
        <f>시기외!BS54*$G$3+BS53*(1-$G$3)</f>
        <v>1.3542433824909165E-3</v>
      </c>
      <c r="BT54" s="28">
        <f>외인!BT54</f>
        <v>2347577.6</v>
      </c>
      <c r="BU54" s="28">
        <f>시기외!BU54*$G$3+BU53*(1-$G$3)</f>
        <v>4.5228502141982476E-8</v>
      </c>
      <c r="BV54" s="28">
        <f>외인!BV54</f>
        <v>417772.82</v>
      </c>
      <c r="BW54" s="28">
        <f>시기외!BW54*$G$3+BW53*(1-$G$3)</f>
        <v>1.4238548060846286E-4</v>
      </c>
      <c r="BX54" s="28">
        <f>외인!BX54</f>
        <v>75588.429999999993</v>
      </c>
      <c r="BY54" s="28">
        <f>시기외!BY54*$G$3+BY53*(1-$G$3)</f>
        <v>-4.2351416590172855E-4</v>
      </c>
      <c r="BZ54" s="28">
        <f>외인!BZ54</f>
        <v>264984.15999999997</v>
      </c>
      <c r="CA54" s="28">
        <f>시기외!CA54*$G$3+CA53*(1-$G$3)</f>
        <v>-7.9307154339787738E-4</v>
      </c>
      <c r="CB54" s="28">
        <f>외인!CB54</f>
        <v>12524.49</v>
      </c>
      <c r="CC54" s="28">
        <f>시기외!CC54*$G$3+CC53*(1-$G$3)</f>
        <v>-2.058262830157238E-3</v>
      </c>
      <c r="CD54" s="28">
        <f>외인!CD54</f>
        <v>28775.89</v>
      </c>
      <c r="CE54" s="28">
        <f>시기외!CE54*$G$3+CE53*(1-$G$3)</f>
        <v>-4.601306465034179E-3</v>
      </c>
      <c r="CF54" s="28">
        <f>외인!CF54</f>
        <v>26829.96</v>
      </c>
      <c r="CG54" s="28">
        <f>시기외!CG54*$G$3+CG53*(1-$G$3)</f>
        <v>3.5563795871233739E-3</v>
      </c>
      <c r="CH54" s="28">
        <f>외인!CH54</f>
        <v>69980.19</v>
      </c>
      <c r="CI54" s="28">
        <f>시기외!CI54*$G$3+CI53*(1-$G$3)</f>
        <v>7.1523705343552702E-4</v>
      </c>
      <c r="CJ54" s="28">
        <f>외인!CJ54</f>
        <v>369997.55</v>
      </c>
      <c r="CK54" s="28">
        <f>시기외!CK54*$G$3+CK53*(1-$G$3)</f>
        <v>-1.3664461491832147E-3</v>
      </c>
      <c r="CL54" s="28">
        <f>외인!CL54</f>
        <v>241231.77</v>
      </c>
      <c r="CM54" s="28">
        <f>시기외!CM54*$G$3+CM53*(1-$G$3)</f>
        <v>9.4265643109659174E-5</v>
      </c>
      <c r="CN54" s="28">
        <f>외인!CN54</f>
        <v>124209.76</v>
      </c>
      <c r="CO54" s="28">
        <f>시기외!CO54*$G$3+CO53*(1-$G$3)</f>
        <v>-8.4896414280099966E-4</v>
      </c>
      <c r="CP54" s="28">
        <f>외인!CP54</f>
        <v>102424.27</v>
      </c>
      <c r="CQ54" s="28">
        <f>시기외!CQ54*$G$3+CQ53*(1-$G$3)</f>
        <v>1.1178487656590653E-5</v>
      </c>
      <c r="CR54" s="28">
        <f>외인!CR54</f>
        <v>169106.12</v>
      </c>
      <c r="CS54" s="28">
        <f>시기외!CS54*$G$3+CS53*(1-$G$3)</f>
        <v>-9.5064369802374876E-4</v>
      </c>
      <c r="CT54" s="28">
        <f>외인!CT54</f>
        <v>155888.94</v>
      </c>
      <c r="CU54" s="28">
        <f>시기외!CU54*$G$3+CU53*(1-$G$3)</f>
        <v>1.6204170049758514E-3</v>
      </c>
      <c r="CV54" s="28">
        <f>외인!CV54</f>
        <v>2347577.6</v>
      </c>
      <c r="CW54" s="28">
        <f>시기외!CW54*$G$3+CW53*(1-$G$3)</f>
        <v>4.5228502141982476E-8</v>
      </c>
      <c r="CX54" s="28">
        <f>외인!CX54</f>
        <v>246168.89</v>
      </c>
      <c r="CY54" s="28">
        <f>시기외!CY54*$G$3+CY53*(1-$G$3)</f>
        <v>2.10329107518889E-3</v>
      </c>
      <c r="CZ54" s="28">
        <f>외인!CZ54</f>
        <v>19190.97</v>
      </c>
      <c r="DA54" s="28">
        <f>시기외!DA54*$G$3+DA53*(1-$G$3)</f>
        <v>3.8440767969137504E-3</v>
      </c>
      <c r="DB54" s="28">
        <f>외인!DB54</f>
        <v>40573.94</v>
      </c>
      <c r="DC54" s="28">
        <f>시기외!DC54*$G$3+DC53*(1-$G$3)</f>
        <v>-1.4904376003608921E-3</v>
      </c>
      <c r="DD54" s="28">
        <f>외인!DD54</f>
        <v>8563.8700000000008</v>
      </c>
      <c r="DE54" s="28">
        <f>시기외!DE54*$G$3+DE53*(1-$G$3)</f>
        <v>1.8775152679221496E-4</v>
      </c>
      <c r="DF54" s="28">
        <f>외인!DF54</f>
        <v>56931.11</v>
      </c>
      <c r="DG54" s="28">
        <f>시기외!DG54*$G$3+DG53*(1-$G$3)</f>
        <v>-4.6131361438105491E-4</v>
      </c>
      <c r="DH54" s="28">
        <f>외인!DH54</f>
        <v>20443.330000000002</v>
      </c>
      <c r="DI54" s="28">
        <f>시기외!DI54*$G$3+DI53*(1-$G$3)</f>
        <v>-6.2421706504642563E-3</v>
      </c>
      <c r="DJ54" s="28">
        <f>외인!DJ54</f>
        <v>670418.02</v>
      </c>
      <c r="DK54" s="28">
        <f>시기외!DK54*$G$3+DK53*(1-$G$3)</f>
        <v>1.1675111095857151E-3</v>
      </c>
      <c r="DL54" s="28">
        <f>외인!DL54</f>
        <v>98813.64</v>
      </c>
      <c r="DM54" s="28">
        <f>시기외!DM54*$G$3+DM53*(1-$G$3)</f>
        <v>-1.0831551896183633E-3</v>
      </c>
      <c r="DN54" s="28">
        <f>외인!DN54</f>
        <v>2347577.6</v>
      </c>
      <c r="DO54" s="28">
        <f>시기외!DO54*$G$3+DO53*(1-$G$3)</f>
        <v>4.5228502141982476E-8</v>
      </c>
      <c r="DP54" s="28">
        <f>외인!DP54</f>
        <v>79883.66</v>
      </c>
      <c r="DQ54" s="28">
        <f>시기외!DQ54*$G$3+DQ53*(1-$G$3)</f>
        <v>-2.5494750172335872E-3</v>
      </c>
      <c r="DR54" s="28">
        <f>외인!DR54</f>
        <v>46484.26</v>
      </c>
      <c r="DS54" s="28">
        <f>시기외!DS54*$G$3+DS53*(1-$G$3)</f>
        <v>2.1112882827213153E-3</v>
      </c>
      <c r="DT54" s="28">
        <f>외인!DT54</f>
        <v>133346.87</v>
      </c>
      <c r="DU54" s="28">
        <f>시기외!DU54*$G$3+DU53*(1-$G$3)</f>
        <v>-1.246041691512208E-3</v>
      </c>
      <c r="DV54" s="28">
        <f>외인!DV54</f>
        <v>35486.339999999997</v>
      </c>
      <c r="DW54" s="28">
        <f>시기외!DW54*$G$3+DW53*(1-$G$3)</f>
        <v>1.3931255308896205E-4</v>
      </c>
      <c r="DX54" s="28">
        <f>외인!DX54</f>
        <v>122805.39</v>
      </c>
      <c r="DY54" s="28">
        <f>시기외!DY54*$G$3+DY53*(1-$G$3)</f>
        <v>1.9945193001886844E-3</v>
      </c>
      <c r="DZ54" s="28">
        <f>외인!DZ54</f>
        <v>8720.92</v>
      </c>
      <c r="EA54" s="28">
        <f>시기외!EA54*$G$3+EA53*(1-$G$3)</f>
        <v>-3.9237299188841959E-4</v>
      </c>
      <c r="EB54" s="28">
        <f>외인!EB54</f>
        <v>12668.13</v>
      </c>
      <c r="EC54" s="28">
        <f>시기외!EC54*$G$3+EC53*(1-$G$3)</f>
        <v>-1.1699176997378457E-3</v>
      </c>
      <c r="ED54" s="28">
        <f>외인!ED54</f>
        <v>10865.21</v>
      </c>
      <c r="EE54" s="28">
        <f>시기외!EE54*$G$3+EE53*(1-$G$3)</f>
        <v>2.2115713056407348E-4</v>
      </c>
      <c r="EF54" s="28">
        <f>외인!EF54</f>
        <v>237143.44</v>
      </c>
      <c r="EG54" s="28">
        <f>시기외!EG54*$G$3+EG53*(1-$G$3)</f>
        <v>-9.3884364011657278E-4</v>
      </c>
      <c r="EH54" s="28">
        <f>외인!EH54</f>
        <v>211956.03</v>
      </c>
      <c r="EI54" s="28">
        <f>시기외!EI54*$G$3+EI53*(1-$G$3)</f>
        <v>7.575206990016218E-4</v>
      </c>
      <c r="EJ54" s="28">
        <f>외인!EJ54</f>
        <v>103266.71</v>
      </c>
      <c r="EK54" s="28">
        <f>시기외!EK54*$G$3+EK53*(1-$G$3)</f>
        <v>1.0215542515723197E-3</v>
      </c>
      <c r="EL54" s="28">
        <f>외인!EL54</f>
        <v>31331.75</v>
      </c>
      <c r="EM54" s="28">
        <f>시기외!EM54*$G$3+EM53*(1-$G$3)</f>
        <v>-4.2504098089653462E-3</v>
      </c>
      <c r="EN54" s="28">
        <f>외인!EN54</f>
        <v>46484.26</v>
      </c>
      <c r="EO54" s="28">
        <f>시기외!EO54*$G$3+EO53*(1-$G$3)</f>
        <v>2.1112882827213153E-3</v>
      </c>
      <c r="EP54" s="28">
        <f>외인!EP54</f>
        <v>179240.68</v>
      </c>
      <c r="EQ54" s="28">
        <f>시기외!EQ54*$G$3+EQ53*(1-$G$3)</f>
        <v>-6.5800801883223001E-4</v>
      </c>
      <c r="ER54" s="28">
        <f>외인!ER54</f>
        <v>14465.77</v>
      </c>
      <c r="ES54" s="28">
        <f>시기외!ES54*$G$3+ES53*(1-$G$3)</f>
        <v>-6.2542171479968616E-3</v>
      </c>
      <c r="ET54" s="28">
        <f>외인!ET54</f>
        <v>148872.98000000001</v>
      </c>
      <c r="EU54" s="28">
        <f>시기외!EU54*$G$3+EU53*(1-$G$3)</f>
        <v>-7.0180540821891186E-5</v>
      </c>
      <c r="EV54" s="28">
        <f>외인!EV54</f>
        <v>42676.53</v>
      </c>
      <c r="EW54" s="28">
        <f>시기외!EW54*$G$3+EW53*(1-$G$3)</f>
        <v>-5.7292086274241243E-4</v>
      </c>
      <c r="EX54" s="28">
        <f>외인!EX54</f>
        <v>59747.74</v>
      </c>
      <c r="EY54" s="28">
        <f>시기외!EY54*$G$3+EY53*(1-$G$3)</f>
        <v>4.4910986388353702E-4</v>
      </c>
    </row>
    <row r="55" spans="1:155">
      <c r="A55" s="27">
        <f>외인!A55</f>
        <v>46136</v>
      </c>
      <c r="B55" s="28">
        <f>외인!B55</f>
        <v>5147296.49</v>
      </c>
      <c r="C55" s="28">
        <f>시기외!C55*$G$3+C54*(1-$G$3)</f>
        <v>1.9380339381411062E-4</v>
      </c>
      <c r="D55" s="28">
        <f>외인!D55</f>
        <v>666906.5</v>
      </c>
      <c r="E55" s="28">
        <f>시기외!E55*$G$3+E54*(1-$G$3)</f>
        <v>-7.7614213602772918E-4</v>
      </c>
      <c r="F55" s="28">
        <f>외인!F55</f>
        <v>2105714.06</v>
      </c>
      <c r="G55" s="28">
        <f>시기외!G55*$G$3+G54*(1-$G$3)</f>
        <v>-2.6913780590449301E-4</v>
      </c>
      <c r="H55" s="28">
        <f>외인!H55</f>
        <v>353071.07</v>
      </c>
      <c r="I55" s="28">
        <f>시기외!I55*$G$3+I54*(1-$G$3)</f>
        <v>2.1012305135900693E-3</v>
      </c>
      <c r="J55" s="28">
        <f>외인!J55</f>
        <v>47178.86</v>
      </c>
      <c r="K55" s="28">
        <f>시기외!K55*$G$3+K54*(1-$G$3)</f>
        <v>2.4882840717591064E-3</v>
      </c>
      <c r="L55" s="28">
        <f>외인!L55</f>
        <v>323625.34000000003</v>
      </c>
      <c r="M55" s="28">
        <f>시기외!M55*$G$3+M54*(1-$G$3)</f>
        <v>2.0936255754908325E-3</v>
      </c>
      <c r="N55" s="28">
        <f>외인!N55</f>
        <v>237699.67</v>
      </c>
      <c r="O55" s="28">
        <f>시기외!O55*$G$3+O54*(1-$G$3)</f>
        <v>-1.2476919607138015E-3</v>
      </c>
      <c r="P55" s="28">
        <f>외인!P55</f>
        <v>197348.32</v>
      </c>
      <c r="Q55" s="28">
        <f>시기외!Q55*$G$3+Q54*(1-$G$3)</f>
        <v>-5.2420897529544116E-4</v>
      </c>
      <c r="R55" s="28">
        <f>외인!R55</f>
        <v>131484.85999999999</v>
      </c>
      <c r="S55" s="28">
        <f>시기외!S55*$G$3+S54*(1-$G$3)</f>
        <v>-1.5767546813954354E-3</v>
      </c>
      <c r="T55" s="28">
        <f>외인!T55</f>
        <v>8822.6200000000008</v>
      </c>
      <c r="U55" s="28">
        <f>시기외!U55*$G$3+U54*(1-$G$3)</f>
        <v>4.3839292225231934E-4</v>
      </c>
      <c r="V55" s="28">
        <f>외인!V55</f>
        <v>127857.1</v>
      </c>
      <c r="W55" s="28">
        <f>시기외!W55*$G$3+W54*(1-$G$3)</f>
        <v>2.6820375065225769E-3</v>
      </c>
      <c r="X55" s="28">
        <f>외인!X55</f>
        <v>2278231.89</v>
      </c>
      <c r="Y55" s="28">
        <f>시기외!Y55*$G$3+Y54*(1-$G$3)</f>
        <v>-4.4455021804941235E-5</v>
      </c>
      <c r="Z55" s="28">
        <f>외인!Z55</f>
        <v>42644.83</v>
      </c>
      <c r="AA55" s="28">
        <f>시기외!AA55*$G$3+AA54*(1-$G$3)</f>
        <v>-6.7439546733789955E-4</v>
      </c>
      <c r="AB55" s="28">
        <f>외인!AB55</f>
        <v>210463.41</v>
      </c>
      <c r="AC55" s="28">
        <f>시기외!AC55*$G$3+AC54*(1-$G$3)</f>
        <v>-5.4881786389278259E-5</v>
      </c>
      <c r="AD55" s="28">
        <f>외인!AD55</f>
        <v>19662.900000000001</v>
      </c>
      <c r="AE55" s="28">
        <f>시기외!AE55*$G$3+AE54*(1-$G$3)</f>
        <v>-1.001405771084112E-4</v>
      </c>
      <c r="AF55" s="28">
        <f>외인!AF55</f>
        <v>25368.37</v>
      </c>
      <c r="AG55" s="28">
        <f>시기외!AG55*$G$3+AG54*(1-$G$3)</f>
        <v>-5.9888034232353368E-5</v>
      </c>
      <c r="AH55" s="28">
        <f>외인!AH55</f>
        <v>234305.23</v>
      </c>
      <c r="AI55" s="28">
        <f>시기외!AI55*$G$3+AI54*(1-$G$3)</f>
        <v>7.6987940317499817E-4</v>
      </c>
      <c r="AJ55" s="28">
        <f>외인!AJ55</f>
        <v>109842.87</v>
      </c>
      <c r="AK55" s="28">
        <f>시기외!AK55*$G$3+AK54*(1-$G$3)</f>
        <v>-2.4947933208152684E-3</v>
      </c>
      <c r="AL55" s="28">
        <f>외인!AL55</f>
        <v>89941.22</v>
      </c>
      <c r="AM55" s="28">
        <f>시기외!AM55*$G$3+AM54*(1-$G$3)</f>
        <v>-6.4780034916742124E-4</v>
      </c>
      <c r="AN55" s="28">
        <f>외인!AN55</f>
        <v>167566.29</v>
      </c>
      <c r="AO55" s="28">
        <f>시기외!AO55*$G$3+AO54*(1-$G$3)</f>
        <v>-1.4018706965958495E-3</v>
      </c>
      <c r="AP55" s="28">
        <f>외인!AP55</f>
        <v>158849.79</v>
      </c>
      <c r="AQ55" s="28">
        <f>시기외!AQ55*$G$3+AQ54*(1-$G$3)</f>
        <v>1.760977578551593E-4</v>
      </c>
      <c r="AR55" s="28">
        <f>외인!AR55</f>
        <v>24894.74</v>
      </c>
      <c r="AS55" s="28">
        <f>시기외!AS55*$G$3+AS54*(1-$G$3)</f>
        <v>1.0716216190353955E-3</v>
      </c>
      <c r="AT55" s="28">
        <f>외인!AT55</f>
        <v>83210.63</v>
      </c>
      <c r="AU55" s="28">
        <f>시기외!AU55*$G$3+AU54*(1-$G$3)</f>
        <v>1.0782104801390427E-3</v>
      </c>
      <c r="AV55" s="28">
        <f>외인!AV55</f>
        <v>49763.47</v>
      </c>
      <c r="AW55" s="28">
        <f>시기외!AW55*$G$3+AW54*(1-$G$3)</f>
        <v>6.9040405061563195E-4</v>
      </c>
      <c r="AX55" s="28">
        <f>외인!AX55</f>
        <v>75368.67</v>
      </c>
      <c r="AY55" s="28">
        <f>시기외!AY55*$G$3+AY54*(1-$G$3)</f>
        <v>-2.4100561794035214E-3</v>
      </c>
      <c r="AZ55" s="28">
        <f>외인!AZ55</f>
        <v>2466860.88</v>
      </c>
      <c r="BA55" s="28">
        <f>시기외!BA55*$G$3+BA54*(1-$G$3)</f>
        <v>1.1669190286220781E-4</v>
      </c>
      <c r="BB55" s="28">
        <f>외인!BB55</f>
        <v>99092.67</v>
      </c>
      <c r="BC55" s="28">
        <f>시기외!BC55*$G$3+BC54*(1-$G$3)</f>
        <v>-6.5148414272451379E-5</v>
      </c>
      <c r="BD55" s="28">
        <f>외인!BD55</f>
        <v>40829.57</v>
      </c>
      <c r="BE55" s="28">
        <f>시기외!BE55*$G$3+BE54*(1-$G$3)</f>
        <v>-1.4003674103394215E-3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101131.98</v>
      </c>
      <c r="BI55" s="28">
        <f>시기외!BI55*$G$3+BI54*(1-$G$3)</f>
        <v>1.6104985298710712E-3</v>
      </c>
      <c r="BJ55" s="28">
        <f>외인!BJ55</f>
        <v>136861.74</v>
      </c>
      <c r="BK55" s="28">
        <f>시기외!BK55*$G$3+BK54*(1-$G$3)</f>
        <v>9.3679581235701394E-4</v>
      </c>
      <c r="BL55" s="28">
        <f>외인!BL55</f>
        <v>50769.45</v>
      </c>
      <c r="BM55" s="28">
        <f>시기외!BM55*$G$3+BM54*(1-$G$3)</f>
        <v>-1.6374202204062075E-3</v>
      </c>
      <c r="BN55" s="28">
        <f>외인!BN55</f>
        <v>51513.97</v>
      </c>
      <c r="BO55" s="28">
        <f>시기외!BO55*$G$3+BO54*(1-$G$3)</f>
        <v>2.2827606516962343E-3</v>
      </c>
      <c r="BP55" s="28">
        <f>외인!BP55</f>
        <v>85609.45</v>
      </c>
      <c r="BQ55" s="28">
        <f>시기외!BQ55*$G$3+BQ54*(1-$G$3)</f>
        <v>-2.2781209716936923E-3</v>
      </c>
      <c r="BR55" s="28">
        <f>외인!BR55</f>
        <v>311858.28000000003</v>
      </c>
      <c r="BS55" s="28">
        <f>시기외!BS55*$G$3+BS54*(1-$G$3)</f>
        <v>1.5654379269808049E-3</v>
      </c>
      <c r="BT55" s="28">
        <f>외인!BT55</f>
        <v>2322392.81</v>
      </c>
      <c r="BU55" s="28">
        <f>시기외!BU55*$G$3+BU54*(1-$G$3)</f>
        <v>-1.5866413431849872E-5</v>
      </c>
      <c r="BV55" s="28">
        <f>외인!BV55</f>
        <v>419508.39</v>
      </c>
      <c r="BW55" s="28">
        <f>시기외!BW55*$G$3+BW54*(1-$G$3)</f>
        <v>9.1864109545306515E-5</v>
      </c>
      <c r="BX55" s="28">
        <f>외인!BX55</f>
        <v>75404.95</v>
      </c>
      <c r="BY55" s="28">
        <f>시기외!BY55*$G$3+BY54*(1-$G$3)</f>
        <v>-5.1519338589149654E-4</v>
      </c>
      <c r="BZ55" s="28">
        <f>외인!BZ55</f>
        <v>257507.51</v>
      </c>
      <c r="CA55" s="28">
        <f>시기외!CA55*$G$3+CA54*(1-$G$3)</f>
        <v>-1.1393724945117395E-3</v>
      </c>
      <c r="CB55" s="28">
        <f>외인!CB55</f>
        <v>12815.13</v>
      </c>
      <c r="CC55" s="28">
        <f>시기외!CC55*$G$3+CC54*(1-$G$3)</f>
        <v>-2.2477395149265102E-3</v>
      </c>
      <c r="CD55" s="28">
        <f>외인!CD55</f>
        <v>29175.38</v>
      </c>
      <c r="CE55" s="28">
        <f>시기외!CE55*$G$3+CE54*(1-$G$3)</f>
        <v>-4.7352715536501024E-3</v>
      </c>
      <c r="CF55" s="28">
        <f>외인!CF55</f>
        <v>28062.13</v>
      </c>
      <c r="CG55" s="28">
        <f>시기외!CG55*$G$3+CG54*(1-$G$3)</f>
        <v>3.6808858095486608E-3</v>
      </c>
      <c r="CH55" s="28">
        <f>외인!CH55</f>
        <v>70407.13</v>
      </c>
      <c r="CI55" s="28">
        <f>시기외!CI55*$G$3+CI54*(1-$G$3)</f>
        <v>6.3493970461249189E-4</v>
      </c>
      <c r="CJ55" s="28">
        <f>외인!CJ55</f>
        <v>375841.4</v>
      </c>
      <c r="CK55" s="28">
        <f>시기외!CK55*$G$3+CK54*(1-$G$3)</f>
        <v>-1.4286258002751469E-3</v>
      </c>
      <c r="CL55" s="28">
        <f>외인!CL55</f>
        <v>242556.38</v>
      </c>
      <c r="CM55" s="28">
        <f>시기외!CM55*$G$3+CM54*(1-$G$3)</f>
        <v>6.5177755822757628E-6</v>
      </c>
      <c r="CN55" s="28">
        <f>외인!CN55</f>
        <v>123493.67</v>
      </c>
      <c r="CO55" s="28">
        <f>시기외!CO55*$G$3+CO54*(1-$G$3)</f>
        <v>-1.0223623823247189E-3</v>
      </c>
      <c r="CP55" s="28">
        <f>외인!CP55</f>
        <v>99670.49</v>
      </c>
      <c r="CQ55" s="28">
        <f>시기외!CQ55*$G$3+CQ54*(1-$G$3)</f>
        <v>-6.4816794153719955E-5</v>
      </c>
      <c r="CR55" s="28">
        <f>외인!CR55</f>
        <v>167851.29</v>
      </c>
      <c r="CS55" s="28">
        <f>시기외!CS55*$G$3+CS54*(1-$G$3)</f>
        <v>-1.2327645141125647E-3</v>
      </c>
      <c r="CT55" s="28">
        <f>외인!CT55</f>
        <v>161308.16</v>
      </c>
      <c r="CU55" s="28">
        <f>시기외!CU55*$G$3+CU54*(1-$G$3)</f>
        <v>1.5291187618106572E-3</v>
      </c>
      <c r="CV55" s="28">
        <f>외인!CV55</f>
        <v>2322392.81</v>
      </c>
      <c r="CW55" s="28">
        <f>시기외!CW55*$G$3+CW54*(1-$G$3)</f>
        <v>-1.5866413431849872E-5</v>
      </c>
      <c r="CX55" s="28">
        <f>외인!CX55</f>
        <v>251891.69</v>
      </c>
      <c r="CY55" s="28">
        <f>시기외!CY55*$G$3+CY54*(1-$G$3)</f>
        <v>1.8695510874302036E-3</v>
      </c>
      <c r="CZ55" s="28">
        <f>외인!CZ55</f>
        <v>19459.62</v>
      </c>
      <c r="DA55" s="28">
        <f>시기외!DA55*$G$3+DA54*(1-$G$3)</f>
        <v>3.0796988877336224E-3</v>
      </c>
      <c r="DB55" s="28">
        <f>외인!DB55</f>
        <v>40829.57</v>
      </c>
      <c r="DC55" s="28">
        <f>시기외!DC55*$G$3+DC54*(1-$G$3)</f>
        <v>-1.4003674103394215E-3</v>
      </c>
      <c r="DD55" s="28">
        <f>외인!DD55</f>
        <v>8822.6200000000008</v>
      </c>
      <c r="DE55" s="28">
        <f>시기외!DE55*$G$3+DE54*(1-$G$3)</f>
        <v>4.3839292225231934E-4</v>
      </c>
      <c r="DF55" s="28">
        <f>외인!DF55</f>
        <v>56790.07</v>
      </c>
      <c r="DG55" s="28">
        <f>시기외!DG55*$G$3+DG54*(1-$G$3)</f>
        <v>-5.9211104089037484E-4</v>
      </c>
      <c r="DH55" s="28">
        <f>외인!DH55</f>
        <v>20800.95</v>
      </c>
      <c r="DI55" s="28">
        <f>시기외!DI55*$G$3+DI54*(1-$G$3)</f>
        <v>-6.452567257041031E-3</v>
      </c>
      <c r="DJ55" s="28">
        <f>외인!DJ55</f>
        <v>696063.54</v>
      </c>
      <c r="DK55" s="28">
        <f>시기외!DK55*$G$3+DK54*(1-$G$3)</f>
        <v>1.3640223657657602E-3</v>
      </c>
      <c r="DL55" s="28">
        <f>외인!DL55</f>
        <v>98446.44</v>
      </c>
      <c r="DM55" s="28">
        <f>시기외!DM55*$G$3+DM54*(1-$G$3)</f>
        <v>-1.2903388780898222E-3</v>
      </c>
      <c r="DN55" s="28">
        <f>외인!DN55</f>
        <v>2322392.81</v>
      </c>
      <c r="DO55" s="28">
        <f>시기외!DO55*$G$3+DO54*(1-$G$3)</f>
        <v>-1.5866413431849872E-5</v>
      </c>
      <c r="DP55" s="28">
        <f>외인!DP55</f>
        <v>82169.460000000006</v>
      </c>
      <c r="DQ55" s="28">
        <f>시기외!DQ55*$G$3+DQ54*(1-$G$3)</f>
        <v>-2.4905555308835777E-3</v>
      </c>
      <c r="DR55" s="28">
        <f>외인!DR55</f>
        <v>48736.31</v>
      </c>
      <c r="DS55" s="28">
        <f>시기외!DS55*$G$3+DS54*(1-$G$3)</f>
        <v>2.0931170252367522E-3</v>
      </c>
      <c r="DT55" s="28">
        <f>외인!DT55</f>
        <v>131484.85999999999</v>
      </c>
      <c r="DU55" s="28">
        <f>시기외!DU55*$G$3+DU54*(1-$G$3)</f>
        <v>-1.5767546813954354E-3</v>
      </c>
      <c r="DV55" s="28">
        <f>외인!DV55</f>
        <v>36088.32</v>
      </c>
      <c r="DW55" s="28">
        <f>시기외!DW55*$G$3+DW54*(1-$G$3)</f>
        <v>3.6711464358734686E-5</v>
      </c>
      <c r="DX55" s="28">
        <f>외인!DX55</f>
        <v>127857.1</v>
      </c>
      <c r="DY55" s="28">
        <f>시기외!DY55*$G$3+DY54*(1-$G$3)</f>
        <v>2.6820375065225769E-3</v>
      </c>
      <c r="DZ55" s="28">
        <f>외인!DZ55</f>
        <v>8772.5300000000007</v>
      </c>
      <c r="EA55" s="28">
        <f>시기외!EA55*$G$3+EA54*(1-$G$3)</f>
        <v>-4.9510444945616598E-4</v>
      </c>
      <c r="EB55" s="28">
        <f>외인!EB55</f>
        <v>12816.27</v>
      </c>
      <c r="EC55" s="28">
        <f>시기외!EC55*$G$3+EC54*(1-$G$3)</f>
        <v>-1.2258084228023067E-3</v>
      </c>
      <c r="ED55" s="28">
        <f>외인!ED55</f>
        <v>10943.99</v>
      </c>
      <c r="EE55" s="28">
        <f>시기외!EE55*$G$3+EE54*(1-$G$3)</f>
        <v>-1.7653696631286952E-4</v>
      </c>
      <c r="EF55" s="28">
        <f>외인!EF55</f>
        <v>239784.83</v>
      </c>
      <c r="EG55" s="28">
        <f>시기외!EG55*$G$3+EG54*(1-$G$3)</f>
        <v>-1.0592012491626409E-3</v>
      </c>
      <c r="EH55" s="28">
        <f>외인!EH55</f>
        <v>212129.04</v>
      </c>
      <c r="EI55" s="28">
        <f>시기외!EI55*$G$3+EI54*(1-$G$3)</f>
        <v>7.4641560165191931E-4</v>
      </c>
      <c r="EJ55" s="28">
        <f>외인!EJ55</f>
        <v>105526.74</v>
      </c>
      <c r="EK55" s="28">
        <f>시기외!EK55*$G$3+EK54*(1-$G$3)</f>
        <v>9.8759816262773735E-4</v>
      </c>
      <c r="EL55" s="28">
        <f>외인!EL55</f>
        <v>31762.84</v>
      </c>
      <c r="EM55" s="28">
        <f>시기외!EM55*$G$3+EM54*(1-$G$3)</f>
        <v>-4.3816948786273169E-3</v>
      </c>
      <c r="EN55" s="28">
        <f>외인!EN55</f>
        <v>48736.31</v>
      </c>
      <c r="EO55" s="28">
        <f>시기외!EO55*$G$3+EO54*(1-$G$3)</f>
        <v>2.0931170252367522E-3</v>
      </c>
      <c r="EP55" s="28">
        <f>외인!EP55</f>
        <v>180371.16</v>
      </c>
      <c r="EQ55" s="28">
        <f>시기외!EQ55*$G$3+EQ54*(1-$G$3)</f>
        <v>-8.0466657500387318E-4</v>
      </c>
      <c r="ER55" s="28">
        <f>외인!ER55</f>
        <v>14461.33</v>
      </c>
      <c r="ES55" s="28">
        <f>시기외!ES55*$G$3+ES54*(1-$G$3)</f>
        <v>-6.2047026250072867E-3</v>
      </c>
      <c r="ET55" s="28">
        <f>외인!ET55</f>
        <v>158849.79</v>
      </c>
      <c r="EU55" s="28">
        <f>시기외!EU55*$G$3+EU54*(1-$G$3)</f>
        <v>1.760977578551593E-4</v>
      </c>
      <c r="EV55" s="28">
        <f>외인!EV55</f>
        <v>42644.83</v>
      </c>
      <c r="EW55" s="28">
        <f>시기외!EW55*$G$3+EW54*(1-$G$3)</f>
        <v>-6.7439546733789955E-4</v>
      </c>
      <c r="EX55" s="28">
        <f>외인!EX55</f>
        <v>57025.66</v>
      </c>
      <c r="EY55" s="28">
        <f>시기외!EY55*$G$3+EY54*(1-$G$3)</f>
        <v>3.919944519512491E-4</v>
      </c>
    </row>
    <row r="56" spans="1:155">
      <c r="A56" s="27">
        <f>외인!A56</f>
        <v>46139</v>
      </c>
      <c r="B56" s="28">
        <f>외인!B56</f>
        <v>5257845.74</v>
      </c>
      <c r="C56" s="28">
        <f>시기외!C56*$G$3+C55*(1-$G$3)</f>
        <v>2.0676868192019563E-4</v>
      </c>
      <c r="D56" s="28">
        <f>외인!D56</f>
        <v>679529.72</v>
      </c>
      <c r="E56" s="28">
        <f>시기외!E56*$G$3+E55*(1-$G$3)</f>
        <v>-6.7302972778182451E-4</v>
      </c>
      <c r="F56" s="28">
        <f>외인!F56</f>
        <v>2143200.61</v>
      </c>
      <c r="G56" s="28">
        <f>시기외!G56*$G$3+G55*(1-$G$3)</f>
        <v>-1.7656480631102905E-4</v>
      </c>
      <c r="H56" s="28">
        <f>외인!H56</f>
        <v>347835.7</v>
      </c>
      <c r="I56" s="28">
        <f>시기외!I56*$G$3+I55*(1-$G$3)</f>
        <v>1.8487978999889834E-3</v>
      </c>
      <c r="J56" s="28">
        <f>외인!J56</f>
        <v>47329.84</v>
      </c>
      <c r="K56" s="28">
        <f>시기외!K56*$G$3+K55*(1-$G$3)</f>
        <v>2.3661295949057104E-3</v>
      </c>
      <c r="L56" s="28">
        <f>외인!L56</f>
        <v>318349.51</v>
      </c>
      <c r="M56" s="28">
        <f>시기외!M56*$G$3+M55*(1-$G$3)</f>
        <v>1.8599614079435763E-3</v>
      </c>
      <c r="N56" s="28">
        <f>외인!N56</f>
        <v>241144.72</v>
      </c>
      <c r="O56" s="28">
        <f>시기외!O56*$G$3+O55*(1-$G$3)</f>
        <v>-1.4819500581158794E-3</v>
      </c>
      <c r="P56" s="28">
        <f>외인!P56</f>
        <v>197150.45</v>
      </c>
      <c r="Q56" s="28">
        <f>시기외!Q56*$G$3+Q55*(1-$G$3)</f>
        <v>-7.617175259218321E-4</v>
      </c>
      <c r="R56" s="28">
        <f>외인!R56</f>
        <v>132728.4</v>
      </c>
      <c r="S56" s="28">
        <f>시기외!S56*$G$3+S55*(1-$G$3)</f>
        <v>-1.796601983156457E-3</v>
      </c>
      <c r="T56" s="28">
        <f>외인!T56</f>
        <v>8795.8700000000008</v>
      </c>
      <c r="U56" s="28">
        <f>시기외!U56*$G$3+U55*(1-$G$3)</f>
        <v>6.9400157017368189E-4</v>
      </c>
      <c r="V56" s="28">
        <f>외인!V56</f>
        <v>129017.19</v>
      </c>
      <c r="W56" s="28">
        <f>시기외!W56*$G$3+W55*(1-$G$3)</f>
        <v>2.767799551617081E-3</v>
      </c>
      <c r="X56" s="28">
        <f>외인!X56</f>
        <v>2365904.2999999998</v>
      </c>
      <c r="Y56" s="28">
        <f>시기외!Y56*$G$3+Y55*(1-$G$3)</f>
        <v>1.2358066672129268E-4</v>
      </c>
      <c r="Z56" s="28">
        <f>외인!Z56</f>
        <v>42496.72</v>
      </c>
      <c r="AA56" s="28">
        <f>시기외!AA56*$G$3+AA55*(1-$G$3)</f>
        <v>-7.5262921430172729E-4</v>
      </c>
      <c r="AB56" s="28">
        <f>외인!AB56</f>
        <v>208551.63</v>
      </c>
      <c r="AC56" s="28">
        <f>시기외!AC56*$G$3+AC55*(1-$G$3)</f>
        <v>-3.0213604700363969E-4</v>
      </c>
      <c r="AD56" s="28">
        <f>외인!AD56</f>
        <v>19580.91</v>
      </c>
      <c r="AE56" s="28">
        <f>시기외!AE56*$G$3+AE55*(1-$G$3)</f>
        <v>-3.448778188111492E-4</v>
      </c>
      <c r="AF56" s="28">
        <f>외인!AF56</f>
        <v>25156.59</v>
      </c>
      <c r="AG56" s="28">
        <f>시기외!AG56*$G$3+AG55*(1-$G$3)</f>
        <v>-2.6273482504162514E-5</v>
      </c>
      <c r="AH56" s="28">
        <f>외인!AH56</f>
        <v>235511.51</v>
      </c>
      <c r="AI56" s="28">
        <f>시기외!AI56*$G$3+AI55*(1-$G$3)</f>
        <v>9.7664018738684625E-4</v>
      </c>
      <c r="AJ56" s="28">
        <f>외인!AJ56</f>
        <v>110089.22</v>
      </c>
      <c r="AK56" s="28">
        <f>시기외!AK56*$G$3+AK55*(1-$G$3)</f>
        <v>-2.6681075014550709E-3</v>
      </c>
      <c r="AL56" s="28">
        <f>외인!AL56</f>
        <v>91620.36</v>
      </c>
      <c r="AM56" s="28">
        <f>시기외!AM56*$G$3+AM55*(1-$G$3)</f>
        <v>-7.9752907557236363E-4</v>
      </c>
      <c r="AN56" s="28">
        <f>외인!AN56</f>
        <v>169545.66</v>
      </c>
      <c r="AO56" s="28">
        <f>시기외!AO56*$G$3+AO55*(1-$G$3)</f>
        <v>-1.6717221314074306E-3</v>
      </c>
      <c r="AP56" s="28">
        <f>외인!AP56</f>
        <v>171471.02</v>
      </c>
      <c r="AQ56" s="28">
        <f>시기외!AQ56*$G$3+AQ55*(1-$G$3)</f>
        <v>3.3884724873873011E-4</v>
      </c>
      <c r="AR56" s="28">
        <f>외인!AR56</f>
        <v>25168.6</v>
      </c>
      <c r="AS56" s="28">
        <f>시기외!AS56*$G$3+AS55*(1-$G$3)</f>
        <v>1.1390364143887373E-3</v>
      </c>
      <c r="AT56" s="28">
        <f>외인!AT56</f>
        <v>84257.38</v>
      </c>
      <c r="AU56" s="28">
        <f>시기외!AU56*$G$3+AU55*(1-$G$3)</f>
        <v>9.5246538421974293E-4</v>
      </c>
      <c r="AV56" s="28">
        <f>외인!AV56</f>
        <v>49603.3</v>
      </c>
      <c r="AW56" s="28">
        <f>시기외!AW56*$G$3+AW55*(1-$G$3)</f>
        <v>5.2721292532324716E-4</v>
      </c>
      <c r="AX56" s="28">
        <f>외인!AX56</f>
        <v>75764.38</v>
      </c>
      <c r="AY56" s="28">
        <f>시기외!AY56*$G$3+AY55*(1-$G$3)</f>
        <v>-2.0902866473608375E-3</v>
      </c>
      <c r="AZ56" s="28">
        <f>외인!AZ56</f>
        <v>2554780.0699999998</v>
      </c>
      <c r="BA56" s="28">
        <f>시기외!BA56*$G$3+BA55*(1-$G$3)</f>
        <v>2.0666128220971075E-4</v>
      </c>
      <c r="BB56" s="28">
        <f>외인!BB56</f>
        <v>99974.56</v>
      </c>
      <c r="BC56" s="28">
        <f>시기외!BC56*$G$3+BC55*(1-$G$3)</f>
        <v>-8.4594616691599029E-5</v>
      </c>
      <c r="BD56" s="28">
        <f>외인!BD56</f>
        <v>40558.519999999997</v>
      </c>
      <c r="BE56" s="28">
        <f>시기외!BE56*$G$3+BE55*(1-$G$3)</f>
        <v>-1.2761524787385959E-3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101510.73</v>
      </c>
      <c r="BI56" s="28">
        <f>시기외!BI56*$G$3+BI55*(1-$G$3)</f>
        <v>1.8063809955721555E-3</v>
      </c>
      <c r="BJ56" s="28">
        <f>외인!BJ56</f>
        <v>135949.75</v>
      </c>
      <c r="BK56" s="28">
        <f>시기외!BK56*$G$3+BK55*(1-$G$3)</f>
        <v>7.3138376574988044E-4</v>
      </c>
      <c r="BL56" s="28">
        <f>외인!BL56</f>
        <v>50983.69</v>
      </c>
      <c r="BM56" s="28">
        <f>시기외!BM56*$G$3+BM55*(1-$G$3)</f>
        <v>-1.4454984360777389E-3</v>
      </c>
      <c r="BN56" s="28">
        <f>외인!BN56</f>
        <v>52317.21</v>
      </c>
      <c r="BO56" s="28">
        <f>시기외!BO56*$G$3+BO55*(1-$G$3)</f>
        <v>2.4462965765652909E-3</v>
      </c>
      <c r="BP56" s="28">
        <f>외인!BP56</f>
        <v>85878.87</v>
      </c>
      <c r="BQ56" s="28">
        <f>시기외!BQ56*$G$3+BQ55*(1-$G$3)</f>
        <v>-2.0111573809589818E-3</v>
      </c>
      <c r="BR56" s="28">
        <f>외인!BR56</f>
        <v>329099.19</v>
      </c>
      <c r="BS56" s="28">
        <f>시기외!BS56*$G$3+BS55*(1-$G$3)</f>
        <v>1.659721237004396E-3</v>
      </c>
      <c r="BT56" s="28">
        <f>외인!BT56</f>
        <v>2410282.0099999998</v>
      </c>
      <c r="BU56" s="28">
        <f>시기외!BU56*$G$3+BU55*(1-$G$3)</f>
        <v>1.4218930341815985E-4</v>
      </c>
      <c r="BV56" s="28">
        <f>외인!BV56</f>
        <v>427305.83</v>
      </c>
      <c r="BW56" s="28">
        <f>시기외!BW56*$G$3+BW55*(1-$G$3)</f>
        <v>-4.3741907047780432E-5</v>
      </c>
      <c r="BX56" s="28">
        <f>외인!BX56</f>
        <v>75670.37</v>
      </c>
      <c r="BY56" s="28">
        <f>시기외!BY56*$G$3+BY55*(1-$G$3)</f>
        <v>-6.2438179155967525E-4</v>
      </c>
      <c r="BZ56" s="28">
        <f>외인!BZ56</f>
        <v>261166.02</v>
      </c>
      <c r="CA56" s="28">
        <f>시기외!CA56*$G$3+CA55*(1-$G$3)</f>
        <v>-1.3667814049351948E-3</v>
      </c>
      <c r="CB56" s="28">
        <f>외인!CB56</f>
        <v>13094.73</v>
      </c>
      <c r="CC56" s="28">
        <f>시기외!CC56*$G$3+CC55*(1-$G$3)</f>
        <v>-2.3338159270134438E-3</v>
      </c>
      <c r="CD56" s="28">
        <f>외인!CD56</f>
        <v>29055.94</v>
      </c>
      <c r="CE56" s="28">
        <f>시기외!CE56*$G$3+CE55*(1-$G$3)</f>
        <v>-4.8513989211902862E-3</v>
      </c>
      <c r="CF56" s="28">
        <f>외인!CF56</f>
        <v>28632.49</v>
      </c>
      <c r="CG56" s="28">
        <f>시기외!CG56*$G$3+CG55*(1-$G$3)</f>
        <v>3.607150713331612E-3</v>
      </c>
      <c r="CH56" s="28">
        <f>외인!CH56</f>
        <v>70430.84</v>
      </c>
      <c r="CI56" s="28">
        <f>시기외!CI56*$G$3+CI55*(1-$G$3)</f>
        <v>5.4256466255768563E-4</v>
      </c>
      <c r="CJ56" s="28">
        <f>외인!CJ56</f>
        <v>378864.74</v>
      </c>
      <c r="CK56" s="28">
        <f>시기외!CK56*$G$3+CK55*(1-$G$3)</f>
        <v>-1.4507258561994956E-3</v>
      </c>
      <c r="CL56" s="28">
        <f>외인!CL56</f>
        <v>240376.32000000001</v>
      </c>
      <c r="CM56" s="28">
        <f>시기외!CM56*$G$3+CM55*(1-$G$3)</f>
        <v>-1.9639272671746015E-4</v>
      </c>
      <c r="CN56" s="28">
        <f>외인!CN56</f>
        <v>125486.91</v>
      </c>
      <c r="CO56" s="28">
        <f>시기외!CO56*$G$3+CO55*(1-$G$3)</f>
        <v>-1.0959672446128467E-3</v>
      </c>
      <c r="CP56" s="28">
        <f>외인!CP56</f>
        <v>100560.18</v>
      </c>
      <c r="CQ56" s="28">
        <f>시기외!CQ56*$G$3+CQ55*(1-$G$3)</f>
        <v>-8.3821122649244476E-5</v>
      </c>
      <c r="CR56" s="28">
        <f>외인!CR56</f>
        <v>169098.11</v>
      </c>
      <c r="CS56" s="28">
        <f>시기외!CS56*$G$3+CS55*(1-$G$3)</f>
        <v>-1.4129438018267498E-3</v>
      </c>
      <c r="CT56" s="28">
        <f>외인!CT56</f>
        <v>163117.31</v>
      </c>
      <c r="CU56" s="28">
        <f>시기외!CU56*$G$3+CU55*(1-$G$3)</f>
        <v>1.3757551025313465E-3</v>
      </c>
      <c r="CV56" s="28">
        <f>외인!CV56</f>
        <v>2410282.0099999998</v>
      </c>
      <c r="CW56" s="28">
        <f>시기외!CW56*$G$3+CW55*(1-$G$3)</f>
        <v>1.4218930341815985E-4</v>
      </c>
      <c r="CX56" s="28">
        <f>외인!CX56</f>
        <v>248686.3</v>
      </c>
      <c r="CY56" s="28">
        <f>시기외!CY56*$G$3+CY55*(1-$G$3)</f>
        <v>1.5744052364933196E-3</v>
      </c>
      <c r="CZ56" s="28">
        <f>외인!CZ56</f>
        <v>19863.7</v>
      </c>
      <c r="DA56" s="28">
        <f>시기외!DA56*$G$3+DA55*(1-$G$3)</f>
        <v>2.3572816543165438E-3</v>
      </c>
      <c r="DB56" s="28">
        <f>외인!DB56</f>
        <v>40558.519999999997</v>
      </c>
      <c r="DC56" s="28">
        <f>시기외!DC56*$G$3+DC55*(1-$G$3)</f>
        <v>-1.2761524787385959E-3</v>
      </c>
      <c r="DD56" s="28">
        <f>외인!DD56</f>
        <v>8795.8700000000008</v>
      </c>
      <c r="DE56" s="28">
        <f>시기외!DE56*$G$3+DE55*(1-$G$3)</f>
        <v>6.9400157017368189E-4</v>
      </c>
      <c r="DF56" s="28">
        <f>외인!DF56</f>
        <v>56974.93</v>
      </c>
      <c r="DG56" s="28">
        <f>시기외!DG56*$G$3+DG55*(1-$G$3)</f>
        <v>-7.4036657091180102E-4</v>
      </c>
      <c r="DH56" s="28">
        <f>외인!DH56</f>
        <v>20680.64</v>
      </c>
      <c r="DI56" s="28">
        <f>시기외!DI56*$G$3+DI55*(1-$G$3)</f>
        <v>-6.6051944297259631E-3</v>
      </c>
      <c r="DJ56" s="28">
        <f>외인!DJ56</f>
        <v>708835.94</v>
      </c>
      <c r="DK56" s="28">
        <f>시기외!DK56*$G$3+DK55*(1-$G$3)</f>
        <v>1.4258793447926167E-3</v>
      </c>
      <c r="DL56" s="28">
        <f>외인!DL56</f>
        <v>100296.48</v>
      </c>
      <c r="DM56" s="28">
        <f>시기외!DM56*$G$3+DM55*(1-$G$3)</f>
        <v>-1.3803083711835314E-3</v>
      </c>
      <c r="DN56" s="28">
        <f>외인!DN56</f>
        <v>2410282.0099999998</v>
      </c>
      <c r="DO56" s="28">
        <f>시기외!DO56*$G$3+DO55*(1-$G$3)</f>
        <v>1.4218930341815985E-4</v>
      </c>
      <c r="DP56" s="28">
        <f>외인!DP56</f>
        <v>84454.47</v>
      </c>
      <c r="DQ56" s="28">
        <f>시기외!DQ56*$G$3+DQ55*(1-$G$3)</f>
        <v>-2.1156816311610565E-3</v>
      </c>
      <c r="DR56" s="28">
        <f>외인!DR56</f>
        <v>49177.36</v>
      </c>
      <c r="DS56" s="28">
        <f>시기외!DS56*$G$3+DS55*(1-$G$3)</f>
        <v>2.1427835025557185E-3</v>
      </c>
      <c r="DT56" s="28">
        <f>외인!DT56</f>
        <v>132728.4</v>
      </c>
      <c r="DU56" s="28">
        <f>시기외!DU56*$G$3+DU55*(1-$G$3)</f>
        <v>-1.796601983156457E-3</v>
      </c>
      <c r="DV56" s="28">
        <f>외인!DV56</f>
        <v>36092.47</v>
      </c>
      <c r="DW56" s="28">
        <f>시기외!DW56*$G$3+DW55*(1-$G$3)</f>
        <v>2.5470509633059845E-6</v>
      </c>
      <c r="DX56" s="28">
        <f>외인!DX56</f>
        <v>129017.19</v>
      </c>
      <c r="DY56" s="28">
        <f>시기외!DY56*$G$3+DY55*(1-$G$3)</f>
        <v>2.767799551617081E-3</v>
      </c>
      <c r="DZ56" s="28">
        <f>외인!DZ56</f>
        <v>8792.76</v>
      </c>
      <c r="EA56" s="28">
        <f>시기외!EA56*$G$3+EA55*(1-$G$3)</f>
        <v>-5.5541045297934088E-4</v>
      </c>
      <c r="EB56" s="28">
        <f>외인!EB56</f>
        <v>12783.18</v>
      </c>
      <c r="EC56" s="28">
        <f>시기외!EC56*$G$3+EC55*(1-$G$3)</f>
        <v>-1.3441161736701479E-3</v>
      </c>
      <c r="ED56" s="28">
        <f>외인!ED56</f>
        <v>11244.98</v>
      </c>
      <c r="EE56" s="28">
        <f>시기외!EE56*$G$3+EE55*(1-$G$3)</f>
        <v>-4.6295325496996343E-4</v>
      </c>
      <c r="EF56" s="28">
        <f>외인!EF56</f>
        <v>239612.74</v>
      </c>
      <c r="EG56" s="28">
        <f>시기외!EG56*$G$3+EG55*(1-$G$3)</f>
        <v>-1.2394034861791233E-3</v>
      </c>
      <c r="EH56" s="28">
        <f>외인!EH56</f>
        <v>222013.68</v>
      </c>
      <c r="EI56" s="28">
        <f>시기외!EI56*$G$3+EI55*(1-$G$3)</f>
        <v>7.3926810409358679E-4</v>
      </c>
      <c r="EJ56" s="28">
        <f>외인!EJ56</f>
        <v>106137.28</v>
      </c>
      <c r="EK56" s="28">
        <f>시기외!EK56*$G$3+EK55*(1-$G$3)</f>
        <v>9.754789050683755E-4</v>
      </c>
      <c r="EL56" s="28">
        <f>외인!EL56</f>
        <v>31657.64</v>
      </c>
      <c r="EM56" s="28">
        <f>시기외!EM56*$G$3+EM55*(1-$G$3)</f>
        <v>-4.4922812887449315E-3</v>
      </c>
      <c r="EN56" s="28">
        <f>외인!EN56</f>
        <v>49177.36</v>
      </c>
      <c r="EO56" s="28">
        <f>시기외!EO56*$G$3+EO55*(1-$G$3)</f>
        <v>2.1427835025557185E-3</v>
      </c>
      <c r="EP56" s="28">
        <f>외인!EP56</f>
        <v>178247.09</v>
      </c>
      <c r="EQ56" s="28">
        <f>시기외!EQ56*$G$3+EQ55*(1-$G$3)</f>
        <v>-1.1541128016610488E-3</v>
      </c>
      <c r="ER56" s="28">
        <f>외인!ER56</f>
        <v>14697.58</v>
      </c>
      <c r="ES56" s="28">
        <f>시기외!ES56*$G$3+ES55*(1-$G$3)</f>
        <v>-5.5859287210746501E-3</v>
      </c>
      <c r="ET56" s="28">
        <f>외인!ET56</f>
        <v>171471.02</v>
      </c>
      <c r="EU56" s="28">
        <f>시기외!EU56*$G$3+EU55*(1-$G$3)</f>
        <v>3.3884724873873011E-4</v>
      </c>
      <c r="EV56" s="28">
        <f>외인!EV56</f>
        <v>42496.72</v>
      </c>
      <c r="EW56" s="28">
        <f>시기외!EW56*$G$3+EW55*(1-$G$3)</f>
        <v>-7.5262921430172729E-4</v>
      </c>
      <c r="EX56" s="28">
        <f>외인!EX56</f>
        <v>58063.45</v>
      </c>
      <c r="EY56" s="28">
        <f>시기외!EY56*$G$3+EY55*(1-$G$3)</f>
        <v>4.147267447178459E-4</v>
      </c>
    </row>
    <row r="57" spans="1:155">
      <c r="A57" s="27">
        <f>외인!A57</f>
        <v>46140</v>
      </c>
      <c r="B57" s="28">
        <f>외인!B57</f>
        <v>5278520.33</v>
      </c>
      <c r="C57" s="28">
        <f>시기외!C57*$G$3+C56*(1-$G$3)</f>
        <v>1.62029667220916E-4</v>
      </c>
      <c r="D57" s="28">
        <f>외인!D57</f>
        <v>673932.24</v>
      </c>
      <c r="E57" s="28">
        <f>시기외!E57*$G$3+E56*(1-$G$3)</f>
        <v>-6.6489459537636645E-4</v>
      </c>
      <c r="F57" s="28">
        <f>외인!F57</f>
        <v>2139500.6800000002</v>
      </c>
      <c r="G57" s="28">
        <f>시기외!G57*$G$3+G56*(1-$G$3)</f>
        <v>-1.4336795036435485E-4</v>
      </c>
      <c r="H57" s="28">
        <f>외인!H57</f>
        <v>361379.78</v>
      </c>
      <c r="I57" s="28">
        <f>시기외!I57*$G$3+I56*(1-$G$3)</f>
        <v>1.5393181616702707E-3</v>
      </c>
      <c r="J57" s="28">
        <f>외인!J57</f>
        <v>47210.15</v>
      </c>
      <c r="K57" s="28">
        <f>시기외!K57*$G$3+K56*(1-$G$3)</f>
        <v>2.2996336821707198E-3</v>
      </c>
      <c r="L57" s="28">
        <f>외인!L57</f>
        <v>331703.03999999998</v>
      </c>
      <c r="M57" s="28">
        <f>시기외!M57*$G$3+M56*(1-$G$3)</f>
        <v>1.6377678304511838E-3</v>
      </c>
      <c r="N57" s="28">
        <f>외인!N57</f>
        <v>250266.99</v>
      </c>
      <c r="O57" s="28">
        <f>시기외!O57*$G$3+O56*(1-$G$3)</f>
        <v>-1.4371774547730462E-3</v>
      </c>
      <c r="P57" s="28">
        <f>외인!P57</f>
        <v>195369.28</v>
      </c>
      <c r="Q57" s="28">
        <f>시기외!Q57*$G$3+Q56*(1-$G$3)</f>
        <v>-1.0578933670282193E-3</v>
      </c>
      <c r="R57" s="28">
        <f>외인!R57</f>
        <v>134851.04999999999</v>
      </c>
      <c r="S57" s="28">
        <f>시기외!S57*$G$3+S56*(1-$G$3)</f>
        <v>-1.83201009413893E-3</v>
      </c>
      <c r="T57" s="28">
        <f>외인!T57</f>
        <v>8980.99</v>
      </c>
      <c r="U57" s="28">
        <f>시기외!U57*$G$3+U56*(1-$G$3)</f>
        <v>1.0401545827426382E-3</v>
      </c>
      <c r="V57" s="28">
        <f>외인!V57</f>
        <v>129246.6</v>
      </c>
      <c r="W57" s="28">
        <f>시기외!W57*$G$3+W56*(1-$G$3)</f>
        <v>2.8709432480285182E-3</v>
      </c>
      <c r="X57" s="28">
        <f>외인!X57</f>
        <v>2356135.92</v>
      </c>
      <c r="Y57" s="28">
        <f>시기외!Y57*$G$3+Y56*(1-$G$3)</f>
        <v>1.5443412719570525E-4</v>
      </c>
      <c r="Z57" s="28">
        <f>외인!Z57</f>
        <v>43740.44</v>
      </c>
      <c r="AA57" s="28">
        <f>시기외!AA57*$G$3+AA56*(1-$G$3)</f>
        <v>-6.4943186687814653E-4</v>
      </c>
      <c r="AB57" s="28">
        <f>외인!AB57</f>
        <v>210486.41</v>
      </c>
      <c r="AC57" s="28">
        <f>시기외!AC57*$G$3+AC56*(1-$G$3)</f>
        <v>-4.3732070599977713E-4</v>
      </c>
      <c r="AD57" s="28">
        <f>외인!AD57</f>
        <v>19464.14</v>
      </c>
      <c r="AE57" s="28">
        <f>시기외!AE57*$G$3+AE56*(1-$G$3)</f>
        <v>-7.4274755694943566E-4</v>
      </c>
      <c r="AF57" s="28">
        <f>외인!AF57</f>
        <v>24958.7</v>
      </c>
      <c r="AG57" s="28">
        <f>시기외!AG57*$G$3+AG56*(1-$G$3)</f>
        <v>-4.2880905858148579E-5</v>
      </c>
      <c r="AH57" s="28">
        <f>외인!AH57</f>
        <v>232599.11</v>
      </c>
      <c r="AI57" s="28">
        <f>시기외!AI57*$G$3+AI56*(1-$G$3)</f>
        <v>1.0075248624919668E-3</v>
      </c>
      <c r="AJ57" s="28">
        <f>외인!AJ57</f>
        <v>111623.38</v>
      </c>
      <c r="AK57" s="28">
        <f>시기외!AK57*$G$3+AK56*(1-$G$3)</f>
        <v>-2.6099956373031893E-3</v>
      </c>
      <c r="AL57" s="28">
        <f>외인!AL57</f>
        <v>93270.27</v>
      </c>
      <c r="AM57" s="28">
        <f>시기외!AM57*$G$3+AM56*(1-$G$3)</f>
        <v>-9.7487018872584124E-4</v>
      </c>
      <c r="AN57" s="28">
        <f>외인!AN57</f>
        <v>177078.6</v>
      </c>
      <c r="AO57" s="28">
        <f>시기외!AO57*$G$3+AO56*(1-$G$3)</f>
        <v>-1.5401019924333828E-3</v>
      </c>
      <c r="AP57" s="28">
        <f>외인!AP57</f>
        <v>169825.83</v>
      </c>
      <c r="AQ57" s="28">
        <f>시기외!AQ57*$G$3+AQ56*(1-$G$3)</f>
        <v>-9.0159484786066029E-6</v>
      </c>
      <c r="AR57" s="28">
        <f>외인!AR57</f>
        <v>25236.46</v>
      </c>
      <c r="AS57" s="28">
        <f>시기외!AS57*$G$3+AS56*(1-$G$3)</f>
        <v>1.2542833052865475E-3</v>
      </c>
      <c r="AT57" s="28">
        <f>외인!AT57</f>
        <v>86090.53</v>
      </c>
      <c r="AU57" s="28">
        <f>시기외!AU57*$G$3+AU56*(1-$G$3)</f>
        <v>9.0934753582648075E-4</v>
      </c>
      <c r="AV57" s="28">
        <f>외인!AV57</f>
        <v>49337.120000000003</v>
      </c>
      <c r="AW57" s="28">
        <f>시기외!AW57*$G$3+AW56*(1-$G$3)</f>
        <v>4.238700238192709E-4</v>
      </c>
      <c r="AX57" s="28">
        <f>외인!AX57</f>
        <v>77319.67</v>
      </c>
      <c r="AY57" s="28">
        <f>시기외!AY57*$G$3+AY56*(1-$G$3)</f>
        <v>-1.6921388344625825E-3</v>
      </c>
      <c r="AZ57" s="28">
        <f>외인!AZ57</f>
        <v>2553635.63</v>
      </c>
      <c r="BA57" s="28">
        <f>시기외!BA57*$G$3+BA56*(1-$G$3)</f>
        <v>1.7907662193385247E-4</v>
      </c>
      <c r="BB57" s="28">
        <f>외인!BB57</f>
        <v>101528.05</v>
      </c>
      <c r="BC57" s="28">
        <f>시기외!BC57*$G$3+BC56*(1-$G$3)</f>
        <v>-3.0500090448782385E-5</v>
      </c>
      <c r="BD57" s="28">
        <f>외인!BD57</f>
        <v>39766.1</v>
      </c>
      <c r="BE57" s="28">
        <f>시기외!BE57*$G$3+BE56*(1-$G$3)</f>
        <v>-1.1618780780855199E-3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102302.03</v>
      </c>
      <c r="BI57" s="28">
        <f>시기외!BI57*$G$3+BI56*(1-$G$3)</f>
        <v>2.062370437513446E-3</v>
      </c>
      <c r="BJ57" s="28">
        <f>외인!BJ57</f>
        <v>139506.01999999999</v>
      </c>
      <c r="BK57" s="28">
        <f>시기외!BK57*$G$3+BK56*(1-$G$3)</f>
        <v>5.5434984138823956E-4</v>
      </c>
      <c r="BL57" s="28">
        <f>외인!BL57</f>
        <v>51006.48</v>
      </c>
      <c r="BM57" s="28">
        <f>시기외!BM57*$G$3+BM56*(1-$G$3)</f>
        <v>-1.2227521163346231E-3</v>
      </c>
      <c r="BN57" s="28">
        <f>외인!BN57</f>
        <v>57165.5</v>
      </c>
      <c r="BO57" s="28">
        <f>시기외!BO57*$G$3+BO56*(1-$G$3)</f>
        <v>2.7861902134680137E-3</v>
      </c>
      <c r="BP57" s="28">
        <f>외인!BP57</f>
        <v>87633.35</v>
      </c>
      <c r="BQ57" s="28">
        <f>시기외!BQ57*$G$3+BQ56*(1-$G$3)</f>
        <v>-1.6819282098716982E-3</v>
      </c>
      <c r="BR57" s="28">
        <f>외인!BR57</f>
        <v>326099.03999999998</v>
      </c>
      <c r="BS57" s="28">
        <f>시기외!BS57*$G$3+BS56*(1-$G$3)</f>
        <v>1.4027754651098083E-3</v>
      </c>
      <c r="BT57" s="28">
        <f>외인!BT57</f>
        <v>2400740.38</v>
      </c>
      <c r="BU57" s="28">
        <f>시기외!BU57*$G$3+BU56*(1-$G$3)</f>
        <v>1.7263442402395407E-4</v>
      </c>
      <c r="BV57" s="28">
        <f>외인!BV57</f>
        <v>427497.76</v>
      </c>
      <c r="BW57" s="28">
        <f>시기외!BW57*$G$3+BW56*(1-$G$3)</f>
        <v>-1.7591729425158909E-4</v>
      </c>
      <c r="BX57" s="28">
        <f>외인!BX57</f>
        <v>75729.75</v>
      </c>
      <c r="BY57" s="28">
        <f>시기외!BY57*$G$3+BY56*(1-$G$3)</f>
        <v>-7.5611687691381265E-4</v>
      </c>
      <c r="BZ57" s="28">
        <f>외인!BZ57</f>
        <v>270348.86</v>
      </c>
      <c r="CA57" s="28">
        <f>시기외!CA57*$G$3+CA56*(1-$G$3)</f>
        <v>-1.342273017630659E-3</v>
      </c>
      <c r="CB57" s="28">
        <f>외인!CB57</f>
        <v>13126.57</v>
      </c>
      <c r="CC57" s="28">
        <f>시기외!CC57*$G$3+CC56*(1-$G$3)</f>
        <v>-2.2991827290498204E-3</v>
      </c>
      <c r="CD57" s="28">
        <f>외인!CD57</f>
        <v>29101.42</v>
      </c>
      <c r="CE57" s="28">
        <f>시기외!CE57*$G$3+CE56*(1-$G$3)</f>
        <v>-4.7793294927351935E-3</v>
      </c>
      <c r="CF57" s="28">
        <f>외인!CF57</f>
        <v>28478.25</v>
      </c>
      <c r="CG57" s="28">
        <f>시기외!CG57*$G$3+CG56*(1-$G$3)</f>
        <v>3.6172240429674625E-3</v>
      </c>
      <c r="CH57" s="28">
        <f>외인!CH57</f>
        <v>70190.17</v>
      </c>
      <c r="CI57" s="28">
        <f>시기외!CI57*$G$3+CI56*(1-$G$3)</f>
        <v>4.8392680902586879E-4</v>
      </c>
      <c r="CJ57" s="28">
        <f>외인!CJ57</f>
        <v>374713.1</v>
      </c>
      <c r="CK57" s="28">
        <f>시기외!CK57*$G$3+CK56*(1-$G$3)</f>
        <v>-1.4306793468416934E-3</v>
      </c>
      <c r="CL57" s="28">
        <f>외인!CL57</f>
        <v>242467.22</v>
      </c>
      <c r="CM57" s="28">
        <f>시기외!CM57*$G$3+CM56*(1-$G$3)</f>
        <v>-2.9674646749217515E-4</v>
      </c>
      <c r="CN57" s="28">
        <f>외인!CN57</f>
        <v>125086.9</v>
      </c>
      <c r="CO57" s="28">
        <f>시기외!CO57*$G$3+CO56*(1-$G$3)</f>
        <v>-1.1324327920655959E-3</v>
      </c>
      <c r="CP57" s="28">
        <f>외인!CP57</f>
        <v>102105.99</v>
      </c>
      <c r="CQ57" s="28">
        <f>시기외!CQ57*$G$3+CQ56*(1-$G$3)</f>
        <v>-2.9867174010621271E-5</v>
      </c>
      <c r="CR57" s="28">
        <f>외인!CR57</f>
        <v>171905.69</v>
      </c>
      <c r="CS57" s="28">
        <f>시기외!CS57*$G$3+CS56*(1-$G$3)</f>
        <v>-1.4046986018128524E-3</v>
      </c>
      <c r="CT57" s="28">
        <f>외인!CT57</f>
        <v>165222.32</v>
      </c>
      <c r="CU57" s="28">
        <f>시기외!CU57*$G$3+CU56*(1-$G$3)</f>
        <v>9.629635566246723E-4</v>
      </c>
      <c r="CV57" s="28">
        <f>외인!CV57</f>
        <v>2400740.38</v>
      </c>
      <c r="CW57" s="28">
        <f>시기외!CW57*$G$3+CW56*(1-$G$3)</f>
        <v>1.7263442402395407E-4</v>
      </c>
      <c r="CX57" s="28">
        <f>외인!CX57</f>
        <v>256559.81</v>
      </c>
      <c r="CY57" s="28">
        <f>시기외!CY57*$G$3+CY56*(1-$G$3)</f>
        <v>1.2008116732987561E-3</v>
      </c>
      <c r="CZ57" s="28">
        <f>외인!CZ57</f>
        <v>19561.28</v>
      </c>
      <c r="DA57" s="28">
        <f>시기외!DA57*$G$3+DA56*(1-$G$3)</f>
        <v>1.1942977747108272E-3</v>
      </c>
      <c r="DB57" s="28">
        <f>외인!DB57</f>
        <v>39766.1</v>
      </c>
      <c r="DC57" s="28">
        <f>시기외!DC57*$G$3+DC56*(1-$G$3)</f>
        <v>-1.1618780780855199E-3</v>
      </c>
      <c r="DD57" s="28">
        <f>외인!DD57</f>
        <v>8980.99</v>
      </c>
      <c r="DE57" s="28">
        <f>시기외!DE57*$G$3+DE56*(1-$G$3)</f>
        <v>1.0401545827426382E-3</v>
      </c>
      <c r="DF57" s="28">
        <f>외인!DF57</f>
        <v>57021.45</v>
      </c>
      <c r="DG57" s="28">
        <f>시기외!DG57*$G$3+DG56*(1-$G$3)</f>
        <v>-9.0827430116764544E-4</v>
      </c>
      <c r="DH57" s="28">
        <f>외인!DH57</f>
        <v>20765.599999999999</v>
      </c>
      <c r="DI57" s="28">
        <f>시기외!DI57*$G$3+DI56*(1-$G$3)</f>
        <v>-6.4903534245582643E-3</v>
      </c>
      <c r="DJ57" s="28">
        <f>외인!DJ57</f>
        <v>709401.13</v>
      </c>
      <c r="DK57" s="28">
        <f>시기외!DK57*$G$3+DK56*(1-$G$3)</f>
        <v>1.2436215148267124E-3</v>
      </c>
      <c r="DL57" s="28">
        <f>외인!DL57</f>
        <v>99861.97</v>
      </c>
      <c r="DM57" s="28">
        <f>시기외!DM57*$G$3+DM56*(1-$G$3)</f>
        <v>-1.4313013519427523E-3</v>
      </c>
      <c r="DN57" s="28">
        <f>외인!DN57</f>
        <v>2400740.38</v>
      </c>
      <c r="DO57" s="28">
        <f>시기외!DO57*$G$3+DO56*(1-$G$3)</f>
        <v>1.7263442402395407E-4</v>
      </c>
      <c r="DP57" s="28">
        <f>외인!DP57</f>
        <v>81614.03</v>
      </c>
      <c r="DQ57" s="28">
        <f>시기외!DQ57*$G$3+DQ56*(1-$G$3)</f>
        <v>-1.9411277366029622E-3</v>
      </c>
      <c r="DR57" s="28">
        <f>외인!DR57</f>
        <v>49014.64</v>
      </c>
      <c r="DS57" s="28">
        <f>시기외!DS57*$G$3+DS56*(1-$G$3)</f>
        <v>2.3291712619438161E-3</v>
      </c>
      <c r="DT57" s="28">
        <f>외인!DT57</f>
        <v>134851.04999999999</v>
      </c>
      <c r="DU57" s="28">
        <f>시기외!DU57*$G$3+DU56*(1-$G$3)</f>
        <v>-1.83201009413893E-3</v>
      </c>
      <c r="DV57" s="28">
        <f>외인!DV57</f>
        <v>36779.730000000003</v>
      </c>
      <c r="DW57" s="28">
        <f>시기외!DW57*$G$3+DW56*(1-$G$3)</f>
        <v>1.7101911279348908E-4</v>
      </c>
      <c r="DX57" s="28">
        <f>외인!DX57</f>
        <v>129246.6</v>
      </c>
      <c r="DY57" s="28">
        <f>시기외!DY57*$G$3+DY56*(1-$G$3)</f>
        <v>2.8709432480285182E-3</v>
      </c>
      <c r="DZ57" s="28">
        <f>외인!DZ57</f>
        <v>8764.33</v>
      </c>
      <c r="EA57" s="28">
        <f>시기외!EA57*$G$3+EA56*(1-$G$3)</f>
        <v>-5.0436788356865653E-4</v>
      </c>
      <c r="EB57" s="28">
        <f>외인!EB57</f>
        <v>12889.8</v>
      </c>
      <c r="EC57" s="28">
        <f>시기외!EC57*$G$3+EC56*(1-$G$3)</f>
        <v>-1.3336679760449122E-3</v>
      </c>
      <c r="ED57" s="28">
        <f>외인!ED57</f>
        <v>11215.91</v>
      </c>
      <c r="EE57" s="28">
        <f>시기외!EE57*$G$3+EE56*(1-$G$3)</f>
        <v>-8.6399836318677107E-4</v>
      </c>
      <c r="EF57" s="28">
        <f>외인!EF57</f>
        <v>239031.26</v>
      </c>
      <c r="EG57" s="28">
        <f>시기외!EG57*$G$3+EG56*(1-$G$3)</f>
        <v>-1.2771351606891122E-3</v>
      </c>
      <c r="EH57" s="28">
        <f>외인!EH57</f>
        <v>225319.08</v>
      </c>
      <c r="EI57" s="28">
        <f>시기외!EI57*$G$3+EI56*(1-$G$3)</f>
        <v>7.4677799486188602E-4</v>
      </c>
      <c r="EJ57" s="28">
        <f>외인!EJ57</f>
        <v>105551.09</v>
      </c>
      <c r="EK57" s="28">
        <f>시기외!EK57*$G$3+EK56*(1-$G$3)</f>
        <v>1.0188514678398206E-3</v>
      </c>
      <c r="EL57" s="28">
        <f>외인!EL57</f>
        <v>31724.65</v>
      </c>
      <c r="EM57" s="28">
        <f>시기외!EM57*$G$3+EM56*(1-$G$3)</f>
        <v>-4.4270757365615617E-3</v>
      </c>
      <c r="EN57" s="28">
        <f>외인!EN57</f>
        <v>49014.64</v>
      </c>
      <c r="EO57" s="28">
        <f>시기외!EO57*$G$3+EO56*(1-$G$3)</f>
        <v>2.3291712619438161E-3</v>
      </c>
      <c r="EP57" s="28">
        <f>외인!EP57</f>
        <v>174457.14</v>
      </c>
      <c r="EQ57" s="28">
        <f>시기외!EQ57*$G$3+EQ56*(1-$G$3)</f>
        <v>-1.54056591460578E-3</v>
      </c>
      <c r="ER57" s="28">
        <f>외인!ER57</f>
        <v>14417.39</v>
      </c>
      <c r="ES57" s="28">
        <f>시기외!ES57*$G$3+ES56*(1-$G$3)</f>
        <v>-5.1848691151838103E-3</v>
      </c>
      <c r="ET57" s="28">
        <f>외인!ET57</f>
        <v>169825.83</v>
      </c>
      <c r="EU57" s="28">
        <f>시기외!EU57*$G$3+EU56*(1-$G$3)</f>
        <v>-9.0159484786066029E-6</v>
      </c>
      <c r="EV57" s="28">
        <f>외인!EV57</f>
        <v>43740.44</v>
      </c>
      <c r="EW57" s="28">
        <f>시기외!EW57*$G$3+EW56*(1-$G$3)</f>
        <v>-6.4943186687814653E-4</v>
      </c>
      <c r="EX57" s="28">
        <f>외인!EX57</f>
        <v>58365.56</v>
      </c>
      <c r="EY57" s="28">
        <f>시기외!EY57*$G$3+EY56*(1-$G$3)</f>
        <v>4.3218762482898283E-4</v>
      </c>
    </row>
    <row r="58" spans="1:155">
      <c r="A58" s="27">
        <f>외인!A58</f>
        <v>46141</v>
      </c>
      <c r="B58" s="28">
        <f>외인!B58</f>
        <v>5318255.55</v>
      </c>
      <c r="C58" s="28">
        <f>시기외!C58*$G$3+C57*(1-$G$3)</f>
        <v>1.5177427502643281E-4</v>
      </c>
      <c r="D58" s="28">
        <f>외인!D58</f>
        <v>677611.06</v>
      </c>
      <c r="E58" s="28">
        <f>시기외!E58*$G$3+E57*(1-$G$3)</f>
        <v>-6.2749625667082626E-4</v>
      </c>
      <c r="F58" s="28">
        <f>외인!F58</f>
        <v>2166150.79</v>
      </c>
      <c r="G58" s="28">
        <f>시기외!G58*$G$3+G57*(1-$G$3)</f>
        <v>-2.760808541320816E-5</v>
      </c>
      <c r="H58" s="28">
        <f>외인!H58</f>
        <v>367885.22</v>
      </c>
      <c r="I58" s="28">
        <f>시기외!I58*$G$3+I57*(1-$G$3)</f>
        <v>1.5285612946419065E-3</v>
      </c>
      <c r="J58" s="28">
        <f>외인!J58</f>
        <v>46746.49</v>
      </c>
      <c r="K58" s="28">
        <f>시기외!K58*$G$3+K57*(1-$G$3)</f>
        <v>1.8607696242168277E-3</v>
      </c>
      <c r="L58" s="28">
        <f>외인!L58</f>
        <v>338122.45</v>
      </c>
      <c r="M58" s="28">
        <f>시기외!M58*$G$3+M57*(1-$G$3)</f>
        <v>1.7072801663777603E-3</v>
      </c>
      <c r="N58" s="28">
        <f>외인!N58</f>
        <v>250295.3</v>
      </c>
      <c r="O58" s="28">
        <f>시기외!O58*$G$3+O57*(1-$G$3)</f>
        <v>-1.4114916335139444E-3</v>
      </c>
      <c r="P58" s="28">
        <f>외인!P58</f>
        <v>192945.28</v>
      </c>
      <c r="Q58" s="28">
        <f>시기외!Q58*$G$3+Q57*(1-$G$3)</f>
        <v>-1.3123493040360092E-3</v>
      </c>
      <c r="R58" s="28">
        <f>외인!R58</f>
        <v>134609.67000000001</v>
      </c>
      <c r="S58" s="28">
        <f>시기외!S58*$G$3+S57*(1-$G$3)</f>
        <v>-1.9086804640957092E-3</v>
      </c>
      <c r="T58" s="28">
        <f>외인!T58</f>
        <v>9205.4500000000007</v>
      </c>
      <c r="U58" s="28">
        <f>시기외!U58*$G$3+U57*(1-$G$3)</f>
        <v>1.3860184083324418E-3</v>
      </c>
      <c r="V58" s="28">
        <f>외인!V58</f>
        <v>128996.85</v>
      </c>
      <c r="W58" s="28">
        <f>시기외!W58*$G$3+W57*(1-$G$3)</f>
        <v>2.9242031824026492E-3</v>
      </c>
      <c r="X58" s="28">
        <f>외인!X58</f>
        <v>2373839.5099999998</v>
      </c>
      <c r="Y58" s="28">
        <f>시기외!Y58*$G$3+Y57*(1-$G$3)</f>
        <v>2.531601434402601E-4</v>
      </c>
      <c r="Z58" s="28">
        <f>외인!Z58</f>
        <v>42784.6</v>
      </c>
      <c r="AA58" s="28">
        <f>시기외!AA58*$G$3+AA57*(1-$G$3)</f>
        <v>-6.3074907464544618E-4</v>
      </c>
      <c r="AB58" s="28">
        <f>외인!AB58</f>
        <v>210996.95</v>
      </c>
      <c r="AC58" s="28">
        <f>시기외!AC58*$G$3+AC57*(1-$G$3)</f>
        <v>-4.8226241641290818E-4</v>
      </c>
      <c r="AD58" s="28">
        <f>외인!AD58</f>
        <v>19654.11</v>
      </c>
      <c r="AE58" s="28">
        <f>시기외!AE58*$G$3+AE57*(1-$G$3)</f>
        <v>-9.3587183566056311E-4</v>
      </c>
      <c r="AF58" s="28">
        <f>외인!AF58</f>
        <v>24890.91</v>
      </c>
      <c r="AG58" s="28">
        <f>시기외!AG58*$G$3+AG57*(1-$G$3)</f>
        <v>-4.4936986890673496E-5</v>
      </c>
      <c r="AH58" s="28">
        <f>외인!AH58</f>
        <v>236640.78</v>
      </c>
      <c r="AI58" s="28">
        <f>시기외!AI58*$G$3+AI57*(1-$G$3)</f>
        <v>9.2413233731292893E-4</v>
      </c>
      <c r="AJ58" s="28">
        <f>외인!AJ58</f>
        <v>111783.58</v>
      </c>
      <c r="AK58" s="28">
        <f>시기외!AK58*$G$3+AK57*(1-$G$3)</f>
        <v>-2.5800137244207152E-3</v>
      </c>
      <c r="AL58" s="28">
        <f>외인!AL58</f>
        <v>92837.46</v>
      </c>
      <c r="AM58" s="28">
        <f>시기외!AM58*$G$3+AM57*(1-$G$3)</f>
        <v>-1.1566362192931313E-3</v>
      </c>
      <c r="AN58" s="28">
        <f>외인!AN58</f>
        <v>177848.2</v>
      </c>
      <c r="AO58" s="28">
        <f>시기외!AO58*$G$3+AO57*(1-$G$3)</f>
        <v>-1.4173660626904546E-3</v>
      </c>
      <c r="AP58" s="28">
        <f>외인!AP58</f>
        <v>176131.99</v>
      </c>
      <c r="AQ58" s="28">
        <f>시기외!AQ58*$G$3+AQ57*(1-$G$3)</f>
        <v>-3.4464886091741117E-4</v>
      </c>
      <c r="AR58" s="28">
        <f>외인!AR58</f>
        <v>25460.799999999999</v>
      </c>
      <c r="AS58" s="28">
        <f>시기외!AS58*$G$3+AS57*(1-$G$3)</f>
        <v>1.391598125418855E-3</v>
      </c>
      <c r="AT58" s="28">
        <f>외인!AT58</f>
        <v>85813.58</v>
      </c>
      <c r="AU58" s="28">
        <f>시기외!AU58*$G$3+AU57*(1-$G$3)</f>
        <v>7.4180301662486942E-4</v>
      </c>
      <c r="AV58" s="28">
        <f>외인!AV58</f>
        <v>50222.45</v>
      </c>
      <c r="AW58" s="28">
        <f>시기외!AW58*$G$3+AW57*(1-$G$3)</f>
        <v>4.5748113084178265E-4</v>
      </c>
      <c r="AX58" s="28">
        <f>외인!AX58</f>
        <v>77463.100000000006</v>
      </c>
      <c r="AY58" s="28">
        <f>시기외!AY58*$G$3+AY57*(1-$G$3)</f>
        <v>-1.3439863299939863E-3</v>
      </c>
      <c r="AZ58" s="28">
        <f>외인!AZ58</f>
        <v>2572651.1</v>
      </c>
      <c r="BA58" s="28">
        <f>시기외!BA58*$G$3+BA57*(1-$G$3)</f>
        <v>2.3129742139199123E-4</v>
      </c>
      <c r="BB58" s="28">
        <f>외인!BB58</f>
        <v>100656.84</v>
      </c>
      <c r="BC58" s="28">
        <f>시기외!BC58*$G$3+BC57*(1-$G$3)</f>
        <v>-6.6413538293341483E-6</v>
      </c>
      <c r="BD58" s="28">
        <f>외인!BD58</f>
        <v>39693.230000000003</v>
      </c>
      <c r="BE58" s="28">
        <f>시기외!BE58*$G$3+BE57*(1-$G$3)</f>
        <v>-1.0994427312424884E-3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108606.43</v>
      </c>
      <c r="BI58" s="28">
        <f>시기외!BI58*$G$3+BI57*(1-$G$3)</f>
        <v>2.520104080333286E-3</v>
      </c>
      <c r="BJ58" s="28">
        <f>외인!BJ58</f>
        <v>142521.01</v>
      </c>
      <c r="BK58" s="28">
        <f>시기외!BK58*$G$3+BK57*(1-$G$3)</f>
        <v>5.4703486128812151E-4</v>
      </c>
      <c r="BL58" s="28">
        <f>외인!BL58</f>
        <v>50527.46</v>
      </c>
      <c r="BM58" s="28">
        <f>시기외!BM58*$G$3+BM57*(1-$G$3)</f>
        <v>-1.238881780822582E-3</v>
      </c>
      <c r="BN58" s="28">
        <f>외인!BN58</f>
        <v>57524.71</v>
      </c>
      <c r="BO58" s="28">
        <f>시기외!BO58*$G$3+BO57*(1-$G$3)</f>
        <v>3.0607082716553012E-3</v>
      </c>
      <c r="BP58" s="28">
        <f>외인!BP58</f>
        <v>87910.91</v>
      </c>
      <c r="BQ58" s="28">
        <f>시기외!BQ58*$G$3+BQ57*(1-$G$3)</f>
        <v>-1.4876233873320963E-3</v>
      </c>
      <c r="BR58" s="28">
        <f>외인!BR58</f>
        <v>333292.33</v>
      </c>
      <c r="BS58" s="28">
        <f>시기외!BS58*$G$3+BS57*(1-$G$3)</f>
        <v>1.2157950939312965E-3</v>
      </c>
      <c r="BT58" s="28">
        <f>외인!BT58</f>
        <v>2417875.5699999998</v>
      </c>
      <c r="BU58" s="28">
        <f>시기외!BU58*$G$3+BU57*(1-$G$3)</f>
        <v>2.6673237844060502E-4</v>
      </c>
      <c r="BV58" s="28">
        <f>외인!BV58</f>
        <v>434002.88</v>
      </c>
      <c r="BW58" s="28">
        <f>시기외!BW58*$G$3+BW57*(1-$G$3)</f>
        <v>-2.7337548752901723E-4</v>
      </c>
      <c r="BX58" s="28">
        <f>외인!BX58</f>
        <v>76149.63</v>
      </c>
      <c r="BY58" s="28">
        <f>시기외!BY58*$G$3+BY57*(1-$G$3)</f>
        <v>-8.6255101108291272E-4</v>
      </c>
      <c r="BZ58" s="28">
        <f>외인!BZ58</f>
        <v>270685.65000000002</v>
      </c>
      <c r="CA58" s="28">
        <f>시기외!CA58*$G$3+CA57*(1-$G$3)</f>
        <v>-1.324589124748999E-3</v>
      </c>
      <c r="CB58" s="28">
        <f>외인!CB58</f>
        <v>13199.8</v>
      </c>
      <c r="CC58" s="28">
        <f>시기외!CC58*$G$3+CC57*(1-$G$3)</f>
        <v>-2.2144640539776828E-3</v>
      </c>
      <c r="CD58" s="28">
        <f>외인!CD58</f>
        <v>29415.98</v>
      </c>
      <c r="CE58" s="28">
        <f>시기외!CE58*$G$3+CE57*(1-$G$3)</f>
        <v>-4.6583661420890555E-3</v>
      </c>
      <c r="CF58" s="28">
        <f>외인!CF58</f>
        <v>28708.28</v>
      </c>
      <c r="CG58" s="28">
        <f>시기외!CG58*$G$3+CG57*(1-$G$3)</f>
        <v>3.6125388192231578E-3</v>
      </c>
      <c r="CH58" s="28">
        <f>외인!CH58</f>
        <v>70903.73</v>
      </c>
      <c r="CI58" s="28">
        <f>시기외!CI58*$G$3+CI57*(1-$G$3)</f>
        <v>5.2942248256490165E-4</v>
      </c>
      <c r="CJ58" s="28">
        <f>외인!CJ58</f>
        <v>372197.45</v>
      </c>
      <c r="CK58" s="28">
        <f>시기외!CK58*$G$3+CK57*(1-$G$3)</f>
        <v>-1.3898634574581899E-3</v>
      </c>
      <c r="CL58" s="28">
        <f>외인!CL58</f>
        <v>241796.05</v>
      </c>
      <c r="CM58" s="28">
        <f>시기외!CM58*$G$3+CM57*(1-$G$3)</f>
        <v>-3.864710841419627E-4</v>
      </c>
      <c r="CN58" s="28">
        <f>외인!CN58</f>
        <v>122743.44</v>
      </c>
      <c r="CO58" s="28">
        <f>시기외!CO58*$G$3+CO57*(1-$G$3)</f>
        <v>-1.1971222006690074E-3</v>
      </c>
      <c r="CP58" s="28">
        <f>외인!CP58</f>
        <v>101230.43</v>
      </c>
      <c r="CQ58" s="28">
        <f>시기외!CQ58*$G$3+CQ57*(1-$G$3)</f>
        <v>-5.8952595333394609E-6</v>
      </c>
      <c r="CR58" s="28">
        <f>외인!CR58</f>
        <v>171646.95</v>
      </c>
      <c r="CS58" s="28">
        <f>시기외!CS58*$G$3+CS57*(1-$G$3)</f>
        <v>-1.4244240362938382E-3</v>
      </c>
      <c r="CT58" s="28">
        <f>외인!CT58</f>
        <v>165066.23000000001</v>
      </c>
      <c r="CU58" s="28">
        <f>시기외!CU58*$G$3+CU57*(1-$G$3)</f>
        <v>4.1242205680512784E-4</v>
      </c>
      <c r="CV58" s="28">
        <f>외인!CV58</f>
        <v>2417875.5699999998</v>
      </c>
      <c r="CW58" s="28">
        <f>시기외!CW58*$G$3+CW57*(1-$G$3)</f>
        <v>2.6673237844060502E-4</v>
      </c>
      <c r="CX58" s="28">
        <f>외인!CX58</f>
        <v>260956.85</v>
      </c>
      <c r="CY58" s="28">
        <f>시기외!CY58*$G$3+CY57*(1-$G$3)</f>
        <v>1.0559483297953424E-3</v>
      </c>
      <c r="CZ58" s="28">
        <f>외인!CZ58</f>
        <v>19314.57</v>
      </c>
      <c r="DA58" s="28">
        <f>시기외!DA58*$G$3+DA57*(1-$G$3)</f>
        <v>-5.041199161865829E-4</v>
      </c>
      <c r="DB58" s="28">
        <f>외인!DB58</f>
        <v>39693.230000000003</v>
      </c>
      <c r="DC58" s="28">
        <f>시기외!DC58*$G$3+DC57*(1-$G$3)</f>
        <v>-1.0994427312424884E-3</v>
      </c>
      <c r="DD58" s="28">
        <f>외인!DD58</f>
        <v>9205.4500000000007</v>
      </c>
      <c r="DE58" s="28">
        <f>시기외!DE58*$G$3+DE57*(1-$G$3)</f>
        <v>1.3860184083324418E-3</v>
      </c>
      <c r="DF58" s="28">
        <f>외인!DF58</f>
        <v>57545.9</v>
      </c>
      <c r="DG58" s="28">
        <f>시기외!DG58*$G$3+DG57*(1-$G$3)</f>
        <v>-1.012973434026905E-3</v>
      </c>
      <c r="DH58" s="28">
        <f>외인!DH58</f>
        <v>21093.08</v>
      </c>
      <c r="DI58" s="28">
        <f>시기외!DI58*$G$3+DI57*(1-$G$3)</f>
        <v>-6.3035510448023555E-3</v>
      </c>
      <c r="DJ58" s="28">
        <f>외인!DJ58</f>
        <v>719295.54</v>
      </c>
      <c r="DK58" s="28">
        <f>시기외!DK58*$G$3+DK57*(1-$G$3)</f>
        <v>1.0746760001076221E-3</v>
      </c>
      <c r="DL58" s="28">
        <f>외인!DL58</f>
        <v>97752.6</v>
      </c>
      <c r="DM58" s="28">
        <f>시기외!DM58*$G$3+DM57*(1-$G$3)</f>
        <v>-1.5090904636139602E-3</v>
      </c>
      <c r="DN58" s="28">
        <f>외인!DN58</f>
        <v>2417875.5699999998</v>
      </c>
      <c r="DO58" s="28">
        <f>시기외!DO58*$G$3+DO57*(1-$G$3)</f>
        <v>2.6673237844060502E-4</v>
      </c>
      <c r="DP58" s="28">
        <f>외인!DP58</f>
        <v>81960.12</v>
      </c>
      <c r="DQ58" s="28">
        <f>시기외!DQ58*$G$3+DQ57*(1-$G$3)</f>
        <v>-1.6506204804711767E-3</v>
      </c>
      <c r="DR58" s="28">
        <f>외인!DR58</f>
        <v>48534.47</v>
      </c>
      <c r="DS58" s="28">
        <f>시기외!DS58*$G$3+DS57*(1-$G$3)</f>
        <v>2.0832394919360598E-3</v>
      </c>
      <c r="DT58" s="28">
        <f>외인!DT58</f>
        <v>134609.67000000001</v>
      </c>
      <c r="DU58" s="28">
        <f>시기외!DU58*$G$3+DU57*(1-$G$3)</f>
        <v>-1.9086804640957092E-3</v>
      </c>
      <c r="DV58" s="28">
        <f>외인!DV58</f>
        <v>36762.230000000003</v>
      </c>
      <c r="DW58" s="28">
        <f>시기외!DW58*$G$3+DW57*(1-$G$3)</f>
        <v>3.5876597246687508E-4</v>
      </c>
      <c r="DX58" s="28">
        <f>외인!DX58</f>
        <v>128996.85</v>
      </c>
      <c r="DY58" s="28">
        <f>시기외!DY58*$G$3+DY57*(1-$G$3)</f>
        <v>2.9242031824026492E-3</v>
      </c>
      <c r="DZ58" s="28">
        <f>외인!DZ58</f>
        <v>8920.6</v>
      </c>
      <c r="EA58" s="28">
        <f>시기외!EA58*$G$3+EA57*(1-$G$3)</f>
        <v>-2.6103716345216629E-4</v>
      </c>
      <c r="EB58" s="28">
        <f>외인!EB58</f>
        <v>13024.68</v>
      </c>
      <c r="EC58" s="28">
        <f>시기외!EC58*$G$3+EC57*(1-$G$3)</f>
        <v>-1.2965715546683983E-3</v>
      </c>
      <c r="ED58" s="28">
        <f>외인!ED58</f>
        <v>11318.9</v>
      </c>
      <c r="EE58" s="28">
        <f>시기외!EE58*$G$3+EE57*(1-$G$3)</f>
        <v>-1.0447782150876457E-3</v>
      </c>
      <c r="EF58" s="28">
        <f>외인!EF58</f>
        <v>236077.06</v>
      </c>
      <c r="EG58" s="28">
        <f>시기외!EG58*$G$3+EG57*(1-$G$3)</f>
        <v>-1.3221645813249561E-3</v>
      </c>
      <c r="EH58" s="28">
        <f>외인!EH58</f>
        <v>228165.85</v>
      </c>
      <c r="EI58" s="28">
        <f>시기외!EI58*$G$3+EI57*(1-$G$3)</f>
        <v>7.0810893295669198E-4</v>
      </c>
      <c r="EJ58" s="28">
        <f>외인!EJ58</f>
        <v>105605.49</v>
      </c>
      <c r="EK58" s="28">
        <f>시기외!EK58*$G$3+EK57*(1-$G$3)</f>
        <v>9.8497166087954647E-4</v>
      </c>
      <c r="EL58" s="28">
        <f>외인!EL58</f>
        <v>32058.880000000001</v>
      </c>
      <c r="EM58" s="28">
        <f>시기외!EM58*$G$3+EM57*(1-$G$3)</f>
        <v>-4.3111491866569505E-3</v>
      </c>
      <c r="EN58" s="28">
        <f>외인!EN58</f>
        <v>48534.47</v>
      </c>
      <c r="EO58" s="28">
        <f>시기외!EO58*$G$3+EO57*(1-$G$3)</f>
        <v>2.0832394919360598E-3</v>
      </c>
      <c r="EP58" s="28">
        <f>외인!EP58</f>
        <v>178028</v>
      </c>
      <c r="EQ58" s="28">
        <f>시기외!EQ58*$G$3+EQ57*(1-$G$3)</f>
        <v>-1.7508060767881871E-3</v>
      </c>
      <c r="ER58" s="28">
        <f>외인!ER58</f>
        <v>14292.95</v>
      </c>
      <c r="ES58" s="28">
        <f>시기외!ES58*$G$3+ES57*(1-$G$3)</f>
        <v>-4.853914397380585E-3</v>
      </c>
      <c r="ET58" s="28">
        <f>외인!ET58</f>
        <v>176131.99</v>
      </c>
      <c r="EU58" s="28">
        <f>시기외!EU58*$G$3+EU57*(1-$G$3)</f>
        <v>-3.4464886091741117E-4</v>
      </c>
      <c r="EV58" s="28">
        <f>외인!EV58</f>
        <v>42784.6</v>
      </c>
      <c r="EW58" s="28">
        <f>시기외!EW58*$G$3+EW57*(1-$G$3)</f>
        <v>-6.3074907464544618E-4</v>
      </c>
      <c r="EX58" s="28">
        <f>외인!EX58</f>
        <v>58445.83</v>
      </c>
      <c r="EY58" s="28">
        <f>시기외!EY58*$G$3+EY57*(1-$G$3)</f>
        <v>4.587485394430043E-4</v>
      </c>
    </row>
    <row r="59" spans="1:155">
      <c r="A59" s="27">
        <f>외인!A59</f>
        <v>46142</v>
      </c>
      <c r="B59" s="28">
        <f>외인!B59</f>
        <v>5245172.8899999997</v>
      </c>
      <c r="C59" s="28">
        <f>시기외!C59*$G$3+C58*(1-$G$3)</f>
        <v>1.2002516206636413E-4</v>
      </c>
      <c r="D59" s="28">
        <f>외인!D59</f>
        <v>661976.19999999995</v>
      </c>
      <c r="E59" s="28">
        <f>시기외!E59*$G$3+E58*(1-$G$3)</f>
        <v>-6.4852243962349289E-4</v>
      </c>
      <c r="F59" s="28">
        <f>외인!F59</f>
        <v>2123249.75</v>
      </c>
      <c r="G59" s="28">
        <f>시기외!G59*$G$3+G58*(1-$G$3)</f>
        <v>-1.3915079755864493E-5</v>
      </c>
      <c r="H59" s="28">
        <f>외인!H59</f>
        <v>357119.09</v>
      </c>
      <c r="I59" s="28">
        <f>시기외!I59*$G$3+I58*(1-$G$3)</f>
        <v>1.5639864872030256E-3</v>
      </c>
      <c r="J59" s="28">
        <f>외인!J59</f>
        <v>44796.68</v>
      </c>
      <c r="K59" s="28">
        <f>시기외!K59*$G$3+K58*(1-$G$3)</f>
        <v>1.378603736340379E-3</v>
      </c>
      <c r="L59" s="28">
        <f>외인!L59</f>
        <v>328785.71999999997</v>
      </c>
      <c r="M59" s="28">
        <f>시기외!M59*$G$3+M58*(1-$G$3)</f>
        <v>1.7875806131039599E-3</v>
      </c>
      <c r="N59" s="28">
        <f>외인!N59</f>
        <v>241159.06</v>
      </c>
      <c r="O59" s="28">
        <f>시기외!O59*$G$3+O58*(1-$G$3)</f>
        <v>-1.5105555232674938E-3</v>
      </c>
      <c r="P59" s="28">
        <f>외인!P59</f>
        <v>189411.13</v>
      </c>
      <c r="Q59" s="28">
        <f>시기외!Q59*$G$3+Q58*(1-$G$3)</f>
        <v>-1.5271416817577699E-3</v>
      </c>
      <c r="R59" s="28">
        <f>외인!R59</f>
        <v>130828.74</v>
      </c>
      <c r="S59" s="28">
        <f>시기외!S59*$G$3+S58*(1-$G$3)</f>
        <v>-2.1781692862703418E-3</v>
      </c>
      <c r="T59" s="28">
        <f>외인!T59</f>
        <v>9230.07</v>
      </c>
      <c r="U59" s="28">
        <f>시기외!U59*$G$3+U58*(1-$G$3)</f>
        <v>1.6799898945025688E-3</v>
      </c>
      <c r="V59" s="28">
        <f>외인!V59</f>
        <v>126641.7</v>
      </c>
      <c r="W59" s="28">
        <f>시기외!W59*$G$3+W58*(1-$G$3)</f>
        <v>2.9421750703050704E-3</v>
      </c>
      <c r="X59" s="28">
        <f>외인!X59</f>
        <v>2336030.14</v>
      </c>
      <c r="Y59" s="28">
        <f>시기외!Y59*$G$3+Y58*(1-$G$3)</f>
        <v>3.1027876070636393E-4</v>
      </c>
      <c r="Z59" s="28">
        <f>외인!Z59</f>
        <v>42161.87</v>
      </c>
      <c r="AA59" s="28">
        <f>시기외!AA59*$G$3+AA58*(1-$G$3)</f>
        <v>-6.2814533490174087E-4</v>
      </c>
      <c r="AB59" s="28">
        <f>외인!AB59</f>
        <v>210969.95</v>
      </c>
      <c r="AC59" s="28">
        <f>시기외!AC59*$G$3+AC58*(1-$G$3)</f>
        <v>-4.590196765181358E-4</v>
      </c>
      <c r="AD59" s="28">
        <f>외인!AD59</f>
        <v>19391.23</v>
      </c>
      <c r="AE59" s="28">
        <f>시기외!AE59*$G$3+AE58*(1-$G$3)</f>
        <v>-1.0918685571299619E-3</v>
      </c>
      <c r="AF59" s="28">
        <f>외인!AF59</f>
        <v>24622.46</v>
      </c>
      <c r="AG59" s="28">
        <f>시기외!AG59*$G$3+AG58*(1-$G$3)</f>
        <v>-5.8892605758499349E-5</v>
      </c>
      <c r="AH59" s="28">
        <f>외인!AH59</f>
        <v>234907.15</v>
      </c>
      <c r="AI59" s="28">
        <f>시기외!AI59*$G$3+AI58*(1-$G$3)</f>
        <v>8.2240619141884087E-4</v>
      </c>
      <c r="AJ59" s="28">
        <f>외인!AJ59</f>
        <v>109022.85</v>
      </c>
      <c r="AK59" s="28">
        <f>시기외!AK59*$G$3+AK58*(1-$G$3)</f>
        <v>-2.7340810044232228E-3</v>
      </c>
      <c r="AL59" s="28">
        <f>외인!AL59</f>
        <v>90704.98</v>
      </c>
      <c r="AM59" s="28">
        <f>시기외!AM59*$G$3+AM58*(1-$G$3)</f>
        <v>-1.2690502571513886E-3</v>
      </c>
      <c r="AN59" s="28">
        <f>외인!AN59</f>
        <v>170760.92</v>
      </c>
      <c r="AO59" s="28">
        <f>시기외!AO59*$G$3+AO58*(1-$G$3)</f>
        <v>-1.4873958376153571E-3</v>
      </c>
      <c r="AP59" s="28">
        <f>외인!AP59</f>
        <v>180198.13</v>
      </c>
      <c r="AQ59" s="28">
        <f>시기외!AQ59*$G$3+AQ58*(1-$G$3)</f>
        <v>-5.3334280212026931E-4</v>
      </c>
      <c r="AR59" s="28">
        <f>외인!AR59</f>
        <v>24969.47</v>
      </c>
      <c r="AS59" s="28">
        <f>시기외!AS59*$G$3+AS58*(1-$G$3)</f>
        <v>1.5482357642590846E-3</v>
      </c>
      <c r="AT59" s="28">
        <f>외인!AT59</f>
        <v>85701.26</v>
      </c>
      <c r="AU59" s="28">
        <f>시기외!AU59*$G$3+AU58*(1-$G$3)</f>
        <v>7.8658567533319531E-4</v>
      </c>
      <c r="AV59" s="28">
        <f>외인!AV59</f>
        <v>50020.51</v>
      </c>
      <c r="AW59" s="28">
        <f>시기외!AW59*$G$3+AW58*(1-$G$3)</f>
        <v>4.9803852656703251E-4</v>
      </c>
      <c r="AX59" s="28">
        <f>외인!AX59</f>
        <v>74868.62</v>
      </c>
      <c r="AY59" s="28">
        <f>시기외!AY59*$G$3+AY58*(1-$G$3)</f>
        <v>-1.3927026385899604E-3</v>
      </c>
      <c r="AZ59" s="28">
        <f>외인!AZ59</f>
        <v>2532359.6</v>
      </c>
      <c r="BA59" s="28">
        <f>시기외!BA59*$G$3+BA58*(1-$G$3)</f>
        <v>2.740384501683968E-4</v>
      </c>
      <c r="BB59" s="28">
        <f>외인!BB59</f>
        <v>99271.15</v>
      </c>
      <c r="BC59" s="28">
        <f>시기외!BC59*$G$3+BC58*(1-$G$3)</f>
        <v>-6.9523980564218845E-6</v>
      </c>
      <c r="BD59" s="28">
        <f>외인!BD59</f>
        <v>38819.85</v>
      </c>
      <c r="BE59" s="28">
        <f>시기외!BE59*$G$3+BE58*(1-$G$3)</f>
        <v>-1.0407090920568113E-3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108338.58</v>
      </c>
      <c r="BI59" s="28">
        <f>시기외!BI59*$G$3+BI58*(1-$G$3)</f>
        <v>3.0463112619648625E-3</v>
      </c>
      <c r="BJ59" s="28">
        <f>외인!BJ59</f>
        <v>138263.54999999999</v>
      </c>
      <c r="BK59" s="28">
        <f>시기외!BK59*$G$3+BK58*(1-$G$3)</f>
        <v>5.8555106748056705E-4</v>
      </c>
      <c r="BL59" s="28">
        <f>외인!BL59</f>
        <v>49630.79</v>
      </c>
      <c r="BM59" s="28">
        <f>시기외!BM59*$G$3+BM58*(1-$G$3)</f>
        <v>-1.3685572333798739E-3</v>
      </c>
      <c r="BN59" s="28">
        <f>외인!BN59</f>
        <v>56295.44</v>
      </c>
      <c r="BO59" s="28">
        <f>시기외!BO59*$G$3+BO58*(1-$G$3)</f>
        <v>3.23117181496709E-3</v>
      </c>
      <c r="BP59" s="28">
        <f>외인!BP59</f>
        <v>85056.88</v>
      </c>
      <c r="BQ59" s="28">
        <f>시기외!BQ59*$G$3+BQ58*(1-$G$3)</f>
        <v>-1.6384498714783079E-3</v>
      </c>
      <c r="BR59" s="28">
        <f>외인!BR59</f>
        <v>335281.28000000003</v>
      </c>
      <c r="BS59" s="28">
        <f>시기외!BS59*$G$3+BS58*(1-$G$3)</f>
        <v>9.4731175897834854E-4</v>
      </c>
      <c r="BT59" s="28">
        <f>외인!BT59</f>
        <v>2379667.06</v>
      </c>
      <c r="BU59" s="28">
        <f>시기외!BU59*$G$3+BU58*(1-$G$3)</f>
        <v>3.1403800997128957E-4</v>
      </c>
      <c r="BV59" s="28">
        <f>외인!BV59</f>
        <v>433851.04</v>
      </c>
      <c r="BW59" s="28">
        <f>시기외!BW59*$G$3+BW58*(1-$G$3)</f>
        <v>-3.3094780381563553E-4</v>
      </c>
      <c r="BX59" s="28">
        <f>외인!BX59</f>
        <v>74870.7</v>
      </c>
      <c r="BY59" s="28">
        <f>시기외!BY59*$G$3+BY58*(1-$G$3)</f>
        <v>-9.3960734751875289E-4</v>
      </c>
      <c r="BZ59" s="28">
        <f>외인!BZ59</f>
        <v>261465.9</v>
      </c>
      <c r="CA59" s="28">
        <f>시기외!CA59*$G$3+CA58*(1-$G$3)</f>
        <v>-1.4096804457424327E-3</v>
      </c>
      <c r="CB59" s="28">
        <f>외인!CB59</f>
        <v>12944.75</v>
      </c>
      <c r="CC59" s="28">
        <f>시기외!CC59*$G$3+CC58*(1-$G$3)</f>
        <v>-2.144870249982566E-3</v>
      </c>
      <c r="CD59" s="28">
        <f>외인!CD59</f>
        <v>29717.14</v>
      </c>
      <c r="CE59" s="28">
        <f>시기외!CE59*$G$3+CE58*(1-$G$3)</f>
        <v>-4.5060411056559481E-3</v>
      </c>
      <c r="CF59" s="28">
        <f>외인!CF59</f>
        <v>28327.11</v>
      </c>
      <c r="CG59" s="28">
        <f>시기외!CG59*$G$3+CG58*(1-$G$3)</f>
        <v>3.715062055735653E-3</v>
      </c>
      <c r="CH59" s="28">
        <f>외인!CH59</f>
        <v>70905.77</v>
      </c>
      <c r="CI59" s="28">
        <f>시기외!CI59*$G$3+CI58*(1-$G$3)</f>
        <v>5.9247667887778297E-4</v>
      </c>
      <c r="CJ59" s="28">
        <f>외인!CJ59</f>
        <v>363226.63</v>
      </c>
      <c r="CK59" s="28">
        <f>시기외!CK59*$G$3+CK58*(1-$G$3)</f>
        <v>-1.4476593639326401E-3</v>
      </c>
      <c r="CL59" s="28">
        <f>외인!CL59</f>
        <v>241385.91</v>
      </c>
      <c r="CM59" s="28">
        <f>시기외!CM59*$G$3+CM58*(1-$G$3)</f>
        <v>-4.0205501946821514E-4</v>
      </c>
      <c r="CN59" s="28">
        <f>외인!CN59</f>
        <v>118644.02</v>
      </c>
      <c r="CO59" s="28">
        <f>시기외!CO59*$G$3+CO58*(1-$G$3)</f>
        <v>-1.2931672497175195E-3</v>
      </c>
      <c r="CP59" s="28">
        <f>외인!CP59</f>
        <v>99841.16</v>
      </c>
      <c r="CQ59" s="28">
        <f>시기외!CQ59*$G$3+CQ58*(1-$G$3)</f>
        <v>-5.5122056285021338E-6</v>
      </c>
      <c r="CR59" s="28">
        <f>외인!CR59</f>
        <v>166676.69</v>
      </c>
      <c r="CS59" s="28">
        <f>시기외!CS59*$G$3+CS58*(1-$G$3)</f>
        <v>-1.5748596504567133E-3</v>
      </c>
      <c r="CT59" s="28">
        <f>외인!CT59</f>
        <v>164167.18</v>
      </c>
      <c r="CU59" s="28">
        <f>시기외!CU59*$G$3+CU58*(1-$G$3)</f>
        <v>2.3646056153549087E-4</v>
      </c>
      <c r="CV59" s="28">
        <f>외인!CV59</f>
        <v>2379667.06</v>
      </c>
      <c r="CW59" s="28">
        <f>시기외!CW59*$G$3+CW58*(1-$G$3)</f>
        <v>3.1403800997128957E-4</v>
      </c>
      <c r="CX59" s="28">
        <f>외인!CX59</f>
        <v>255124.66</v>
      </c>
      <c r="CY59" s="28">
        <f>시기외!CY59*$G$3+CY58*(1-$G$3)</f>
        <v>1.0305499113747436E-3</v>
      </c>
      <c r="CZ59" s="28">
        <f>외인!CZ59</f>
        <v>19269.36</v>
      </c>
      <c r="DA59" s="28">
        <f>시기외!DA59*$G$3+DA58*(1-$G$3)</f>
        <v>-1.1796916876160672E-3</v>
      </c>
      <c r="DB59" s="28">
        <f>외인!DB59</f>
        <v>38819.85</v>
      </c>
      <c r="DC59" s="28">
        <f>시기외!DC59*$G$3+DC58*(1-$G$3)</f>
        <v>-1.0407090920568113E-3</v>
      </c>
      <c r="DD59" s="28">
        <f>외인!DD59</f>
        <v>9230.07</v>
      </c>
      <c r="DE59" s="28">
        <f>시기외!DE59*$G$3+DE58*(1-$G$3)</f>
        <v>1.6799898945025688E-3</v>
      </c>
      <c r="DF59" s="28">
        <f>외인!DF59</f>
        <v>56189.08</v>
      </c>
      <c r="DG59" s="28">
        <f>시기외!DG59*$G$3+DG58*(1-$G$3)</f>
        <v>-1.0925726802138249E-3</v>
      </c>
      <c r="DH59" s="28">
        <f>외인!DH59</f>
        <v>21310.84</v>
      </c>
      <c r="DI59" s="28">
        <f>시기외!DI59*$G$3+DI58*(1-$G$3)</f>
        <v>-6.1342333299491437E-3</v>
      </c>
      <c r="DJ59" s="28">
        <f>외인!DJ59</f>
        <v>713483.84</v>
      </c>
      <c r="DK59" s="28">
        <f>시기외!DK59*$G$3+DK58*(1-$G$3)</f>
        <v>9.1035036373708232E-4</v>
      </c>
      <c r="DL59" s="28">
        <f>외인!DL59</f>
        <v>94170.91</v>
      </c>
      <c r="DM59" s="28">
        <f>시기외!DM59*$G$3+DM58*(1-$G$3)</f>
        <v>-1.6238532885329562E-3</v>
      </c>
      <c r="DN59" s="28">
        <f>외인!DN59</f>
        <v>2379667.06</v>
      </c>
      <c r="DO59" s="28">
        <f>시기외!DO59*$G$3+DO58*(1-$G$3)</f>
        <v>3.1403800997128957E-4</v>
      </c>
      <c r="DP59" s="28">
        <f>외인!DP59</f>
        <v>79058.149999999994</v>
      </c>
      <c r="DQ59" s="28">
        <f>시기외!DQ59*$G$3+DQ58*(1-$G$3)</f>
        <v>-1.5852450349908322E-3</v>
      </c>
      <c r="DR59" s="28">
        <f>외인!DR59</f>
        <v>46443.88</v>
      </c>
      <c r="DS59" s="28">
        <f>시기외!DS59*$G$3+DS58*(1-$G$3)</f>
        <v>1.6979482710715889E-3</v>
      </c>
      <c r="DT59" s="28">
        <f>외인!DT59</f>
        <v>130828.74</v>
      </c>
      <c r="DU59" s="28">
        <f>시기외!DU59*$G$3+DU58*(1-$G$3)</f>
        <v>-2.1781692862703418E-3</v>
      </c>
      <c r="DV59" s="28">
        <f>외인!DV59</f>
        <v>35572.97</v>
      </c>
      <c r="DW59" s="28">
        <f>시기외!DW59*$G$3+DW58*(1-$G$3)</f>
        <v>6.4311163770485705E-4</v>
      </c>
      <c r="DX59" s="28">
        <f>외인!DX59</f>
        <v>126641.7</v>
      </c>
      <c r="DY59" s="28">
        <f>시기외!DY59*$G$3+DY58*(1-$G$3)</f>
        <v>2.9421750703050704E-3</v>
      </c>
      <c r="DZ59" s="28">
        <f>외인!DZ59</f>
        <v>8624.9500000000007</v>
      </c>
      <c r="EA59" s="28">
        <f>시기외!EA59*$G$3+EA58*(1-$G$3)</f>
        <v>-4.4759017387467018E-4</v>
      </c>
      <c r="EB59" s="28">
        <f>외인!EB59</f>
        <v>12807.89</v>
      </c>
      <c r="EC59" s="28">
        <f>시기외!EC59*$G$3+EC58*(1-$G$3)</f>
        <v>-1.3834609540413711E-3</v>
      </c>
      <c r="ED59" s="28">
        <f>외인!ED59</f>
        <v>11129.54</v>
      </c>
      <c r="EE59" s="28">
        <f>시기외!EE59*$G$3+EE58*(1-$G$3)</f>
        <v>-9.932465955494749E-4</v>
      </c>
      <c r="EF59" s="28">
        <f>외인!EF59</f>
        <v>231365.67</v>
      </c>
      <c r="EG59" s="28">
        <f>시기외!EG59*$G$3+EG58*(1-$G$3)</f>
        <v>-1.4159265840598687E-3</v>
      </c>
      <c r="EH59" s="28">
        <f>외인!EH59</f>
        <v>228320.64000000001</v>
      </c>
      <c r="EI59" s="28">
        <f>시기외!EI59*$G$3+EI58*(1-$G$3)</f>
        <v>5.9168299875469294E-4</v>
      </c>
      <c r="EJ59" s="28">
        <f>외인!EJ59</f>
        <v>104026.31</v>
      </c>
      <c r="EK59" s="28">
        <f>시기외!EK59*$G$3+EK58*(1-$G$3)</f>
        <v>9.470035037619708E-4</v>
      </c>
      <c r="EL59" s="28">
        <f>외인!EL59</f>
        <v>32349.88</v>
      </c>
      <c r="EM59" s="28">
        <f>시기외!EM59*$G$3+EM58*(1-$G$3)</f>
        <v>-4.1761104793420455E-3</v>
      </c>
      <c r="EN59" s="28">
        <f>외인!EN59</f>
        <v>46443.88</v>
      </c>
      <c r="EO59" s="28">
        <f>시기외!EO59*$G$3+EO58*(1-$G$3)</f>
        <v>1.6979482710715889E-3</v>
      </c>
      <c r="EP59" s="28">
        <f>외인!EP59</f>
        <v>177580.82</v>
      </c>
      <c r="EQ59" s="28">
        <f>시기외!EQ59*$G$3+EQ58*(1-$G$3)</f>
        <v>-1.7673189665013986E-3</v>
      </c>
      <c r="ER59" s="28">
        <f>외인!ER59</f>
        <v>14026.92</v>
      </c>
      <c r="ES59" s="28">
        <f>시기외!ES59*$G$3+ES58*(1-$G$3)</f>
        <v>-4.5567334280082238E-3</v>
      </c>
      <c r="ET59" s="28">
        <f>외인!ET59</f>
        <v>180198.13</v>
      </c>
      <c r="EU59" s="28">
        <f>시기외!EU59*$G$3+EU58*(1-$G$3)</f>
        <v>-5.3334280212026931E-4</v>
      </c>
      <c r="EV59" s="28">
        <f>외인!EV59</f>
        <v>42161.87</v>
      </c>
      <c r="EW59" s="28">
        <f>시기외!EW59*$G$3+EW58*(1-$G$3)</f>
        <v>-6.2814533490174087E-4</v>
      </c>
      <c r="EX59" s="28">
        <f>외인!EX59</f>
        <v>57679.29</v>
      </c>
      <c r="EY59" s="28">
        <f>시기외!EY59*$G$3+EY58*(1-$G$3)</f>
        <v>4.5632055147550737E-4</v>
      </c>
    </row>
    <row r="60" spans="1:155">
      <c r="A60" s="27">
        <f>외인!A60</f>
        <v>46146</v>
      </c>
      <c r="B60" s="28">
        <f>외인!B60</f>
        <v>5513736.5099999998</v>
      </c>
      <c r="C60" s="28">
        <f>시기외!C60*$G$3+C59*(1-$G$3)</f>
        <v>2.6335175326356469E-4</v>
      </c>
      <c r="D60" s="28">
        <f>외인!D60</f>
        <v>673862.28</v>
      </c>
      <c r="E60" s="28">
        <f>시기외!E60*$G$3+E59*(1-$G$3)</f>
        <v>-7.6454367908875085E-4</v>
      </c>
      <c r="F60" s="28">
        <f>외인!F60</f>
        <v>2210636.63</v>
      </c>
      <c r="G60" s="28">
        <f>시기외!G60*$G$3+G59*(1-$G$3)</f>
        <v>2.6488738971248158E-4</v>
      </c>
      <c r="H60" s="28">
        <f>외인!H60</f>
        <v>370887.89</v>
      </c>
      <c r="I60" s="28">
        <f>시기외!I60*$G$3+I59*(1-$G$3)</f>
        <v>1.7036332275916551E-3</v>
      </c>
      <c r="J60" s="28">
        <f>외인!J60</f>
        <v>45424.67</v>
      </c>
      <c r="K60" s="28">
        <f>시기외!K60*$G$3+K59*(1-$G$3)</f>
        <v>7.8288332618227049E-4</v>
      </c>
      <c r="L60" s="28">
        <f>외인!L60</f>
        <v>341233.76</v>
      </c>
      <c r="M60" s="28">
        <f>시기외!M60*$G$3+M59*(1-$G$3)</f>
        <v>1.9564191450545322E-3</v>
      </c>
      <c r="N60" s="28">
        <f>외인!N60</f>
        <v>245422.59</v>
      </c>
      <c r="O60" s="28">
        <f>시기외!O60*$G$3+O59*(1-$G$3)</f>
        <v>-1.2703140506309951E-3</v>
      </c>
      <c r="P60" s="28">
        <f>외인!P60</f>
        <v>189241.63</v>
      </c>
      <c r="Q60" s="28">
        <f>시기외!Q60*$G$3+Q59*(1-$G$3)</f>
        <v>-1.9056656630608254E-3</v>
      </c>
      <c r="R60" s="28">
        <f>외인!R60</f>
        <v>130896.73</v>
      </c>
      <c r="S60" s="28">
        <f>시기외!S60*$G$3+S59*(1-$G$3)</f>
        <v>-2.4080331268964347E-3</v>
      </c>
      <c r="T60" s="28">
        <f>외인!T60</f>
        <v>8945.75</v>
      </c>
      <c r="U60" s="28">
        <f>시기외!U60*$G$3+U59*(1-$G$3)</f>
        <v>1.6800110545506989E-3</v>
      </c>
      <c r="V60" s="28">
        <f>외인!V60</f>
        <v>131040.88</v>
      </c>
      <c r="W60" s="28">
        <f>시기외!W60*$G$3+W59*(1-$G$3)</f>
        <v>2.5245071576696122E-3</v>
      </c>
      <c r="X60" s="28">
        <f>외인!X60</f>
        <v>2524258.7200000002</v>
      </c>
      <c r="Y60" s="28">
        <f>시기외!Y60*$G$3+Y59*(1-$G$3)</f>
        <v>7.2570711101161973E-4</v>
      </c>
      <c r="Z60" s="28">
        <f>외인!Z60</f>
        <v>42692.12</v>
      </c>
      <c r="AA60" s="28">
        <f>시기외!AA60*$G$3+AA59*(1-$G$3)</f>
        <v>-6.1280524578471735E-4</v>
      </c>
      <c r="AB60" s="28">
        <f>외인!AB60</f>
        <v>208164.57</v>
      </c>
      <c r="AC60" s="28">
        <f>시기외!AC60*$G$3+AC59*(1-$G$3)</f>
        <v>-5.5369208396521797E-4</v>
      </c>
      <c r="AD60" s="28">
        <f>외인!AD60</f>
        <v>19336.21</v>
      </c>
      <c r="AE60" s="28">
        <f>시기외!AE60*$G$3+AE59*(1-$G$3)</f>
        <v>-1.3615690133997756E-3</v>
      </c>
      <c r="AF60" s="28">
        <f>외인!AF60</f>
        <v>25287.87</v>
      </c>
      <c r="AG60" s="28">
        <f>시기외!AG60*$G$3+AG59*(1-$G$3)</f>
        <v>-3.1879667129614079E-4</v>
      </c>
      <c r="AH60" s="28">
        <f>외인!AH60</f>
        <v>234927.49</v>
      </c>
      <c r="AI60" s="28">
        <f>시기외!AI60*$G$3+AI59*(1-$G$3)</f>
        <v>5.5132692069087292E-4</v>
      </c>
      <c r="AJ60" s="28">
        <f>외인!AJ60</f>
        <v>109305.49</v>
      </c>
      <c r="AK60" s="28">
        <f>시기외!AK60*$G$3+AK59*(1-$G$3)</f>
        <v>-3.0292170508473353E-3</v>
      </c>
      <c r="AL60" s="28">
        <f>외인!AL60</f>
        <v>92529.07</v>
      </c>
      <c r="AM60" s="28">
        <f>시기외!AM60*$G$3+AM59*(1-$G$3)</f>
        <v>-1.1330862671276982E-3</v>
      </c>
      <c r="AN60" s="28">
        <f>외인!AN60</f>
        <v>173219.58</v>
      </c>
      <c r="AO60" s="28">
        <f>시기외!AO60*$G$3+AO59*(1-$G$3)</f>
        <v>-1.2146552348537949E-3</v>
      </c>
      <c r="AP60" s="28">
        <f>외인!AP60</f>
        <v>195088.24</v>
      </c>
      <c r="AQ60" s="28">
        <f>시기외!AQ60*$G$3+AQ59*(1-$G$3)</f>
        <v>-9.4245242145314808E-4</v>
      </c>
      <c r="AR60" s="28">
        <f>외인!AR60</f>
        <v>24942.47</v>
      </c>
      <c r="AS60" s="28">
        <f>시기외!AS60*$G$3+AS59*(1-$G$3)</f>
        <v>1.2008713378381785E-3</v>
      </c>
      <c r="AT60" s="28">
        <f>외인!AT60</f>
        <v>86690.03</v>
      </c>
      <c r="AU60" s="28">
        <f>시기외!AU60*$G$3+AU59*(1-$G$3)</f>
        <v>7.2319601379611633E-4</v>
      </c>
      <c r="AV60" s="28">
        <f>외인!AV60</f>
        <v>49794.06</v>
      </c>
      <c r="AW60" s="28">
        <f>시기외!AW60*$G$3+AW59*(1-$G$3)</f>
        <v>3.8171522870876647E-4</v>
      </c>
      <c r="AX60" s="28">
        <f>외인!AX60</f>
        <v>73897.679999999993</v>
      </c>
      <c r="AY60" s="28">
        <f>시기외!AY60*$G$3+AY59*(1-$G$3)</f>
        <v>-1.6997019841264531E-3</v>
      </c>
      <c r="AZ60" s="28">
        <f>외인!AZ60</f>
        <v>2728568.84</v>
      </c>
      <c r="BA60" s="28">
        <f>시기외!BA60*$G$3+BA59*(1-$G$3)</f>
        <v>6.5723326047886885E-4</v>
      </c>
      <c r="BB60" s="28">
        <f>외인!BB60</f>
        <v>103099.44</v>
      </c>
      <c r="BC60" s="28">
        <f>시기외!BC60*$G$3+BC59*(1-$G$3)</f>
        <v>2.78262558875825E-5</v>
      </c>
      <c r="BD60" s="28">
        <f>외인!BD60</f>
        <v>39322.5</v>
      </c>
      <c r="BE60" s="28">
        <f>시기외!BE60*$G$3+BE59*(1-$G$3)</f>
        <v>-1.0734823300350524E-3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110828.55</v>
      </c>
      <c r="BI60" s="28">
        <f>시기외!BI60*$G$3+BI59*(1-$G$3)</f>
        <v>3.2625867474751933E-3</v>
      </c>
      <c r="BJ60" s="28">
        <f>외인!BJ60</f>
        <v>142268.57</v>
      </c>
      <c r="BK60" s="28">
        <f>시기외!BK60*$G$3+BK59*(1-$G$3)</f>
        <v>7.3352092149309926E-4</v>
      </c>
      <c r="BL60" s="28">
        <f>외인!BL60</f>
        <v>50732.86</v>
      </c>
      <c r="BM60" s="28">
        <f>시기외!BM60*$G$3+BM59*(1-$G$3)</f>
        <v>-1.4061877597728923E-3</v>
      </c>
      <c r="BN60" s="28">
        <f>외인!BN60</f>
        <v>59271.1</v>
      </c>
      <c r="BO60" s="28">
        <f>시기외!BO60*$G$3+BO59*(1-$G$3)</f>
        <v>3.6688864781851196E-3</v>
      </c>
      <c r="BP60" s="28">
        <f>외인!BP60</f>
        <v>84455.34</v>
      </c>
      <c r="BQ60" s="28">
        <f>시기외!BQ60*$G$3+BQ59*(1-$G$3)</f>
        <v>-1.9256734257011546E-3</v>
      </c>
      <c r="BR60" s="28">
        <f>외인!BR60</f>
        <v>351502.72</v>
      </c>
      <c r="BS60" s="28">
        <f>시기외!BS60*$G$3+BS59*(1-$G$3)</f>
        <v>4.3366537372797854E-4</v>
      </c>
      <c r="BT60" s="28">
        <f>외인!BT60</f>
        <v>2570197.5499999998</v>
      </c>
      <c r="BU60" s="28">
        <f>시기외!BU60*$G$3+BU59*(1-$G$3)</f>
        <v>7.177998666404793E-4</v>
      </c>
      <c r="BV60" s="28">
        <f>외인!BV60</f>
        <v>464747.68</v>
      </c>
      <c r="BW60" s="28">
        <f>시기외!BW60*$G$3+BW59*(1-$G$3)</f>
        <v>-3.0068912700005791E-4</v>
      </c>
      <c r="BX60" s="28">
        <f>외인!BX60</f>
        <v>75290.23</v>
      </c>
      <c r="BY60" s="28">
        <f>시기외!BY60*$G$3+BY59*(1-$G$3)</f>
        <v>-1.1418130636687729E-3</v>
      </c>
      <c r="BZ60" s="28">
        <f>외인!BZ60</f>
        <v>265748.65000000002</v>
      </c>
      <c r="CA60" s="28">
        <f>시기외!CA60*$G$3+CA59*(1-$G$3)</f>
        <v>-1.184823278937837E-3</v>
      </c>
      <c r="CB60" s="28">
        <f>외인!CB60</f>
        <v>12966.18</v>
      </c>
      <c r="CC60" s="28">
        <f>시기외!CC60*$G$3+CC59*(1-$G$3)</f>
        <v>-2.2045429613935783E-3</v>
      </c>
      <c r="CD60" s="28">
        <f>외인!CD60</f>
        <v>29346.799999999999</v>
      </c>
      <c r="CE60" s="28">
        <f>시기외!CE60*$G$3+CE59*(1-$G$3)</f>
        <v>-4.7462041682807083E-3</v>
      </c>
      <c r="CF60" s="28">
        <f>외인!CF60</f>
        <v>28291.46</v>
      </c>
      <c r="CG60" s="28">
        <f>시기외!CG60*$G$3+CG59*(1-$G$3)</f>
        <v>3.3909385349745742E-3</v>
      </c>
      <c r="CH60" s="28">
        <f>외인!CH60</f>
        <v>70829.17</v>
      </c>
      <c r="CI60" s="28">
        <f>시기외!CI60*$G$3+CI59*(1-$G$3)</f>
        <v>5.0836393830174442E-4</v>
      </c>
      <c r="CJ60" s="28">
        <f>외인!CJ60</f>
        <v>362189.33</v>
      </c>
      <c r="CK60" s="28">
        <f>시기외!CK60*$G$3+CK59*(1-$G$3)</f>
        <v>-1.6594071916009913E-3</v>
      </c>
      <c r="CL60" s="28">
        <f>외인!CL60</f>
        <v>238211.02</v>
      </c>
      <c r="CM60" s="28">
        <f>시기외!CM60*$G$3+CM59*(1-$G$3)</f>
        <v>-5.5376024266218216E-4</v>
      </c>
      <c r="CN60" s="28">
        <f>외인!CN60</f>
        <v>128527.37</v>
      </c>
      <c r="CO60" s="28">
        <f>시기외!CO60*$G$3+CO59*(1-$G$3)</f>
        <v>-1.0259300839008882E-3</v>
      </c>
      <c r="CP60" s="28">
        <f>외인!CP60</f>
        <v>103664.29</v>
      </c>
      <c r="CQ60" s="28">
        <f>시기외!CQ60*$G$3+CQ59*(1-$G$3)</f>
        <v>2.9380633232272068E-5</v>
      </c>
      <c r="CR60" s="28">
        <f>외인!CR60</f>
        <v>167733.07</v>
      </c>
      <c r="CS60" s="28">
        <f>시기외!CS60*$G$3+CS59*(1-$G$3)</f>
        <v>-1.7072714604004424E-3</v>
      </c>
      <c r="CT60" s="28">
        <f>외인!CT60</f>
        <v>173434.99</v>
      </c>
      <c r="CU60" s="28">
        <f>시기외!CU60*$G$3+CU59*(1-$G$3)</f>
        <v>1.1055168118849368E-4</v>
      </c>
      <c r="CV60" s="28">
        <f>외인!CV60</f>
        <v>2570197.5499999998</v>
      </c>
      <c r="CW60" s="28">
        <f>시기외!CW60*$G$3+CW59*(1-$G$3)</f>
        <v>7.177998666404793E-4</v>
      </c>
      <c r="CX60" s="28">
        <f>외인!CX60</f>
        <v>261661.33</v>
      </c>
      <c r="CY60" s="28">
        <f>시기외!CY60*$G$3+CY59*(1-$G$3)</f>
        <v>1.0114676640216493E-3</v>
      </c>
      <c r="CZ60" s="28">
        <f>외인!CZ60</f>
        <v>19714.61</v>
      </c>
      <c r="DA60" s="28">
        <f>시기외!DA60*$G$3+DA59*(1-$G$3)</f>
        <v>-1.7789570466444724E-3</v>
      </c>
      <c r="DB60" s="28">
        <f>외인!DB60</f>
        <v>39322.5</v>
      </c>
      <c r="DC60" s="28">
        <f>시기외!DC60*$G$3+DC59*(1-$G$3)</f>
        <v>-1.0734823300350524E-3</v>
      </c>
      <c r="DD60" s="28">
        <f>외인!DD60</f>
        <v>8945.75</v>
      </c>
      <c r="DE60" s="28">
        <f>시기외!DE60*$G$3+DE59*(1-$G$3)</f>
        <v>1.6800110545506989E-3</v>
      </c>
      <c r="DF60" s="28">
        <f>외인!DF60</f>
        <v>56702.77</v>
      </c>
      <c r="DG60" s="28">
        <f>시기외!DG60*$G$3+DG59*(1-$G$3)</f>
        <v>-1.3000733356371083E-3</v>
      </c>
      <c r="DH60" s="28">
        <f>외인!DH60</f>
        <v>21013.84</v>
      </c>
      <c r="DI60" s="28">
        <f>시기외!DI60*$G$3+DI59*(1-$G$3)</f>
        <v>-6.4324704938064393E-3</v>
      </c>
      <c r="DJ60" s="28">
        <f>외인!DJ60</f>
        <v>734904.92</v>
      </c>
      <c r="DK60" s="28">
        <f>시기외!DK60*$G$3+DK59*(1-$G$3)</f>
        <v>6.112157049331041E-4</v>
      </c>
      <c r="DL60" s="28">
        <f>외인!DL60</f>
        <v>103613.04</v>
      </c>
      <c r="DM60" s="28">
        <f>시기외!DM60*$G$3+DM59*(1-$G$3)</f>
        <v>-1.2890389183623577E-3</v>
      </c>
      <c r="DN60" s="28">
        <f>외인!DN60</f>
        <v>2570197.5499999998</v>
      </c>
      <c r="DO60" s="28">
        <f>시기외!DO60*$G$3+DO59*(1-$G$3)</f>
        <v>7.177998666404793E-4</v>
      </c>
      <c r="DP60" s="28">
        <f>외인!DP60</f>
        <v>79673.95</v>
      </c>
      <c r="DQ60" s="28">
        <f>시기외!DQ60*$G$3+DQ59*(1-$G$3)</f>
        <v>-1.800424460916297E-3</v>
      </c>
      <c r="DR60" s="28">
        <f>외인!DR60</f>
        <v>46955.12</v>
      </c>
      <c r="DS60" s="28">
        <f>시기외!DS60*$G$3+DS59*(1-$G$3)</f>
        <v>1.1593083468140982E-3</v>
      </c>
      <c r="DT60" s="28">
        <f>외인!DT60</f>
        <v>130896.73</v>
      </c>
      <c r="DU60" s="28">
        <f>시기외!DU60*$G$3+DU59*(1-$G$3)</f>
        <v>-2.4080331268964347E-3</v>
      </c>
      <c r="DV60" s="28">
        <f>외인!DV60</f>
        <v>36563.730000000003</v>
      </c>
      <c r="DW60" s="28">
        <f>시기외!DW60*$G$3+DW59*(1-$G$3)</f>
        <v>8.4926565855516123E-4</v>
      </c>
      <c r="DX60" s="28">
        <f>외인!DX60</f>
        <v>131040.88</v>
      </c>
      <c r="DY60" s="28">
        <f>시기외!DY60*$G$3+DY59*(1-$G$3)</f>
        <v>2.5245071576696122E-3</v>
      </c>
      <c r="DZ60" s="28">
        <f>외인!DZ60</f>
        <v>8798.24</v>
      </c>
      <c r="EA60" s="28">
        <f>시기외!EA60*$G$3+EA59*(1-$G$3)</f>
        <v>-5.4012606267146669E-4</v>
      </c>
      <c r="EB60" s="28">
        <f>외인!EB60</f>
        <v>12726.66</v>
      </c>
      <c r="EC60" s="28">
        <f>시기외!EC60*$G$3+EC59*(1-$G$3)</f>
        <v>-1.6143894243021628E-3</v>
      </c>
      <c r="ED60" s="28">
        <f>외인!ED60</f>
        <v>11264.11</v>
      </c>
      <c r="EE60" s="28">
        <f>시기외!EE60*$G$3+EE59*(1-$G$3)</f>
        <v>-8.5259512123251333E-4</v>
      </c>
      <c r="EF60" s="28">
        <f>외인!EF60</f>
        <v>230246.87</v>
      </c>
      <c r="EG60" s="28">
        <f>시기외!EG60*$G$3+EG59*(1-$G$3)</f>
        <v>-1.6588613729206071E-3</v>
      </c>
      <c r="EH60" s="28">
        <f>외인!EH60</f>
        <v>254347.99</v>
      </c>
      <c r="EI60" s="28">
        <f>시기외!EI60*$G$3+EI59*(1-$G$3)</f>
        <v>4.6993376036166801E-4</v>
      </c>
      <c r="EJ60" s="28">
        <f>외인!EJ60</f>
        <v>104321.3</v>
      </c>
      <c r="EK60" s="28">
        <f>시기외!EK60*$G$3+EK59*(1-$G$3)</f>
        <v>7.0548245054685753E-4</v>
      </c>
      <c r="EL60" s="28">
        <f>외인!EL60</f>
        <v>31946.959999999999</v>
      </c>
      <c r="EM60" s="28">
        <f>시기외!EM60*$G$3+EM59*(1-$G$3)</f>
        <v>-4.4061839682695524E-3</v>
      </c>
      <c r="EN60" s="28">
        <f>외인!EN60</f>
        <v>46955.12</v>
      </c>
      <c r="EO60" s="28">
        <f>시기외!EO60*$G$3+EO59*(1-$G$3)</f>
        <v>1.1593083468140982E-3</v>
      </c>
      <c r="EP60" s="28">
        <f>외인!EP60</f>
        <v>182805.14</v>
      </c>
      <c r="EQ60" s="28">
        <f>시기외!EQ60*$G$3+EQ59*(1-$G$3)</f>
        <v>-1.5353738042323596E-3</v>
      </c>
      <c r="ER60" s="28">
        <f>외인!ER60</f>
        <v>14248.75</v>
      </c>
      <c r="ES60" s="28">
        <f>시기외!ES60*$G$3+ES59*(1-$G$3)</f>
        <v>-4.0688336210634073E-3</v>
      </c>
      <c r="ET60" s="28">
        <f>외인!ET60</f>
        <v>195088.24</v>
      </c>
      <c r="EU60" s="28">
        <f>시기외!EU60*$G$3+EU59*(1-$G$3)</f>
        <v>-9.4245242145314808E-4</v>
      </c>
      <c r="EV60" s="28">
        <f>외인!EV60</f>
        <v>42692.12</v>
      </c>
      <c r="EW60" s="28">
        <f>시기외!EW60*$G$3+EW59*(1-$G$3)</f>
        <v>-6.1280524578471735E-4</v>
      </c>
      <c r="EX60" s="28">
        <f>외인!EX60</f>
        <v>60972.17</v>
      </c>
      <c r="EY60" s="28">
        <f>시기외!EY60*$G$3+EY59*(1-$G$3)</f>
        <v>5.0092386617299489E-4</v>
      </c>
    </row>
    <row r="61" spans="1:155">
      <c r="A61" s="27">
        <f>외인!A61</f>
        <v>46148</v>
      </c>
      <c r="B61" s="28">
        <f>외인!B61</f>
        <v>5868742.3300000001</v>
      </c>
      <c r="C61" s="28">
        <f>시기외!C61*$G$3+C60*(1-$G$3)</f>
        <v>3.4411355732542155E-4</v>
      </c>
      <c r="D61" s="28">
        <f>외인!D61</f>
        <v>671717.13</v>
      </c>
      <c r="E61" s="28">
        <f>시기외!E61*$G$3+E60*(1-$G$3)</f>
        <v>-9.8196645372120397E-4</v>
      </c>
      <c r="F61" s="28">
        <f>외인!F61</f>
        <v>2426729.7400000002</v>
      </c>
      <c r="G61" s="28">
        <f>시기외!G61*$G$3+G60*(1-$G$3)</f>
        <v>5.2376125455121081E-4</v>
      </c>
      <c r="H61" s="28">
        <f>외인!H61</f>
        <v>378015.55</v>
      </c>
      <c r="I61" s="28">
        <f>시기외!I61*$G$3+I60*(1-$G$3)</f>
        <v>1.8798816338456248E-3</v>
      </c>
      <c r="J61" s="28">
        <f>외인!J61</f>
        <v>44490.46</v>
      </c>
      <c r="K61" s="28">
        <f>시기외!K61*$G$3+K60*(1-$G$3)</f>
        <v>2.5263710361895012E-4</v>
      </c>
      <c r="L61" s="28">
        <f>외인!L61</f>
        <v>348630.51</v>
      </c>
      <c r="M61" s="28">
        <f>시기외!M61*$G$3+M60*(1-$G$3)</f>
        <v>2.1669318984192843E-3</v>
      </c>
      <c r="N61" s="28">
        <f>외인!N61</f>
        <v>247805.26</v>
      </c>
      <c r="O61" s="28">
        <f>시기외!O61*$G$3+O60*(1-$G$3)</f>
        <v>-1.0073653243745128E-3</v>
      </c>
      <c r="P61" s="28">
        <f>외인!P61</f>
        <v>186892.36</v>
      </c>
      <c r="Q61" s="28">
        <f>시기외!Q61*$G$3+Q60*(1-$G$3)</f>
        <v>-2.31897279702129E-3</v>
      </c>
      <c r="R61" s="28">
        <f>외인!R61</f>
        <v>131482.75</v>
      </c>
      <c r="S61" s="28">
        <f>시기외!S61*$G$3+S60*(1-$G$3)</f>
        <v>-2.7051123809425509E-3</v>
      </c>
      <c r="T61" s="28">
        <f>외인!T61</f>
        <v>8815.34</v>
      </c>
      <c r="U61" s="28">
        <f>시기외!U61*$G$3+U60*(1-$G$3)</f>
        <v>1.6924043345581726E-3</v>
      </c>
      <c r="V61" s="28">
        <f>외인!V61</f>
        <v>132659.01</v>
      </c>
      <c r="W61" s="28">
        <f>시기외!W61*$G$3+W60*(1-$G$3)</f>
        <v>2.2588188973647035E-3</v>
      </c>
      <c r="X61" s="28">
        <f>외인!X61</f>
        <v>2833129.16</v>
      </c>
      <c r="Y61" s="28">
        <f>시기외!Y61*$G$3+Y60*(1-$G$3)</f>
        <v>9.8437614135053145E-4</v>
      </c>
      <c r="Z61" s="28">
        <f>외인!Z61</f>
        <v>42573.38</v>
      </c>
      <c r="AA61" s="28">
        <f>시기외!AA61*$G$3+AA60*(1-$G$3)</f>
        <v>-6.7915515524679055E-4</v>
      </c>
      <c r="AB61" s="28">
        <f>외인!AB61</f>
        <v>207092.13</v>
      </c>
      <c r="AC61" s="28">
        <f>시기외!AC61*$G$3+AC60*(1-$G$3)</f>
        <v>-5.3550228079924332E-4</v>
      </c>
      <c r="AD61" s="28">
        <f>외인!AD61</f>
        <v>19143.11</v>
      </c>
      <c r="AE61" s="28">
        <f>시기외!AE61*$G$3+AE60*(1-$G$3)</f>
        <v>-1.554249984045825E-3</v>
      </c>
      <c r="AF61" s="28">
        <f>외인!AF61</f>
        <v>24653.599999999999</v>
      </c>
      <c r="AG61" s="28">
        <f>시기외!AG61*$G$3+AG60*(1-$G$3)</f>
        <v>-5.4051816358270015E-4</v>
      </c>
      <c r="AH61" s="28">
        <f>외인!AH61</f>
        <v>226401.61</v>
      </c>
      <c r="AI61" s="28">
        <f>시기외!AI61*$G$3+AI60*(1-$G$3)</f>
        <v>2.706607306194698E-4</v>
      </c>
      <c r="AJ61" s="28">
        <f>외인!AJ61</f>
        <v>107191.57</v>
      </c>
      <c r="AK61" s="28">
        <f>시기외!AK61*$G$3+AK60*(1-$G$3)</f>
        <v>-3.4782096900559602E-3</v>
      </c>
      <c r="AL61" s="28">
        <f>외인!AL61</f>
        <v>91907.42</v>
      </c>
      <c r="AM61" s="28">
        <f>시기외!AM61*$G$3+AM60*(1-$G$3)</f>
        <v>-1.101852435970988E-3</v>
      </c>
      <c r="AN61" s="28">
        <f>외인!AN61</f>
        <v>175625.26</v>
      </c>
      <c r="AO61" s="28">
        <f>시기외!AO61*$G$3+AO60*(1-$G$3)</f>
        <v>-8.7441668774979118E-4</v>
      </c>
      <c r="AP61" s="28">
        <f>외인!AP61</f>
        <v>208179.69</v>
      </c>
      <c r="AQ61" s="28">
        <f>시기외!AQ61*$G$3+AQ60*(1-$G$3)</f>
        <v>-1.254010595852415E-3</v>
      </c>
      <c r="AR61" s="28">
        <f>외인!AR61</f>
        <v>24610.6</v>
      </c>
      <c r="AS61" s="28">
        <f>시기외!AS61*$G$3+AS60*(1-$G$3)</f>
        <v>8.1239480179273304E-4</v>
      </c>
      <c r="AT61" s="28">
        <f>외인!AT61</f>
        <v>86961.63</v>
      </c>
      <c r="AU61" s="28">
        <f>시기외!AU61*$G$3+AU60*(1-$G$3)</f>
        <v>9.2326603022977838E-4</v>
      </c>
      <c r="AV61" s="28">
        <f>외인!AV61</f>
        <v>48604.05</v>
      </c>
      <c r="AW61" s="28">
        <f>시기외!AW61*$G$3+AW60*(1-$G$3)</f>
        <v>1.4307444414634568E-4</v>
      </c>
      <c r="AX61" s="28">
        <f>외인!AX61</f>
        <v>73535.95</v>
      </c>
      <c r="AY61" s="28">
        <f>시기외!AY61*$G$3+AY60*(1-$G$3)</f>
        <v>-1.8823249573490771E-3</v>
      </c>
      <c r="AZ61" s="28">
        <f>외인!AZ61</f>
        <v>3038135.73</v>
      </c>
      <c r="BA61" s="28">
        <f>시기외!BA61*$G$3+BA60*(1-$G$3)</f>
        <v>8.8740458173766396E-4</v>
      </c>
      <c r="BB61" s="28">
        <f>외인!BB61</f>
        <v>109745.64</v>
      </c>
      <c r="BC61" s="28">
        <f>시기외!BC61*$G$3+BC60*(1-$G$3)</f>
        <v>-2.2996331611646178E-7</v>
      </c>
      <c r="BD61" s="28">
        <f>외인!BD61</f>
        <v>39439.68</v>
      </c>
      <c r="BE61" s="28">
        <f>시기외!BE61*$G$3+BE60*(1-$G$3)</f>
        <v>-1.1610247801289021E-3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112654.32</v>
      </c>
      <c r="BI61" s="28">
        <f>시기외!BI61*$G$3+BI60*(1-$G$3)</f>
        <v>3.3954854831447934E-3</v>
      </c>
      <c r="BJ61" s="28">
        <f>외인!BJ61</f>
        <v>145082.72</v>
      </c>
      <c r="BK61" s="28">
        <f>시기외!BK61*$G$3+BK60*(1-$G$3)</f>
        <v>9.8160092348503953E-4</v>
      </c>
      <c r="BL61" s="28">
        <f>외인!BL61</f>
        <v>52843.06</v>
      </c>
      <c r="BM61" s="28">
        <f>시기외!BM61*$G$3+BM60*(1-$G$3)</f>
        <v>-1.2481078670579374E-3</v>
      </c>
      <c r="BN61" s="28">
        <f>외인!BN61</f>
        <v>59285.1</v>
      </c>
      <c r="BO61" s="28">
        <f>시기외!BO61*$G$3+BO60*(1-$G$3)</f>
        <v>3.9013477886795257E-3</v>
      </c>
      <c r="BP61" s="28">
        <f>외인!BP61</f>
        <v>84261.38</v>
      </c>
      <c r="BQ61" s="28">
        <f>시기외!BQ61*$G$3+BQ60*(1-$G$3)</f>
        <v>-2.0396778389668822E-3</v>
      </c>
      <c r="BR61" s="28">
        <f>외인!BR61</f>
        <v>363500.96</v>
      </c>
      <c r="BS61" s="28">
        <f>시기외!BS61*$G$3+BS60*(1-$G$3)</f>
        <v>-7.1117032293253294E-5</v>
      </c>
      <c r="BT61" s="28">
        <f>외인!BT61</f>
        <v>2879095.3</v>
      </c>
      <c r="BU61" s="28">
        <f>시기외!BU61*$G$3+BU60*(1-$G$3)</f>
        <v>9.7031272412439204E-4</v>
      </c>
      <c r="BV61" s="28">
        <f>외인!BV61</f>
        <v>485083.6</v>
      </c>
      <c r="BW61" s="28">
        <f>시기외!BW61*$G$3+BW60*(1-$G$3)</f>
        <v>-3.1701958277302784E-4</v>
      </c>
      <c r="BX61" s="28">
        <f>외인!BX61</f>
        <v>73836.3</v>
      </c>
      <c r="BY61" s="28">
        <f>시기외!BY61*$G$3+BY60*(1-$G$3)</f>
        <v>-1.382892624570667E-3</v>
      </c>
      <c r="BZ61" s="28">
        <f>외인!BZ61</f>
        <v>267532.69</v>
      </c>
      <c r="CA61" s="28">
        <f>시기외!CA61*$G$3+CA60*(1-$G$3)</f>
        <v>-9.5102354921631864E-4</v>
      </c>
      <c r="CB61" s="28">
        <f>외인!CB61</f>
        <v>12658.91</v>
      </c>
      <c r="CC61" s="28">
        <f>시기외!CC61*$G$3+CC60*(1-$G$3)</f>
        <v>-2.5987060639110961E-3</v>
      </c>
      <c r="CD61" s="28">
        <f>외인!CD61</f>
        <v>28323.87</v>
      </c>
      <c r="CE61" s="28">
        <f>시기외!CE61*$G$3+CE60*(1-$G$3)</f>
        <v>-5.2547131784936984E-3</v>
      </c>
      <c r="CF61" s="28">
        <f>외인!CF61</f>
        <v>27763.54</v>
      </c>
      <c r="CG61" s="28">
        <f>시기외!CG61*$G$3+CG60*(1-$G$3)</f>
        <v>3.2806419281890178E-3</v>
      </c>
      <c r="CH61" s="28">
        <f>외인!CH61</f>
        <v>69152.91</v>
      </c>
      <c r="CI61" s="28">
        <f>시기외!CI61*$G$3+CI60*(1-$G$3)</f>
        <v>3.104639385372847E-4</v>
      </c>
      <c r="CJ61" s="28">
        <f>외인!CJ61</f>
        <v>355495.41</v>
      </c>
      <c r="CK61" s="28">
        <f>시기외!CK61*$G$3+CK60*(1-$G$3)</f>
        <v>-1.9511120766297057E-3</v>
      </c>
      <c r="CL61" s="28">
        <f>외인!CL61</f>
        <v>236529.15</v>
      </c>
      <c r="CM61" s="28">
        <f>시기외!CM61*$G$3+CM60*(1-$G$3)</f>
        <v>-5.8836944931034657E-4</v>
      </c>
      <c r="CN61" s="28">
        <f>외인!CN61</f>
        <v>142273.15</v>
      </c>
      <c r="CO61" s="28">
        <f>시기외!CO61*$G$3+CO60*(1-$G$3)</f>
        <v>-8.1195132898597897E-4</v>
      </c>
      <c r="CP61" s="28">
        <f>외인!CP61</f>
        <v>110302.48</v>
      </c>
      <c r="CQ61" s="28">
        <f>시기외!CQ61*$G$3+CQ60*(1-$G$3)</f>
        <v>1.8190007391076385E-6</v>
      </c>
      <c r="CR61" s="28">
        <f>외인!CR61</f>
        <v>167418.63</v>
      </c>
      <c r="CS61" s="28">
        <f>시기외!CS61*$G$3+CS60*(1-$G$3)</f>
        <v>-1.9166966885170308E-3</v>
      </c>
      <c r="CT61" s="28">
        <f>외인!CT61</f>
        <v>176010.54</v>
      </c>
      <c r="CU61" s="28">
        <f>시기외!CU61*$G$3+CU60*(1-$G$3)</f>
        <v>-2.1032793213457087E-4</v>
      </c>
      <c r="CV61" s="28">
        <f>외인!CV61</f>
        <v>2879095.3</v>
      </c>
      <c r="CW61" s="28">
        <f>시기외!CW61*$G$3+CW60*(1-$G$3)</f>
        <v>9.7031272412439204E-4</v>
      </c>
      <c r="CX61" s="28">
        <f>외인!CX61</f>
        <v>267420.21000000002</v>
      </c>
      <c r="CY61" s="28">
        <f>시기외!CY61*$G$3+CY60*(1-$G$3)</f>
        <v>1.0993001056363023E-3</v>
      </c>
      <c r="CZ61" s="28">
        <f>외인!CZ61</f>
        <v>19987.2</v>
      </c>
      <c r="DA61" s="28">
        <f>시기외!DA61*$G$3+DA60*(1-$G$3)</f>
        <v>-2.3397284766466554E-3</v>
      </c>
      <c r="DB61" s="28">
        <f>외인!DB61</f>
        <v>39439.68</v>
      </c>
      <c r="DC61" s="28">
        <f>시기외!DC61*$G$3+DC60*(1-$G$3)</f>
        <v>-1.1610247801289021E-3</v>
      </c>
      <c r="DD61" s="28">
        <f>외인!DD61</f>
        <v>8815.34</v>
      </c>
      <c r="DE61" s="28">
        <f>시기외!DE61*$G$3+DE60*(1-$G$3)</f>
        <v>1.6924043345581726E-3</v>
      </c>
      <c r="DF61" s="28">
        <f>외인!DF61</f>
        <v>55595.85</v>
      </c>
      <c r="DG61" s="28">
        <f>시기외!DG61*$G$3+DG60*(1-$G$3)</f>
        <v>-1.5229215071156509E-3</v>
      </c>
      <c r="DH61" s="28">
        <f>외인!DH61</f>
        <v>20203.29</v>
      </c>
      <c r="DI61" s="28">
        <f>시기외!DI61*$G$3+DI60*(1-$G$3)</f>
        <v>-7.0315574833107403E-3</v>
      </c>
      <c r="DJ61" s="28">
        <f>외인!DJ61</f>
        <v>747157.26</v>
      </c>
      <c r="DK61" s="28">
        <f>시기외!DK61*$G$3+DK60*(1-$G$3)</f>
        <v>3.970842316932409E-4</v>
      </c>
      <c r="DL61" s="28">
        <f>외인!DL61</f>
        <v>117384.51</v>
      </c>
      <c r="DM61" s="28">
        <f>시기외!DM61*$G$3+DM60*(1-$G$3)</f>
        <v>-1.0020750934958893E-3</v>
      </c>
      <c r="DN61" s="28">
        <f>외인!DN61</f>
        <v>2879095.3</v>
      </c>
      <c r="DO61" s="28">
        <f>시기외!DO61*$G$3+DO60*(1-$G$3)</f>
        <v>9.7031272412439204E-4</v>
      </c>
      <c r="DP61" s="28">
        <f>외인!DP61</f>
        <v>77662.42</v>
      </c>
      <c r="DQ61" s="28">
        <f>시기외!DQ61*$G$3+DQ60*(1-$G$3)</f>
        <v>-2.3204951806722811E-3</v>
      </c>
      <c r="DR61" s="28">
        <f>외인!DR61</f>
        <v>45779.86</v>
      </c>
      <c r="DS61" s="28">
        <f>시기외!DS61*$G$3+DS60*(1-$G$3)</f>
        <v>4.9037806976825029E-4</v>
      </c>
      <c r="DT61" s="28">
        <f>외인!DT61</f>
        <v>131482.75</v>
      </c>
      <c r="DU61" s="28">
        <f>시기외!DU61*$G$3+DU60*(1-$G$3)</f>
        <v>-2.7051123809425509E-3</v>
      </c>
      <c r="DV61" s="28">
        <f>외인!DV61</f>
        <v>35669.629999999997</v>
      </c>
      <c r="DW61" s="28">
        <f>시기외!DW61*$G$3+DW60*(1-$G$3)</f>
        <v>9.6579231717475135E-4</v>
      </c>
      <c r="DX61" s="28">
        <f>외인!DX61</f>
        <v>132659.01</v>
      </c>
      <c r="DY61" s="28">
        <f>시기외!DY61*$G$3+DY60*(1-$G$3)</f>
        <v>2.2588188973647035E-3</v>
      </c>
      <c r="DZ61" s="28">
        <f>외인!DZ61</f>
        <v>8553.66</v>
      </c>
      <c r="EA61" s="28">
        <f>시기외!EA61*$G$3+EA60*(1-$G$3)</f>
        <v>-9.1423393988911096E-4</v>
      </c>
      <c r="EB61" s="28">
        <f>외인!EB61</f>
        <v>12339.47</v>
      </c>
      <c r="EC61" s="28">
        <f>시기외!EC61*$G$3+EC60*(1-$G$3)</f>
        <v>-2.0228259932397788E-3</v>
      </c>
      <c r="ED61" s="28">
        <f>외인!ED61</f>
        <v>10887.82</v>
      </c>
      <c r="EE61" s="28">
        <f>시기외!EE61*$G$3+EE60*(1-$G$3)</f>
        <v>-1.0635167366373662E-3</v>
      </c>
      <c r="EF61" s="28">
        <f>외인!EF61</f>
        <v>226520.41</v>
      </c>
      <c r="EG61" s="28">
        <f>시기외!EG61*$G$3+EG60*(1-$G$3)</f>
        <v>-1.9207050164498259E-3</v>
      </c>
      <c r="EH61" s="28">
        <f>외인!EH61</f>
        <v>278061.09999999998</v>
      </c>
      <c r="EI61" s="28">
        <f>시기외!EI61*$G$3+EI60*(1-$G$3)</f>
        <v>1.8603362345301914E-4</v>
      </c>
      <c r="EJ61" s="28">
        <f>외인!EJ61</f>
        <v>101792.6</v>
      </c>
      <c r="EK61" s="28">
        <f>시기외!EK61*$G$3+EK60*(1-$G$3)</f>
        <v>3.3862354347572837E-4</v>
      </c>
      <c r="EL61" s="28">
        <f>외인!EL61</f>
        <v>30861.89</v>
      </c>
      <c r="EM61" s="28">
        <f>시기외!EM61*$G$3+EM60*(1-$G$3)</f>
        <v>-4.883032150988416E-3</v>
      </c>
      <c r="EN61" s="28">
        <f>외인!EN61</f>
        <v>45779.86</v>
      </c>
      <c r="EO61" s="28">
        <f>시기외!EO61*$G$3+EO60*(1-$G$3)</f>
        <v>4.9037806976825029E-4</v>
      </c>
      <c r="EP61" s="28">
        <f>외인!EP61</f>
        <v>180318.2</v>
      </c>
      <c r="EQ61" s="28">
        <f>시기외!EQ61*$G$3+EQ60*(1-$G$3)</f>
        <v>-1.1374995159282295E-3</v>
      </c>
      <c r="ER61" s="28">
        <f>외인!ER61</f>
        <v>14175.97</v>
      </c>
      <c r="ES61" s="28">
        <f>시기외!ES61*$G$3+ES60*(1-$G$3)</f>
        <v>-3.7720186225164488E-3</v>
      </c>
      <c r="ET61" s="28">
        <f>외인!ET61</f>
        <v>208179.69</v>
      </c>
      <c r="EU61" s="28">
        <f>시기외!EU61*$G$3+EU60*(1-$G$3)</f>
        <v>-1.254010595852415E-3</v>
      </c>
      <c r="EV61" s="28">
        <f>외인!EV61</f>
        <v>42573.38</v>
      </c>
      <c r="EW61" s="28">
        <f>시기외!EW61*$G$3+EW60*(1-$G$3)</f>
        <v>-6.7915515524679055E-4</v>
      </c>
      <c r="EX61" s="28">
        <f>외인!EX61</f>
        <v>67729.100000000006</v>
      </c>
      <c r="EY61" s="28">
        <f>시기외!EY61*$G$3+EY60*(1-$G$3)</f>
        <v>4.8730144612149022E-4</v>
      </c>
    </row>
    <row r="62" spans="1:155">
      <c r="A62" s="27">
        <f>외인!A62</f>
        <v>46149</v>
      </c>
      <c r="B62" s="28">
        <f>외인!B62</f>
        <v>5952488.9299999997</v>
      </c>
      <c r="C62" s="28">
        <f>시기외!C62*$G$3+C61*(1-$G$3)</f>
        <v>2.5629477505183327E-4</v>
      </c>
      <c r="D62" s="28">
        <f>외인!D62</f>
        <v>666656.18000000005</v>
      </c>
      <c r="E62" s="28">
        <f>시기외!E62*$G$3+E61*(1-$G$3)</f>
        <v>-9.8582866718322382E-4</v>
      </c>
      <c r="F62" s="28">
        <f>외인!F62</f>
        <v>2471397.2799999998</v>
      </c>
      <c r="G62" s="28">
        <f>시기외!G62*$G$3+G61*(1-$G$3)</f>
        <v>5.3144721243372436E-4</v>
      </c>
      <c r="H62" s="28">
        <f>외인!H62</f>
        <v>379366.36</v>
      </c>
      <c r="I62" s="28">
        <f>시기외!I62*$G$3+I61*(1-$G$3)</f>
        <v>1.8360904542331997E-3</v>
      </c>
      <c r="J62" s="28">
        <f>외인!J62</f>
        <v>43773.82</v>
      </c>
      <c r="K62" s="28">
        <f>시기외!K62*$G$3+K61*(1-$G$3)</f>
        <v>-4.2250789295008207E-4</v>
      </c>
      <c r="L62" s="28">
        <f>외인!L62</f>
        <v>350800.45</v>
      </c>
      <c r="M62" s="28">
        <f>시기외!M62*$G$3+M61*(1-$G$3)</f>
        <v>2.1239003401272347E-3</v>
      </c>
      <c r="N62" s="28">
        <f>외인!N62</f>
        <v>254710.7</v>
      </c>
      <c r="O62" s="28">
        <f>시기외!O62*$G$3+O61*(1-$G$3)</f>
        <v>-1.1247553812102399E-3</v>
      </c>
      <c r="P62" s="28">
        <f>외인!P62</f>
        <v>187647.51</v>
      </c>
      <c r="Q62" s="28">
        <f>시기외!Q62*$G$3+Q61*(1-$G$3)</f>
        <v>-2.5039600055307403E-3</v>
      </c>
      <c r="R62" s="28">
        <f>외인!R62</f>
        <v>130808.28</v>
      </c>
      <c r="S62" s="28">
        <f>시기외!S62*$G$3+S61*(1-$G$3)</f>
        <v>-3.1606574112985454E-3</v>
      </c>
      <c r="T62" s="28">
        <f>외인!T62</f>
        <v>8818.76</v>
      </c>
      <c r="U62" s="28">
        <f>시기외!U62*$G$3+U61*(1-$G$3)</f>
        <v>1.5956716062271315E-3</v>
      </c>
      <c r="V62" s="28">
        <f>외인!V62</f>
        <v>131112.26999999999</v>
      </c>
      <c r="W62" s="28">
        <f>시기외!W62*$G$3+W61*(1-$G$3)</f>
        <v>2.0246228111785512E-3</v>
      </c>
      <c r="X62" s="28">
        <f>외인!X62</f>
        <v>2902373.59</v>
      </c>
      <c r="Y62" s="28">
        <f>시기외!Y62*$G$3+Y61*(1-$G$3)</f>
        <v>9.9925482206393752E-4</v>
      </c>
      <c r="Z62" s="28">
        <f>외인!Z62</f>
        <v>43147.48</v>
      </c>
      <c r="AA62" s="28">
        <f>시기외!AA62*$G$3+AA61*(1-$G$3)</f>
        <v>-7.0709569963830262E-4</v>
      </c>
      <c r="AB62" s="28">
        <f>외인!AB62</f>
        <v>209667.77</v>
      </c>
      <c r="AC62" s="28">
        <f>시기외!AC62*$G$3+AC61*(1-$G$3)</f>
        <v>-5.3295057424786576E-4</v>
      </c>
      <c r="AD62" s="28">
        <f>외인!AD62</f>
        <v>20153.57</v>
      </c>
      <c r="AE62" s="28">
        <f>시기외!AE62*$G$3+AE61*(1-$G$3)</f>
        <v>-1.0999408135425619E-3</v>
      </c>
      <c r="AF62" s="28">
        <f>외인!AF62</f>
        <v>25266.9</v>
      </c>
      <c r="AG62" s="28">
        <f>시기외!AG62*$G$3+AG61*(1-$G$3)</f>
        <v>-5.2232946375785946E-4</v>
      </c>
      <c r="AH62" s="28">
        <f>외인!AH62</f>
        <v>234598.74</v>
      </c>
      <c r="AI62" s="28">
        <f>시기외!AI62*$G$3+AI61*(1-$G$3)</f>
        <v>1.4431296935055258E-4</v>
      </c>
      <c r="AJ62" s="28">
        <f>외인!AJ62</f>
        <v>105125.17</v>
      </c>
      <c r="AK62" s="28">
        <f>시기외!AK62*$G$3+AK61*(1-$G$3)</f>
        <v>-4.0925580828956136E-3</v>
      </c>
      <c r="AL62" s="28">
        <f>외인!AL62</f>
        <v>93041.36</v>
      </c>
      <c r="AM62" s="28">
        <f>시기외!AM62*$G$3+AM61*(1-$G$3)</f>
        <v>-1.092000987338063E-3</v>
      </c>
      <c r="AN62" s="28">
        <f>외인!AN62</f>
        <v>181291.71</v>
      </c>
      <c r="AO62" s="28">
        <f>시기외!AO62*$G$3+AO61*(1-$G$3)</f>
        <v>-1.042251171339636E-3</v>
      </c>
      <c r="AP62" s="28">
        <f>외인!AP62</f>
        <v>208177.59</v>
      </c>
      <c r="AQ62" s="28">
        <f>시기외!AQ62*$G$3+AQ61*(1-$G$3)</f>
        <v>-1.2790802390139841E-3</v>
      </c>
      <c r="AR62" s="28">
        <f>외인!AR62</f>
        <v>25547.81</v>
      </c>
      <c r="AS62" s="28">
        <f>시기외!AS62*$G$3+AS61*(1-$G$3)</f>
        <v>8.6325023389201066E-4</v>
      </c>
      <c r="AT62" s="28">
        <f>외인!AT62</f>
        <v>87400.9</v>
      </c>
      <c r="AU62" s="28">
        <f>시기외!AU62*$G$3+AU61*(1-$G$3)</f>
        <v>1.0127488581543459E-3</v>
      </c>
      <c r="AV62" s="28">
        <f>외인!AV62</f>
        <v>48316.37</v>
      </c>
      <c r="AW62" s="28">
        <f>시기외!AW62*$G$3+AW61*(1-$G$3)</f>
        <v>-9.4184967203405872E-5</v>
      </c>
      <c r="AX62" s="28">
        <f>외인!AX62</f>
        <v>77203.199999999997</v>
      </c>
      <c r="AY62" s="28">
        <f>시기외!AY62*$G$3+AY61*(1-$G$3)</f>
        <v>-2.5787259232970565E-3</v>
      </c>
      <c r="AZ62" s="28">
        <f>외인!AZ62</f>
        <v>3107060.84</v>
      </c>
      <c r="BA62" s="28">
        <f>시기외!BA62*$G$3+BA61*(1-$G$3)</f>
        <v>8.7736887792076203E-4</v>
      </c>
      <c r="BB62" s="28">
        <f>외인!BB62</f>
        <v>110359.54</v>
      </c>
      <c r="BC62" s="28">
        <f>시기외!BC62*$G$3+BC61*(1-$G$3)</f>
        <v>-1.7146170322104505E-5</v>
      </c>
      <c r="BD62" s="28">
        <f>외인!BD62</f>
        <v>39317.33</v>
      </c>
      <c r="BE62" s="28">
        <f>시기외!BE62*$G$3+BE61*(1-$G$3)</f>
        <v>-1.2685585144956539E-3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111657.68</v>
      </c>
      <c r="BI62" s="28">
        <f>시기외!BI62*$G$3+BI61*(1-$G$3)</f>
        <v>3.3353262928525378E-3</v>
      </c>
      <c r="BJ62" s="28">
        <f>외인!BJ62</f>
        <v>144632.26</v>
      </c>
      <c r="BK62" s="28">
        <f>시기외!BK62*$G$3+BK61*(1-$G$3)</f>
        <v>9.9742762985402891E-4</v>
      </c>
      <c r="BL62" s="28">
        <f>외인!BL62</f>
        <v>48774.59</v>
      </c>
      <c r="BM62" s="28">
        <f>시기외!BM62*$G$3+BM61*(1-$G$3)</f>
        <v>-1.6430614705270157E-3</v>
      </c>
      <c r="BN62" s="28">
        <f>외인!BN62</f>
        <v>61581.54</v>
      </c>
      <c r="BO62" s="28">
        <f>시기외!BO62*$G$3+BO61*(1-$G$3)</f>
        <v>3.5623575780455254E-3</v>
      </c>
      <c r="BP62" s="28">
        <f>외인!BP62</f>
        <v>87637.49</v>
      </c>
      <c r="BQ62" s="28">
        <f>시기외!BQ62*$G$3+BQ61*(1-$G$3)</f>
        <v>-2.6680491581088095E-3</v>
      </c>
      <c r="BR62" s="28">
        <f>외인!BR62</f>
        <v>369462.27</v>
      </c>
      <c r="BS62" s="28">
        <f>시기외!BS62*$G$3+BS61*(1-$G$3)</f>
        <v>-1.7598667258395985E-4</v>
      </c>
      <c r="BT62" s="28">
        <f>외인!BT62</f>
        <v>2947215.32</v>
      </c>
      <c r="BU62" s="28">
        <f>시기외!BU62*$G$3+BU61*(1-$G$3)</f>
        <v>9.7615863221625133E-4</v>
      </c>
      <c r="BV62" s="28">
        <f>외인!BV62</f>
        <v>478191.08</v>
      </c>
      <c r="BW62" s="28">
        <f>시기외!BW62*$G$3+BW61*(1-$G$3)</f>
        <v>-4.2554204053602289E-4</v>
      </c>
      <c r="BX62" s="28">
        <f>외인!BX62</f>
        <v>76258.39</v>
      </c>
      <c r="BY62" s="28">
        <f>시기외!BY62*$G$3+BY61*(1-$G$3)</f>
        <v>-1.3745058246342253E-3</v>
      </c>
      <c r="BZ62" s="28">
        <f>외인!BZ62</f>
        <v>274333.07</v>
      </c>
      <c r="CA62" s="28">
        <f>시기외!CA62*$G$3+CA61*(1-$G$3)</f>
        <v>-1.0586707915889073E-3</v>
      </c>
      <c r="CB62" s="28">
        <f>외인!CB62</f>
        <v>12781.44</v>
      </c>
      <c r="CC62" s="28">
        <f>시기외!CC62*$G$3+CC61*(1-$G$3)</f>
        <v>-2.8784963074382991E-3</v>
      </c>
      <c r="CD62" s="28">
        <f>외인!CD62</f>
        <v>28053.66</v>
      </c>
      <c r="CE62" s="28">
        <f>시기외!CE62*$G$3+CE61*(1-$G$3)</f>
        <v>-5.7010888473041053E-3</v>
      </c>
      <c r="CF62" s="28">
        <f>외인!CF62</f>
        <v>28664.49</v>
      </c>
      <c r="CG62" s="28">
        <f>시기외!CG62*$G$3+CG61*(1-$G$3)</f>
        <v>3.3629848831340237E-3</v>
      </c>
      <c r="CH62" s="28">
        <f>외인!CH62</f>
        <v>69012.66</v>
      </c>
      <c r="CI62" s="28">
        <f>시기외!CI62*$G$3+CI61*(1-$G$3)</f>
        <v>1.1969416420550146E-4</v>
      </c>
      <c r="CJ62" s="28">
        <f>외인!CJ62</f>
        <v>355444.74</v>
      </c>
      <c r="CK62" s="28">
        <f>시기외!CK62*$G$3+CK61*(1-$G$3)</f>
        <v>-2.074414798393689E-3</v>
      </c>
      <c r="CL62" s="28">
        <f>외인!CL62</f>
        <v>239051.19</v>
      </c>
      <c r="CM62" s="28">
        <f>시기외!CM62*$G$3+CM61*(1-$G$3)</f>
        <v>-6.2372691201865852E-4</v>
      </c>
      <c r="CN62" s="28">
        <f>외인!CN62</f>
        <v>136849.42000000001</v>
      </c>
      <c r="CO62" s="28">
        <f>시기외!CO62*$G$3+CO61*(1-$G$3)</f>
        <v>-7.4661835380790431E-4</v>
      </c>
      <c r="CP62" s="28">
        <f>외인!CP62</f>
        <v>110910.54</v>
      </c>
      <c r="CQ62" s="28">
        <f>시기외!CQ62*$G$3+CQ61*(1-$G$3)</f>
        <v>-1.4135293948422063E-5</v>
      </c>
      <c r="CR62" s="28">
        <f>외인!CR62</f>
        <v>165429.59</v>
      </c>
      <c r="CS62" s="28">
        <f>시기외!CS62*$G$3+CS61*(1-$G$3)</f>
        <v>-2.3063225037743022E-3</v>
      </c>
      <c r="CT62" s="28">
        <f>외인!CT62</f>
        <v>176148.41</v>
      </c>
      <c r="CU62" s="28">
        <f>시기외!CU62*$G$3+CU61*(1-$G$3)</f>
        <v>-2.4122938285829908E-4</v>
      </c>
      <c r="CV62" s="28">
        <f>외인!CV62</f>
        <v>2947215.32</v>
      </c>
      <c r="CW62" s="28">
        <f>시기외!CW62*$G$3+CW61*(1-$G$3)</f>
        <v>9.7615863221625133E-4</v>
      </c>
      <c r="CX62" s="28">
        <f>외인!CX62</f>
        <v>266077.27</v>
      </c>
      <c r="CY62" s="28">
        <f>시기외!CY62*$G$3+CY61*(1-$G$3)</f>
        <v>1.0486446232481519E-3</v>
      </c>
      <c r="CZ62" s="28">
        <f>외인!CZ62</f>
        <v>19766.2</v>
      </c>
      <c r="DA62" s="28">
        <f>시기외!DA62*$G$3+DA61*(1-$G$3)</f>
        <v>-2.5584581883994059E-3</v>
      </c>
      <c r="DB62" s="28">
        <f>외인!DB62</f>
        <v>39317.33</v>
      </c>
      <c r="DC62" s="28">
        <f>시기외!DC62*$G$3+DC61*(1-$G$3)</f>
        <v>-1.2685585144956539E-3</v>
      </c>
      <c r="DD62" s="28">
        <f>외인!DD62</f>
        <v>8818.76</v>
      </c>
      <c r="DE62" s="28">
        <f>시기외!DE62*$G$3+DE61*(1-$G$3)</f>
        <v>1.5956716062271315E-3</v>
      </c>
      <c r="DF62" s="28">
        <f>외인!DF62</f>
        <v>57743.199999999997</v>
      </c>
      <c r="DG62" s="28">
        <f>시기외!DG62*$G$3+DG61*(1-$G$3)</f>
        <v>-1.436628665788266E-3</v>
      </c>
      <c r="DH62" s="28">
        <f>외인!DH62</f>
        <v>19910.59</v>
      </c>
      <c r="DI62" s="28">
        <f>시기외!DI62*$G$3+DI61*(1-$G$3)</f>
        <v>-7.6228743645697008E-3</v>
      </c>
      <c r="DJ62" s="28">
        <f>외인!DJ62</f>
        <v>758680.5</v>
      </c>
      <c r="DK62" s="28">
        <f>시기외!DK62*$G$3+DK61*(1-$G$3)</f>
        <v>3.5945208088502466E-4</v>
      </c>
      <c r="DL62" s="28">
        <f>외인!DL62</f>
        <v>111897.41</v>
      </c>
      <c r="DM62" s="28">
        <f>시기외!DM62*$G$3+DM61*(1-$G$3)</f>
        <v>-8.8976121655656693E-4</v>
      </c>
      <c r="DN62" s="28">
        <f>외인!DN62</f>
        <v>2947215.32</v>
      </c>
      <c r="DO62" s="28">
        <f>시기외!DO62*$G$3+DO61*(1-$G$3)</f>
        <v>9.7615863221625133E-4</v>
      </c>
      <c r="DP62" s="28">
        <f>외인!DP62</f>
        <v>77621.600000000006</v>
      </c>
      <c r="DQ62" s="28">
        <f>시기외!DQ62*$G$3+DQ61*(1-$G$3)</f>
        <v>-2.3518493621886242E-3</v>
      </c>
      <c r="DR62" s="28">
        <f>외인!DR62</f>
        <v>44956.46</v>
      </c>
      <c r="DS62" s="28">
        <f>시기외!DS62*$G$3+DS61*(1-$G$3)</f>
        <v>-3.5753861734297347E-4</v>
      </c>
      <c r="DT62" s="28">
        <f>외인!DT62</f>
        <v>130808.28</v>
      </c>
      <c r="DU62" s="28">
        <f>시기외!DU62*$G$3+DU61*(1-$G$3)</f>
        <v>-3.1606574112985454E-3</v>
      </c>
      <c r="DV62" s="28">
        <f>외인!DV62</f>
        <v>34355.33</v>
      </c>
      <c r="DW62" s="28">
        <f>시기외!DW62*$G$3+DW61*(1-$G$3)</f>
        <v>8.4179358094460207E-4</v>
      </c>
      <c r="DX62" s="28">
        <f>외인!DX62</f>
        <v>131112.26999999999</v>
      </c>
      <c r="DY62" s="28">
        <f>시기외!DY62*$G$3+DY61*(1-$G$3)</f>
        <v>2.0246228111785512E-3</v>
      </c>
      <c r="DZ62" s="28">
        <f>외인!DZ62</f>
        <v>8414.93</v>
      </c>
      <c r="EA62" s="28">
        <f>시기외!EA62*$G$3+EA61*(1-$G$3)</f>
        <v>-1.2063298911824381E-3</v>
      </c>
      <c r="EB62" s="28">
        <f>외인!EB62</f>
        <v>12185.59</v>
      </c>
      <c r="EC62" s="28">
        <f>시기외!EC62*$G$3+EC61*(1-$G$3)</f>
        <v>-2.4397203212633807E-3</v>
      </c>
      <c r="ED62" s="28">
        <f>외인!ED62</f>
        <v>10842.81</v>
      </c>
      <c r="EE62" s="28">
        <f>시기외!EE62*$G$3+EE61*(1-$G$3)</f>
        <v>-1.1107439221082487E-3</v>
      </c>
      <c r="EF62" s="28">
        <f>외인!EF62</f>
        <v>227819.97</v>
      </c>
      <c r="EG62" s="28">
        <f>시기외!EG62*$G$3+EG61*(1-$G$3)</f>
        <v>-2.0969744566597705E-3</v>
      </c>
      <c r="EH62" s="28">
        <f>외인!EH62</f>
        <v>285124.59000000003</v>
      </c>
      <c r="EI62" s="28">
        <f>시기외!EI62*$G$3+EI61*(1-$G$3)</f>
        <v>-8.9113440995196265E-5</v>
      </c>
      <c r="EJ62" s="28">
        <f>외인!EJ62</f>
        <v>101258.54</v>
      </c>
      <c r="EK62" s="28">
        <f>시기외!EK62*$G$3+EK61*(1-$G$3)</f>
        <v>-8.2049085712241341E-5</v>
      </c>
      <c r="EL62" s="28">
        <f>외인!EL62</f>
        <v>30580.85</v>
      </c>
      <c r="EM62" s="28">
        <f>시기외!EM62*$G$3+EM61*(1-$G$3)</f>
        <v>-5.2977347470220364E-3</v>
      </c>
      <c r="EN62" s="28">
        <f>외인!EN62</f>
        <v>44956.46</v>
      </c>
      <c r="EO62" s="28">
        <f>시기외!EO62*$G$3+EO61*(1-$G$3)</f>
        <v>-3.5753861734297347E-4</v>
      </c>
      <c r="EP62" s="28">
        <f>외인!EP62</f>
        <v>166934.26999999999</v>
      </c>
      <c r="EQ62" s="28">
        <f>시기외!EQ62*$G$3+EQ61*(1-$G$3)</f>
        <v>-9.7164183450774977E-4</v>
      </c>
      <c r="ER62" s="28">
        <f>외인!ER62</f>
        <v>13785.4</v>
      </c>
      <c r="ES62" s="28">
        <f>시기외!ES62*$G$3+ES61*(1-$G$3)</f>
        <v>-3.4498406938177672E-3</v>
      </c>
      <c r="ET62" s="28">
        <f>외인!ET62</f>
        <v>208177.59</v>
      </c>
      <c r="EU62" s="28">
        <f>시기외!EU62*$G$3+EU61*(1-$G$3)</f>
        <v>-1.2790802390139841E-3</v>
      </c>
      <c r="EV62" s="28">
        <f>외인!EV62</f>
        <v>43147.48</v>
      </c>
      <c r="EW62" s="28">
        <f>시기외!EW62*$G$3+EW61*(1-$G$3)</f>
        <v>-7.0709569963830262E-4</v>
      </c>
      <c r="EX62" s="28">
        <f>외인!EX62</f>
        <v>67763.06</v>
      </c>
      <c r="EY62" s="28">
        <f>시기외!EY62*$G$3+EY61*(1-$G$3)</f>
        <v>4.7097524413379662E-4</v>
      </c>
    </row>
    <row r="63" spans="1:155">
      <c r="A63" s="27">
        <f>외인!A63</f>
        <v>46150</v>
      </c>
      <c r="B63" s="28">
        <f>외인!B63</f>
        <v>5958865.5999999996</v>
      </c>
      <c r="C63" s="28">
        <f>시기외!C63*$G$3+C62*(1-$G$3)</f>
        <v>8.1012674416485998E-5</v>
      </c>
      <c r="D63" s="28">
        <f>외인!D63</f>
        <v>672546.76</v>
      </c>
      <c r="E63" s="28">
        <f>시기외!E63*$G$3+E62*(1-$G$3)</f>
        <v>-8.5967538539867018E-4</v>
      </c>
      <c r="F63" s="28">
        <f>외인!F63</f>
        <v>2469470.9</v>
      </c>
      <c r="G63" s="28">
        <f>시기외!G63*$G$3+G62*(1-$G$3)</f>
        <v>3.9527830983188166E-4</v>
      </c>
      <c r="H63" s="28">
        <f>외인!H63</f>
        <v>372920.35</v>
      </c>
      <c r="I63" s="28">
        <f>시기외!I63*$G$3+I62*(1-$G$3)</f>
        <v>1.6164702448303468E-3</v>
      </c>
      <c r="J63" s="28">
        <f>외인!J63</f>
        <v>45265.55</v>
      </c>
      <c r="K63" s="28">
        <f>시기외!K63*$G$3+K62*(1-$G$3)</f>
        <v>-6.8246088265799094E-4</v>
      </c>
      <c r="L63" s="28">
        <f>외인!L63</f>
        <v>344863.81</v>
      </c>
      <c r="M63" s="28">
        <f>시기외!M63*$G$3+M62*(1-$G$3)</f>
        <v>1.8851321219153182E-3</v>
      </c>
      <c r="N63" s="28">
        <f>외인!N63</f>
        <v>271995.09000000003</v>
      </c>
      <c r="O63" s="28">
        <f>시기외!O63*$G$3+O62*(1-$G$3)</f>
        <v>-7.4845450407067123E-4</v>
      </c>
      <c r="P63" s="28">
        <f>외인!P63</f>
        <v>186223.82</v>
      </c>
      <c r="Q63" s="28">
        <f>시기외!Q63*$G$3+Q62*(1-$G$3)</f>
        <v>-2.6446203576752682E-3</v>
      </c>
      <c r="R63" s="28">
        <f>외인!R63</f>
        <v>136137.84</v>
      </c>
      <c r="S63" s="28">
        <f>시기외!S63*$G$3+S62*(1-$G$3)</f>
        <v>-3.2248513161343461E-3</v>
      </c>
      <c r="T63" s="28">
        <f>외인!T63</f>
        <v>8844.3700000000008</v>
      </c>
      <c r="U63" s="28">
        <f>시기외!U63*$G$3+U62*(1-$G$3)</f>
        <v>1.4362879864525517E-3</v>
      </c>
      <c r="V63" s="28">
        <f>외인!V63</f>
        <v>131906.76</v>
      </c>
      <c r="W63" s="28">
        <f>시기외!W63*$G$3+W62*(1-$G$3)</f>
        <v>1.9378815458453082E-3</v>
      </c>
      <c r="X63" s="28">
        <f>외인!X63</f>
        <v>2908880.25</v>
      </c>
      <c r="Y63" s="28">
        <f>시기외!Y63*$G$3+Y62*(1-$G$3)</f>
        <v>8.1538377268153717E-4</v>
      </c>
      <c r="Z63" s="28">
        <f>외인!Z63</f>
        <v>43511.199999999997</v>
      </c>
      <c r="AA63" s="28">
        <f>시기외!AA63*$G$3+AA62*(1-$G$3)</f>
        <v>-6.090251678208461E-4</v>
      </c>
      <c r="AB63" s="28">
        <f>외인!AB63</f>
        <v>208285.2</v>
      </c>
      <c r="AC63" s="28">
        <f>시기외!AC63*$G$3+AC62*(1-$G$3)</f>
        <v>-5.4630820788058776E-4</v>
      </c>
      <c r="AD63" s="28">
        <f>외인!AD63</f>
        <v>20435.43</v>
      </c>
      <c r="AE63" s="28">
        <f>시기외!AE63*$G$3+AE62*(1-$G$3)</f>
        <v>-6.2190405619521076E-4</v>
      </c>
      <c r="AF63" s="28">
        <f>외인!AF63</f>
        <v>24854.43</v>
      </c>
      <c r="AG63" s="28">
        <f>시기외!AG63*$G$3+AG62*(1-$G$3)</f>
        <v>-5.3252915548340979E-4</v>
      </c>
      <c r="AH63" s="28">
        <f>외인!AH63</f>
        <v>224539.62</v>
      </c>
      <c r="AI63" s="28">
        <f>시기외!AI63*$G$3+AI62*(1-$G$3)</f>
        <v>-2.5091896158648398E-4</v>
      </c>
      <c r="AJ63" s="28">
        <f>외인!AJ63</f>
        <v>106535.59</v>
      </c>
      <c r="AK63" s="28">
        <f>시기외!AK63*$G$3+AK62*(1-$G$3)</f>
        <v>-4.5184712376948643E-3</v>
      </c>
      <c r="AL63" s="28">
        <f>외인!AL63</f>
        <v>99727.2</v>
      </c>
      <c r="AM63" s="28">
        <f>시기외!AM63*$G$3+AM62*(1-$G$3)</f>
        <v>-7.4551392314315399E-4</v>
      </c>
      <c r="AN63" s="28">
        <f>외인!AN63</f>
        <v>192338.39</v>
      </c>
      <c r="AO63" s="28">
        <f>시기외!AO63*$G$3+AO62*(1-$G$3)</f>
        <v>-6.6467551316993449E-4</v>
      </c>
      <c r="AP63" s="28">
        <f>외인!AP63</f>
        <v>209688.18</v>
      </c>
      <c r="AQ63" s="28">
        <f>시기외!AQ63*$G$3+AQ62*(1-$G$3)</f>
        <v>-1.2709524140232639E-3</v>
      </c>
      <c r="AR63" s="28">
        <f>외인!AR63</f>
        <v>25599.39</v>
      </c>
      <c r="AS63" s="28">
        <f>시기외!AS63*$G$3+AS62*(1-$G$3)</f>
        <v>9.1710560727880567E-4</v>
      </c>
      <c r="AT63" s="28">
        <f>외인!AT63</f>
        <v>88162.75</v>
      </c>
      <c r="AU63" s="28">
        <f>시기외!AU63*$G$3+AU62*(1-$G$3)</f>
        <v>1.2783996453558182E-3</v>
      </c>
      <c r="AV63" s="28">
        <f>외인!AV63</f>
        <v>49285.02</v>
      </c>
      <c r="AW63" s="28">
        <f>시기외!AW63*$G$3+AW62*(1-$G$3)</f>
        <v>-1.6207294429814925E-4</v>
      </c>
      <c r="AX63" s="28">
        <f>외인!AX63</f>
        <v>76013.490000000005</v>
      </c>
      <c r="AY63" s="28">
        <f>시기외!AY63*$G$3+AY62*(1-$G$3)</f>
        <v>-3.0439308854825001E-3</v>
      </c>
      <c r="AZ63" s="28">
        <f>외인!AZ63</f>
        <v>3114461.3</v>
      </c>
      <c r="BA63" s="28">
        <f>시기외!BA63*$G$3+BA62*(1-$G$3)</f>
        <v>6.8412536302073798E-4</v>
      </c>
      <c r="BB63" s="28">
        <f>외인!BB63</f>
        <v>109620.64</v>
      </c>
      <c r="BC63" s="28">
        <f>시기외!BC63*$G$3+BC62*(1-$G$3)</f>
        <v>1.0753648774650243E-5</v>
      </c>
      <c r="BD63" s="28">
        <f>외인!BD63</f>
        <v>38372.51</v>
      </c>
      <c r="BE63" s="28">
        <f>시기외!BE63*$G$3+BE62*(1-$G$3)</f>
        <v>-1.5280480682129472E-3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111074.29</v>
      </c>
      <c r="BI63" s="28">
        <f>시기외!BI63*$G$3+BI62*(1-$G$3)</f>
        <v>2.8544575532882645E-3</v>
      </c>
      <c r="BJ63" s="28">
        <f>외인!BJ63</f>
        <v>142827.19</v>
      </c>
      <c r="BK63" s="28">
        <f>시기외!BK63*$G$3+BK62*(1-$G$3)</f>
        <v>8.5582586341121617E-4</v>
      </c>
      <c r="BL63" s="28">
        <f>외인!BL63</f>
        <v>48808.05</v>
      </c>
      <c r="BM63" s="28">
        <f>시기외!BM63*$G$3+BM62*(1-$G$3)</f>
        <v>-1.8857243843242396E-3</v>
      </c>
      <c r="BN63" s="28">
        <f>외인!BN63</f>
        <v>60768.95</v>
      </c>
      <c r="BO63" s="28">
        <f>시기외!BO63*$G$3+BO62*(1-$G$3)</f>
        <v>3.2073920657558304E-3</v>
      </c>
      <c r="BP63" s="28">
        <f>외인!BP63</f>
        <v>86098.75</v>
      </c>
      <c r="BQ63" s="28">
        <f>시기외!BQ63*$G$3+BQ62*(1-$G$3)</f>
        <v>-3.0646318879988471E-3</v>
      </c>
      <c r="BR63" s="28">
        <f>외인!BR63</f>
        <v>369216.06</v>
      </c>
      <c r="BS63" s="28">
        <f>시기외!BS63*$G$3+BS62*(1-$G$3)</f>
        <v>-2.7270423145972836E-4</v>
      </c>
      <c r="BT63" s="28">
        <f>외인!BT63</f>
        <v>2953437.16</v>
      </c>
      <c r="BU63" s="28">
        <f>시기외!BU63*$G$3+BU62*(1-$G$3)</f>
        <v>7.8874241258263173E-4</v>
      </c>
      <c r="BV63" s="28">
        <f>외인!BV63</f>
        <v>476747.78</v>
      </c>
      <c r="BW63" s="28">
        <f>시기외!BW63*$G$3+BW62*(1-$G$3)</f>
        <v>-6.2711734951411639E-4</v>
      </c>
      <c r="BX63" s="28">
        <f>외인!BX63</f>
        <v>77751.240000000005</v>
      </c>
      <c r="BY63" s="28">
        <f>시기외!BY63*$G$3+BY62*(1-$G$3)</f>
        <v>-1.1966614539651065E-3</v>
      </c>
      <c r="BZ63" s="28">
        <f>외인!BZ63</f>
        <v>292065.59000000003</v>
      </c>
      <c r="CA63" s="28">
        <f>시기외!CA63*$G$3+CA62*(1-$G$3)</f>
        <v>-6.9179782079165943E-4</v>
      </c>
      <c r="CB63" s="28">
        <f>외인!CB63</f>
        <v>12669.28</v>
      </c>
      <c r="CC63" s="28">
        <f>시기외!CC63*$G$3+CC62*(1-$G$3)</f>
        <v>-3.2304260182408574E-3</v>
      </c>
      <c r="CD63" s="28">
        <f>외인!CD63</f>
        <v>28190.76</v>
      </c>
      <c r="CE63" s="28">
        <f>시기외!CE63*$G$3+CE62*(1-$G$3)</f>
        <v>-6.1115996375115961E-3</v>
      </c>
      <c r="CF63" s="28">
        <f>외인!CF63</f>
        <v>28871.15</v>
      </c>
      <c r="CG63" s="28">
        <f>시기외!CG63*$G$3+CG62*(1-$G$3)</f>
        <v>3.5504851225468584E-3</v>
      </c>
      <c r="CH63" s="28">
        <f>외인!CH63</f>
        <v>70466.2</v>
      </c>
      <c r="CI63" s="28">
        <f>시기외!CI63*$G$3+CI62*(1-$G$3)</f>
        <v>7.4884043753344233E-5</v>
      </c>
      <c r="CJ63" s="28">
        <f>외인!CJ63</f>
        <v>356473.27</v>
      </c>
      <c r="CK63" s="28">
        <f>시기외!CK63*$G$3+CK62*(1-$G$3)</f>
        <v>-2.1264487240014633E-3</v>
      </c>
      <c r="CL63" s="28">
        <f>외인!CL63</f>
        <v>238051.20000000001</v>
      </c>
      <c r="CM63" s="28">
        <f>시기외!CM63*$G$3+CM62*(1-$G$3)</f>
        <v>-6.3862419857631692E-4</v>
      </c>
      <c r="CN63" s="28">
        <f>외인!CN63</f>
        <v>134928.18</v>
      </c>
      <c r="CO63" s="28">
        <f>시기외!CO63*$G$3+CO62*(1-$G$3)</f>
        <v>-6.4503741173943432E-4</v>
      </c>
      <c r="CP63" s="28">
        <f>외인!CP63</f>
        <v>110168.74</v>
      </c>
      <c r="CQ63" s="28">
        <f>시기외!CQ63*$G$3+CQ62*(1-$G$3)</f>
        <v>1.4446410701019516E-5</v>
      </c>
      <c r="CR63" s="28">
        <f>외인!CR63</f>
        <v>170538.69</v>
      </c>
      <c r="CS63" s="28">
        <f>시기외!CS63*$G$3+CS62*(1-$G$3)</f>
        <v>-2.4551114623103483E-3</v>
      </c>
      <c r="CT63" s="28">
        <f>외인!CT63</f>
        <v>175827.68</v>
      </c>
      <c r="CU63" s="28">
        <f>시기외!CU63*$G$3+CU62*(1-$G$3)</f>
        <v>-9.9530504523113599E-5</v>
      </c>
      <c r="CV63" s="28">
        <f>외인!CV63</f>
        <v>2953437.16</v>
      </c>
      <c r="CW63" s="28">
        <f>시기외!CW63*$G$3+CW62*(1-$G$3)</f>
        <v>7.8874241258263173E-4</v>
      </c>
      <c r="CX63" s="28">
        <f>외인!CX63</f>
        <v>264608.08</v>
      </c>
      <c r="CY63" s="28">
        <f>시기외!CY63*$G$3+CY62*(1-$G$3)</f>
        <v>9.6963090700904499E-4</v>
      </c>
      <c r="CZ63" s="28">
        <f>외인!CZ63</f>
        <v>20066.66</v>
      </c>
      <c r="DA63" s="28">
        <f>시기외!DA63*$G$3+DA62*(1-$G$3)</f>
        <v>-2.4770394755015955E-3</v>
      </c>
      <c r="DB63" s="28">
        <f>외인!DB63</f>
        <v>38372.51</v>
      </c>
      <c r="DC63" s="28">
        <f>시기외!DC63*$G$3+DC62*(1-$G$3)</f>
        <v>-1.5280480682129472E-3</v>
      </c>
      <c r="DD63" s="28">
        <f>외인!DD63</f>
        <v>8844.3700000000008</v>
      </c>
      <c r="DE63" s="28">
        <f>시기외!DE63*$G$3+DE62*(1-$G$3)</f>
        <v>1.4362879864525517E-3</v>
      </c>
      <c r="DF63" s="28">
        <f>외인!DF63</f>
        <v>59166.09</v>
      </c>
      <c r="DG63" s="28">
        <f>시기외!DG63*$G$3+DG62*(1-$G$3)</f>
        <v>-1.1747070639523067E-3</v>
      </c>
      <c r="DH63" s="28">
        <f>외인!DH63</f>
        <v>19993.490000000002</v>
      </c>
      <c r="DI63" s="28">
        <f>시기외!DI63*$G$3+DI62*(1-$G$3)</f>
        <v>-8.1841504262410002E-3</v>
      </c>
      <c r="DJ63" s="28">
        <f>외인!DJ63</f>
        <v>743587.15</v>
      </c>
      <c r="DK63" s="28">
        <f>시기외!DK63*$G$3+DK62*(1-$G$3)</f>
        <v>1.7646924643554553E-4</v>
      </c>
      <c r="DL63" s="28">
        <f>외인!DL63</f>
        <v>110175.21</v>
      </c>
      <c r="DM63" s="28">
        <f>시기외!DM63*$G$3+DM62*(1-$G$3)</f>
        <v>-7.4104756046421778E-4</v>
      </c>
      <c r="DN63" s="28">
        <f>외인!DN63</f>
        <v>2953437.16</v>
      </c>
      <c r="DO63" s="28">
        <f>시기외!DO63*$G$3+DO62*(1-$G$3)</f>
        <v>7.8874241258263173E-4</v>
      </c>
      <c r="DP63" s="28">
        <f>외인!DP63</f>
        <v>78753.87</v>
      </c>
      <c r="DQ63" s="28">
        <f>시기외!DQ63*$G$3+DQ62*(1-$G$3)</f>
        <v>-2.3170042097596594E-3</v>
      </c>
      <c r="DR63" s="28">
        <f>외인!DR63</f>
        <v>46340.86</v>
      </c>
      <c r="DS63" s="28">
        <f>시기외!DS63*$G$3+DS62*(1-$G$3)</f>
        <v>-7.3926305925886408E-4</v>
      </c>
      <c r="DT63" s="28">
        <f>외인!DT63</f>
        <v>136137.84</v>
      </c>
      <c r="DU63" s="28">
        <f>시기외!DU63*$G$3+DU62*(1-$G$3)</f>
        <v>-3.2248513161343461E-3</v>
      </c>
      <c r="DV63" s="28">
        <f>외인!DV63</f>
        <v>34132.53</v>
      </c>
      <c r="DW63" s="28">
        <f>시기외!DW63*$G$3+DW62*(1-$G$3)</f>
        <v>3.9402517911435583E-4</v>
      </c>
      <c r="DX63" s="28">
        <f>외인!DX63</f>
        <v>131906.76</v>
      </c>
      <c r="DY63" s="28">
        <f>시기외!DY63*$G$3+DY62*(1-$G$3)</f>
        <v>1.9378815458453082E-3</v>
      </c>
      <c r="DZ63" s="28">
        <f>외인!DZ63</f>
        <v>8374.94</v>
      </c>
      <c r="EA63" s="28">
        <f>시기외!EA63*$G$3+EA62*(1-$G$3)</f>
        <v>-1.4452672547041339E-3</v>
      </c>
      <c r="EB63" s="28">
        <f>외인!EB63</f>
        <v>12089.7</v>
      </c>
      <c r="EC63" s="28">
        <f>시기외!EC63*$G$3+EC62*(1-$G$3)</f>
        <v>-3.0078391869987025E-3</v>
      </c>
      <c r="ED63" s="28">
        <f>외인!ED63</f>
        <v>11255.66</v>
      </c>
      <c r="EE63" s="28">
        <f>시기외!EE63*$G$3+EE62*(1-$G$3)</f>
        <v>-6.7688143823084587E-4</v>
      </c>
      <c r="EF63" s="28">
        <f>외인!EF63</f>
        <v>227412.68</v>
      </c>
      <c r="EG63" s="28">
        <f>시기외!EG63*$G$3+EG62*(1-$G$3)</f>
        <v>-2.1768640679294391E-3</v>
      </c>
      <c r="EH63" s="28">
        <f>외인!EH63</f>
        <v>287342.69</v>
      </c>
      <c r="EI63" s="28">
        <f>시기외!EI63*$G$3+EI62*(1-$G$3)</f>
        <v>-3.0921723421494646E-4</v>
      </c>
      <c r="EJ63" s="28">
        <f>외인!EJ63</f>
        <v>104487.59</v>
      </c>
      <c r="EK63" s="28">
        <f>시기외!EK63*$G$3+EK62*(1-$G$3)</f>
        <v>-1.7726376258251622E-4</v>
      </c>
      <c r="EL63" s="28">
        <f>외인!EL63</f>
        <v>30740.17</v>
      </c>
      <c r="EM63" s="28">
        <f>시기외!EM63*$G$3+EM62*(1-$G$3)</f>
        <v>-5.6776772595347191E-3</v>
      </c>
      <c r="EN63" s="28">
        <f>외인!EN63</f>
        <v>46340.86</v>
      </c>
      <c r="EO63" s="28">
        <f>시기외!EO63*$G$3+EO62*(1-$G$3)</f>
        <v>-7.3926305925886408E-4</v>
      </c>
      <c r="EP63" s="28">
        <f>외인!EP63</f>
        <v>163857.19</v>
      </c>
      <c r="EQ63" s="28">
        <f>시기외!EQ63*$G$3+EQ62*(1-$G$3)</f>
        <v>-1.1497138770553018E-3</v>
      </c>
      <c r="ER63" s="28">
        <f>외인!ER63</f>
        <v>13738.47</v>
      </c>
      <c r="ES63" s="28">
        <f>시기외!ES63*$G$3+ES62*(1-$G$3)</f>
        <v>-3.0662403379524256E-3</v>
      </c>
      <c r="ET63" s="28">
        <f>외인!ET63</f>
        <v>209688.18</v>
      </c>
      <c r="EU63" s="28">
        <f>시기외!EU63*$G$3+EU62*(1-$G$3)</f>
        <v>-1.2709524140232639E-3</v>
      </c>
      <c r="EV63" s="28">
        <f>외인!EV63</f>
        <v>43511.199999999997</v>
      </c>
      <c r="EW63" s="28">
        <f>시기외!EW63*$G$3+EW62*(1-$G$3)</f>
        <v>-6.090251678208461E-4</v>
      </c>
      <c r="EX63" s="28">
        <f>외인!EX63</f>
        <v>66657.539999999994</v>
      </c>
      <c r="EY63" s="28">
        <f>시기외!EY63*$G$3+EY62*(1-$G$3)</f>
        <v>4.491782958819079E-4</v>
      </c>
    </row>
    <row r="64" spans="1:155">
      <c r="A64" s="27">
        <f>외인!A64</f>
        <v>46153</v>
      </c>
      <c r="B64" s="28">
        <f>외인!B64</f>
        <v>6216556.2000000002</v>
      </c>
      <c r="C64" s="28">
        <f>시기외!C64*$G$3+C63*(1-$G$3)</f>
        <v>-1.0345601516298515E-4</v>
      </c>
      <c r="D64" s="28">
        <f>외인!D64</f>
        <v>673596.67</v>
      </c>
      <c r="E64" s="28">
        <f>시기외!E64*$G$3+E63*(1-$G$3)</f>
        <v>-6.4585090496828694E-4</v>
      </c>
      <c r="F64" s="28">
        <f>외인!F64</f>
        <v>2584811.88</v>
      </c>
      <c r="G64" s="28">
        <f>시기외!G64*$G$3+G63*(1-$G$3)</f>
        <v>2.1415457552808161E-4</v>
      </c>
      <c r="H64" s="28">
        <f>외인!H64</f>
        <v>364674.63</v>
      </c>
      <c r="I64" s="28">
        <f>시기외!I64*$G$3+I63*(1-$G$3)</f>
        <v>1.4652898778952789E-3</v>
      </c>
      <c r="J64" s="28">
        <f>외인!J64</f>
        <v>45396.52</v>
      </c>
      <c r="K64" s="28">
        <f>시기외!K64*$G$3+K63*(1-$G$3)</f>
        <v>-7.5247184348189024E-4</v>
      </c>
      <c r="L64" s="28">
        <f>외인!L64</f>
        <v>337530.38</v>
      </c>
      <c r="M64" s="28">
        <f>시기외!M64*$G$3+M63*(1-$G$3)</f>
        <v>1.7237657417711828E-3</v>
      </c>
      <c r="N64" s="28">
        <f>외인!N64</f>
        <v>287391.03999999998</v>
      </c>
      <c r="O64" s="28">
        <f>시기외!O64*$G$3+O63*(1-$G$3)</f>
        <v>-1.8771269371759079E-4</v>
      </c>
      <c r="P64" s="28">
        <f>외인!P64</f>
        <v>182561.6</v>
      </c>
      <c r="Q64" s="28">
        <f>시기외!Q64*$G$3+Q63*(1-$G$3)</f>
        <v>-2.744273866501651E-3</v>
      </c>
      <c r="R64" s="28">
        <f>외인!R64</f>
        <v>135962.22</v>
      </c>
      <c r="S64" s="28">
        <f>시기외!S64*$G$3+S63*(1-$G$3)</f>
        <v>-3.0288829133377146E-3</v>
      </c>
      <c r="T64" s="28">
        <f>외인!T64</f>
        <v>8763.24</v>
      </c>
      <c r="U64" s="28">
        <f>시기외!U64*$G$3+U63*(1-$G$3)</f>
        <v>1.1919713193399583E-3</v>
      </c>
      <c r="V64" s="28">
        <f>외인!V64</f>
        <v>135758.59</v>
      </c>
      <c r="W64" s="28">
        <f>시기외!W64*$G$3+W63*(1-$G$3)</f>
        <v>1.8588679127247256E-3</v>
      </c>
      <c r="X64" s="28">
        <f>외인!X64</f>
        <v>3151662.37</v>
      </c>
      <c r="Y64" s="28">
        <f>시기외!Y64*$G$3+Y63*(1-$G$3)</f>
        <v>5.2641518021291048E-4</v>
      </c>
      <c r="Z64" s="28">
        <f>외인!Z64</f>
        <v>43380.98</v>
      </c>
      <c r="AA64" s="28">
        <f>시기외!AA64*$G$3+AA63*(1-$G$3)</f>
        <v>-4.6702706838885205E-4</v>
      </c>
      <c r="AB64" s="28">
        <f>외인!AB64</f>
        <v>205936.34</v>
      </c>
      <c r="AC64" s="28">
        <f>시기외!AC64*$G$3+AC63*(1-$G$3)</f>
        <v>-6.076305840890747E-4</v>
      </c>
      <c r="AD64" s="28">
        <f>외인!AD64</f>
        <v>19675.150000000001</v>
      </c>
      <c r="AE64" s="28">
        <f>시기외!AE64*$G$3+AE63*(1-$G$3)</f>
        <v>-2.3057828902776895E-4</v>
      </c>
      <c r="AF64" s="28">
        <f>외인!AF64</f>
        <v>24238.54</v>
      </c>
      <c r="AG64" s="28">
        <f>시기외!AG64*$G$3+AG63*(1-$G$3)</f>
        <v>-5.0334658262883223E-4</v>
      </c>
      <c r="AH64" s="28">
        <f>외인!AH64</f>
        <v>232711.58</v>
      </c>
      <c r="AI64" s="28">
        <f>시기외!AI64*$G$3+AI63*(1-$G$3)</f>
        <v>-4.6021617370912028E-4</v>
      </c>
      <c r="AJ64" s="28">
        <f>외인!AJ64</f>
        <v>105327.73</v>
      </c>
      <c r="AK64" s="28">
        <f>시기외!AK64*$G$3+AK63*(1-$G$3)</f>
        <v>-4.6491982719106982E-3</v>
      </c>
      <c r="AL64" s="28">
        <f>외인!AL64</f>
        <v>104122.37</v>
      </c>
      <c r="AM64" s="28">
        <f>시기외!AM64*$G$3+AM63*(1-$G$3)</f>
        <v>-4.7645967838854747E-4</v>
      </c>
      <c r="AN64" s="28">
        <f>외인!AN64</f>
        <v>202999.77</v>
      </c>
      <c r="AO64" s="28">
        <f>시기외!AO64*$G$3+AO63*(1-$G$3)</f>
        <v>-1.2799839920779382E-5</v>
      </c>
      <c r="AP64" s="28">
        <f>외인!AP64</f>
        <v>205372.9</v>
      </c>
      <c r="AQ64" s="28">
        <f>시기외!AQ64*$G$3+AQ63*(1-$G$3)</f>
        <v>-1.4398765192971653E-3</v>
      </c>
      <c r="AR64" s="28">
        <f>외인!AR64</f>
        <v>24668.01</v>
      </c>
      <c r="AS64" s="28">
        <f>시기외!AS64*$G$3+AS63*(1-$G$3)</f>
        <v>7.6478643706349341E-4</v>
      </c>
      <c r="AT64" s="28">
        <f>외인!AT64</f>
        <v>88338.84</v>
      </c>
      <c r="AU64" s="28">
        <f>시기외!AU64*$G$3+AU63*(1-$G$3)</f>
        <v>1.3451141945635238E-3</v>
      </c>
      <c r="AV64" s="28">
        <f>외인!AV64</f>
        <v>48285.75</v>
      </c>
      <c r="AW64" s="28">
        <f>시기외!AW64*$G$3+AW63*(1-$G$3)</f>
        <v>-3.2047032568788286E-4</v>
      </c>
      <c r="AX64" s="28">
        <f>외인!AX64</f>
        <v>74464.679999999993</v>
      </c>
      <c r="AY64" s="28">
        <f>시기외!AY64*$G$3+AY63*(1-$G$3)</f>
        <v>-3.1677162841861929E-3</v>
      </c>
      <c r="AZ64" s="28">
        <f>외인!AZ64</f>
        <v>3359021.33</v>
      </c>
      <c r="BA64" s="28">
        <f>시기외!BA64*$G$3+BA63*(1-$G$3)</f>
        <v>4.0138725476710781E-4</v>
      </c>
      <c r="BB64" s="28">
        <f>외인!BB64</f>
        <v>110208.74</v>
      </c>
      <c r="BC64" s="28">
        <f>시기외!BC64*$G$3+BC63*(1-$G$3)</f>
        <v>4.0452331918519916E-5</v>
      </c>
      <c r="BD64" s="28">
        <f>외인!BD64</f>
        <v>37623.5</v>
      </c>
      <c r="BE64" s="28">
        <f>시기외!BE64*$G$3+BE63*(1-$G$3)</f>
        <v>-1.8027924066249673E-3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110288.69</v>
      </c>
      <c r="BI64" s="28">
        <f>시기외!BI64*$G$3+BI63*(1-$G$3)</f>
        <v>2.0473528479180393E-3</v>
      </c>
      <c r="BJ64" s="28">
        <f>외인!BJ64</f>
        <v>139439.72</v>
      </c>
      <c r="BK64" s="28">
        <f>시기외!BK64*$G$3+BK63*(1-$G$3)</f>
        <v>7.2817641828476715E-4</v>
      </c>
      <c r="BL64" s="28">
        <f>외인!BL64</f>
        <v>48216.17</v>
      </c>
      <c r="BM64" s="28">
        <f>시기외!BM64*$G$3+BM63*(1-$G$3)</f>
        <v>-1.8425138326399494E-3</v>
      </c>
      <c r="BN64" s="28">
        <f>외인!BN64</f>
        <v>59396.49</v>
      </c>
      <c r="BO64" s="28">
        <f>시기외!BO64*$G$3+BO63*(1-$G$3)</f>
        <v>3.113918967210146E-3</v>
      </c>
      <c r="BP64" s="28">
        <f>외인!BP64</f>
        <v>84101.18</v>
      </c>
      <c r="BQ64" s="28">
        <f>시기외!BQ64*$G$3+BQ63*(1-$G$3)</f>
        <v>-3.1305979284161874E-3</v>
      </c>
      <c r="BR64" s="28">
        <f>외인!BR64</f>
        <v>366434.84</v>
      </c>
      <c r="BS64" s="28">
        <f>시기외!BS64*$G$3+BS63*(1-$G$3)</f>
        <v>-3.8356523372507878E-4</v>
      </c>
      <c r="BT64" s="28">
        <f>외인!BT64</f>
        <v>3196688.53</v>
      </c>
      <c r="BU64" s="28">
        <f>시기외!BU64*$G$3+BU63*(1-$G$3)</f>
        <v>5.0267648637158447E-4</v>
      </c>
      <c r="BV64" s="28">
        <f>외인!BV64</f>
        <v>492603.83</v>
      </c>
      <c r="BW64" s="28">
        <f>시기외!BW64*$G$3+BW63*(1-$G$3)</f>
        <v>-7.8089971728258266E-4</v>
      </c>
      <c r="BX64" s="28">
        <f>외인!BX64</f>
        <v>76158.41</v>
      </c>
      <c r="BY64" s="28">
        <f>시기외!BY64*$G$3+BY63*(1-$G$3)</f>
        <v>-1.0757882258076168E-3</v>
      </c>
      <c r="BZ64" s="28">
        <f>외인!BZ64</f>
        <v>307122.15000000002</v>
      </c>
      <c r="CA64" s="28">
        <f>시기외!CA64*$G$3+CA63*(1-$G$3)</f>
        <v>-1.6975224677401042E-4</v>
      </c>
      <c r="CB64" s="28">
        <f>외인!CB64</f>
        <v>12257.34</v>
      </c>
      <c r="CC64" s="28">
        <f>시기외!CC64*$G$3+CC63*(1-$G$3)</f>
        <v>-3.7198479288244892E-3</v>
      </c>
      <c r="CD64" s="28">
        <f>외인!CD64</f>
        <v>27508.83</v>
      </c>
      <c r="CE64" s="28">
        <f>시기외!CE64*$G$3+CE63*(1-$G$3)</f>
        <v>-6.5768882490012488E-3</v>
      </c>
      <c r="CF64" s="28">
        <f>외인!CF64</f>
        <v>28936.13</v>
      </c>
      <c r="CG64" s="28">
        <f>시기외!CG64*$G$3+CG63*(1-$G$3)</f>
        <v>3.5553908922324393E-3</v>
      </c>
      <c r="CH64" s="28">
        <f>외인!CH64</f>
        <v>69378.070000000007</v>
      </c>
      <c r="CI64" s="28">
        <f>시기외!CI64*$G$3+CI63*(1-$G$3)</f>
        <v>-4.7023931865780585E-5</v>
      </c>
      <c r="CJ64" s="28">
        <f>외인!CJ64</f>
        <v>351042.74</v>
      </c>
      <c r="CK64" s="28">
        <f>시기외!CK64*$G$3+CK63*(1-$G$3)</f>
        <v>-2.104192224564747E-3</v>
      </c>
      <c r="CL64" s="28">
        <f>외인!CL64</f>
        <v>235750.08</v>
      </c>
      <c r="CM64" s="28">
        <f>시기외!CM64*$G$3+CM63*(1-$G$3)</f>
        <v>-6.8188010630296702E-4</v>
      </c>
      <c r="CN64" s="28">
        <f>외인!CN64</f>
        <v>134023.24</v>
      </c>
      <c r="CO64" s="28">
        <f>시기외!CO64*$G$3+CO63*(1-$G$3)</f>
        <v>-5.4923312741412687E-4</v>
      </c>
      <c r="CP64" s="28">
        <f>외인!CP64</f>
        <v>110741.07</v>
      </c>
      <c r="CQ64" s="28">
        <f>시기외!CQ64*$G$3+CQ63*(1-$G$3)</f>
        <v>4.4593226319317431E-5</v>
      </c>
      <c r="CR64" s="28">
        <f>외인!CR64</f>
        <v>170629.3</v>
      </c>
      <c r="CS64" s="28">
        <f>시기외!CS64*$G$3+CS63*(1-$G$3)</f>
        <v>-2.3696504881977397E-3</v>
      </c>
      <c r="CT64" s="28">
        <f>외인!CT64</f>
        <v>177828.15</v>
      </c>
      <c r="CU64" s="28">
        <f>시기외!CU64*$G$3+CU63*(1-$G$3)</f>
        <v>-1.1520448411756875E-5</v>
      </c>
      <c r="CV64" s="28">
        <f>외인!CV64</f>
        <v>3196688.53</v>
      </c>
      <c r="CW64" s="28">
        <f>시기외!CW64*$G$3+CW63*(1-$G$3)</f>
        <v>5.0267648637158447E-4</v>
      </c>
      <c r="CX64" s="28">
        <f>외인!CX64</f>
        <v>261699.76</v>
      </c>
      <c r="CY64" s="28">
        <f>시기외!CY64*$G$3+CY63*(1-$G$3)</f>
        <v>9.6828339943727385E-4</v>
      </c>
      <c r="CZ64" s="28">
        <f>외인!CZ64</f>
        <v>20006.759999999998</v>
      </c>
      <c r="DA64" s="28">
        <f>시기외!DA64*$G$3+DA63*(1-$G$3)</f>
        <v>-2.5149686992940591E-3</v>
      </c>
      <c r="DB64" s="28">
        <f>외인!DB64</f>
        <v>37623.5</v>
      </c>
      <c r="DC64" s="28">
        <f>시기외!DC64*$G$3+DC63*(1-$G$3)</f>
        <v>-1.8027924066249673E-3</v>
      </c>
      <c r="DD64" s="28">
        <f>외인!DD64</f>
        <v>8763.24</v>
      </c>
      <c r="DE64" s="28">
        <f>시기외!DE64*$G$3+DE63*(1-$G$3)</f>
        <v>1.1919713193399583E-3</v>
      </c>
      <c r="DF64" s="28">
        <f>외인!DF64</f>
        <v>57936</v>
      </c>
      <c r="DG64" s="28">
        <f>시기외!DG64*$G$3+DG63*(1-$G$3)</f>
        <v>-9.7149123838047985E-4</v>
      </c>
      <c r="DH64" s="28">
        <f>외인!DH64</f>
        <v>19481.259999999998</v>
      </c>
      <c r="DI64" s="28">
        <f>시기외!DI64*$G$3+DI63*(1-$G$3)</f>
        <v>-8.7354687201160706E-3</v>
      </c>
      <c r="DJ64" s="28">
        <f>외인!DJ64</f>
        <v>741358.82</v>
      </c>
      <c r="DK64" s="28">
        <f>시기외!DK64*$G$3+DK63*(1-$G$3)</f>
        <v>-1.4383821338314229E-6</v>
      </c>
      <c r="DL64" s="28">
        <f>외인!DL64</f>
        <v>109451.98</v>
      </c>
      <c r="DM64" s="28">
        <f>시기외!DM64*$G$3+DM63*(1-$G$3)</f>
        <v>-6.1132558942691778E-4</v>
      </c>
      <c r="DN64" s="28">
        <f>외인!DN64</f>
        <v>3196688.53</v>
      </c>
      <c r="DO64" s="28">
        <f>시기외!DO64*$G$3+DO63*(1-$G$3)</f>
        <v>5.0267648637158447E-4</v>
      </c>
      <c r="DP64" s="28">
        <f>외인!DP64</f>
        <v>78426.44</v>
      </c>
      <c r="DQ64" s="28">
        <f>시기외!DQ64*$G$3+DQ63*(1-$G$3)</f>
        <v>-2.0893643560485047E-3</v>
      </c>
      <c r="DR64" s="28">
        <f>외인!DR64</f>
        <v>46472.51</v>
      </c>
      <c r="DS64" s="28">
        <f>시기외!DS64*$G$3+DS63*(1-$G$3)</f>
        <v>-7.8598907853004787E-4</v>
      </c>
      <c r="DT64" s="28">
        <f>외인!DT64</f>
        <v>135962.22</v>
      </c>
      <c r="DU64" s="28">
        <f>시기외!DU64*$G$3+DU63*(1-$G$3)</f>
        <v>-3.0288829133377146E-3</v>
      </c>
      <c r="DV64" s="28">
        <f>외인!DV64</f>
        <v>34407.449999999997</v>
      </c>
      <c r="DW64" s="28">
        <f>시기외!DW64*$G$3+DW63*(1-$G$3)</f>
        <v>7.37573227718922E-5</v>
      </c>
      <c r="DX64" s="28">
        <f>외인!DX64</f>
        <v>135758.59</v>
      </c>
      <c r="DY64" s="28">
        <f>시기외!DY64*$G$3+DY63*(1-$G$3)</f>
        <v>1.8588679127247256E-3</v>
      </c>
      <c r="DZ64" s="28">
        <f>외인!DZ64</f>
        <v>8211.1</v>
      </c>
      <c r="EA64" s="28">
        <f>시기외!EA64*$G$3+EA63*(1-$G$3)</f>
        <v>-1.1642736287194001E-3</v>
      </c>
      <c r="EB64" s="28">
        <f>외인!EB64</f>
        <v>11773.74</v>
      </c>
      <c r="EC64" s="28">
        <f>시기외!EC64*$G$3+EC63*(1-$G$3)</f>
        <v>-3.4741505055048529E-3</v>
      </c>
      <c r="ED64" s="28">
        <f>외인!ED64</f>
        <v>11172.51</v>
      </c>
      <c r="EE64" s="28">
        <f>시기외!EE64*$G$3+EE63*(1-$G$3)</f>
        <v>-5.8431268431268131E-4</v>
      </c>
      <c r="EF64" s="28">
        <f>외인!EF64</f>
        <v>222638.48</v>
      </c>
      <c r="EG64" s="28">
        <f>시기외!EG64*$G$3+EG63*(1-$G$3)</f>
        <v>-2.2143904392429923E-3</v>
      </c>
      <c r="EH64" s="28">
        <f>외인!EH64</f>
        <v>302579.61</v>
      </c>
      <c r="EI64" s="28">
        <f>시기외!EI64*$G$3+EI63*(1-$G$3)</f>
        <v>-4.5662010467373911E-4</v>
      </c>
      <c r="EJ64" s="28">
        <f>외인!EJ64</f>
        <v>103578.68</v>
      </c>
      <c r="EK64" s="28">
        <f>시기외!EK64*$G$3+EK63*(1-$G$3)</f>
        <v>-2.0650835149698212E-4</v>
      </c>
      <c r="EL64" s="28">
        <f>외인!EL64</f>
        <v>30008.99</v>
      </c>
      <c r="EM64" s="28">
        <f>시기외!EM64*$G$3+EM63*(1-$G$3)</f>
        <v>-6.0906747281927404E-3</v>
      </c>
      <c r="EN64" s="28">
        <f>외인!EN64</f>
        <v>46472.51</v>
      </c>
      <c r="EO64" s="28">
        <f>시기외!EO64*$G$3+EO63*(1-$G$3)</f>
        <v>-7.8598907853004787E-4</v>
      </c>
      <c r="EP64" s="28">
        <f>외인!EP64</f>
        <v>165166.89000000001</v>
      </c>
      <c r="EQ64" s="28">
        <f>시기외!EQ64*$G$3+EQ63*(1-$G$3)</f>
        <v>-1.3054214996600067E-3</v>
      </c>
      <c r="ER64" s="28">
        <f>외인!ER64</f>
        <v>13963.57</v>
      </c>
      <c r="ES64" s="28">
        <f>시기외!ES64*$G$3+ES63*(1-$G$3)</f>
        <v>-2.2363262599312457E-3</v>
      </c>
      <c r="ET64" s="28">
        <f>외인!ET64</f>
        <v>205372.9</v>
      </c>
      <c r="EU64" s="28">
        <f>시기외!EU64*$G$3+EU63*(1-$G$3)</f>
        <v>-1.4398765192971653E-3</v>
      </c>
      <c r="EV64" s="28">
        <f>외인!EV64</f>
        <v>43380.98</v>
      </c>
      <c r="EW64" s="28">
        <f>시기외!EW64*$G$3+EW63*(1-$G$3)</f>
        <v>-4.6702706838885205E-4</v>
      </c>
      <c r="EX64" s="28">
        <f>외인!EX64</f>
        <v>67360.09</v>
      </c>
      <c r="EY64" s="28">
        <f>시기외!EY64*$G$3+EY63*(1-$G$3)</f>
        <v>4.0220528529027452E-4</v>
      </c>
    </row>
    <row r="65" spans="1:155">
      <c r="A65" s="27">
        <f>외인!A65</f>
        <v>46154</v>
      </c>
      <c r="B65" s="28">
        <f>외인!B65</f>
        <v>6074344.5199999996</v>
      </c>
      <c r="C65" s="28">
        <f>시기외!C65*$G$3+C64*(1-$G$3)</f>
        <v>-5.6150436188487677E-4</v>
      </c>
      <c r="D65" s="28">
        <f>외인!D65</f>
        <v>658814.05000000005</v>
      </c>
      <c r="E65" s="28">
        <f>시기외!E65*$G$3+E64*(1-$G$3)</f>
        <v>-5.1415606975099295E-4</v>
      </c>
      <c r="F65" s="28">
        <f>외인!F65</f>
        <v>2530521.92</v>
      </c>
      <c r="G65" s="28">
        <f>시기외!G65*$G$3+G64*(1-$G$3)</f>
        <v>-2.4747247142344563E-4</v>
      </c>
      <c r="H65" s="28">
        <f>외인!H65</f>
        <v>342374.74</v>
      </c>
      <c r="I65" s="28">
        <f>시기외!I65*$G$3+I64*(1-$G$3)</f>
        <v>1.0919166099558958E-3</v>
      </c>
      <c r="J65" s="28">
        <f>외인!J65</f>
        <v>44265.54</v>
      </c>
      <c r="K65" s="28">
        <f>시기외!K65*$G$3+K64*(1-$G$3)</f>
        <v>-8.5900175891594731E-4</v>
      </c>
      <c r="L65" s="28">
        <f>외인!L65</f>
        <v>316313.06</v>
      </c>
      <c r="M65" s="28">
        <f>시기외!M65*$G$3+M64*(1-$G$3)</f>
        <v>1.3362968226504511E-3</v>
      </c>
      <c r="N65" s="28">
        <f>외인!N65</f>
        <v>282889.59999999998</v>
      </c>
      <c r="O65" s="28">
        <f>시기외!O65*$G$3+O64*(1-$G$3)</f>
        <v>-6.718077605256866E-5</v>
      </c>
      <c r="P65" s="28">
        <f>외인!P65</f>
        <v>184773.7</v>
      </c>
      <c r="Q65" s="28">
        <f>시기외!Q65*$G$3+Q64*(1-$G$3)</f>
        <v>-2.5159782760437711E-3</v>
      </c>
      <c r="R65" s="28">
        <f>외인!R65</f>
        <v>133685.28</v>
      </c>
      <c r="S65" s="28">
        <f>시기외!S65*$G$3+S64*(1-$G$3)</f>
        <v>-2.7362817322344685E-3</v>
      </c>
      <c r="T65" s="28">
        <f>외인!T65</f>
        <v>8692.64</v>
      </c>
      <c r="U65" s="28">
        <f>시기외!U65*$G$3+U64*(1-$G$3)</f>
        <v>1.047350696529303E-3</v>
      </c>
      <c r="V65" s="28">
        <f>외인!V65</f>
        <v>128586.23</v>
      </c>
      <c r="W65" s="28">
        <f>시기외!W65*$G$3+W64*(1-$G$3)</f>
        <v>1.6802092121478184E-3</v>
      </c>
      <c r="X65" s="28">
        <f>외인!X65</f>
        <v>3073404.52</v>
      </c>
      <c r="Y65" s="28">
        <f>시기외!Y65*$G$3+Y64*(1-$G$3)</f>
        <v>-2.7427677557313024E-4</v>
      </c>
      <c r="Z65" s="28">
        <f>외인!Z65</f>
        <v>43264.1</v>
      </c>
      <c r="AA65" s="28">
        <f>시기외!AA65*$G$3+AA64*(1-$G$3)</f>
        <v>-3.1378043171395343E-4</v>
      </c>
      <c r="AB65" s="28">
        <f>외인!AB65</f>
        <v>201742.92</v>
      </c>
      <c r="AC65" s="28">
        <f>시기외!AC65*$G$3+AC64*(1-$G$3)</f>
        <v>-5.7866365901171129E-4</v>
      </c>
      <c r="AD65" s="28">
        <f>외인!AD65</f>
        <v>19194.990000000002</v>
      </c>
      <c r="AE65" s="28">
        <f>시기외!AE65*$G$3+AE64*(1-$G$3)</f>
        <v>1.5843305798040778E-4</v>
      </c>
      <c r="AF65" s="28">
        <f>외인!AF65</f>
        <v>23976.83</v>
      </c>
      <c r="AG65" s="28">
        <f>시기외!AG65*$G$3+AG64*(1-$G$3)</f>
        <v>-4.683855521880502E-4</v>
      </c>
      <c r="AH65" s="28">
        <f>외인!AH65</f>
        <v>227880.69</v>
      </c>
      <c r="AI65" s="28">
        <f>시기외!AI65*$G$3+AI64*(1-$G$3)</f>
        <v>-7.1477287635909425E-4</v>
      </c>
      <c r="AJ65" s="28">
        <f>외인!AJ65</f>
        <v>102389.36</v>
      </c>
      <c r="AK65" s="28">
        <f>시기외!AK65*$G$3+AK64*(1-$G$3)</f>
        <v>-4.6000218346864781E-3</v>
      </c>
      <c r="AL65" s="28">
        <f>외인!AL65</f>
        <v>102008.95</v>
      </c>
      <c r="AM65" s="28">
        <f>시기외!AM65*$G$3+AM64*(1-$G$3)</f>
        <v>-7.3551213406522552E-4</v>
      </c>
      <c r="AN65" s="28">
        <f>외인!AN65</f>
        <v>200499.04</v>
      </c>
      <c r="AO65" s="28">
        <f>시기외!AO65*$G$3+AO64*(1-$G$3)</f>
        <v>2.7942205079924213E-4</v>
      </c>
      <c r="AP65" s="28">
        <f>외인!AP65</f>
        <v>199023.28</v>
      </c>
      <c r="AQ65" s="28">
        <f>시기외!AQ65*$G$3+AQ64*(1-$G$3)</f>
        <v>-1.4103485104164531E-3</v>
      </c>
      <c r="AR65" s="28">
        <f>외인!AR65</f>
        <v>23975.22</v>
      </c>
      <c r="AS65" s="28">
        <f>시기외!AS65*$G$3+AS64*(1-$G$3)</f>
        <v>7.5910157332878092E-4</v>
      </c>
      <c r="AT65" s="28">
        <f>외인!AT65</f>
        <v>92066.03</v>
      </c>
      <c r="AU65" s="28">
        <f>시기외!AU65*$G$3+AU64*(1-$G$3)</f>
        <v>1.6794238804569215E-3</v>
      </c>
      <c r="AV65" s="28">
        <f>외인!AV65</f>
        <v>47664.69</v>
      </c>
      <c r="AW65" s="28">
        <f>시기외!AW65*$G$3+AW64*(1-$G$3)</f>
        <v>-3.6996634681730567E-4</v>
      </c>
      <c r="AX65" s="28">
        <f>외인!AX65</f>
        <v>71030.77</v>
      </c>
      <c r="AY65" s="28">
        <f>시기외!AY65*$G$3+AY64*(1-$G$3)</f>
        <v>-3.0489263205445765E-3</v>
      </c>
      <c r="AZ65" s="28">
        <f>외인!AZ65</f>
        <v>3280370.35</v>
      </c>
      <c r="BA65" s="28">
        <f>시기외!BA65*$G$3+BA64*(1-$G$3)</f>
        <v>-3.460512799095974E-4</v>
      </c>
      <c r="BB65" s="28">
        <f>외인!BB65</f>
        <v>110100.7</v>
      </c>
      <c r="BC65" s="28">
        <f>시기외!BC65*$G$3+BC64*(1-$G$3)</f>
        <v>8.2520351941782008E-5</v>
      </c>
      <c r="BD65" s="28">
        <f>외인!BD65</f>
        <v>36047.32</v>
      </c>
      <c r="BE65" s="28">
        <f>시기외!BE65*$G$3+BE64*(1-$G$3)</f>
        <v>-2.2471406655452282E-3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107009.82</v>
      </c>
      <c r="BI65" s="28">
        <f>시기외!BI65*$G$3+BI64*(1-$G$3)</f>
        <v>1.4565704610130204E-3</v>
      </c>
      <c r="BJ65" s="28">
        <f>외인!BJ65</f>
        <v>131995.26</v>
      </c>
      <c r="BK65" s="28">
        <f>시기외!BK65*$G$3+BK64*(1-$G$3)</f>
        <v>3.445660981317012E-4</v>
      </c>
      <c r="BL65" s="28">
        <f>외인!BL65</f>
        <v>47483.19</v>
      </c>
      <c r="BM65" s="28">
        <f>시기외!BM65*$G$3+BM64*(1-$G$3)</f>
        <v>-1.8605009774901879E-3</v>
      </c>
      <c r="BN65" s="28">
        <f>외인!BN65</f>
        <v>56105.31</v>
      </c>
      <c r="BO65" s="28">
        <f>시기외!BO65*$G$3+BO64*(1-$G$3)</f>
        <v>2.7771967212156731E-3</v>
      </c>
      <c r="BP65" s="28">
        <f>외인!BP65</f>
        <v>79747.64</v>
      </c>
      <c r="BQ65" s="28">
        <f>시기외!BQ65*$G$3+BQ64*(1-$G$3)</f>
        <v>-2.9461742474143136E-3</v>
      </c>
      <c r="BR65" s="28">
        <f>외인!BR65</f>
        <v>357617.73</v>
      </c>
      <c r="BS65" s="28">
        <f>시기외!BS65*$G$3+BS64*(1-$G$3)</f>
        <v>-3.4240408049216798E-4</v>
      </c>
      <c r="BT65" s="28">
        <f>외인!BT65</f>
        <v>3116188.31</v>
      </c>
      <c r="BU65" s="28">
        <f>시기외!BU65*$G$3+BU64*(1-$G$3)</f>
        <v>-2.9176323834468671E-4</v>
      </c>
      <c r="BV65" s="28">
        <f>외인!BV65</f>
        <v>477195.8</v>
      </c>
      <c r="BW65" s="28">
        <f>시기외!BW65*$G$3+BW64*(1-$G$3)</f>
        <v>-9.9105951870567333E-4</v>
      </c>
      <c r="BX65" s="28">
        <f>외인!BX65</f>
        <v>76349.31</v>
      </c>
      <c r="BY65" s="28">
        <f>시기외!BY65*$G$3+BY64*(1-$G$3)</f>
        <v>-8.3677404873820996E-4</v>
      </c>
      <c r="BZ65" s="28">
        <f>외인!BZ65</f>
        <v>302507.99</v>
      </c>
      <c r="CA65" s="28">
        <f>시기외!CA65*$G$3+CA64*(1-$G$3)</f>
        <v>-6.334365954470991E-5</v>
      </c>
      <c r="CB65" s="28">
        <f>외인!CB65</f>
        <v>11928.06</v>
      </c>
      <c r="CC65" s="28">
        <f>시기외!CC65*$G$3+CC64*(1-$G$3)</f>
        <v>-4.0916851792188831E-3</v>
      </c>
      <c r="CD65" s="28">
        <f>외인!CD65</f>
        <v>26827.39</v>
      </c>
      <c r="CE65" s="28">
        <f>시기외!CE65*$G$3+CE64*(1-$G$3)</f>
        <v>-6.6501156710078464E-3</v>
      </c>
      <c r="CF65" s="28">
        <f>외인!CF65</f>
        <v>28683.97</v>
      </c>
      <c r="CG65" s="28">
        <f>시기외!CG65*$G$3+CG64*(1-$G$3)</f>
        <v>3.6996004887365356E-3</v>
      </c>
      <c r="CH65" s="28">
        <f>외인!CH65</f>
        <v>68963.41</v>
      </c>
      <c r="CI65" s="28">
        <f>시기외!CI65*$G$3+CI64*(1-$G$3)</f>
        <v>-8.5990123239366854E-5</v>
      </c>
      <c r="CJ65" s="28">
        <f>외인!CJ65</f>
        <v>354157.94</v>
      </c>
      <c r="CK65" s="28">
        <f>시기외!CK65*$G$3+CK64*(1-$G$3)</f>
        <v>-1.8761382214809736E-3</v>
      </c>
      <c r="CL65" s="28">
        <f>외인!CL65</f>
        <v>230693.46</v>
      </c>
      <c r="CM65" s="28">
        <f>시기외!CM65*$G$3+CM64*(1-$G$3)</f>
        <v>-6.6221679603287349E-4</v>
      </c>
      <c r="CN65" s="28">
        <f>외인!CN65</f>
        <v>126061.43</v>
      </c>
      <c r="CO65" s="28">
        <f>시기외!CO65*$G$3+CO64*(1-$G$3)</f>
        <v>-1.0336769010139113E-3</v>
      </c>
      <c r="CP65" s="28">
        <f>외인!CP65</f>
        <v>110636.79</v>
      </c>
      <c r="CQ65" s="28">
        <f>시기외!CQ65*$G$3+CQ64*(1-$G$3)</f>
        <v>8.6499370926907461E-5</v>
      </c>
      <c r="CR65" s="28">
        <f>외인!CR65</f>
        <v>167659.39000000001</v>
      </c>
      <c r="CS65" s="28">
        <f>시기외!CS65*$G$3+CS64*(1-$G$3)</f>
        <v>-2.207321233020199E-3</v>
      </c>
      <c r="CT65" s="28">
        <f>외인!CT65</f>
        <v>179958.7</v>
      </c>
      <c r="CU65" s="28">
        <f>시기외!CU65*$G$3+CU64*(1-$G$3)</f>
        <v>1.1469073647044694E-4</v>
      </c>
      <c r="CV65" s="28">
        <f>외인!CV65</f>
        <v>3116188.31</v>
      </c>
      <c r="CW65" s="28">
        <f>시기외!CW65*$G$3+CW64*(1-$G$3)</f>
        <v>-2.9176323834468671E-4</v>
      </c>
      <c r="CX65" s="28">
        <f>외인!CX65</f>
        <v>252254.61</v>
      </c>
      <c r="CY65" s="28">
        <f>시기외!CY65*$G$3+CY64*(1-$G$3)</f>
        <v>9.3811610671387842E-4</v>
      </c>
      <c r="CZ65" s="28">
        <f>외인!CZ65</f>
        <v>19621.79</v>
      </c>
      <c r="DA65" s="28">
        <f>시기외!DA65*$G$3+DA64*(1-$G$3)</f>
        <v>-2.2886254532307544E-3</v>
      </c>
      <c r="DB65" s="28">
        <f>외인!DB65</f>
        <v>36047.32</v>
      </c>
      <c r="DC65" s="28">
        <f>시기외!DC65*$G$3+DC64*(1-$G$3)</f>
        <v>-2.2471406655452282E-3</v>
      </c>
      <c r="DD65" s="28">
        <f>외인!DD65</f>
        <v>8692.64</v>
      </c>
      <c r="DE65" s="28">
        <f>시기외!DE65*$G$3+DE64*(1-$G$3)</f>
        <v>1.047350696529303E-3</v>
      </c>
      <c r="DF65" s="28">
        <f>외인!DF65</f>
        <v>58320.72</v>
      </c>
      <c r="DG65" s="28">
        <f>시기외!DG65*$G$3+DG64*(1-$G$3)</f>
        <v>-6.3452676781405859E-4</v>
      </c>
      <c r="DH65" s="28">
        <f>외인!DH65</f>
        <v>18859.080000000002</v>
      </c>
      <c r="DI65" s="28">
        <f>시기외!DI65*$G$3+DI64*(1-$G$3)</f>
        <v>-8.8722491631936708E-3</v>
      </c>
      <c r="DJ65" s="28">
        <f>외인!DJ65</f>
        <v>717267.5</v>
      </c>
      <c r="DK65" s="28">
        <f>시기외!DK65*$G$3+DK64*(1-$G$3)</f>
        <v>-1.8915899065968656E-4</v>
      </c>
      <c r="DL65" s="28">
        <f>외인!DL65</f>
        <v>102593.71</v>
      </c>
      <c r="DM65" s="28">
        <f>시기외!DM65*$G$3+DM64*(1-$G$3)</f>
        <v>-1.1746707268218766E-3</v>
      </c>
      <c r="DN65" s="28">
        <f>외인!DN65</f>
        <v>3116188.31</v>
      </c>
      <c r="DO65" s="28">
        <f>시기외!DO65*$G$3+DO64*(1-$G$3)</f>
        <v>-2.9176323834468671E-4</v>
      </c>
      <c r="DP65" s="28">
        <f>외인!DP65</f>
        <v>80228.44</v>
      </c>
      <c r="DQ65" s="28">
        <f>시기외!DQ65*$G$3+DQ64*(1-$G$3)</f>
        <v>-1.6752268432597803E-3</v>
      </c>
      <c r="DR65" s="28">
        <f>외인!DR65</f>
        <v>45629.59</v>
      </c>
      <c r="DS65" s="28">
        <f>시기외!DS65*$G$3+DS64*(1-$G$3)</f>
        <v>-7.8395140146801624E-4</v>
      </c>
      <c r="DT65" s="28">
        <f>외인!DT65</f>
        <v>133685.28</v>
      </c>
      <c r="DU65" s="28">
        <f>시기외!DU65*$G$3+DU64*(1-$G$3)</f>
        <v>-2.7362817322344685E-3</v>
      </c>
      <c r="DV65" s="28">
        <f>외인!DV65</f>
        <v>33711.120000000003</v>
      </c>
      <c r="DW65" s="28">
        <f>시기외!DW65*$G$3+DW64*(1-$G$3)</f>
        <v>-2.5307590458792709E-4</v>
      </c>
      <c r="DX65" s="28">
        <f>외인!DX65</f>
        <v>128586.23</v>
      </c>
      <c r="DY65" s="28">
        <f>시기외!DY65*$G$3+DY64*(1-$G$3)</f>
        <v>1.6802092121478184E-3</v>
      </c>
      <c r="DZ65" s="28">
        <f>외인!DZ65</f>
        <v>8107.26</v>
      </c>
      <c r="EA65" s="28">
        <f>시기외!EA65*$G$3+EA64*(1-$G$3)</f>
        <v>-9.434066523365674E-4</v>
      </c>
      <c r="EB65" s="28">
        <f>외인!EB65</f>
        <v>11523.8</v>
      </c>
      <c r="EC65" s="28">
        <f>시기외!EC65*$G$3+EC64*(1-$G$3)</f>
        <v>-3.858032750606471E-3</v>
      </c>
      <c r="ED65" s="28">
        <f>외인!ED65</f>
        <v>10906.73</v>
      </c>
      <c r="EE65" s="28">
        <f>시기외!EE65*$G$3+EE64*(1-$G$3)</f>
        <v>-7.0868274427532472E-4</v>
      </c>
      <c r="EF65" s="28">
        <f>외인!EF65</f>
        <v>224694.79</v>
      </c>
      <c r="EG65" s="28">
        <f>시기외!EG65*$G$3+EG64*(1-$G$3)</f>
        <v>-1.9992185645935474E-3</v>
      </c>
      <c r="EH65" s="28">
        <f>외인!EH65</f>
        <v>291439.76</v>
      </c>
      <c r="EI65" s="28">
        <f>시기외!EI65*$G$3+EI64*(1-$G$3)</f>
        <v>-5.9283125713267425E-4</v>
      </c>
      <c r="EJ65" s="28">
        <f>외인!EJ65</f>
        <v>102108.02</v>
      </c>
      <c r="EK65" s="28">
        <f>시기외!EK65*$G$3+EK64*(1-$G$3)</f>
        <v>-1.9602750689758195E-4</v>
      </c>
      <c r="EL65" s="28">
        <f>외인!EL65</f>
        <v>29300.91</v>
      </c>
      <c r="EM65" s="28">
        <f>시기외!EM65*$G$3+EM64*(1-$G$3)</f>
        <v>-6.1467910633034141E-3</v>
      </c>
      <c r="EN65" s="28">
        <f>외인!EN65</f>
        <v>45629.59</v>
      </c>
      <c r="EO65" s="28">
        <f>시기외!EO65*$G$3+EO64*(1-$G$3)</f>
        <v>-7.8395140146801624E-4</v>
      </c>
      <c r="EP65" s="28">
        <f>외인!EP65</f>
        <v>161397.54999999999</v>
      </c>
      <c r="EQ65" s="28">
        <f>시기외!EQ65*$G$3+EQ64*(1-$G$3)</f>
        <v>-1.6483665283866596E-3</v>
      </c>
      <c r="ER65" s="28">
        <f>외인!ER65</f>
        <v>13448.38</v>
      </c>
      <c r="ES65" s="28">
        <f>시기외!ES65*$G$3+ES64*(1-$G$3)</f>
        <v>-1.6851021279593401E-3</v>
      </c>
      <c r="ET65" s="28">
        <f>외인!ET65</f>
        <v>199023.28</v>
      </c>
      <c r="EU65" s="28">
        <f>시기외!EU65*$G$3+EU64*(1-$G$3)</f>
        <v>-1.4103485104164531E-3</v>
      </c>
      <c r="EV65" s="28">
        <f>외인!EV65</f>
        <v>43264.1</v>
      </c>
      <c r="EW65" s="28">
        <f>시기외!EW65*$G$3+EW64*(1-$G$3)</f>
        <v>-3.1378043171395343E-4</v>
      </c>
      <c r="EX65" s="28">
        <f>외인!EX65</f>
        <v>67372.69</v>
      </c>
      <c r="EY65" s="28">
        <f>시기외!EY65*$G$3+EY64*(1-$G$3)</f>
        <v>3.6811785540591212E-4</v>
      </c>
    </row>
    <row r="66" spans="1:155">
      <c r="A66" s="27">
        <f>외인!A66</f>
        <v>46155</v>
      </c>
      <c r="B66" s="28">
        <f>외인!B66</f>
        <v>6233957.6600000001</v>
      </c>
      <c r="C66" s="28">
        <f>시기외!C66*$G$3+C65*(1-$G$3)</f>
        <v>-1.0073844806571639E-3</v>
      </c>
      <c r="D66" s="28">
        <f>외인!D66</f>
        <v>656034.65</v>
      </c>
      <c r="E66" s="28">
        <f>시기외!E66*$G$3+E65*(1-$G$3)</f>
        <v>-4.0089418235514872E-4</v>
      </c>
      <c r="F66" s="28">
        <f>외인!F66</f>
        <v>2578792.46</v>
      </c>
      <c r="G66" s="28">
        <f>시기외!G66*$G$3+G65*(1-$G$3)</f>
        <v>-7.9728853394035141E-4</v>
      </c>
      <c r="H66" s="28">
        <f>외인!H66</f>
        <v>336207.7</v>
      </c>
      <c r="I66" s="28">
        <f>시기외!I66*$G$3+I65*(1-$G$3)</f>
        <v>6.5721244344258637E-4</v>
      </c>
      <c r="J66" s="28">
        <f>외인!J66</f>
        <v>42977.47</v>
      </c>
      <c r="K66" s="28">
        <f>시기외!K66*$G$3+K65*(1-$G$3)</f>
        <v>-1.0475165522080628E-3</v>
      </c>
      <c r="L66" s="28">
        <f>외인!L66</f>
        <v>311184.90999999997</v>
      </c>
      <c r="M66" s="28">
        <f>시기외!M66*$G$3+M65*(1-$G$3)</f>
        <v>8.699723486906947E-4</v>
      </c>
      <c r="N66" s="28">
        <f>외인!N66</f>
        <v>309756.28999999998</v>
      </c>
      <c r="O66" s="28">
        <f>시기외!O66*$G$3+O65*(1-$G$3)</f>
        <v>2.1510053114461012E-4</v>
      </c>
      <c r="P66" s="28">
        <f>외인!P66</f>
        <v>181176.19</v>
      </c>
      <c r="Q66" s="28">
        <f>시기외!Q66*$G$3+Q65*(1-$G$3)</f>
        <v>-2.292111741079717E-3</v>
      </c>
      <c r="R66" s="28">
        <f>외인!R66</f>
        <v>134123.87</v>
      </c>
      <c r="S66" s="28">
        <f>시기외!S66*$G$3+S65*(1-$G$3)</f>
        <v>-2.4573539306001792E-3</v>
      </c>
      <c r="T66" s="28">
        <f>외인!T66</f>
        <v>8720.4599999999991</v>
      </c>
      <c r="U66" s="28">
        <f>시기외!U66*$G$3+U65*(1-$G$3)</f>
        <v>8.7757525146093369E-4</v>
      </c>
      <c r="V66" s="28">
        <f>외인!V66</f>
        <v>135327.78</v>
      </c>
      <c r="W66" s="28">
        <f>시기외!W66*$G$3+W65*(1-$G$3)</f>
        <v>1.9956041368427236E-3</v>
      </c>
      <c r="X66" s="28">
        <f>외인!X66</f>
        <v>3211284.21</v>
      </c>
      <c r="Y66" s="28">
        <f>시기외!Y66*$G$3+Y65*(1-$G$3)</f>
        <v>-1.1078411779270646E-3</v>
      </c>
      <c r="Z66" s="28">
        <f>외인!Z66</f>
        <v>42771.11</v>
      </c>
      <c r="AA66" s="28">
        <f>시기외!AA66*$G$3+AA65*(1-$G$3)</f>
        <v>-8.1413888536399203E-5</v>
      </c>
      <c r="AB66" s="28">
        <f>외인!AB66</f>
        <v>198748.58</v>
      </c>
      <c r="AC66" s="28">
        <f>시기외!AC66*$G$3+AC65*(1-$G$3)</f>
        <v>-5.6322197691947515E-4</v>
      </c>
      <c r="AD66" s="28">
        <f>외인!AD66</f>
        <v>19670.48</v>
      </c>
      <c r="AE66" s="28">
        <f>시기외!AE66*$G$3+AE65*(1-$G$3)</f>
        <v>5.9934010167585357E-4</v>
      </c>
      <c r="AF66" s="28">
        <f>외인!AF66</f>
        <v>24158.77</v>
      </c>
      <c r="AG66" s="28">
        <f>시기외!AG66*$G$3+AG65*(1-$G$3)</f>
        <v>-4.2434600224640546E-4</v>
      </c>
      <c r="AH66" s="28">
        <f>외인!AH66</f>
        <v>229819.48</v>
      </c>
      <c r="AI66" s="28">
        <f>시기외!AI66*$G$3+AI65*(1-$G$3)</f>
        <v>-8.5197170953897746E-4</v>
      </c>
      <c r="AJ66" s="28">
        <f>외인!AJ66</f>
        <v>101832.8</v>
      </c>
      <c r="AK66" s="28">
        <f>시기외!AK66*$G$3+AK65*(1-$G$3)</f>
        <v>-4.4853193276398421E-3</v>
      </c>
      <c r="AL66" s="28">
        <f>외인!AL66</f>
        <v>111662.71</v>
      </c>
      <c r="AM66" s="28">
        <f>시기외!AM66*$G$3+AM65*(1-$G$3)</f>
        <v>-9.4592701359551756E-4</v>
      </c>
      <c r="AN66" s="28">
        <f>외인!AN66</f>
        <v>217916.3</v>
      </c>
      <c r="AO66" s="28">
        <f>시기외!AO66*$G$3+AO65*(1-$G$3)</f>
        <v>7.8068676047935413E-4</v>
      </c>
      <c r="AP66" s="28">
        <f>외인!AP66</f>
        <v>195614.27</v>
      </c>
      <c r="AQ66" s="28">
        <f>시기외!AQ66*$G$3+AQ65*(1-$G$3)</f>
        <v>-1.3448630454122095E-3</v>
      </c>
      <c r="AR66" s="28">
        <f>외인!AR66</f>
        <v>24215.82</v>
      </c>
      <c r="AS66" s="28">
        <f>시기외!AS66*$G$3+AS65*(1-$G$3)</f>
        <v>8.5184280891236895E-4</v>
      </c>
      <c r="AT66" s="28">
        <f>외인!AT66</f>
        <v>93697.06</v>
      </c>
      <c r="AU66" s="28">
        <f>시기외!AU66*$G$3+AU65*(1-$G$3)</f>
        <v>1.7473562638330668E-3</v>
      </c>
      <c r="AV66" s="28">
        <f>외인!AV66</f>
        <v>46960.06</v>
      </c>
      <c r="AW66" s="28">
        <f>시기외!AW66*$G$3+AW65*(1-$G$3)</f>
        <v>-3.9708057686883494E-4</v>
      </c>
      <c r="AX66" s="28">
        <f>외인!AX66</f>
        <v>70382.350000000006</v>
      </c>
      <c r="AY66" s="28">
        <f>시기외!AY66*$G$3+AY65*(1-$G$3)</f>
        <v>-2.9225821460423904E-3</v>
      </c>
      <c r="AZ66" s="28">
        <f>외인!AZ66</f>
        <v>3426796.12</v>
      </c>
      <c r="BA66" s="28">
        <f>시기외!BA66*$G$3+BA65*(1-$G$3)</f>
        <v>-1.1023770689938812E-3</v>
      </c>
      <c r="BB66" s="28">
        <f>외인!BB66</f>
        <v>110975.93</v>
      </c>
      <c r="BC66" s="28">
        <f>시기외!BC66*$G$3+BC65*(1-$G$3)</f>
        <v>1.5854824125953205E-4</v>
      </c>
      <c r="BD66" s="28">
        <f>외인!BD66</f>
        <v>35355.15</v>
      </c>
      <c r="BE66" s="28">
        <f>시기외!BE66*$G$3+BE65*(1-$G$3)</f>
        <v>-2.5853875674427696E-3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107250.27</v>
      </c>
      <c r="BI66" s="28">
        <f>시기외!BI66*$G$3+BI65*(1-$G$3)</f>
        <v>9.8100762708094608E-4</v>
      </c>
      <c r="BJ66" s="28">
        <f>외인!BJ66</f>
        <v>130317.62</v>
      </c>
      <c r="BK66" s="28">
        <f>시기외!BK66*$G$3+BK65*(1-$G$3)</f>
        <v>-1.2243850403386195E-4</v>
      </c>
      <c r="BL66" s="28">
        <f>외인!BL66</f>
        <v>47183.16</v>
      </c>
      <c r="BM66" s="28">
        <f>시기외!BM66*$G$3+BM65*(1-$G$3)</f>
        <v>-2.0896755868502421E-3</v>
      </c>
      <c r="BN66" s="28">
        <f>외인!BN66</f>
        <v>56454.28</v>
      </c>
      <c r="BO66" s="28">
        <f>시기외!BO66*$G$3+BO65*(1-$G$3)</f>
        <v>2.6034287656659882E-3</v>
      </c>
      <c r="BP66" s="28">
        <f>외인!BP66</f>
        <v>79044.759999999995</v>
      </c>
      <c r="BQ66" s="28">
        <f>시기외!BQ66*$G$3+BQ65*(1-$G$3)</f>
        <v>-2.7966588894653291E-3</v>
      </c>
      <c r="BR66" s="28">
        <f>외인!BR66</f>
        <v>351586.56</v>
      </c>
      <c r="BS66" s="28">
        <f>시기외!BS66*$G$3+BS65*(1-$G$3)</f>
        <v>-3.1132970075644636E-4</v>
      </c>
      <c r="BT66" s="28">
        <f>외인!BT66</f>
        <v>3255966.53</v>
      </c>
      <c r="BU66" s="28">
        <f>시기외!BU66*$G$3+BU65*(1-$G$3)</f>
        <v>-1.1096150900279642E-3</v>
      </c>
      <c r="BV66" s="28">
        <f>외인!BV66</f>
        <v>482408.71</v>
      </c>
      <c r="BW66" s="28">
        <f>시기외!BW66*$G$3+BW65*(1-$G$3)</f>
        <v>-1.1003043430302831E-3</v>
      </c>
      <c r="BX66" s="28">
        <f>외인!BX66</f>
        <v>78552.61</v>
      </c>
      <c r="BY66" s="28">
        <f>시기외!BY66*$G$3+BY65*(1-$G$3)</f>
        <v>-5.2773905342908163E-4</v>
      </c>
      <c r="BZ66" s="28">
        <f>외인!BZ66</f>
        <v>329579.01</v>
      </c>
      <c r="CA66" s="28">
        <f>시기외!CA66*$G$3+CA65*(1-$G$3)</f>
        <v>1.9663216682029789E-4</v>
      </c>
      <c r="CB66" s="28">
        <f>외인!CB66</f>
        <v>11880.6</v>
      </c>
      <c r="CC66" s="28">
        <f>시기외!CC66*$G$3+CC65*(1-$G$3)</f>
        <v>-4.1905965921334356E-3</v>
      </c>
      <c r="CD66" s="28">
        <f>외인!CD66</f>
        <v>26543.61</v>
      </c>
      <c r="CE66" s="28">
        <f>시기외!CE66*$G$3+CE65*(1-$G$3)</f>
        <v>-6.2800536843311133E-3</v>
      </c>
      <c r="CF66" s="28">
        <f>외인!CF66</f>
        <v>29319.37</v>
      </c>
      <c r="CG66" s="28">
        <f>시기외!CG66*$G$3+CG65*(1-$G$3)</f>
        <v>3.80444083788011E-3</v>
      </c>
      <c r="CH66" s="28">
        <f>외인!CH66</f>
        <v>67787.210000000006</v>
      </c>
      <c r="CI66" s="28">
        <f>시기외!CI66*$G$3+CI65*(1-$G$3)</f>
        <v>-9.9700377970644933E-5</v>
      </c>
      <c r="CJ66" s="28">
        <f>외인!CJ66</f>
        <v>345074.89</v>
      </c>
      <c r="CK66" s="28">
        <f>시기외!CK66*$G$3+CK65*(1-$G$3)</f>
        <v>-1.7400169601145842E-3</v>
      </c>
      <c r="CL66" s="28">
        <f>외인!CL66</f>
        <v>227148.55</v>
      </c>
      <c r="CM66" s="28">
        <f>시기외!CM66*$G$3+CM65*(1-$G$3)</f>
        <v>-6.5785395472212169E-4</v>
      </c>
      <c r="CN66" s="28">
        <f>외인!CN66</f>
        <v>124423.64</v>
      </c>
      <c r="CO66" s="28">
        <f>시기외!CO66*$G$3+CO65*(1-$G$3)</f>
        <v>-1.6045381907074004E-3</v>
      </c>
      <c r="CP66" s="28">
        <f>외인!CP66</f>
        <v>111495.65</v>
      </c>
      <c r="CQ66" s="28">
        <f>시기외!CQ66*$G$3+CQ65*(1-$G$3)</f>
        <v>1.6163951718637466E-4</v>
      </c>
      <c r="CR66" s="28">
        <f>외인!CR66</f>
        <v>168480</v>
      </c>
      <c r="CS66" s="28">
        <f>시기외!CS66*$G$3+CS65*(1-$G$3)</f>
        <v>-2.0870335190352083E-3</v>
      </c>
      <c r="CT66" s="28">
        <f>외인!CT66</f>
        <v>186840.76</v>
      </c>
      <c r="CU66" s="28">
        <f>시기외!CU66*$G$3+CU65*(1-$G$3)</f>
        <v>4.834219207835173E-4</v>
      </c>
      <c r="CV66" s="28">
        <f>외인!CV66</f>
        <v>3255966.53</v>
      </c>
      <c r="CW66" s="28">
        <f>시기외!CW66*$G$3+CW65*(1-$G$3)</f>
        <v>-1.1096150900279642E-3</v>
      </c>
      <c r="CX66" s="28">
        <f>외인!CX66</f>
        <v>248730.49</v>
      </c>
      <c r="CY66" s="28">
        <f>시기외!CY66*$G$3+CY65*(1-$G$3)</f>
        <v>7.513040343688983E-4</v>
      </c>
      <c r="CZ66" s="28">
        <f>외인!CZ66</f>
        <v>20658.02</v>
      </c>
      <c r="DA66" s="28">
        <f>시기외!DA66*$G$3+DA65*(1-$G$3)</f>
        <v>-1.2855620843208737E-3</v>
      </c>
      <c r="DB66" s="28">
        <f>외인!DB66</f>
        <v>35355.15</v>
      </c>
      <c r="DC66" s="28">
        <f>시기외!DC66*$G$3+DC65*(1-$G$3)</f>
        <v>-2.5853875674427696E-3</v>
      </c>
      <c r="DD66" s="28">
        <f>외인!DD66</f>
        <v>8720.4599999999991</v>
      </c>
      <c r="DE66" s="28">
        <f>시기외!DE66*$G$3+DE65*(1-$G$3)</f>
        <v>8.7757525146093369E-4</v>
      </c>
      <c r="DF66" s="28">
        <f>외인!DF66</f>
        <v>60172.43</v>
      </c>
      <c r="DG66" s="28">
        <f>시기외!DG66*$G$3+DG65*(1-$G$3)</f>
        <v>-2.4934904408955633E-4</v>
      </c>
      <c r="DH66" s="28">
        <f>외인!DH66</f>
        <v>18666.87</v>
      </c>
      <c r="DI66" s="28">
        <f>시기외!DI66*$G$3+DI65*(1-$G$3)</f>
        <v>-8.4420577909353079E-3</v>
      </c>
      <c r="DJ66" s="28">
        <f>외인!DJ66</f>
        <v>706212.07</v>
      </c>
      <c r="DK66" s="28">
        <f>시기외!DK66*$G$3+DK65*(1-$G$3)</f>
        <v>-4.0791952369445398E-4</v>
      </c>
      <c r="DL66" s="28">
        <f>외인!DL66</f>
        <v>101232.57</v>
      </c>
      <c r="DM66" s="28">
        <f>시기외!DM66*$G$3+DM65*(1-$G$3)</f>
        <v>-1.8562924366059808E-3</v>
      </c>
      <c r="DN66" s="28">
        <f>외인!DN66</f>
        <v>3255966.53</v>
      </c>
      <c r="DO66" s="28">
        <f>시기외!DO66*$G$3+DO65*(1-$G$3)</f>
        <v>-1.1096150900279642E-3</v>
      </c>
      <c r="DP66" s="28">
        <f>외인!DP66</f>
        <v>77243.94</v>
      </c>
      <c r="DQ66" s="28">
        <f>시기외!DQ66*$G$3+DQ65*(1-$G$3)</f>
        <v>-1.5636699281608834E-3</v>
      </c>
      <c r="DR66" s="28">
        <f>외인!DR66</f>
        <v>44203.98</v>
      </c>
      <c r="DS66" s="28">
        <f>시기외!DS66*$G$3+DS65*(1-$G$3)</f>
        <v>-8.6896368361488946E-4</v>
      </c>
      <c r="DT66" s="28">
        <f>외인!DT66</f>
        <v>134123.87</v>
      </c>
      <c r="DU66" s="28">
        <f>시기외!DU66*$G$3+DU65*(1-$G$3)</f>
        <v>-2.4573539306001792E-3</v>
      </c>
      <c r="DV66" s="28">
        <f>외인!DV66</f>
        <v>34088.33</v>
      </c>
      <c r="DW66" s="28">
        <f>시기외!DW66*$G$3+DW65*(1-$G$3)</f>
        <v>-7.3784846254751303E-4</v>
      </c>
      <c r="DX66" s="28">
        <f>외인!DX66</f>
        <v>135327.78</v>
      </c>
      <c r="DY66" s="28">
        <f>시기외!DY66*$G$3+DY65*(1-$G$3)</f>
        <v>1.9956041368427236E-3</v>
      </c>
      <c r="DZ66" s="28">
        <f>외인!DZ66</f>
        <v>7956.07</v>
      </c>
      <c r="EA66" s="28">
        <f>시기외!EA66*$G$3+EA65*(1-$G$3)</f>
        <v>-5.7859937815267818E-4</v>
      </c>
      <c r="EB66" s="28">
        <f>외인!EB66</f>
        <v>11367.42</v>
      </c>
      <c r="EC66" s="28">
        <f>시기외!EC66*$G$3+EC65*(1-$G$3)</f>
        <v>-3.9629766821379338E-3</v>
      </c>
      <c r="ED66" s="28">
        <f>외인!ED66</f>
        <v>11089.14</v>
      </c>
      <c r="EE66" s="28">
        <f>시기외!EE66*$G$3+EE65*(1-$G$3)</f>
        <v>-7.5781352702100375E-4</v>
      </c>
      <c r="EF66" s="28">
        <f>외인!EF66</f>
        <v>219673.7</v>
      </c>
      <c r="EG66" s="28">
        <f>시기외!EG66*$G$3+EG65*(1-$G$3)</f>
        <v>-1.7890847026302715E-3</v>
      </c>
      <c r="EH66" s="28">
        <f>외인!EH66</f>
        <v>298240.11</v>
      </c>
      <c r="EI66" s="28">
        <f>시기외!EI66*$G$3+EI65*(1-$G$3)</f>
        <v>-5.7287518403197329E-4</v>
      </c>
      <c r="EJ66" s="28">
        <f>외인!EJ66</f>
        <v>99734.64</v>
      </c>
      <c r="EK66" s="28">
        <f>시기외!EK66*$G$3+EK65*(1-$G$3)</f>
        <v>-2.3807642200559279E-4</v>
      </c>
      <c r="EL66" s="28">
        <f>외인!EL66</f>
        <v>28974.23</v>
      </c>
      <c r="EM66" s="28">
        <f>시기외!EM66*$G$3+EM65*(1-$G$3)</f>
        <v>-5.7999654237338985E-3</v>
      </c>
      <c r="EN66" s="28">
        <f>외인!EN66</f>
        <v>44203.98</v>
      </c>
      <c r="EO66" s="28">
        <f>시기외!EO66*$G$3+EO65*(1-$G$3)</f>
        <v>-8.6896368361488946E-4</v>
      </c>
      <c r="EP66" s="28">
        <f>외인!EP66</f>
        <v>160179.70000000001</v>
      </c>
      <c r="EQ66" s="28">
        <f>시기외!EQ66*$G$3+EQ65*(1-$G$3)</f>
        <v>-2.0056913079868244E-3</v>
      </c>
      <c r="ER66" s="28">
        <f>외인!ER66</f>
        <v>12930.87</v>
      </c>
      <c r="ES66" s="28">
        <f>시기외!ES66*$G$3+ES65*(1-$G$3)</f>
        <v>-1.7871853710540479E-3</v>
      </c>
      <c r="ET66" s="28">
        <f>외인!ET66</f>
        <v>195614.27</v>
      </c>
      <c r="EU66" s="28">
        <f>시기외!EU66*$G$3+EU65*(1-$G$3)</f>
        <v>-1.3448630454122095E-3</v>
      </c>
      <c r="EV66" s="28">
        <f>외인!EV66</f>
        <v>42771.11</v>
      </c>
      <c r="EW66" s="28">
        <f>시기외!EW66*$G$3+EW65*(1-$G$3)</f>
        <v>-8.1413888536399203E-5</v>
      </c>
      <c r="EX66" s="28">
        <f>외인!EX66</f>
        <v>68724.539999999994</v>
      </c>
      <c r="EY66" s="28">
        <f>시기외!EY66*$G$3+EY65*(1-$G$3)</f>
        <v>3.4038455221619985E-4</v>
      </c>
    </row>
    <row r="67" spans="1:155">
      <c r="A67" s="27">
        <f>외인!A67</f>
        <v>46156</v>
      </c>
      <c r="B67" s="28">
        <f>외인!B67</f>
        <v>6343129.96</v>
      </c>
      <c r="C67" s="28">
        <f>시기외!C67*$G$3+C66*(1-$G$3)</f>
        <v>-1.2820147169772423E-3</v>
      </c>
      <c r="D67" s="28">
        <f>외인!D67</f>
        <v>663721.03</v>
      </c>
      <c r="E67" s="28">
        <f>시기외!E67*$G$3+E66*(1-$G$3)</f>
        <v>-3.3273257498322501E-4</v>
      </c>
      <c r="F67" s="28">
        <f>외인!F67</f>
        <v>2667018.4700000002</v>
      </c>
      <c r="G67" s="28">
        <f>시기외!G67*$G$3+G66*(1-$G$3)</f>
        <v>-1.0461453236239474E-3</v>
      </c>
      <c r="H67" s="28">
        <f>외인!H67</f>
        <v>342685.62</v>
      </c>
      <c r="I67" s="28">
        <f>시기외!I67*$G$3+I66*(1-$G$3)</f>
        <v>1.5731166483891242E-4</v>
      </c>
      <c r="J67" s="28">
        <f>외인!J67</f>
        <v>45717.64</v>
      </c>
      <c r="K67" s="28">
        <f>시기외!K67*$G$3+K66*(1-$G$3)</f>
        <v>-6.0362129014059681E-4</v>
      </c>
      <c r="L67" s="28">
        <f>외인!L67</f>
        <v>316888.96999999997</v>
      </c>
      <c r="M67" s="28">
        <f>시기외!M67*$G$3+M66*(1-$G$3)</f>
        <v>3.3212095040388958E-4</v>
      </c>
      <c r="N67" s="28">
        <f>외인!N67</f>
        <v>310201.55</v>
      </c>
      <c r="O67" s="28">
        <f>시기외!O67*$G$3+O66*(1-$G$3)</f>
        <v>1.4230690679748121E-4</v>
      </c>
      <c r="P67" s="28">
        <f>외인!P67</f>
        <v>186822.96</v>
      </c>
      <c r="Q67" s="28">
        <f>시기외!Q67*$G$3+Q66*(1-$G$3)</f>
        <v>-1.9703269634820746E-3</v>
      </c>
      <c r="R67" s="28">
        <f>외인!R67</f>
        <v>139887.23000000001</v>
      </c>
      <c r="S67" s="28">
        <f>시기외!S67*$G$3+S66*(1-$G$3)</f>
        <v>-1.929035585028567E-3</v>
      </c>
      <c r="T67" s="28">
        <f>외인!T67</f>
        <v>8883.1</v>
      </c>
      <c r="U67" s="28">
        <f>시기외!U67*$G$3+U66*(1-$G$3)</f>
        <v>7.8534153339382407E-4</v>
      </c>
      <c r="V67" s="28">
        <f>외인!V67</f>
        <v>136913.66</v>
      </c>
      <c r="W67" s="28">
        <f>시기외!W67*$G$3+W66*(1-$G$3)</f>
        <v>2.2645378392535621E-3</v>
      </c>
      <c r="X67" s="28">
        <f>외인!X67</f>
        <v>3279333.61</v>
      </c>
      <c r="Y67" s="28">
        <f>시기외!Y67*$G$3+Y66*(1-$G$3)</f>
        <v>-1.6631856753383865E-3</v>
      </c>
      <c r="Z67" s="28">
        <f>외인!Z67</f>
        <v>46013.68</v>
      </c>
      <c r="AA67" s="28">
        <f>시기외!AA67*$G$3+AA66*(1-$G$3)</f>
        <v>1.7378163196188454E-4</v>
      </c>
      <c r="AB67" s="28">
        <f>외인!AB67</f>
        <v>204213.65</v>
      </c>
      <c r="AC67" s="28">
        <f>시기외!AC67*$G$3+AC66*(1-$G$3)</f>
        <v>-5.6047401349456228E-4</v>
      </c>
      <c r="AD67" s="28">
        <f>외인!AD67</f>
        <v>21241.87</v>
      </c>
      <c r="AE67" s="28">
        <f>시기외!AE67*$G$3+AE66*(1-$G$3)</f>
        <v>7.5026767627925383E-4</v>
      </c>
      <c r="AF67" s="28">
        <f>외인!AF67</f>
        <v>24454.03</v>
      </c>
      <c r="AG67" s="28">
        <f>시기외!AG67*$G$3+AG66*(1-$G$3)</f>
        <v>-5.3722989802766294E-4</v>
      </c>
      <c r="AH67" s="28">
        <f>외인!AH67</f>
        <v>218067.03</v>
      </c>
      <c r="AI67" s="28">
        <f>시기외!AI67*$G$3+AI66*(1-$G$3)</f>
        <v>-1.3124180366344811E-3</v>
      </c>
      <c r="AJ67" s="28">
        <f>외인!AJ67</f>
        <v>107384.63</v>
      </c>
      <c r="AK67" s="28">
        <f>시기외!AK67*$G$3+AK66*(1-$G$3)</f>
        <v>-3.9895251881985668E-3</v>
      </c>
      <c r="AL67" s="28">
        <f>외인!AL67</f>
        <v>111988.96</v>
      </c>
      <c r="AM67" s="28">
        <f>시기외!AM67*$G$3+AM66*(1-$G$3)</f>
        <v>-1.5102499714622604E-3</v>
      </c>
      <c r="AN67" s="28">
        <f>외인!AN67</f>
        <v>217801.64</v>
      </c>
      <c r="AO67" s="28">
        <f>시기외!AO67*$G$3+AO66*(1-$G$3)</f>
        <v>9.5044259409108201E-4</v>
      </c>
      <c r="AP67" s="28">
        <f>외인!AP67</f>
        <v>190123.61</v>
      </c>
      <c r="AQ67" s="28">
        <f>시기외!AQ67*$G$3+AQ66*(1-$G$3)</f>
        <v>-1.3100029577287986E-3</v>
      </c>
      <c r="AR67" s="28">
        <f>외인!AR67</f>
        <v>25768.22</v>
      </c>
      <c r="AS67" s="28">
        <f>시기외!AS67*$G$3+AS66*(1-$G$3)</f>
        <v>8.041963256713733E-4</v>
      </c>
      <c r="AT67" s="28">
        <f>외인!AT67</f>
        <v>101575.53</v>
      </c>
      <c r="AU67" s="28">
        <f>시기외!AU67*$G$3+AU66*(1-$G$3)</f>
        <v>1.784753764835275E-3</v>
      </c>
      <c r="AV67" s="28">
        <f>외인!AV67</f>
        <v>49765.56</v>
      </c>
      <c r="AW67" s="28">
        <f>시기외!AW67*$G$3+AW66*(1-$G$3)</f>
        <v>8.4998061985334104E-5</v>
      </c>
      <c r="AX67" s="28">
        <f>외인!AX67</f>
        <v>73606.47</v>
      </c>
      <c r="AY67" s="28">
        <f>시기외!AY67*$G$3+AY66*(1-$G$3)</f>
        <v>-2.6701148852887242E-3</v>
      </c>
      <c r="AZ67" s="28">
        <f>외인!AZ67</f>
        <v>3495646.1</v>
      </c>
      <c r="BA67" s="28">
        <f>시기외!BA67*$G$3+BA66*(1-$G$3)</f>
        <v>-1.5987629059592999E-3</v>
      </c>
      <c r="BB67" s="28">
        <f>외인!BB67</f>
        <v>119566.7</v>
      </c>
      <c r="BC67" s="28">
        <f>시기외!BC67*$G$3+BC66*(1-$G$3)</f>
        <v>2.871316499044962E-4</v>
      </c>
      <c r="BD67" s="28">
        <f>외인!BD67</f>
        <v>34645.31</v>
      </c>
      <c r="BE67" s="28">
        <f>시기외!BE67*$G$3+BE66*(1-$G$3)</f>
        <v>-3.0768224776394027E-3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107513.01</v>
      </c>
      <c r="BI67" s="28">
        <f>시기외!BI67*$G$3+BI66*(1-$G$3)</f>
        <v>7.5704749308209323E-4</v>
      </c>
      <c r="BJ67" s="28">
        <f>외인!BJ67</f>
        <v>133575.48000000001</v>
      </c>
      <c r="BK67" s="28">
        <f>시기외!BK67*$G$3+BK66*(1-$G$3)</f>
        <v>-5.3861946784685994E-4</v>
      </c>
      <c r="BL67" s="28">
        <f>외인!BL67</f>
        <v>47871.22</v>
      </c>
      <c r="BM67" s="28">
        <f>시기외!BM67*$G$3+BM66*(1-$G$3)</f>
        <v>-1.7320966177013881E-3</v>
      </c>
      <c r="BN67" s="28">
        <f>외인!BN67</f>
        <v>57564.72</v>
      </c>
      <c r="BO67" s="28">
        <f>시기외!BO67*$G$3+BO66*(1-$G$3)</f>
        <v>2.3078800927034027E-3</v>
      </c>
      <c r="BP67" s="28">
        <f>외인!BP67</f>
        <v>82335.88</v>
      </c>
      <c r="BQ67" s="28">
        <f>시기외!BQ67*$G$3+BQ66*(1-$G$3)</f>
        <v>-2.4876518717865037E-3</v>
      </c>
      <c r="BR67" s="28">
        <f>외인!BR67</f>
        <v>343743.57</v>
      </c>
      <c r="BS67" s="28">
        <f>시기외!BS67*$G$3+BS66*(1-$G$3)</f>
        <v>-5.406251415924283E-4</v>
      </c>
      <c r="BT67" s="28">
        <f>외인!BT67</f>
        <v>3324395.5</v>
      </c>
      <c r="BU67" s="28">
        <f>시기외!BU67*$G$3+BU66*(1-$G$3)</f>
        <v>-1.6470601955992773E-3</v>
      </c>
      <c r="BV67" s="28">
        <f>외인!BV67</f>
        <v>488447.51</v>
      </c>
      <c r="BW67" s="28">
        <f>시기외!BW67*$G$3+BW66*(1-$G$3)</f>
        <v>-9.9228520403169505E-4</v>
      </c>
      <c r="BX67" s="28">
        <f>외인!BX67</f>
        <v>79122.350000000006</v>
      </c>
      <c r="BY67" s="28">
        <f>시기외!BY67*$G$3+BY66*(1-$G$3)</f>
        <v>-5.2407198864011485E-4</v>
      </c>
      <c r="BZ67" s="28">
        <f>외인!BZ67</f>
        <v>329790.61</v>
      </c>
      <c r="CA67" s="28">
        <f>시기외!CA67*$G$3+CA66*(1-$G$3)</f>
        <v>1.1676450018582438E-4</v>
      </c>
      <c r="CB67" s="28">
        <f>외인!CB67</f>
        <v>12510.85</v>
      </c>
      <c r="CC67" s="28">
        <f>시기외!CC67*$G$3+CC66*(1-$G$3)</f>
        <v>-4.0771206231244731E-3</v>
      </c>
      <c r="CD67" s="28">
        <f>외인!CD67</f>
        <v>27815.52</v>
      </c>
      <c r="CE67" s="28">
        <f>시기외!CE67*$G$3+CE66*(1-$G$3)</f>
        <v>-5.6657703973383407E-3</v>
      </c>
      <c r="CF67" s="28">
        <f>외인!CF67</f>
        <v>31675.72</v>
      </c>
      <c r="CG67" s="28">
        <f>시기외!CG67*$G$3+CG66*(1-$G$3)</f>
        <v>3.9333024452648307E-3</v>
      </c>
      <c r="CH67" s="28">
        <f>외인!CH67</f>
        <v>71855.210000000006</v>
      </c>
      <c r="CI67" s="28">
        <f>시기외!CI67*$G$3+CI66*(1-$G$3)</f>
        <v>2.6525146080059873E-4</v>
      </c>
      <c r="CJ67" s="28">
        <f>외인!CJ67</f>
        <v>353105.55</v>
      </c>
      <c r="CK67" s="28">
        <f>시기외!CK67*$G$3+CK66*(1-$G$3)</f>
        <v>-1.5125105058892605E-3</v>
      </c>
      <c r="CL67" s="28">
        <f>외인!CL67</f>
        <v>233228.04</v>
      </c>
      <c r="CM67" s="28">
        <f>시기외!CM67*$G$3+CM66*(1-$G$3)</f>
        <v>-6.6731317592297584E-4</v>
      </c>
      <c r="CN67" s="28">
        <f>외인!CN67</f>
        <v>126228.99</v>
      </c>
      <c r="CO67" s="28">
        <f>시기외!CO67*$G$3+CO66*(1-$G$3)</f>
        <v>-1.9523928984591038E-3</v>
      </c>
      <c r="CP67" s="28">
        <f>외인!CP67</f>
        <v>120109.96</v>
      </c>
      <c r="CQ67" s="28">
        <f>시기외!CQ67*$G$3+CQ66*(1-$G$3)</f>
        <v>2.8926037401344728E-4</v>
      </c>
      <c r="CR67" s="28">
        <f>외인!CR67</f>
        <v>175527.54</v>
      </c>
      <c r="CS67" s="28">
        <f>시기외!CS67*$G$3+CS66*(1-$G$3)</f>
        <v>-1.6886635455223135E-3</v>
      </c>
      <c r="CT67" s="28">
        <f>외인!CT67</f>
        <v>186502.89</v>
      </c>
      <c r="CU67" s="28">
        <f>시기외!CU67*$G$3+CU66*(1-$G$3)</f>
        <v>6.5634595980719219E-4</v>
      </c>
      <c r="CV67" s="28">
        <f>외인!CV67</f>
        <v>3324395.5</v>
      </c>
      <c r="CW67" s="28">
        <f>시기외!CW67*$G$3+CW66*(1-$G$3)</f>
        <v>-1.6470601955992773E-3</v>
      </c>
      <c r="CX67" s="28">
        <f>외인!CX67</f>
        <v>257191.36</v>
      </c>
      <c r="CY67" s="28">
        <f>시기외!CY67*$G$3+CY66*(1-$G$3)</f>
        <v>4.8131715266289262E-4</v>
      </c>
      <c r="CZ67" s="28">
        <f>외인!CZ67</f>
        <v>21441.85</v>
      </c>
      <c r="DA67" s="28">
        <f>시기외!DA67*$G$3+DA66*(1-$G$3)</f>
        <v>2.6865820757554938E-4</v>
      </c>
      <c r="DB67" s="28">
        <f>외인!DB67</f>
        <v>34645.31</v>
      </c>
      <c r="DC67" s="28">
        <f>시기외!DC67*$G$3+DC66*(1-$G$3)</f>
        <v>-3.0768224776394027E-3</v>
      </c>
      <c r="DD67" s="28">
        <f>외인!DD67</f>
        <v>8883.1</v>
      </c>
      <c r="DE67" s="28">
        <f>시기외!DE67*$G$3+DE66*(1-$G$3)</f>
        <v>7.8534153339382407E-4</v>
      </c>
      <c r="DF67" s="28">
        <f>외인!DF67</f>
        <v>59741.34</v>
      </c>
      <c r="DG67" s="28">
        <f>시기외!DG67*$G$3+DG66*(1-$G$3)</f>
        <v>-2.9470754349941177E-4</v>
      </c>
      <c r="DH67" s="28">
        <f>외인!DH67</f>
        <v>19819.46</v>
      </c>
      <c r="DI67" s="28">
        <f>시기외!DI67*$G$3+DI66*(1-$G$3)</f>
        <v>-7.6465923031685404E-3</v>
      </c>
      <c r="DJ67" s="28">
        <f>외인!DJ67</f>
        <v>693144.17</v>
      </c>
      <c r="DK67" s="28">
        <f>시기외!DK67*$G$3+DK66*(1-$G$3)</f>
        <v>-8.3199890063251293E-4</v>
      </c>
      <c r="DL67" s="28">
        <f>외인!DL67</f>
        <v>102343.29</v>
      </c>
      <c r="DM67" s="28">
        <f>시기외!DM67*$G$3+DM66*(1-$G$3)</f>
        <v>-2.2804770604803151E-3</v>
      </c>
      <c r="DN67" s="28">
        <f>외인!DN67</f>
        <v>3324395.5</v>
      </c>
      <c r="DO67" s="28">
        <f>시기외!DO67*$G$3+DO66*(1-$G$3)</f>
        <v>-1.6470601955992773E-3</v>
      </c>
      <c r="DP67" s="28">
        <f>외인!DP67</f>
        <v>78651.740000000005</v>
      </c>
      <c r="DQ67" s="28">
        <f>시기외!DQ67*$G$3+DQ66*(1-$G$3)</f>
        <v>-1.1839915742592826E-3</v>
      </c>
      <c r="DR67" s="28">
        <f>외인!DR67</f>
        <v>46531.61</v>
      </c>
      <c r="DS67" s="28">
        <f>시기외!DS67*$G$3+DS66*(1-$G$3)</f>
        <v>-4.2376002617682196E-4</v>
      </c>
      <c r="DT67" s="28">
        <f>외인!DT67</f>
        <v>139887.23000000001</v>
      </c>
      <c r="DU67" s="28">
        <f>시기외!DU67*$G$3+DU66*(1-$G$3)</f>
        <v>-1.929035585028567E-3</v>
      </c>
      <c r="DV67" s="28">
        <f>외인!DV67</f>
        <v>35370.47</v>
      </c>
      <c r="DW67" s="28">
        <f>시기외!DW67*$G$3+DW66*(1-$G$3)</f>
        <v>-8.3472176736024378E-4</v>
      </c>
      <c r="DX67" s="28">
        <f>외인!DX67</f>
        <v>136913.66</v>
      </c>
      <c r="DY67" s="28">
        <f>시기외!DY67*$G$3+DY66*(1-$G$3)</f>
        <v>2.2645378392535621E-3</v>
      </c>
      <c r="DZ67" s="28">
        <f>외인!DZ67</f>
        <v>8104.79</v>
      </c>
      <c r="EA67" s="28">
        <f>시기외!EA67*$G$3+EA66*(1-$G$3)</f>
        <v>-6.4574263582575439E-5</v>
      </c>
      <c r="EB67" s="28">
        <f>외인!EB67</f>
        <v>11806.25</v>
      </c>
      <c r="EC67" s="28">
        <f>시기외!EC67*$G$3+EC66*(1-$G$3)</f>
        <v>-3.8756970508671304E-3</v>
      </c>
      <c r="ED67" s="28">
        <f>외인!ED67</f>
        <v>10954.66</v>
      </c>
      <c r="EE67" s="28">
        <f>시기외!EE67*$G$3+EE66*(1-$G$3)</f>
        <v>-9.2280703337543468E-4</v>
      </c>
      <c r="EF67" s="28">
        <f>외인!EF67</f>
        <v>224992.29</v>
      </c>
      <c r="EG67" s="28">
        <f>시기외!EG67*$G$3+EG66*(1-$G$3)</f>
        <v>-1.5865545049895135E-3</v>
      </c>
      <c r="EH67" s="28">
        <f>외인!EH67</f>
        <v>300709.74</v>
      </c>
      <c r="EI67" s="28">
        <f>시기외!EI67*$G$3+EI66*(1-$G$3)</f>
        <v>-4.731576866397618E-4</v>
      </c>
      <c r="EJ67" s="28">
        <f>외인!EJ67</f>
        <v>106474.69</v>
      </c>
      <c r="EK67" s="28">
        <f>시기외!EK67*$G$3+EK66*(1-$G$3)</f>
        <v>2.0887575360513348E-4</v>
      </c>
      <c r="EL67" s="28">
        <f>외인!EL67</f>
        <v>30262.09</v>
      </c>
      <c r="EM67" s="28">
        <f>시기외!EM67*$G$3+EM66*(1-$G$3)</f>
        <v>-5.234144136593029E-3</v>
      </c>
      <c r="EN67" s="28">
        <f>외인!EN67</f>
        <v>46531.61</v>
      </c>
      <c r="EO67" s="28">
        <f>시기외!EO67*$G$3+EO66*(1-$G$3)</f>
        <v>-4.2376002617682196E-4</v>
      </c>
      <c r="EP67" s="28">
        <f>외인!EP67</f>
        <v>163061.79999999999</v>
      </c>
      <c r="EQ67" s="28">
        <f>시기외!EQ67*$G$3+EQ66*(1-$G$3)</f>
        <v>-1.8615537573774745E-3</v>
      </c>
      <c r="ER67" s="28">
        <f>외인!ER67</f>
        <v>12842.55</v>
      </c>
      <c r="ES67" s="28">
        <f>시기외!ES67*$G$3+ES66*(1-$G$3)</f>
        <v>-1.454253437909568E-3</v>
      </c>
      <c r="ET67" s="28">
        <f>외인!ET67</f>
        <v>190123.61</v>
      </c>
      <c r="EU67" s="28">
        <f>시기외!EU67*$G$3+EU66*(1-$G$3)</f>
        <v>-1.3100029577287986E-3</v>
      </c>
      <c r="EV67" s="28">
        <f>외인!EV67</f>
        <v>46013.68</v>
      </c>
      <c r="EW67" s="28">
        <f>시기외!EW67*$G$3+EW66*(1-$G$3)</f>
        <v>1.7378163196188454E-4</v>
      </c>
      <c r="EX67" s="28">
        <f>외인!EX67</f>
        <v>74096.28</v>
      </c>
      <c r="EY67" s="28">
        <f>시기외!EY67*$G$3+EY66*(1-$G$3)</f>
        <v>3.8452415193972346E-4</v>
      </c>
    </row>
    <row r="68" spans="1:155">
      <c r="A68" s="27">
        <f>외인!A68</f>
        <v>46157</v>
      </c>
      <c r="B68" s="28">
        <f>외인!B68</f>
        <v>5953343.3799999999</v>
      </c>
      <c r="C68" s="28">
        <f>시기외!C68*$G$3+C67*(1-$G$3)</f>
        <v>-1.627703758160142E-3</v>
      </c>
      <c r="D68" s="28">
        <f>외인!D68</f>
        <v>629943.24</v>
      </c>
      <c r="E68" s="28">
        <f>시기외!E68*$G$3+E67*(1-$G$3)</f>
        <v>-3.3433647129654131E-4</v>
      </c>
      <c r="F68" s="28">
        <f>외인!F68</f>
        <v>2480116.31</v>
      </c>
      <c r="G68" s="28">
        <f>시기외!G68*$G$3+G67*(1-$G$3)</f>
        <v>-1.3849270727657552E-3</v>
      </c>
      <c r="H68" s="28">
        <f>외인!H68</f>
        <v>323999.31</v>
      </c>
      <c r="I68" s="28">
        <f>시기외!I68*$G$3+I67*(1-$G$3)</f>
        <v>-2.1716627931889305E-4</v>
      </c>
      <c r="J68" s="28">
        <f>외인!J68</f>
        <v>43220.7</v>
      </c>
      <c r="K68" s="28">
        <f>시기외!K68*$G$3+K67*(1-$G$3)</f>
        <v>-3.5168027863176067E-4</v>
      </c>
      <c r="L68" s="28">
        <f>외인!L68</f>
        <v>300044.68</v>
      </c>
      <c r="M68" s="28">
        <f>시기외!M68*$G$3+M67*(1-$G$3)</f>
        <v>-5.9329018511627616E-5</v>
      </c>
      <c r="N68" s="28">
        <f>외인!N68</f>
        <v>302028.25</v>
      </c>
      <c r="O68" s="28">
        <f>시기외!O68*$G$3+O67*(1-$G$3)</f>
        <v>-3.6528733621325922E-4</v>
      </c>
      <c r="P68" s="28">
        <f>외인!P68</f>
        <v>181101.14</v>
      </c>
      <c r="Q68" s="28">
        <f>시기외!Q68*$G$3+Q67*(1-$G$3)</f>
        <v>-1.6212925388851618E-3</v>
      </c>
      <c r="R68" s="28">
        <f>외인!R68</f>
        <v>134630.69</v>
      </c>
      <c r="S68" s="28">
        <f>시기외!S68*$G$3+S67*(1-$G$3)</f>
        <v>-1.7464993196267542E-3</v>
      </c>
      <c r="T68" s="28">
        <f>외인!T68</f>
        <v>9000.8700000000008</v>
      </c>
      <c r="U68" s="28">
        <f>시기외!U68*$G$3+U67*(1-$G$3)</f>
        <v>9.4756932064484324E-4</v>
      </c>
      <c r="V68" s="28">
        <f>외인!V68</f>
        <v>125928</v>
      </c>
      <c r="W68" s="28">
        <f>시기외!W68*$G$3+W67*(1-$G$3)</f>
        <v>2.4329995230710274E-3</v>
      </c>
      <c r="X68" s="28">
        <f>외인!X68</f>
        <v>3009271.21</v>
      </c>
      <c r="Y68" s="28">
        <f>시기외!Y68*$G$3+Y67*(1-$G$3)</f>
        <v>-2.3556750004464309E-3</v>
      </c>
      <c r="Z68" s="28">
        <f>외인!Z68</f>
        <v>46272.38</v>
      </c>
      <c r="AA68" s="28">
        <f>시기외!AA68*$G$3+AA67*(1-$G$3)</f>
        <v>4.680881517769433E-4</v>
      </c>
      <c r="AB68" s="28">
        <f>외인!AB68</f>
        <v>199534.72</v>
      </c>
      <c r="AC68" s="28">
        <f>시기외!AC68*$G$3+AC67*(1-$G$3)</f>
        <v>-5.5695503821978013E-4</v>
      </c>
      <c r="AD68" s="28">
        <f>외인!AD68</f>
        <v>20378.740000000002</v>
      </c>
      <c r="AE68" s="28">
        <f>시기외!AE68*$G$3+AE67*(1-$G$3)</f>
        <v>7.825070824499903E-4</v>
      </c>
      <c r="AF68" s="28">
        <f>외인!AF68</f>
        <v>24166.73</v>
      </c>
      <c r="AG68" s="28">
        <f>시기외!AG68*$G$3+AG67*(1-$G$3)</f>
        <v>-5.3593702145687534E-4</v>
      </c>
      <c r="AH68" s="28">
        <f>외인!AH68</f>
        <v>209550.14</v>
      </c>
      <c r="AI68" s="28">
        <f>시기외!AI68*$G$3+AI67*(1-$G$3)</f>
        <v>-1.4412013264620792E-3</v>
      </c>
      <c r="AJ68" s="28">
        <f>외인!AJ68</f>
        <v>103692.38</v>
      </c>
      <c r="AK68" s="28">
        <f>시기외!AK68*$G$3+AK67*(1-$G$3)</f>
        <v>-3.5642089241991405E-3</v>
      </c>
      <c r="AL68" s="28">
        <f>외인!AL68</f>
        <v>109581.03</v>
      </c>
      <c r="AM68" s="28">
        <f>시기외!AM68*$G$3+AM67*(1-$G$3)</f>
        <v>-2.1479449230985695E-3</v>
      </c>
      <c r="AN68" s="28">
        <f>외인!AN68</f>
        <v>211374.27</v>
      </c>
      <c r="AO68" s="28">
        <f>시기외!AO68*$G$3+AO67*(1-$G$3)</f>
        <v>5.329992312949831E-4</v>
      </c>
      <c r="AP68" s="28">
        <f>외인!AP68</f>
        <v>175714.81</v>
      </c>
      <c r="AQ68" s="28">
        <f>시기외!AQ68*$G$3+AQ67*(1-$G$3)</f>
        <v>-1.3802330864271105E-3</v>
      </c>
      <c r="AR68" s="28">
        <f>외인!AR68</f>
        <v>24852.62</v>
      </c>
      <c r="AS68" s="28">
        <f>시기외!AS68*$G$3+AS67*(1-$G$3)</f>
        <v>8.0749957939854947E-4</v>
      </c>
      <c r="AT68" s="28">
        <f>외인!AT68</f>
        <v>104632.37</v>
      </c>
      <c r="AU68" s="28">
        <f>시기외!AU68*$G$3+AU67*(1-$G$3)</f>
        <v>1.3878431834111642E-3</v>
      </c>
      <c r="AV68" s="28">
        <f>외인!AV68</f>
        <v>49582.95</v>
      </c>
      <c r="AW68" s="28">
        <f>시기외!AW68*$G$3+AW67*(1-$G$3)</f>
        <v>4.9402683356130868E-4</v>
      </c>
      <c r="AX68" s="28">
        <f>외인!AX68</f>
        <v>67968.100000000006</v>
      </c>
      <c r="AY68" s="28">
        <f>시기외!AY68*$G$3+AY67*(1-$G$3)</f>
        <v>-2.7567106321061676E-3</v>
      </c>
      <c r="AZ68" s="28">
        <f>외인!AZ68</f>
        <v>3220809.41</v>
      </c>
      <c r="BA68" s="28">
        <f>시기외!BA68*$G$3+BA67*(1-$G$3)</f>
        <v>-2.2217099657232588E-3</v>
      </c>
      <c r="BB68" s="28">
        <f>외인!BB68</f>
        <v>115705.03</v>
      </c>
      <c r="BC68" s="28">
        <f>시기외!BC68*$G$3+BC67*(1-$G$3)</f>
        <v>4.5992837119303851E-4</v>
      </c>
      <c r="BD68" s="28">
        <f>외인!BD68</f>
        <v>33697.29</v>
      </c>
      <c r="BE68" s="28">
        <f>시기외!BE68*$G$3+BE67*(1-$G$3)</f>
        <v>-3.4175913584259887E-3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101633.19</v>
      </c>
      <c r="BI68" s="28">
        <f>시기외!BI68*$G$3+BI67*(1-$G$3)</f>
        <v>4.824685781498958E-4</v>
      </c>
      <c r="BJ68" s="28">
        <f>외인!BJ68</f>
        <v>124999.79</v>
      </c>
      <c r="BK68" s="28">
        <f>시기외!BK68*$G$3+BK67*(1-$G$3)</f>
        <v>-9.4919576331255109E-4</v>
      </c>
      <c r="BL68" s="28">
        <f>외인!BL68</f>
        <v>45493.39</v>
      </c>
      <c r="BM68" s="28">
        <f>시기외!BM68*$G$3+BM67*(1-$G$3)</f>
        <v>-1.4424553957846685E-3</v>
      </c>
      <c r="BN68" s="28">
        <f>외인!BN68</f>
        <v>55916.59</v>
      </c>
      <c r="BO68" s="28">
        <f>시기외!BO68*$G$3+BO67*(1-$G$3)</f>
        <v>2.4684797812123652E-3</v>
      </c>
      <c r="BP68" s="28">
        <f>외인!BP68</f>
        <v>76613.69</v>
      </c>
      <c r="BQ68" s="28">
        <f>시기외!BQ68*$G$3+BQ67*(1-$G$3)</f>
        <v>-2.4925552145121043E-3</v>
      </c>
      <c r="BR68" s="28">
        <f>외인!BR68</f>
        <v>324075.99</v>
      </c>
      <c r="BS68" s="28">
        <f>시기외!BS68*$G$3+BS67*(1-$G$3)</f>
        <v>-7.2971487282848984E-4</v>
      </c>
      <c r="BT68" s="28">
        <f>외인!BT68</f>
        <v>3051663.89</v>
      </c>
      <c r="BU68" s="28">
        <f>시기외!BU68*$G$3+BU67*(1-$G$3)</f>
        <v>-2.3153813957093716E-3</v>
      </c>
      <c r="BV68" s="28">
        <f>외인!BV68</f>
        <v>459467.46</v>
      </c>
      <c r="BW68" s="28">
        <f>시기외!BW68*$G$3+BW67*(1-$G$3)</f>
        <v>-8.345699213158762E-4</v>
      </c>
      <c r="BX68" s="28">
        <f>외인!BX68</f>
        <v>76213.38</v>
      </c>
      <c r="BY68" s="28">
        <f>시기외!BY68*$G$3+BY67*(1-$G$3)</f>
        <v>-7.133153641419275E-4</v>
      </c>
      <c r="BZ68" s="28">
        <f>외인!BZ68</f>
        <v>320955.28999999998</v>
      </c>
      <c r="CA68" s="28">
        <f>시기외!CA68*$G$3+CA67*(1-$G$3)</f>
        <v>-3.7687060251449561E-4</v>
      </c>
      <c r="CB68" s="28">
        <f>외인!CB68</f>
        <v>12242.45</v>
      </c>
      <c r="CC68" s="28">
        <f>시기외!CC68*$G$3+CC67*(1-$G$3)</f>
        <v>-3.7554913693951548E-3</v>
      </c>
      <c r="CD68" s="28">
        <f>외인!CD68</f>
        <v>27624.02</v>
      </c>
      <c r="CE68" s="28">
        <f>시기외!CE68*$G$3+CE67*(1-$G$3)</f>
        <v>-4.7579130338972694E-3</v>
      </c>
      <c r="CF68" s="28">
        <f>외인!CF68</f>
        <v>30586.76</v>
      </c>
      <c r="CG68" s="28">
        <f>시기외!CG68*$G$3+CG67*(1-$G$3)</f>
        <v>3.9470490774138212E-3</v>
      </c>
      <c r="CH68" s="28">
        <f>외인!CH68</f>
        <v>68659.06</v>
      </c>
      <c r="CI68" s="28">
        <f>시기외!CI68*$G$3+CI67*(1-$G$3)</f>
        <v>5.4538275578819967E-4</v>
      </c>
      <c r="CJ68" s="28">
        <f>외인!CJ68</f>
        <v>342447.99</v>
      </c>
      <c r="CK68" s="28">
        <f>시기외!CK68*$G$3+CK67*(1-$G$3)</f>
        <v>-1.2676597667266346E-3</v>
      </c>
      <c r="CL68" s="28">
        <f>외인!CL68</f>
        <v>227868.59</v>
      </c>
      <c r="CM68" s="28">
        <f>시기외!CM68*$G$3+CM67*(1-$G$3)</f>
        <v>-6.7994548198756373E-4</v>
      </c>
      <c r="CN68" s="28">
        <f>외인!CN68</f>
        <v>121302.15</v>
      </c>
      <c r="CO68" s="28">
        <f>시기외!CO68*$G$3+CO67*(1-$G$3)</f>
        <v>-2.2611204389560288E-3</v>
      </c>
      <c r="CP68" s="28">
        <f>외인!CP68</f>
        <v>116233.76</v>
      </c>
      <c r="CQ68" s="28">
        <f>시기외!CQ68*$G$3+CQ67*(1-$G$3)</f>
        <v>4.6058380032979823E-4</v>
      </c>
      <c r="CR68" s="28">
        <f>외인!CR68</f>
        <v>168908.45</v>
      </c>
      <c r="CS68" s="28">
        <f>시기외!CS68*$G$3+CS67*(1-$G$3)</f>
        <v>-1.5120275384967704E-3</v>
      </c>
      <c r="CT68" s="28">
        <f>외인!CT68</f>
        <v>179825.48</v>
      </c>
      <c r="CU68" s="28">
        <f>시기외!CU68*$G$3+CU67*(1-$G$3)</f>
        <v>7.5179942410842724E-4</v>
      </c>
      <c r="CV68" s="28">
        <f>외인!CV68</f>
        <v>3051663.89</v>
      </c>
      <c r="CW68" s="28">
        <f>시기외!CW68*$G$3+CW67*(1-$G$3)</f>
        <v>-2.3153813957093716E-3</v>
      </c>
      <c r="CX68" s="28">
        <f>외인!CX68</f>
        <v>248515.78</v>
      </c>
      <c r="CY68" s="28">
        <f>시기외!CY68*$G$3+CY67*(1-$G$3)</f>
        <v>1.2710042112830394E-4</v>
      </c>
      <c r="CZ68" s="28">
        <f>외인!CZ68</f>
        <v>20032.47</v>
      </c>
      <c r="DA68" s="28">
        <f>시기외!DA68*$G$3+DA67*(1-$G$3)</f>
        <v>1.4958052613836075E-3</v>
      </c>
      <c r="DB68" s="28">
        <f>외인!DB68</f>
        <v>33697.29</v>
      </c>
      <c r="DC68" s="28">
        <f>시기외!DC68*$G$3+DC67*(1-$G$3)</f>
        <v>-3.4175913584259887E-3</v>
      </c>
      <c r="DD68" s="28">
        <f>외인!DD68</f>
        <v>9000.8700000000008</v>
      </c>
      <c r="DE68" s="28">
        <f>시기외!DE68*$G$3+DE67*(1-$G$3)</f>
        <v>9.4756932064484324E-4</v>
      </c>
      <c r="DF68" s="28">
        <f>외인!DF68</f>
        <v>57217.41</v>
      </c>
      <c r="DG68" s="28">
        <f>시기외!DG68*$G$3+DG67*(1-$G$3)</f>
        <v>-5.4188243889065541E-4</v>
      </c>
      <c r="DH68" s="28">
        <f>외인!DH68</f>
        <v>19678.64</v>
      </c>
      <c r="DI68" s="28">
        <f>시기외!DI68*$G$3+DI67*(1-$G$3)</f>
        <v>-6.5364113216120874E-3</v>
      </c>
      <c r="DJ68" s="28">
        <f>외인!DJ68</f>
        <v>654746.93999999994</v>
      </c>
      <c r="DK68" s="28">
        <f>시기외!DK68*$G$3+DK67*(1-$G$3)</f>
        <v>-1.1088624768757131E-3</v>
      </c>
      <c r="DL68" s="28">
        <f>외인!DL68</f>
        <v>98300.13</v>
      </c>
      <c r="DM68" s="28">
        <f>시기외!DM68*$G$3+DM67*(1-$G$3)</f>
        <v>-2.6464188388228525E-3</v>
      </c>
      <c r="DN68" s="28">
        <f>외인!DN68</f>
        <v>3051663.89</v>
      </c>
      <c r="DO68" s="28">
        <f>시기외!DO68*$G$3+DO67*(1-$G$3)</f>
        <v>-2.3153813957093716E-3</v>
      </c>
      <c r="DP68" s="28">
        <f>외인!DP68</f>
        <v>75932.070000000007</v>
      </c>
      <c r="DQ68" s="28">
        <f>시기외!DQ68*$G$3+DQ67*(1-$G$3)</f>
        <v>-8.3067388852322112E-4</v>
      </c>
      <c r="DR68" s="28">
        <f>외인!DR68</f>
        <v>44180.59</v>
      </c>
      <c r="DS68" s="28">
        <f>시기외!DS68*$G$3+DS67*(1-$G$3)</f>
        <v>-1.3647073335212067E-4</v>
      </c>
      <c r="DT68" s="28">
        <f>외인!DT68</f>
        <v>134630.69</v>
      </c>
      <c r="DU68" s="28">
        <f>시기외!DU68*$G$3+DU67*(1-$G$3)</f>
        <v>-1.7464993196267542E-3</v>
      </c>
      <c r="DV68" s="28">
        <f>외인!DV68</f>
        <v>34004.92</v>
      </c>
      <c r="DW68" s="28">
        <f>시기외!DW68*$G$3+DW67*(1-$G$3)</f>
        <v>-6.6820899883985273E-4</v>
      </c>
      <c r="DX68" s="28">
        <f>외인!DX68</f>
        <v>125928</v>
      </c>
      <c r="DY68" s="28">
        <f>시기외!DY68*$G$3+DY67*(1-$G$3)</f>
        <v>2.4329995230710274E-3</v>
      </c>
      <c r="DZ68" s="28">
        <f>외인!DZ68</f>
        <v>7933.01</v>
      </c>
      <c r="EA68" s="28">
        <f>시기외!EA68*$G$3+EA67*(1-$G$3)</f>
        <v>4.2844392204050133E-4</v>
      </c>
      <c r="EB68" s="28">
        <f>외인!EB68</f>
        <v>11730.93</v>
      </c>
      <c r="EC68" s="28">
        <f>시기외!EC68*$G$3+EC67*(1-$G$3)</f>
        <v>-3.2568788982119275E-3</v>
      </c>
      <c r="ED68" s="28">
        <f>외인!ED68</f>
        <v>10537.86</v>
      </c>
      <c r="EE68" s="28">
        <f>시기외!EE68*$G$3+EE67*(1-$G$3)</f>
        <v>-1.249914590540732E-3</v>
      </c>
      <c r="EF68" s="28">
        <f>외인!EF68</f>
        <v>218664.04</v>
      </c>
      <c r="EG68" s="28">
        <f>시기외!EG68*$G$3+EG67*(1-$G$3)</f>
        <v>-1.3631964623951039E-3</v>
      </c>
      <c r="EH68" s="28">
        <f>외인!EH68</f>
        <v>283074.76</v>
      </c>
      <c r="EI68" s="28">
        <f>시기외!EI68*$G$3+EI67*(1-$G$3)</f>
        <v>-3.766901024430555E-4</v>
      </c>
      <c r="EJ68" s="28">
        <f>외인!EJ68</f>
        <v>100992.15</v>
      </c>
      <c r="EK68" s="28">
        <f>시기외!EK68*$G$3+EK67*(1-$G$3)</f>
        <v>4.4576421635358606E-4</v>
      </c>
      <c r="EL68" s="28">
        <f>외인!EL68</f>
        <v>30062.39</v>
      </c>
      <c r="EM68" s="28">
        <f>시기외!EM68*$G$3+EM67*(1-$G$3)</f>
        <v>-4.392351797647907E-3</v>
      </c>
      <c r="EN68" s="28">
        <f>외인!EN68</f>
        <v>44180.59</v>
      </c>
      <c r="EO68" s="28">
        <f>시기외!EO68*$G$3+EO67*(1-$G$3)</f>
        <v>-1.3647073335212067E-4</v>
      </c>
      <c r="EP68" s="28">
        <f>외인!EP68</f>
        <v>152260.44</v>
      </c>
      <c r="EQ68" s="28">
        <f>시기외!EQ68*$G$3+EQ67*(1-$G$3)</f>
        <v>-1.5930755204202557E-3</v>
      </c>
      <c r="ER68" s="28">
        <f>외인!ER68</f>
        <v>12300.02</v>
      </c>
      <c r="ES68" s="28">
        <f>시기외!ES68*$G$3+ES67*(1-$G$3)</f>
        <v>-8.3977855999058961E-4</v>
      </c>
      <c r="ET68" s="28">
        <f>외인!ET68</f>
        <v>175714.81</v>
      </c>
      <c r="EU68" s="28">
        <f>시기외!EU68*$G$3+EU67*(1-$G$3)</f>
        <v>-1.3802330864271105E-3</v>
      </c>
      <c r="EV68" s="28">
        <f>외인!EV68</f>
        <v>46272.38</v>
      </c>
      <c r="EW68" s="28">
        <f>시기외!EW68*$G$3+EW67*(1-$G$3)</f>
        <v>4.680881517769433E-4</v>
      </c>
      <c r="EX68" s="28">
        <f>외인!EX68</f>
        <v>69961.37</v>
      </c>
      <c r="EY68" s="28">
        <f>시기외!EY68*$G$3+EY67*(1-$G$3)</f>
        <v>4.7160113683583616E-4</v>
      </c>
    </row>
    <row r="69" spans="1:155">
      <c r="A69" s="27">
        <f>외인!A69</f>
        <v>46160</v>
      </c>
      <c r="B69" s="28">
        <f>외인!B69</f>
        <v>5971606.3899999997</v>
      </c>
      <c r="C69" s="28">
        <f>시기외!C69*$G$3+C68*(1-$G$3)</f>
        <v>-1.9030465963217765E-3</v>
      </c>
      <c r="D69" s="28">
        <f>외인!D69</f>
        <v>619438.03</v>
      </c>
      <c r="E69" s="28">
        <f>시기외!E69*$G$3+E68*(1-$G$3)</f>
        <v>-3.2915541657702123E-4</v>
      </c>
      <c r="F69" s="28">
        <f>외인!F69</f>
        <v>2517647.21</v>
      </c>
      <c r="G69" s="28">
        <f>시기외!G69*$G$3+G68*(1-$G$3)</f>
        <v>-1.6231514571899994E-3</v>
      </c>
      <c r="H69" s="28">
        <f>외인!H69</f>
        <v>320666.81</v>
      </c>
      <c r="I69" s="28">
        <f>시기외!I69*$G$3+I68*(1-$G$3)</f>
        <v>-4.616769561950138E-4</v>
      </c>
      <c r="J69" s="28">
        <f>외인!J69</f>
        <v>42395.27</v>
      </c>
      <c r="K69" s="28">
        <f>시기외!K69*$G$3+K68*(1-$G$3)</f>
        <v>-2.3722781416409452E-4</v>
      </c>
      <c r="L69" s="28">
        <f>외인!L69</f>
        <v>296875.89</v>
      </c>
      <c r="M69" s="28">
        <f>시기외!M69*$G$3+M68*(1-$G$3)</f>
        <v>-3.2686202432116691E-4</v>
      </c>
      <c r="N69" s="28">
        <f>외인!N69</f>
        <v>285944</v>
      </c>
      <c r="O69" s="28">
        <f>시기외!O69*$G$3+O68*(1-$G$3)</f>
        <v>-1.0724124957032484E-3</v>
      </c>
      <c r="P69" s="28">
        <f>외인!P69</f>
        <v>175002.33</v>
      </c>
      <c r="Q69" s="28">
        <f>시기외!Q69*$G$3+Q68*(1-$G$3)</f>
        <v>-1.3366282218078547E-3</v>
      </c>
      <c r="R69" s="28">
        <f>외인!R69</f>
        <v>129959.67</v>
      </c>
      <c r="S69" s="28">
        <f>시기외!S69*$G$3+S68*(1-$G$3)</f>
        <v>-1.6650012846725643E-3</v>
      </c>
      <c r="T69" s="28">
        <f>외인!T69</f>
        <v>8514.52</v>
      </c>
      <c r="U69" s="28">
        <f>시기외!U69*$G$3+U68*(1-$G$3)</f>
        <v>1.0318037463983357E-3</v>
      </c>
      <c r="V69" s="28">
        <f>외인!V69</f>
        <v>128104.1</v>
      </c>
      <c r="W69" s="28">
        <f>시기외!W69*$G$3+W68*(1-$G$3)</f>
        <v>2.6109110638792834E-3</v>
      </c>
      <c r="X69" s="28">
        <f>외인!X69</f>
        <v>3083196.46</v>
      </c>
      <c r="Y69" s="28">
        <f>시기외!Y69*$G$3+Y68*(1-$G$3)</f>
        <v>-2.8445857439072346E-3</v>
      </c>
      <c r="Z69" s="28">
        <f>외인!Z69</f>
        <v>46773.5</v>
      </c>
      <c r="AA69" s="28">
        <f>시기외!AA69*$G$3+AA68*(1-$G$3)</f>
        <v>9.2296728314854065E-4</v>
      </c>
      <c r="AB69" s="28">
        <f>외인!AB69</f>
        <v>195579.04</v>
      </c>
      <c r="AC69" s="28">
        <f>시기외!AC69*$G$3+AC68*(1-$G$3)</f>
        <v>-5.3006153840178178E-4</v>
      </c>
      <c r="AD69" s="28">
        <f>외인!AD69</f>
        <v>19653.080000000002</v>
      </c>
      <c r="AE69" s="28">
        <f>시기외!AE69*$G$3+AE68*(1-$G$3)</f>
        <v>9.6655594563106577E-4</v>
      </c>
      <c r="AF69" s="28">
        <f>외인!AF69</f>
        <v>24160.06</v>
      </c>
      <c r="AG69" s="28">
        <f>시기외!AG69*$G$3+AG68*(1-$G$3)</f>
        <v>-4.5469505182970239E-4</v>
      </c>
      <c r="AH69" s="28">
        <f>외인!AH69</f>
        <v>205550.37</v>
      </c>
      <c r="AI69" s="28">
        <f>시기외!AI69*$G$3+AI68*(1-$G$3)</f>
        <v>-1.7655990989857667E-3</v>
      </c>
      <c r="AJ69" s="28">
        <f>외인!AJ69</f>
        <v>100966.11</v>
      </c>
      <c r="AK69" s="28">
        <f>시기외!AK69*$G$3+AK68*(1-$G$3)</f>
        <v>-3.1593749727129635E-3</v>
      </c>
      <c r="AL69" s="28">
        <f>외인!AL69</f>
        <v>103040.77</v>
      </c>
      <c r="AM69" s="28">
        <f>시기외!AM69*$G$3+AM68*(1-$G$3)</f>
        <v>-2.8462706010821967E-3</v>
      </c>
      <c r="AN69" s="28">
        <f>외인!AN69</f>
        <v>201597.25</v>
      </c>
      <c r="AO69" s="28">
        <f>시기외!AO69*$G$3+AO68*(1-$G$3)</f>
        <v>-1.091273386787813E-4</v>
      </c>
      <c r="AP69" s="28">
        <f>외인!AP69</f>
        <v>175732.59</v>
      </c>
      <c r="AQ69" s="28">
        <f>시기외!AQ69*$G$3+AQ68*(1-$G$3)</f>
        <v>-1.315211273734288E-3</v>
      </c>
      <c r="AR69" s="28">
        <f>외인!AR69</f>
        <v>24193.9</v>
      </c>
      <c r="AS69" s="28">
        <f>시기외!AS69*$G$3+AS68*(1-$G$3)</f>
        <v>1.0352965792525459E-3</v>
      </c>
      <c r="AT69" s="28">
        <f>외인!AT69</f>
        <v>98381.13</v>
      </c>
      <c r="AU69" s="28">
        <f>시기외!AU69*$G$3+AU68*(1-$G$3)</f>
        <v>7.1779977374699928E-4</v>
      </c>
      <c r="AV69" s="28">
        <f>외인!AV69</f>
        <v>47984.04</v>
      </c>
      <c r="AW69" s="28">
        <f>시기외!AW69*$G$3+AW68*(1-$G$3)</f>
        <v>9.2133108099704529E-4</v>
      </c>
      <c r="AX69" s="28">
        <f>외인!AX69</f>
        <v>66243.240000000005</v>
      </c>
      <c r="AY69" s="28">
        <f>시기외!AY69*$G$3+AY68*(1-$G$3)</f>
        <v>-2.5838896445477262E-3</v>
      </c>
      <c r="AZ69" s="28">
        <f>외인!AZ69</f>
        <v>3294132.61</v>
      </c>
      <c r="BA69" s="28">
        <f>시기외!BA69*$G$3+BA68*(1-$G$3)</f>
        <v>-2.6653170078140063E-3</v>
      </c>
      <c r="BB69" s="28">
        <f>외인!BB69</f>
        <v>117129.49</v>
      </c>
      <c r="BC69" s="28">
        <f>시기외!BC69*$G$3+BC68*(1-$G$3)</f>
        <v>7.0358877768401983E-4</v>
      </c>
      <c r="BD69" s="28">
        <f>외인!BD69</f>
        <v>32842.5</v>
      </c>
      <c r="BE69" s="28">
        <f>시기외!BE69*$G$3+BE68*(1-$G$3)</f>
        <v>-3.7260460732286629E-3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103609.75</v>
      </c>
      <c r="BI69" s="28">
        <f>시기외!BI69*$G$3+BI68*(1-$G$3)</f>
        <v>5.5837701375715328E-4</v>
      </c>
      <c r="BJ69" s="28">
        <f>외인!BJ69</f>
        <v>124044.47</v>
      </c>
      <c r="BK69" s="28">
        <f>시기외!BK69*$G$3+BK68*(1-$G$3)</f>
        <v>-1.1280863407291688E-3</v>
      </c>
      <c r="BL69" s="28">
        <f>외인!BL69</f>
        <v>45433.96</v>
      </c>
      <c r="BM69" s="28">
        <f>시기외!BM69*$G$3+BM68*(1-$G$3)</f>
        <v>-1.1875919522152641E-3</v>
      </c>
      <c r="BN69" s="28">
        <f>외인!BN69</f>
        <v>55054.559999999998</v>
      </c>
      <c r="BO69" s="28">
        <f>시기외!BO69*$G$3+BO68*(1-$G$3)</f>
        <v>2.5468326335785019E-3</v>
      </c>
      <c r="BP69" s="28">
        <f>외인!BP69</f>
        <v>74975.360000000001</v>
      </c>
      <c r="BQ69" s="28">
        <f>시기외!BQ69*$G$3+BQ68*(1-$G$3)</f>
        <v>-2.3101563683026044E-3</v>
      </c>
      <c r="BR69" s="28">
        <f>외인!BR69</f>
        <v>321354.86</v>
      </c>
      <c r="BS69" s="28">
        <f>시기외!BS69*$G$3+BS68*(1-$G$3)</f>
        <v>-9.3393798340488977E-4</v>
      </c>
      <c r="BT69" s="28">
        <f>외인!BT69</f>
        <v>3125370.79</v>
      </c>
      <c r="BU69" s="28">
        <f>시기외!BU69*$G$3+BU68*(1-$G$3)</f>
        <v>-2.7865764221470558E-3</v>
      </c>
      <c r="BV69" s="28">
        <f>외인!BV69</f>
        <v>455710.08</v>
      </c>
      <c r="BW69" s="28">
        <f>시기외!BW69*$G$3+BW68*(1-$G$3)</f>
        <v>-7.6443358658965599E-4</v>
      </c>
      <c r="BX69" s="28">
        <f>외인!BX69</f>
        <v>74281.42</v>
      </c>
      <c r="BY69" s="28">
        <f>시기외!BY69*$G$3+BY68*(1-$G$3)</f>
        <v>-7.5636147765854411E-4</v>
      </c>
      <c r="BZ69" s="28">
        <f>외인!BZ69</f>
        <v>304638.01</v>
      </c>
      <c r="CA69" s="28">
        <f>시기외!CA69*$G$3+CA68*(1-$G$3)</f>
        <v>-1.0375341020826365E-3</v>
      </c>
      <c r="CB69" s="28">
        <f>외인!CB69</f>
        <v>11806.71</v>
      </c>
      <c r="CC69" s="28">
        <f>시기외!CC69*$G$3+CC68*(1-$G$3)</f>
        <v>-3.312457802290563E-3</v>
      </c>
      <c r="CD69" s="28">
        <f>외인!CD69</f>
        <v>26743.62</v>
      </c>
      <c r="CE69" s="28">
        <f>시기외!CE69*$G$3+CE68*(1-$G$3)</f>
        <v>-3.796453997935705E-3</v>
      </c>
      <c r="CF69" s="28">
        <f>외인!CF69</f>
        <v>29288.080000000002</v>
      </c>
      <c r="CG69" s="28">
        <f>시기외!CG69*$G$3+CG68*(1-$G$3)</f>
        <v>4.0120191206573412E-3</v>
      </c>
      <c r="CH69" s="28">
        <f>외인!CH69</f>
        <v>66890.83</v>
      </c>
      <c r="CI69" s="28">
        <f>시기외!CI69*$G$3+CI68*(1-$G$3)</f>
        <v>8.3685399401010213E-4</v>
      </c>
      <c r="CJ69" s="28">
        <f>외인!CJ69</f>
        <v>328496.31</v>
      </c>
      <c r="CK69" s="28">
        <f>시기외!CK69*$G$3+CK68*(1-$G$3)</f>
        <v>-1.0723448198425877E-3</v>
      </c>
      <c r="CL69" s="28">
        <f>외인!CL69</f>
        <v>224372.67</v>
      </c>
      <c r="CM69" s="28">
        <f>시기외!CM69*$G$3+CM68*(1-$G$3)</f>
        <v>-6.4234239461032278E-4</v>
      </c>
      <c r="CN69" s="28">
        <f>외인!CN69</f>
        <v>119938.48</v>
      </c>
      <c r="CO69" s="28">
        <f>시기외!CO69*$G$3+CO68*(1-$G$3)</f>
        <v>-2.4895127222392603E-3</v>
      </c>
      <c r="CP69" s="28">
        <f>외인!CP69</f>
        <v>117682.64</v>
      </c>
      <c r="CQ69" s="28">
        <f>시기외!CQ69*$G$3+CQ68*(1-$G$3)</f>
        <v>7.0346294407012391E-4</v>
      </c>
      <c r="CR69" s="28">
        <f>외인!CR69</f>
        <v>163445.79999999999</v>
      </c>
      <c r="CS69" s="28">
        <f>시기외!CS69*$G$3+CS68*(1-$G$3)</f>
        <v>-1.4217933911039103E-3</v>
      </c>
      <c r="CT69" s="28">
        <f>외인!CT69</f>
        <v>182661.37</v>
      </c>
      <c r="CU69" s="28">
        <f>시기외!CU69*$G$3+CU68*(1-$G$3)</f>
        <v>7.9517122122732011E-4</v>
      </c>
      <c r="CV69" s="28">
        <f>외인!CV69</f>
        <v>3125370.79</v>
      </c>
      <c r="CW69" s="28">
        <f>시기외!CW69*$G$3+CW68*(1-$G$3)</f>
        <v>-2.7865764221470558E-3</v>
      </c>
      <c r="CX69" s="28">
        <f>외인!CX69</f>
        <v>241746.15</v>
      </c>
      <c r="CY69" s="28">
        <f>시기외!CY69*$G$3+CY68*(1-$G$3)</f>
        <v>-3.1114443102256482E-4</v>
      </c>
      <c r="CZ69" s="28">
        <f>외인!CZ69</f>
        <v>19590.22</v>
      </c>
      <c r="DA69" s="28">
        <f>시기외!DA69*$G$3+DA68*(1-$G$3)</f>
        <v>2.7426349852288389E-3</v>
      </c>
      <c r="DB69" s="28">
        <f>외인!DB69</f>
        <v>32842.5</v>
      </c>
      <c r="DC69" s="28">
        <f>시기외!DC69*$G$3+DC68*(1-$G$3)</f>
        <v>-3.7260460732286629E-3</v>
      </c>
      <c r="DD69" s="28">
        <f>외인!DD69</f>
        <v>8514.52</v>
      </c>
      <c r="DE69" s="28">
        <f>시기외!DE69*$G$3+DE68*(1-$G$3)</f>
        <v>1.0318037463983357E-3</v>
      </c>
      <c r="DF69" s="28">
        <f>외인!DF69</f>
        <v>56055.89</v>
      </c>
      <c r="DG69" s="28">
        <f>시기외!DG69*$G$3+DG68*(1-$G$3)</f>
        <v>-6.1429450316495158E-4</v>
      </c>
      <c r="DH69" s="28">
        <f>외인!DH69</f>
        <v>18866.53</v>
      </c>
      <c r="DI69" s="28">
        <f>시기외!DI69*$G$3+DI68*(1-$G$3)</f>
        <v>-5.3667420689805009E-3</v>
      </c>
      <c r="DJ69" s="28">
        <f>외인!DJ69</f>
        <v>646460.51</v>
      </c>
      <c r="DK69" s="28">
        <f>시기외!DK69*$G$3+DK68*(1-$G$3)</f>
        <v>-1.3870147988955456E-3</v>
      </c>
      <c r="DL69" s="28">
        <f>외인!DL69</f>
        <v>96825.23</v>
      </c>
      <c r="DM69" s="28">
        <f>시기외!DM69*$G$3+DM68*(1-$G$3)</f>
        <v>-2.9226657939011207E-3</v>
      </c>
      <c r="DN69" s="28">
        <f>외인!DN69</f>
        <v>3125370.79</v>
      </c>
      <c r="DO69" s="28">
        <f>시기외!DO69*$G$3+DO68*(1-$G$3)</f>
        <v>-2.7865764221470558E-3</v>
      </c>
      <c r="DP69" s="28">
        <f>외인!DP69</f>
        <v>72018.42</v>
      </c>
      <c r="DQ69" s="28">
        <f>시기외!DQ69*$G$3+DQ68*(1-$G$3)</f>
        <v>-6.3319487821383185E-4</v>
      </c>
      <c r="DR69" s="28">
        <f>외인!DR69</f>
        <v>43259.1</v>
      </c>
      <c r="DS69" s="28">
        <f>시기외!DS69*$G$3+DS68*(1-$G$3)</f>
        <v>-7.2478502278097755E-5</v>
      </c>
      <c r="DT69" s="28">
        <f>외인!DT69</f>
        <v>129959.67</v>
      </c>
      <c r="DU69" s="28">
        <f>시기외!DU69*$G$3+DU68*(1-$G$3)</f>
        <v>-1.6650012846725643E-3</v>
      </c>
      <c r="DV69" s="28">
        <f>외인!DV69</f>
        <v>33216.1</v>
      </c>
      <c r="DW69" s="28">
        <f>시기외!DW69*$G$3+DW68*(1-$G$3)</f>
        <v>-5.3590384966235968E-4</v>
      </c>
      <c r="DX69" s="28">
        <f>외인!DX69</f>
        <v>128104.1</v>
      </c>
      <c r="DY69" s="28">
        <f>시기외!DY69*$G$3+DY68*(1-$G$3)</f>
        <v>2.6109110638792834E-3</v>
      </c>
      <c r="DZ69" s="28">
        <f>외인!DZ69</f>
        <v>7767.72</v>
      </c>
      <c r="EA69" s="28">
        <f>시기외!EA69*$G$3+EA68*(1-$G$3)</f>
        <v>9.1055683147927852E-4</v>
      </c>
      <c r="EB69" s="28">
        <f>외인!EB69</f>
        <v>11302.99</v>
      </c>
      <c r="EC69" s="28">
        <f>시기외!EC69*$G$3+EC68*(1-$G$3)</f>
        <v>-2.6424401235337169E-3</v>
      </c>
      <c r="ED69" s="28">
        <f>외인!ED69</f>
        <v>10500.6</v>
      </c>
      <c r="EE69" s="28">
        <f>시기외!EE69*$G$3+EE68*(1-$G$3)</f>
        <v>-1.0819409927033626E-3</v>
      </c>
      <c r="EF69" s="28">
        <f>외인!EF69</f>
        <v>210890.72</v>
      </c>
      <c r="EG69" s="28">
        <f>시기외!EG69*$G$3+EG68*(1-$G$3)</f>
        <v>-1.1748849458859073E-3</v>
      </c>
      <c r="EH69" s="28">
        <f>외인!EH69</f>
        <v>277976.73</v>
      </c>
      <c r="EI69" s="28">
        <f>시기외!EI69*$G$3+EI68*(1-$G$3)</f>
        <v>-3.8826767204172964E-4</v>
      </c>
      <c r="EJ69" s="28">
        <f>외인!EJ69</f>
        <v>98489.32</v>
      </c>
      <c r="EK69" s="28">
        <f>시기외!EK69*$G$3+EK68*(1-$G$3)</f>
        <v>5.909372946294101E-4</v>
      </c>
      <c r="EL69" s="28">
        <f>외인!EL69</f>
        <v>29150.6</v>
      </c>
      <c r="EM69" s="28">
        <f>시기외!EM69*$G$3+EM68*(1-$G$3)</f>
        <v>-3.5175330694807334E-3</v>
      </c>
      <c r="EN69" s="28">
        <f>외인!EN69</f>
        <v>43259.1</v>
      </c>
      <c r="EO69" s="28">
        <f>시기외!EO69*$G$3+EO68*(1-$G$3)</f>
        <v>-7.2478502278097755E-5</v>
      </c>
      <c r="EP69" s="28">
        <f>외인!EP69</f>
        <v>153897.66</v>
      </c>
      <c r="EQ69" s="28">
        <f>시기외!EQ69*$G$3+EQ68*(1-$G$3)</f>
        <v>-1.3898429658512402E-3</v>
      </c>
      <c r="ER69" s="28">
        <f>외인!ER69</f>
        <v>12940.72</v>
      </c>
      <c r="ES69" s="28">
        <f>시기외!ES69*$G$3+ES68*(1-$G$3)</f>
        <v>-7.005954922211893E-4</v>
      </c>
      <c r="ET69" s="28">
        <f>외인!ET69</f>
        <v>175732.59</v>
      </c>
      <c r="EU69" s="28">
        <f>시기외!EU69*$G$3+EU68*(1-$G$3)</f>
        <v>-1.315211273734288E-3</v>
      </c>
      <c r="EV69" s="28">
        <f>외인!EV69</f>
        <v>46773.5</v>
      </c>
      <c r="EW69" s="28">
        <f>시기외!EW69*$G$3+EW68*(1-$G$3)</f>
        <v>9.2296728314854065E-4</v>
      </c>
      <c r="EX69" s="28">
        <f>외인!EX69</f>
        <v>70909.13</v>
      </c>
      <c r="EY69" s="28">
        <f>시기외!EY69*$G$3+EY68*(1-$G$3)</f>
        <v>5.7220481125246124E-4</v>
      </c>
    </row>
    <row r="70" spans="1:155">
      <c r="A70" s="27">
        <f>외인!A70</f>
        <v>46161</v>
      </c>
      <c r="B70" s="28">
        <f>외인!B70</f>
        <v>5777480.7999999998</v>
      </c>
      <c r="C70" s="28">
        <f>시기외!C70*$G$3+C69*(1-$G$3)</f>
        <v>-2.1202491908730368E-3</v>
      </c>
      <c r="D70" s="28">
        <f>외인!D70</f>
        <v>604828.56999999995</v>
      </c>
      <c r="E70" s="28">
        <f>시기외!E70*$G$3+E69*(1-$G$3)</f>
        <v>-3.76367115965333E-4</v>
      </c>
      <c r="F70" s="28">
        <f>외인!F70</f>
        <v>2456223.64</v>
      </c>
      <c r="G70" s="28">
        <f>시기외!G70*$G$3+G69*(1-$G$3)</f>
        <v>-1.8444515902642934E-3</v>
      </c>
      <c r="H70" s="28">
        <f>외인!H70</f>
        <v>309017.89</v>
      </c>
      <c r="I70" s="28">
        <f>시기외!I70*$G$3+I69*(1-$G$3)</f>
        <v>-6.1994688734564891E-4</v>
      </c>
      <c r="J70" s="28">
        <f>외인!J70</f>
        <v>41981.86</v>
      </c>
      <c r="K70" s="28">
        <f>시기외!K70*$G$3+K69*(1-$G$3)</f>
        <v>-4.3740345337015966E-5</v>
      </c>
      <c r="L70" s="28">
        <f>외인!L70</f>
        <v>286240.61</v>
      </c>
      <c r="M70" s="28">
        <f>시기외!M70*$G$3+M69*(1-$G$3)</f>
        <v>-4.7788011349096031E-4</v>
      </c>
      <c r="N70" s="28">
        <f>외인!N70</f>
        <v>265211.89</v>
      </c>
      <c r="O70" s="28">
        <f>시기외!O70*$G$3+O69*(1-$G$3)</f>
        <v>-1.7509024702114539E-3</v>
      </c>
      <c r="P70" s="28">
        <f>외인!P70</f>
        <v>172279.81</v>
      </c>
      <c r="Q70" s="28">
        <f>시기외!Q70*$G$3+Q69*(1-$G$3)</f>
        <v>-1.2709711187196644E-3</v>
      </c>
      <c r="R70" s="28">
        <f>외인!R70</f>
        <v>125400.33</v>
      </c>
      <c r="S70" s="28">
        <f>시기외!S70*$G$3+S69*(1-$G$3)</f>
        <v>-1.6470505153878591E-3</v>
      </c>
      <c r="T70" s="28">
        <f>외인!T70</f>
        <v>8420.7099999999991</v>
      </c>
      <c r="U70" s="28">
        <f>시기외!U70*$G$3+U69*(1-$G$3)</f>
        <v>1.1842023679044169E-3</v>
      </c>
      <c r="V70" s="28">
        <f>외인!V70</f>
        <v>124427.81</v>
      </c>
      <c r="W70" s="28">
        <f>시기외!W70*$G$3+W69*(1-$G$3)</f>
        <v>2.6517751096713847E-3</v>
      </c>
      <c r="X70" s="28">
        <f>외인!X70</f>
        <v>2977412.25</v>
      </c>
      <c r="Y70" s="28">
        <f>시기외!Y70*$G$3+Y69*(1-$G$3)</f>
        <v>-3.200279521017787E-3</v>
      </c>
      <c r="Z70" s="28">
        <f>외인!Z70</f>
        <v>47164.14</v>
      </c>
      <c r="AA70" s="28">
        <f>시기외!AA70*$G$3+AA69*(1-$G$3)</f>
        <v>1.4450687775406216E-3</v>
      </c>
      <c r="AB70" s="28">
        <f>외인!AB70</f>
        <v>195979.33</v>
      </c>
      <c r="AC70" s="28">
        <f>시기외!AC70*$G$3+AC69*(1-$G$3)</f>
        <v>-4.5994338622039495E-4</v>
      </c>
      <c r="AD70" s="28">
        <f>외인!AD70</f>
        <v>19705.400000000001</v>
      </c>
      <c r="AE70" s="28">
        <f>시기외!AE70*$G$3+AE69*(1-$G$3)</f>
        <v>1.22742647990056E-3</v>
      </c>
      <c r="AF70" s="28">
        <f>외인!AF70</f>
        <v>24044.71</v>
      </c>
      <c r="AG70" s="28">
        <f>시기외!AG70*$G$3+AG69*(1-$G$3)</f>
        <v>-2.0123766630671266E-4</v>
      </c>
      <c r="AH70" s="28">
        <f>외인!AH70</f>
        <v>200200.54</v>
      </c>
      <c r="AI70" s="28">
        <f>시기외!AI70*$G$3+AI69*(1-$G$3)</f>
        <v>-1.9255280512711071E-3</v>
      </c>
      <c r="AJ70" s="28">
        <f>외인!AJ70</f>
        <v>100424.43</v>
      </c>
      <c r="AK70" s="28">
        <f>시기외!AK70*$G$3+AK69*(1-$G$3)</f>
        <v>-2.7833119726105061E-3</v>
      </c>
      <c r="AL70" s="28">
        <f>외인!AL70</f>
        <v>96886.33</v>
      </c>
      <c r="AM70" s="28">
        <f>시기외!AM70*$G$3+AM69*(1-$G$3)</f>
        <v>-3.1967293250389629E-3</v>
      </c>
      <c r="AN70" s="28">
        <f>외인!AN70</f>
        <v>186489.21</v>
      </c>
      <c r="AO70" s="28">
        <f>시기외!AO70*$G$3+AO69*(1-$G$3)</f>
        <v>-8.8142108472313721E-4</v>
      </c>
      <c r="AP70" s="28">
        <f>외인!AP70</f>
        <v>169305.51</v>
      </c>
      <c r="AQ70" s="28">
        <f>시기외!AQ70*$G$3+AQ69*(1-$G$3)</f>
        <v>-1.5736948276932881E-3</v>
      </c>
      <c r="AR70" s="28">
        <f>외인!AR70</f>
        <v>24080.77</v>
      </c>
      <c r="AS70" s="28">
        <f>시기외!AS70*$G$3+AS69*(1-$G$3)</f>
        <v>1.2788951096805289E-3</v>
      </c>
      <c r="AT70" s="28">
        <f>외인!AT70</f>
        <v>93648.27</v>
      </c>
      <c r="AU70" s="28">
        <f>시기외!AU70*$G$3+AU69*(1-$G$3)</f>
        <v>-1.645372896199982E-4</v>
      </c>
      <c r="AV70" s="28">
        <f>외인!AV70</f>
        <v>48048.46</v>
      </c>
      <c r="AW70" s="28">
        <f>시기외!AW70*$G$3+AW69*(1-$G$3)</f>
        <v>1.3714582439870661E-3</v>
      </c>
      <c r="AX70" s="28">
        <f>외인!AX70</f>
        <v>63270.8</v>
      </c>
      <c r="AY70" s="28">
        <f>시기외!AY70*$G$3+AY69*(1-$G$3)</f>
        <v>-2.3657922820452273E-3</v>
      </c>
      <c r="AZ70" s="28">
        <f>외인!AZ70</f>
        <v>3178098.37</v>
      </c>
      <c r="BA70" s="28">
        <f>시기외!BA70*$G$3+BA69*(1-$G$3)</f>
        <v>-3.0025670790998268E-3</v>
      </c>
      <c r="BB70" s="28">
        <f>외인!BB70</f>
        <v>117344.3</v>
      </c>
      <c r="BC70" s="28">
        <f>시기외!BC70*$G$3+BC69*(1-$G$3)</f>
        <v>9.5579580028570506E-4</v>
      </c>
      <c r="BD70" s="28">
        <f>외인!BD70</f>
        <v>33556.800000000003</v>
      </c>
      <c r="BE70" s="28">
        <f>시기외!BE70*$G$3+BE69*(1-$G$3)</f>
        <v>-3.7362048173001632E-3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100998.21</v>
      </c>
      <c r="BI70" s="28">
        <f>시기외!BI70*$G$3+BI69*(1-$G$3)</f>
        <v>6.0846917510929267E-4</v>
      </c>
      <c r="BJ70" s="28">
        <f>외인!BJ70</f>
        <v>119126.02</v>
      </c>
      <c r="BK70" s="28">
        <f>시기외!BK70*$G$3+BK69*(1-$G$3)</f>
        <v>-1.2126581425553359E-3</v>
      </c>
      <c r="BL70" s="28">
        <f>외인!BL70</f>
        <v>44268.52</v>
      </c>
      <c r="BM70" s="28">
        <f>시기외!BM70*$G$3+BM69*(1-$G$3)</f>
        <v>-9.7791721099620274E-4</v>
      </c>
      <c r="BN70" s="28">
        <f>외인!BN70</f>
        <v>52328.98</v>
      </c>
      <c r="BO70" s="28">
        <f>시기외!BO70*$G$3+BO69*(1-$G$3)</f>
        <v>2.2599401140845181E-3</v>
      </c>
      <c r="BP70" s="28">
        <f>외인!BP70</f>
        <v>72099.649999999994</v>
      </c>
      <c r="BQ70" s="28">
        <f>시기외!BQ70*$G$3+BQ69*(1-$G$3)</f>
        <v>-2.1103016360516608E-3</v>
      </c>
      <c r="BR70" s="28">
        <f>외인!BR70</f>
        <v>306434.19</v>
      </c>
      <c r="BS70" s="28">
        <f>시기외!BS70*$G$3+BS69*(1-$G$3)</f>
        <v>-1.3278784951419168E-3</v>
      </c>
      <c r="BT70" s="28">
        <f>외인!BT70</f>
        <v>3018173.54</v>
      </c>
      <c r="BU70" s="28">
        <f>시기외!BU70*$G$3+BU69*(1-$G$3)</f>
        <v>-3.127700650313813E-3</v>
      </c>
      <c r="BV70" s="28">
        <f>외인!BV70</f>
        <v>441860.06</v>
      </c>
      <c r="BW70" s="28">
        <f>시기외!BW70*$G$3+BW69*(1-$G$3)</f>
        <v>-6.8082456395143721E-4</v>
      </c>
      <c r="BX70" s="28">
        <f>외인!BX70</f>
        <v>72918.5</v>
      </c>
      <c r="BY70" s="28">
        <f>시기외!BY70*$G$3+BY69*(1-$G$3)</f>
        <v>-8.5465299614806E-4</v>
      </c>
      <c r="BZ70" s="28">
        <f>외인!BZ70</f>
        <v>283375.53999999998</v>
      </c>
      <c r="CA70" s="28">
        <f>시기외!CA70*$G$3+CA69*(1-$G$3)</f>
        <v>-1.6667443793183434E-3</v>
      </c>
      <c r="CB70" s="28">
        <f>외인!CB70</f>
        <v>11655.55</v>
      </c>
      <c r="CC70" s="28">
        <f>시기외!CC70*$G$3+CC69*(1-$G$3)</f>
        <v>-2.8592103062975642E-3</v>
      </c>
      <c r="CD70" s="28">
        <f>외인!CD70</f>
        <v>26854.639999999999</v>
      </c>
      <c r="CE70" s="28">
        <f>시기외!CE70*$G$3+CE69*(1-$G$3)</f>
        <v>-2.8824025004541977E-3</v>
      </c>
      <c r="CF70" s="28">
        <f>외인!CF70</f>
        <v>28859.93</v>
      </c>
      <c r="CG70" s="28">
        <f>시기외!CG70*$G$3+CG69*(1-$G$3)</f>
        <v>4.0337869063789148E-3</v>
      </c>
      <c r="CH70" s="28">
        <f>외인!CH70</f>
        <v>66849.11</v>
      </c>
      <c r="CI70" s="28">
        <f>시기외!CI70*$G$3+CI69*(1-$G$3)</f>
        <v>1.1425644222600457E-3</v>
      </c>
      <c r="CJ70" s="28">
        <f>외인!CJ70</f>
        <v>325484.48</v>
      </c>
      <c r="CK70" s="28">
        <f>시기외!CK70*$G$3+CK69*(1-$G$3)</f>
        <v>-1.0088458233420913E-3</v>
      </c>
      <c r="CL70" s="28">
        <f>외인!CL70</f>
        <v>224428.85</v>
      </c>
      <c r="CM70" s="28">
        <f>시기외!CM70*$G$3+CM69*(1-$G$3)</f>
        <v>-5.7586241499256387E-4</v>
      </c>
      <c r="CN70" s="28">
        <f>외인!CN70</f>
        <v>115800.16</v>
      </c>
      <c r="CO70" s="28">
        <f>시기외!CO70*$G$3+CO69*(1-$G$3)</f>
        <v>-2.451973287515825E-3</v>
      </c>
      <c r="CP70" s="28">
        <f>외인!CP70</f>
        <v>117904.19</v>
      </c>
      <c r="CQ70" s="28">
        <f>시기외!CQ70*$G$3+CQ69*(1-$G$3)</f>
        <v>9.5504762401484684E-4</v>
      </c>
      <c r="CR70" s="28">
        <f>외인!CR70</f>
        <v>158923.42000000001</v>
      </c>
      <c r="CS70" s="28">
        <f>시기외!CS70*$G$3+CS69*(1-$G$3)</f>
        <v>-1.377469897003001E-3</v>
      </c>
      <c r="CT70" s="28">
        <f>외인!CT70</f>
        <v>176571.4</v>
      </c>
      <c r="CU70" s="28">
        <f>시기외!CU70*$G$3+CU69*(1-$G$3)</f>
        <v>3.5625137544707087E-4</v>
      </c>
      <c r="CV70" s="28">
        <f>외인!CV70</f>
        <v>3018173.54</v>
      </c>
      <c r="CW70" s="28">
        <f>시기외!CW70*$G$3+CW69*(1-$G$3)</f>
        <v>-3.127700650313813E-3</v>
      </c>
      <c r="CX70" s="28">
        <f>외인!CX70</f>
        <v>231312.9</v>
      </c>
      <c r="CY70" s="28">
        <f>시기외!CY70*$G$3+CY69*(1-$G$3)</f>
        <v>-7.0866676105944479E-4</v>
      </c>
      <c r="CZ70" s="28">
        <f>외인!CZ70</f>
        <v>18934.11</v>
      </c>
      <c r="DA70" s="28">
        <f>시기외!DA70*$G$3+DA69*(1-$G$3)</f>
        <v>3.630415313144386E-3</v>
      </c>
      <c r="DB70" s="28">
        <f>외인!DB70</f>
        <v>33556.800000000003</v>
      </c>
      <c r="DC70" s="28">
        <f>시기외!DC70*$G$3+DC69*(1-$G$3)</f>
        <v>-3.7362048173001632E-3</v>
      </c>
      <c r="DD70" s="28">
        <f>외인!DD70</f>
        <v>8420.7099999999991</v>
      </c>
      <c r="DE70" s="28">
        <f>시기외!DE70*$G$3+DE69*(1-$G$3)</f>
        <v>1.1842023679044169E-3</v>
      </c>
      <c r="DF70" s="28">
        <f>외인!DF70</f>
        <v>54743.98</v>
      </c>
      <c r="DG70" s="28">
        <f>시기외!DG70*$G$3+DG69*(1-$G$3)</f>
        <v>-7.5236679476564931E-4</v>
      </c>
      <c r="DH70" s="28">
        <f>외인!DH70</f>
        <v>19028.96</v>
      </c>
      <c r="DI70" s="28">
        <f>시기외!DI70*$G$3+DI69*(1-$G$3)</f>
        <v>-4.1930369523020903E-3</v>
      </c>
      <c r="DJ70" s="28">
        <f>외인!DJ70</f>
        <v>623388.42000000004</v>
      </c>
      <c r="DK70" s="28">
        <f>시기외!DK70*$G$3+DK69*(1-$G$3)</f>
        <v>-1.6819811714230619E-3</v>
      </c>
      <c r="DL70" s="28">
        <f>외인!DL70</f>
        <v>92476.62</v>
      </c>
      <c r="DM70" s="28">
        <f>시기외!DM70*$G$3+DM69*(1-$G$3)</f>
        <v>-2.9036701335600078E-3</v>
      </c>
      <c r="DN70" s="28">
        <f>외인!DN70</f>
        <v>3018173.54</v>
      </c>
      <c r="DO70" s="28">
        <f>시기외!DO70*$G$3+DO69*(1-$G$3)</f>
        <v>-3.127700650313813E-3</v>
      </c>
      <c r="DP70" s="28">
        <f>외인!DP70</f>
        <v>72356.33</v>
      </c>
      <c r="DQ70" s="28">
        <f>시기외!DQ70*$G$3+DQ69*(1-$G$3)</f>
        <v>-6.1593912875970702E-4</v>
      </c>
      <c r="DR70" s="28">
        <f>외인!DR70</f>
        <v>42814.5</v>
      </c>
      <c r="DS70" s="28">
        <f>시기외!DS70*$G$3+DS69*(1-$G$3)</f>
        <v>-4.1888107989370568E-5</v>
      </c>
      <c r="DT70" s="28">
        <f>외인!DT70</f>
        <v>125400.33</v>
      </c>
      <c r="DU70" s="28">
        <f>시기외!DU70*$G$3+DU69*(1-$G$3)</f>
        <v>-1.6470505153878591E-3</v>
      </c>
      <c r="DV70" s="28">
        <f>외인!DV70</f>
        <v>33250.19</v>
      </c>
      <c r="DW70" s="28">
        <f>시기외!DW70*$G$3+DW69*(1-$G$3)</f>
        <v>-3.9066972376827335E-4</v>
      </c>
      <c r="DX70" s="28">
        <f>외인!DX70</f>
        <v>124427.81</v>
      </c>
      <c r="DY70" s="28">
        <f>시기외!DY70*$G$3+DY69*(1-$G$3)</f>
        <v>2.6517751096713847E-3</v>
      </c>
      <c r="DZ70" s="28">
        <f>외인!DZ70</f>
        <v>7721.79</v>
      </c>
      <c r="EA70" s="28">
        <f>시기외!EA70*$G$3+EA69*(1-$G$3)</f>
        <v>1.2428606379651925E-3</v>
      </c>
      <c r="EB70" s="28">
        <f>외인!EB70</f>
        <v>11354.29</v>
      </c>
      <c r="EC70" s="28">
        <f>시기외!EC70*$G$3+EC69*(1-$G$3)</f>
        <v>-1.9450008368413656E-3</v>
      </c>
      <c r="ED70" s="28">
        <f>외인!ED70</f>
        <v>10141.200000000001</v>
      </c>
      <c r="EE70" s="28">
        <f>시기외!EE70*$G$3+EE69*(1-$G$3)</f>
        <v>-8.1081270876179681E-4</v>
      </c>
      <c r="EF70" s="28">
        <f>외인!EF70</f>
        <v>207382.33</v>
      </c>
      <c r="EG70" s="28">
        <f>시기외!EG70*$G$3+EG69*(1-$G$3)</f>
        <v>-1.1295355013564252E-3</v>
      </c>
      <c r="EH70" s="28">
        <f>외인!EH70</f>
        <v>261895.12</v>
      </c>
      <c r="EI70" s="28">
        <f>시기외!EI70*$G$3+EI69*(1-$G$3)</f>
        <v>-4.2940838718373618E-4</v>
      </c>
      <c r="EJ70" s="28">
        <f>외인!EJ70</f>
        <v>97983.06</v>
      </c>
      <c r="EK70" s="28">
        <f>시기외!EK70*$G$3+EK69*(1-$G$3)</f>
        <v>7.7063579102741207E-4</v>
      </c>
      <c r="EL70" s="28">
        <f>외인!EL70</f>
        <v>29234.01</v>
      </c>
      <c r="EM70" s="28">
        <f>시기외!EM70*$G$3+EM69*(1-$G$3)</f>
        <v>-2.6819330957171378E-3</v>
      </c>
      <c r="EN70" s="28">
        <f>외인!EN70</f>
        <v>42814.5</v>
      </c>
      <c r="EO70" s="28">
        <f>시기외!EO70*$G$3+EO69*(1-$G$3)</f>
        <v>-4.1888107989370568E-5</v>
      </c>
      <c r="EP70" s="28">
        <f>외인!EP70</f>
        <v>156288.48000000001</v>
      </c>
      <c r="EQ70" s="28">
        <f>시기외!EQ70*$G$3+EQ69*(1-$G$3)</f>
        <v>-1.1060714284878857E-3</v>
      </c>
      <c r="ER70" s="28">
        <f>외인!ER70</f>
        <v>12790.73</v>
      </c>
      <c r="ES70" s="28">
        <f>시기외!ES70*$G$3+ES69*(1-$G$3)</f>
        <v>-9.2201633275638311E-4</v>
      </c>
      <c r="ET70" s="28">
        <f>외인!ET70</f>
        <v>169305.51</v>
      </c>
      <c r="EU70" s="28">
        <f>시기외!EU70*$G$3+EU69*(1-$G$3)</f>
        <v>-1.5736948276932881E-3</v>
      </c>
      <c r="EV70" s="28">
        <f>외인!EV70</f>
        <v>47164.14</v>
      </c>
      <c r="EW70" s="28">
        <f>시기외!EW70*$G$3+EW69*(1-$G$3)</f>
        <v>1.4450687775406216E-3</v>
      </c>
      <c r="EX70" s="28">
        <f>외인!EX70</f>
        <v>70740.05</v>
      </c>
      <c r="EY70" s="28">
        <f>시기외!EY70*$G$3+EY69*(1-$G$3)</f>
        <v>6.4110757684773204E-4</v>
      </c>
    </row>
    <row r="71" spans="1:155">
      <c r="A71" s="27">
        <f>외인!A71</f>
        <v>46162</v>
      </c>
      <c r="B71" s="28">
        <f>외인!B71</f>
        <v>5727718.3899999997</v>
      </c>
      <c r="C71" s="28">
        <f>시기외!C71*$G$3+C70*(1-$G$3)</f>
        <v>-2.3027976402338352E-3</v>
      </c>
      <c r="D71" s="28">
        <f>외인!D71</f>
        <v>590225.99</v>
      </c>
      <c r="E71" s="28">
        <f>시기외!E71*$G$3+E70*(1-$G$3)</f>
        <v>-2.462001155060725E-4</v>
      </c>
      <c r="F71" s="28">
        <f>외인!F71</f>
        <v>2445146.13</v>
      </c>
      <c r="G71" s="28">
        <f>시기외!G71*$G$3+G70*(1-$G$3)</f>
        <v>-2.0552136566980156E-3</v>
      </c>
      <c r="H71" s="28">
        <f>외인!H71</f>
        <v>296920.40999999997</v>
      </c>
      <c r="I71" s="28">
        <f>시기외!I71*$G$3+I70*(1-$G$3)</f>
        <v>-5.804414112853787E-4</v>
      </c>
      <c r="J71" s="28">
        <f>외인!J71</f>
        <v>40772.089999999997</v>
      </c>
      <c r="K71" s="28">
        <f>시기외!K71*$G$3+K70*(1-$G$3)</f>
        <v>3.5481051590432642E-4</v>
      </c>
      <c r="L71" s="28">
        <f>외인!L71</f>
        <v>275234.5</v>
      </c>
      <c r="M71" s="28">
        <f>시기외!M71*$G$3+M70*(1-$G$3)</f>
        <v>-4.4369438677617279E-4</v>
      </c>
      <c r="N71" s="28">
        <f>외인!N71</f>
        <v>260278.52</v>
      </c>
      <c r="O71" s="28">
        <f>시기외!O71*$G$3+O70*(1-$G$3)</f>
        <v>-2.7345751773082258E-3</v>
      </c>
      <c r="P71" s="28">
        <f>외인!P71</f>
        <v>169043.34</v>
      </c>
      <c r="Q71" s="28">
        <f>시기외!Q71*$G$3+Q70*(1-$G$3)</f>
        <v>-1.0743267798255373E-3</v>
      </c>
      <c r="R71" s="28">
        <f>외인!R71</f>
        <v>123088.93</v>
      </c>
      <c r="S71" s="28">
        <f>시기외!S71*$G$3+S70*(1-$G$3)</f>
        <v>-1.5823647188977928E-3</v>
      </c>
      <c r="T71" s="28">
        <f>외인!T71</f>
        <v>8243.42</v>
      </c>
      <c r="U71" s="28">
        <f>시기외!U71*$G$3+U70*(1-$G$3)</f>
        <v>1.3142477675895247E-3</v>
      </c>
      <c r="V71" s="28">
        <f>외인!V71</f>
        <v>124523.69</v>
      </c>
      <c r="W71" s="28">
        <f>시기외!W71*$G$3+W70*(1-$G$3)</f>
        <v>2.5282906401620881E-3</v>
      </c>
      <c r="X71" s="28">
        <f>외인!X71</f>
        <v>2980547.92</v>
      </c>
      <c r="Y71" s="28">
        <f>시기외!Y71*$G$3+Y70*(1-$G$3)</f>
        <v>-3.5029922430057443E-3</v>
      </c>
      <c r="Z71" s="28">
        <f>외인!Z71</f>
        <v>45797.27</v>
      </c>
      <c r="AA71" s="28">
        <f>시기외!AA71*$G$3+AA70*(1-$G$3)</f>
        <v>1.9366324921006389E-3</v>
      </c>
      <c r="AB71" s="28">
        <f>외인!AB71</f>
        <v>194829.79</v>
      </c>
      <c r="AC71" s="28">
        <f>시기외!AC71*$G$3+AC70*(1-$G$3)</f>
        <v>-3.5499128469691532E-4</v>
      </c>
      <c r="AD71" s="28">
        <f>외인!AD71</f>
        <v>19104.189999999999</v>
      </c>
      <c r="AE71" s="28">
        <f>시기외!AE71*$G$3+AE70*(1-$G$3)</f>
        <v>1.2910533702637456E-3</v>
      </c>
      <c r="AF71" s="28">
        <f>외인!AF71</f>
        <v>23708.29</v>
      </c>
      <c r="AG71" s="28">
        <f>시기외!AG71*$G$3+AG70*(1-$G$3)</f>
        <v>7.6243988044329684E-5</v>
      </c>
      <c r="AH71" s="28">
        <f>외인!AH71</f>
        <v>202499.21</v>
      </c>
      <c r="AI71" s="28">
        <f>시기외!AI71*$G$3+AI70*(1-$G$3)</f>
        <v>-1.9476227933347438E-3</v>
      </c>
      <c r="AJ71" s="28">
        <f>외인!AJ71</f>
        <v>96931.29</v>
      </c>
      <c r="AK71" s="28">
        <f>시기외!AK71*$G$3+AK70*(1-$G$3)</f>
        <v>-2.3168117886973906E-3</v>
      </c>
      <c r="AL71" s="28">
        <f>외인!AL71</f>
        <v>96004.44</v>
      </c>
      <c r="AM71" s="28">
        <f>시기외!AM71*$G$3+AM70*(1-$G$3)</f>
        <v>-3.6695116116115048E-3</v>
      </c>
      <c r="AN71" s="28">
        <f>외인!AN71</f>
        <v>181813.76000000001</v>
      </c>
      <c r="AO71" s="28">
        <f>시기외!AO71*$G$3+AO70*(1-$G$3)</f>
        <v>-2.0132348183466223E-3</v>
      </c>
      <c r="AP71" s="28">
        <f>외인!AP71</f>
        <v>164601.88</v>
      </c>
      <c r="AQ71" s="28">
        <f>시기외!AQ71*$G$3+AQ70*(1-$G$3)</f>
        <v>-1.7842792743457516E-3</v>
      </c>
      <c r="AR71" s="28">
        <f>외인!AR71</f>
        <v>23348.45</v>
      </c>
      <c r="AS71" s="28">
        <f>시기외!AS71*$G$3+AS70*(1-$G$3)</f>
        <v>1.438943826315019E-3</v>
      </c>
      <c r="AT71" s="28">
        <f>외인!AT71</f>
        <v>90170.65</v>
      </c>
      <c r="AU71" s="28">
        <f>시기외!AU71*$G$3+AU70*(1-$G$3)</f>
        <v>-9.4642835377399884E-4</v>
      </c>
      <c r="AV71" s="28">
        <f>외인!AV71</f>
        <v>47051.23</v>
      </c>
      <c r="AW71" s="28">
        <f>시기외!AW71*$G$3+AW70*(1-$G$3)</f>
        <v>1.9265036625717036E-3</v>
      </c>
      <c r="AX71" s="28">
        <f>외인!AX71</f>
        <v>61577.87</v>
      </c>
      <c r="AY71" s="28">
        <f>시기외!AY71*$G$3+AY70*(1-$G$3)</f>
        <v>-1.9195769088155906E-3</v>
      </c>
      <c r="AZ71" s="28">
        <f>외인!AZ71</f>
        <v>3182882.78</v>
      </c>
      <c r="BA71" s="28">
        <f>시기외!BA71*$G$3+BA70*(1-$G$3)</f>
        <v>-3.2973642256199512E-3</v>
      </c>
      <c r="BB71" s="28">
        <f>외인!BB71</f>
        <v>115437.69</v>
      </c>
      <c r="BC71" s="28">
        <f>시기외!BC71*$G$3+BC70*(1-$G$3)</f>
        <v>1.1847773276338447E-3</v>
      </c>
      <c r="BD71" s="28">
        <f>외인!BD71</f>
        <v>31848.39</v>
      </c>
      <c r="BE71" s="28">
        <f>시기외!BE71*$G$3+BE70*(1-$G$3)</f>
        <v>-3.7307360798453058E-3</v>
      </c>
      <c r="BF71" s="28">
        <f>외인!BF71</f>
        <v>0</v>
      </c>
      <c r="BG71" s="28" t="e">
        <f>시기외!BG71*$G$3+BG70*(1-$G$3)</f>
        <v>#DIV/0!</v>
      </c>
      <c r="BH71" s="28">
        <f>외인!BH71</f>
        <v>99853.18</v>
      </c>
      <c r="BI71" s="28">
        <f>시기외!BI71*$G$3+BI70*(1-$G$3)</f>
        <v>7.2844904945828918E-4</v>
      </c>
      <c r="BJ71" s="28">
        <f>외인!BJ71</f>
        <v>114446.21</v>
      </c>
      <c r="BK71" s="28">
        <f>시기외!BK71*$G$3+BK70*(1-$G$3)</f>
        <v>-1.1577662102989271E-3</v>
      </c>
      <c r="BL71" s="28">
        <f>외인!BL71</f>
        <v>42255.31</v>
      </c>
      <c r="BM71" s="28">
        <f>시기외!BM71*$G$3+BM70*(1-$G$3)</f>
        <v>-7.512649688374705E-4</v>
      </c>
      <c r="BN71" s="28">
        <f>외인!BN71</f>
        <v>49507.3</v>
      </c>
      <c r="BO71" s="28">
        <f>시기외!BO71*$G$3+BO70*(1-$G$3)</f>
        <v>2.0731656905767603E-3</v>
      </c>
      <c r="BP71" s="28">
        <f>외인!BP71</f>
        <v>70137.7</v>
      </c>
      <c r="BQ71" s="28">
        <f>시기외!BQ71*$G$3+BQ70*(1-$G$3)</f>
        <v>-1.7299252685984484E-3</v>
      </c>
      <c r="BR71" s="28">
        <f>외인!BR71</f>
        <v>296270.59999999998</v>
      </c>
      <c r="BS71" s="28">
        <f>시기외!BS71*$G$3+BS70*(1-$G$3)</f>
        <v>-1.5986333863784092E-3</v>
      </c>
      <c r="BT71" s="28">
        <f>외인!BT71</f>
        <v>3021147.23</v>
      </c>
      <c r="BU71" s="28">
        <f>시기외!BU71*$G$3+BU70*(1-$G$3)</f>
        <v>-3.4199388889766102E-3</v>
      </c>
      <c r="BV71" s="28">
        <f>외인!BV71</f>
        <v>434404.57</v>
      </c>
      <c r="BW71" s="28">
        <f>시기외!BW71*$G$3+BW70*(1-$G$3)</f>
        <v>-5.420764479165971E-4</v>
      </c>
      <c r="BX71" s="28">
        <f>외인!BX71</f>
        <v>71517.279999999999</v>
      </c>
      <c r="BY71" s="28">
        <f>시기외!BY71*$G$3+BY70*(1-$G$3)</f>
        <v>-1.0367016129764583E-3</v>
      </c>
      <c r="BZ71" s="28">
        <f>외인!BZ71</f>
        <v>277818.2</v>
      </c>
      <c r="CA71" s="28">
        <f>시기외!CA71*$G$3+CA70*(1-$G$3)</f>
        <v>-2.5730914224719433E-3</v>
      </c>
      <c r="CB71" s="28">
        <f>외인!CB71</f>
        <v>11363.72</v>
      </c>
      <c r="CC71" s="28">
        <f>시기외!CC71*$G$3+CC70*(1-$G$3)</f>
        <v>-2.3684275569069969E-3</v>
      </c>
      <c r="CD71" s="28">
        <f>외인!CD71</f>
        <v>25781.16</v>
      </c>
      <c r="CE71" s="28">
        <f>시기외!CE71*$G$3+CE70*(1-$G$3)</f>
        <v>-2.0338897460086451E-3</v>
      </c>
      <c r="CF71" s="28">
        <f>외인!CF71</f>
        <v>27825.48</v>
      </c>
      <c r="CG71" s="28">
        <f>시기외!CG71*$G$3+CG70*(1-$G$3)</f>
        <v>4.0297393881844213E-3</v>
      </c>
      <c r="CH71" s="28">
        <f>외인!CH71</f>
        <v>65953.59</v>
      </c>
      <c r="CI71" s="28">
        <f>시기외!CI71*$G$3+CI70*(1-$G$3)</f>
        <v>1.5384693294850159E-3</v>
      </c>
      <c r="CJ71" s="28">
        <f>외인!CJ71</f>
        <v>317663.71000000002</v>
      </c>
      <c r="CK71" s="28">
        <f>시기외!CK71*$G$3+CK70*(1-$G$3)</f>
        <v>-7.5851156646839044E-4</v>
      </c>
      <c r="CL71" s="28">
        <f>외인!CL71</f>
        <v>222222.67</v>
      </c>
      <c r="CM71" s="28">
        <f>시기외!CM71*$G$3+CM70*(1-$G$3)</f>
        <v>-4.6005363675412434E-4</v>
      </c>
      <c r="CN71" s="28">
        <f>외인!CN71</f>
        <v>111872.75</v>
      </c>
      <c r="CO71" s="28">
        <f>시기외!CO71*$G$3+CO70*(1-$G$3)</f>
        <v>-2.3104814935583896E-3</v>
      </c>
      <c r="CP71" s="28">
        <f>외인!CP71</f>
        <v>115983.31</v>
      </c>
      <c r="CQ71" s="28">
        <f>시기외!CQ71*$G$3+CQ70*(1-$G$3)</f>
        <v>1.1839139952713566E-3</v>
      </c>
      <c r="CR71" s="28">
        <f>외인!CR71</f>
        <v>155589.16</v>
      </c>
      <c r="CS71" s="28">
        <f>시기외!CS71*$G$3+CS70*(1-$G$3)</f>
        <v>-1.2293980981707595E-3</v>
      </c>
      <c r="CT71" s="28">
        <f>외인!CT71</f>
        <v>179978.51</v>
      </c>
      <c r="CU71" s="28">
        <f>시기외!CU71*$G$3+CU70*(1-$G$3)</f>
        <v>-9.7339181420750057E-5</v>
      </c>
      <c r="CV71" s="28">
        <f>외인!CV71</f>
        <v>3021147.23</v>
      </c>
      <c r="CW71" s="28">
        <f>시기외!CW71*$G$3+CW70*(1-$G$3)</f>
        <v>-3.4199388889766102E-3</v>
      </c>
      <c r="CX71" s="28">
        <f>외인!CX71</f>
        <v>222806.28</v>
      </c>
      <c r="CY71" s="28">
        <f>시기외!CY71*$G$3+CY70*(1-$G$3)</f>
        <v>-8.8812213313540676E-4</v>
      </c>
      <c r="CZ71" s="28">
        <f>외인!CZ71</f>
        <v>18348.95</v>
      </c>
      <c r="DA71" s="28">
        <f>시기외!DA71*$G$3+DA70*(1-$G$3)</f>
        <v>3.5325324616618282E-3</v>
      </c>
      <c r="DB71" s="28">
        <f>외인!DB71</f>
        <v>31848.39</v>
      </c>
      <c r="DC71" s="28">
        <f>시기외!DC71*$G$3+DC70*(1-$G$3)</f>
        <v>-3.7307360798453058E-3</v>
      </c>
      <c r="DD71" s="28">
        <f>외인!DD71</f>
        <v>8243.42</v>
      </c>
      <c r="DE71" s="28">
        <f>시기외!DE71*$G$3+DE70*(1-$G$3)</f>
        <v>1.3142477675895247E-3</v>
      </c>
      <c r="DF71" s="28">
        <f>외인!DF71</f>
        <v>53661.279999999999</v>
      </c>
      <c r="DG71" s="28">
        <f>시기외!DG71*$G$3+DG70*(1-$G$3)</f>
        <v>-9.684717197073118E-4</v>
      </c>
      <c r="DH71" s="28">
        <f>외인!DH71</f>
        <v>18190.990000000002</v>
      </c>
      <c r="DI71" s="28">
        <f>시기외!DI71*$G$3+DI70*(1-$G$3)</f>
        <v>-3.0952365638937645E-3</v>
      </c>
      <c r="DJ71" s="28">
        <f>외인!DJ71</f>
        <v>610608.57999999996</v>
      </c>
      <c r="DK71" s="28">
        <f>시기외!DK71*$G$3+DK70*(1-$G$3)</f>
        <v>-1.8283213926270456E-3</v>
      </c>
      <c r="DL71" s="28">
        <f>외인!DL71</f>
        <v>88815.69</v>
      </c>
      <c r="DM71" s="28">
        <f>시기외!DM71*$G$3+DM70*(1-$G$3)</f>
        <v>-2.7704963901083474E-3</v>
      </c>
      <c r="DN71" s="28">
        <f>외인!DN71</f>
        <v>3021147.23</v>
      </c>
      <c r="DO71" s="28">
        <f>시기외!DO71*$G$3+DO70*(1-$G$3)</f>
        <v>-3.4199388889766102E-3</v>
      </c>
      <c r="DP71" s="28">
        <f>외인!DP71</f>
        <v>69935.19</v>
      </c>
      <c r="DQ71" s="28">
        <f>시기외!DQ71*$G$3+DQ70*(1-$G$3)</f>
        <v>-2.2296909685039522E-4</v>
      </c>
      <c r="DR71" s="28">
        <f>외인!DR71</f>
        <v>41656.019999999997</v>
      </c>
      <c r="DS71" s="28">
        <f>시기외!DS71*$G$3+DS70*(1-$G$3)</f>
        <v>2.1765473420382316E-4</v>
      </c>
      <c r="DT71" s="28">
        <f>외인!DT71</f>
        <v>123088.93</v>
      </c>
      <c r="DU71" s="28">
        <f>시기외!DU71*$G$3+DU70*(1-$G$3)</f>
        <v>-1.5823647188977928E-3</v>
      </c>
      <c r="DV71" s="28">
        <f>외인!DV71</f>
        <v>32228.51</v>
      </c>
      <c r="DW71" s="28">
        <f>시기외!DW71*$G$3+DW70*(1-$G$3)</f>
        <v>8.0774792994932939E-5</v>
      </c>
      <c r="DX71" s="28">
        <f>외인!DX71</f>
        <v>124523.69</v>
      </c>
      <c r="DY71" s="28">
        <f>시기외!DY71*$G$3+DY70*(1-$G$3)</f>
        <v>2.5282906401620881E-3</v>
      </c>
      <c r="DZ71" s="28">
        <f>외인!DZ71</f>
        <v>7575.8</v>
      </c>
      <c r="EA71" s="28">
        <f>시기외!EA71*$G$3+EA70*(1-$G$3)</f>
        <v>1.6736724411137464E-3</v>
      </c>
      <c r="EB71" s="28">
        <f>외인!EB71</f>
        <v>10879.2</v>
      </c>
      <c r="EC71" s="28">
        <f>시기외!EC71*$G$3+EC70*(1-$G$3)</f>
        <v>-1.2795099763119634E-3</v>
      </c>
      <c r="ED71" s="28">
        <f>외인!ED71</f>
        <v>9693.92</v>
      </c>
      <c r="EE71" s="28">
        <f>시기외!EE71*$G$3+EE70*(1-$G$3)</f>
        <v>-3.7533033291384016E-4</v>
      </c>
      <c r="EF71" s="28">
        <f>외인!EF71</f>
        <v>202717.38</v>
      </c>
      <c r="EG71" s="28">
        <f>시기외!EG71*$G$3+EG70*(1-$G$3)</f>
        <v>-9.5343851545421005E-4</v>
      </c>
      <c r="EH71" s="28">
        <f>외인!EH71</f>
        <v>260108.42</v>
      </c>
      <c r="EI71" s="28">
        <f>시기외!EI71*$G$3+EI70*(1-$G$3)</f>
        <v>-4.3598982194135354E-4</v>
      </c>
      <c r="EJ71" s="28">
        <f>외인!EJ71</f>
        <v>96048.82</v>
      </c>
      <c r="EK71" s="28">
        <f>시기외!EK71*$G$3+EK70*(1-$G$3)</f>
        <v>1.113556500311664E-3</v>
      </c>
      <c r="EL71" s="28">
        <f>외인!EL71</f>
        <v>28103.47</v>
      </c>
      <c r="EM71" s="28">
        <f>시기외!EM71*$G$3+EM70*(1-$G$3)</f>
        <v>-1.905288644132751E-3</v>
      </c>
      <c r="EN71" s="28">
        <f>외인!EN71</f>
        <v>41656.019999999997</v>
      </c>
      <c r="EO71" s="28">
        <f>시기외!EO71*$G$3+EO70*(1-$G$3)</f>
        <v>2.1765473420382316E-4</v>
      </c>
      <c r="EP71" s="28">
        <f>외인!EP71</f>
        <v>151296.09</v>
      </c>
      <c r="EQ71" s="28">
        <f>시기외!EQ71*$G$3+EQ70*(1-$G$3)</f>
        <v>-7.3481339003755375E-4</v>
      </c>
      <c r="ER71" s="28">
        <f>외인!ER71</f>
        <v>11802.87</v>
      </c>
      <c r="ES71" s="28">
        <f>시기외!ES71*$G$3+ES70*(1-$G$3)</f>
        <v>-4.4022427170682042E-4</v>
      </c>
      <c r="ET71" s="28">
        <f>외인!ET71</f>
        <v>164601.88</v>
      </c>
      <c r="EU71" s="28">
        <f>시기외!EU71*$G$3+EU70*(1-$G$3)</f>
        <v>-1.7842792743457516E-3</v>
      </c>
      <c r="EV71" s="28">
        <f>외인!EV71</f>
        <v>45797.27</v>
      </c>
      <c r="EW71" s="28">
        <f>시기외!EW71*$G$3+EW70*(1-$G$3)</f>
        <v>1.9366324921006389E-3</v>
      </c>
      <c r="EX71" s="28">
        <f>외인!EX71</f>
        <v>70186.039999999994</v>
      </c>
      <c r="EY71" s="28">
        <f>시기외!EY71*$G$3+EY70*(1-$G$3)</f>
        <v>6.9766758171712468E-4</v>
      </c>
    </row>
    <row r="72" spans="1:155">
      <c r="A72" s="27">
        <f>외인!A72</f>
        <v>46163</v>
      </c>
      <c r="B72" s="28">
        <f>외인!B72</f>
        <v>6209517.2599999998</v>
      </c>
      <c r="C72" s="28">
        <f>시기외!C72*$G$3+C71*(1-$G$3)</f>
        <v>-2.3030285093309268E-3</v>
      </c>
      <c r="D72" s="28">
        <f>외인!D72</f>
        <v>617915.43999999994</v>
      </c>
      <c r="E72" s="28">
        <f>시기외!E72*$G$3+E71*(1-$G$3)</f>
        <v>-5.189649346380086E-5</v>
      </c>
      <c r="F72" s="28">
        <f>외인!F72</f>
        <v>2649270.31</v>
      </c>
      <c r="G72" s="28">
        <f>시기외!G72*$G$3+G71*(1-$G$3)</f>
        <v>-2.0898625866230267E-3</v>
      </c>
      <c r="H72" s="28">
        <f>외인!H72</f>
        <v>315121.82</v>
      </c>
      <c r="I72" s="28">
        <f>시기외!I72*$G$3+I71*(1-$G$3)</f>
        <v>-5.0777122252247317E-4</v>
      </c>
      <c r="J72" s="28">
        <f>외인!J72</f>
        <v>41244.870000000003</v>
      </c>
      <c r="K72" s="28">
        <f>시기외!K72*$G$3+K71*(1-$G$3)</f>
        <v>1.452772739870915E-4</v>
      </c>
      <c r="L72" s="28">
        <f>외인!L72</f>
        <v>292051.57</v>
      </c>
      <c r="M72" s="28">
        <f>시기외!M72*$G$3+M71*(1-$G$3)</f>
        <v>-3.7580245603669702E-4</v>
      </c>
      <c r="N72" s="28">
        <f>외인!N72</f>
        <v>297403.34999999998</v>
      </c>
      <c r="O72" s="28">
        <f>시기외!O72*$G$3+O71*(1-$G$3)</f>
        <v>-2.9372257224047392E-3</v>
      </c>
      <c r="P72" s="28">
        <f>외인!P72</f>
        <v>174824</v>
      </c>
      <c r="Q72" s="28">
        <f>시기외!Q72*$G$3+Q71*(1-$G$3)</f>
        <v>-1.006066388754236E-3</v>
      </c>
      <c r="R72" s="28">
        <f>외인!R72</f>
        <v>131082.23999999999</v>
      </c>
      <c r="S72" s="28">
        <f>시기외!S72*$G$3+S71*(1-$G$3)</f>
        <v>-1.6024813772524808E-3</v>
      </c>
      <c r="T72" s="28">
        <f>외인!T72</f>
        <v>8459.8700000000008</v>
      </c>
      <c r="U72" s="28">
        <f>시기외!U72*$G$3+U71*(1-$G$3)</f>
        <v>1.3910199009020371E-3</v>
      </c>
      <c r="V72" s="28">
        <f>외인!V72</f>
        <v>134658.4</v>
      </c>
      <c r="W72" s="28">
        <f>시기외!W72*$G$3+W71*(1-$G$3)</f>
        <v>2.6147823482526198E-3</v>
      </c>
      <c r="X72" s="28">
        <f>외인!X72</f>
        <v>3270552.24</v>
      </c>
      <c r="Y72" s="28">
        <f>시기외!Y72*$G$3+Y71*(1-$G$3)</f>
        <v>-3.482228912220357E-3</v>
      </c>
      <c r="Z72" s="28">
        <f>외인!Z72</f>
        <v>46972.65</v>
      </c>
      <c r="AA72" s="28">
        <f>시기외!AA72*$G$3+AA71*(1-$G$3)</f>
        <v>2.1962311497808291E-3</v>
      </c>
      <c r="AB72" s="28">
        <f>외인!AB72</f>
        <v>198590.43</v>
      </c>
      <c r="AC72" s="28">
        <f>시기외!AC72*$G$3+AC71*(1-$G$3)</f>
        <v>-2.789338030718031E-4</v>
      </c>
      <c r="AD72" s="28">
        <f>외인!AD72</f>
        <v>20410.61</v>
      </c>
      <c r="AE72" s="28">
        <f>시기외!AE72*$G$3+AE71*(1-$G$3)</f>
        <v>1.3462947235852334E-3</v>
      </c>
      <c r="AF72" s="28">
        <f>외인!AF72</f>
        <v>24293.51</v>
      </c>
      <c r="AG72" s="28">
        <f>시기외!AG72*$G$3+AG71*(1-$G$3)</f>
        <v>3.3498840746400946E-4</v>
      </c>
      <c r="AH72" s="28">
        <f>외인!AH72</f>
        <v>211788.71</v>
      </c>
      <c r="AI72" s="28">
        <f>시기외!AI72*$G$3+AI71*(1-$G$3)</f>
        <v>-1.7665609743556287E-3</v>
      </c>
      <c r="AJ72" s="28">
        <f>외인!AJ72</f>
        <v>98913.21</v>
      </c>
      <c r="AK72" s="28">
        <f>시기외!AK72*$G$3+AK71*(1-$G$3)</f>
        <v>-2.0091399014152888E-3</v>
      </c>
      <c r="AL72" s="28">
        <f>외인!AL72</f>
        <v>111458.34</v>
      </c>
      <c r="AM72" s="28">
        <f>시기외!AM72*$G$3+AM71*(1-$G$3)</f>
        <v>-3.418893415347539E-3</v>
      </c>
      <c r="AN72" s="28">
        <f>외인!AN72</f>
        <v>204239.19</v>
      </c>
      <c r="AO72" s="28">
        <f>시기외!AO72*$G$3+AO71*(1-$G$3)</f>
        <v>-2.4086901149006196E-3</v>
      </c>
      <c r="AP72" s="28">
        <f>외인!AP72</f>
        <v>180717.51</v>
      </c>
      <c r="AQ72" s="28">
        <f>시기외!AQ72*$G$3+AQ71*(1-$G$3)</f>
        <v>-1.760842349454717E-3</v>
      </c>
      <c r="AR72" s="28">
        <f>외인!AR72</f>
        <v>24105.67</v>
      </c>
      <c r="AS72" s="28">
        <f>시기외!AS72*$G$3+AS71*(1-$G$3)</f>
        <v>1.4097984010291063E-3</v>
      </c>
      <c r="AT72" s="28">
        <f>외인!AT72</f>
        <v>101625.04</v>
      </c>
      <c r="AU72" s="28">
        <f>시기외!AU72*$G$3+AU71*(1-$G$3)</f>
        <v>-1.4485292906941838E-3</v>
      </c>
      <c r="AV72" s="28">
        <f>외인!AV72</f>
        <v>47009.65</v>
      </c>
      <c r="AW72" s="28">
        <f>시기외!AW72*$G$3+AW71*(1-$G$3)</f>
        <v>1.8119142181255137E-3</v>
      </c>
      <c r="AX72" s="28">
        <f>외인!AX72</f>
        <v>66043.570000000007</v>
      </c>
      <c r="AY72" s="28">
        <f>시기외!AY72*$G$3+AY71*(1-$G$3)</f>
        <v>-1.7019217318613791E-3</v>
      </c>
      <c r="AZ72" s="28">
        <f>외인!AZ72</f>
        <v>3494944.51</v>
      </c>
      <c r="BA72" s="28">
        <f>시기외!BA72*$G$3+BA71*(1-$G$3)</f>
        <v>-3.2828269639858338E-3</v>
      </c>
      <c r="BB72" s="28">
        <f>외인!BB72</f>
        <v>125359.79</v>
      </c>
      <c r="BC72" s="28">
        <f>시기외!BC72*$G$3+BC71*(1-$G$3)</f>
        <v>1.2693051838897768E-3</v>
      </c>
      <c r="BD72" s="28">
        <f>외인!BD72</f>
        <v>33824.449999999997</v>
      </c>
      <c r="BE72" s="28">
        <f>시기외!BE72*$G$3+BE71*(1-$G$3)</f>
        <v>-3.3770542996040733E-3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104469.89</v>
      </c>
      <c r="BI72" s="28">
        <f>시기외!BI72*$G$3+BI71*(1-$G$3)</f>
        <v>5.9602813105187342E-4</v>
      </c>
      <c r="BJ72" s="28">
        <f>외인!BJ72</f>
        <v>120807.6</v>
      </c>
      <c r="BK72" s="28">
        <f>시기외!BK72*$G$3+BK71*(1-$G$3)</f>
        <v>-1.0714408247242183E-3</v>
      </c>
      <c r="BL72" s="28">
        <f>외인!BL72</f>
        <v>44552.95</v>
      </c>
      <c r="BM72" s="28">
        <f>시기외!BM72*$G$3+BM71*(1-$G$3)</f>
        <v>-6.0882056161357741E-4</v>
      </c>
      <c r="BN72" s="28">
        <f>외인!BN72</f>
        <v>52251.03</v>
      </c>
      <c r="BO72" s="28">
        <f>시기외!BO72*$G$3+BO71*(1-$G$3)</f>
        <v>1.7776248321380416E-3</v>
      </c>
      <c r="BP72" s="28">
        <f>외인!BP72</f>
        <v>74242.600000000006</v>
      </c>
      <c r="BQ72" s="28">
        <f>시기외!BQ72*$G$3+BQ71*(1-$G$3)</f>
        <v>-1.5523905591118417E-3</v>
      </c>
      <c r="BR72" s="28">
        <f>외인!BR72</f>
        <v>323194.17</v>
      </c>
      <c r="BS72" s="28">
        <f>시기외!BS72*$G$3+BS71*(1-$G$3)</f>
        <v>-1.6013662086915481E-3</v>
      </c>
      <c r="BT72" s="28">
        <f>외인!BT72</f>
        <v>3313056.03</v>
      </c>
      <c r="BU72" s="28">
        <f>시기외!BU72*$G$3+BU71*(1-$G$3)</f>
        <v>-3.395183257665072E-3</v>
      </c>
      <c r="BV72" s="28">
        <f>외인!BV72</f>
        <v>471149.13</v>
      </c>
      <c r="BW72" s="28">
        <f>시기외!BW72*$G$3+BW71*(1-$G$3)</f>
        <v>-4.6418869788284286E-4</v>
      </c>
      <c r="BX72" s="28">
        <f>외인!BX72</f>
        <v>75218.880000000005</v>
      </c>
      <c r="BY72" s="28">
        <f>시기외!BY72*$G$3+BY71*(1-$G$3)</f>
        <v>-1.0041820887819544E-3</v>
      </c>
      <c r="BZ72" s="28">
        <f>외인!BZ72</f>
        <v>315697.53000000003</v>
      </c>
      <c r="CA72" s="28">
        <f>시기외!CA72*$G$3+CA71*(1-$G$3)</f>
        <v>-2.7442832267388171E-3</v>
      </c>
      <c r="CB72" s="28">
        <f>외인!CB72</f>
        <v>11383.86</v>
      </c>
      <c r="CC72" s="28">
        <f>시기외!CC72*$G$3+CC71*(1-$G$3)</f>
        <v>-2.2831266575098711E-3</v>
      </c>
      <c r="CD72" s="28">
        <f>외인!CD72</f>
        <v>26039.05</v>
      </c>
      <c r="CE72" s="28">
        <f>시기외!CE72*$G$3+CE71*(1-$G$3)</f>
        <v>-1.4341363472845311E-3</v>
      </c>
      <c r="CF72" s="28">
        <f>외인!CF72</f>
        <v>29609.23</v>
      </c>
      <c r="CG72" s="28">
        <f>시기외!CG72*$G$3+CG71*(1-$G$3)</f>
        <v>3.4928097245168536E-3</v>
      </c>
      <c r="CH72" s="28">
        <f>외인!CH72</f>
        <v>66199.37</v>
      </c>
      <c r="CI72" s="28">
        <f>시기외!CI72*$G$3+CI71*(1-$G$3)</f>
        <v>1.4186548023720272E-3</v>
      </c>
      <c r="CJ72" s="28">
        <f>외인!CJ72</f>
        <v>325350.69</v>
      </c>
      <c r="CK72" s="28">
        <f>시기외!CK72*$G$3+CK71*(1-$G$3)</f>
        <v>-6.4278684752755411E-4</v>
      </c>
      <c r="CL72" s="28">
        <f>외인!CL72</f>
        <v>226101.46</v>
      </c>
      <c r="CM72" s="28">
        <f>시기외!CM72*$G$3+CM71*(1-$G$3)</f>
        <v>-3.7463330653299455E-4</v>
      </c>
      <c r="CN72" s="28">
        <f>외인!CN72</f>
        <v>118913.38</v>
      </c>
      <c r="CO72" s="28">
        <f>시기외!CO72*$G$3+CO71*(1-$G$3)</f>
        <v>-2.2375943552623958E-3</v>
      </c>
      <c r="CP72" s="28">
        <f>외인!CP72</f>
        <v>125915.1</v>
      </c>
      <c r="CQ72" s="28">
        <f>시기외!CQ72*$G$3+CQ71*(1-$G$3)</f>
        <v>1.2691696719981079E-3</v>
      </c>
      <c r="CR72" s="28">
        <f>외인!CR72</f>
        <v>163397.14000000001</v>
      </c>
      <c r="CS72" s="28">
        <f>시기외!CS72*$G$3+CS71*(1-$G$3)</f>
        <v>-1.212431288477196E-3</v>
      </c>
      <c r="CT72" s="28">
        <f>외인!CT72</f>
        <v>197463.97</v>
      </c>
      <c r="CU72" s="28">
        <f>시기외!CU72*$G$3+CU71*(1-$G$3)</f>
        <v>-2.4299303162800051E-4</v>
      </c>
      <c r="CV72" s="28">
        <f>외인!CV72</f>
        <v>3313056.03</v>
      </c>
      <c r="CW72" s="28">
        <f>시기외!CW72*$G$3+CW71*(1-$G$3)</f>
        <v>-3.395183257665072E-3</v>
      </c>
      <c r="CX72" s="28">
        <f>외인!CX72</f>
        <v>243332.57</v>
      </c>
      <c r="CY72" s="28">
        <f>시기외!CY72*$G$3+CY71*(1-$G$3)</f>
        <v>-8.8614380798545268E-4</v>
      </c>
      <c r="CZ72" s="28">
        <f>외인!CZ72</f>
        <v>19988.04</v>
      </c>
      <c r="DA72" s="28">
        <f>시기외!DA72*$G$3+DA71*(1-$G$3)</f>
        <v>3.0920505908492739E-3</v>
      </c>
      <c r="DB72" s="28">
        <f>외인!DB72</f>
        <v>33824.449999999997</v>
      </c>
      <c r="DC72" s="28">
        <f>시기외!DC72*$G$3+DC71*(1-$G$3)</f>
        <v>-3.3770542996040733E-3</v>
      </c>
      <c r="DD72" s="28">
        <f>외인!DD72</f>
        <v>8459.8700000000008</v>
      </c>
      <c r="DE72" s="28">
        <f>시기외!DE72*$G$3+DE71*(1-$G$3)</f>
        <v>1.3910199009020371E-3</v>
      </c>
      <c r="DF72" s="28">
        <f>외인!DF72</f>
        <v>56773</v>
      </c>
      <c r="DG72" s="28">
        <f>시기외!DG72*$G$3+DG71*(1-$G$3)</f>
        <v>-8.7009601580975704E-4</v>
      </c>
      <c r="DH72" s="28">
        <f>외인!DH72</f>
        <v>18404.25</v>
      </c>
      <c r="DI72" s="28">
        <f>시기외!DI72*$G$3+DI71*(1-$G$3)</f>
        <v>-2.2514890805591936E-3</v>
      </c>
      <c r="DJ72" s="28">
        <f>외인!DJ72</f>
        <v>651257.80000000005</v>
      </c>
      <c r="DK72" s="28">
        <f>시기외!DK72*$G$3+DK71*(1-$G$3)</f>
        <v>-1.7821837924666681E-3</v>
      </c>
      <c r="DL72" s="28">
        <f>외인!DL72</f>
        <v>95511.94</v>
      </c>
      <c r="DM72" s="28">
        <f>시기외!DM72*$G$3+DM71*(1-$G$3)</f>
        <v>-2.7144655621910048E-3</v>
      </c>
      <c r="DN72" s="28">
        <f>외인!DN72</f>
        <v>3313056.03</v>
      </c>
      <c r="DO72" s="28">
        <f>시기외!DO72*$G$3+DO71*(1-$G$3)</f>
        <v>-3.395183257665072E-3</v>
      </c>
      <c r="DP72" s="28">
        <f>외인!DP72</f>
        <v>70166.05</v>
      </c>
      <c r="DQ72" s="28">
        <f>시기외!DQ72*$G$3+DQ71*(1-$G$3)</f>
        <v>-2.0278650953828745E-4</v>
      </c>
      <c r="DR72" s="28">
        <f>외인!DR72</f>
        <v>42280.87</v>
      </c>
      <c r="DS72" s="28">
        <f>시기외!DS72*$G$3+DS71*(1-$G$3)</f>
        <v>6.8277735459814344E-5</v>
      </c>
      <c r="DT72" s="28">
        <f>외인!DT72</f>
        <v>131082.23999999999</v>
      </c>
      <c r="DU72" s="28">
        <f>시기외!DU72*$G$3+DU71*(1-$G$3)</f>
        <v>-1.6024813772524808E-3</v>
      </c>
      <c r="DV72" s="28">
        <f>외인!DV72</f>
        <v>32047.8</v>
      </c>
      <c r="DW72" s="28">
        <f>시기외!DW72*$G$3+DW71*(1-$G$3)</f>
        <v>2.6972977989218303E-4</v>
      </c>
      <c r="DX72" s="28">
        <f>외인!DX72</f>
        <v>134658.4</v>
      </c>
      <c r="DY72" s="28">
        <f>시기외!DY72*$G$3+DY71*(1-$G$3)</f>
        <v>2.6147823482526198E-3</v>
      </c>
      <c r="DZ72" s="28">
        <f>외인!DZ72</f>
        <v>7663.36</v>
      </c>
      <c r="EA72" s="28">
        <f>시기외!EA72*$G$3+EA71*(1-$G$3)</f>
        <v>1.7325750145112872E-3</v>
      </c>
      <c r="EB72" s="28">
        <f>외인!EB72</f>
        <v>10876.52</v>
      </c>
      <c r="EC72" s="28">
        <f>시기외!EC72*$G$3+EC71*(1-$G$3)</f>
        <v>-8.3725008142538357E-4</v>
      </c>
      <c r="ED72" s="28">
        <f>외인!ED72</f>
        <v>10258.82</v>
      </c>
      <c r="EE72" s="28">
        <f>시기외!EE72*$G$3+EE71*(1-$G$3)</f>
        <v>2.629264035544741E-4</v>
      </c>
      <c r="EF72" s="28">
        <f>외인!EF72</f>
        <v>210490.26</v>
      </c>
      <c r="EG72" s="28">
        <f>시기외!EG72*$G$3+EG71*(1-$G$3)</f>
        <v>-8.2855093815145848E-4</v>
      </c>
      <c r="EH72" s="28">
        <f>외인!EH72</f>
        <v>294302.65999999997</v>
      </c>
      <c r="EI72" s="28">
        <f>시기외!EI72*$G$3+EI71*(1-$G$3)</f>
        <v>-4.4470248302910971E-4</v>
      </c>
      <c r="EJ72" s="28">
        <f>외인!EJ72</f>
        <v>97126.13</v>
      </c>
      <c r="EK72" s="28">
        <f>시기외!EK72*$G$3+EK71*(1-$G$3)</f>
        <v>9.2228192789327963E-4</v>
      </c>
      <c r="EL72" s="28">
        <f>외인!EL72</f>
        <v>28362.52</v>
      </c>
      <c r="EM72" s="28">
        <f>시기외!EM72*$G$3+EM71*(1-$G$3)</f>
        <v>-1.3651457574315258E-3</v>
      </c>
      <c r="EN72" s="28">
        <f>외인!EN72</f>
        <v>42280.87</v>
      </c>
      <c r="EO72" s="28">
        <f>시기외!EO72*$G$3+EO71*(1-$G$3)</f>
        <v>6.8277735459814344E-5</v>
      </c>
      <c r="EP72" s="28">
        <f>외인!EP72</f>
        <v>153871.67000000001</v>
      </c>
      <c r="EQ72" s="28">
        <f>시기외!EQ72*$G$3+EQ71*(1-$G$3)</f>
        <v>-4.911568382315139E-4</v>
      </c>
      <c r="ER72" s="28">
        <f>외인!ER72</f>
        <v>12170.75</v>
      </c>
      <c r="ES72" s="28">
        <f>시기외!ES72*$G$3+ES71*(1-$G$3)</f>
        <v>-3.0929422593344778E-4</v>
      </c>
      <c r="ET72" s="28">
        <f>외인!ET72</f>
        <v>180717.51</v>
      </c>
      <c r="EU72" s="28">
        <f>시기외!EU72*$G$3+EU71*(1-$G$3)</f>
        <v>-1.760842349454717E-3</v>
      </c>
      <c r="EV72" s="28">
        <f>외인!EV72</f>
        <v>46972.65</v>
      </c>
      <c r="EW72" s="28">
        <f>시기외!EW72*$G$3+EW71*(1-$G$3)</f>
        <v>2.1962311497808291E-3</v>
      </c>
      <c r="EX72" s="28">
        <f>외인!EX72</f>
        <v>78942.45</v>
      </c>
      <c r="EY72" s="28">
        <f>시기외!EY72*$G$3+EY71*(1-$G$3)</f>
        <v>6.8508667735855998E-4</v>
      </c>
    </row>
    <row r="73" spans="1:155">
      <c r="A73" s="27">
        <f>외인!A73</f>
        <v>46164</v>
      </c>
      <c r="B73" s="28">
        <f>외인!B73</f>
        <v>6234943.3700000001</v>
      </c>
      <c r="C73" s="28">
        <f>시기외!C73*$G$3+C72*(1-$G$3)</f>
        <v>-2.1494148178965774E-3</v>
      </c>
      <c r="D73" s="28">
        <f>외인!D73</f>
        <v>648782.88</v>
      </c>
      <c r="E73" s="28">
        <f>시기외!E73*$G$3+E72*(1-$G$3)</f>
        <v>2.61037296672667E-4</v>
      </c>
      <c r="F73" s="28">
        <f>외인!F73</f>
        <v>2619532.88</v>
      </c>
      <c r="G73" s="28">
        <f>시기외!G73*$G$3+G72*(1-$G$3)</f>
        <v>-1.9881090509467981E-3</v>
      </c>
      <c r="H73" s="28">
        <f>외인!H73</f>
        <v>325512.81</v>
      </c>
      <c r="I73" s="28">
        <f>시기외!I73*$G$3+I72*(1-$G$3)</f>
        <v>-3.4298695372025944E-4</v>
      </c>
      <c r="J73" s="28">
        <f>외인!J73</f>
        <v>41790.080000000002</v>
      </c>
      <c r="K73" s="28">
        <f>시기외!K73*$G$3+K72*(1-$G$3)</f>
        <v>7.5105490480639644E-5</v>
      </c>
      <c r="L73" s="28">
        <f>외인!L73</f>
        <v>300984.14</v>
      </c>
      <c r="M73" s="28">
        <f>시기외!M73*$G$3+M72*(1-$G$3)</f>
        <v>-2.4704505627158845E-4</v>
      </c>
      <c r="N73" s="28">
        <f>외인!N73</f>
        <v>293042.34000000003</v>
      </c>
      <c r="O73" s="28">
        <f>시기외!O73*$G$3+O72*(1-$G$3)</f>
        <v>-3.1275308562049237E-3</v>
      </c>
      <c r="P73" s="28">
        <f>외인!P73</f>
        <v>181620.31</v>
      </c>
      <c r="Q73" s="28">
        <f>시기외!Q73*$G$3+Q72*(1-$G$3)</f>
        <v>-7.7643933420449142E-4</v>
      </c>
      <c r="R73" s="28">
        <f>외인!R73</f>
        <v>133988.15</v>
      </c>
      <c r="S73" s="28">
        <f>시기외!S73*$G$3+S72*(1-$G$3)</f>
        <v>-1.4411427523901479E-3</v>
      </c>
      <c r="T73" s="28">
        <f>외인!T73</f>
        <v>8565.15</v>
      </c>
      <c r="U73" s="28">
        <f>시기외!U73*$G$3+U72*(1-$G$3)</f>
        <v>1.2485051018130439E-3</v>
      </c>
      <c r="V73" s="28">
        <f>외인!V73</f>
        <v>140896.01</v>
      </c>
      <c r="W73" s="28">
        <f>시기외!W73*$G$3+W72*(1-$G$3)</f>
        <v>2.8520414555602831E-3</v>
      </c>
      <c r="X73" s="28">
        <f>외인!X73</f>
        <v>3233816.78</v>
      </c>
      <c r="Y73" s="28">
        <f>시기외!Y73*$G$3+Y72*(1-$G$3)</f>
        <v>-3.2059747241446447E-3</v>
      </c>
      <c r="Z73" s="28">
        <f>외인!Z73</f>
        <v>47134.42</v>
      </c>
      <c r="AA73" s="28">
        <f>시기외!AA73*$G$3+AA72*(1-$G$3)</f>
        <v>2.3367847101959062E-3</v>
      </c>
      <c r="AB73" s="28">
        <f>외인!AB73</f>
        <v>204161.11</v>
      </c>
      <c r="AC73" s="28">
        <f>시기외!AC73*$G$3+AC72*(1-$G$3)</f>
        <v>-1.6276805319555566E-4</v>
      </c>
      <c r="AD73" s="28">
        <f>외인!AD73</f>
        <v>20608.599999999999</v>
      </c>
      <c r="AE73" s="28">
        <f>시기외!AE73*$G$3+AE72*(1-$G$3)</f>
        <v>1.4694304015174585E-3</v>
      </c>
      <c r="AF73" s="28">
        <f>외인!AF73</f>
        <v>24667.78</v>
      </c>
      <c r="AG73" s="28">
        <f>시기외!AG73*$G$3+AG72*(1-$G$3)</f>
        <v>6.0844745567699421E-4</v>
      </c>
      <c r="AH73" s="28">
        <f>외인!AH73</f>
        <v>218265.14</v>
      </c>
      <c r="AI73" s="28">
        <f>시기외!AI73*$G$3+AI72*(1-$G$3)</f>
        <v>-1.5981287932116891E-3</v>
      </c>
      <c r="AJ73" s="28">
        <f>외인!AJ73</f>
        <v>101171.1</v>
      </c>
      <c r="AK73" s="28">
        <f>시기외!AK73*$G$3+AK72*(1-$G$3)</f>
        <v>-1.728036679888624E-3</v>
      </c>
      <c r="AL73" s="28">
        <f>외인!AL73</f>
        <v>111143.39</v>
      </c>
      <c r="AM73" s="28">
        <f>시기외!AM73*$G$3+AM72*(1-$G$3)</f>
        <v>-3.4611155127793015E-3</v>
      </c>
      <c r="AN73" s="28">
        <f>외인!AN73</f>
        <v>200831.2</v>
      </c>
      <c r="AO73" s="28">
        <f>시기외!AO73*$G$3+AO72*(1-$G$3)</f>
        <v>-2.6359072419026228E-3</v>
      </c>
      <c r="AP73" s="28">
        <f>외인!AP73</f>
        <v>185248.74</v>
      </c>
      <c r="AQ73" s="28">
        <f>시기외!AQ73*$G$3+AQ72*(1-$G$3)</f>
        <v>-1.754103944585902E-3</v>
      </c>
      <c r="AR73" s="28">
        <f>외인!AR73</f>
        <v>24563.81</v>
      </c>
      <c r="AS73" s="28">
        <f>시기외!AS73*$G$3+AS72*(1-$G$3)</f>
        <v>1.3796100243939559E-3</v>
      </c>
      <c r="AT73" s="28">
        <f>외인!AT73</f>
        <v>102061.85</v>
      </c>
      <c r="AU73" s="28">
        <f>시기외!AU73*$G$3+AU72*(1-$G$3)</f>
        <v>-1.6715771790580516E-3</v>
      </c>
      <c r="AV73" s="28">
        <f>외인!AV73</f>
        <v>47601.5</v>
      </c>
      <c r="AW73" s="28">
        <f>시기외!AW73*$G$3+AW72*(1-$G$3)</f>
        <v>1.4670322787098953E-3</v>
      </c>
      <c r="AX73" s="28">
        <f>외인!AX73</f>
        <v>67608.37</v>
      </c>
      <c r="AY73" s="28">
        <f>시기외!AY73*$G$3+AY72*(1-$G$3)</f>
        <v>-1.1851123619365861E-3</v>
      </c>
      <c r="AZ73" s="28">
        <f>외인!AZ73</f>
        <v>3472308.84</v>
      </c>
      <c r="BA73" s="28">
        <f>시기외!BA73*$G$3+BA72*(1-$G$3)</f>
        <v>-3.02468220716357E-3</v>
      </c>
      <c r="BB73" s="28">
        <f>외인!BB73</f>
        <v>127652.76</v>
      </c>
      <c r="BC73" s="28">
        <f>시기외!BC73*$G$3+BC72*(1-$G$3)</f>
        <v>1.2884794235575013E-3</v>
      </c>
      <c r="BD73" s="28">
        <f>외인!BD73</f>
        <v>34210.410000000003</v>
      </c>
      <c r="BE73" s="28">
        <f>시기외!BE73*$G$3+BE72*(1-$G$3)</f>
        <v>-3.0558276851962718E-3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111356.43</v>
      </c>
      <c r="BI73" s="28">
        <f>시기외!BI73*$G$3+BI72*(1-$G$3)</f>
        <v>7.3328445866512157E-4</v>
      </c>
      <c r="BJ73" s="28">
        <f>외인!BJ73</f>
        <v>126604.33</v>
      </c>
      <c r="BK73" s="28">
        <f>시기외!BK73*$G$3+BK72*(1-$G$3)</f>
        <v>-7.7483042291464461E-4</v>
      </c>
      <c r="BL73" s="28">
        <f>외인!BL73</f>
        <v>45597.23</v>
      </c>
      <c r="BM73" s="28">
        <f>시기외!BM73*$G$3+BM72*(1-$G$3)</f>
        <v>-3.9342106956068314E-4</v>
      </c>
      <c r="BN73" s="28">
        <f>외인!BN73</f>
        <v>53046.49</v>
      </c>
      <c r="BO73" s="28">
        <f>시기외!BO73*$G$3+BO72*(1-$G$3)</f>
        <v>1.1361359799668691E-3</v>
      </c>
      <c r="BP73" s="28">
        <f>외인!BP73</f>
        <v>76115.320000000007</v>
      </c>
      <c r="BQ73" s="28">
        <f>시기외!BQ73*$G$3+BQ72*(1-$G$3)</f>
        <v>-1.1036368599742362E-3</v>
      </c>
      <c r="BR73" s="28">
        <f>외인!BR73</f>
        <v>330473.96000000002</v>
      </c>
      <c r="BS73" s="28">
        <f>시기외!BS73*$G$3+BS72*(1-$G$3)</f>
        <v>-1.705659386984054E-3</v>
      </c>
      <c r="BT73" s="28">
        <f>외인!BT73</f>
        <v>3278146.9</v>
      </c>
      <c r="BU73" s="28">
        <f>시기외!BU73*$G$3+BU72*(1-$G$3)</f>
        <v>-3.1191563225391673E-3</v>
      </c>
      <c r="BV73" s="28">
        <f>외인!BV73</f>
        <v>478166.84</v>
      </c>
      <c r="BW73" s="28">
        <f>시기외!BW73*$G$3+BW72*(1-$G$3)</f>
        <v>-3.3938847194871441E-4</v>
      </c>
      <c r="BX73" s="28">
        <f>외인!BX73</f>
        <v>76232.28</v>
      </c>
      <c r="BY73" s="28">
        <f>시기외!BY73*$G$3+BY72*(1-$G$3)</f>
        <v>-8.30722175993524E-4</v>
      </c>
      <c r="BZ73" s="28">
        <f>외인!BZ73</f>
        <v>311974.59000000003</v>
      </c>
      <c r="CA73" s="28">
        <f>시기외!CA73*$G$3+CA72*(1-$G$3)</f>
        <v>-2.9093377764079376E-3</v>
      </c>
      <c r="CB73" s="28">
        <f>외인!CB73</f>
        <v>11602.25</v>
      </c>
      <c r="CC73" s="28">
        <f>시기외!CC73*$G$3+CC72*(1-$G$3)</f>
        <v>-2.3381636445386615E-3</v>
      </c>
      <c r="CD73" s="28">
        <f>외인!CD73</f>
        <v>26565.96</v>
      </c>
      <c r="CE73" s="28">
        <f>시기외!CE73*$G$3+CE72*(1-$G$3)</f>
        <v>-1.1746996103908813E-3</v>
      </c>
      <c r="CF73" s="28">
        <f>외인!CF73</f>
        <v>29110.57</v>
      </c>
      <c r="CG73" s="28">
        <f>시기외!CG73*$G$3+CG72*(1-$G$3)</f>
        <v>2.906516302932404E-3</v>
      </c>
      <c r="CH73" s="28">
        <f>외인!CH73</f>
        <v>67519.12</v>
      </c>
      <c r="CI73" s="28">
        <f>시기외!CI73*$G$3+CI72*(1-$G$3)</f>
        <v>1.1848832451963978E-3</v>
      </c>
      <c r="CJ73" s="28">
        <f>외인!CJ73</f>
        <v>340845.29</v>
      </c>
      <c r="CK73" s="28">
        <f>시기외!CK73*$G$3+CK72*(1-$G$3)</f>
        <v>-4.18222581952259E-4</v>
      </c>
      <c r="CL73" s="28">
        <f>외인!CL73</f>
        <v>232135.9</v>
      </c>
      <c r="CM73" s="28">
        <f>시기외!CM73*$G$3+CM72*(1-$G$3)</f>
        <v>-2.58729158089702E-4</v>
      </c>
      <c r="CN73" s="28">
        <f>외인!CN73</f>
        <v>121022.38</v>
      </c>
      <c r="CO73" s="28">
        <f>시기외!CO73*$G$3+CO72*(1-$G$3)</f>
        <v>-2.2075312642635741E-3</v>
      </c>
      <c r="CP73" s="28">
        <f>외인!CP73</f>
        <v>128204.37</v>
      </c>
      <c r="CQ73" s="28">
        <f>시기외!CQ73*$G$3+CQ72*(1-$G$3)</f>
        <v>1.2890140714919376E-3</v>
      </c>
      <c r="CR73" s="28">
        <f>외인!CR73</f>
        <v>167769.51999999999</v>
      </c>
      <c r="CS73" s="28">
        <f>시기외!CS73*$G$3+CS72*(1-$G$3)</f>
        <v>-1.045353158083876E-3</v>
      </c>
      <c r="CT73" s="28">
        <f>외인!CT73</f>
        <v>212352.05</v>
      </c>
      <c r="CU73" s="28">
        <f>시기외!CU73*$G$3+CU72*(1-$G$3)</f>
        <v>-2.786739330063986E-4</v>
      </c>
      <c r="CV73" s="28">
        <f>외인!CV73</f>
        <v>3278146.9</v>
      </c>
      <c r="CW73" s="28">
        <f>시기외!CW73*$G$3+CW72*(1-$G$3)</f>
        <v>-3.1191563225391673E-3</v>
      </c>
      <c r="CX73" s="28">
        <f>외인!CX73</f>
        <v>250319.1</v>
      </c>
      <c r="CY73" s="28">
        <f>시기외!CY73*$G$3+CY72*(1-$G$3)</f>
        <v>-7.133682030841693E-4</v>
      </c>
      <c r="CZ73" s="28">
        <f>외인!CZ73</f>
        <v>20997.84</v>
      </c>
      <c r="DA73" s="28">
        <f>시기외!DA73*$G$3+DA72*(1-$G$3)</f>
        <v>3.4179714139247132E-3</v>
      </c>
      <c r="DB73" s="28">
        <f>외인!DB73</f>
        <v>34210.410000000003</v>
      </c>
      <c r="DC73" s="28">
        <f>시기외!DC73*$G$3+DC72*(1-$G$3)</f>
        <v>-3.0558276851962718E-3</v>
      </c>
      <c r="DD73" s="28">
        <f>외인!DD73</f>
        <v>8565.15</v>
      </c>
      <c r="DE73" s="28">
        <f>시기외!DE73*$G$3+DE72*(1-$G$3)</f>
        <v>1.2485051018130439E-3</v>
      </c>
      <c r="DF73" s="28">
        <f>외인!DF73</f>
        <v>57571.44</v>
      </c>
      <c r="DG73" s="28">
        <f>시기외!DG73*$G$3+DG72*(1-$G$3)</f>
        <v>-6.426790867308449E-4</v>
      </c>
      <c r="DH73" s="28">
        <f>외인!DH73</f>
        <v>18838.509999999998</v>
      </c>
      <c r="DI73" s="28">
        <f>시기외!DI73*$G$3+DI72*(1-$G$3)</f>
        <v>-1.77003095152943E-3</v>
      </c>
      <c r="DJ73" s="28">
        <f>외인!DJ73</f>
        <v>671356.77</v>
      </c>
      <c r="DK73" s="28">
        <f>시기외!DK73*$G$3+DK72*(1-$G$3)</f>
        <v>-1.6909400552721249E-3</v>
      </c>
      <c r="DL73" s="28">
        <f>외인!DL73</f>
        <v>97468.479999999996</v>
      </c>
      <c r="DM73" s="28">
        <f>시기외!DM73*$G$3+DM72*(1-$G$3)</f>
        <v>-2.720156029258129E-3</v>
      </c>
      <c r="DN73" s="28">
        <f>외인!DN73</f>
        <v>3278146.9</v>
      </c>
      <c r="DO73" s="28">
        <f>시기외!DO73*$G$3+DO72*(1-$G$3)</f>
        <v>-3.1191563225391673E-3</v>
      </c>
      <c r="DP73" s="28">
        <f>외인!DP73</f>
        <v>74650.63</v>
      </c>
      <c r="DQ73" s="28">
        <f>시기외!DQ73*$G$3+DQ72*(1-$G$3)</f>
        <v>1.2802246780165168E-4</v>
      </c>
      <c r="DR73" s="28">
        <f>외인!DR73</f>
        <v>42983.63</v>
      </c>
      <c r="DS73" s="28">
        <f>시기외!DS73*$G$3+DS72*(1-$G$3)</f>
        <v>-8.9424489121378602E-6</v>
      </c>
      <c r="DT73" s="28">
        <f>외인!DT73</f>
        <v>133988.15</v>
      </c>
      <c r="DU73" s="28">
        <f>시기외!DU73*$G$3+DU72*(1-$G$3)</f>
        <v>-1.4411427523901479E-3</v>
      </c>
      <c r="DV73" s="28">
        <f>외인!DV73</f>
        <v>33477.78</v>
      </c>
      <c r="DW73" s="28">
        <f>시기외!DW73*$G$3+DW72*(1-$G$3)</f>
        <v>4.7289574558562121E-4</v>
      </c>
      <c r="DX73" s="28">
        <f>외인!DX73</f>
        <v>140896.01</v>
      </c>
      <c r="DY73" s="28">
        <f>시기외!DY73*$G$3+DY72*(1-$G$3)</f>
        <v>2.8520414555602831E-3</v>
      </c>
      <c r="DZ73" s="28">
        <f>외인!DZ73</f>
        <v>7788.25</v>
      </c>
      <c r="EA73" s="28">
        <f>시기외!EA73*$G$3+EA72*(1-$G$3)</f>
        <v>1.6440051549493232E-3</v>
      </c>
      <c r="EB73" s="28">
        <f>외인!EB73</f>
        <v>11180.04</v>
      </c>
      <c r="EC73" s="28">
        <f>시기외!EC73*$G$3+EC72*(1-$G$3)</f>
        <v>-6.6358220958428863E-4</v>
      </c>
      <c r="ED73" s="28">
        <f>외인!ED73</f>
        <v>10597.51</v>
      </c>
      <c r="EE73" s="28">
        <f>시기외!EE73*$G$3+EE72*(1-$G$3)</f>
        <v>6.6525073488059804E-4</v>
      </c>
      <c r="EF73" s="28">
        <f>외인!EF73</f>
        <v>218914.29</v>
      </c>
      <c r="EG73" s="28">
        <f>시기외!EG73*$G$3+EG72*(1-$G$3)</f>
        <v>-6.6316015343682074E-4</v>
      </c>
      <c r="EH73" s="28">
        <f>외인!EH73</f>
        <v>295366.65999999997</v>
      </c>
      <c r="EI73" s="28">
        <f>시기외!EI73*$G$3+EI72*(1-$G$3)</f>
        <v>-4.0366338053970019E-4</v>
      </c>
      <c r="EJ73" s="28">
        <f>외인!EJ73</f>
        <v>98592.639999999999</v>
      </c>
      <c r="EK73" s="28">
        <f>시기외!EK73*$G$3+EK72*(1-$G$3)</f>
        <v>6.9984340151726173E-4</v>
      </c>
      <c r="EL73" s="28">
        <f>외인!EL73</f>
        <v>28921.439999999999</v>
      </c>
      <c r="EM73" s="28">
        <f>시기외!EM73*$G$3+EM72*(1-$G$3)</f>
        <v>-1.1451227672218116E-3</v>
      </c>
      <c r="EN73" s="28">
        <f>외인!EN73</f>
        <v>42983.63</v>
      </c>
      <c r="EO73" s="28">
        <f>시기외!EO73*$G$3+EO72*(1-$G$3)</f>
        <v>-8.9424489121378602E-6</v>
      </c>
      <c r="EP73" s="28">
        <f>외인!EP73</f>
        <v>158986.04999999999</v>
      </c>
      <c r="EQ73" s="28">
        <f>시기외!EQ73*$G$3+EQ72*(1-$G$3)</f>
        <v>-1.8704976464678752E-4</v>
      </c>
      <c r="ER73" s="28">
        <f>외인!ER73</f>
        <v>12590.09</v>
      </c>
      <c r="ES73" s="28">
        <f>시기외!ES73*$G$3+ES72*(1-$G$3)</f>
        <v>-7.1603608351310049E-4</v>
      </c>
      <c r="ET73" s="28">
        <f>외인!ET73</f>
        <v>185248.74</v>
      </c>
      <c r="EU73" s="28">
        <f>시기외!EU73*$G$3+EU72*(1-$G$3)</f>
        <v>-1.754103944585902E-3</v>
      </c>
      <c r="EV73" s="28">
        <f>외인!EV73</f>
        <v>47134.42</v>
      </c>
      <c r="EW73" s="28">
        <f>시기외!EW73*$G$3+EW72*(1-$G$3)</f>
        <v>2.3367847101959062E-3</v>
      </c>
      <c r="EX73" s="28">
        <f>외인!EX73</f>
        <v>81069.95</v>
      </c>
      <c r="EY73" s="28">
        <f>시기외!EY73*$G$3+EY72*(1-$G$3)</f>
        <v>6.4170544598581513E-4</v>
      </c>
    </row>
    <row r="74" spans="1:155">
      <c r="A74" s="27">
        <f>외인!A74</f>
        <v>46168</v>
      </c>
      <c r="B74" s="28">
        <f>외인!B74</f>
        <v>6393492.7999999998</v>
      </c>
      <c r="C74" s="28">
        <f>시기외!C74*$G$3+C73*(1-$G$3)</f>
        <v>-1.9436275028162032E-3</v>
      </c>
      <c r="D74" s="28">
        <f>외인!D74</f>
        <v>655042.97</v>
      </c>
      <c r="E74" s="28">
        <f>시기외!E74*$G$3+E73*(1-$G$3)</f>
        <v>4.9668580779406836E-4</v>
      </c>
      <c r="F74" s="28">
        <f>외인!F74</f>
        <v>2659673.61</v>
      </c>
      <c r="G74" s="28">
        <f>시기외!G74*$G$3+G73*(1-$G$3)</f>
        <v>-1.7846299957390054E-3</v>
      </c>
      <c r="H74" s="28">
        <f>외인!H74</f>
        <v>325011.45</v>
      </c>
      <c r="I74" s="28">
        <f>시기외!I74*$G$3+I73*(1-$G$3)</f>
        <v>-2.6528333049301886E-4</v>
      </c>
      <c r="J74" s="28">
        <f>외인!J74</f>
        <v>41450.730000000003</v>
      </c>
      <c r="K74" s="28">
        <f>시기외!K74*$G$3+K73*(1-$G$3)</f>
        <v>-8.5764562703096874E-5</v>
      </c>
      <c r="L74" s="28">
        <f>외인!L74</f>
        <v>300615.57</v>
      </c>
      <c r="M74" s="28">
        <f>시기외!M74*$G$3+M73*(1-$G$3)</f>
        <v>-1.9288153265863058E-4</v>
      </c>
      <c r="N74" s="28">
        <f>외인!N74</f>
        <v>302804.93</v>
      </c>
      <c r="O74" s="28">
        <f>시기외!O74*$G$3+O73*(1-$G$3)</f>
        <v>-3.0127315048987763E-3</v>
      </c>
      <c r="P74" s="28">
        <f>외인!P74</f>
        <v>181107.81</v>
      </c>
      <c r="Q74" s="28">
        <f>시기외!Q74*$G$3+Q73*(1-$G$3)</f>
        <v>-5.3500283852260695E-4</v>
      </c>
      <c r="R74" s="28">
        <f>외인!R74</f>
        <v>133537.01999999999</v>
      </c>
      <c r="S74" s="28">
        <f>시기외!S74*$G$3+S73*(1-$G$3)</f>
        <v>-1.2424586853181584E-3</v>
      </c>
      <c r="T74" s="28">
        <f>외인!T74</f>
        <v>8337.7800000000007</v>
      </c>
      <c r="U74" s="28">
        <f>시기외!U74*$G$3+U73*(1-$G$3)</f>
        <v>1.1047708285542746E-3</v>
      </c>
      <c r="V74" s="28">
        <f>외인!V74</f>
        <v>142816.26</v>
      </c>
      <c r="W74" s="28">
        <f>시기외!W74*$G$3+W73*(1-$G$3)</f>
        <v>2.7580983773399224E-3</v>
      </c>
      <c r="X74" s="28">
        <f>외인!X74</f>
        <v>3354114.14</v>
      </c>
      <c r="Y74" s="28">
        <f>시기외!Y74*$G$3+Y73*(1-$G$3)</f>
        <v>-2.8481796824944084E-3</v>
      </c>
      <c r="Z74" s="28">
        <f>외인!Z74</f>
        <v>46987.15</v>
      </c>
      <c r="AA74" s="28">
        <f>시기외!AA74*$G$3+AA73*(1-$G$3)</f>
        <v>2.2084063910640336E-3</v>
      </c>
      <c r="AB74" s="28">
        <f>외인!AB74</f>
        <v>200855.16</v>
      </c>
      <c r="AC74" s="28">
        <f>시기외!AC74*$G$3+AC73*(1-$G$3)</f>
        <v>-7.0238457879606193E-5</v>
      </c>
      <c r="AD74" s="28">
        <f>외인!AD74</f>
        <v>20756.38</v>
      </c>
      <c r="AE74" s="28">
        <f>시기외!AE74*$G$3+AE73*(1-$G$3)</f>
        <v>1.6207087754813716E-3</v>
      </c>
      <c r="AF74" s="28">
        <f>외인!AF74</f>
        <v>24296.3</v>
      </c>
      <c r="AG74" s="28">
        <f>시기외!AG74*$G$3+AG73*(1-$G$3)</f>
        <v>7.6033495790595051E-4</v>
      </c>
      <c r="AH74" s="28">
        <f>외인!AH74</f>
        <v>232747.9</v>
      </c>
      <c r="AI74" s="28">
        <f>시기외!AI74*$G$3+AI73*(1-$G$3)</f>
        <v>-1.2737427412119109E-3</v>
      </c>
      <c r="AJ74" s="28">
        <f>외인!AJ74</f>
        <v>99421.98</v>
      </c>
      <c r="AK74" s="28">
        <f>시기외!AK74*$G$3+AK73*(1-$G$3)</f>
        <v>-1.4915082239117662E-3</v>
      </c>
      <c r="AL74" s="28">
        <f>외인!AL74</f>
        <v>113089.77</v>
      </c>
      <c r="AM74" s="28">
        <f>시기외!AM74*$G$3+AM73*(1-$G$3)</f>
        <v>-3.4159957990895712E-3</v>
      </c>
      <c r="AN74" s="28">
        <f>외인!AN74</f>
        <v>208568.37</v>
      </c>
      <c r="AO74" s="28">
        <f>시기외!AO74*$G$3+AO73*(1-$G$3)</f>
        <v>-2.4853151348895194E-3</v>
      </c>
      <c r="AP74" s="28">
        <f>외인!AP74</f>
        <v>182995.20000000001</v>
      </c>
      <c r="AQ74" s="28">
        <f>시기외!AQ74*$G$3+AQ73*(1-$G$3)</f>
        <v>-1.8487658624434483E-3</v>
      </c>
      <c r="AR74" s="28">
        <f>외인!AR74</f>
        <v>24541.42</v>
      </c>
      <c r="AS74" s="28">
        <f>시기외!AS74*$G$3+AS73*(1-$G$3)</f>
        <v>1.3227041012343322E-3</v>
      </c>
      <c r="AT74" s="28">
        <f>외인!AT74</f>
        <v>100950.19</v>
      </c>
      <c r="AU74" s="28">
        <f>시기외!AU74*$G$3+AU73*(1-$G$3)</f>
        <v>-1.6001542421612677E-3</v>
      </c>
      <c r="AV74" s="28">
        <f>외인!AV74</f>
        <v>46768.97</v>
      </c>
      <c r="AW74" s="28">
        <f>시기외!AW74*$G$3+AW73*(1-$G$3)</f>
        <v>1.0464983924041318E-3</v>
      </c>
      <c r="AX74" s="28">
        <f>외인!AX74</f>
        <v>68237.009999999995</v>
      </c>
      <c r="AY74" s="28">
        <f>시기외!AY74*$G$3+AY73*(1-$G$3)</f>
        <v>-9.1449782616669453E-4</v>
      </c>
      <c r="AZ74" s="28">
        <f>외인!AZ74</f>
        <v>3618627.48</v>
      </c>
      <c r="BA74" s="28">
        <f>시기외!BA74*$G$3+BA73*(1-$G$3)</f>
        <v>-2.7003196098368517E-3</v>
      </c>
      <c r="BB74" s="28">
        <f>외인!BB74</f>
        <v>124064.15</v>
      </c>
      <c r="BC74" s="28">
        <f>시기외!BC74*$G$3+BC73*(1-$G$3)</f>
        <v>1.1866411599518135E-3</v>
      </c>
      <c r="BD74" s="28">
        <f>외인!BD74</f>
        <v>34631.58</v>
      </c>
      <c r="BE74" s="28">
        <f>시기외!BE74*$G$3+BE73*(1-$G$3)</f>
        <v>-2.8248773349619592E-3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112354.52</v>
      </c>
      <c r="BI74" s="28">
        <f>시기외!BI74*$G$3+BI73*(1-$G$3)</f>
        <v>7.481031793514475E-4</v>
      </c>
      <c r="BJ74" s="28">
        <f>외인!BJ74</f>
        <v>127988.66</v>
      </c>
      <c r="BK74" s="28">
        <f>시기외!BK74*$G$3+BK73*(1-$G$3)</f>
        <v>-6.1003276090533531E-4</v>
      </c>
      <c r="BL74" s="28">
        <f>외인!BL74</f>
        <v>45961.440000000002</v>
      </c>
      <c r="BM74" s="28">
        <f>시기외!BM74*$G$3+BM73*(1-$G$3)</f>
        <v>-2.258150238662282E-4</v>
      </c>
      <c r="BN74" s="28">
        <f>외인!BN74</f>
        <v>52792.3</v>
      </c>
      <c r="BO74" s="28">
        <f>시기외!BO74*$G$3+BO73*(1-$G$3)</f>
        <v>5.2424828627725922E-4</v>
      </c>
      <c r="BP74" s="28">
        <f>외인!BP74</f>
        <v>76829.679999999993</v>
      </c>
      <c r="BQ74" s="28">
        <f>시기외!BQ74*$G$3+BQ73*(1-$G$3)</f>
        <v>-8.7755823076975049E-4</v>
      </c>
      <c r="BR74" s="28">
        <f>외인!BR74</f>
        <v>329187</v>
      </c>
      <c r="BS74" s="28">
        <f>시기외!BS74*$G$3+BS73*(1-$G$3)</f>
        <v>-1.7701348293393017E-3</v>
      </c>
      <c r="BT74" s="28">
        <f>외인!BT74</f>
        <v>3400014.1</v>
      </c>
      <c r="BU74" s="28">
        <f>시기외!BU74*$G$3+BU73*(1-$G$3)</f>
        <v>-2.7653141032134695E-3</v>
      </c>
      <c r="BV74" s="28">
        <f>외인!BV74</f>
        <v>481618.56</v>
      </c>
      <c r="BW74" s="28">
        <f>시기외!BW74*$G$3+BW73*(1-$G$3)</f>
        <v>-1.6385352095074228E-4</v>
      </c>
      <c r="BX74" s="28">
        <f>외인!BX74</f>
        <v>75872.58</v>
      </c>
      <c r="BY74" s="28">
        <f>시기외!BY74*$G$3+BY73*(1-$G$3)</f>
        <v>-7.0995485235729331E-4</v>
      </c>
      <c r="BZ74" s="28">
        <f>외인!BZ74</f>
        <v>321658.14</v>
      </c>
      <c r="CA74" s="28">
        <f>시기외!CA74*$G$3+CA73*(1-$G$3)</f>
        <v>-2.7983971658908152E-3</v>
      </c>
      <c r="CB74" s="28">
        <f>외인!CB74</f>
        <v>11340.18</v>
      </c>
      <c r="CC74" s="28">
        <f>시기외!CC74*$G$3+CC73*(1-$G$3)</f>
        <v>-2.5122865542886435E-3</v>
      </c>
      <c r="CD74" s="28">
        <f>외인!CD74</f>
        <v>26314.74</v>
      </c>
      <c r="CE74" s="28">
        <f>시기외!CE74*$G$3+CE73*(1-$G$3)</f>
        <v>-9.8327770519754517E-4</v>
      </c>
      <c r="CF74" s="28">
        <f>외인!CF74</f>
        <v>28651.56</v>
      </c>
      <c r="CG74" s="28">
        <f>시기외!CG74*$G$3+CG73*(1-$G$3)</f>
        <v>2.2956958839478558E-3</v>
      </c>
      <c r="CH74" s="28">
        <f>외인!CH74</f>
        <v>66074.98</v>
      </c>
      <c r="CI74" s="28">
        <f>시기외!CI74*$G$3+CI73*(1-$G$3)</f>
        <v>8.7874819696741931E-4</v>
      </c>
      <c r="CJ74" s="28">
        <f>외인!CJ74</f>
        <v>341595.63</v>
      </c>
      <c r="CK74" s="28">
        <f>시기외!CK74*$G$3+CK73*(1-$G$3)</f>
        <v>-2.2834760457838903E-4</v>
      </c>
      <c r="CL74" s="28">
        <f>외인!CL74</f>
        <v>229226.28</v>
      </c>
      <c r="CM74" s="28">
        <f>시기외!CM74*$G$3+CM73*(1-$G$3)</f>
        <v>-1.246006773477541E-4</v>
      </c>
      <c r="CN74" s="28">
        <f>외인!CN74</f>
        <v>119088.73</v>
      </c>
      <c r="CO74" s="28">
        <f>시기외!CO74*$G$3+CO73*(1-$G$3)</f>
        <v>-2.2150859483970661E-3</v>
      </c>
      <c r="CP74" s="28">
        <f>외인!CP74</f>
        <v>124604.16</v>
      </c>
      <c r="CQ74" s="28">
        <f>시기외!CQ74*$G$3+CQ73*(1-$G$3)</f>
        <v>1.1884043726153167E-3</v>
      </c>
      <c r="CR74" s="28">
        <f>외인!CR74</f>
        <v>166327.41</v>
      </c>
      <c r="CS74" s="28">
        <f>시기외!CS74*$G$3+CS73*(1-$G$3)</f>
        <v>-8.6710335426028249E-4</v>
      </c>
      <c r="CT74" s="28">
        <f>외인!CT74</f>
        <v>238263.01</v>
      </c>
      <c r="CU74" s="28">
        <f>시기외!CU74*$G$3+CU73*(1-$G$3)</f>
        <v>-4.9822595076213399E-4</v>
      </c>
      <c r="CV74" s="28">
        <f>외인!CV74</f>
        <v>3400014.1</v>
      </c>
      <c r="CW74" s="28">
        <f>시기외!CW74*$G$3+CW73*(1-$G$3)</f>
        <v>-2.7653141032134695E-3</v>
      </c>
      <c r="CX74" s="28">
        <f>외인!CX74</f>
        <v>251465.60000000001</v>
      </c>
      <c r="CY74" s="28">
        <f>시기외!CY74*$G$3+CY73*(1-$G$3)</f>
        <v>-5.0455079688658058E-4</v>
      </c>
      <c r="CZ74" s="28">
        <f>외인!CZ74</f>
        <v>21175.08</v>
      </c>
      <c r="DA74" s="28">
        <f>시기외!DA74*$G$3+DA73*(1-$G$3)</f>
        <v>3.897956390985783E-3</v>
      </c>
      <c r="DB74" s="28">
        <f>외인!DB74</f>
        <v>34631.58</v>
      </c>
      <c r="DC74" s="28">
        <f>시기외!DC74*$G$3+DC73*(1-$G$3)</f>
        <v>-2.8248773349619592E-3</v>
      </c>
      <c r="DD74" s="28">
        <f>외인!DD74</f>
        <v>8337.7800000000007</v>
      </c>
      <c r="DE74" s="28">
        <f>시기외!DE74*$G$3+DE73*(1-$G$3)</f>
        <v>1.1047708285542746E-3</v>
      </c>
      <c r="DF74" s="28">
        <f>외인!DF74</f>
        <v>57396.15</v>
      </c>
      <c r="DG74" s="28">
        <f>시기외!DG74*$G$3+DG73*(1-$G$3)</f>
        <v>-4.7588337693051162E-4</v>
      </c>
      <c r="DH74" s="28">
        <f>외인!DH74</f>
        <v>18706.37</v>
      </c>
      <c r="DI74" s="28">
        <f>시기외!DI74*$G$3+DI73*(1-$G$3)</f>
        <v>-1.3454050999672938E-3</v>
      </c>
      <c r="DJ74" s="28">
        <f>외인!DJ74</f>
        <v>685283.85</v>
      </c>
      <c r="DK74" s="28">
        <f>시기외!DK74*$G$3+DK73*(1-$G$3)</f>
        <v>-1.5198320905952991E-3</v>
      </c>
      <c r="DL74" s="28">
        <f>외인!DL74</f>
        <v>96071.44</v>
      </c>
      <c r="DM74" s="28">
        <f>시기외!DM74*$G$3+DM73*(1-$G$3)</f>
        <v>-2.7496704330016658E-3</v>
      </c>
      <c r="DN74" s="28">
        <f>외인!DN74</f>
        <v>3400014.1</v>
      </c>
      <c r="DO74" s="28">
        <f>시기외!DO74*$G$3+DO73*(1-$G$3)</f>
        <v>-2.7653141032134695E-3</v>
      </c>
      <c r="DP74" s="28">
        <f>외인!DP74</f>
        <v>75999.62</v>
      </c>
      <c r="DQ74" s="28">
        <f>시기외!DQ74*$G$3+DQ73*(1-$G$3)</f>
        <v>3.9905690211473877E-4</v>
      </c>
      <c r="DR74" s="28">
        <f>외인!DR74</f>
        <v>42546.25</v>
      </c>
      <c r="DS74" s="28">
        <f>시기외!DS74*$G$3+DS73*(1-$G$3)</f>
        <v>-1.4421436280845235E-4</v>
      </c>
      <c r="DT74" s="28">
        <f>외인!DT74</f>
        <v>133537.01999999999</v>
      </c>
      <c r="DU74" s="28">
        <f>시기외!DU74*$G$3+DU73*(1-$G$3)</f>
        <v>-1.2424586853181584E-3</v>
      </c>
      <c r="DV74" s="28">
        <f>외인!DV74</f>
        <v>32486.17</v>
      </c>
      <c r="DW74" s="28">
        <f>시기외!DW74*$G$3+DW73*(1-$G$3)</f>
        <v>5.847418181031016E-4</v>
      </c>
      <c r="DX74" s="28">
        <f>외인!DX74</f>
        <v>142816.26</v>
      </c>
      <c r="DY74" s="28">
        <f>시기외!DY74*$G$3+DY73*(1-$G$3)</f>
        <v>2.7580983773399224E-3</v>
      </c>
      <c r="DZ74" s="28">
        <f>외인!DZ74</f>
        <v>7606.73</v>
      </c>
      <c r="EA74" s="28">
        <f>시기외!EA74*$G$3+EA73*(1-$G$3)</f>
        <v>1.273169504609575E-3</v>
      </c>
      <c r="EB74" s="28">
        <f>외인!EB74</f>
        <v>10976.79</v>
      </c>
      <c r="EC74" s="28">
        <f>시기외!EC74*$G$3+EC73*(1-$G$3)</f>
        <v>-5.4074957030502161E-4</v>
      </c>
      <c r="ED74" s="28">
        <f>외인!ED74</f>
        <v>10767.53</v>
      </c>
      <c r="EE74" s="28">
        <f>시기외!EE74*$G$3+EE73*(1-$G$3)</f>
        <v>1.0148329832578397E-3</v>
      </c>
      <c r="EF74" s="28">
        <f>외인!EF74</f>
        <v>217496.12</v>
      </c>
      <c r="EG74" s="28">
        <f>시기외!EG74*$G$3+EG73*(1-$G$3)</f>
        <v>-5.1517890328775485E-4</v>
      </c>
      <c r="EH74" s="28">
        <f>외인!EH74</f>
        <v>297765.65000000002</v>
      </c>
      <c r="EI74" s="28">
        <f>시기외!EI74*$G$3+EI73*(1-$G$3)</f>
        <v>-3.1557289271035092E-4</v>
      </c>
      <c r="EJ74" s="28">
        <f>외인!EJ74</f>
        <v>97090.06</v>
      </c>
      <c r="EK74" s="28">
        <f>시기외!EK74*$G$3+EK73*(1-$G$3)</f>
        <v>4.1624019871785132E-4</v>
      </c>
      <c r="EL74" s="28">
        <f>외인!EL74</f>
        <v>28631.08</v>
      </c>
      <c r="EM74" s="28">
        <f>시기외!EM74*$G$3+EM73*(1-$G$3)</f>
        <v>-9.8474782041495235E-4</v>
      </c>
      <c r="EN74" s="28">
        <f>외인!EN74</f>
        <v>42546.25</v>
      </c>
      <c r="EO74" s="28">
        <f>시기외!EO74*$G$3+EO73*(1-$G$3)</f>
        <v>-1.4421436280845235E-4</v>
      </c>
      <c r="EP74" s="28">
        <f>외인!EP74</f>
        <v>160492.81</v>
      </c>
      <c r="EQ74" s="28">
        <f>시기외!EQ74*$G$3+EQ73*(1-$G$3)</f>
        <v>1.641666805375569E-4</v>
      </c>
      <c r="ER74" s="28">
        <f>외인!ER74</f>
        <v>12878.7</v>
      </c>
      <c r="ES74" s="28">
        <f>시기외!ES74*$G$3+ES73*(1-$G$3)</f>
        <v>-3.4366675205596987E-4</v>
      </c>
      <c r="ET74" s="28">
        <f>외인!ET74</f>
        <v>182995.20000000001</v>
      </c>
      <c r="EU74" s="28">
        <f>시기외!EU74*$G$3+EU73*(1-$G$3)</f>
        <v>-1.8487658624434483E-3</v>
      </c>
      <c r="EV74" s="28">
        <f>외인!EV74</f>
        <v>46987.15</v>
      </c>
      <c r="EW74" s="28">
        <f>시기외!EW74*$G$3+EW73*(1-$G$3)</f>
        <v>2.2084063910640336E-3</v>
      </c>
      <c r="EX74" s="28">
        <f>외인!EX74</f>
        <v>77617.009999999995</v>
      </c>
      <c r="EY74" s="28">
        <f>시기외!EY74*$G$3+EY73*(1-$G$3)</f>
        <v>5.5990882787508155E-4</v>
      </c>
    </row>
    <row r="75" spans="1:155">
      <c r="A75" s="27">
        <f>외인!A75</f>
        <v>46169</v>
      </c>
      <c r="B75" s="28">
        <f>외인!B75</f>
        <v>6537498.3499999996</v>
      </c>
      <c r="C75" s="28">
        <f>시기외!C75*$G$3+C74*(1-$G$3)</f>
        <v>-1.641908430514686E-3</v>
      </c>
      <c r="D75" s="28">
        <f>외인!D75</f>
        <v>633372.79</v>
      </c>
      <c r="E75" s="28">
        <f>시기외!E75*$G$3+E74*(1-$G$3)</f>
        <v>5.3775111764325673E-4</v>
      </c>
      <c r="F75" s="28">
        <f>외인!F75</f>
        <v>2694663.72</v>
      </c>
      <c r="G75" s="28">
        <f>시기외!G75*$G$3+G74*(1-$G$3)</f>
        <v>-1.4338816369024497E-3</v>
      </c>
      <c r="H75" s="28">
        <f>외인!H75</f>
        <v>312223.21999999997</v>
      </c>
      <c r="I75" s="28">
        <f>시기외!I75*$G$3+I74*(1-$G$3)</f>
        <v>-2.7094613523062611E-4</v>
      </c>
      <c r="J75" s="28">
        <f>외인!J75</f>
        <v>40508.1</v>
      </c>
      <c r="K75" s="28">
        <f>시기외!K75*$G$3+K74*(1-$G$3)</f>
        <v>-3.4028475274891181E-4</v>
      </c>
      <c r="L75" s="28">
        <f>외인!L75</f>
        <v>289127.48</v>
      </c>
      <c r="M75" s="28">
        <f>시기외!M75*$G$3+M74*(1-$G$3)</f>
        <v>-2.1287944474484807E-4</v>
      </c>
      <c r="N75" s="28">
        <f>외인!N75</f>
        <v>301786.26</v>
      </c>
      <c r="O75" s="28">
        <f>시기외!O75*$G$3+O74*(1-$G$3)</f>
        <v>-2.784128053901283E-3</v>
      </c>
      <c r="P75" s="28">
        <f>외인!P75</f>
        <v>180384.35</v>
      </c>
      <c r="Q75" s="28">
        <f>시기외!Q75*$G$3+Q74*(1-$G$3)</f>
        <v>-2.1111652894568631E-4</v>
      </c>
      <c r="R75" s="28">
        <f>외인!R75</f>
        <v>140639.54999999999</v>
      </c>
      <c r="S75" s="28">
        <f>시기외!S75*$G$3+S74*(1-$G$3)</f>
        <v>-1.1042452055431019E-3</v>
      </c>
      <c r="T75" s="28">
        <f>외인!T75</f>
        <v>8178.67</v>
      </c>
      <c r="U75" s="28">
        <f>시기외!U75*$G$3+U74*(1-$G$3)</f>
        <v>7.9880503756997803E-4</v>
      </c>
      <c r="V75" s="28">
        <f>외인!V75</f>
        <v>134369.44</v>
      </c>
      <c r="W75" s="28">
        <f>시기외!W75*$G$3+W74*(1-$G$3)</f>
        <v>2.1661206702888662E-3</v>
      </c>
      <c r="X75" s="28">
        <f>외인!X75</f>
        <v>3528870.9</v>
      </c>
      <c r="Y75" s="28">
        <f>시기외!Y75*$G$3+Y74*(1-$G$3)</f>
        <v>-2.3104091364831414E-3</v>
      </c>
      <c r="Z75" s="28">
        <f>외인!Z75</f>
        <v>46268.11</v>
      </c>
      <c r="AA75" s="28">
        <f>시기외!AA75*$G$3+AA74*(1-$G$3)</f>
        <v>1.9582630423666137E-3</v>
      </c>
      <c r="AB75" s="28">
        <f>외인!AB75</f>
        <v>197413.95</v>
      </c>
      <c r="AC75" s="28">
        <f>시기외!AC75*$G$3+AC74*(1-$G$3)</f>
        <v>-2.2438818584439332E-5</v>
      </c>
      <c r="AD75" s="28">
        <f>외인!AD75</f>
        <v>20230.28</v>
      </c>
      <c r="AE75" s="28">
        <f>시기외!AE75*$G$3+AE74*(1-$G$3)</f>
        <v>1.7139627999783499E-3</v>
      </c>
      <c r="AF75" s="28">
        <f>외인!AF75</f>
        <v>23599.98</v>
      </c>
      <c r="AG75" s="28">
        <f>시기외!AG75*$G$3+AG74*(1-$G$3)</f>
        <v>7.8227832852366169E-4</v>
      </c>
      <c r="AH75" s="28">
        <f>외인!AH75</f>
        <v>229261.18</v>
      </c>
      <c r="AI75" s="28">
        <f>시기외!AI75*$G$3+AI74*(1-$G$3)</f>
        <v>-9.9147162219541331E-4</v>
      </c>
      <c r="AJ75" s="28">
        <f>외인!AJ75</f>
        <v>98054.49</v>
      </c>
      <c r="AK75" s="28">
        <f>시기외!AK75*$G$3+AK74*(1-$G$3)</f>
        <v>-1.2874786885499264E-3</v>
      </c>
      <c r="AL75" s="28">
        <f>외인!AL75</f>
        <v>114001.71</v>
      </c>
      <c r="AM75" s="28">
        <f>시기외!AM75*$G$3+AM74*(1-$G$3)</f>
        <v>-3.4525953007731223E-3</v>
      </c>
      <c r="AN75" s="28">
        <f>외인!AN75</f>
        <v>205949.69</v>
      </c>
      <c r="AO75" s="28">
        <f>시기외!AO75*$G$3+AO74*(1-$G$3)</f>
        <v>-2.1300081354113719E-3</v>
      </c>
      <c r="AP75" s="28">
        <f>외인!AP75</f>
        <v>172240.82</v>
      </c>
      <c r="AQ75" s="28">
        <f>시기외!AQ75*$G$3+AQ74*(1-$G$3)</f>
        <v>-2.0385868993852883E-3</v>
      </c>
      <c r="AR75" s="28">
        <f>외인!AR75</f>
        <v>24049.3</v>
      </c>
      <c r="AS75" s="28">
        <f>시기외!AS75*$G$3+AS74*(1-$G$3)</f>
        <v>1.2367901485696947E-3</v>
      </c>
      <c r="AT75" s="28">
        <f>외인!AT75</f>
        <v>98956.82</v>
      </c>
      <c r="AU75" s="28">
        <f>시기외!AU75*$G$3+AU74*(1-$G$3)</f>
        <v>-1.7031732616397573E-3</v>
      </c>
      <c r="AV75" s="28">
        <f>외인!AV75</f>
        <v>45514.17</v>
      </c>
      <c r="AW75" s="28">
        <f>시기외!AW75*$G$3+AW74*(1-$G$3)</f>
        <v>5.1756588721996156E-4</v>
      </c>
      <c r="AX75" s="28">
        <f>외인!AX75</f>
        <v>64488.81</v>
      </c>
      <c r="AY75" s="28">
        <f>시기외!AY75*$G$3+AY74*(1-$G$3)</f>
        <v>-9.7658402600609416E-4</v>
      </c>
      <c r="AZ75" s="28">
        <f>외인!AZ75</f>
        <v>3804866.85</v>
      </c>
      <c r="BA75" s="28">
        <f>시기외!BA75*$G$3+BA74*(1-$G$3)</f>
        <v>-2.2273057232678976E-3</v>
      </c>
      <c r="BB75" s="28">
        <f>외인!BB75</f>
        <v>124371.2</v>
      </c>
      <c r="BC75" s="28">
        <f>시기외!BC75*$G$3+BC74*(1-$G$3)</f>
        <v>1.0483405478974286E-3</v>
      </c>
      <c r="BD75" s="28">
        <f>외인!BD75</f>
        <v>33756.89</v>
      </c>
      <c r="BE75" s="28">
        <f>시기외!BE75*$G$3+BE74*(1-$G$3)</f>
        <v>-2.8576042221029525E-3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111519.85</v>
      </c>
      <c r="BI75" s="28">
        <f>시기외!BI75*$G$3+BI74*(1-$G$3)</f>
        <v>6.7798340406094774E-4</v>
      </c>
      <c r="BJ75" s="28">
        <f>외인!BJ75</f>
        <v>122966</v>
      </c>
      <c r="BK75" s="28">
        <f>시기외!BK75*$G$3+BK74*(1-$G$3)</f>
        <v>-5.3449807467251123E-4</v>
      </c>
      <c r="BL75" s="28">
        <f>외인!BL75</f>
        <v>44139.68</v>
      </c>
      <c r="BM75" s="28">
        <f>시기외!BM75*$G$3+BM74*(1-$G$3)</f>
        <v>-1.4781995529981261E-4</v>
      </c>
      <c r="BN75" s="28">
        <f>외인!BN75</f>
        <v>50761.7</v>
      </c>
      <c r="BO75" s="28">
        <f>시기외!BO75*$G$3+BO74*(1-$G$3)</f>
        <v>6.4205094314329038E-5</v>
      </c>
      <c r="BP75" s="28">
        <f>외인!BP75</f>
        <v>72668.710000000006</v>
      </c>
      <c r="BQ75" s="28">
        <f>시기외!BQ75*$G$3+BQ74*(1-$G$3)</f>
        <v>-9.694800823110808E-4</v>
      </c>
      <c r="BR75" s="28">
        <f>외인!BR75</f>
        <v>312666.65999999997</v>
      </c>
      <c r="BS75" s="28">
        <f>시기외!BS75*$G$3+BS74*(1-$G$3)</f>
        <v>-1.9424283487555047E-3</v>
      </c>
      <c r="BT75" s="28">
        <f>외인!BT75</f>
        <v>3572255.01</v>
      </c>
      <c r="BU75" s="28">
        <f>시기외!BU75*$G$3+BU74*(1-$G$3)</f>
        <v>-2.2385084375749643E-3</v>
      </c>
      <c r="BV75" s="28">
        <f>외인!BV75</f>
        <v>486943.14</v>
      </c>
      <c r="BW75" s="28">
        <f>시기외!BW75*$G$3+BW74*(1-$G$3)</f>
        <v>-1.0170327849131597E-5</v>
      </c>
      <c r="BX75" s="28">
        <f>외인!BX75</f>
        <v>74002.03</v>
      </c>
      <c r="BY75" s="28">
        <f>시기외!BY75*$G$3+BY74*(1-$G$3)</f>
        <v>-6.1873469303756821E-4</v>
      </c>
      <c r="BZ75" s="28">
        <f>외인!BZ75</f>
        <v>319951.40000000002</v>
      </c>
      <c r="CA75" s="28">
        <f>시기외!CA75*$G$3+CA74*(1-$G$3)</f>
        <v>-2.5855854744503705E-3</v>
      </c>
      <c r="CB75" s="28">
        <f>외인!CB75</f>
        <v>11132.25</v>
      </c>
      <c r="CC75" s="28">
        <f>시기외!CC75*$G$3+CC74*(1-$G$3)</f>
        <v>-2.711190266213909E-3</v>
      </c>
      <c r="CD75" s="28">
        <f>외인!CD75</f>
        <v>25737.23</v>
      </c>
      <c r="CE75" s="28">
        <f>시기외!CE75*$G$3+CE74*(1-$G$3)</f>
        <v>-1.0009304060781736E-3</v>
      </c>
      <c r="CF75" s="28">
        <f>외인!CF75</f>
        <v>28015.23</v>
      </c>
      <c r="CG75" s="28">
        <f>시기외!CG75*$G$3+CG74*(1-$G$3)</f>
        <v>1.7459155394772424E-3</v>
      </c>
      <c r="CH75" s="28">
        <f>외인!CH75</f>
        <v>64562.28</v>
      </c>
      <c r="CI75" s="28">
        <f>시기외!CI75*$G$3+CI74*(1-$G$3)</f>
        <v>4.840095230684619E-4</v>
      </c>
      <c r="CJ75" s="28">
        <f>외인!CJ75</f>
        <v>341172.74</v>
      </c>
      <c r="CK75" s="28">
        <f>시기외!CK75*$G$3+CK74*(1-$G$3)</f>
        <v>1.790526379215484E-5</v>
      </c>
      <c r="CL75" s="28">
        <f>외인!CL75</f>
        <v>225027.51</v>
      </c>
      <c r="CM75" s="28">
        <f>시기외!CM75*$G$3+CM74*(1-$G$3)</f>
        <v>-4.746919844007709E-5</v>
      </c>
      <c r="CN75" s="28">
        <f>외인!CN75</f>
        <v>115583.07</v>
      </c>
      <c r="CO75" s="28">
        <f>시기외!CO75*$G$3+CO74*(1-$G$3)</f>
        <v>-2.2670679634772565E-3</v>
      </c>
      <c r="CP75" s="28">
        <f>외인!CP75</f>
        <v>124882.48</v>
      </c>
      <c r="CQ75" s="28">
        <f>시기외!CQ75*$G$3+CQ74*(1-$G$3)</f>
        <v>1.0508709026311983E-3</v>
      </c>
      <c r="CR75" s="28">
        <f>외인!CR75</f>
        <v>173007.22</v>
      </c>
      <c r="CS75" s="28">
        <f>시기외!CS75*$G$3+CS74*(1-$G$3)</f>
        <v>-7.3563250424138048E-4</v>
      </c>
      <c r="CT75" s="28">
        <f>외인!CT75</f>
        <v>237384.44</v>
      </c>
      <c r="CU75" s="28">
        <f>시기외!CU75*$G$3+CU74*(1-$G$3)</f>
        <v>-1.0535659020080236E-3</v>
      </c>
      <c r="CV75" s="28">
        <f>외인!CV75</f>
        <v>3572255.01</v>
      </c>
      <c r="CW75" s="28">
        <f>시기외!CW75*$G$3+CW74*(1-$G$3)</f>
        <v>-2.2385084375749643E-3</v>
      </c>
      <c r="CX75" s="28">
        <f>외인!CX75</f>
        <v>243710.37</v>
      </c>
      <c r="CY75" s="28">
        <f>시기외!CY75*$G$3+CY74*(1-$G$3)</f>
        <v>-4.4919867392128595E-4</v>
      </c>
      <c r="CZ75" s="28">
        <f>외인!CZ75</f>
        <v>19632.46</v>
      </c>
      <c r="DA75" s="28">
        <f>시기외!DA75*$G$3+DA74*(1-$G$3)</f>
        <v>4.0763385747791007E-3</v>
      </c>
      <c r="DB75" s="28">
        <f>외인!DB75</f>
        <v>33756.89</v>
      </c>
      <c r="DC75" s="28">
        <f>시기외!DC75*$G$3+DC74*(1-$G$3)</f>
        <v>-2.8576042221029525E-3</v>
      </c>
      <c r="DD75" s="28">
        <f>외인!DD75</f>
        <v>8178.67</v>
      </c>
      <c r="DE75" s="28">
        <f>시기외!DE75*$G$3+DE74*(1-$G$3)</f>
        <v>7.9880503756997803E-4</v>
      </c>
      <c r="DF75" s="28">
        <f>외인!DF75</f>
        <v>55888.42</v>
      </c>
      <c r="DG75" s="28">
        <f>시기외!DG75*$G$3+DG74*(1-$G$3)</f>
        <v>-3.5334149233283885E-4</v>
      </c>
      <c r="DH75" s="28">
        <f>외인!DH75</f>
        <v>18327.009999999998</v>
      </c>
      <c r="DI75" s="28">
        <f>시기외!DI75*$G$3+DI74*(1-$G$3)</f>
        <v>-1.1703188141549109E-3</v>
      </c>
      <c r="DJ75" s="28">
        <f>외인!DJ75</f>
        <v>661104.06999999995</v>
      </c>
      <c r="DK75" s="28">
        <f>시기외!DK75*$G$3+DK74*(1-$G$3)</f>
        <v>-1.4042777990717595E-3</v>
      </c>
      <c r="DL75" s="28">
        <f>외인!DL75</f>
        <v>93079.31</v>
      </c>
      <c r="DM75" s="28">
        <f>시기외!DM75*$G$3+DM74*(1-$G$3)</f>
        <v>-2.8237389027479399E-3</v>
      </c>
      <c r="DN75" s="28">
        <f>외인!DN75</f>
        <v>3572255.01</v>
      </c>
      <c r="DO75" s="28">
        <f>시기외!DO75*$G$3+DO74*(1-$G$3)</f>
        <v>-2.2385084375749643E-3</v>
      </c>
      <c r="DP75" s="28">
        <f>외인!DP75</f>
        <v>78537.31</v>
      </c>
      <c r="DQ75" s="28">
        <f>시기외!DQ75*$G$3+DQ74*(1-$G$3)</f>
        <v>9.4568420059917434E-4</v>
      </c>
      <c r="DR75" s="28">
        <f>외인!DR75</f>
        <v>41666.94</v>
      </c>
      <c r="DS75" s="28">
        <f>시기외!DS75*$G$3+DS74*(1-$G$3)</f>
        <v>-3.2344160110012724E-4</v>
      </c>
      <c r="DT75" s="28">
        <f>외인!DT75</f>
        <v>140639.54999999999</v>
      </c>
      <c r="DU75" s="28">
        <f>시기외!DU75*$G$3+DU74*(1-$G$3)</f>
        <v>-1.1042452055431019E-3</v>
      </c>
      <c r="DV75" s="28">
        <f>외인!DV75</f>
        <v>32065.71</v>
      </c>
      <c r="DW75" s="28">
        <f>시기외!DW75*$G$3+DW74*(1-$G$3)</f>
        <v>7.1672962801849185E-4</v>
      </c>
      <c r="DX75" s="28">
        <f>외인!DX75</f>
        <v>134369.44</v>
      </c>
      <c r="DY75" s="28">
        <f>시기외!DY75*$G$3+DY74*(1-$G$3)</f>
        <v>2.1661206702888662E-3</v>
      </c>
      <c r="DZ75" s="28">
        <f>외인!DZ75</f>
        <v>7445.41</v>
      </c>
      <c r="EA75" s="28">
        <f>시기외!EA75*$G$3+EA74*(1-$G$3)</f>
        <v>9.4009348428161083E-4</v>
      </c>
      <c r="EB75" s="28">
        <f>외인!EB75</f>
        <v>10648.01</v>
      </c>
      <c r="EC75" s="28">
        <f>시기외!EC75*$G$3+EC74*(1-$G$3)</f>
        <v>-6.536214108995253E-4</v>
      </c>
      <c r="ED75" s="28">
        <f>외인!ED75</f>
        <v>10424.31</v>
      </c>
      <c r="EE75" s="28">
        <f>시기외!EE75*$G$3+EE74*(1-$G$3)</f>
        <v>1.2869936477090558E-3</v>
      </c>
      <c r="EF75" s="28">
        <f>외인!EF75</f>
        <v>215737.73</v>
      </c>
      <c r="EG75" s="28">
        <f>시기외!EG75*$G$3+EG74*(1-$G$3)</f>
        <v>-3.5645802911179645E-4</v>
      </c>
      <c r="EH75" s="28">
        <f>외인!EH75</f>
        <v>308156.38</v>
      </c>
      <c r="EI75" s="28">
        <f>시기외!EI75*$G$3+EI74*(1-$G$3)</f>
        <v>-1.5769810486911554E-4</v>
      </c>
      <c r="EJ75" s="28">
        <f>외인!EJ75</f>
        <v>94983.08</v>
      </c>
      <c r="EK75" s="28">
        <f>시기외!EK75*$G$3+EK74*(1-$G$3)</f>
        <v>5.3267411930605312E-5</v>
      </c>
      <c r="EL75" s="28">
        <f>외인!EL75</f>
        <v>27992.63</v>
      </c>
      <c r="EM75" s="28">
        <f>시기외!EM75*$G$3+EM74*(1-$G$3)</f>
        <v>-1.0263759127972785E-3</v>
      </c>
      <c r="EN75" s="28">
        <f>외인!EN75</f>
        <v>41666.94</v>
      </c>
      <c r="EO75" s="28">
        <f>시기외!EO75*$G$3+EO74*(1-$G$3)</f>
        <v>-3.2344160110012724E-4</v>
      </c>
      <c r="EP75" s="28">
        <f>외인!EP75</f>
        <v>156191.64000000001</v>
      </c>
      <c r="EQ75" s="28">
        <f>시기외!EQ75*$G$3+EQ74*(1-$G$3)</f>
        <v>3.4727363115824009E-4</v>
      </c>
      <c r="ER75" s="28">
        <f>외인!ER75</f>
        <v>12032.4</v>
      </c>
      <c r="ES75" s="28">
        <f>시기외!ES75*$G$3+ES74*(1-$G$3)</f>
        <v>-1.4094313367894366E-4</v>
      </c>
      <c r="ET75" s="28">
        <f>외인!ET75</f>
        <v>172240.82</v>
      </c>
      <c r="EU75" s="28">
        <f>시기외!EU75*$G$3+EU74*(1-$G$3)</f>
        <v>-2.0385868993852883E-3</v>
      </c>
      <c r="EV75" s="28">
        <f>외인!EV75</f>
        <v>46268.11</v>
      </c>
      <c r="EW75" s="28">
        <f>시기외!EW75*$G$3+EW74*(1-$G$3)</f>
        <v>1.9582630423666137E-3</v>
      </c>
      <c r="EX75" s="28">
        <f>외인!EX75</f>
        <v>78614.37</v>
      </c>
      <c r="EY75" s="28">
        <f>시기외!EY75*$G$3+EY74*(1-$G$3)</f>
        <v>4.9296690763476461E-4</v>
      </c>
    </row>
    <row r="76" spans="1:155">
      <c r="A76" s="27">
        <f>외인!A76</f>
        <v>46170</v>
      </c>
      <c r="B76" s="28">
        <f>외인!B76</f>
        <v>6502996.4199999999</v>
      </c>
      <c r="C76" s="28">
        <f>시기외!C76*$G$3+C75*(1-$G$3)</f>
        <v>-1.4329530487856247E-3</v>
      </c>
      <c r="D76" s="28">
        <f>외인!D76</f>
        <v>617024.15</v>
      </c>
      <c r="E76" s="28">
        <f>시기외!E76*$G$3+E75*(1-$G$3)</f>
        <v>5.5488910130854384E-4</v>
      </c>
      <c r="F76" s="28">
        <f>외인!F76</f>
        <v>2636460.62</v>
      </c>
      <c r="G76" s="28">
        <f>시기외!G76*$G$3+G75*(1-$G$3)</f>
        <v>-1.2125649659159893E-3</v>
      </c>
      <c r="H76" s="28">
        <f>외인!H76</f>
        <v>332846.31</v>
      </c>
      <c r="I76" s="28">
        <f>시기외!I76*$G$3+I75*(1-$G$3)</f>
        <v>-1.6139988603680499E-4</v>
      </c>
      <c r="J76" s="28">
        <f>외인!J76</f>
        <v>40840.269999999997</v>
      </c>
      <c r="K76" s="28">
        <f>시기외!K76*$G$3+K75*(1-$G$3)</f>
        <v>-4.4223043159387842E-4</v>
      </c>
      <c r="L76" s="28">
        <f>외인!L76</f>
        <v>309516.06</v>
      </c>
      <c r="M76" s="28">
        <f>시기외!M76*$G$3+M75*(1-$G$3)</f>
        <v>-1.0346317282846295E-4</v>
      </c>
      <c r="N76" s="28">
        <f>외인!N76</f>
        <v>300202.88</v>
      </c>
      <c r="O76" s="28">
        <f>시기외!O76*$G$3+O75*(1-$G$3)</f>
        <v>-2.8017452373873511E-3</v>
      </c>
      <c r="P76" s="28">
        <f>외인!P76</f>
        <v>177585.81</v>
      </c>
      <c r="Q76" s="28">
        <f>시기외!Q76*$G$3+Q75*(1-$G$3)</f>
        <v>5.2263229049104754E-5</v>
      </c>
      <c r="R76" s="28">
        <f>외인!R76</f>
        <v>138693.16</v>
      </c>
      <c r="S76" s="28">
        <f>시기외!S76*$G$3+S75*(1-$G$3)</f>
        <v>-9.4168241422445682E-4</v>
      </c>
      <c r="T76" s="28">
        <f>외인!T76</f>
        <v>8084.18</v>
      </c>
      <c r="U76" s="28">
        <f>시기외!U76*$G$3+U75*(1-$G$3)</f>
        <v>4.7609148879803719E-4</v>
      </c>
      <c r="V76" s="28">
        <f>외인!V76</f>
        <v>127992.62</v>
      </c>
      <c r="W76" s="28">
        <f>시기외!W76*$G$3+W75*(1-$G$3)</f>
        <v>1.5398736740210308E-3</v>
      </c>
      <c r="X76" s="28">
        <f>외인!X76</f>
        <v>3509908.84</v>
      </c>
      <c r="Y76" s="28">
        <f>시기외!Y76*$G$3+Y75*(1-$G$3)</f>
        <v>-1.9532714169765335E-3</v>
      </c>
      <c r="Z76" s="28">
        <f>외인!Z76</f>
        <v>45110.85</v>
      </c>
      <c r="AA76" s="28">
        <f>시기외!AA76*$G$3+AA75*(1-$G$3)</f>
        <v>1.7427975309917058E-3</v>
      </c>
      <c r="AB76" s="28">
        <f>외인!AB76</f>
        <v>193164.07</v>
      </c>
      <c r="AC76" s="28">
        <f>시기외!AC76*$G$3+AC75*(1-$G$3)</f>
        <v>-5.8053911456966015E-6</v>
      </c>
      <c r="AD76" s="28">
        <f>외인!AD76</f>
        <v>20022.25</v>
      </c>
      <c r="AE76" s="28">
        <f>시기외!AE76*$G$3+AE75*(1-$G$3)</f>
        <v>1.9209833229398897E-3</v>
      </c>
      <c r="AF76" s="28">
        <f>외인!AF76</f>
        <v>23382.15</v>
      </c>
      <c r="AG76" s="28">
        <f>시기외!AG76*$G$3+AG75*(1-$G$3)</f>
        <v>7.1061716017160653E-4</v>
      </c>
      <c r="AH76" s="28">
        <f>외인!AH76</f>
        <v>216623.78</v>
      </c>
      <c r="AI76" s="28">
        <f>시기외!AI76*$G$3+AI75*(1-$G$3)</f>
        <v>-7.8812983654096783E-4</v>
      </c>
      <c r="AJ76" s="28">
        <f>외인!AJ76</f>
        <v>98578</v>
      </c>
      <c r="AK76" s="28">
        <f>시기외!AK76*$G$3+AK75*(1-$G$3)</f>
        <v>-1.0611884191344151E-3</v>
      </c>
      <c r="AL76" s="28">
        <f>외인!AL76</f>
        <v>113127.66</v>
      </c>
      <c r="AM76" s="28">
        <f>시기외!AM76*$G$3+AM75*(1-$G$3)</f>
        <v>-3.6917206226189034E-3</v>
      </c>
      <c r="AN76" s="28">
        <f>외인!AN76</f>
        <v>204948.98</v>
      </c>
      <c r="AO76" s="28">
        <f>시기외!AO76*$G$3+AO75*(1-$G$3)</f>
        <v>-2.031046924716764E-3</v>
      </c>
      <c r="AP76" s="28">
        <f>외인!AP76</f>
        <v>165005.31</v>
      </c>
      <c r="AQ76" s="28">
        <f>시기외!AQ76*$G$3+AQ75*(1-$G$3)</f>
        <v>-2.2586752353816282E-3</v>
      </c>
      <c r="AR76" s="28">
        <f>외인!AR76</f>
        <v>24113.39</v>
      </c>
      <c r="AS76" s="28">
        <f>시기외!AS76*$G$3+AS75*(1-$G$3)</f>
        <v>1.3833209081912546E-3</v>
      </c>
      <c r="AT76" s="28">
        <f>외인!AT76</f>
        <v>97229.29</v>
      </c>
      <c r="AU76" s="28">
        <f>시기외!AU76*$G$3+AU75*(1-$G$3)</f>
        <v>-1.7482398855944591E-3</v>
      </c>
      <c r="AV76" s="28">
        <f>외인!AV76</f>
        <v>45199.95</v>
      </c>
      <c r="AW76" s="28">
        <f>시기외!AW76*$G$3+AW75*(1-$G$3)</f>
        <v>4.6415086171431002E-5</v>
      </c>
      <c r="AX76" s="28">
        <f>외인!AX76</f>
        <v>63073.61</v>
      </c>
      <c r="AY76" s="28">
        <f>시기외!AY76*$G$3+AY75*(1-$G$3)</f>
        <v>-1.0098377726668164E-3</v>
      </c>
      <c r="AZ76" s="28">
        <f>외인!AZ76</f>
        <v>3806927.63</v>
      </c>
      <c r="BA76" s="28">
        <f>시기외!BA76*$G$3+BA75*(1-$G$3)</f>
        <v>-1.8999991153985649E-3</v>
      </c>
      <c r="BB76" s="28">
        <f>외인!BB76</f>
        <v>123577.69</v>
      </c>
      <c r="BC76" s="28">
        <f>시기외!BC76*$G$3+BC75*(1-$G$3)</f>
        <v>9.3824910135321743E-4</v>
      </c>
      <c r="BD76" s="28">
        <f>외인!BD76</f>
        <v>33177.269999999997</v>
      </c>
      <c r="BE76" s="28">
        <f>시기외!BE76*$G$3+BE75*(1-$G$3)</f>
        <v>-2.7931137912941039E-3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109583.94</v>
      </c>
      <c r="BI76" s="28">
        <f>시기외!BI76*$G$3+BI75*(1-$G$3)</f>
        <v>6.1228583129111045E-4</v>
      </c>
      <c r="BJ76" s="28">
        <f>외인!BJ76</f>
        <v>124076.95</v>
      </c>
      <c r="BK76" s="28">
        <f>시기외!BK76*$G$3+BK75*(1-$G$3)</f>
        <v>-5.2007911823987634E-4</v>
      </c>
      <c r="BL76" s="28">
        <f>외인!BL76</f>
        <v>43353.53</v>
      </c>
      <c r="BM76" s="28">
        <f>시기외!BM76*$G$3+BM75*(1-$G$3)</f>
        <v>-6.4822483949590062E-5</v>
      </c>
      <c r="BN76" s="28">
        <f>외인!BN76</f>
        <v>49876.59</v>
      </c>
      <c r="BO76" s="28">
        <f>시기외!BO76*$G$3+BO75*(1-$G$3)</f>
        <v>-3.570263774042503E-4</v>
      </c>
      <c r="BP76" s="28">
        <f>외인!BP76</f>
        <v>71325.48</v>
      </c>
      <c r="BQ76" s="28">
        <f>시기외!BQ76*$G$3+BQ75*(1-$G$3)</f>
        <v>-1.0291445254088406E-3</v>
      </c>
      <c r="BR76" s="28">
        <f>외인!BR76</f>
        <v>301762.07</v>
      </c>
      <c r="BS76" s="28">
        <f>시기외!BS76*$G$3+BS75*(1-$G$3)</f>
        <v>-2.117807886707812E-3</v>
      </c>
      <c r="BT76" s="28">
        <f>외인!BT76</f>
        <v>3551814.42</v>
      </c>
      <c r="BU76" s="28">
        <f>시기외!BU76*$G$3+BU75*(1-$G$3)</f>
        <v>-1.8895086309279098E-3</v>
      </c>
      <c r="BV76" s="28">
        <f>외인!BV76</f>
        <v>473869.09</v>
      </c>
      <c r="BW76" s="28">
        <f>시기외!BW76*$G$3+BW75*(1-$G$3)</f>
        <v>9.823981555237511E-5</v>
      </c>
      <c r="BX76" s="28">
        <f>외인!BX76</f>
        <v>73844.09</v>
      </c>
      <c r="BY76" s="28">
        <f>시기외!BY76*$G$3+BY75*(1-$G$3)</f>
        <v>-4.938980783667882E-4</v>
      </c>
      <c r="BZ76" s="28">
        <f>외인!BZ76</f>
        <v>318076.64</v>
      </c>
      <c r="CA76" s="28">
        <f>시기외!CA76*$G$3+CA75*(1-$G$3)</f>
        <v>-2.6091529246163336E-3</v>
      </c>
      <c r="CB76" s="28">
        <f>외인!CB76</f>
        <v>11114.48</v>
      </c>
      <c r="CC76" s="28">
        <f>시기외!CC76*$G$3+CC75*(1-$G$3)</f>
        <v>-2.7313514919298683E-3</v>
      </c>
      <c r="CD76" s="28">
        <f>외인!CD76</f>
        <v>25143.54</v>
      </c>
      <c r="CE76" s="28">
        <f>시기외!CE76*$G$3+CE75*(1-$G$3)</f>
        <v>-1.0010103550282493E-3</v>
      </c>
      <c r="CF76" s="28">
        <f>외인!CF76</f>
        <v>27811.759999999998</v>
      </c>
      <c r="CG76" s="28">
        <f>시기외!CG76*$G$3+CG75*(1-$G$3)</f>
        <v>1.2777296189877604E-3</v>
      </c>
      <c r="CH76" s="28">
        <f>외인!CH76</f>
        <v>64659.86</v>
      </c>
      <c r="CI76" s="28">
        <f>시기외!CI76*$G$3+CI75*(1-$G$3)</f>
        <v>1.5315157003362693E-4</v>
      </c>
      <c r="CJ76" s="28">
        <f>외인!CJ76</f>
        <v>334756.34999999998</v>
      </c>
      <c r="CK76" s="28">
        <f>시기외!CK76*$G$3+CK75*(1-$G$3)</f>
        <v>2.4931402939236213E-4</v>
      </c>
      <c r="CL76" s="28">
        <f>외인!CL76</f>
        <v>220270.23</v>
      </c>
      <c r="CM76" s="28">
        <f>시기외!CM76*$G$3+CM75*(1-$G$3)</f>
        <v>4.345514129682485E-6</v>
      </c>
      <c r="CN76" s="28">
        <f>외인!CN76</f>
        <v>112074.58</v>
      </c>
      <c r="CO76" s="28">
        <f>시기외!CO76*$G$3+CO75*(1-$G$3)</f>
        <v>-2.3243503005696727E-3</v>
      </c>
      <c r="CP76" s="28">
        <f>외인!CP76</f>
        <v>124076.57</v>
      </c>
      <c r="CQ76" s="28">
        <f>시기외!CQ76*$G$3+CQ75*(1-$G$3)</f>
        <v>9.4131267752591659E-4</v>
      </c>
      <c r="CR76" s="28">
        <f>외인!CR76</f>
        <v>171255.88</v>
      </c>
      <c r="CS76" s="28">
        <f>시기외!CS76*$G$3+CS75*(1-$G$3)</f>
        <v>-5.6655452134641801E-4</v>
      </c>
      <c r="CT76" s="28">
        <f>외인!CT76</f>
        <v>252826.14</v>
      </c>
      <c r="CU76" s="28">
        <f>시기외!CU76*$G$3+CU75*(1-$G$3)</f>
        <v>-1.3691923453324564E-3</v>
      </c>
      <c r="CV76" s="28">
        <f>외인!CV76</f>
        <v>3551814.42</v>
      </c>
      <c r="CW76" s="28">
        <f>시기외!CW76*$G$3+CW75*(1-$G$3)</f>
        <v>-1.8895086309279098E-3</v>
      </c>
      <c r="CX76" s="28">
        <f>외인!CX76</f>
        <v>260461.29</v>
      </c>
      <c r="CY76" s="28">
        <f>시기외!CY76*$G$3+CY75*(1-$G$3)</f>
        <v>-2.4144958851632411E-4</v>
      </c>
      <c r="CZ76" s="28">
        <f>외인!CZ76</f>
        <v>19308.14</v>
      </c>
      <c r="DA76" s="28">
        <f>시기외!DA76*$G$3+DA75*(1-$G$3)</f>
        <v>4.2589915834684178E-3</v>
      </c>
      <c r="DB76" s="28">
        <f>외인!DB76</f>
        <v>33177.269999999997</v>
      </c>
      <c r="DC76" s="28">
        <f>시기외!DC76*$G$3+DC75*(1-$G$3)</f>
        <v>-2.7931137912941039E-3</v>
      </c>
      <c r="DD76" s="28">
        <f>외인!DD76</f>
        <v>8084.18</v>
      </c>
      <c r="DE76" s="28">
        <f>시기외!DE76*$G$3+DE75*(1-$G$3)</f>
        <v>4.7609148879803719E-4</v>
      </c>
      <c r="DF76" s="28">
        <f>외인!DF76</f>
        <v>55987.48</v>
      </c>
      <c r="DG76" s="28">
        <f>시기외!DG76*$G$3+DG75*(1-$G$3)</f>
        <v>-1.8172977393504164E-4</v>
      </c>
      <c r="DH76" s="28">
        <f>외인!DH76</f>
        <v>17771.75</v>
      </c>
      <c r="DI76" s="28">
        <f>시기외!DI76*$G$3+DI75*(1-$G$3)</f>
        <v>-1.0341596472363025E-3</v>
      </c>
      <c r="DJ76" s="28">
        <f>외인!DJ76</f>
        <v>655257.61</v>
      </c>
      <c r="DK76" s="28">
        <f>시기외!DK76*$G$3+DK75*(1-$G$3)</f>
        <v>-1.3131489388700159E-3</v>
      </c>
      <c r="DL76" s="28">
        <f>외인!DL76</f>
        <v>89955.13</v>
      </c>
      <c r="DM76" s="28">
        <f>시기외!DM76*$G$3+DM75*(1-$G$3)</f>
        <v>-2.8997258461483317E-3</v>
      </c>
      <c r="DN76" s="28">
        <f>외인!DN76</f>
        <v>3551814.42</v>
      </c>
      <c r="DO76" s="28">
        <f>시기외!DO76*$G$3+DO75*(1-$G$3)</f>
        <v>-1.8895086309279098E-3</v>
      </c>
      <c r="DP76" s="28">
        <f>외인!DP76</f>
        <v>77558.7</v>
      </c>
      <c r="DQ76" s="28">
        <f>시기외!DQ76*$G$3+DQ75*(1-$G$3)</f>
        <v>1.5946298236037032E-3</v>
      </c>
      <c r="DR76" s="28">
        <f>외인!DR76</f>
        <v>41862.44</v>
      </c>
      <c r="DS76" s="28">
        <f>시기외!DS76*$G$3+DS75*(1-$G$3)</f>
        <v>-3.737159516063677E-4</v>
      </c>
      <c r="DT76" s="28">
        <f>외인!DT76</f>
        <v>138693.16</v>
      </c>
      <c r="DU76" s="28">
        <f>시기외!DU76*$G$3+DU75*(1-$G$3)</f>
        <v>-9.4168241422445682E-4</v>
      </c>
      <c r="DV76" s="28">
        <f>외인!DV76</f>
        <v>32258.11</v>
      </c>
      <c r="DW76" s="28">
        <f>시기외!DW76*$G$3+DW75*(1-$G$3)</f>
        <v>9.3482460687268438E-4</v>
      </c>
      <c r="DX76" s="28">
        <f>외인!DX76</f>
        <v>127992.62</v>
      </c>
      <c r="DY76" s="28">
        <f>시기외!DY76*$G$3+DY75*(1-$G$3)</f>
        <v>1.5398736740210308E-3</v>
      </c>
      <c r="DZ76" s="28">
        <f>외인!DZ76</f>
        <v>7312.06</v>
      </c>
      <c r="EA76" s="28">
        <f>시기외!EA76*$G$3+EA75*(1-$G$3)</f>
        <v>5.8969196715308629E-4</v>
      </c>
      <c r="EB76" s="28">
        <f>외인!EB76</f>
        <v>10474.81</v>
      </c>
      <c r="EC76" s="28">
        <f>시기외!EC76*$G$3+EC75*(1-$G$3)</f>
        <v>-6.8701199134766039E-4</v>
      </c>
      <c r="ED76" s="28">
        <f>외인!ED76</f>
        <v>10025.23</v>
      </c>
      <c r="EE76" s="28">
        <f>시기외!EE76*$G$3+EE75*(1-$G$3)</f>
        <v>1.4554546616965766E-3</v>
      </c>
      <c r="EF76" s="28">
        <f>외인!EF76</f>
        <v>211604.58</v>
      </c>
      <c r="EG76" s="28">
        <f>시기외!EG76*$G$3+EG75*(1-$G$3)</f>
        <v>-2.5443308054766184E-4</v>
      </c>
      <c r="EH76" s="28">
        <f>외인!EH76</f>
        <v>299087.98</v>
      </c>
      <c r="EI76" s="28">
        <f>시기외!EI76*$G$3+EI75*(1-$G$3)</f>
        <v>-4.3831117207218073E-5</v>
      </c>
      <c r="EJ76" s="28">
        <f>외인!EJ76</f>
        <v>95290.04</v>
      </c>
      <c r="EK76" s="28">
        <f>시기외!EK76*$G$3+EK75*(1-$G$3)</f>
        <v>-2.164126476393687E-4</v>
      </c>
      <c r="EL76" s="28">
        <f>외인!EL76</f>
        <v>27379.67</v>
      </c>
      <c r="EM76" s="28">
        <f>시기외!EM76*$G$3+EM75*(1-$G$3)</f>
        <v>-1.0493472871033955E-3</v>
      </c>
      <c r="EN76" s="28">
        <f>외인!EN76</f>
        <v>41862.44</v>
      </c>
      <c r="EO76" s="28">
        <f>시기외!EO76*$G$3+EO75*(1-$G$3)</f>
        <v>-3.737159516063677E-4</v>
      </c>
      <c r="EP76" s="28">
        <f>외인!EP76</f>
        <v>152492.12</v>
      </c>
      <c r="EQ76" s="28">
        <f>시기외!EQ76*$G$3+EQ75*(1-$G$3)</f>
        <v>4.7292300672000372E-4</v>
      </c>
      <c r="ER76" s="28">
        <f>외인!ER76</f>
        <v>11648.87</v>
      </c>
      <c r="ES76" s="28">
        <f>시기외!ES76*$G$3+ES75*(1-$G$3)</f>
        <v>-1.2705168073288186E-4</v>
      </c>
      <c r="ET76" s="28">
        <f>외인!ET76</f>
        <v>165005.31</v>
      </c>
      <c r="EU76" s="28">
        <f>시기외!EU76*$G$3+EU75*(1-$G$3)</f>
        <v>-2.2586752353816282E-3</v>
      </c>
      <c r="EV76" s="28">
        <f>외인!EV76</f>
        <v>45110.85</v>
      </c>
      <c r="EW76" s="28">
        <f>시기외!EW76*$G$3+EW75*(1-$G$3)</f>
        <v>1.7427975309917058E-3</v>
      </c>
      <c r="EX76" s="28">
        <f>외인!EX76</f>
        <v>78965.73</v>
      </c>
      <c r="EY76" s="28">
        <f>시기외!EY76*$G$3+EY75*(1-$G$3)</f>
        <v>4.5001255510502847E-4</v>
      </c>
    </row>
    <row r="77" spans="1:155">
      <c r="A77" s="27">
        <f>외인!A77</f>
        <v>46171</v>
      </c>
      <c r="B77" s="28">
        <f>외인!B77</f>
        <v>6733677.8099999996</v>
      </c>
      <c r="C77" s="28">
        <f>시기외!C77*$G$3+C76*(1-$G$3)</f>
        <v>-1.2855599615099916E-3</v>
      </c>
      <c r="D77" s="28">
        <f>외인!D77</f>
        <v>600429.94999999995</v>
      </c>
      <c r="E77" s="28">
        <f>시기외!E77*$G$3+E76*(1-$G$3)</f>
        <v>4.2400544539235503E-4</v>
      </c>
      <c r="F77" s="28">
        <f>외인!F77</f>
        <v>2769682.32</v>
      </c>
      <c r="G77" s="28">
        <f>시기외!G77*$G$3+G76*(1-$G$3)</f>
        <v>-1.0408229841663713E-3</v>
      </c>
      <c r="H77" s="28">
        <f>외인!H77</f>
        <v>339140.27</v>
      </c>
      <c r="I77" s="28">
        <f>시기외!I77*$G$3+I76*(1-$G$3)</f>
        <v>9.604167389013854E-5</v>
      </c>
      <c r="J77" s="28">
        <f>외인!J77</f>
        <v>40416.25</v>
      </c>
      <c r="K77" s="28">
        <f>시기외!K77*$G$3+K76*(1-$G$3)</f>
        <v>-3.9509289625977168E-4</v>
      </c>
      <c r="L77" s="28">
        <f>외인!L77</f>
        <v>316254.21000000002</v>
      </c>
      <c r="M77" s="28">
        <f>시기외!M77*$G$3+M76*(1-$G$3)</f>
        <v>1.5498065407169436E-4</v>
      </c>
      <c r="N77" s="28">
        <f>외인!N77</f>
        <v>319940.8</v>
      </c>
      <c r="O77" s="28">
        <f>시기외!O77*$G$3+O76*(1-$G$3)</f>
        <v>-2.7489313261186226E-3</v>
      </c>
      <c r="P77" s="28">
        <f>외인!P77</f>
        <v>177197.09</v>
      </c>
      <c r="Q77" s="28">
        <f>시기외!Q77*$G$3+Q76*(1-$G$3)</f>
        <v>2.696909253013793E-4</v>
      </c>
      <c r="R77" s="28">
        <f>외인!R77</f>
        <v>156140.82</v>
      </c>
      <c r="S77" s="28">
        <f>시기외!S77*$G$3+S76*(1-$G$3)</f>
        <v>-6.2527664632992081E-4</v>
      </c>
      <c r="T77" s="28">
        <f>외인!T77</f>
        <v>7980.19</v>
      </c>
      <c r="U77" s="28">
        <f>시기외!U77*$G$3+U76*(1-$G$3)</f>
        <v>1.1887422689958402E-4</v>
      </c>
      <c r="V77" s="28">
        <f>외인!V77</f>
        <v>122623.16</v>
      </c>
      <c r="W77" s="28">
        <f>시기외!W77*$G$3+W76*(1-$G$3)</f>
        <v>5.2975683010136095E-4</v>
      </c>
      <c r="X77" s="28">
        <f>외인!X77</f>
        <v>3638987.57</v>
      </c>
      <c r="Y77" s="28">
        <f>시기외!Y77*$G$3+Y76*(1-$G$3)</f>
        <v>-1.7685518054334254E-3</v>
      </c>
      <c r="Z77" s="28">
        <f>외인!Z77</f>
        <v>45340.94</v>
      </c>
      <c r="AA77" s="28">
        <f>시기외!AA77*$G$3+AA76*(1-$G$3)</f>
        <v>1.5328324962169083E-3</v>
      </c>
      <c r="AB77" s="28">
        <f>외인!AB77</f>
        <v>193636.51</v>
      </c>
      <c r="AC77" s="28">
        <f>시기외!AC77*$G$3+AC76*(1-$G$3)</f>
        <v>1.4877499201844169E-7</v>
      </c>
      <c r="AD77" s="28">
        <f>외인!AD77</f>
        <v>20012.189999999999</v>
      </c>
      <c r="AE77" s="28">
        <f>시기외!AE77*$G$3+AE76*(1-$G$3)</f>
        <v>1.7485262567101842E-3</v>
      </c>
      <c r="AF77" s="28">
        <f>외인!AF77</f>
        <v>23252.99</v>
      </c>
      <c r="AG77" s="28">
        <f>시기외!AG77*$G$3+AG76*(1-$G$3)</f>
        <v>6.0367327090900312E-4</v>
      </c>
      <c r="AH77" s="28">
        <f>외인!AH77</f>
        <v>215051.83</v>
      </c>
      <c r="AI77" s="28">
        <f>시기외!AI77*$G$3+AI76*(1-$G$3)</f>
        <v>-5.8852946497849306E-4</v>
      </c>
      <c r="AJ77" s="28">
        <f>외인!AJ77</f>
        <v>104332.11</v>
      </c>
      <c r="AK77" s="28">
        <f>시기외!AK77*$G$3+AK76*(1-$G$3)</f>
        <v>-5.6868420221838252E-4</v>
      </c>
      <c r="AL77" s="28">
        <f>외인!AL77</f>
        <v>121216.56</v>
      </c>
      <c r="AM77" s="28">
        <f>시기외!AM77*$G$3+AM76*(1-$G$3)</f>
        <v>-3.916280351021941E-3</v>
      </c>
      <c r="AN77" s="28">
        <f>외인!AN77</f>
        <v>216256.48</v>
      </c>
      <c r="AO77" s="28">
        <f>시기외!AO77*$G$3+AO76*(1-$G$3)</f>
        <v>-1.8413099273442478E-3</v>
      </c>
      <c r="AP77" s="28">
        <f>외인!AP77</f>
        <v>162195.82999999999</v>
      </c>
      <c r="AQ77" s="28">
        <f>시기외!AQ77*$G$3+AQ76*(1-$G$3)</f>
        <v>-2.4410495489096558E-3</v>
      </c>
      <c r="AR77" s="28">
        <f>외인!AR77</f>
        <v>23929.040000000001</v>
      </c>
      <c r="AS77" s="28">
        <f>시기외!AS77*$G$3+AS76*(1-$G$3)</f>
        <v>1.2897008912582093E-3</v>
      </c>
      <c r="AT77" s="28">
        <f>외인!AT77</f>
        <v>107583.71</v>
      </c>
      <c r="AU77" s="28">
        <f>시기외!AU77*$G$3+AU76*(1-$G$3)</f>
        <v>-1.6814552067869913E-3</v>
      </c>
      <c r="AV77" s="28">
        <f>외인!AV77</f>
        <v>44532.08</v>
      </c>
      <c r="AW77" s="28">
        <f>시기외!AW77*$G$3+AW76*(1-$G$3)</f>
        <v>-3.000834737279047E-4</v>
      </c>
      <c r="AX77" s="28">
        <f>외인!AX77</f>
        <v>64610.83</v>
      </c>
      <c r="AY77" s="28">
        <f>시기외!AY77*$G$3+AY76*(1-$G$3)</f>
        <v>-1.0841847831094113E-3</v>
      </c>
      <c r="AZ77" s="28">
        <f>외인!AZ77</f>
        <v>3979943.29</v>
      </c>
      <c r="BA77" s="28">
        <f>시기외!BA77*$G$3+BA76*(1-$G$3)</f>
        <v>-1.7264682805935736E-3</v>
      </c>
      <c r="BB77" s="28">
        <f>외인!BB77</f>
        <v>129963.69</v>
      </c>
      <c r="BC77" s="28">
        <f>시기외!BC77*$G$3+BC76*(1-$G$3)</f>
        <v>8.2595937660714155E-4</v>
      </c>
      <c r="BD77" s="28">
        <f>외인!BD77</f>
        <v>32999.760000000002</v>
      </c>
      <c r="BE77" s="28">
        <f>시기외!BE77*$G$3+BE76*(1-$G$3)</f>
        <v>-2.7121244621157864E-3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110667.07</v>
      </c>
      <c r="BI77" s="28">
        <f>시기외!BI77*$G$3+BI76*(1-$G$3)</f>
        <v>5.9483935323830471E-4</v>
      </c>
      <c r="BJ77" s="28">
        <f>외인!BJ77</f>
        <v>124259.43</v>
      </c>
      <c r="BK77" s="28">
        <f>시기외!BK77*$G$3+BK76*(1-$G$3)</f>
        <v>-4.7515482645479705E-4</v>
      </c>
      <c r="BL77" s="28">
        <f>외인!BL77</f>
        <v>42930.82</v>
      </c>
      <c r="BM77" s="28">
        <f>시기외!BM77*$G$3+BM76*(1-$G$3)</f>
        <v>-2.7363713016071572E-5</v>
      </c>
      <c r="BN77" s="28">
        <f>외인!BN77</f>
        <v>49902.7</v>
      </c>
      <c r="BO77" s="28">
        <f>시기외!BO77*$G$3+BO76*(1-$G$3)</f>
        <v>-5.9355873027465596E-4</v>
      </c>
      <c r="BP77" s="28">
        <f>외인!BP77</f>
        <v>72415.7</v>
      </c>
      <c r="BQ77" s="28">
        <f>시기외!BQ77*$G$3+BQ76*(1-$G$3)</f>
        <v>-1.1382661635902572E-3</v>
      </c>
      <c r="BR77" s="28">
        <f>외인!BR77</f>
        <v>299011.46000000002</v>
      </c>
      <c r="BS77" s="28">
        <f>시기외!BS77*$G$3+BS76*(1-$G$3)</f>
        <v>-2.2576539143205651E-3</v>
      </c>
      <c r="BT77" s="28">
        <f>외인!BT77</f>
        <v>3678536.62</v>
      </c>
      <c r="BU77" s="28">
        <f>시기외!BU77*$G$3+BU76*(1-$G$3)</f>
        <v>-1.7137854634458121E-3</v>
      </c>
      <c r="BV77" s="28">
        <f>외인!BV77</f>
        <v>483713.07</v>
      </c>
      <c r="BW77" s="28">
        <f>시기외!BW77*$G$3+BW76*(1-$G$3)</f>
        <v>2.1357523289705676E-4</v>
      </c>
      <c r="BX77" s="28">
        <f>외인!BX77</f>
        <v>74241.61</v>
      </c>
      <c r="BY77" s="28">
        <f>시기외!BY77*$G$3+BY76*(1-$G$3)</f>
        <v>-5.0173571402926812E-4</v>
      </c>
      <c r="BZ77" s="28">
        <f>외인!BZ77</f>
        <v>337473.04</v>
      </c>
      <c r="CA77" s="28">
        <f>시기외!CA77*$G$3+CA76*(1-$G$3)</f>
        <v>-2.571055855476477E-3</v>
      </c>
      <c r="CB77" s="28">
        <f>외인!CB77</f>
        <v>11038.76</v>
      </c>
      <c r="CC77" s="28">
        <f>시기외!CC77*$G$3+CC76*(1-$G$3)</f>
        <v>-2.6165011673943122E-3</v>
      </c>
      <c r="CD77" s="28">
        <f>외인!CD77</f>
        <v>24861</v>
      </c>
      <c r="CE77" s="28">
        <f>시기외!CE77*$G$3+CE76*(1-$G$3)</f>
        <v>-9.690411079445729E-4</v>
      </c>
      <c r="CF77" s="28">
        <f>외인!CF77</f>
        <v>27513.200000000001</v>
      </c>
      <c r="CG77" s="28">
        <f>시기외!CG77*$G$3+CG76*(1-$G$3)</f>
        <v>9.6126932103212704E-4</v>
      </c>
      <c r="CH77" s="28">
        <f>외인!CH77</f>
        <v>64086.74</v>
      </c>
      <c r="CI77" s="28">
        <f>시기외!CI77*$G$3+CI76*(1-$G$3)</f>
        <v>-7.7365298076775775E-5</v>
      </c>
      <c r="CJ77" s="28">
        <f>외인!CJ77</f>
        <v>330267.14</v>
      </c>
      <c r="CK77" s="28">
        <f>시기외!CK77*$G$3+CK76*(1-$G$3)</f>
        <v>4.0104191132208104E-4</v>
      </c>
      <c r="CL77" s="28">
        <f>외인!CL77</f>
        <v>219978.6</v>
      </c>
      <c r="CM77" s="28">
        <f>시기외!CM77*$G$3+CM76*(1-$G$3)</f>
        <v>5.1059204870839355E-5</v>
      </c>
      <c r="CN77" s="28">
        <f>외인!CN77</f>
        <v>111180.39</v>
      </c>
      <c r="CO77" s="28">
        <f>시기외!CO77*$G$3+CO76*(1-$G$3)</f>
        <v>-2.2825856402952185E-3</v>
      </c>
      <c r="CP77" s="28">
        <f>외인!CP77</f>
        <v>130447.52</v>
      </c>
      <c r="CQ77" s="28">
        <f>시기외!CQ77*$G$3+CQ76*(1-$G$3)</f>
        <v>8.289870413941006E-4</v>
      </c>
      <c r="CR77" s="28">
        <f>외인!CR77</f>
        <v>188902.82</v>
      </c>
      <c r="CS77" s="28">
        <f>시기외!CS77*$G$3+CS76*(1-$G$3)</f>
        <v>-2.7024119696408085E-4</v>
      </c>
      <c r="CT77" s="28">
        <f>외인!CT77</f>
        <v>281329.17</v>
      </c>
      <c r="CU77" s="28">
        <f>시기외!CU77*$G$3+CU76*(1-$G$3)</f>
        <v>-1.6501149790283764E-3</v>
      </c>
      <c r="CV77" s="28">
        <f>외인!CV77</f>
        <v>3678536.62</v>
      </c>
      <c r="CW77" s="28">
        <f>시기외!CW77*$G$3+CW76*(1-$G$3)</f>
        <v>-1.7137854634458121E-3</v>
      </c>
      <c r="CX77" s="28">
        <f>외인!CX77</f>
        <v>274498.25</v>
      </c>
      <c r="CY77" s="28">
        <f>시기외!CY77*$G$3+CY76*(1-$G$3)</f>
        <v>9.0360003102034169E-5</v>
      </c>
      <c r="CZ77" s="28">
        <f>외인!CZ77</f>
        <v>19742.36</v>
      </c>
      <c r="DA77" s="28">
        <f>시기외!DA77*$G$3+DA76*(1-$G$3)</f>
        <v>4.0454519577187136E-3</v>
      </c>
      <c r="DB77" s="28">
        <f>외인!DB77</f>
        <v>32999.760000000002</v>
      </c>
      <c r="DC77" s="28">
        <f>시기외!DC77*$G$3+DC76*(1-$G$3)</f>
        <v>-2.7121244621157864E-3</v>
      </c>
      <c r="DD77" s="28">
        <f>외인!DD77</f>
        <v>7980.19</v>
      </c>
      <c r="DE77" s="28">
        <f>시기외!DE77*$G$3+DE76*(1-$G$3)</f>
        <v>1.1887422689958402E-4</v>
      </c>
      <c r="DF77" s="28">
        <f>외인!DF77</f>
        <v>56475.57</v>
      </c>
      <c r="DG77" s="28">
        <f>시기외!DG77*$G$3+DG76*(1-$G$3)</f>
        <v>-1.6780055825428835E-4</v>
      </c>
      <c r="DH77" s="28">
        <f>외인!DH77</f>
        <v>17529.97</v>
      </c>
      <c r="DI77" s="28">
        <f>시기외!DI77*$G$3+DI76*(1-$G$3)</f>
        <v>-8.9120633232858931E-4</v>
      </c>
      <c r="DJ77" s="28">
        <f>외인!DJ77</f>
        <v>653564.22</v>
      </c>
      <c r="DK77" s="28">
        <f>시기외!DK77*$G$3+DK76*(1-$G$3)</f>
        <v>-1.1740825833859031E-3</v>
      </c>
      <c r="DL77" s="28">
        <f>외인!DL77</f>
        <v>89173.78</v>
      </c>
      <c r="DM77" s="28">
        <f>시기외!DM77*$G$3+DM76*(1-$G$3)</f>
        <v>-2.8652908971778276E-3</v>
      </c>
      <c r="DN77" s="28">
        <f>외인!DN77</f>
        <v>3678536.62</v>
      </c>
      <c r="DO77" s="28">
        <f>시기외!DO77*$G$3+DO76*(1-$G$3)</f>
        <v>-1.7137854634458121E-3</v>
      </c>
      <c r="DP77" s="28">
        <f>외인!DP77</f>
        <v>74828.66</v>
      </c>
      <c r="DQ77" s="28">
        <f>시기외!DQ77*$G$3+DQ76*(1-$G$3)</f>
        <v>2.1357141274061368E-3</v>
      </c>
      <c r="DR77" s="28">
        <f>외인!DR77</f>
        <v>41341.89</v>
      </c>
      <c r="DS77" s="28">
        <f>시기외!DS77*$G$3+DS76*(1-$G$3)</f>
        <v>-3.5332269035319035E-4</v>
      </c>
      <c r="DT77" s="28">
        <f>외인!DT77</f>
        <v>156140.82</v>
      </c>
      <c r="DU77" s="28">
        <f>시기외!DU77*$G$3+DU76*(1-$G$3)</f>
        <v>-6.2527664632992081E-4</v>
      </c>
      <c r="DV77" s="28">
        <f>외인!DV77</f>
        <v>32447.11</v>
      </c>
      <c r="DW77" s="28">
        <f>시기외!DW77*$G$3+DW76*(1-$G$3)</f>
        <v>1.1788081383684028E-3</v>
      </c>
      <c r="DX77" s="28">
        <f>외인!DX77</f>
        <v>122623.16</v>
      </c>
      <c r="DY77" s="28">
        <f>시기외!DY77*$G$3+DY76*(1-$G$3)</f>
        <v>5.2975683010136095E-4</v>
      </c>
      <c r="DZ77" s="28">
        <f>외인!DZ77</f>
        <v>7102.68</v>
      </c>
      <c r="EA77" s="28">
        <f>시기외!EA77*$G$3+EA76*(1-$G$3)</f>
        <v>4.3918770806174255E-4</v>
      </c>
      <c r="EB77" s="28">
        <f>외인!EB77</f>
        <v>10347.07</v>
      </c>
      <c r="EC77" s="28">
        <f>시기외!EC77*$G$3+EC76*(1-$G$3)</f>
        <v>-7.1216127120973891E-4</v>
      </c>
      <c r="ED77" s="28">
        <f>외인!ED77</f>
        <v>9751.73</v>
      </c>
      <c r="EE77" s="28">
        <f>시기외!EE77*$G$3+EE76*(1-$G$3)</f>
        <v>1.5420160144300227E-3</v>
      </c>
      <c r="EF77" s="28">
        <f>외인!EF77</f>
        <v>210672.43</v>
      </c>
      <c r="EG77" s="28">
        <f>시기외!EG77*$G$3+EG76*(1-$G$3)</f>
        <v>-2.1416492560182653E-4</v>
      </c>
      <c r="EH77" s="28">
        <f>외인!EH77</f>
        <v>313048.07</v>
      </c>
      <c r="EI77" s="28">
        <f>시기외!EI77*$G$3+EI76*(1-$G$3)</f>
        <v>9.3435217074023283E-5</v>
      </c>
      <c r="EJ77" s="28">
        <f>외인!EJ77</f>
        <v>94619.09</v>
      </c>
      <c r="EK77" s="28">
        <f>시기외!EK77*$G$3+EK76*(1-$G$3)</f>
        <v>-3.9606940403431911E-4</v>
      </c>
      <c r="EL77" s="28">
        <f>외인!EL77</f>
        <v>27060.22</v>
      </c>
      <c r="EM77" s="28">
        <f>시기외!EM77*$G$3+EM76*(1-$G$3)</f>
        <v>-1.048178563616293E-3</v>
      </c>
      <c r="EN77" s="28">
        <f>외인!EN77</f>
        <v>41341.89</v>
      </c>
      <c r="EO77" s="28">
        <f>시기외!EO77*$G$3+EO76*(1-$G$3)</f>
        <v>-3.5332269035319035E-4</v>
      </c>
      <c r="EP77" s="28">
        <f>외인!EP77</f>
        <v>148547.51999999999</v>
      </c>
      <c r="EQ77" s="28">
        <f>시기외!EQ77*$G$3+EQ76*(1-$G$3)</f>
        <v>5.5449075140358024E-4</v>
      </c>
      <c r="ER77" s="28">
        <f>외인!ER77</f>
        <v>11088.76</v>
      </c>
      <c r="ES77" s="28">
        <f>시기외!ES77*$G$3+ES76*(1-$G$3)</f>
        <v>2.1631536003277152E-4</v>
      </c>
      <c r="ET77" s="28">
        <f>외인!ET77</f>
        <v>162195.82999999999</v>
      </c>
      <c r="EU77" s="28">
        <f>시기외!EU77*$G$3+EU76*(1-$G$3)</f>
        <v>-2.4410495489096558E-3</v>
      </c>
      <c r="EV77" s="28">
        <f>외인!EV77</f>
        <v>45340.94</v>
      </c>
      <c r="EW77" s="28">
        <f>시기외!EW77*$G$3+EW76*(1-$G$3)</f>
        <v>1.5328324962169083E-3</v>
      </c>
      <c r="EX77" s="28">
        <f>외인!EX77</f>
        <v>85106.58</v>
      </c>
      <c r="EY77" s="28">
        <f>시기외!EY77*$G$3+EY76*(1-$G$3)</f>
        <v>3.9957981079774026E-4</v>
      </c>
    </row>
    <row r="78" spans="1:155">
      <c r="A78" s="27">
        <f>외인!A78</f>
        <v>46174</v>
      </c>
      <c r="B78" s="28">
        <f>외인!B78</f>
        <v>6981476.71</v>
      </c>
      <c r="C78" s="28">
        <f>시기외!C78*$G$3+C77*(1-$G$3)</f>
        <v>-1.1409591468077326E-3</v>
      </c>
      <c r="D78" s="28">
        <f>외인!D78</f>
        <v>586307.97</v>
      </c>
      <c r="E78" s="28">
        <f>시기외!E78*$G$3+E77*(1-$G$3)</f>
        <v>2.1158157015440103E-4</v>
      </c>
      <c r="F78" s="28">
        <f>외인!F78</f>
        <v>2976524.6</v>
      </c>
      <c r="G78" s="28">
        <f>시기외!G78*$G$3+G77*(1-$G$3)</f>
        <v>-8.0216906405603059E-4</v>
      </c>
      <c r="H78" s="28">
        <f>외인!H78</f>
        <v>330280.42</v>
      </c>
      <c r="I78" s="28">
        <f>시기외!I78*$G$3+I77*(1-$G$3)</f>
        <v>1.7444559297388236E-4</v>
      </c>
      <c r="J78" s="28">
        <f>외인!J78</f>
        <v>41351.74</v>
      </c>
      <c r="K78" s="28">
        <f>시기외!K78*$G$3+K77*(1-$G$3)</f>
        <v>-2.5978920939424247E-4</v>
      </c>
      <c r="L78" s="28">
        <f>외인!L78</f>
        <v>307742.44</v>
      </c>
      <c r="M78" s="28">
        <f>시기외!M78*$G$3+M77*(1-$G$3)</f>
        <v>2.488732938254897E-4</v>
      </c>
      <c r="N78" s="28">
        <f>외인!N78</f>
        <v>324643.65000000002</v>
      </c>
      <c r="O78" s="28">
        <f>시기외!O78*$G$3+O77*(1-$G$3)</f>
        <v>-2.7580570247302495E-3</v>
      </c>
      <c r="P78" s="28">
        <f>외인!P78</f>
        <v>177148.32</v>
      </c>
      <c r="Q78" s="28">
        <f>시기외!Q78*$G$3+Q77*(1-$G$3)</f>
        <v>3.3320546034759207E-4</v>
      </c>
      <c r="R78" s="28">
        <f>외인!R78</f>
        <v>171123.87</v>
      </c>
      <c r="S78" s="28">
        <f>시기외!S78*$G$3+S77*(1-$G$3)</f>
        <v>-8.374938058012375E-4</v>
      </c>
      <c r="T78" s="28">
        <f>외인!T78</f>
        <v>7764.23</v>
      </c>
      <c r="U78" s="28">
        <f>시기외!U78*$G$3+U77*(1-$G$3)</f>
        <v>-3.2800681680430035E-4</v>
      </c>
      <c r="V78" s="28">
        <f>외인!V78</f>
        <v>120041.74</v>
      </c>
      <c r="W78" s="28">
        <f>시기외!W78*$G$3+W77*(1-$G$3)</f>
        <v>-6.2212831567216723E-4</v>
      </c>
      <c r="X78" s="28">
        <f>외인!X78</f>
        <v>3846114.05</v>
      </c>
      <c r="Y78" s="28">
        <f>시기외!Y78*$G$3+Y77*(1-$G$3)</f>
        <v>-1.50607021165516E-3</v>
      </c>
      <c r="Z78" s="28">
        <f>외인!Z78</f>
        <v>46605.11</v>
      </c>
      <c r="AA78" s="28">
        <f>시기외!AA78*$G$3+AA77*(1-$G$3)</f>
        <v>1.3483105477149469E-3</v>
      </c>
      <c r="AB78" s="28">
        <f>외인!AB78</f>
        <v>193019.49</v>
      </c>
      <c r="AC78" s="28">
        <f>시기외!AC78*$G$3+AC77*(1-$G$3)</f>
        <v>-1.4978207958359459E-5</v>
      </c>
      <c r="AD78" s="28">
        <f>외인!AD78</f>
        <v>19590.38</v>
      </c>
      <c r="AE78" s="28">
        <f>시기외!AE78*$G$3+AE77*(1-$G$3)</f>
        <v>1.4773233357715943E-3</v>
      </c>
      <c r="AF78" s="28">
        <f>외인!AF78</f>
        <v>23192.71</v>
      </c>
      <c r="AG78" s="28">
        <f>시기외!AG78*$G$3+AG77*(1-$G$3)</f>
        <v>4.4665563571279806E-4</v>
      </c>
      <c r="AH78" s="28">
        <f>외인!AH78</f>
        <v>212743.95</v>
      </c>
      <c r="AI78" s="28">
        <f>시기외!AI78*$G$3+AI77*(1-$G$3)</f>
        <v>-4.2840481164908622E-4</v>
      </c>
      <c r="AJ78" s="28">
        <f>외인!AJ78</f>
        <v>110379.68</v>
      </c>
      <c r="AK78" s="28">
        <f>시기외!AK78*$G$3+AK77*(1-$G$3)</f>
        <v>-6.2641336136751852E-4</v>
      </c>
      <c r="AL78" s="28">
        <f>외인!AL78</f>
        <v>119640.87</v>
      </c>
      <c r="AM78" s="28">
        <f>시기외!AM78*$G$3+AM77*(1-$G$3)</f>
        <v>-4.3273732282557049E-3</v>
      </c>
      <c r="AN78" s="28">
        <f>외인!AN78</f>
        <v>221984.38</v>
      </c>
      <c r="AO78" s="28">
        <f>시기외!AO78*$G$3+AO77*(1-$G$3)</f>
        <v>-1.6575880313681865E-3</v>
      </c>
      <c r="AP78" s="28">
        <f>외인!AP78</f>
        <v>169065.27</v>
      </c>
      <c r="AQ78" s="28">
        <f>시기외!AQ78*$G$3+AQ77*(1-$G$3)</f>
        <v>-2.4379131170271968E-3</v>
      </c>
      <c r="AR78" s="28">
        <f>외인!AR78</f>
        <v>23280.77</v>
      </c>
      <c r="AS78" s="28">
        <f>시기외!AS78*$G$3+AS77*(1-$G$3)</f>
        <v>1.0947877649168133E-3</v>
      </c>
      <c r="AT78" s="28">
        <f>외인!AT78</f>
        <v>121368.17</v>
      </c>
      <c r="AU78" s="28">
        <f>시기외!AU78*$G$3+AU77*(1-$G$3)</f>
        <v>-1.7957607547044007E-3</v>
      </c>
      <c r="AV78" s="28">
        <f>외인!AV78</f>
        <v>43620.54</v>
      </c>
      <c r="AW78" s="28">
        <f>시기외!AW78*$G$3+AW77*(1-$G$3)</f>
        <v>-6.2858149440600021E-4</v>
      </c>
      <c r="AX78" s="28">
        <f>외인!AX78</f>
        <v>61895.74</v>
      </c>
      <c r="AY78" s="28">
        <f>시기외!AY78*$G$3+AY77*(1-$G$3)</f>
        <v>-8.5109698977451883E-4</v>
      </c>
      <c r="AZ78" s="28">
        <f>외인!AZ78</f>
        <v>4187843.89</v>
      </c>
      <c r="BA78" s="28">
        <f>시기외!BA78*$G$3+BA77*(1-$G$3)</f>
        <v>-1.524356579545255E-3</v>
      </c>
      <c r="BB78" s="28">
        <f>외인!BB78</f>
        <v>135464.95000000001</v>
      </c>
      <c r="BC78" s="28">
        <f>시기외!BC78*$G$3+BC77*(1-$G$3)</f>
        <v>7.7080057762048614E-4</v>
      </c>
      <c r="BD78" s="28">
        <f>외인!BD78</f>
        <v>32837.269999999997</v>
      </c>
      <c r="BE78" s="28">
        <f>시기외!BE78*$G$3+BE77*(1-$G$3)</f>
        <v>-2.5387344122585038E-3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108084.21</v>
      </c>
      <c r="BI78" s="28">
        <f>시기외!BI78*$G$3+BI77*(1-$G$3)</f>
        <v>5.0802279878197536E-4</v>
      </c>
      <c r="BJ78" s="28">
        <f>외인!BJ78</f>
        <v>121026.03</v>
      </c>
      <c r="BK78" s="28">
        <f>시기외!BK78*$G$3+BK77*(1-$G$3)</f>
        <v>-5.9227381154336011E-4</v>
      </c>
      <c r="BL78" s="28">
        <f>외인!BL78</f>
        <v>42491.21</v>
      </c>
      <c r="BM78" s="28">
        <f>시기외!BM78*$G$3+BM77*(1-$G$3)</f>
        <v>7.8389243733686938E-6</v>
      </c>
      <c r="BN78" s="28">
        <f>외인!BN78</f>
        <v>48630.2</v>
      </c>
      <c r="BO78" s="28">
        <f>시기외!BO78*$G$3+BO77*(1-$G$3)</f>
        <v>-6.7933993124093565E-4</v>
      </c>
      <c r="BP78" s="28">
        <f>외인!BP78</f>
        <v>69413.69</v>
      </c>
      <c r="BQ78" s="28">
        <f>시기외!BQ78*$G$3+BQ77*(1-$G$3)</f>
        <v>-9.3845797319983047E-4</v>
      </c>
      <c r="BR78" s="28">
        <f>외인!BR78</f>
        <v>311411.37</v>
      </c>
      <c r="BS78" s="28">
        <f>시기외!BS78*$G$3+BS77*(1-$G$3)</f>
        <v>-2.1199685614188193E-3</v>
      </c>
      <c r="BT78" s="28">
        <f>외인!BT78</f>
        <v>3885056.92</v>
      </c>
      <c r="BU78" s="28">
        <f>시기외!BU78*$G$3+BU77*(1-$G$3)</f>
        <v>-1.4617620665330639E-3</v>
      </c>
      <c r="BV78" s="28">
        <f>외인!BV78</f>
        <v>494009.83</v>
      </c>
      <c r="BW78" s="28">
        <f>시기외!BW78*$G$3+BW77*(1-$G$3)</f>
        <v>3.3972710926895766E-4</v>
      </c>
      <c r="BX78" s="28">
        <f>외인!BX78</f>
        <v>72816.86</v>
      </c>
      <c r="BY78" s="28">
        <f>시기외!BY78*$G$3+BY77*(1-$G$3)</f>
        <v>-7.0930636721322482E-4</v>
      </c>
      <c r="BZ78" s="28">
        <f>외인!BZ78</f>
        <v>341625.26</v>
      </c>
      <c r="CA78" s="28">
        <f>시기외!CA78*$G$3+CA77*(1-$G$3)</f>
        <v>-2.5951679145376138E-3</v>
      </c>
      <c r="CB78" s="28">
        <f>외인!CB78</f>
        <v>10896.76</v>
      </c>
      <c r="CC78" s="28">
        <f>시기외!CC78*$G$3+CC77*(1-$G$3)</f>
        <v>-2.5278172867543415E-3</v>
      </c>
      <c r="CD78" s="28">
        <f>외인!CD78</f>
        <v>24485.26</v>
      </c>
      <c r="CE78" s="28">
        <f>시기외!CE78*$G$3+CE77*(1-$G$3)</f>
        <v>-1.0080144866617092E-3</v>
      </c>
      <c r="CF78" s="28">
        <f>외인!CF78</f>
        <v>27263.33</v>
      </c>
      <c r="CG78" s="28">
        <f>시기외!CG78*$G$3+CG77*(1-$G$3)</f>
        <v>8.5525257073236645E-4</v>
      </c>
      <c r="CH78" s="28">
        <f>외인!CH78</f>
        <v>63206.03</v>
      </c>
      <c r="CI78" s="28">
        <f>시기외!CI78*$G$3+CI77*(1-$G$3)</f>
        <v>-3.0740675419636625E-4</v>
      </c>
      <c r="CJ78" s="28">
        <f>외인!CJ78</f>
        <v>325426.65999999997</v>
      </c>
      <c r="CK78" s="28">
        <f>시기외!CK78*$G$3+CK77*(1-$G$3)</f>
        <v>4.3030539730806397E-4</v>
      </c>
      <c r="CL78" s="28">
        <f>외인!CL78</f>
        <v>218383.46</v>
      </c>
      <c r="CM78" s="28">
        <f>시기외!CM78*$G$3+CM77*(1-$G$3)</f>
        <v>9.8244741002458656E-5</v>
      </c>
      <c r="CN78" s="28">
        <f>외인!CN78</f>
        <v>112812</v>
      </c>
      <c r="CO78" s="28">
        <f>시기외!CO78*$G$3+CO77*(1-$G$3)</f>
        <v>-2.0885622940977544E-3</v>
      </c>
      <c r="CP78" s="28">
        <f>외인!CP78</f>
        <v>135940.25</v>
      </c>
      <c r="CQ78" s="28">
        <f>시기외!CQ78*$G$3+CQ77*(1-$G$3)</f>
        <v>7.7357502069566944E-4</v>
      </c>
      <c r="CR78" s="28">
        <f>외인!CR78</f>
        <v>203607.87</v>
      </c>
      <c r="CS78" s="28">
        <f>시기외!CS78*$G$3+CS77*(1-$G$3)</f>
        <v>-4.400372371510668E-4</v>
      </c>
      <c r="CT78" s="28">
        <f>외인!CT78</f>
        <v>271662.78000000003</v>
      </c>
      <c r="CU78" s="28">
        <f>시기외!CU78*$G$3+CU77*(1-$G$3)</f>
        <v>-2.3694089946444167E-3</v>
      </c>
      <c r="CV78" s="28">
        <f>외인!CV78</f>
        <v>3885056.92</v>
      </c>
      <c r="CW78" s="28">
        <f>시기외!CW78*$G$3+CW77*(1-$G$3)</f>
        <v>-1.4617620665330639E-3</v>
      </c>
      <c r="CX78" s="28">
        <f>외인!CX78</f>
        <v>283005.93</v>
      </c>
      <c r="CY78" s="28">
        <f>시기외!CY78*$G$3+CY77*(1-$G$3)</f>
        <v>1.3240727821760178E-4</v>
      </c>
      <c r="CZ78" s="28">
        <f>외인!CZ78</f>
        <v>19311.830000000002</v>
      </c>
      <c r="DA78" s="28">
        <f>시기외!DA78*$G$3+DA77*(1-$G$3)</f>
        <v>2.297180557548806E-3</v>
      </c>
      <c r="DB78" s="28">
        <f>외인!DB78</f>
        <v>32837.269999999997</v>
      </c>
      <c r="DC78" s="28">
        <f>시기외!DC78*$G$3+DC77*(1-$G$3)</f>
        <v>-2.5387344122585038E-3</v>
      </c>
      <c r="DD78" s="28">
        <f>외인!DD78</f>
        <v>7764.23</v>
      </c>
      <c r="DE78" s="28">
        <f>시기외!DE78*$G$3+DE77*(1-$G$3)</f>
        <v>-3.2800681680430035E-4</v>
      </c>
      <c r="DF78" s="28">
        <f>외인!DF78</f>
        <v>55156.51</v>
      </c>
      <c r="DG78" s="28">
        <f>시기외!DG78*$G$3+DG77*(1-$G$3)</f>
        <v>-3.8799831029491646E-4</v>
      </c>
      <c r="DH78" s="28">
        <f>외인!DH78</f>
        <v>17236.240000000002</v>
      </c>
      <c r="DI78" s="28">
        <f>시기외!DI78*$G$3+DI77*(1-$G$3)</f>
        <v>-8.4540796051221843E-4</v>
      </c>
      <c r="DJ78" s="28">
        <f>외인!DJ78</f>
        <v>659312.84</v>
      </c>
      <c r="DK78" s="28">
        <f>시기외!DK78*$G$3+DK77*(1-$G$3)</f>
        <v>-1.0106728867908153E-3</v>
      </c>
      <c r="DL78" s="28">
        <f>외인!DL78</f>
        <v>90332.93</v>
      </c>
      <c r="DM78" s="28">
        <f>시기외!DM78*$G$3+DM77*(1-$G$3)</f>
        <v>-2.658363849993932E-3</v>
      </c>
      <c r="DN78" s="28">
        <f>외인!DN78</f>
        <v>3885056.92</v>
      </c>
      <c r="DO78" s="28">
        <f>시기외!DO78*$G$3+DO77*(1-$G$3)</f>
        <v>-1.4617620665330639E-3</v>
      </c>
      <c r="DP78" s="28">
        <f>외인!DP78</f>
        <v>72266.81</v>
      </c>
      <c r="DQ78" s="28">
        <f>시기외!DQ78*$G$3+DQ77*(1-$G$3)</f>
        <v>2.4108457551583191E-3</v>
      </c>
      <c r="DR78" s="28">
        <f>외인!DR78</f>
        <v>42068.97</v>
      </c>
      <c r="DS78" s="28">
        <f>시기외!DS78*$G$3+DS77*(1-$G$3)</f>
        <v>-2.3672324147093213E-4</v>
      </c>
      <c r="DT78" s="28">
        <f>외인!DT78</f>
        <v>171123.87</v>
      </c>
      <c r="DU78" s="28">
        <f>시기외!DU78*$G$3+DU77*(1-$G$3)</f>
        <v>-8.374938058012375E-4</v>
      </c>
      <c r="DV78" s="28">
        <f>외인!DV78</f>
        <v>32178.77</v>
      </c>
      <c r="DW78" s="28">
        <f>시기외!DW78*$G$3+DW77*(1-$G$3)</f>
        <v>1.2976509656845543E-3</v>
      </c>
      <c r="DX78" s="28">
        <f>외인!DX78</f>
        <v>120041.74</v>
      </c>
      <c r="DY78" s="28">
        <f>시기외!DY78*$G$3+DY77*(1-$G$3)</f>
        <v>-6.2212831567216723E-4</v>
      </c>
      <c r="DZ78" s="28">
        <f>외인!DZ78</f>
        <v>6863.67</v>
      </c>
      <c r="EA78" s="28">
        <f>시기외!EA78*$G$3+EA77*(1-$G$3)</f>
        <v>5.634890154427761E-4</v>
      </c>
      <c r="EB78" s="28">
        <f>외인!EB78</f>
        <v>10123.85</v>
      </c>
      <c r="EC78" s="28">
        <f>시기외!EC78*$G$3+EC77*(1-$G$3)</f>
        <v>-8.4498070429198883E-4</v>
      </c>
      <c r="ED78" s="28">
        <f>외인!ED78</f>
        <v>9429.83</v>
      </c>
      <c r="EE78" s="28">
        <f>시기외!EE78*$G$3+EE77*(1-$G$3)</f>
        <v>1.6480469841807187E-3</v>
      </c>
      <c r="EF78" s="28">
        <f>외인!EF78</f>
        <v>208654.31</v>
      </c>
      <c r="EG78" s="28">
        <f>시기외!EG78*$G$3+EG77*(1-$G$3)</f>
        <v>-2.4309283565137547E-4</v>
      </c>
      <c r="EH78" s="28">
        <f>외인!EH78</f>
        <v>326604.59999999998</v>
      </c>
      <c r="EI78" s="28">
        <f>시기외!EI78*$G$3+EI77*(1-$G$3)</f>
        <v>2.1470800535668182E-4</v>
      </c>
      <c r="EJ78" s="28">
        <f>외인!EJ78</f>
        <v>94817.83</v>
      </c>
      <c r="EK78" s="28">
        <f>시기외!EK78*$G$3+EK77*(1-$G$3)</f>
        <v>-5.1749343217831598E-4</v>
      </c>
      <c r="EL78" s="28">
        <f>외인!EL78</f>
        <v>26642.26</v>
      </c>
      <c r="EM78" s="28">
        <f>시기외!EM78*$G$3+EM77*(1-$G$3)</f>
        <v>-1.1140320332064981E-3</v>
      </c>
      <c r="EN78" s="28">
        <f>외인!EN78</f>
        <v>42068.97</v>
      </c>
      <c r="EO78" s="28">
        <f>시기외!EO78*$G$3+EO77*(1-$G$3)</f>
        <v>-2.3672324147093213E-4</v>
      </c>
      <c r="EP78" s="28">
        <f>외인!EP78</f>
        <v>145858.4</v>
      </c>
      <c r="EQ78" s="28">
        <f>시기외!EQ78*$G$3+EQ77*(1-$G$3)</f>
        <v>7.1266614742040838E-4</v>
      </c>
      <c r="ER78" s="28">
        <f>외인!ER78</f>
        <v>10517.1</v>
      </c>
      <c r="ES78" s="28">
        <f>시기외!ES78*$G$3+ES77*(1-$G$3)</f>
        <v>1.0510729632474533E-3</v>
      </c>
      <c r="ET78" s="28">
        <f>외인!ET78</f>
        <v>169065.27</v>
      </c>
      <c r="EU78" s="28">
        <f>시기외!EU78*$G$3+EU77*(1-$G$3)</f>
        <v>-2.4379131170271968E-3</v>
      </c>
      <c r="EV78" s="28">
        <f>외인!EV78</f>
        <v>46605.11</v>
      </c>
      <c r="EW78" s="28">
        <f>시기외!EW78*$G$3+EW77*(1-$G$3)</f>
        <v>1.3483105477149469E-3</v>
      </c>
      <c r="EX78" s="28">
        <f>외인!EX78</f>
        <v>89335.13</v>
      </c>
      <c r="EY78" s="28">
        <f>시기외!EY78*$G$3+EY77*(1-$G$3)</f>
        <v>4.2109513983417686E-4</v>
      </c>
    </row>
    <row r="79" spans="1:155">
      <c r="A79" s="27">
        <f>외인!A79</f>
        <v>46175</v>
      </c>
      <c r="B79" s="28">
        <f>외인!B79</f>
        <v>6992104.4800000004</v>
      </c>
      <c r="C79" s="28">
        <f>시기외!C79*$G$3+C78*(1-$G$3)</f>
        <v>-1.1734858223180478E-3</v>
      </c>
      <c r="D79" s="28">
        <f>외인!D79</f>
        <v>574393.09</v>
      </c>
      <c r="E79" s="28">
        <f>시기외!E79*$G$3+E78*(1-$G$3)</f>
        <v>1.899022350367197E-4</v>
      </c>
      <c r="F79" s="28">
        <f>외인!F79</f>
        <v>3058228.77</v>
      </c>
      <c r="G79" s="28">
        <f>시기외!G79*$G$3+G78*(1-$G$3)</f>
        <v>-8.4056250364265036E-4</v>
      </c>
      <c r="H79" s="28">
        <f>외인!H79</f>
        <v>318087.93</v>
      </c>
      <c r="I79" s="28">
        <f>시기외!I79*$G$3+I78*(1-$G$3)</f>
        <v>2.5359204999929823E-4</v>
      </c>
      <c r="J79" s="28">
        <f>외인!J79</f>
        <v>39791.370000000003</v>
      </c>
      <c r="K79" s="28">
        <f>시기외!K79*$G$3+K78*(1-$G$3)</f>
        <v>-4.4561371131385317E-5</v>
      </c>
      <c r="L79" s="28">
        <f>외인!L79</f>
        <v>296259.43</v>
      </c>
      <c r="M79" s="28">
        <f>시기외!M79*$G$3+M78*(1-$G$3)</f>
        <v>3.4240822747315218E-4</v>
      </c>
      <c r="N79" s="28">
        <f>외인!N79</f>
        <v>319017.77</v>
      </c>
      <c r="O79" s="28">
        <f>시기외!O79*$G$3+O78*(1-$G$3)</f>
        <v>-2.9507353672071114E-3</v>
      </c>
      <c r="P79" s="28">
        <f>외인!P79</f>
        <v>173817.74</v>
      </c>
      <c r="Q79" s="28">
        <f>시기외!Q79*$G$3+Q78*(1-$G$3)</f>
        <v>4.834981483858892E-4</v>
      </c>
      <c r="R79" s="28">
        <f>외인!R79</f>
        <v>164302.81</v>
      </c>
      <c r="S79" s="28">
        <f>시기외!S79*$G$3+S78*(1-$G$3)</f>
        <v>-1.4177052546398062E-3</v>
      </c>
      <c r="T79" s="28">
        <f>외인!T79</f>
        <v>7667.43</v>
      </c>
      <c r="U79" s="28">
        <f>시기외!U79*$G$3+U78*(1-$G$3)</f>
        <v>-5.9135913840017767E-4</v>
      </c>
      <c r="V79" s="28">
        <f>외인!V79</f>
        <v>117394.55</v>
      </c>
      <c r="W79" s="28">
        <f>시기외!W79*$G$3+W78*(1-$G$3)</f>
        <v>-1.2778205633949865E-3</v>
      </c>
      <c r="X79" s="28">
        <f>외인!X79</f>
        <v>3907251.05</v>
      </c>
      <c r="Y79" s="28">
        <f>시기외!Y79*$G$3+Y78*(1-$G$3)</f>
        <v>-1.4801769564484434E-3</v>
      </c>
      <c r="Z79" s="28">
        <f>외인!Z79</f>
        <v>48674.43</v>
      </c>
      <c r="AA79" s="28">
        <f>시기외!AA79*$G$3+AA78*(1-$G$3)</f>
        <v>1.2761252849614836E-3</v>
      </c>
      <c r="AB79" s="28">
        <f>외인!AB79</f>
        <v>197896.64</v>
      </c>
      <c r="AC79" s="28">
        <f>시기외!AC79*$G$3+AC78*(1-$G$3)</f>
        <v>2.3887564076189336E-5</v>
      </c>
      <c r="AD79" s="28">
        <f>외인!AD79</f>
        <v>19558.72</v>
      </c>
      <c r="AE79" s="28">
        <f>시기외!AE79*$G$3+AE78*(1-$G$3)</f>
        <v>1.2208604818722154E-3</v>
      </c>
      <c r="AF79" s="28">
        <f>외인!AF79</f>
        <v>22840.48</v>
      </c>
      <c r="AG79" s="28">
        <f>시기외!AG79*$G$3+AG78*(1-$G$3)</f>
        <v>3.8130722383525263E-4</v>
      </c>
      <c r="AH79" s="28">
        <f>외인!AH79</f>
        <v>206152.12</v>
      </c>
      <c r="AI79" s="28">
        <f>시기외!AI79*$G$3+AI78*(1-$G$3)</f>
        <v>-5.5516963415777935E-4</v>
      </c>
      <c r="AJ79" s="28">
        <f>외인!AJ79</f>
        <v>112598.29</v>
      </c>
      <c r="AK79" s="28">
        <f>시기외!AK79*$G$3+AK78*(1-$G$3)</f>
        <v>-1.0721052325821843E-3</v>
      </c>
      <c r="AL79" s="28">
        <f>외인!AL79</f>
        <v>118374.39999999999</v>
      </c>
      <c r="AM79" s="28">
        <f>시기외!AM79*$G$3+AM78*(1-$G$3)</f>
        <v>-4.6145322378559721E-3</v>
      </c>
      <c r="AN79" s="28">
        <f>외인!AN79</f>
        <v>217225.98</v>
      </c>
      <c r="AO79" s="28">
        <f>시기외!AO79*$G$3+AO78*(1-$G$3)</f>
        <v>-1.7907912622933662E-3</v>
      </c>
      <c r="AP79" s="28">
        <f>외인!AP79</f>
        <v>156610.5</v>
      </c>
      <c r="AQ79" s="28">
        <f>시기외!AQ79*$G$3+AQ78*(1-$G$3)</f>
        <v>-2.4067895606547972E-3</v>
      </c>
      <c r="AR79" s="28">
        <f>외인!AR79</f>
        <v>22881.85</v>
      </c>
      <c r="AS79" s="28">
        <f>시기외!AS79*$G$3+AS78*(1-$G$3)</f>
        <v>1.0186725542306024E-3</v>
      </c>
      <c r="AT79" s="28">
        <f>외인!AT79</f>
        <v>124792.33</v>
      </c>
      <c r="AU79" s="28">
        <f>시기외!AU79*$G$3+AU78*(1-$G$3)</f>
        <v>-3.1186019548349632E-3</v>
      </c>
      <c r="AV79" s="28">
        <f>외인!AV79</f>
        <v>43599.47</v>
      </c>
      <c r="AW79" s="28">
        <f>시기외!AW79*$G$3+AW78*(1-$G$3)</f>
        <v>-7.2799759349051604E-4</v>
      </c>
      <c r="AX79" s="28">
        <f>외인!AX79</f>
        <v>59736.19</v>
      </c>
      <c r="AY79" s="28">
        <f>시기외!AY79*$G$3+AY78*(1-$G$3)</f>
        <v>-3.2529463344850839E-4</v>
      </c>
      <c r="AZ79" s="28">
        <f>외인!AZ79</f>
        <v>4216311.5199999996</v>
      </c>
      <c r="BA79" s="28">
        <f>시기외!BA79*$G$3+BA78*(1-$G$3)</f>
        <v>-1.5398209818046585E-3</v>
      </c>
      <c r="BB79" s="28">
        <f>외인!BB79</f>
        <v>151941.14000000001</v>
      </c>
      <c r="BC79" s="28">
        <f>시기외!BC79*$G$3+BC78*(1-$G$3)</f>
        <v>7.9258399426123251E-4</v>
      </c>
      <c r="BD79" s="28">
        <f>외인!BD79</f>
        <v>31924.9</v>
      </c>
      <c r="BE79" s="28">
        <f>시기외!BE79*$G$3+BE78*(1-$G$3)</f>
        <v>-2.27750189836635E-3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108545.16</v>
      </c>
      <c r="BI79" s="28">
        <f>시기외!BI79*$G$3+BI78*(1-$G$3)</f>
        <v>5.3908620278190805E-4</v>
      </c>
      <c r="BJ79" s="28">
        <f>외인!BJ79</f>
        <v>116823.36</v>
      </c>
      <c r="BK79" s="28">
        <f>시기외!BK79*$G$3+BK78*(1-$G$3)</f>
        <v>-6.3037022715947016E-4</v>
      </c>
      <c r="BL79" s="28">
        <f>외인!BL79</f>
        <v>41270.730000000003</v>
      </c>
      <c r="BM79" s="28">
        <f>시기외!BM79*$G$3+BM78*(1-$G$3)</f>
        <v>8.5548988060696373E-5</v>
      </c>
      <c r="BN79" s="28">
        <f>외인!BN79</f>
        <v>47050.47</v>
      </c>
      <c r="BO79" s="28">
        <f>시기외!BO79*$G$3+BO78*(1-$G$3)</f>
        <v>-7.2065967525639649E-4</v>
      </c>
      <c r="BP79" s="28">
        <f>외인!BP79</f>
        <v>67679.38</v>
      </c>
      <c r="BQ79" s="28">
        <f>시기외!BQ79*$G$3+BQ78*(1-$G$3)</f>
        <v>-4.6256196564588531E-4</v>
      </c>
      <c r="BR79" s="28">
        <f>외인!BR79</f>
        <v>295548.09000000003</v>
      </c>
      <c r="BS79" s="28">
        <f>시기외!BS79*$G$3+BS78*(1-$G$3)</f>
        <v>-2.0954390850991397E-3</v>
      </c>
      <c r="BT79" s="28">
        <f>외인!BT79</f>
        <v>3945106.99</v>
      </c>
      <c r="BU79" s="28">
        <f>시기외!BU79*$G$3+BU78*(1-$G$3)</f>
        <v>-1.4406887276909447E-3</v>
      </c>
      <c r="BV79" s="28">
        <f>외인!BV79</f>
        <v>492660.86</v>
      </c>
      <c r="BW79" s="28">
        <f>시기외!BW79*$G$3+BW78*(1-$G$3)</f>
        <v>4.9111530456739396E-4</v>
      </c>
      <c r="BX79" s="28">
        <f>외인!BX79</f>
        <v>71659.429999999993</v>
      </c>
      <c r="BY79" s="28">
        <f>시기외!BY79*$G$3+BY78*(1-$G$3)</f>
        <v>-8.1210353094284828E-4</v>
      </c>
      <c r="BZ79" s="28">
        <f>외인!BZ79</f>
        <v>335600.38</v>
      </c>
      <c r="CA79" s="28">
        <f>시기외!CA79*$G$3+CA78*(1-$G$3)</f>
        <v>-2.78331781688799E-3</v>
      </c>
      <c r="CB79" s="28">
        <f>외인!CB79</f>
        <v>10831.79</v>
      </c>
      <c r="CC79" s="28">
        <f>시기외!CC79*$G$3+CC78*(1-$G$3)</f>
        <v>-2.1681809256572258E-3</v>
      </c>
      <c r="CD79" s="28">
        <f>외인!CD79</f>
        <v>24359.84</v>
      </c>
      <c r="CE79" s="28">
        <f>시기외!CE79*$G$3+CE78*(1-$G$3)</f>
        <v>-8.6701904490333616E-4</v>
      </c>
      <c r="CF79" s="28">
        <f>외인!CF79</f>
        <v>28220.639999999999</v>
      </c>
      <c r="CG79" s="28">
        <f>시기외!CG79*$G$3+CG78*(1-$G$3)</f>
        <v>8.9948765264016026E-4</v>
      </c>
      <c r="CH79" s="28">
        <f>외인!CH79</f>
        <v>63132.41</v>
      </c>
      <c r="CI79" s="28">
        <f>시기외!CI79*$G$3+CI78*(1-$G$3)</f>
        <v>-3.5951377268291098E-4</v>
      </c>
      <c r="CJ79" s="28">
        <f>외인!CJ79</f>
        <v>319912.63</v>
      </c>
      <c r="CK79" s="28">
        <f>시기외!CK79*$G$3+CK78*(1-$G$3)</f>
        <v>5.94061583173793E-4</v>
      </c>
      <c r="CL79" s="28">
        <f>외인!CL79</f>
        <v>222931.58</v>
      </c>
      <c r="CM79" s="28">
        <f>시기외!CM79*$G$3+CM78*(1-$G$3)</f>
        <v>1.6764039950044758E-4</v>
      </c>
      <c r="CN79" s="28">
        <f>외인!CN79</f>
        <v>109822.99</v>
      </c>
      <c r="CO79" s="28">
        <f>시기외!CO79*$G$3+CO78*(1-$G$3)</f>
        <v>-1.7478851932759617E-3</v>
      </c>
      <c r="CP79" s="28">
        <f>외인!CP79</f>
        <v>152415.56</v>
      </c>
      <c r="CQ79" s="28">
        <f>시기외!CQ79*$G$3+CQ78*(1-$G$3)</f>
        <v>7.9360641989104932E-4</v>
      </c>
      <c r="CR79" s="28">
        <f>외인!CR79</f>
        <v>198135.71</v>
      </c>
      <c r="CS79" s="28">
        <f>시기외!CS79*$G$3+CS78*(1-$G$3)</f>
        <v>-9.0910416692253524E-4</v>
      </c>
      <c r="CT79" s="28">
        <f>외인!CT79</f>
        <v>247928.77</v>
      </c>
      <c r="CU79" s="28">
        <f>시기외!CU79*$G$3+CU78*(1-$G$3)</f>
        <v>-2.9690882693569902E-3</v>
      </c>
      <c r="CV79" s="28">
        <f>외인!CV79</f>
        <v>3945106.99</v>
      </c>
      <c r="CW79" s="28">
        <f>시기외!CW79*$G$3+CW78*(1-$G$3)</f>
        <v>-1.4406887276909447E-3</v>
      </c>
      <c r="CX79" s="28">
        <f>외인!CX79</f>
        <v>276227.24</v>
      </c>
      <c r="CY79" s="28">
        <f>시기외!CY79*$G$3+CY78*(1-$G$3)</f>
        <v>-3.7016360788325449E-4</v>
      </c>
      <c r="CZ79" s="28">
        <f>외인!CZ79</f>
        <v>19449.04</v>
      </c>
      <c r="DA79" s="28">
        <f>시기외!DA79*$G$3+DA78*(1-$G$3)</f>
        <v>1.4795965490441423E-3</v>
      </c>
      <c r="DB79" s="28">
        <f>외인!DB79</f>
        <v>31924.9</v>
      </c>
      <c r="DC79" s="28">
        <f>시기외!DC79*$G$3+DC78*(1-$G$3)</f>
        <v>-2.27750189836635E-3</v>
      </c>
      <c r="DD79" s="28">
        <f>외인!DD79</f>
        <v>7667.43</v>
      </c>
      <c r="DE79" s="28">
        <f>시기외!DE79*$G$3+DE78*(1-$G$3)</f>
        <v>-5.9135913840017767E-4</v>
      </c>
      <c r="DF79" s="28">
        <f>외인!DF79</f>
        <v>53739.57</v>
      </c>
      <c r="DG79" s="28">
        <f>시기외!DG79*$G$3+DG78*(1-$G$3)</f>
        <v>-5.2772957534003516E-4</v>
      </c>
      <c r="DH79" s="28">
        <f>외인!DH79</f>
        <v>17067.55</v>
      </c>
      <c r="DI79" s="28">
        <f>시기외!DI79*$G$3+DI78*(1-$G$3)</f>
        <v>-6.3025344767316405E-4</v>
      </c>
      <c r="DJ79" s="28">
        <f>외인!DJ79</f>
        <v>631105.78</v>
      </c>
      <c r="DK79" s="28">
        <f>시기외!DK79*$G$3+DK78*(1-$G$3)</f>
        <v>-1.0141999072427422E-3</v>
      </c>
      <c r="DL79" s="28">
        <f>외인!DL79</f>
        <v>87378.62</v>
      </c>
      <c r="DM79" s="28">
        <f>시기외!DM79*$G$3+DM78*(1-$G$3)</f>
        <v>-2.2845280523682448E-3</v>
      </c>
      <c r="DN79" s="28">
        <f>외인!DN79</f>
        <v>3945106.99</v>
      </c>
      <c r="DO79" s="28">
        <f>시기외!DO79*$G$3+DO78*(1-$G$3)</f>
        <v>-1.4406887276909447E-3</v>
      </c>
      <c r="DP79" s="28">
        <f>외인!DP79</f>
        <v>72145.490000000005</v>
      </c>
      <c r="DQ79" s="28">
        <f>시기외!DQ79*$G$3+DQ78*(1-$G$3)</f>
        <v>2.8963995388117136E-3</v>
      </c>
      <c r="DR79" s="28">
        <f>외인!DR79</f>
        <v>40508.660000000003</v>
      </c>
      <c r="DS79" s="28">
        <f>시기외!DS79*$G$3+DS78*(1-$G$3)</f>
        <v>-6.8480616872621609E-5</v>
      </c>
      <c r="DT79" s="28">
        <f>외인!DT79</f>
        <v>164302.81</v>
      </c>
      <c r="DU79" s="28">
        <f>시기외!DU79*$G$3+DU78*(1-$G$3)</f>
        <v>-1.4177052546398062E-3</v>
      </c>
      <c r="DV79" s="28">
        <f>외인!DV79</f>
        <v>33520.15</v>
      </c>
      <c r="DW79" s="28">
        <f>시기외!DW79*$G$3+DW78*(1-$G$3)</f>
        <v>1.3984975172598301E-3</v>
      </c>
      <c r="DX79" s="28">
        <f>외인!DX79</f>
        <v>117394.55</v>
      </c>
      <c r="DY79" s="28">
        <f>시기외!DY79*$G$3+DY78*(1-$G$3)</f>
        <v>-1.2778205633949865E-3</v>
      </c>
      <c r="DZ79" s="28">
        <f>외인!DZ79</f>
        <v>6866.53</v>
      </c>
      <c r="EA79" s="28">
        <f>시기외!EA79*$G$3+EA78*(1-$G$3)</f>
        <v>9.3901820213178029E-4</v>
      </c>
      <c r="EB79" s="28">
        <f>외인!EB79</f>
        <v>10090.84</v>
      </c>
      <c r="EC79" s="28">
        <f>시기외!EC79*$G$3+EC78*(1-$G$3)</f>
        <v>-7.4867759725328578E-4</v>
      </c>
      <c r="ED79" s="28">
        <f>외인!ED79</f>
        <v>9087.98</v>
      </c>
      <c r="EE79" s="28">
        <f>시기외!EE79*$G$3+EE78*(1-$G$3)</f>
        <v>1.8485245036617393E-3</v>
      </c>
      <c r="EF79" s="28">
        <f>외인!EF79</f>
        <v>204532.48000000001</v>
      </c>
      <c r="EG79" s="28">
        <f>시기외!EG79*$G$3+EG78*(1-$G$3)</f>
        <v>-1.6306764428210231E-4</v>
      </c>
      <c r="EH79" s="28">
        <f>외인!EH79</f>
        <v>334101.7</v>
      </c>
      <c r="EI79" s="28">
        <f>시기외!EI79*$G$3+EI78*(1-$G$3)</f>
        <v>4.2699513479003585E-4</v>
      </c>
      <c r="EJ79" s="28">
        <f>외인!EJ79</f>
        <v>93557.23</v>
      </c>
      <c r="EK79" s="28">
        <f>시기외!EK79*$G$3+EK78*(1-$G$3)</f>
        <v>-5.1758346007182098E-4</v>
      </c>
      <c r="EL79" s="28">
        <f>외인!EL79</f>
        <v>26525.37</v>
      </c>
      <c r="EM79" s="28">
        <f>시기외!EM79*$G$3+EM78*(1-$G$3)</f>
        <v>-9.9246416833626157E-4</v>
      </c>
      <c r="EN79" s="28">
        <f>외인!EN79</f>
        <v>40508.660000000003</v>
      </c>
      <c r="EO79" s="28">
        <f>시기외!EO79*$G$3+EO78*(1-$G$3)</f>
        <v>-6.8480616872621609E-5</v>
      </c>
      <c r="EP79" s="28">
        <f>외인!EP79</f>
        <v>137242.01999999999</v>
      </c>
      <c r="EQ79" s="28">
        <f>시기외!EQ79*$G$3+EQ78*(1-$G$3)</f>
        <v>7.5411146966927528E-4</v>
      </c>
      <c r="ER79" s="28">
        <f>외인!ER79</f>
        <v>10118.629999999999</v>
      </c>
      <c r="ES79" s="28">
        <f>시기외!ES79*$G$3+ES78*(1-$G$3)</f>
        <v>9.6873560185633493E-4</v>
      </c>
      <c r="ET79" s="28">
        <f>외인!ET79</f>
        <v>156610.5</v>
      </c>
      <c r="EU79" s="28">
        <f>시기외!EU79*$G$3+EU78*(1-$G$3)</f>
        <v>-2.4067895606547972E-3</v>
      </c>
      <c r="EV79" s="28">
        <f>외인!EV79</f>
        <v>48674.43</v>
      </c>
      <c r="EW79" s="28">
        <f>시기외!EW79*$G$3+EW78*(1-$G$3)</f>
        <v>1.2761252849614836E-3</v>
      </c>
      <c r="EX79" s="28">
        <f>외인!EX79</f>
        <v>103741.13</v>
      </c>
      <c r="EY79" s="28">
        <f>시기외!EY79*$G$3+EY78*(1-$G$3)</f>
        <v>4.9715000441146948E-4</v>
      </c>
    </row>
    <row r="80" spans="1:155">
      <c r="A80" s="27">
        <f>외인!A80</f>
        <v>46177</v>
      </c>
      <c r="B80" s="28">
        <f>외인!B80</f>
        <v>6861118.8600000003</v>
      </c>
      <c r="C80" s="28">
        <f>시기외!C80*$G$3+C79*(1-$G$3)</f>
        <v>-1.3143808575440358E-3</v>
      </c>
      <c r="D80" s="28">
        <f>외인!D80</f>
        <v>587547.79</v>
      </c>
      <c r="E80" s="28">
        <f>시기외!E80*$G$3+E79*(1-$G$3)</f>
        <v>3.7819810939329819E-4</v>
      </c>
      <c r="F80" s="28">
        <f>외인!F80</f>
        <v>3006354.93</v>
      </c>
      <c r="G80" s="28">
        <f>시기외!G80*$G$3+G79*(1-$G$3)</f>
        <v>-1.0715982661330592E-3</v>
      </c>
      <c r="H80" s="28">
        <f>외인!H80</f>
        <v>314535.67</v>
      </c>
      <c r="I80" s="28">
        <f>시기외!I80*$G$3+I79*(1-$G$3)</f>
        <v>3.8617637887650283E-4</v>
      </c>
      <c r="J80" s="28">
        <f>외인!J80</f>
        <v>40526.47</v>
      </c>
      <c r="K80" s="28">
        <f>시기외!K80*$G$3+K79*(1-$G$3)</f>
        <v>2.1542413034955548E-4</v>
      </c>
      <c r="L80" s="28">
        <f>외인!L80</f>
        <v>292589.7</v>
      </c>
      <c r="M80" s="28">
        <f>시기외!M80*$G$3+M79*(1-$G$3)</f>
        <v>4.7928400605219126E-4</v>
      </c>
      <c r="N80" s="28">
        <f>외인!N80</f>
        <v>310354.2</v>
      </c>
      <c r="O80" s="28">
        <f>시기외!O80*$G$3+O79*(1-$G$3)</f>
        <v>-3.0428122392251182E-3</v>
      </c>
      <c r="P80" s="28">
        <f>외인!P80</f>
        <v>169536.65</v>
      </c>
      <c r="Q80" s="28">
        <f>시기외!Q80*$G$3+Q79*(1-$G$3)</f>
        <v>4.4568408158082278E-4</v>
      </c>
      <c r="R80" s="28">
        <f>외인!R80</f>
        <v>156129.57</v>
      </c>
      <c r="S80" s="28">
        <f>시기외!S80*$G$3+S79*(1-$G$3)</f>
        <v>-1.9459689448618209E-3</v>
      </c>
      <c r="T80" s="28">
        <f>외인!T80</f>
        <v>7714.91</v>
      </c>
      <c r="U80" s="28">
        <f>시기외!U80*$G$3+U79*(1-$G$3)</f>
        <v>-7.5343725366539558E-4</v>
      </c>
      <c r="V80" s="28">
        <f>외인!V80</f>
        <v>130139.66</v>
      </c>
      <c r="W80" s="28">
        <f>시기외!W80*$G$3+W79*(1-$G$3)</f>
        <v>-8.7975692378571902E-4</v>
      </c>
      <c r="X80" s="28">
        <f>외인!X80</f>
        <v>3823946.06</v>
      </c>
      <c r="Y80" s="28">
        <f>시기외!Y80*$G$3+Y79*(1-$G$3)</f>
        <v>-1.6322523699681939E-3</v>
      </c>
      <c r="Z80" s="28">
        <f>외인!Z80</f>
        <v>52687.64</v>
      </c>
      <c r="AA80" s="28">
        <f>시기외!AA80*$G$3+AA79*(1-$G$3)</f>
        <v>1.2229934845884285E-3</v>
      </c>
      <c r="AB80" s="28">
        <f>외인!AB80</f>
        <v>204681.41</v>
      </c>
      <c r="AC80" s="28">
        <f>시기외!AC80*$G$3+AC79*(1-$G$3)</f>
        <v>1.6039288467581723E-4</v>
      </c>
      <c r="AD80" s="28">
        <f>외인!AD80</f>
        <v>19850.84</v>
      </c>
      <c r="AE80" s="28">
        <f>시기외!AE80*$G$3+AE79*(1-$G$3)</f>
        <v>1.0338108031531885E-3</v>
      </c>
      <c r="AF80" s="28">
        <f>외인!AF80</f>
        <v>23033.87</v>
      </c>
      <c r="AG80" s="28">
        <f>시기외!AG80*$G$3+AG79*(1-$G$3)</f>
        <v>3.8489404203029048E-4</v>
      </c>
      <c r="AH80" s="28">
        <f>외인!AH80</f>
        <v>203941.26</v>
      </c>
      <c r="AI80" s="28">
        <f>시기외!AI80*$G$3+AI79*(1-$G$3)</f>
        <v>-7.6693347944427424E-4</v>
      </c>
      <c r="AJ80" s="28">
        <f>외인!AJ80</f>
        <v>109033.21</v>
      </c>
      <c r="AK80" s="28">
        <f>시기외!AK80*$G$3+AK79*(1-$G$3)</f>
        <v>-1.6175352760224673E-3</v>
      </c>
      <c r="AL80" s="28">
        <f>외인!AL80</f>
        <v>117501.37</v>
      </c>
      <c r="AM80" s="28">
        <f>시기외!AM80*$G$3+AM79*(1-$G$3)</f>
        <v>-4.7480640886469715E-3</v>
      </c>
      <c r="AN80" s="28">
        <f>외인!AN80</f>
        <v>209524.24</v>
      </c>
      <c r="AO80" s="28">
        <f>시기외!AO80*$G$3+AO79*(1-$G$3)</f>
        <v>-1.8450503206463001E-3</v>
      </c>
      <c r="AP80" s="28">
        <f>외인!AP80</f>
        <v>155054.04</v>
      </c>
      <c r="AQ80" s="28">
        <f>시기외!AQ80*$G$3+AQ79*(1-$G$3)</f>
        <v>-2.2159454823238822E-3</v>
      </c>
      <c r="AR80" s="28">
        <f>외인!AR80</f>
        <v>23042.67</v>
      </c>
      <c r="AS80" s="28">
        <f>시기외!AS80*$G$3+AS79*(1-$G$3)</f>
        <v>9.5676108900815359E-4</v>
      </c>
      <c r="AT80" s="28">
        <f>외인!AT80</f>
        <v>116851.11</v>
      </c>
      <c r="AU80" s="28">
        <f>시기외!AU80*$G$3+AU79*(1-$G$3)</f>
        <v>-4.750880185363163E-3</v>
      </c>
      <c r="AV80" s="28">
        <f>외인!AV80</f>
        <v>43531.92</v>
      </c>
      <c r="AW80" s="28">
        <f>시기외!AW80*$G$3+AW79*(1-$G$3)</f>
        <v>-7.3891395802690629E-4</v>
      </c>
      <c r="AX80" s="28">
        <f>외인!AX80</f>
        <v>59839.42</v>
      </c>
      <c r="AY80" s="28">
        <f>시기외!AY80*$G$3+AY79*(1-$G$3)</f>
        <v>4.0894078989121125E-4</v>
      </c>
      <c r="AZ80" s="28">
        <f>외인!AZ80</f>
        <v>4115168.55</v>
      </c>
      <c r="BA80" s="28">
        <f>시기외!BA80*$G$3+BA79*(1-$G$3)</f>
        <v>-1.7040560389585833E-3</v>
      </c>
      <c r="BB80" s="28">
        <f>외인!BB80</f>
        <v>147888.4</v>
      </c>
      <c r="BC80" s="28">
        <f>시기외!BC80*$G$3+BC79*(1-$G$3)</f>
        <v>7.8759688779144453E-4</v>
      </c>
      <c r="BD80" s="28">
        <f>외인!BD80</f>
        <v>32638.62</v>
      </c>
      <c r="BE80" s="28">
        <f>시기외!BE80*$G$3+BE79*(1-$G$3)</f>
        <v>-1.890115049431146E-3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109818.72</v>
      </c>
      <c r="BI80" s="28">
        <f>시기외!BI80*$G$3+BI79*(1-$G$3)</f>
        <v>6.7030699064146194E-4</v>
      </c>
      <c r="BJ80" s="28">
        <f>외인!BJ80</f>
        <v>118066.4</v>
      </c>
      <c r="BK80" s="28">
        <f>시기외!BK80*$G$3+BK79*(1-$G$3)</f>
        <v>-5.737716411905046E-4</v>
      </c>
      <c r="BL80" s="28">
        <f>외인!BL80</f>
        <v>41172.65</v>
      </c>
      <c r="BM80" s="28">
        <f>시기외!BM80*$G$3+BM79*(1-$G$3)</f>
        <v>1.9450003447219215E-4</v>
      </c>
      <c r="BN80" s="28">
        <f>외인!BN80</f>
        <v>47325.81</v>
      </c>
      <c r="BO80" s="28">
        <f>시기외!BO80*$G$3+BO79*(1-$G$3)</f>
        <v>-5.6161228452509095E-4</v>
      </c>
      <c r="BP80" s="28">
        <f>외인!BP80</f>
        <v>68149.81</v>
      </c>
      <c r="BQ80" s="28">
        <f>시기외!BQ80*$G$3+BQ79*(1-$G$3)</f>
        <v>1.9944904548474827E-4</v>
      </c>
      <c r="BR80" s="28">
        <f>외인!BR80</f>
        <v>290914.82</v>
      </c>
      <c r="BS80" s="28">
        <f>시기외!BS80*$G$3+BS79*(1-$G$3)</f>
        <v>-1.9665912799567372E-3</v>
      </c>
      <c r="BT80" s="28">
        <f>외인!BT80</f>
        <v>3864435.24</v>
      </c>
      <c r="BU80" s="28">
        <f>시기외!BU80*$G$3+BU79*(1-$G$3)</f>
        <v>-1.5896913624037408E-3</v>
      </c>
      <c r="BV80" s="28">
        <f>외인!BV80</f>
        <v>498647.3</v>
      </c>
      <c r="BW80" s="28">
        <f>시기외!BW80*$G$3+BW79*(1-$G$3)</f>
        <v>6.0624421413126386E-4</v>
      </c>
      <c r="BX80" s="28">
        <f>외인!BX80</f>
        <v>71393.34</v>
      </c>
      <c r="BY80" s="28">
        <f>시기외!BY80*$G$3+BY79*(1-$G$3)</f>
        <v>-8.5718684953164047E-4</v>
      </c>
      <c r="BZ80" s="28">
        <f>외인!BZ80</f>
        <v>327025.61</v>
      </c>
      <c r="CA80" s="28">
        <f>시기외!CA80*$G$3+CA79*(1-$G$3)</f>
        <v>-2.8694525873814111E-3</v>
      </c>
      <c r="CB80" s="28">
        <f>외인!CB80</f>
        <v>11049.57</v>
      </c>
      <c r="CC80" s="28">
        <f>시기외!CC80*$G$3+CC79*(1-$G$3)</f>
        <v>-1.729215470465279E-3</v>
      </c>
      <c r="CD80" s="28">
        <f>외인!CD80</f>
        <v>24331.919999999998</v>
      </c>
      <c r="CE80" s="28">
        <f>시기외!CE80*$G$3+CE79*(1-$G$3)</f>
        <v>-6.2285583467095015E-4</v>
      </c>
      <c r="CF80" s="28">
        <f>외인!CF80</f>
        <v>29982.69</v>
      </c>
      <c r="CG80" s="28">
        <f>시기외!CG80*$G$3+CG79*(1-$G$3)</f>
        <v>9.7969260039276946E-4</v>
      </c>
      <c r="CH80" s="28">
        <f>외인!CH80</f>
        <v>62149.23</v>
      </c>
      <c r="CI80" s="28">
        <f>시기외!CI80*$G$3+CI79*(1-$G$3)</f>
        <v>-3.6056953389943913E-4</v>
      </c>
      <c r="CJ80" s="28">
        <f>외인!CJ80</f>
        <v>316300.31</v>
      </c>
      <c r="CK80" s="28">
        <f>시기외!CK80*$G$3+CK79*(1-$G$3)</f>
        <v>6.1781123137900104E-4</v>
      </c>
      <c r="CL80" s="28">
        <f>외인!CL80</f>
        <v>229542.59</v>
      </c>
      <c r="CM80" s="28">
        <f>시기외!CM80*$G$3+CM79*(1-$G$3)</f>
        <v>3.3360215213208347E-4</v>
      </c>
      <c r="CN80" s="28">
        <f>외인!CN80</f>
        <v>112163.67</v>
      </c>
      <c r="CO80" s="28">
        <f>시기외!CO80*$G$3+CO79*(1-$G$3)</f>
        <v>-1.3887270533946598E-3</v>
      </c>
      <c r="CP80" s="28">
        <f>외인!CP80</f>
        <v>148351.99</v>
      </c>
      <c r="CQ80" s="28">
        <f>시기외!CQ80*$G$3+CQ79*(1-$G$3)</f>
        <v>7.8731878375297741E-4</v>
      </c>
      <c r="CR80" s="28">
        <f>외인!CR80</f>
        <v>188858.57</v>
      </c>
      <c r="CS80" s="28">
        <f>시기외!CS80*$G$3+CS79*(1-$G$3)</f>
        <v>-1.3773079149229316E-3</v>
      </c>
      <c r="CT80" s="28">
        <f>외인!CT80</f>
        <v>241286.92</v>
      </c>
      <c r="CU80" s="28">
        <f>시기외!CU80*$G$3+CU79*(1-$G$3)</f>
        <v>-3.1678735267775694E-3</v>
      </c>
      <c r="CV80" s="28">
        <f>외인!CV80</f>
        <v>3864435.24</v>
      </c>
      <c r="CW80" s="28">
        <f>시기외!CW80*$G$3+CW79*(1-$G$3)</f>
        <v>-1.5896913624037408E-3</v>
      </c>
      <c r="CX80" s="28">
        <f>외인!CX80</f>
        <v>261617.84</v>
      </c>
      <c r="CY80" s="28">
        <f>시기외!CY80*$G$3+CY79*(1-$G$3)</f>
        <v>-1.0201361000314469E-3</v>
      </c>
      <c r="CZ80" s="28">
        <f>외인!CZ80</f>
        <v>19352.11</v>
      </c>
      <c r="DA80" s="28">
        <f>시기외!DA80*$G$3+DA79*(1-$G$3)</f>
        <v>1.187890610457182E-3</v>
      </c>
      <c r="DB80" s="28">
        <f>외인!DB80</f>
        <v>32638.62</v>
      </c>
      <c r="DC80" s="28">
        <f>시기외!DC80*$G$3+DC79*(1-$G$3)</f>
        <v>-1.890115049431146E-3</v>
      </c>
      <c r="DD80" s="28">
        <f>외인!DD80</f>
        <v>7714.91</v>
      </c>
      <c r="DE80" s="28">
        <f>시기외!DE80*$G$3+DE79*(1-$G$3)</f>
        <v>-7.5343725366539558E-4</v>
      </c>
      <c r="DF80" s="28">
        <f>외인!DF80</f>
        <v>53026.54</v>
      </c>
      <c r="DG80" s="28">
        <f>시기외!DG80*$G$3+DG79*(1-$G$3)</f>
        <v>-6.2360704048527874E-4</v>
      </c>
      <c r="DH80" s="28">
        <f>외인!DH80</f>
        <v>17092.28</v>
      </c>
      <c r="DI80" s="28">
        <f>시기외!DI80*$G$3+DI79*(1-$G$3)</f>
        <v>-3.1699939920940348E-4</v>
      </c>
      <c r="DJ80" s="28">
        <f>외인!DJ80</f>
        <v>620089.85</v>
      </c>
      <c r="DK80" s="28">
        <f>시기외!DK80*$G$3+DK79*(1-$G$3)</f>
        <v>-1.0201506408086636E-3</v>
      </c>
      <c r="DL80" s="28">
        <f>외인!DL80</f>
        <v>89607.3</v>
      </c>
      <c r="DM80" s="28">
        <f>시기외!DM80*$G$3+DM79*(1-$G$3)</f>
        <v>-1.8839075490988478E-3</v>
      </c>
      <c r="DN80" s="28">
        <f>외인!DN80</f>
        <v>3864435.24</v>
      </c>
      <c r="DO80" s="28">
        <f>시기외!DO80*$G$3+DO79*(1-$G$3)</f>
        <v>-1.5896913624037408E-3</v>
      </c>
      <c r="DP80" s="28">
        <f>외인!DP80</f>
        <v>72165.259999999995</v>
      </c>
      <c r="DQ80" s="28">
        <f>시기외!DQ80*$G$3+DQ79*(1-$G$3)</f>
        <v>2.859114550306532E-3</v>
      </c>
      <c r="DR80" s="28">
        <f>외인!DR80</f>
        <v>41125.199999999997</v>
      </c>
      <c r="DS80" s="28">
        <f>시기외!DS80*$G$3+DS79*(1-$G$3)</f>
        <v>1.266693494404155E-4</v>
      </c>
      <c r="DT80" s="28">
        <f>외인!DT80</f>
        <v>156129.57</v>
      </c>
      <c r="DU80" s="28">
        <f>시기외!DU80*$G$3+DU79*(1-$G$3)</f>
        <v>-1.9459689448618209E-3</v>
      </c>
      <c r="DV80" s="28">
        <f>외인!DV80</f>
        <v>32416.68</v>
      </c>
      <c r="DW80" s="28">
        <f>시기외!DW80*$G$3+DW79*(1-$G$3)</f>
        <v>1.2358336498272597E-3</v>
      </c>
      <c r="DX80" s="28">
        <f>외인!DX80</f>
        <v>130139.66</v>
      </c>
      <c r="DY80" s="28">
        <f>시기외!DY80*$G$3+DY79*(1-$G$3)</f>
        <v>-8.7975692378571902E-4</v>
      </c>
      <c r="DZ80" s="28">
        <f>외인!DZ80</f>
        <v>6908.39</v>
      </c>
      <c r="EA80" s="28">
        <f>시기외!EA80*$G$3+EA79*(1-$G$3)</f>
        <v>1.1083306344412303E-3</v>
      </c>
      <c r="EB80" s="28">
        <f>외인!EB80</f>
        <v>10053.780000000001</v>
      </c>
      <c r="EC80" s="28">
        <f>시기외!EC80*$G$3+EC79*(1-$G$3)</f>
        <v>-5.4765041599236642E-4</v>
      </c>
      <c r="ED80" s="28">
        <f>외인!ED80</f>
        <v>9094.23</v>
      </c>
      <c r="EE80" s="28">
        <f>시기외!EE80*$G$3+EE79*(1-$G$3)</f>
        <v>2.0669063026885659E-3</v>
      </c>
      <c r="EF80" s="28">
        <f>외인!EF80</f>
        <v>200382.5</v>
      </c>
      <c r="EG80" s="28">
        <f>시기외!EG80*$G$3+EG79*(1-$G$3)</f>
        <v>-1.4485178808372909E-4</v>
      </c>
      <c r="EH80" s="28">
        <f>외인!EH80</f>
        <v>341545.23</v>
      </c>
      <c r="EI80" s="28">
        <f>시기외!EI80*$G$3+EI79*(1-$G$3)</f>
        <v>5.7166877603436459E-4</v>
      </c>
      <c r="EJ80" s="28">
        <f>외인!EJ80</f>
        <v>93005.53</v>
      </c>
      <c r="EK80" s="28">
        <f>시기외!EK80*$G$3+EK79*(1-$G$3)</f>
        <v>-4.2571444139301681E-4</v>
      </c>
      <c r="EL80" s="28">
        <f>외인!EL80</f>
        <v>26481.48</v>
      </c>
      <c r="EM80" s="28">
        <f>시기외!EM80*$G$3+EM79*(1-$G$3)</f>
        <v>-7.6593767031393777E-4</v>
      </c>
      <c r="EN80" s="28">
        <f>외인!EN80</f>
        <v>41125.199999999997</v>
      </c>
      <c r="EO80" s="28">
        <f>시기외!EO80*$G$3+EO79*(1-$G$3)</f>
        <v>1.266693494404155E-4</v>
      </c>
      <c r="EP80" s="28">
        <f>외인!EP80</f>
        <v>135684.75</v>
      </c>
      <c r="EQ80" s="28">
        <f>시기외!EQ80*$G$3+EQ79*(1-$G$3)</f>
        <v>7.9625505704968556E-4</v>
      </c>
      <c r="ER80" s="28">
        <f>외인!ER80</f>
        <v>10402.32</v>
      </c>
      <c r="ES80" s="28">
        <f>시기외!ES80*$G$3+ES79*(1-$G$3)</f>
        <v>1.5162895243555439E-3</v>
      </c>
      <c r="ET80" s="28">
        <f>외인!ET80</f>
        <v>155054.04</v>
      </c>
      <c r="EU80" s="28">
        <f>시기외!EU80*$G$3+EU79*(1-$G$3)</f>
        <v>-2.2159454823238822E-3</v>
      </c>
      <c r="EV80" s="28">
        <f>외인!EV80</f>
        <v>52687.64</v>
      </c>
      <c r="EW80" s="28">
        <f>시기외!EW80*$G$3+EW79*(1-$G$3)</f>
        <v>1.2229934845884285E-3</v>
      </c>
      <c r="EX80" s="28">
        <f>외인!EX80</f>
        <v>95664.35</v>
      </c>
      <c r="EY80" s="28">
        <f>시기외!EY80*$G$3+EY79*(1-$G$3)</f>
        <v>5.2138613348869805E-4</v>
      </c>
    </row>
    <row r="81" spans="1:155">
      <c r="A81" s="27">
        <f>외인!A81</f>
        <v>46178</v>
      </c>
      <c r="B81" s="28">
        <f>외인!B81</f>
        <v>6481122.4900000002</v>
      </c>
      <c r="C81" s="28">
        <f>시기외!C81*$G$3+C80*(1-$G$3)</f>
        <v>-1.4610165836209778E-3</v>
      </c>
      <c r="D81" s="28">
        <f>외인!D81</f>
        <v>560544.67000000004</v>
      </c>
      <c r="E81" s="28">
        <f>시기외!E81*$G$3+E80*(1-$G$3)</f>
        <v>5.4304960191244988E-4</v>
      </c>
      <c r="F81" s="28">
        <f>외인!F81</f>
        <v>2851645.16</v>
      </c>
      <c r="G81" s="28">
        <f>시기외!G81*$G$3+G80*(1-$G$3)</f>
        <v>-1.2648196302642914E-3</v>
      </c>
      <c r="H81" s="28">
        <f>외인!H81</f>
        <v>301535.46999999997</v>
      </c>
      <c r="I81" s="28">
        <f>시기외!I81*$G$3+I80*(1-$G$3)</f>
        <v>2.6913650553580815E-4</v>
      </c>
      <c r="J81" s="28">
        <f>외인!J81</f>
        <v>39192.86</v>
      </c>
      <c r="K81" s="28">
        <f>시기외!K81*$G$3+K80*(1-$G$3)</f>
        <v>2.6259485802639852E-4</v>
      </c>
      <c r="L81" s="28">
        <f>외인!L81</f>
        <v>280976.28000000003</v>
      </c>
      <c r="M81" s="28">
        <f>시기외!M81*$G$3+M80*(1-$G$3)</f>
        <v>3.6234698637864325E-4</v>
      </c>
      <c r="N81" s="28">
        <f>외인!N81</f>
        <v>303361.38</v>
      </c>
      <c r="O81" s="28">
        <f>시기외!O81*$G$3+O80*(1-$G$3)</f>
        <v>-2.9424233539788905E-3</v>
      </c>
      <c r="P81" s="28">
        <f>외인!P81</f>
        <v>165232.12</v>
      </c>
      <c r="Q81" s="28">
        <f>시기외!Q81*$G$3+Q80*(1-$G$3)</f>
        <v>3.7106520774829015E-4</v>
      </c>
      <c r="R81" s="28">
        <f>외인!R81</f>
        <v>150129.79999999999</v>
      </c>
      <c r="S81" s="28">
        <f>시기외!S81*$G$3+S80*(1-$G$3)</f>
        <v>-2.4391648034831183E-3</v>
      </c>
      <c r="T81" s="28">
        <f>외인!T81</f>
        <v>7691.53</v>
      </c>
      <c r="U81" s="28">
        <f>시기외!U81*$G$3+U80*(1-$G$3)</f>
        <v>-7.9313956277514658E-4</v>
      </c>
      <c r="V81" s="28">
        <f>외인!V81</f>
        <v>124068.36</v>
      </c>
      <c r="W81" s="28">
        <f>시기외!W81*$G$3+W80*(1-$G$3)</f>
        <v>-2.5185246266353032E-4</v>
      </c>
      <c r="X81" s="28">
        <f>외인!X81</f>
        <v>3523133.5</v>
      </c>
      <c r="Y81" s="28">
        <f>시기외!Y81*$G$3+Y80*(1-$G$3)</f>
        <v>-1.7910138813378384E-3</v>
      </c>
      <c r="Z81" s="28">
        <f>외인!Z81</f>
        <v>50889.55</v>
      </c>
      <c r="AA81" s="28">
        <f>시기외!AA81*$G$3+AA80*(1-$G$3)</f>
        <v>1.1691284494784182E-3</v>
      </c>
      <c r="AB81" s="28">
        <f>외인!AB81</f>
        <v>212730.3</v>
      </c>
      <c r="AC81" s="28">
        <f>시기외!AC81*$G$3+AC80*(1-$G$3)</f>
        <v>3.5682041866896618E-4</v>
      </c>
      <c r="AD81" s="28">
        <f>외인!AD81</f>
        <v>19432.21</v>
      </c>
      <c r="AE81" s="28">
        <f>시기외!AE81*$G$3+AE80*(1-$G$3)</f>
        <v>8.1229731025310599E-4</v>
      </c>
      <c r="AF81" s="28">
        <f>외인!AF81</f>
        <v>22847.040000000001</v>
      </c>
      <c r="AG81" s="28">
        <f>시기외!AG81*$G$3+AG80*(1-$G$3)</f>
        <v>4.7523606260896887E-4</v>
      </c>
      <c r="AH81" s="28">
        <f>외인!AH81</f>
        <v>202808.25</v>
      </c>
      <c r="AI81" s="28">
        <f>시기외!AI81*$G$3+AI80*(1-$G$3)</f>
        <v>-8.9329729897672254E-4</v>
      </c>
      <c r="AJ81" s="28">
        <f>외인!AJ81</f>
        <v>105544.35</v>
      </c>
      <c r="AK81" s="28">
        <f>시기외!AK81*$G$3+AK80*(1-$G$3)</f>
        <v>-2.0995321306296506E-3</v>
      </c>
      <c r="AL81" s="28">
        <f>외인!AL81</f>
        <v>111433.15</v>
      </c>
      <c r="AM81" s="28">
        <f>시기외!AM81*$G$3+AM80*(1-$G$3)</f>
        <v>-4.6232818067278789E-3</v>
      </c>
      <c r="AN81" s="28">
        <f>외인!AN81</f>
        <v>208236.87</v>
      </c>
      <c r="AO81" s="28">
        <f>시기외!AO81*$G$3+AO80*(1-$G$3)</f>
        <v>-1.7618776530794367E-3</v>
      </c>
      <c r="AP81" s="28">
        <f>외인!AP81</f>
        <v>148269.14000000001</v>
      </c>
      <c r="AQ81" s="28">
        <f>시기외!AQ81*$G$3+AQ80*(1-$G$3)</f>
        <v>-1.7253238268968277E-3</v>
      </c>
      <c r="AR81" s="28">
        <f>외인!AR81</f>
        <v>23213.95</v>
      </c>
      <c r="AS81" s="28">
        <f>시기외!AS81*$G$3+AS80*(1-$G$3)</f>
        <v>8.3362422795175734E-4</v>
      </c>
      <c r="AT81" s="28">
        <f>외인!AT81</f>
        <v>112643.88</v>
      </c>
      <c r="AU81" s="28">
        <f>시기외!AU81*$G$3+AU80*(1-$G$3)</f>
        <v>-6.6821434557492732E-3</v>
      </c>
      <c r="AV81" s="28">
        <f>외인!AV81</f>
        <v>43182.35</v>
      </c>
      <c r="AW81" s="28">
        <f>시기외!AW81*$G$3+AW80*(1-$G$3)</f>
        <v>-7.5616444914938081E-4</v>
      </c>
      <c r="AX81" s="28">
        <f>외인!AX81</f>
        <v>58053.31</v>
      </c>
      <c r="AY81" s="28">
        <f>시기외!AY81*$G$3+AY80*(1-$G$3)</f>
        <v>9.1256180134483673E-4</v>
      </c>
      <c r="AZ81" s="28">
        <f>외인!AZ81</f>
        <v>3809772.03</v>
      </c>
      <c r="BA81" s="28">
        <f>시기외!BA81*$G$3+BA80*(1-$G$3)</f>
        <v>-1.8857380168502147E-3</v>
      </c>
      <c r="BB81" s="28">
        <f>외인!BB81</f>
        <v>140826.01</v>
      </c>
      <c r="BC81" s="28">
        <f>시기외!BC81*$G$3+BC80*(1-$G$3)</f>
        <v>7.7139126345555236E-4</v>
      </c>
      <c r="BD81" s="28">
        <f>외인!BD81</f>
        <v>32069.64</v>
      </c>
      <c r="BE81" s="28">
        <f>시기외!BE81*$G$3+BE80*(1-$G$3)</f>
        <v>-1.6066199422262821E-3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105073.01</v>
      </c>
      <c r="BI81" s="28">
        <f>시기외!BI81*$G$3+BI80*(1-$G$3)</f>
        <v>7.8052899703383728E-4</v>
      </c>
      <c r="BJ81" s="28">
        <f>외인!BJ81</f>
        <v>113062.36</v>
      </c>
      <c r="BK81" s="28">
        <f>시기외!BK81*$G$3+BK80*(1-$G$3)</f>
        <v>-6.0522878660453625E-4</v>
      </c>
      <c r="BL81" s="28">
        <f>외인!BL81</f>
        <v>39672.269999999997</v>
      </c>
      <c r="BM81" s="28">
        <f>시기외!BM81*$G$3+BM80*(1-$G$3)</f>
        <v>2.7979015357673735E-4</v>
      </c>
      <c r="BN81" s="28">
        <f>외인!BN81</f>
        <v>45816.71</v>
      </c>
      <c r="BO81" s="28">
        <f>시기외!BO81*$G$3+BO80*(1-$G$3)</f>
        <v>-4.0368795056140228E-4</v>
      </c>
      <c r="BP81" s="28">
        <f>외인!BP81</f>
        <v>66255.199999999997</v>
      </c>
      <c r="BQ81" s="28">
        <f>시기외!BQ81*$G$3+BQ80*(1-$G$3)</f>
        <v>6.2847885655931341E-4</v>
      </c>
      <c r="BR81" s="28">
        <f>외인!BR81</f>
        <v>278191.86</v>
      </c>
      <c r="BS81" s="28">
        <f>시기외!BS81*$G$3+BS80*(1-$G$3)</f>
        <v>-1.6653217858463136E-3</v>
      </c>
      <c r="BT81" s="28">
        <f>외인!BT81</f>
        <v>3561973.38</v>
      </c>
      <c r="BU81" s="28">
        <f>시기외!BU81*$G$3+BU80*(1-$G$3)</f>
        <v>-1.7436091405359521E-3</v>
      </c>
      <c r="BV81" s="28">
        <f>외인!BV81</f>
        <v>467017.09</v>
      </c>
      <c r="BW81" s="28">
        <f>시기외!BW81*$G$3+BW80*(1-$G$3)</f>
        <v>7.2881050502589609E-4</v>
      </c>
      <c r="BX81" s="28">
        <f>외인!BX81</f>
        <v>70564.600000000006</v>
      </c>
      <c r="BY81" s="28">
        <f>시기외!BY81*$G$3+BY80*(1-$G$3)</f>
        <v>-8.8553611081418728E-4</v>
      </c>
      <c r="BZ81" s="28">
        <f>외인!BZ81</f>
        <v>319670.01</v>
      </c>
      <c r="CA81" s="28">
        <f>시기외!CA81*$G$3+CA80*(1-$G$3)</f>
        <v>-2.7698604932125418E-3</v>
      </c>
      <c r="CB81" s="28">
        <f>외인!CB81</f>
        <v>11223.72</v>
      </c>
      <c r="CC81" s="28">
        <f>시기외!CC81*$G$3+CC80*(1-$G$3)</f>
        <v>-1.2848512097721897E-3</v>
      </c>
      <c r="CD81" s="28">
        <f>외인!CD81</f>
        <v>23783.08</v>
      </c>
      <c r="CE81" s="28">
        <f>시기외!CE81*$G$3+CE80*(1-$G$3)</f>
        <v>-3.3290548635968152E-4</v>
      </c>
      <c r="CF81" s="28">
        <f>외인!CF81</f>
        <v>29720.33</v>
      </c>
      <c r="CG81" s="28">
        <f>시기외!CG81*$G$3+CG80*(1-$G$3)</f>
        <v>1.0167209324768178E-3</v>
      </c>
      <c r="CH81" s="28">
        <f>외인!CH81</f>
        <v>62163.12</v>
      </c>
      <c r="CI81" s="28">
        <f>시기외!CI81*$G$3+CI80*(1-$G$3)</f>
        <v>-3.7813095517020862E-4</v>
      </c>
      <c r="CJ81" s="28">
        <f>외인!CJ81</f>
        <v>307336.8</v>
      </c>
      <c r="CK81" s="28">
        <f>시기외!CK81*$G$3+CK80*(1-$G$3)</f>
        <v>5.3526279148350493E-4</v>
      </c>
      <c r="CL81" s="28">
        <f>외인!CL81</f>
        <v>237285.12</v>
      </c>
      <c r="CM81" s="28">
        <f>시기외!CM81*$G$3+CM80*(1-$G$3)</f>
        <v>5.2888891114171864E-4</v>
      </c>
      <c r="CN81" s="28">
        <f>외인!CN81</f>
        <v>110484.09</v>
      </c>
      <c r="CO81" s="28">
        <f>시기외!CO81*$G$3+CO80*(1-$G$3)</f>
        <v>-1.1550808198019869E-3</v>
      </c>
      <c r="CP81" s="28">
        <f>외인!CP81</f>
        <v>141298.23000000001</v>
      </c>
      <c r="CQ81" s="28">
        <f>시기외!CQ81*$G$3+CQ80*(1-$G$3)</f>
        <v>7.6958569582306815E-4</v>
      </c>
      <c r="CR81" s="28">
        <f>외인!CR81</f>
        <v>182439.46</v>
      </c>
      <c r="CS81" s="28">
        <f>시기외!CS81*$G$3+CS80*(1-$G$3)</f>
        <v>-1.8306297901084648E-3</v>
      </c>
      <c r="CT81" s="28">
        <f>외인!CT81</f>
        <v>238566.13</v>
      </c>
      <c r="CU81" s="28">
        <f>시기외!CU81*$G$3+CU80*(1-$G$3)</f>
        <v>-3.4161147569892279E-3</v>
      </c>
      <c r="CV81" s="28">
        <f>외인!CV81</f>
        <v>3561973.38</v>
      </c>
      <c r="CW81" s="28">
        <f>시기외!CW81*$G$3+CW80*(1-$G$3)</f>
        <v>-1.7436091405359521E-3</v>
      </c>
      <c r="CX81" s="28">
        <f>외인!CX81</f>
        <v>248785.54</v>
      </c>
      <c r="CY81" s="28">
        <f>시기외!CY81*$G$3+CY80*(1-$G$3)</f>
        <v>-2.0487111465617497E-3</v>
      </c>
      <c r="CZ81" s="28">
        <f>외인!CZ81</f>
        <v>18475.12</v>
      </c>
      <c r="DA81" s="28">
        <f>시기외!DA81*$G$3+DA80*(1-$G$3)</f>
        <v>1.0440262668670358E-3</v>
      </c>
      <c r="DB81" s="28">
        <f>외인!DB81</f>
        <v>32069.64</v>
      </c>
      <c r="DC81" s="28">
        <f>시기외!DC81*$G$3+DC80*(1-$G$3)</f>
        <v>-1.6066199422262821E-3</v>
      </c>
      <c r="DD81" s="28">
        <f>외인!DD81</f>
        <v>7691.53</v>
      </c>
      <c r="DE81" s="28">
        <f>시기외!DE81*$G$3+DE80*(1-$G$3)</f>
        <v>-7.9313956277514658E-4</v>
      </c>
      <c r="DF81" s="28">
        <f>외인!DF81</f>
        <v>52592.2</v>
      </c>
      <c r="DG81" s="28">
        <f>시기외!DG81*$G$3+DG80*(1-$G$3)</f>
        <v>-7.2199289005522123E-4</v>
      </c>
      <c r="DH81" s="28">
        <f>외인!DH81</f>
        <v>16580.27</v>
      </c>
      <c r="DI81" s="28">
        <f>시기외!DI81*$G$3+DI80*(1-$G$3)</f>
        <v>4.4096470749563875E-5</v>
      </c>
      <c r="DJ81" s="28">
        <f>외인!DJ81</f>
        <v>601469.98</v>
      </c>
      <c r="DK81" s="28">
        <f>시기외!DK81*$G$3+DK80*(1-$G$3)</f>
        <v>-9.8136617798203645E-4</v>
      </c>
      <c r="DL81" s="28">
        <f>외인!DL81</f>
        <v>87845.58</v>
      </c>
      <c r="DM81" s="28">
        <f>시기외!DM81*$G$3+DM80*(1-$G$3)</f>
        <v>-1.6457221905202938E-3</v>
      </c>
      <c r="DN81" s="28">
        <f>외인!DN81</f>
        <v>3561973.38</v>
      </c>
      <c r="DO81" s="28">
        <f>시기외!DO81*$G$3+DO80*(1-$G$3)</f>
        <v>-1.7436091405359521E-3</v>
      </c>
      <c r="DP81" s="28">
        <f>외인!DP81</f>
        <v>68733.320000000007</v>
      </c>
      <c r="DQ81" s="28">
        <f>시기외!DQ81*$G$3+DQ80*(1-$G$3)</f>
        <v>2.5512212533126636E-3</v>
      </c>
      <c r="DR81" s="28">
        <f>외인!DR81</f>
        <v>39887.35</v>
      </c>
      <c r="DS81" s="28">
        <f>시기외!DS81*$G$3+DS80*(1-$G$3)</f>
        <v>1.7980937166106305E-4</v>
      </c>
      <c r="DT81" s="28">
        <f>외인!DT81</f>
        <v>150129.79999999999</v>
      </c>
      <c r="DU81" s="28">
        <f>시기외!DU81*$G$3+DU80*(1-$G$3)</f>
        <v>-2.4391648034831183E-3</v>
      </c>
      <c r="DV81" s="28">
        <f>외인!DV81</f>
        <v>31992.57</v>
      </c>
      <c r="DW81" s="28">
        <f>시기외!DW81*$G$3+DW80*(1-$G$3)</f>
        <v>9.6991856848443504E-4</v>
      </c>
      <c r="DX81" s="28">
        <f>외인!DX81</f>
        <v>124068.36</v>
      </c>
      <c r="DY81" s="28">
        <f>시기외!DY81*$G$3+DY80*(1-$G$3)</f>
        <v>-2.5185246266353032E-4</v>
      </c>
      <c r="DZ81" s="28">
        <f>외인!DZ81</f>
        <v>6762.48</v>
      </c>
      <c r="EA81" s="28">
        <f>시기외!EA81*$G$3+EA80*(1-$G$3)</f>
        <v>1.239710206869458E-3</v>
      </c>
      <c r="EB81" s="28">
        <f>외인!EB81</f>
        <v>9757.34</v>
      </c>
      <c r="EC81" s="28">
        <f>시기외!EC81*$G$3+EC80*(1-$G$3)</f>
        <v>-4.1877526527775709E-4</v>
      </c>
      <c r="ED81" s="28">
        <f>외인!ED81</f>
        <v>8796.11</v>
      </c>
      <c r="EE81" s="28">
        <f>시기외!EE81*$G$3+EE80*(1-$G$3)</f>
        <v>2.3385170103564236E-3</v>
      </c>
      <c r="EF81" s="28">
        <f>외인!EF81</f>
        <v>196113.3</v>
      </c>
      <c r="EG81" s="28">
        <f>시기외!EG81*$G$3+EG80*(1-$G$3)</f>
        <v>-1.9569573926124441E-4</v>
      </c>
      <c r="EH81" s="28">
        <f>외인!EH81</f>
        <v>312814.48</v>
      </c>
      <c r="EI81" s="28">
        <f>시기외!EI81*$G$3+EI80*(1-$G$3)</f>
        <v>7.1671603023710324E-4</v>
      </c>
      <c r="EJ81" s="28">
        <f>외인!EJ81</f>
        <v>91892.87</v>
      </c>
      <c r="EK81" s="28">
        <f>시기외!EK81*$G$3+EK80*(1-$G$3)</f>
        <v>-3.9660006769970483E-4</v>
      </c>
      <c r="EL81" s="28">
        <f>외인!EL81</f>
        <v>25926.63</v>
      </c>
      <c r="EM81" s="28">
        <f>시기외!EM81*$G$3+EM80*(1-$G$3)</f>
        <v>-4.9447231073641851E-4</v>
      </c>
      <c r="EN81" s="28">
        <f>외인!EN81</f>
        <v>39887.35</v>
      </c>
      <c r="EO81" s="28">
        <f>시기외!EO81*$G$3+EO80*(1-$G$3)</f>
        <v>1.7980937166106305E-4</v>
      </c>
      <c r="EP81" s="28">
        <f>외인!EP81</f>
        <v>133215.24</v>
      </c>
      <c r="EQ81" s="28">
        <f>시기외!EQ81*$G$3+EQ80*(1-$G$3)</f>
        <v>8.7262272451650602E-4</v>
      </c>
      <c r="ER81" s="28">
        <f>외인!ER81</f>
        <v>9770.24</v>
      </c>
      <c r="ES81" s="28">
        <f>시기외!ES81*$G$3+ES80*(1-$G$3)</f>
        <v>1.9941218528198865E-3</v>
      </c>
      <c r="ET81" s="28">
        <f>외인!ET81</f>
        <v>148269.14000000001</v>
      </c>
      <c r="EU81" s="28">
        <f>시기외!EU81*$G$3+EU80*(1-$G$3)</f>
        <v>-1.7253238268968277E-3</v>
      </c>
      <c r="EV81" s="28">
        <f>외인!EV81</f>
        <v>50889.55</v>
      </c>
      <c r="EW81" s="28">
        <f>시기외!EW81*$G$3+EW80*(1-$G$3)</f>
        <v>1.1691284494784182E-3</v>
      </c>
      <c r="EX81" s="28">
        <f>외인!EX81</f>
        <v>90408.68</v>
      </c>
      <c r="EY81" s="28">
        <f>시기외!EY81*$G$3+EY80*(1-$G$3)</f>
        <v>5.2717551617081524E-4</v>
      </c>
    </row>
    <row r="82" spans="1:155">
      <c r="A82" s="27">
        <f>외인!A82</f>
        <v>46181</v>
      </c>
      <c r="B82" s="28">
        <f>외인!B82</f>
        <v>5945606.1699999999</v>
      </c>
      <c r="C82" s="28">
        <f>시기외!C82*$G$3+C81*(1-$G$3)</f>
        <v>-1.7020990936953114E-3</v>
      </c>
      <c r="D82" s="28">
        <f>외인!D82</f>
        <v>509974.73</v>
      </c>
      <c r="E82" s="28">
        <f>시기외!E82*$G$3+E81*(1-$G$3)</f>
        <v>8.4149227056663713E-4</v>
      </c>
      <c r="F82" s="28">
        <f>외인!F82</f>
        <v>2581749.71</v>
      </c>
      <c r="G82" s="28">
        <f>시기외!G82*$G$3+G81*(1-$G$3)</f>
        <v>-1.6886051117995348E-3</v>
      </c>
      <c r="H82" s="28">
        <f>외인!H82</f>
        <v>276853.15000000002</v>
      </c>
      <c r="I82" s="28">
        <f>시기외!I82*$G$3+I81*(1-$G$3)</f>
        <v>1.2676585100854443E-5</v>
      </c>
      <c r="J82" s="28">
        <f>외인!J82</f>
        <v>37145.75</v>
      </c>
      <c r="K82" s="28">
        <f>시기외!K82*$G$3+K81*(1-$G$3)</f>
        <v>3.7266321993120657E-4</v>
      </c>
      <c r="L82" s="28">
        <f>외인!L82</f>
        <v>258240.02</v>
      </c>
      <c r="M82" s="28">
        <f>시기외!M82*$G$3+M81*(1-$G$3)</f>
        <v>9.2834750907304706E-5</v>
      </c>
      <c r="N82" s="28">
        <f>외인!N82</f>
        <v>277335.67</v>
      </c>
      <c r="O82" s="28">
        <f>시기외!O82*$G$3+O81*(1-$G$3)</f>
        <v>-3.1796981934156124E-3</v>
      </c>
      <c r="P82" s="28">
        <f>외인!P82</f>
        <v>151772.21</v>
      </c>
      <c r="Q82" s="28">
        <f>시기외!Q82*$G$3+Q81*(1-$G$3)</f>
        <v>2.0482682211450469E-4</v>
      </c>
      <c r="R82" s="28">
        <f>외인!R82</f>
        <v>145788.39000000001</v>
      </c>
      <c r="S82" s="28">
        <f>시기외!S82*$G$3+S81*(1-$G$3)</f>
        <v>-2.5242914410659343E-3</v>
      </c>
      <c r="T82" s="28">
        <f>외인!T82</f>
        <v>7449.47</v>
      </c>
      <c r="U82" s="28">
        <f>시기외!U82*$G$3+U81*(1-$G$3)</f>
        <v>-8.6380087510378682E-4</v>
      </c>
      <c r="V82" s="28">
        <f>외인!V82</f>
        <v>110190.16</v>
      </c>
      <c r="W82" s="28">
        <f>시기외!W82*$G$3+W81*(1-$G$3)</f>
        <v>6.0494840867671737E-4</v>
      </c>
      <c r="X82" s="28">
        <f>외인!X82</f>
        <v>3200411.69</v>
      </c>
      <c r="Y82" s="28">
        <f>시기외!Y82*$G$3+Y81*(1-$G$3)</f>
        <v>-2.0594167657186821E-3</v>
      </c>
      <c r="Z82" s="28">
        <f>외인!Z82</f>
        <v>48936.97</v>
      </c>
      <c r="AA82" s="28">
        <f>시기외!AA82*$G$3+AA81*(1-$G$3)</f>
        <v>1.1488084216225807E-3</v>
      </c>
      <c r="AB82" s="28">
        <f>외인!AB82</f>
        <v>194358.06</v>
      </c>
      <c r="AC82" s="28">
        <f>시기외!AC82*$G$3+AC81*(1-$G$3)</f>
        <v>4.4439001981496208E-4</v>
      </c>
      <c r="AD82" s="28">
        <f>외인!AD82</f>
        <v>18248.84</v>
      </c>
      <c r="AE82" s="28">
        <f>시기외!AE82*$G$3+AE81*(1-$G$3)</f>
        <v>5.7882844616480658E-4</v>
      </c>
      <c r="AF82" s="28">
        <f>외인!AF82</f>
        <v>21866.73</v>
      </c>
      <c r="AG82" s="28">
        <f>시기외!AG82*$G$3+AG81*(1-$G$3)</f>
        <v>5.3551830826897438E-4</v>
      </c>
      <c r="AH82" s="28">
        <f>외인!AH82</f>
        <v>188885.51</v>
      </c>
      <c r="AI82" s="28">
        <f>시기외!AI82*$G$3+AI81*(1-$G$3)</f>
        <v>-9.860022837225365E-4</v>
      </c>
      <c r="AJ82" s="28">
        <f>외인!AJ82</f>
        <v>106189.09</v>
      </c>
      <c r="AK82" s="28">
        <f>시기외!AK82*$G$3+AK81*(1-$G$3)</f>
        <v>-2.089524719282556E-3</v>
      </c>
      <c r="AL82" s="28">
        <f>외인!AL82</f>
        <v>100990.75</v>
      </c>
      <c r="AM82" s="28">
        <f>시기외!AM82*$G$3+AM81*(1-$G$3)</f>
        <v>-4.6558229482561815E-3</v>
      </c>
      <c r="AN82" s="28">
        <f>외인!AN82</f>
        <v>191852.06</v>
      </c>
      <c r="AO82" s="28">
        <f>시기외!AO82*$G$3+AO81*(1-$G$3)</f>
        <v>-2.0887722748149751E-3</v>
      </c>
      <c r="AP82" s="28">
        <f>외인!AP82</f>
        <v>137648.4</v>
      </c>
      <c r="AQ82" s="28">
        <f>시기외!AQ82*$G$3+AQ81*(1-$G$3)</f>
        <v>-1.2223164273816912E-3</v>
      </c>
      <c r="AR82" s="28">
        <f>외인!AR82</f>
        <v>22093.34</v>
      </c>
      <c r="AS82" s="28">
        <f>시기외!AS82*$G$3+AS81*(1-$G$3)</f>
        <v>7.5377041401523807E-4</v>
      </c>
      <c r="AT82" s="28">
        <f>외인!AT82</f>
        <v>103014.62</v>
      </c>
      <c r="AU82" s="28">
        <f>시기외!AU82*$G$3+AU81*(1-$G$3)</f>
        <v>-8.7077133455384821E-3</v>
      </c>
      <c r="AV82" s="28">
        <f>외인!AV82</f>
        <v>41642.82</v>
      </c>
      <c r="AW82" s="28">
        <f>시기외!AW82*$G$3+AW81*(1-$G$3)</f>
        <v>-7.1283323735149952E-4</v>
      </c>
      <c r="AX82" s="28">
        <f>외인!AX82</f>
        <v>53522.96</v>
      </c>
      <c r="AY82" s="28">
        <f>시기외!AY82*$G$3+AY81*(1-$G$3)</f>
        <v>1.6234198969506E-3</v>
      </c>
      <c r="AZ82" s="28">
        <f>외인!AZ82</f>
        <v>3465364.29</v>
      </c>
      <c r="BA82" s="28">
        <f>시기외!BA82*$G$3+BA81*(1-$G$3)</f>
        <v>-2.1751359768912063E-3</v>
      </c>
      <c r="BB82" s="28">
        <f>외인!BB82</f>
        <v>131563.81</v>
      </c>
      <c r="BC82" s="28">
        <f>시기외!BC82*$G$3+BC81*(1-$G$3)</f>
        <v>7.7090343510012864E-4</v>
      </c>
      <c r="BD82" s="28">
        <f>외인!BD82</f>
        <v>30084.94</v>
      </c>
      <c r="BE82" s="28">
        <f>시기외!BE82*$G$3+BE81*(1-$G$3)</f>
        <v>-1.2860145313990546E-3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96847.86</v>
      </c>
      <c r="BI82" s="28">
        <f>시기외!BI82*$G$3+BI81*(1-$G$3)</f>
        <v>9.0064989429924761E-4</v>
      </c>
      <c r="BJ82" s="28">
        <f>외인!BJ82</f>
        <v>105014.73</v>
      </c>
      <c r="BK82" s="28">
        <f>시기외!BK82*$G$3+BK81*(1-$G$3)</f>
        <v>-6.4301405347064753E-4</v>
      </c>
      <c r="BL82" s="28">
        <f>외인!BL82</f>
        <v>36567.550000000003</v>
      </c>
      <c r="BM82" s="28">
        <f>시기외!BM82*$G$3+BM81*(1-$G$3)</f>
        <v>3.5879571817651953E-4</v>
      </c>
      <c r="BN82" s="28">
        <f>외인!BN82</f>
        <v>42536.14</v>
      </c>
      <c r="BO82" s="28">
        <f>시기외!BO82*$G$3+BO81*(1-$G$3)</f>
        <v>-2.8237454079378459E-4</v>
      </c>
      <c r="BP82" s="28">
        <f>외인!BP82</f>
        <v>61135.13</v>
      </c>
      <c r="BQ82" s="28">
        <f>시기외!BQ82*$G$3+BQ81*(1-$G$3)</f>
        <v>1.2374648932845784E-3</v>
      </c>
      <c r="BR82" s="28">
        <f>외인!BR82</f>
        <v>255767.65</v>
      </c>
      <c r="BS82" s="28">
        <f>시기외!BS82*$G$3+BS81*(1-$G$3)</f>
        <v>-1.4692391065024067E-3</v>
      </c>
      <c r="BT82" s="28">
        <f>외인!BT82</f>
        <v>3234978.6</v>
      </c>
      <c r="BU82" s="28">
        <f>시기외!BU82*$G$3+BU81*(1-$G$3)</f>
        <v>-2.0051056626031508E-3</v>
      </c>
      <c r="BV82" s="28">
        <f>외인!BV82</f>
        <v>425555.65</v>
      </c>
      <c r="BW82" s="28">
        <f>시기외!BW82*$G$3+BW81*(1-$G$3)</f>
        <v>8.2920795799098785E-4</v>
      </c>
      <c r="BX82" s="28">
        <f>외인!BX82</f>
        <v>66705.2</v>
      </c>
      <c r="BY82" s="28">
        <f>시기외!BY82*$G$3+BY81*(1-$G$3)</f>
        <v>-9.2940337850481016E-4</v>
      </c>
      <c r="BZ82" s="28">
        <f>외인!BZ82</f>
        <v>292842.81</v>
      </c>
      <c r="CA82" s="28">
        <f>시기외!CA82*$G$3+CA81*(1-$G$3)</f>
        <v>-2.9919834759825361E-3</v>
      </c>
      <c r="CB82" s="28">
        <f>외인!CB82</f>
        <v>10629.66</v>
      </c>
      <c r="CC82" s="28">
        <f>시기외!CC82*$G$3+CC81*(1-$G$3)</f>
        <v>-8.4909616918883712E-4</v>
      </c>
      <c r="CD82" s="28">
        <f>외인!CD82</f>
        <v>22619.14</v>
      </c>
      <c r="CE82" s="28">
        <f>시기외!CE82*$G$3+CE81*(1-$G$3)</f>
        <v>3.4516738308574115E-5</v>
      </c>
      <c r="CF82" s="28">
        <f>외인!CF82</f>
        <v>28125.35</v>
      </c>
      <c r="CG82" s="28">
        <f>시기외!CG82*$G$3+CG81*(1-$G$3)</f>
        <v>1.1464389376094068E-3</v>
      </c>
      <c r="CH82" s="28">
        <f>외인!CH82</f>
        <v>60393.47</v>
      </c>
      <c r="CI82" s="28">
        <f>시기외!CI82*$G$3+CI81*(1-$G$3)</f>
        <v>-3.6145406177264466E-4</v>
      </c>
      <c r="CJ82" s="28">
        <f>외인!CJ82</f>
        <v>280222.48</v>
      </c>
      <c r="CK82" s="28">
        <f>시기외!CK82*$G$3+CK81*(1-$G$3)</f>
        <v>4.8914412458534243E-4</v>
      </c>
      <c r="CL82" s="28">
        <f>외인!CL82</f>
        <v>218030.79</v>
      </c>
      <c r="CM82" s="28">
        <f>시기외!CM82*$G$3+CM81*(1-$G$3)</f>
        <v>6.2581659939764107E-4</v>
      </c>
      <c r="CN82" s="28">
        <f>외인!CN82</f>
        <v>99967.6</v>
      </c>
      <c r="CO82" s="28">
        <f>시기외!CO82*$G$3+CO81*(1-$G$3)</f>
        <v>-1.0184970938107087E-3</v>
      </c>
      <c r="CP82" s="28">
        <f>외인!CP82</f>
        <v>132005.98000000001</v>
      </c>
      <c r="CQ82" s="28">
        <f>시기외!CQ82*$G$3+CQ81*(1-$G$3)</f>
        <v>7.6747633454074538E-4</v>
      </c>
      <c r="CR82" s="28">
        <f>외인!CR82</f>
        <v>176565.05</v>
      </c>
      <c r="CS82" s="28">
        <f>시기외!CS82*$G$3+CS81*(1-$G$3)</f>
        <v>-1.9408569879843136E-3</v>
      </c>
      <c r="CT82" s="28">
        <f>외인!CT82</f>
        <v>223006.27</v>
      </c>
      <c r="CU82" s="28">
        <f>시기외!CU82*$G$3+CU81*(1-$G$3)</f>
        <v>-3.6213832112396748E-3</v>
      </c>
      <c r="CV82" s="28">
        <f>외인!CV82</f>
        <v>3234978.6</v>
      </c>
      <c r="CW82" s="28">
        <f>시기외!CW82*$G$3+CW81*(1-$G$3)</f>
        <v>-2.0051056626031508E-3</v>
      </c>
      <c r="CX82" s="28">
        <f>외인!CX82</f>
        <v>226095.6</v>
      </c>
      <c r="CY82" s="28">
        <f>시기외!CY82*$G$3+CY81*(1-$G$3)</f>
        <v>-3.255413378913179E-3</v>
      </c>
      <c r="CZ82" s="28">
        <f>외인!CZ82</f>
        <v>17119.89</v>
      </c>
      <c r="DA82" s="28">
        <f>시기외!DA82*$G$3+DA81*(1-$G$3)</f>
        <v>9.327421689698009E-4</v>
      </c>
      <c r="DB82" s="28">
        <f>외인!DB82</f>
        <v>30084.94</v>
      </c>
      <c r="DC82" s="28">
        <f>시기외!DC82*$G$3+DC81*(1-$G$3)</f>
        <v>-1.2860145313990546E-3</v>
      </c>
      <c r="DD82" s="28">
        <f>외인!DD82</f>
        <v>7449.47</v>
      </c>
      <c r="DE82" s="28">
        <f>시기외!DE82*$G$3+DE81*(1-$G$3)</f>
        <v>-8.6380087510378682E-4</v>
      </c>
      <c r="DF82" s="28">
        <f>외인!DF82</f>
        <v>49726.68</v>
      </c>
      <c r="DG82" s="28">
        <f>시기외!DG82*$G$3+DG81*(1-$G$3)</f>
        <v>-8.2117410221475113E-4</v>
      </c>
      <c r="DH82" s="28">
        <f>외인!DH82</f>
        <v>15670.34</v>
      </c>
      <c r="DI82" s="28">
        <f>시기외!DI82*$G$3+DI81*(1-$G$3)</f>
        <v>4.9196848011006256E-4</v>
      </c>
      <c r="DJ82" s="28">
        <f>외인!DJ82</f>
        <v>555007.05000000005</v>
      </c>
      <c r="DK82" s="28">
        <f>시기외!DK82*$G$3+DK81*(1-$G$3)</f>
        <v>-1.0281943711037177E-3</v>
      </c>
      <c r="DL82" s="28">
        <f>외인!DL82</f>
        <v>78406.929999999993</v>
      </c>
      <c r="DM82" s="28">
        <f>시기외!DM82*$G$3+DM81*(1-$G$3)</f>
        <v>-1.5095764057779515E-3</v>
      </c>
      <c r="DN82" s="28">
        <f>외인!DN82</f>
        <v>3234978.6</v>
      </c>
      <c r="DO82" s="28">
        <f>시기외!DO82*$G$3+DO81*(1-$G$3)</f>
        <v>-2.0051056626031508E-3</v>
      </c>
      <c r="DP82" s="28">
        <f>외인!DP82</f>
        <v>60753.45</v>
      </c>
      <c r="DQ82" s="28">
        <f>시기외!DQ82*$G$3+DQ81*(1-$G$3)</f>
        <v>2.293697434685413E-3</v>
      </c>
      <c r="DR82" s="28">
        <f>외인!DR82</f>
        <v>37846.19</v>
      </c>
      <c r="DS82" s="28">
        <f>시기외!DS82*$G$3+DS81*(1-$G$3)</f>
        <v>2.9190235545977687E-4</v>
      </c>
      <c r="DT82" s="28">
        <f>외인!DT82</f>
        <v>145788.39000000001</v>
      </c>
      <c r="DU82" s="28">
        <f>시기외!DU82*$G$3+DU81*(1-$G$3)</f>
        <v>-2.5242914410659343E-3</v>
      </c>
      <c r="DV82" s="28">
        <f>외인!DV82</f>
        <v>30466.69</v>
      </c>
      <c r="DW82" s="28">
        <f>시기외!DW82*$G$3+DW81*(1-$G$3)</f>
        <v>7.5530734578510691E-4</v>
      </c>
      <c r="DX82" s="28">
        <f>외인!DX82</f>
        <v>110190.16</v>
      </c>
      <c r="DY82" s="28">
        <f>시기외!DY82*$G$3+DY81*(1-$G$3)</f>
        <v>6.0494840867671737E-4</v>
      </c>
      <c r="DZ82" s="28">
        <f>외인!DZ82</f>
        <v>6458.98</v>
      </c>
      <c r="EA82" s="28">
        <f>시기외!EA82*$G$3+EA81*(1-$G$3)</f>
        <v>1.3064684630083602E-3</v>
      </c>
      <c r="EB82" s="28">
        <f>외인!EB82</f>
        <v>9249.33</v>
      </c>
      <c r="EC82" s="28">
        <f>시기외!EC82*$G$3+EC81*(1-$G$3)</f>
        <v>-1.9533470464519037E-4</v>
      </c>
      <c r="ED82" s="28">
        <f>외인!ED82</f>
        <v>8162.67</v>
      </c>
      <c r="EE82" s="28">
        <f>시기외!EE82*$G$3+EE81*(1-$G$3)</f>
        <v>2.5417208329946601E-3</v>
      </c>
      <c r="EF82" s="28">
        <f>외인!EF82</f>
        <v>179969.3</v>
      </c>
      <c r="EG82" s="28">
        <f>시기외!EG82*$G$3+EG81*(1-$G$3)</f>
        <v>-2.1887129436739207E-4</v>
      </c>
      <c r="EH82" s="28">
        <f>외인!EH82</f>
        <v>280801.94</v>
      </c>
      <c r="EI82" s="28">
        <f>시기외!EI82*$G$3+EI81*(1-$G$3)</f>
        <v>7.8492438448484359E-4</v>
      </c>
      <c r="EJ82" s="28">
        <f>외인!EJ82</f>
        <v>88509.31</v>
      </c>
      <c r="EK82" s="28">
        <f>시기외!EK82*$G$3+EK81*(1-$G$3)</f>
        <v>-3.3231687214911739E-4</v>
      </c>
      <c r="EL82" s="28">
        <f>외인!EL82</f>
        <v>24669.439999999999</v>
      </c>
      <c r="EM82" s="28">
        <f>시기외!EM82*$G$3+EM81*(1-$G$3)</f>
        <v>-1.479310964843321E-4</v>
      </c>
      <c r="EN82" s="28">
        <f>외인!EN82</f>
        <v>37846.19</v>
      </c>
      <c r="EO82" s="28">
        <f>시기외!EO82*$G$3+EO81*(1-$G$3)</f>
        <v>2.9190235545977687E-4</v>
      </c>
      <c r="EP82" s="28">
        <f>외인!EP82</f>
        <v>124837.94</v>
      </c>
      <c r="EQ82" s="28">
        <f>시기외!EQ82*$G$3+EQ81*(1-$G$3)</f>
        <v>1.0479929521081549E-3</v>
      </c>
      <c r="ER82" s="28">
        <f>외인!ER82</f>
        <v>9029.6</v>
      </c>
      <c r="ES82" s="28">
        <f>시기외!ES82*$G$3+ES81*(1-$G$3)</f>
        <v>2.6019326991607679E-3</v>
      </c>
      <c r="ET82" s="28">
        <f>외인!ET82</f>
        <v>137648.4</v>
      </c>
      <c r="EU82" s="28">
        <f>시기외!EU82*$G$3+EU81*(1-$G$3)</f>
        <v>-1.2223164273816912E-3</v>
      </c>
      <c r="EV82" s="28">
        <f>외인!EV82</f>
        <v>48936.97</v>
      </c>
      <c r="EW82" s="28">
        <f>시기외!EW82*$G$3+EW81*(1-$G$3)</f>
        <v>1.1488084216225807E-3</v>
      </c>
      <c r="EX82" s="28">
        <f>외인!EX82</f>
        <v>83069.009999999995</v>
      </c>
      <c r="EY82" s="28">
        <f>시기외!EY82*$G$3+EY81*(1-$G$3)</f>
        <v>5.3687653607342647E-4</v>
      </c>
    </row>
    <row r="83" spans="1:155">
      <c r="A83" s="27">
        <f>외인!A83</f>
        <v>46182</v>
      </c>
      <c r="B83" s="28">
        <f>외인!B83</f>
        <v>6429140.21</v>
      </c>
      <c r="C83" s="28">
        <f>시기외!C83*$G$3+C82*(1-$G$3)</f>
        <v>-1.8500541874226508E-3</v>
      </c>
      <c r="D83" s="28">
        <f>외인!D83</f>
        <v>542165.15</v>
      </c>
      <c r="E83" s="28">
        <f>시기외!E83*$G$3+E82*(1-$G$3)</f>
        <v>1.070494935417261E-3</v>
      </c>
      <c r="F83" s="28">
        <f>외인!F83</f>
        <v>2763120.83</v>
      </c>
      <c r="G83" s="28">
        <f>시기외!G83*$G$3+G82*(1-$G$3)</f>
        <v>-2.0553687737943516E-3</v>
      </c>
      <c r="H83" s="28">
        <f>외인!H83</f>
        <v>284078.59999999998</v>
      </c>
      <c r="I83" s="28">
        <f>시기외!I83*$G$3+I82*(1-$G$3)</f>
        <v>-9.0567401462253119E-5</v>
      </c>
      <c r="J83" s="28">
        <f>외인!J83</f>
        <v>39756.71</v>
      </c>
      <c r="K83" s="28">
        <f>시기외!K83*$G$3+K82*(1-$G$3)</f>
        <v>5.0281691043654723E-4</v>
      </c>
      <c r="L83" s="28">
        <f>외인!L83</f>
        <v>264383.38</v>
      </c>
      <c r="M83" s="28">
        <f>시기외!M83*$G$3+M82*(1-$G$3)</f>
        <v>-4.0930183255484141E-5</v>
      </c>
      <c r="N83" s="28">
        <f>외인!N83</f>
        <v>282630.96000000002</v>
      </c>
      <c r="O83" s="28">
        <f>시기외!O83*$G$3+O82*(1-$G$3)</f>
        <v>-3.2832792280050177E-3</v>
      </c>
      <c r="P83" s="28">
        <f>외인!P83</f>
        <v>161059.64000000001</v>
      </c>
      <c r="Q83" s="28">
        <f>시기외!Q83*$G$3+Q82*(1-$G$3)</f>
        <v>1.2391142166732951E-4</v>
      </c>
      <c r="R83" s="28">
        <f>외인!R83</f>
        <v>142755.35</v>
      </c>
      <c r="S83" s="28">
        <f>시기외!S83*$G$3+S82*(1-$G$3)</f>
        <v>-2.3376826641820269E-3</v>
      </c>
      <c r="T83" s="28">
        <f>외인!T83</f>
        <v>7518.83</v>
      </c>
      <c r="U83" s="28">
        <f>시기외!U83*$G$3+U82*(1-$G$3)</f>
        <v>-8.0825270862337176E-4</v>
      </c>
      <c r="V83" s="28">
        <f>외인!V83</f>
        <v>122368.54</v>
      </c>
      <c r="W83" s="28">
        <f>시기외!W83*$G$3+W82*(1-$G$3)</f>
        <v>1.496043892048137E-3</v>
      </c>
      <c r="X83" s="28">
        <f>외인!X83</f>
        <v>3583009.07</v>
      </c>
      <c r="Y83" s="28">
        <f>시기외!Y83*$G$3+Y82*(1-$G$3)</f>
        <v>-2.2632433413396331E-3</v>
      </c>
      <c r="Z83" s="28">
        <f>외인!Z83</f>
        <v>49519.7</v>
      </c>
      <c r="AA83" s="28">
        <f>시기외!AA83*$G$3+AA82*(1-$G$3)</f>
        <v>1.1451155683937764E-3</v>
      </c>
      <c r="AB83" s="28">
        <f>외인!AB83</f>
        <v>199007.81</v>
      </c>
      <c r="AC83" s="28">
        <f>시기외!AC83*$G$3+AC82*(1-$G$3)</f>
        <v>5.5596114580070397E-4</v>
      </c>
      <c r="AD83" s="28">
        <f>외인!AD83</f>
        <v>19321.63</v>
      </c>
      <c r="AE83" s="28">
        <f>시기외!AE83*$G$3+AE82*(1-$G$3)</f>
        <v>4.604763588108824E-4</v>
      </c>
      <c r="AF83" s="28">
        <f>외인!AF83</f>
        <v>22450.9</v>
      </c>
      <c r="AG83" s="28">
        <f>시기외!AG83*$G$3+AG82*(1-$G$3)</f>
        <v>5.965549705846128E-4</v>
      </c>
      <c r="AH83" s="28">
        <f>외인!AH83</f>
        <v>187652.82</v>
      </c>
      <c r="AI83" s="28">
        <f>시기외!AI83*$G$3+AI82*(1-$G$3)</f>
        <v>-1.1756109376456745E-3</v>
      </c>
      <c r="AJ83" s="28">
        <f>외인!AJ83</f>
        <v>103797.55</v>
      </c>
      <c r="AK83" s="28">
        <f>시기외!AK83*$G$3+AK82*(1-$G$3)</f>
        <v>-1.7704012146615715E-3</v>
      </c>
      <c r="AL83" s="28">
        <f>외인!AL83</f>
        <v>101664.82</v>
      </c>
      <c r="AM83" s="28">
        <f>시기외!AM83*$G$3+AM82*(1-$G$3)</f>
        <v>-4.3485335301220339E-3</v>
      </c>
      <c r="AN83" s="28">
        <f>외인!AN83</f>
        <v>197004.49</v>
      </c>
      <c r="AO83" s="28">
        <f>시기외!AO83*$G$3+AO82*(1-$G$3)</f>
        <v>-2.3994973156299848E-3</v>
      </c>
      <c r="AP83" s="28">
        <f>외인!AP83</f>
        <v>146730.07</v>
      </c>
      <c r="AQ83" s="28">
        <f>시기외!AQ83*$G$3+AQ82*(1-$G$3)</f>
        <v>-9.2299067599253739E-4</v>
      </c>
      <c r="AR83" s="28">
        <f>외인!AR83</f>
        <v>22859.79</v>
      </c>
      <c r="AS83" s="28">
        <f>시기외!AS83*$G$3+AS82*(1-$G$3)</f>
        <v>8.0908397569778932E-4</v>
      </c>
      <c r="AT83" s="28">
        <f>외인!AT83</f>
        <v>103417.59</v>
      </c>
      <c r="AU83" s="28">
        <f>시기외!AU83*$G$3+AU82*(1-$G$3)</f>
        <v>-1.0196761137703719E-2</v>
      </c>
      <c r="AV83" s="28">
        <f>외인!AV83</f>
        <v>42785.49</v>
      </c>
      <c r="AW83" s="28">
        <f>시기외!AW83*$G$3+AW82*(1-$G$3)</f>
        <v>-6.0607914727106756E-4</v>
      </c>
      <c r="AX83" s="28">
        <f>외인!AX83</f>
        <v>55809.13</v>
      </c>
      <c r="AY83" s="28">
        <f>시기외!AY83*$G$3+AY82*(1-$G$3)</f>
        <v>2.0950227661378773E-3</v>
      </c>
      <c r="AZ83" s="28">
        <f>외인!AZ83</f>
        <v>3872254.91</v>
      </c>
      <c r="BA83" s="28">
        <f>시기외!BA83*$G$3+BA82*(1-$G$3)</f>
        <v>-2.340413916420299E-3</v>
      </c>
      <c r="BB83" s="28">
        <f>외인!BB83</f>
        <v>136485.51</v>
      </c>
      <c r="BC83" s="28">
        <f>시기외!BC83*$G$3+BC82*(1-$G$3)</f>
        <v>7.5819185917432247E-4</v>
      </c>
      <c r="BD83" s="28">
        <f>외인!BD83</f>
        <v>30424.87</v>
      </c>
      <c r="BE83" s="28">
        <f>시기외!BE83*$G$3+BE82*(1-$G$3)</f>
        <v>-1.0569669693935326E-3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99785.38</v>
      </c>
      <c r="BI83" s="28">
        <f>시기외!BI83*$G$3+BI82*(1-$G$3)</f>
        <v>9.530520645299039E-4</v>
      </c>
      <c r="BJ83" s="28">
        <f>외인!BJ83</f>
        <v>108276.23</v>
      </c>
      <c r="BK83" s="28">
        <f>시기외!BK83*$G$3+BK82*(1-$G$3)</f>
        <v>-5.5454639775366946E-4</v>
      </c>
      <c r="BL83" s="28">
        <f>외인!BL83</f>
        <v>38149.4</v>
      </c>
      <c r="BM83" s="28">
        <f>시기외!BM83*$G$3+BM82*(1-$G$3)</f>
        <v>3.9114690195961636E-4</v>
      </c>
      <c r="BN83" s="28">
        <f>외인!BN83</f>
        <v>43165.14</v>
      </c>
      <c r="BO83" s="28">
        <f>시기외!BO83*$G$3+BO82*(1-$G$3)</f>
        <v>-2.7817337081905531E-4</v>
      </c>
      <c r="BP83" s="28">
        <f>외인!BP83</f>
        <v>63389.88</v>
      </c>
      <c r="BQ83" s="28">
        <f>시기외!BQ83*$G$3+BQ82*(1-$G$3)</f>
        <v>1.5997824913483454E-3</v>
      </c>
      <c r="BR83" s="28">
        <f>외인!BR83</f>
        <v>270203.31</v>
      </c>
      <c r="BS83" s="28">
        <f>시기외!BS83*$G$3+BS82*(1-$G$3)</f>
        <v>-1.4863183997783915E-3</v>
      </c>
      <c r="BT83" s="28">
        <f>외인!BT83</f>
        <v>3621931.95</v>
      </c>
      <c r="BU83" s="28">
        <f>시기외!BU83*$G$3+BU82*(1-$G$3)</f>
        <v>-2.2027907995257993E-3</v>
      </c>
      <c r="BV83" s="28">
        <f>외인!BV83</f>
        <v>452404.03</v>
      </c>
      <c r="BW83" s="28">
        <f>시기외!BW83*$G$3+BW82*(1-$G$3)</f>
        <v>8.4335561748186247E-4</v>
      </c>
      <c r="BX83" s="28">
        <f>외인!BX83</f>
        <v>69076.86</v>
      </c>
      <c r="BY83" s="28">
        <f>시기외!BY83*$G$3+BY82*(1-$G$3)</f>
        <v>-8.147033471294947E-4</v>
      </c>
      <c r="BZ83" s="28">
        <f>외인!BZ83</f>
        <v>298669.31</v>
      </c>
      <c r="CA83" s="28">
        <f>시기외!CA83*$G$3+CA82*(1-$G$3)</f>
        <v>-3.0878169477123406E-3</v>
      </c>
      <c r="CB83" s="28">
        <f>외인!CB83</f>
        <v>10906.93</v>
      </c>
      <c r="CC83" s="28">
        <f>시기외!CC83*$G$3+CC82*(1-$G$3)</f>
        <v>-3.4523821295775206E-4</v>
      </c>
      <c r="CD83" s="28">
        <f>외인!CD83</f>
        <v>23357.71</v>
      </c>
      <c r="CE83" s="28">
        <f>시기외!CE83*$G$3+CE82*(1-$G$3)</f>
        <v>3.7796299907012494E-4</v>
      </c>
      <c r="CF83" s="28">
        <f>외인!CF83</f>
        <v>29955.85</v>
      </c>
      <c r="CG83" s="28">
        <f>시기외!CG83*$G$3+CG82*(1-$G$3)</f>
        <v>1.213601610218562E-3</v>
      </c>
      <c r="CH83" s="28">
        <f>외인!CH83</f>
        <v>62274.1</v>
      </c>
      <c r="CI83" s="28">
        <f>시기외!CI83*$G$3+CI82*(1-$G$3)</f>
        <v>-2.8499499701949724E-4</v>
      </c>
      <c r="CJ83" s="28">
        <f>외인!CJ83</f>
        <v>296209.28000000003</v>
      </c>
      <c r="CK83" s="28">
        <f>시기외!CK83*$G$3+CK82*(1-$G$3)</f>
        <v>4.9766251507567174E-4</v>
      </c>
      <c r="CL83" s="28">
        <f>외인!CL83</f>
        <v>223503.85</v>
      </c>
      <c r="CM83" s="28">
        <f>시기외!CM83*$G$3+CM82*(1-$G$3)</f>
        <v>7.2670460897828458E-4</v>
      </c>
      <c r="CN83" s="28">
        <f>외인!CN83</f>
        <v>105483.62</v>
      </c>
      <c r="CO83" s="28">
        <f>시기외!CO83*$G$3+CO82*(1-$G$3)</f>
        <v>-8.802988081583477E-4</v>
      </c>
      <c r="CP83" s="28">
        <f>외인!CP83</f>
        <v>136947.26</v>
      </c>
      <c r="CQ83" s="28">
        <f>시기외!CQ83*$G$3+CQ82*(1-$G$3)</f>
        <v>7.5378911023129679E-4</v>
      </c>
      <c r="CR83" s="28">
        <f>외인!CR83</f>
        <v>173835.7</v>
      </c>
      <c r="CS83" s="28">
        <f>시기외!CS83*$G$3+CS82*(1-$G$3)</f>
        <v>-1.8247701550582586E-3</v>
      </c>
      <c r="CT83" s="28">
        <f>외인!CT83</f>
        <v>251875.4</v>
      </c>
      <c r="CU83" s="28">
        <f>시기외!CU83*$G$3+CU82*(1-$G$3)</f>
        <v>-3.0909943792498664E-3</v>
      </c>
      <c r="CV83" s="28">
        <f>외인!CV83</f>
        <v>3621931.95</v>
      </c>
      <c r="CW83" s="28">
        <f>시기외!CW83*$G$3+CW82*(1-$G$3)</f>
        <v>-2.2027907995257993E-3</v>
      </c>
      <c r="CX83" s="28">
        <f>외인!CX83</f>
        <v>227951.02</v>
      </c>
      <c r="CY83" s="28">
        <f>시기외!CY83*$G$3+CY82*(1-$G$3)</f>
        <v>-4.0701803135313091E-3</v>
      </c>
      <c r="CZ83" s="28">
        <f>외인!CZ83</f>
        <v>17728.47</v>
      </c>
      <c r="DA83" s="28">
        <f>시기외!DA83*$G$3+DA82*(1-$G$3)</f>
        <v>1.8486432239021213E-3</v>
      </c>
      <c r="DB83" s="28">
        <f>외인!DB83</f>
        <v>30424.87</v>
      </c>
      <c r="DC83" s="28">
        <f>시기외!DC83*$G$3+DC82*(1-$G$3)</f>
        <v>-1.0569669693935326E-3</v>
      </c>
      <c r="DD83" s="28">
        <f>외인!DD83</f>
        <v>7518.83</v>
      </c>
      <c r="DE83" s="28">
        <f>시기외!DE83*$G$3+DE82*(1-$G$3)</f>
        <v>-8.0825270862337176E-4</v>
      </c>
      <c r="DF83" s="28">
        <f>외인!DF83</f>
        <v>51265.9</v>
      </c>
      <c r="DG83" s="28">
        <f>시기외!DG83*$G$3+DG82*(1-$G$3)</f>
        <v>-7.2821013499308103E-4</v>
      </c>
      <c r="DH83" s="28">
        <f>외인!DH83</f>
        <v>16306.4</v>
      </c>
      <c r="DI83" s="28">
        <f>시기외!DI83*$G$3+DI82*(1-$G$3)</f>
        <v>8.9528124429074556E-4</v>
      </c>
      <c r="DJ83" s="28">
        <f>외인!DJ83</f>
        <v>571532.25</v>
      </c>
      <c r="DK83" s="28">
        <f>시기외!DK83*$G$3+DK82*(1-$G$3)</f>
        <v>-1.1574780797108488E-3</v>
      </c>
      <c r="DL83" s="28">
        <f>외인!DL83</f>
        <v>82734.39</v>
      </c>
      <c r="DM83" s="28">
        <f>시기외!DM83*$G$3+DM82*(1-$G$3)</f>
        <v>-1.3654750730665319E-3</v>
      </c>
      <c r="DN83" s="28">
        <f>외인!DN83</f>
        <v>3621931.95</v>
      </c>
      <c r="DO83" s="28">
        <f>시기외!DO83*$G$3+DO82*(1-$G$3)</f>
        <v>-2.2027907995257993E-3</v>
      </c>
      <c r="DP83" s="28">
        <f>외인!DP83</f>
        <v>66078.350000000006</v>
      </c>
      <c r="DQ83" s="28">
        <f>시기외!DQ83*$G$3+DQ82*(1-$G$3)</f>
        <v>2.1616077565678802E-3</v>
      </c>
      <c r="DR83" s="28">
        <f>외인!DR83</f>
        <v>40499.86</v>
      </c>
      <c r="DS83" s="28">
        <f>시기외!DS83*$G$3+DS82*(1-$G$3)</f>
        <v>4.2321523281942434E-4</v>
      </c>
      <c r="DT83" s="28">
        <f>외인!DT83</f>
        <v>142755.35</v>
      </c>
      <c r="DU83" s="28">
        <f>시기외!DU83*$G$3+DU82*(1-$G$3)</f>
        <v>-2.3376826641820269E-3</v>
      </c>
      <c r="DV83" s="28">
        <f>외인!DV83</f>
        <v>30759.73</v>
      </c>
      <c r="DW83" s="28">
        <f>시기외!DW83*$G$3+DW82*(1-$G$3)</f>
        <v>5.4482710463181212E-4</v>
      </c>
      <c r="DX83" s="28">
        <f>외인!DX83</f>
        <v>122368.54</v>
      </c>
      <c r="DY83" s="28">
        <f>시기외!DY83*$G$3+DY82*(1-$G$3)</f>
        <v>1.496043892048137E-3</v>
      </c>
      <c r="DZ83" s="28">
        <f>외인!DZ83</f>
        <v>6661.3</v>
      </c>
      <c r="EA83" s="28">
        <f>시기외!EA83*$G$3+EA82*(1-$G$3)</f>
        <v>1.1648287883170587E-3</v>
      </c>
      <c r="EB83" s="28">
        <f>외인!EB83</f>
        <v>9531.07</v>
      </c>
      <c r="EC83" s="28">
        <f>시기외!EC83*$G$3+EC82*(1-$G$3)</f>
        <v>-2.7918700688533385E-5</v>
      </c>
      <c r="ED83" s="28">
        <f>외인!ED83</f>
        <v>8623.41</v>
      </c>
      <c r="EE83" s="28">
        <f>시기외!EE83*$G$3+EE82*(1-$G$3)</f>
        <v>2.591347803719975E-3</v>
      </c>
      <c r="EF83" s="28">
        <f>외인!EF83</f>
        <v>189104.19</v>
      </c>
      <c r="EG83" s="28">
        <f>시기외!EG83*$G$3+EG82*(1-$G$3)</f>
        <v>-1.8844486132692232E-4</v>
      </c>
      <c r="EH83" s="28">
        <f>외인!EH83</f>
        <v>304709.78999999998</v>
      </c>
      <c r="EI83" s="28">
        <f>시기외!EI83*$G$3+EI82*(1-$G$3)</f>
        <v>7.8675000840959465E-4</v>
      </c>
      <c r="EJ83" s="28">
        <f>외인!EJ83</f>
        <v>92601.04</v>
      </c>
      <c r="EK83" s="28">
        <f>시기외!EK83*$G$3+EK82*(1-$G$3)</f>
        <v>-2.0511629382274121E-4</v>
      </c>
      <c r="EL83" s="28">
        <f>외인!EL83</f>
        <v>25483.39</v>
      </c>
      <c r="EM83" s="28">
        <f>시기외!EM83*$G$3+EM82*(1-$G$3)</f>
        <v>1.8936122079997244E-4</v>
      </c>
      <c r="EN83" s="28">
        <f>외인!EN83</f>
        <v>40499.86</v>
      </c>
      <c r="EO83" s="28">
        <f>시기외!EO83*$G$3+EO82*(1-$G$3)</f>
        <v>4.2321523281942434E-4</v>
      </c>
      <c r="EP83" s="28">
        <f>외인!EP83</f>
        <v>127248.53</v>
      </c>
      <c r="EQ83" s="28">
        <f>시기외!EQ83*$G$3+EQ82*(1-$G$3)</f>
        <v>1.0758541624545255E-3</v>
      </c>
      <c r="ER83" s="28">
        <f>외인!ER83</f>
        <v>9320.0300000000007</v>
      </c>
      <c r="ES83" s="28">
        <f>시기외!ES83*$G$3+ES82*(1-$G$3)</f>
        <v>2.9489092842615696E-3</v>
      </c>
      <c r="ET83" s="28">
        <f>외인!ET83</f>
        <v>146730.07</v>
      </c>
      <c r="EU83" s="28">
        <f>시기외!EU83*$G$3+EU82*(1-$G$3)</f>
        <v>-9.2299067599253739E-4</v>
      </c>
      <c r="EV83" s="28">
        <f>외인!EV83</f>
        <v>49519.7</v>
      </c>
      <c r="EW83" s="28">
        <f>시기외!EW83*$G$3+EW82*(1-$G$3)</f>
        <v>1.1451155683937764E-3</v>
      </c>
      <c r="EX83" s="28">
        <f>외인!EX83</f>
        <v>87427.56</v>
      </c>
      <c r="EY83" s="28">
        <f>시기외!EY83*$G$3+EY82*(1-$G$3)</f>
        <v>5.1977612733741048E-4</v>
      </c>
    </row>
    <row r="84" spans="1:155">
      <c r="A84" s="27">
        <f>외인!A84</f>
        <v>46183</v>
      </c>
      <c r="B84" s="28">
        <f>외인!B84</f>
        <v>6138448.0199999996</v>
      </c>
      <c r="C84" s="28">
        <f>시기외!C84*$G$3+C83*(1-$G$3)</f>
        <v>-1.9616666772399993E-3</v>
      </c>
      <c r="D84" s="28">
        <f>외인!D84</f>
        <v>533085.43000000005</v>
      </c>
      <c r="E84" s="28">
        <f>시기외!E84*$G$3+E83*(1-$G$3)</f>
        <v>1.1424489811146089E-3</v>
      </c>
      <c r="F84" s="28">
        <f>외인!F84</f>
        <v>2622706.61</v>
      </c>
      <c r="G84" s="28">
        <f>시기외!G84*$G$3+G83*(1-$G$3)</f>
        <v>-2.3257436437507779E-3</v>
      </c>
      <c r="H84" s="28">
        <f>외인!H84</f>
        <v>277449.56</v>
      </c>
      <c r="I84" s="28">
        <f>시기외!I84*$G$3+I83*(1-$G$3)</f>
        <v>-1.5251191896382629E-4</v>
      </c>
      <c r="J84" s="28">
        <f>외인!J84</f>
        <v>40036.550000000003</v>
      </c>
      <c r="K84" s="28">
        <f>시기외!K84*$G$3+K83*(1-$G$3)</f>
        <v>6.7796050998961577E-4</v>
      </c>
      <c r="L84" s="28">
        <f>외인!L84</f>
        <v>257755.54</v>
      </c>
      <c r="M84" s="28">
        <f>시기외!M84*$G$3+M83*(1-$G$3)</f>
        <v>-1.59163868799119E-4</v>
      </c>
      <c r="N84" s="28">
        <f>외인!N84</f>
        <v>270449.44</v>
      </c>
      <c r="O84" s="28">
        <f>시기외!O84*$G$3+O83*(1-$G$3)</f>
        <v>-3.4675417205106045E-3</v>
      </c>
      <c r="P84" s="28">
        <f>외인!P84</f>
        <v>159360.6</v>
      </c>
      <c r="Q84" s="28">
        <f>시기외!Q84*$G$3+Q83*(1-$G$3)</f>
        <v>4.8427101522463805E-6</v>
      </c>
      <c r="R84" s="28">
        <f>외인!R84</f>
        <v>133814.81</v>
      </c>
      <c r="S84" s="28">
        <f>시기외!S84*$G$3+S83*(1-$G$3)</f>
        <v>-1.7448006499694089E-3</v>
      </c>
      <c r="T84" s="28">
        <f>외인!T84</f>
        <v>7636.62</v>
      </c>
      <c r="U84" s="28">
        <f>시기외!U84*$G$3+U83*(1-$G$3)</f>
        <v>-7.4152325139617298E-4</v>
      </c>
      <c r="V84" s="28">
        <f>외인!V84</f>
        <v>121426.48</v>
      </c>
      <c r="W84" s="28">
        <f>시기외!W84*$G$3+W83*(1-$G$3)</f>
        <v>2.1517754745384635E-3</v>
      </c>
      <c r="X84" s="28">
        <f>외인!X84</f>
        <v>3347798.41</v>
      </c>
      <c r="Y84" s="28">
        <f>시기외!Y84*$G$3+Y83*(1-$G$3)</f>
        <v>-2.4968369276953022E-3</v>
      </c>
      <c r="Z84" s="28">
        <f>외인!Z84</f>
        <v>47644.17</v>
      </c>
      <c r="AA84" s="28">
        <f>시기외!AA84*$G$3+AA83*(1-$G$3)</f>
        <v>1.08008838293767E-3</v>
      </c>
      <c r="AB84" s="28">
        <f>외인!AB84</f>
        <v>197196.72</v>
      </c>
      <c r="AC84" s="28">
        <f>시기외!AC84*$G$3+AC83*(1-$G$3)</f>
        <v>6.1844173379165055E-4</v>
      </c>
      <c r="AD84" s="28">
        <f>외인!AD84</f>
        <v>19587.259999999998</v>
      </c>
      <c r="AE84" s="28">
        <f>시기외!AE84*$G$3+AE83*(1-$G$3)</f>
        <v>5.1726782456753282E-4</v>
      </c>
      <c r="AF84" s="28">
        <f>외인!AF84</f>
        <v>21765.72</v>
      </c>
      <c r="AG84" s="28">
        <f>시기외!AG84*$G$3+AG83*(1-$G$3)</f>
        <v>5.5284157133285417E-4</v>
      </c>
      <c r="AH84" s="28">
        <f>외인!AH84</f>
        <v>196305.24</v>
      </c>
      <c r="AI84" s="28">
        <f>시기외!AI84*$G$3+AI83*(1-$G$3)</f>
        <v>-1.1879632962941366E-3</v>
      </c>
      <c r="AJ84" s="28">
        <f>외인!AJ84</f>
        <v>97458.42</v>
      </c>
      <c r="AK84" s="28">
        <f>시기외!AK84*$G$3+AK83*(1-$G$3)</f>
        <v>-1.1232921032982173E-3</v>
      </c>
      <c r="AL84" s="28">
        <f>외인!AL84</f>
        <v>98787.73</v>
      </c>
      <c r="AM84" s="28">
        <f>시기외!AM84*$G$3+AM83*(1-$G$3)</f>
        <v>-4.1209098764407167E-3</v>
      </c>
      <c r="AN84" s="28">
        <f>외인!AN84</f>
        <v>187649.08</v>
      </c>
      <c r="AO84" s="28">
        <f>시기외!AO84*$G$3+AO83*(1-$G$3)</f>
        <v>-2.7985617954636795E-3</v>
      </c>
      <c r="AP84" s="28">
        <f>외인!AP84</f>
        <v>149617.35999999999</v>
      </c>
      <c r="AQ84" s="28">
        <f>시기외!AQ84*$G$3+AQ83*(1-$G$3)</f>
        <v>-4.1560875983540074E-4</v>
      </c>
      <c r="AR84" s="28">
        <f>외인!AR84</f>
        <v>23256.41</v>
      </c>
      <c r="AS84" s="28">
        <f>시기외!AS84*$G$3+AS83*(1-$G$3)</f>
        <v>1.0299898965682548E-3</v>
      </c>
      <c r="AT84" s="28">
        <f>외인!AT84</f>
        <v>101178.43</v>
      </c>
      <c r="AU84" s="28">
        <f>시기외!AU84*$G$3+AU83*(1-$G$3)</f>
        <v>-9.9590511785631018E-3</v>
      </c>
      <c r="AV84" s="28">
        <f>외인!AV84</f>
        <v>42718.8</v>
      </c>
      <c r="AW84" s="28">
        <f>시기외!AW84*$G$3+AW83*(1-$G$3)</f>
        <v>-5.825587016649057E-4</v>
      </c>
      <c r="AX84" s="28">
        <f>외인!AX84</f>
        <v>56880.81</v>
      </c>
      <c r="AY84" s="28">
        <f>시기외!AY84*$G$3+AY83*(1-$G$3)</f>
        <v>2.2903662141806748E-3</v>
      </c>
      <c r="AZ84" s="28">
        <f>외인!AZ84</f>
        <v>3617892.93</v>
      </c>
      <c r="BA84" s="28">
        <f>시기외!BA84*$G$3+BA83*(1-$G$3)</f>
        <v>-2.5274948892675094E-3</v>
      </c>
      <c r="BB84" s="28">
        <f>외인!BB84</f>
        <v>129183.99</v>
      </c>
      <c r="BC84" s="28">
        <f>시기외!BC84*$G$3+BC83*(1-$G$3)</f>
        <v>7.0315259123543796E-4</v>
      </c>
      <c r="BD84" s="28">
        <f>외인!BD84</f>
        <v>30541.67</v>
      </c>
      <c r="BE84" s="28">
        <f>시기외!BE84*$G$3+BE83*(1-$G$3)</f>
        <v>-8.2030903045750812E-4</v>
      </c>
      <c r="BF84" s="28">
        <f>외인!BF84</f>
        <v>0</v>
      </c>
      <c r="BG84" s="28" t="e">
        <f>시기외!BG84*$G$3+BG83*(1-$G$3)</f>
        <v>#DIV/0!</v>
      </c>
      <c r="BH84" s="28">
        <f>외인!BH84</f>
        <v>98988.41</v>
      </c>
      <c r="BI84" s="28">
        <f>시기외!BI84*$G$3+BI83*(1-$G$3)</f>
        <v>7.7352660522064256E-4</v>
      </c>
      <c r="BJ84" s="28">
        <f>외인!BJ84</f>
        <v>107150.13</v>
      </c>
      <c r="BK84" s="28">
        <f>시기외!BK84*$G$3+BK83*(1-$G$3)</f>
        <v>-4.8852871897783572E-4</v>
      </c>
      <c r="BL84" s="28">
        <f>외인!BL84</f>
        <v>37664.03</v>
      </c>
      <c r="BM84" s="28">
        <f>시기외!BM84*$G$3+BM83*(1-$G$3)</f>
        <v>3.4412318014327958E-4</v>
      </c>
      <c r="BN84" s="28">
        <f>외인!BN84</f>
        <v>43089.02</v>
      </c>
      <c r="BO84" s="28">
        <f>시기외!BO84*$G$3+BO83*(1-$G$3)</f>
        <v>-2.229166811576924E-4</v>
      </c>
      <c r="BP84" s="28">
        <f>외인!BP84</f>
        <v>64328.84</v>
      </c>
      <c r="BQ84" s="28">
        <f>시기외!BQ84*$G$3+BQ83*(1-$G$3)</f>
        <v>1.6835057915263558E-3</v>
      </c>
      <c r="BR84" s="28">
        <f>외인!BR84</f>
        <v>270401.01</v>
      </c>
      <c r="BS84" s="28">
        <f>시기외!BS84*$G$3+BS83*(1-$G$3)</f>
        <v>-1.1943747949354835E-3</v>
      </c>
      <c r="BT84" s="28">
        <f>외인!BT84</f>
        <v>3386538.71</v>
      </c>
      <c r="BU84" s="28">
        <f>시기외!BU84*$G$3+BU83*(1-$G$3)</f>
        <v>-2.4296161633441328E-3</v>
      </c>
      <c r="BV84" s="28">
        <f>외인!BV84</f>
        <v>442259.01</v>
      </c>
      <c r="BW84" s="28">
        <f>시기외!BW84*$G$3+BW83*(1-$G$3)</f>
        <v>7.7696513792121309E-4</v>
      </c>
      <c r="BX84" s="28">
        <f>외인!BX84</f>
        <v>68337.16</v>
      </c>
      <c r="BY84" s="28">
        <f>시기외!BY84*$G$3+BY83*(1-$G$3)</f>
        <v>-7.3375963310620684E-4</v>
      </c>
      <c r="BZ84" s="28">
        <f>외인!BZ84</f>
        <v>286436.81</v>
      </c>
      <c r="CA84" s="28">
        <f>시기외!CA84*$G$3+CA83*(1-$G$3)</f>
        <v>-3.2682651582260124E-3</v>
      </c>
      <c r="CB84" s="28">
        <f>외인!CB84</f>
        <v>11089.3</v>
      </c>
      <c r="CC84" s="28">
        <f>시기외!CC84*$G$3+CC83*(1-$G$3)</f>
        <v>1.5071388105598405E-4</v>
      </c>
      <c r="CD84" s="28">
        <f>외인!CD84</f>
        <v>23219.01</v>
      </c>
      <c r="CE84" s="28">
        <f>시기외!CE84*$G$3+CE83*(1-$G$3)</f>
        <v>6.0088427279540951E-4</v>
      </c>
      <c r="CF84" s="28">
        <f>외인!CF84</f>
        <v>31156.38</v>
      </c>
      <c r="CG84" s="28">
        <f>시기외!CG84*$G$3+CG83*(1-$G$3)</f>
        <v>1.2031262501820109E-3</v>
      </c>
      <c r="CH84" s="28">
        <f>외인!CH84</f>
        <v>62289.25</v>
      </c>
      <c r="CI84" s="28">
        <f>시기외!CI84*$G$3+CI83*(1-$G$3)</f>
        <v>-2.5759892610073651E-4</v>
      </c>
      <c r="CJ84" s="28">
        <f>외인!CJ84</f>
        <v>293152.52</v>
      </c>
      <c r="CK84" s="28">
        <f>시기외!CK84*$G$3+CK83*(1-$G$3)</f>
        <v>4.4142976507290284E-4</v>
      </c>
      <c r="CL84" s="28">
        <f>외인!CL84</f>
        <v>221789.8</v>
      </c>
      <c r="CM84" s="28">
        <f>시기외!CM84*$G$3+CM83*(1-$G$3)</f>
        <v>7.4339007499897212E-4</v>
      </c>
      <c r="CN84" s="28">
        <f>외인!CN84</f>
        <v>103597.81</v>
      </c>
      <c r="CO84" s="28">
        <f>시기외!CO84*$G$3+CO83*(1-$G$3)</f>
        <v>-8.1760513260847184E-4</v>
      </c>
      <c r="CP84" s="28">
        <f>외인!CP84</f>
        <v>129662.12</v>
      </c>
      <c r="CQ84" s="28">
        <f>시기외!CQ84*$G$3+CQ83*(1-$G$3)</f>
        <v>6.9785925421486596E-4</v>
      </c>
      <c r="CR84" s="28">
        <f>외인!CR84</f>
        <v>163999.32999999999</v>
      </c>
      <c r="CS84" s="28">
        <f>시기외!CS84*$G$3+CS83*(1-$G$3)</f>
        <v>-1.3802363663357443E-3</v>
      </c>
      <c r="CT84" s="28">
        <f>외인!CT84</f>
        <v>235662.45</v>
      </c>
      <c r="CU84" s="28">
        <f>시기외!CU84*$G$3+CU83*(1-$G$3)</f>
        <v>-2.7746740801556763E-3</v>
      </c>
      <c r="CV84" s="28">
        <f>외인!CV84</f>
        <v>3386538.71</v>
      </c>
      <c r="CW84" s="28">
        <f>시기외!CW84*$G$3+CW83*(1-$G$3)</f>
        <v>-2.4296161633441328E-3</v>
      </c>
      <c r="CX84" s="28">
        <f>외인!CX84</f>
        <v>218383.69</v>
      </c>
      <c r="CY84" s="28">
        <f>시기외!CY84*$G$3+CY83*(1-$G$3)</f>
        <v>-4.1599299042389274E-3</v>
      </c>
      <c r="CZ84" s="28">
        <f>외인!CZ84</f>
        <v>16929.82</v>
      </c>
      <c r="DA84" s="28">
        <f>시기외!DA84*$G$3+DA83*(1-$G$3)</f>
        <v>1.5317949551270104E-3</v>
      </c>
      <c r="DB84" s="28">
        <f>외인!DB84</f>
        <v>30541.67</v>
      </c>
      <c r="DC84" s="28">
        <f>시기외!DC84*$G$3+DC83*(1-$G$3)</f>
        <v>-8.2030903045750812E-4</v>
      </c>
      <c r="DD84" s="28">
        <f>외인!DD84</f>
        <v>7636.62</v>
      </c>
      <c r="DE84" s="28">
        <f>시기외!DE84*$G$3+DE83*(1-$G$3)</f>
        <v>-7.4152325139617298E-4</v>
      </c>
      <c r="DF84" s="28">
        <f>외인!DF84</f>
        <v>50561.47</v>
      </c>
      <c r="DG84" s="28">
        <f>시기외!DG84*$G$3+DG83*(1-$G$3)</f>
        <v>-6.047674761580535E-4</v>
      </c>
      <c r="DH84" s="28">
        <f>외인!DH84</f>
        <v>16168.64</v>
      </c>
      <c r="DI84" s="28">
        <f>시기외!DI84*$G$3+DI83*(1-$G$3)</f>
        <v>1.1346289032566953E-3</v>
      </c>
      <c r="DJ84" s="28">
        <f>외인!DJ84</f>
        <v>578381.1</v>
      </c>
      <c r="DK84" s="28">
        <f>시기외!DK84*$G$3+DK83*(1-$G$3)</f>
        <v>-1.1311383944253436E-3</v>
      </c>
      <c r="DL84" s="28">
        <f>외인!DL84</f>
        <v>81027.839999999997</v>
      </c>
      <c r="DM84" s="28">
        <f>시기외!DM84*$G$3+DM83*(1-$G$3)</f>
        <v>-1.3115116722547326E-3</v>
      </c>
      <c r="DN84" s="28">
        <f>외인!DN84</f>
        <v>3386538.71</v>
      </c>
      <c r="DO84" s="28">
        <f>시기외!DO84*$G$3+DO83*(1-$G$3)</f>
        <v>-2.4296161633441328E-3</v>
      </c>
      <c r="DP84" s="28">
        <f>외인!DP84</f>
        <v>64256.02</v>
      </c>
      <c r="DQ84" s="28">
        <f>시기외!DQ84*$G$3+DQ83*(1-$G$3)</f>
        <v>1.8883108583205232E-3</v>
      </c>
      <c r="DR84" s="28">
        <f>외인!DR84</f>
        <v>40615.9</v>
      </c>
      <c r="DS84" s="28">
        <f>시기외!DS84*$G$3+DS83*(1-$G$3)</f>
        <v>5.8791288694134947E-4</v>
      </c>
      <c r="DT84" s="28">
        <f>외인!DT84</f>
        <v>133814.81</v>
      </c>
      <c r="DU84" s="28">
        <f>시기외!DU84*$G$3+DU83*(1-$G$3)</f>
        <v>-1.7448006499694089E-3</v>
      </c>
      <c r="DV84" s="28">
        <f>외인!DV84</f>
        <v>29863.68</v>
      </c>
      <c r="DW84" s="28">
        <f>시기외!DW84*$G$3+DW83*(1-$G$3)</f>
        <v>3.1485625911980062E-4</v>
      </c>
      <c r="DX84" s="28">
        <f>외인!DX84</f>
        <v>121426.48</v>
      </c>
      <c r="DY84" s="28">
        <f>시기외!DY84*$G$3+DY83*(1-$G$3)</f>
        <v>2.1517754745384635E-3</v>
      </c>
      <c r="DZ84" s="28">
        <f>외인!DZ84</f>
        <v>6605.59</v>
      </c>
      <c r="EA84" s="28">
        <f>시기외!EA84*$G$3+EA83*(1-$G$3)</f>
        <v>9.2111023628369849E-4</v>
      </c>
      <c r="EB84" s="28">
        <f>외인!EB84</f>
        <v>9455.8700000000008</v>
      </c>
      <c r="EC84" s="28">
        <f>시기외!EC84*$G$3+EC83*(1-$G$3)</f>
        <v>5.7075237619379432E-5</v>
      </c>
      <c r="ED84" s="28">
        <f>외인!ED84</f>
        <v>8657.33</v>
      </c>
      <c r="EE84" s="28">
        <f>시기외!EE84*$G$3+EE83*(1-$G$3)</f>
        <v>2.40805887032118E-3</v>
      </c>
      <c r="EF84" s="28">
        <f>외인!EF84</f>
        <v>188207.92</v>
      </c>
      <c r="EG84" s="28">
        <f>시기외!EG84*$G$3+EG83*(1-$G$3)</f>
        <v>-1.9949907169577847E-4</v>
      </c>
      <c r="EH84" s="28">
        <f>외인!EH84</f>
        <v>289278.15999999997</v>
      </c>
      <c r="EI84" s="28">
        <f>시기외!EI84*$G$3+EI83*(1-$G$3)</f>
        <v>6.7134891975993271E-4</v>
      </c>
      <c r="EJ84" s="28">
        <f>외인!EJ84</f>
        <v>92764.5</v>
      </c>
      <c r="EK84" s="28">
        <f>시기외!EK84*$G$3+EK83*(1-$G$3)</f>
        <v>-8.8315129520714721E-5</v>
      </c>
      <c r="EL84" s="28">
        <f>외인!EL84</f>
        <v>25320.720000000001</v>
      </c>
      <c r="EM84" s="28">
        <f>시기외!EM84*$G$3+EM83*(1-$G$3)</f>
        <v>4.0551279425909221E-4</v>
      </c>
      <c r="EN84" s="28">
        <f>외인!EN84</f>
        <v>40615.9</v>
      </c>
      <c r="EO84" s="28">
        <f>시기외!EO84*$G$3+EO83*(1-$G$3)</f>
        <v>5.8791288694134947E-4</v>
      </c>
      <c r="EP84" s="28">
        <f>외인!EP84</f>
        <v>132235.09</v>
      </c>
      <c r="EQ84" s="28">
        <f>시기외!EQ84*$G$3+EQ83*(1-$G$3)</f>
        <v>1.1036186164815876E-3</v>
      </c>
      <c r="ER84" s="28">
        <f>외인!ER84</f>
        <v>9192.99</v>
      </c>
      <c r="ES84" s="28">
        <f>시기외!ES84*$G$3+ES83*(1-$G$3)</f>
        <v>2.7839124340508065E-3</v>
      </c>
      <c r="ET84" s="28">
        <f>외인!ET84</f>
        <v>149617.35999999999</v>
      </c>
      <c r="EU84" s="28">
        <f>시기외!EU84*$G$3+EU83*(1-$G$3)</f>
        <v>-4.1560875983540074E-4</v>
      </c>
      <c r="EV84" s="28">
        <f>외인!EV84</f>
        <v>47644.17</v>
      </c>
      <c r="EW84" s="28">
        <f>시기외!EW84*$G$3+EW83*(1-$G$3)</f>
        <v>1.08008838293767E-3</v>
      </c>
      <c r="EX84" s="28">
        <f>외인!EX84</f>
        <v>82017.95</v>
      </c>
      <c r="EY84" s="28">
        <f>시기외!EY84*$G$3+EY83*(1-$G$3)</f>
        <v>4.7016039842937479E-4</v>
      </c>
    </row>
    <row r="85" spans="1:155">
      <c r="A85" s="27">
        <f>외인!A85</f>
        <v>46184</v>
      </c>
      <c r="B85" s="28">
        <f>외인!B85</f>
        <v>6164815.2199999997</v>
      </c>
      <c r="C85" s="28">
        <f>시기외!C85*$G$3+C84*(1-$G$3)</f>
        <v>-1.9815269621030942E-3</v>
      </c>
      <c r="D85" s="28">
        <f>외인!D85</f>
        <v>557940.54</v>
      </c>
      <c r="E85" s="28">
        <f>시기외!E85*$G$3+E84*(1-$G$3)</f>
        <v>1.2453249554983433E-3</v>
      </c>
      <c r="F85" s="28">
        <f>외인!F85</f>
        <v>2602176.66</v>
      </c>
      <c r="G85" s="28">
        <f>시기외!G85*$G$3+G84*(1-$G$3)</f>
        <v>-2.4295776732848992E-3</v>
      </c>
      <c r="H85" s="28">
        <f>외인!H85</f>
        <v>277992.96000000002</v>
      </c>
      <c r="I85" s="28">
        <f>시기외!I85*$G$3+I84*(1-$G$3)</f>
        <v>-1.7436236726957078E-4</v>
      </c>
      <c r="J85" s="28">
        <f>외인!J85</f>
        <v>40484.61</v>
      </c>
      <c r="K85" s="28">
        <f>시기외!K85*$G$3+K84*(1-$G$3)</f>
        <v>7.9984170863491781E-4</v>
      </c>
      <c r="L85" s="28">
        <f>외인!L85</f>
        <v>257623.64</v>
      </c>
      <c r="M85" s="28">
        <f>시기외!M85*$G$3+M84*(1-$G$3)</f>
        <v>-2.3582048950334208E-4</v>
      </c>
      <c r="N85" s="28">
        <f>외인!N85</f>
        <v>268642.36</v>
      </c>
      <c r="O85" s="28">
        <f>시기외!O85*$G$3+O84*(1-$G$3)</f>
        <v>-3.5877881837343786E-3</v>
      </c>
      <c r="P85" s="28">
        <f>외인!P85</f>
        <v>160829.25</v>
      </c>
      <c r="Q85" s="28">
        <f>시기외!Q85*$G$3+Q84*(1-$G$3)</f>
        <v>-4.5711478353937539E-5</v>
      </c>
      <c r="R85" s="28">
        <f>외인!R85</f>
        <v>135501.12</v>
      </c>
      <c r="S85" s="28">
        <f>시기외!S85*$G$3+S84*(1-$G$3)</f>
        <v>-1.1039856887265307E-3</v>
      </c>
      <c r="T85" s="28">
        <f>외인!T85</f>
        <v>7819.3</v>
      </c>
      <c r="U85" s="28">
        <f>시기외!U85*$G$3+U84*(1-$G$3)</f>
        <v>-5.7274574407175001E-4</v>
      </c>
      <c r="V85" s="28">
        <f>외인!V85</f>
        <v>132683.51999999999</v>
      </c>
      <c r="W85" s="28">
        <f>시기외!W85*$G$3+W84*(1-$G$3)</f>
        <v>2.5721451757626957E-3</v>
      </c>
      <c r="X85" s="28">
        <f>외인!X85</f>
        <v>3376274.99</v>
      </c>
      <c r="Y85" s="28">
        <f>시기외!Y85*$G$3+Y84*(1-$G$3)</f>
        <v>-2.610992408984548E-3</v>
      </c>
      <c r="Z85" s="28">
        <f>외인!Z85</f>
        <v>49742.01</v>
      </c>
      <c r="AA85" s="28">
        <f>시기외!AA85*$G$3+AA84*(1-$G$3)</f>
        <v>1.0003360548908929E-3</v>
      </c>
      <c r="AB85" s="28">
        <f>외인!AB85</f>
        <v>194750.43</v>
      </c>
      <c r="AC85" s="28">
        <f>시기외!AC85*$G$3+AC84*(1-$G$3)</f>
        <v>5.7194293760582326E-4</v>
      </c>
      <c r="AD85" s="28">
        <f>외인!AD85</f>
        <v>19541.61</v>
      </c>
      <c r="AE85" s="28">
        <f>시기외!AE85*$G$3+AE84*(1-$G$3)</f>
        <v>4.6327458738919984E-4</v>
      </c>
      <c r="AF85" s="28">
        <f>외인!AF85</f>
        <v>22150.66</v>
      </c>
      <c r="AG85" s="28">
        <f>시기외!AG85*$G$3+AG84*(1-$G$3)</f>
        <v>4.4396615126056599E-4</v>
      </c>
      <c r="AH85" s="28">
        <f>외인!AH85</f>
        <v>194417.14</v>
      </c>
      <c r="AI85" s="28">
        <f>시기외!AI85*$G$3+AI84*(1-$G$3)</f>
        <v>-1.1188253382135977E-3</v>
      </c>
      <c r="AJ85" s="28">
        <f>외인!AJ85</f>
        <v>99247.95</v>
      </c>
      <c r="AK85" s="28">
        <f>시기외!AK85*$G$3+AK84*(1-$G$3)</f>
        <v>-4.03316854821221E-4</v>
      </c>
      <c r="AL85" s="28">
        <f>외인!AL85</f>
        <v>99568.35</v>
      </c>
      <c r="AM85" s="28">
        <f>시기외!AM85*$G$3+AM84*(1-$G$3)</f>
        <v>-3.8692509802060334E-3</v>
      </c>
      <c r="AN85" s="28">
        <f>외인!AN85</f>
        <v>185186.82</v>
      </c>
      <c r="AO85" s="28">
        <f>시기외!AO85*$G$3+AO84*(1-$G$3)</f>
        <v>-3.1215896359020252E-3</v>
      </c>
      <c r="AP85" s="28">
        <f>외인!AP85</f>
        <v>148215.67000000001</v>
      </c>
      <c r="AQ85" s="28">
        <f>시기외!AQ85*$G$3+AQ84*(1-$G$3)</f>
        <v>-4.9406713445451691E-5</v>
      </c>
      <c r="AR85" s="28">
        <f>외인!AR85</f>
        <v>23164.62</v>
      </c>
      <c r="AS85" s="28">
        <f>시기외!AS85*$G$3+AS84*(1-$G$3)</f>
        <v>1.1982217514875709E-3</v>
      </c>
      <c r="AT85" s="28">
        <f>외인!AT85</f>
        <v>103381.6</v>
      </c>
      <c r="AU85" s="28">
        <f>시기외!AU85*$G$3+AU84*(1-$G$3)</f>
        <v>-9.0739172589997651E-3</v>
      </c>
      <c r="AV85" s="28">
        <f>외인!AV85</f>
        <v>43866.73</v>
      </c>
      <c r="AW85" s="28">
        <f>시기외!AW85*$G$3+AW84*(1-$G$3)</f>
        <v>-4.394506129499591E-4</v>
      </c>
      <c r="AX85" s="28">
        <f>외인!AX85</f>
        <v>56078</v>
      </c>
      <c r="AY85" s="28">
        <f>시기외!AY85*$G$3+AY84*(1-$G$3)</f>
        <v>2.49225765506158E-3</v>
      </c>
      <c r="AZ85" s="28">
        <f>외인!AZ85</f>
        <v>3647077.8</v>
      </c>
      <c r="BA85" s="28">
        <f>시기외!BA85*$G$3+BA84*(1-$G$3)</f>
        <v>-2.5972586242749215E-3</v>
      </c>
      <c r="BB85" s="28">
        <f>외인!BB85</f>
        <v>131531.98000000001</v>
      </c>
      <c r="BC85" s="28">
        <f>시기외!BC85*$G$3+BC84*(1-$G$3)</f>
        <v>7.0389291710982549E-4</v>
      </c>
      <c r="BD85" s="28">
        <f>외인!BD85</f>
        <v>30244.53</v>
      </c>
      <c r="BE85" s="28">
        <f>시기외!BE85*$G$3+BE84*(1-$G$3)</f>
        <v>-5.952722230086494E-4</v>
      </c>
      <c r="BF85" s="28">
        <f>외인!BF85</f>
        <v>0</v>
      </c>
      <c r="BG85" s="28" t="e">
        <f>시기외!BG85*$G$3+BG84*(1-$G$3)</f>
        <v>#DIV/0!</v>
      </c>
      <c r="BH85" s="28">
        <f>외인!BH85</f>
        <v>98717.35</v>
      </c>
      <c r="BI85" s="28">
        <f>시기외!BI85*$G$3+BI84*(1-$G$3)</f>
        <v>5.1931130245217827E-4</v>
      </c>
      <c r="BJ85" s="28">
        <f>외인!BJ85</f>
        <v>109273.4</v>
      </c>
      <c r="BK85" s="28">
        <f>시기외!BK85*$G$3+BK84*(1-$G$3)</f>
        <v>-3.8932350157697533E-4</v>
      </c>
      <c r="BL85" s="28">
        <f>외인!BL85</f>
        <v>37410.46</v>
      </c>
      <c r="BM85" s="28">
        <f>시기외!BM85*$G$3+BM84*(1-$G$3)</f>
        <v>3.4270931614817498E-4</v>
      </c>
      <c r="BN85" s="28">
        <f>외인!BN85</f>
        <v>42526.27</v>
      </c>
      <c r="BO85" s="28">
        <f>시기외!BO85*$G$3+BO84*(1-$G$3)</f>
        <v>-2.3518126320611372E-4</v>
      </c>
      <c r="BP85" s="28">
        <f>외인!BP85</f>
        <v>63231.19</v>
      </c>
      <c r="BQ85" s="28">
        <f>시기외!BQ85*$G$3+BQ84*(1-$G$3)</f>
        <v>1.677155287386515E-3</v>
      </c>
      <c r="BR85" s="28">
        <f>외인!BR85</f>
        <v>268870.78999999998</v>
      </c>
      <c r="BS85" s="28">
        <f>시기외!BS85*$G$3+BS84*(1-$G$3)</f>
        <v>-9.2765674985608847E-4</v>
      </c>
      <c r="BT85" s="28">
        <f>외인!BT85</f>
        <v>3417610.62</v>
      </c>
      <c r="BU85" s="28">
        <f>시기외!BU85*$G$3+BU84*(1-$G$3)</f>
        <v>-2.5427346895730463E-3</v>
      </c>
      <c r="BV85" s="28">
        <f>외인!BV85</f>
        <v>448031.74</v>
      </c>
      <c r="BW85" s="28">
        <f>시기외!BW85*$G$3+BW84*(1-$G$3)</f>
        <v>7.0737699027992144E-4</v>
      </c>
      <c r="BX85" s="28">
        <f>외인!BX85</f>
        <v>68897.36</v>
      </c>
      <c r="BY85" s="28">
        <f>시기외!BY85*$G$3+BY84*(1-$G$3)</f>
        <v>-6.7348245112110216E-4</v>
      </c>
      <c r="BZ85" s="28">
        <f>외인!BZ85</f>
        <v>284755.17</v>
      </c>
      <c r="CA85" s="28">
        <f>시기외!CA85*$G$3+CA84*(1-$G$3)</f>
        <v>-3.389219050092691E-3</v>
      </c>
      <c r="CB85" s="28">
        <f>외인!CB85</f>
        <v>11266.48</v>
      </c>
      <c r="CC85" s="28">
        <f>시기외!CC85*$G$3+CC84*(1-$G$3)</f>
        <v>5.509752018174255E-4</v>
      </c>
      <c r="CD85" s="28">
        <f>외인!CD85</f>
        <v>24617.040000000001</v>
      </c>
      <c r="CE85" s="28">
        <f>시기외!CE85*$G$3+CE84*(1-$G$3)</f>
        <v>8.6635396884100345E-4</v>
      </c>
      <c r="CF85" s="28">
        <f>외인!CF85</f>
        <v>32102.41</v>
      </c>
      <c r="CG85" s="28">
        <f>시기외!CG85*$G$3+CG84*(1-$G$3)</f>
        <v>1.0896756153346079E-3</v>
      </c>
      <c r="CH85" s="28">
        <f>외인!CH85</f>
        <v>63441.51</v>
      </c>
      <c r="CI85" s="28">
        <f>시기외!CI85*$G$3+CI84*(1-$G$3)</f>
        <v>-1.2319901895377634E-4</v>
      </c>
      <c r="CJ85" s="28">
        <f>외인!CJ85</f>
        <v>298790.81</v>
      </c>
      <c r="CK85" s="28">
        <f>시기외!CK85*$G$3+CK84*(1-$G$3)</f>
        <v>4.1937926859949681E-4</v>
      </c>
      <c r="CL85" s="28">
        <f>외인!CL85</f>
        <v>220196.18</v>
      </c>
      <c r="CM85" s="28">
        <f>시기외!CM85*$G$3+CM84*(1-$G$3)</f>
        <v>6.8273671037399431E-4</v>
      </c>
      <c r="CN85" s="28">
        <f>외인!CN85</f>
        <v>103497.52</v>
      </c>
      <c r="CO85" s="28">
        <f>시기외!CO85*$G$3+CO84*(1-$G$3)</f>
        <v>-8.3811829070265325E-4</v>
      </c>
      <c r="CP85" s="28">
        <f>외인!CP85</f>
        <v>132016.04999999999</v>
      </c>
      <c r="CQ85" s="28">
        <f>시기외!CQ85*$G$3+CQ84*(1-$G$3)</f>
        <v>6.9832700363753385E-4</v>
      </c>
      <c r="CR85" s="28">
        <f>외인!CR85</f>
        <v>166266.43</v>
      </c>
      <c r="CS85" s="28">
        <f>시기외!CS85*$G$3+CS84*(1-$G$3)</f>
        <v>-8.5222657165137813E-4</v>
      </c>
      <c r="CT85" s="28">
        <f>외인!CT85</f>
        <v>239583.09</v>
      </c>
      <c r="CU85" s="28">
        <f>시기외!CU85*$G$3+CU84*(1-$G$3)</f>
        <v>-2.3789064606202287E-3</v>
      </c>
      <c r="CV85" s="28">
        <f>외인!CV85</f>
        <v>3417610.62</v>
      </c>
      <c r="CW85" s="28">
        <f>시기외!CW85*$G$3+CW84*(1-$G$3)</f>
        <v>-2.5427346895730463E-3</v>
      </c>
      <c r="CX85" s="28">
        <f>외인!CX85</f>
        <v>219792.11</v>
      </c>
      <c r="CY85" s="28">
        <f>시기외!CY85*$G$3+CY84*(1-$G$3)</f>
        <v>-3.8456260684602548E-3</v>
      </c>
      <c r="CZ85" s="28">
        <f>외인!CZ85</f>
        <v>17189.41</v>
      </c>
      <c r="DA85" s="28">
        <f>시기외!DA85*$G$3+DA84*(1-$G$3)</f>
        <v>1.1019180132763658E-3</v>
      </c>
      <c r="DB85" s="28">
        <f>외인!DB85</f>
        <v>30244.53</v>
      </c>
      <c r="DC85" s="28">
        <f>시기외!DC85*$G$3+DC84*(1-$G$3)</f>
        <v>-5.952722230086494E-4</v>
      </c>
      <c r="DD85" s="28">
        <f>외인!DD85</f>
        <v>7819.3</v>
      </c>
      <c r="DE85" s="28">
        <f>시기외!DE85*$G$3+DE84*(1-$G$3)</f>
        <v>-5.7274574407175001E-4</v>
      </c>
      <c r="DF85" s="28">
        <f>외인!DF85</f>
        <v>50764.31</v>
      </c>
      <c r="DG85" s="28">
        <f>시기외!DG85*$G$3+DG84*(1-$G$3)</f>
        <v>-5.0560452050732159E-4</v>
      </c>
      <c r="DH85" s="28">
        <f>외인!DH85</f>
        <v>17433.87</v>
      </c>
      <c r="DI85" s="28">
        <f>시기외!DI85*$G$3+DI84*(1-$G$3)</f>
        <v>1.3843552401327805E-3</v>
      </c>
      <c r="DJ85" s="28">
        <f>외인!DJ85</f>
        <v>573368.76</v>
      </c>
      <c r="DK85" s="28">
        <f>시기외!DK85*$G$3+DK84*(1-$G$3)</f>
        <v>-1.0807024898038301E-3</v>
      </c>
      <c r="DL85" s="28">
        <f>외인!DL85</f>
        <v>81233.19</v>
      </c>
      <c r="DM85" s="28">
        <f>시기외!DM85*$G$3+DM84*(1-$G$3)</f>
        <v>-1.353142483011752E-3</v>
      </c>
      <c r="DN85" s="28">
        <f>외인!DN85</f>
        <v>3417610.62</v>
      </c>
      <c r="DO85" s="28">
        <f>시기외!DO85*$G$3+DO84*(1-$G$3)</f>
        <v>-2.5427346895730463E-3</v>
      </c>
      <c r="DP85" s="28">
        <f>외인!DP85</f>
        <v>67388.42</v>
      </c>
      <c r="DQ85" s="28">
        <f>시기외!DQ85*$G$3+DQ84*(1-$G$3)</f>
        <v>1.758705652671372E-3</v>
      </c>
      <c r="DR85" s="28">
        <f>외인!DR85</f>
        <v>41157.17</v>
      </c>
      <c r="DS85" s="28">
        <f>시기외!DS85*$G$3+DS84*(1-$G$3)</f>
        <v>7.1494251270545956E-4</v>
      </c>
      <c r="DT85" s="28">
        <f>외인!DT85</f>
        <v>135501.12</v>
      </c>
      <c r="DU85" s="28">
        <f>시기외!DU85*$G$3+DU84*(1-$G$3)</f>
        <v>-1.1039856887265307E-3</v>
      </c>
      <c r="DV85" s="28">
        <f>외인!DV85</f>
        <v>30443.8</v>
      </c>
      <c r="DW85" s="28">
        <f>시기외!DW85*$G$3+DW84*(1-$G$3)</f>
        <v>3.2842263902996347E-4</v>
      </c>
      <c r="DX85" s="28">
        <f>외인!DX85</f>
        <v>132683.51999999999</v>
      </c>
      <c r="DY85" s="28">
        <f>시기외!DY85*$G$3+DY84*(1-$G$3)</f>
        <v>2.5721451757626957E-3</v>
      </c>
      <c r="DZ85" s="28">
        <f>외인!DZ85</f>
        <v>6741.07</v>
      </c>
      <c r="EA85" s="28">
        <f>시기외!EA85*$G$3+EA84*(1-$G$3)</f>
        <v>7.2690987296532208E-4</v>
      </c>
      <c r="EB85" s="28">
        <f>외인!EB85</f>
        <v>10150.1</v>
      </c>
      <c r="EC85" s="28">
        <f>시기외!EC85*$G$3+EC84*(1-$G$3)</f>
        <v>3.1809094008899562E-4</v>
      </c>
      <c r="ED85" s="28">
        <f>외인!ED85</f>
        <v>8879.64</v>
      </c>
      <c r="EE85" s="28">
        <f>시기외!EE85*$G$3+EE84*(1-$G$3)</f>
        <v>2.3271010513926447E-3</v>
      </c>
      <c r="EF85" s="28">
        <f>외인!EF85</f>
        <v>189383.59</v>
      </c>
      <c r="EG85" s="28">
        <f>시기외!EG85*$G$3+EG84*(1-$G$3)</f>
        <v>-1.9049670743893717E-4</v>
      </c>
      <c r="EH85" s="28">
        <f>외인!EH85</f>
        <v>295848.17</v>
      </c>
      <c r="EI85" s="28">
        <f>시기외!EI85*$G$3+EI84*(1-$G$3)</f>
        <v>5.5408640669845624E-4</v>
      </c>
      <c r="EJ85" s="28">
        <f>외인!EJ85</f>
        <v>94137.84</v>
      </c>
      <c r="EK85" s="28">
        <f>시기외!EK85*$G$3+EK84*(1-$G$3)</f>
        <v>5.1486080365358616E-5</v>
      </c>
      <c r="EL85" s="28">
        <f>외인!EL85</f>
        <v>26741.03</v>
      </c>
      <c r="EM85" s="28">
        <f>시기외!EM85*$G$3+EM84*(1-$G$3)</f>
        <v>6.6588001734622882E-4</v>
      </c>
      <c r="EN85" s="28">
        <f>외인!EN85</f>
        <v>41157.17</v>
      </c>
      <c r="EO85" s="28">
        <f>시기외!EO85*$G$3+EO84*(1-$G$3)</f>
        <v>7.1494251270545956E-4</v>
      </c>
      <c r="EP85" s="28">
        <f>외인!EP85</f>
        <v>131182.57999999999</v>
      </c>
      <c r="EQ85" s="28">
        <f>시기외!EQ85*$G$3+EQ84*(1-$G$3)</f>
        <v>1.1351829182871789E-3</v>
      </c>
      <c r="ER85" s="28">
        <f>외인!ER85</f>
        <v>9845.4699999999993</v>
      </c>
      <c r="ES85" s="28">
        <f>시기외!ES85*$G$3+ES84*(1-$G$3)</f>
        <v>2.497190546068521E-3</v>
      </c>
      <c r="ET85" s="28">
        <f>외인!ET85</f>
        <v>148215.67000000001</v>
      </c>
      <c r="EU85" s="28">
        <f>시기외!EU85*$G$3+EU84*(1-$G$3)</f>
        <v>-4.9406713445451691E-5</v>
      </c>
      <c r="EV85" s="28">
        <f>외인!EV85</f>
        <v>49742.01</v>
      </c>
      <c r="EW85" s="28">
        <f>시기외!EW85*$G$3+EW84*(1-$G$3)</f>
        <v>1.0003360548908929E-3</v>
      </c>
      <c r="EX85" s="28">
        <f>외인!EX85</f>
        <v>82274.039999999994</v>
      </c>
      <c r="EY85" s="28">
        <f>시기외!EY85*$G$3+EY84*(1-$G$3)</f>
        <v>5.1858768358369316E-4</v>
      </c>
    </row>
    <row r="86" spans="1:155">
      <c r="A86" s="27">
        <f>외인!A86</f>
        <v>46185</v>
      </c>
      <c r="B86" s="28">
        <f>외인!B86</f>
        <v>6450003.9100000001</v>
      </c>
      <c r="C86" s="28">
        <f>시기외!C86*$G$3+C85*(1-$G$3)</f>
        <v>-1.7781296697001558E-3</v>
      </c>
      <c r="D86" s="28">
        <f>외인!D86</f>
        <v>575894.67000000004</v>
      </c>
      <c r="E86" s="28">
        <f>시기외!E86*$G$3+E85*(1-$G$3)</f>
        <v>1.576241236451252E-3</v>
      </c>
      <c r="F86" s="28">
        <f>외인!F86</f>
        <v>2775144.85</v>
      </c>
      <c r="G86" s="28">
        <f>시기외!G86*$G$3+G85*(1-$G$3)</f>
        <v>-2.1789994866146644E-3</v>
      </c>
      <c r="H86" s="28">
        <f>외인!H86</f>
        <v>293390.76</v>
      </c>
      <c r="I86" s="28">
        <f>시기외!I86*$G$3+I85*(1-$G$3)</f>
        <v>-6.0108699646532673E-5</v>
      </c>
      <c r="J86" s="28">
        <f>외인!J86</f>
        <v>39736.53</v>
      </c>
      <c r="K86" s="28">
        <f>시기외!K86*$G$3+K85*(1-$G$3)</f>
        <v>8.5167181578386312E-4</v>
      </c>
      <c r="L86" s="28">
        <f>외인!L86</f>
        <v>271671.61</v>
      </c>
      <c r="M86" s="28">
        <f>시기외!M86*$G$3+M85*(1-$G$3)</f>
        <v>-1.9017956517938114E-4</v>
      </c>
      <c r="N86" s="28">
        <f>외인!N86</f>
        <v>279765.93</v>
      </c>
      <c r="O86" s="28">
        <f>시기외!O86*$G$3+O85*(1-$G$3)</f>
        <v>-3.418756275873481E-3</v>
      </c>
      <c r="P86" s="28">
        <f>외인!P86</f>
        <v>161877.56</v>
      </c>
      <c r="Q86" s="28">
        <f>시기외!Q86*$G$3+Q85*(1-$G$3)</f>
        <v>-8.6787478511161583E-5</v>
      </c>
      <c r="R86" s="28">
        <f>외인!R86</f>
        <v>140181.64000000001</v>
      </c>
      <c r="S86" s="28">
        <f>시기외!S86*$G$3+S85*(1-$G$3)</f>
        <v>-1.0924494830935084E-4</v>
      </c>
      <c r="T86" s="28">
        <f>외인!T86</f>
        <v>7895.7</v>
      </c>
      <c r="U86" s="28">
        <f>시기외!U86*$G$3+U85*(1-$G$3)</f>
        <v>-3.4492498142748082E-4</v>
      </c>
      <c r="V86" s="28">
        <f>외인!V86</f>
        <v>145064.43</v>
      </c>
      <c r="W86" s="28">
        <f>시기외!W86*$G$3+W85*(1-$G$3)</f>
        <v>3.5841763615454916E-3</v>
      </c>
      <c r="X86" s="28">
        <f>외인!X86</f>
        <v>3564626.13</v>
      </c>
      <c r="Y86" s="28">
        <f>시기외!Y86*$G$3+Y85*(1-$G$3)</f>
        <v>-2.3378239719172851E-3</v>
      </c>
      <c r="Z86" s="28">
        <f>외인!Z86</f>
        <v>50186.15</v>
      </c>
      <c r="AA86" s="28">
        <f>시기외!AA86*$G$3+AA85*(1-$G$3)</f>
        <v>9.6847616065815964E-4</v>
      </c>
      <c r="AB86" s="28">
        <f>외인!AB86</f>
        <v>203049.16</v>
      </c>
      <c r="AC86" s="28">
        <f>시기외!AC86*$G$3+AC85*(1-$G$3)</f>
        <v>5.8696579970953574E-4</v>
      </c>
      <c r="AD86" s="28">
        <f>외인!AD86</f>
        <v>20411.36</v>
      </c>
      <c r="AE86" s="28">
        <f>시기외!AE86*$G$3+AE85*(1-$G$3)</f>
        <v>8.8916062202833873E-4</v>
      </c>
      <c r="AF86" s="28">
        <f>외인!AF86</f>
        <v>23409.93</v>
      </c>
      <c r="AG86" s="28">
        <f>시기외!AG86*$G$3+AG85*(1-$G$3)</f>
        <v>3.9255327762841165E-4</v>
      </c>
      <c r="AH86" s="28">
        <f>외인!AH86</f>
        <v>201010.92</v>
      </c>
      <c r="AI86" s="28">
        <f>시기외!AI86*$G$3+AI85*(1-$G$3)</f>
        <v>-1.0747740685660609E-3</v>
      </c>
      <c r="AJ86" s="28">
        <f>외인!AJ86</f>
        <v>104553.89</v>
      </c>
      <c r="AK86" s="28">
        <f>시기외!AK86*$G$3+AK85*(1-$G$3)</f>
        <v>8.6491149219032268E-4</v>
      </c>
      <c r="AL86" s="28">
        <f>외인!AL86</f>
        <v>104799.35</v>
      </c>
      <c r="AM86" s="28">
        <f>시기외!AM86*$G$3+AM85*(1-$G$3)</f>
        <v>-3.3121791344323933E-3</v>
      </c>
      <c r="AN86" s="28">
        <f>외인!AN86</f>
        <v>191558.11</v>
      </c>
      <c r="AO86" s="28">
        <f>시기외!AO86*$G$3+AO85*(1-$G$3)</f>
        <v>-3.1764468110561579E-3</v>
      </c>
      <c r="AP86" s="28">
        <f>외인!AP86</f>
        <v>152385.04</v>
      </c>
      <c r="AQ86" s="28">
        <f>시기외!AQ86*$G$3+AQ85*(1-$G$3)</f>
        <v>-1.8068464748709567E-4</v>
      </c>
      <c r="AR86" s="28">
        <f>외인!AR86</f>
        <v>23912.95</v>
      </c>
      <c r="AS86" s="28">
        <f>시기외!AS86*$G$3+AS85*(1-$G$3)</f>
        <v>1.6450796137805015E-3</v>
      </c>
      <c r="AT86" s="28">
        <f>외인!AT86</f>
        <v>101839.47</v>
      </c>
      <c r="AU86" s="28">
        <f>시기외!AU86*$G$3+AU85*(1-$G$3)</f>
        <v>-7.8254774358147098E-3</v>
      </c>
      <c r="AV86" s="28">
        <f>외인!AV86</f>
        <v>43857.08</v>
      </c>
      <c r="AW86" s="28">
        <f>시기외!AW86*$G$3+AW85*(1-$G$3)</f>
        <v>-3.4735769979380809E-4</v>
      </c>
      <c r="AX86" s="28">
        <f>외인!AX86</f>
        <v>62813.03</v>
      </c>
      <c r="AY86" s="28">
        <f>시기외!AY86*$G$3+AY85*(1-$G$3)</f>
        <v>2.2880220913084185E-3</v>
      </c>
      <c r="AZ86" s="28">
        <f>외인!AZ86</f>
        <v>3828955.24</v>
      </c>
      <c r="BA86" s="28">
        <f>시기외!BA86*$G$3+BA85*(1-$G$3)</f>
        <v>-2.3346323740977763E-3</v>
      </c>
      <c r="BB86" s="28">
        <f>외인!BB86</f>
        <v>136173.21</v>
      </c>
      <c r="BC86" s="28">
        <f>시기외!BC86*$G$3+BC85*(1-$G$3)</f>
        <v>7.3629355425637545E-4</v>
      </c>
      <c r="BD86" s="28">
        <f>외인!BD86</f>
        <v>33392.78</v>
      </c>
      <c r="BE86" s="28">
        <f>시기외!BE86*$G$3+BE85*(1-$G$3)</f>
        <v>-1.5962856045626634E-4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106140.19</v>
      </c>
      <c r="BI86" s="28">
        <f>시기외!BI86*$G$3+BI85*(1-$G$3)</f>
        <v>3.47637332957506E-4</v>
      </c>
      <c r="BJ86" s="28">
        <f>외인!BJ86</f>
        <v>114985.18</v>
      </c>
      <c r="BK86" s="28">
        <f>시기외!BK86*$G$3+BK85*(1-$G$3)</f>
        <v>-6.6102673791825677E-5</v>
      </c>
      <c r="BL86" s="28">
        <f>외인!BL86</f>
        <v>38476.36</v>
      </c>
      <c r="BM86" s="28">
        <f>시기외!BM86*$G$3+BM85*(1-$G$3)</f>
        <v>3.91825560618322E-4</v>
      </c>
      <c r="BN86" s="28">
        <f>외인!BN86</f>
        <v>44741.23</v>
      </c>
      <c r="BO86" s="28">
        <f>시기외!BO86*$G$3+BO85*(1-$G$3)</f>
        <v>-1.5780538077904703E-4</v>
      </c>
      <c r="BP86" s="28">
        <f>외인!BP86</f>
        <v>69236.72</v>
      </c>
      <c r="BQ86" s="28">
        <f>시기외!BQ86*$G$3+BQ85*(1-$G$3)</f>
        <v>1.3467376196667101E-3</v>
      </c>
      <c r="BR86" s="28">
        <f>외인!BR86</f>
        <v>278084.90000000002</v>
      </c>
      <c r="BS86" s="28">
        <f>시기외!BS86*$G$3+BS85*(1-$G$3)</f>
        <v>-8.7227945347698025E-4</v>
      </c>
      <c r="BT86" s="28">
        <f>외인!BT86</f>
        <v>3798241.64</v>
      </c>
      <c r="BU86" s="28">
        <f>시기외!BU86*$G$3+BU85*(1-$G$3)</f>
        <v>-2.2543886822060559E-3</v>
      </c>
      <c r="BV86" s="28">
        <f>외인!BV86</f>
        <v>304053.31</v>
      </c>
      <c r="BW86" s="28">
        <f>시기외!BW86*$G$3+BW85*(1-$G$3)</f>
        <v>7.4690431208034567E-4</v>
      </c>
      <c r="BX86" s="28">
        <f>외인!BX86</f>
        <v>72384.61</v>
      </c>
      <c r="BY86" s="28">
        <f>시기외!BY86*$G$3+BY85*(1-$G$3)</f>
        <v>-4.1123000958001718E-4</v>
      </c>
      <c r="BZ86" s="28">
        <f>외인!BZ86</f>
        <v>296357.46000000002</v>
      </c>
      <c r="CA86" s="28">
        <f>시기외!CA86*$G$3+CA85*(1-$G$3)</f>
        <v>-3.2271900084029784E-3</v>
      </c>
      <c r="CB86" s="28">
        <f>외인!CB86</f>
        <v>11228.33</v>
      </c>
      <c r="CC86" s="28">
        <f>시기외!CC86*$G$3+CC85*(1-$G$3)</f>
        <v>7.2695134858433434E-4</v>
      </c>
      <c r="CD86" s="28">
        <f>외인!CD86</f>
        <v>25158.99</v>
      </c>
      <c r="CE86" s="28">
        <f>시기외!CE86*$G$3+CE85*(1-$G$3)</f>
        <v>1.3694523668014505E-3</v>
      </c>
      <c r="CF86" s="28">
        <f>외인!CF86</f>
        <v>31630.47</v>
      </c>
      <c r="CG86" s="28">
        <f>시기외!CG86*$G$3+CG85*(1-$G$3)</f>
        <v>1.0705754742336971E-3</v>
      </c>
      <c r="CH86" s="28">
        <f>외인!CH86</f>
        <v>63742.6</v>
      </c>
      <c r="CI86" s="28">
        <f>시기외!CI86*$G$3+CI85*(1-$G$3)</f>
        <v>-3.0149241626832351E-5</v>
      </c>
      <c r="CJ86" s="28">
        <f>외인!CJ86</f>
        <v>298449.78000000003</v>
      </c>
      <c r="CK86" s="28">
        <f>시기외!CK86*$G$3+CK85*(1-$G$3)</f>
        <v>3.741951944402861E-4</v>
      </c>
      <c r="CL86" s="28">
        <f>외인!CL86</f>
        <v>228688.44</v>
      </c>
      <c r="CM86" s="28">
        <f>시기외!CM86*$G$3+CM85*(1-$G$3)</f>
        <v>7.2229069702792225E-4</v>
      </c>
      <c r="CN86" s="28">
        <f>외인!CN86</f>
        <v>107492.76</v>
      </c>
      <c r="CO86" s="28">
        <f>시기외!CO86*$G$3+CO85*(1-$G$3)</f>
        <v>-7.1537421254819385E-4</v>
      </c>
      <c r="CP86" s="28">
        <f>외인!CP86</f>
        <v>136636.26</v>
      </c>
      <c r="CQ86" s="28">
        <f>시기외!CQ86*$G$3+CQ85*(1-$G$3)</f>
        <v>7.3132107233210575E-4</v>
      </c>
      <c r="CR86" s="28">
        <f>외인!CR86</f>
        <v>171240.16</v>
      </c>
      <c r="CS86" s="28">
        <f>시기외!CS86*$G$3+CS85*(1-$G$3)</f>
        <v>-2.526795805563736E-5</v>
      </c>
      <c r="CT86" s="28">
        <f>외인!CT86</f>
        <v>225791.43</v>
      </c>
      <c r="CU86" s="28">
        <f>시기외!CU86*$G$3+CU85*(1-$G$3)</f>
        <v>-2.3409976214217769E-3</v>
      </c>
      <c r="CV86" s="28">
        <f>외인!CV86</f>
        <v>3798241.64</v>
      </c>
      <c r="CW86" s="28">
        <f>시기외!CW86*$G$3+CW85*(1-$G$3)</f>
        <v>-2.2543886822060559E-3</v>
      </c>
      <c r="CX86" s="28">
        <f>외인!CX86</f>
        <v>223501.94</v>
      </c>
      <c r="CY86" s="28">
        <f>시기외!CY86*$G$3+CY85*(1-$G$3)</f>
        <v>-3.3070832387990206E-3</v>
      </c>
      <c r="CZ86" s="28">
        <f>외인!CZ86</f>
        <v>17411.27</v>
      </c>
      <c r="DA86" s="28">
        <f>시기외!DA86*$G$3+DA85*(1-$G$3)</f>
        <v>1.0057310471330099E-3</v>
      </c>
      <c r="DB86" s="28">
        <f>외인!DB86</f>
        <v>33392.78</v>
      </c>
      <c r="DC86" s="28">
        <f>시기외!DC86*$G$3+DC85*(1-$G$3)</f>
        <v>-1.5962856045626634E-4</v>
      </c>
      <c r="DD86" s="28">
        <f>외인!DD86</f>
        <v>7895.7</v>
      </c>
      <c r="DE86" s="28">
        <f>시기외!DE86*$G$3+DE85*(1-$G$3)</f>
        <v>-3.4492498142748082E-4</v>
      </c>
      <c r="DF86" s="28">
        <f>외인!DF86</f>
        <v>53795.26</v>
      </c>
      <c r="DG86" s="28">
        <f>시기외!DG86*$G$3+DG85*(1-$G$3)</f>
        <v>-1.8530427718915362E-4</v>
      </c>
      <c r="DH86" s="28">
        <f>외인!DH86</f>
        <v>17716.09</v>
      </c>
      <c r="DI86" s="28">
        <f>시기외!DI86*$G$3+DI85*(1-$G$3)</f>
        <v>1.7443464465084193E-3</v>
      </c>
      <c r="DJ86" s="28">
        <f>외인!DJ86</f>
        <v>597019.92000000004</v>
      </c>
      <c r="DK86" s="28">
        <f>시기외!DK86*$G$3+DK85*(1-$G$3)</f>
        <v>-1.0955632453309248E-3</v>
      </c>
      <c r="DL86" s="28">
        <f>외인!DL86</f>
        <v>84563.8</v>
      </c>
      <c r="DM86" s="28">
        <f>시기외!DM86*$G$3+DM85*(1-$G$3)</f>
        <v>-1.2182113689982285E-3</v>
      </c>
      <c r="DN86" s="28">
        <f>외인!DN86</f>
        <v>3798241.64</v>
      </c>
      <c r="DO86" s="28">
        <f>시기외!DO86*$G$3+DO85*(1-$G$3)</f>
        <v>-2.2543886822060559E-3</v>
      </c>
      <c r="DP86" s="28">
        <f>외인!DP86</f>
        <v>66109.61</v>
      </c>
      <c r="DQ86" s="28">
        <f>시기외!DQ86*$G$3+DQ85*(1-$G$3)</f>
        <v>1.5410081167088073E-3</v>
      </c>
      <c r="DR86" s="28">
        <f>외인!DR86</f>
        <v>40520.81</v>
      </c>
      <c r="DS86" s="28">
        <f>시기외!DS86*$G$3+DS85*(1-$G$3)</f>
        <v>7.3536867542849376E-4</v>
      </c>
      <c r="DT86" s="28">
        <f>외인!DT86</f>
        <v>140181.64000000001</v>
      </c>
      <c r="DU86" s="28">
        <f>시기외!DU86*$G$3+DU85*(1-$G$3)</f>
        <v>-1.0924494830935084E-4</v>
      </c>
      <c r="DV86" s="28">
        <f>외인!DV86</f>
        <v>30723.47</v>
      </c>
      <c r="DW86" s="28">
        <f>시기외!DW86*$G$3+DW85*(1-$G$3)</f>
        <v>3.8360328958519593E-4</v>
      </c>
      <c r="DX86" s="28">
        <f>외인!DX86</f>
        <v>145064.43</v>
      </c>
      <c r="DY86" s="28">
        <f>시기외!DY86*$G$3+DY85*(1-$G$3)</f>
        <v>3.5841763615454916E-3</v>
      </c>
      <c r="DZ86" s="28">
        <f>외인!DZ86</f>
        <v>6862.9</v>
      </c>
      <c r="EA86" s="28">
        <f>시기외!EA86*$G$3+EA85*(1-$G$3)</f>
        <v>5.7270931036006081E-4</v>
      </c>
      <c r="EB86" s="28">
        <f>외인!EB86</f>
        <v>10189.74</v>
      </c>
      <c r="EC86" s="28">
        <f>시기외!EC86*$G$3+EC85*(1-$G$3)</f>
        <v>6.2909360663453845E-4</v>
      </c>
      <c r="ED86" s="28">
        <f>외인!ED86</f>
        <v>9139.93</v>
      </c>
      <c r="EE86" s="28">
        <f>시기외!EE86*$G$3+EE85*(1-$G$3)</f>
        <v>2.4116069887356226E-3</v>
      </c>
      <c r="EF86" s="28">
        <f>외인!EF86</f>
        <v>191119.47</v>
      </c>
      <c r="EG86" s="28">
        <f>시기외!EG86*$G$3+EG85*(1-$G$3)</f>
        <v>-1.5336517696223529E-4</v>
      </c>
      <c r="EH86" s="28">
        <f>외인!EH86</f>
        <v>141721.65</v>
      </c>
      <c r="EI86" s="28">
        <f>시기외!EI86*$G$3+EI85*(1-$G$3)</f>
        <v>4.6137374961012495E-4</v>
      </c>
      <c r="EJ86" s="28">
        <f>외인!EJ86</f>
        <v>93803.19</v>
      </c>
      <c r="EK86" s="28">
        <f>시기외!EK86*$G$3+EK85*(1-$G$3)</f>
        <v>1.4994171419111825E-4</v>
      </c>
      <c r="EL86" s="28">
        <f>외인!EL86</f>
        <v>27346.75</v>
      </c>
      <c r="EM86" s="28">
        <f>시기외!EM86*$G$3+EM85*(1-$G$3)</f>
        <v>1.1490219214855171E-3</v>
      </c>
      <c r="EN86" s="28">
        <f>외인!EN86</f>
        <v>40520.81</v>
      </c>
      <c r="EO86" s="28">
        <f>시기외!EO86*$G$3+EO85*(1-$G$3)</f>
        <v>7.3536867542849376E-4</v>
      </c>
      <c r="EP86" s="28">
        <f>외인!EP86</f>
        <v>139019.01999999999</v>
      </c>
      <c r="EQ86" s="28">
        <f>시기외!EQ86*$G$3+EQ85*(1-$G$3)</f>
        <v>1.2839041100724982E-3</v>
      </c>
      <c r="ER86" s="28">
        <f>외인!ER86</f>
        <v>10544.26</v>
      </c>
      <c r="ES86" s="28">
        <f>시기외!ES86*$G$3+ES85*(1-$G$3)</f>
        <v>2.8275047660650155E-3</v>
      </c>
      <c r="ET86" s="28">
        <f>외인!ET86</f>
        <v>152385.04</v>
      </c>
      <c r="EU86" s="28">
        <f>시기외!EU86*$G$3+EU85*(1-$G$3)</f>
        <v>-1.8068464748709567E-4</v>
      </c>
      <c r="EV86" s="28">
        <f>외인!EV86</f>
        <v>50186.15</v>
      </c>
      <c r="EW86" s="28">
        <f>시기외!EW86*$G$3+EW85*(1-$G$3)</f>
        <v>9.6847616065815964E-4</v>
      </c>
      <c r="EX86" s="28">
        <f>외인!EX86</f>
        <v>86450.11</v>
      </c>
      <c r="EY86" s="28">
        <f>시기외!EY86*$G$3+EY85*(1-$G$3)</f>
        <v>5.8992814129800962E-4</v>
      </c>
    </row>
    <row r="87" spans="1:155">
      <c r="A87" s="27">
        <f>외인!A87</f>
        <v>46188</v>
      </c>
      <c r="B87" s="28">
        <f>외인!B87</f>
        <v>6784811.9400000004</v>
      </c>
      <c r="C87" s="28">
        <f>시기외!C87*$G$3+C86*(1-$G$3)</f>
        <v>-1.5215542136801671E-3</v>
      </c>
      <c r="D87" s="28">
        <f>외인!D87</f>
        <v>580090.86</v>
      </c>
      <c r="E87" s="28">
        <f>시기외!E87*$G$3+E86*(1-$G$3)</f>
        <v>1.6533211682662652E-3</v>
      </c>
      <c r="F87" s="28">
        <f>외인!F87</f>
        <v>2907745.71</v>
      </c>
      <c r="G87" s="28">
        <f>시기외!G87*$G$3+G86*(1-$G$3)</f>
        <v>-1.8677588319587833E-3</v>
      </c>
      <c r="H87" s="28">
        <f>외인!H87</f>
        <v>308133.46999999997</v>
      </c>
      <c r="I87" s="28">
        <f>시기외!I87*$G$3+I86*(1-$G$3)</f>
        <v>5.3788747855568326E-5</v>
      </c>
      <c r="J87" s="28">
        <f>외인!J87</f>
        <v>40898</v>
      </c>
      <c r="K87" s="28">
        <f>시기외!K87*$G$3+K86*(1-$G$3)</f>
        <v>9.3344495525681686E-4</v>
      </c>
      <c r="L87" s="28">
        <f>외인!L87</f>
        <v>285412.78000000003</v>
      </c>
      <c r="M87" s="28">
        <f>시기외!M87*$G$3+M86*(1-$G$3)</f>
        <v>-1.3912278273632103E-4</v>
      </c>
      <c r="N87" s="28">
        <f>외인!N87</f>
        <v>294010.28999999998</v>
      </c>
      <c r="O87" s="28">
        <f>시기외!O87*$G$3+O86*(1-$G$3)</f>
        <v>-3.0449286878825549E-3</v>
      </c>
      <c r="P87" s="28">
        <f>외인!P87</f>
        <v>165473.63</v>
      </c>
      <c r="Q87" s="28">
        <f>시기외!Q87*$G$3+Q86*(1-$G$3)</f>
        <v>-4.9123063008555849E-5</v>
      </c>
      <c r="R87" s="28">
        <f>외인!R87</f>
        <v>142757.63</v>
      </c>
      <c r="S87" s="28">
        <f>시기외!S87*$G$3+S86*(1-$G$3)</f>
        <v>4.375837833500373E-5</v>
      </c>
      <c r="T87" s="28">
        <f>외인!T87</f>
        <v>8062.1</v>
      </c>
      <c r="U87" s="28">
        <f>시기외!U87*$G$3+U86*(1-$G$3)</f>
        <v>-4.7410978247044088E-5</v>
      </c>
      <c r="V87" s="28">
        <f>외인!V87</f>
        <v>143331.96</v>
      </c>
      <c r="W87" s="28">
        <f>시기외!W87*$G$3+W86*(1-$G$3)</f>
        <v>4.2214736775255165E-3</v>
      </c>
      <c r="X87" s="28">
        <f>외인!X87</f>
        <v>3744974.25</v>
      </c>
      <c r="Y87" s="28">
        <f>시기외!Y87*$G$3+Y86*(1-$G$3)</f>
        <v>-2.012090579887319E-3</v>
      </c>
      <c r="Z87" s="28">
        <f>외인!Z87</f>
        <v>51610.68</v>
      </c>
      <c r="AA87" s="28">
        <f>시기외!AA87*$G$3+AA86*(1-$G$3)</f>
        <v>9.3534731924138647E-4</v>
      </c>
      <c r="AB87" s="28">
        <f>외인!AB87</f>
        <v>213018.21</v>
      </c>
      <c r="AC87" s="28">
        <f>시기외!AC87*$G$3+AC86*(1-$G$3)</f>
        <v>7.9317828629218794E-4</v>
      </c>
      <c r="AD87" s="28">
        <f>외인!AD87</f>
        <v>22582.53</v>
      </c>
      <c r="AE87" s="28">
        <f>시기외!AE87*$G$3+AE86*(1-$G$3)</f>
        <v>2.352105675151101E-3</v>
      </c>
      <c r="AF87" s="28">
        <f>외인!AF87</f>
        <v>24731.439999999999</v>
      </c>
      <c r="AG87" s="28">
        <f>시기외!AG87*$G$3+AG86*(1-$G$3)</f>
        <v>4.4270179097218411E-4</v>
      </c>
      <c r="AH87" s="28">
        <f>외인!AH87</f>
        <v>217555.64</v>
      </c>
      <c r="AI87" s="28">
        <f>시기외!AI87*$G$3+AI86*(1-$G$3)</f>
        <v>-9.6623726437742045E-4</v>
      </c>
      <c r="AJ87" s="28">
        <f>외인!AJ87</f>
        <v>103896.48</v>
      </c>
      <c r="AK87" s="28">
        <f>시기외!AK87*$G$3+AK86*(1-$G$3)</f>
        <v>1.0451778206769945E-3</v>
      </c>
      <c r="AL87" s="28">
        <f>외인!AL87</f>
        <v>110691.78</v>
      </c>
      <c r="AM87" s="28">
        <f>시기외!AM87*$G$3+AM86*(1-$G$3)</f>
        <v>-2.657122496609671E-3</v>
      </c>
      <c r="AN87" s="28">
        <f>외인!AN87</f>
        <v>200007.62</v>
      </c>
      <c r="AO87" s="28">
        <f>시기외!AO87*$G$3+AO86*(1-$G$3)</f>
        <v>-3.004619844789779E-3</v>
      </c>
      <c r="AP87" s="28">
        <f>외인!AP87</f>
        <v>166440.62</v>
      </c>
      <c r="AQ87" s="28">
        <f>시기외!AQ87*$G$3+AQ86*(1-$G$3)</f>
        <v>-2.8200674731489596E-4</v>
      </c>
      <c r="AR87" s="28">
        <f>외인!AR87</f>
        <v>25698.06</v>
      </c>
      <c r="AS87" s="28">
        <f>시기외!AS87*$G$3+AS86*(1-$G$3)</f>
        <v>2.9130870064983348E-3</v>
      </c>
      <c r="AT87" s="28">
        <f>외인!AT87</f>
        <v>105658.49</v>
      </c>
      <c r="AU87" s="28">
        <f>시기외!AU87*$G$3+AU86*(1-$G$3)</f>
        <v>-6.7602776158792325E-3</v>
      </c>
      <c r="AV87" s="28">
        <f>외인!AV87</f>
        <v>43966.03</v>
      </c>
      <c r="AW87" s="28">
        <f>시기외!AW87*$G$3+AW86*(1-$G$3)</f>
        <v>-3.263906764600571E-4</v>
      </c>
      <c r="AX87" s="28">
        <f>외인!AX87</f>
        <v>62608.41</v>
      </c>
      <c r="AY87" s="28">
        <f>시기외!AY87*$G$3+AY86*(1-$G$3)</f>
        <v>1.4140195161525472E-3</v>
      </c>
      <c r="AZ87" s="28">
        <f>외인!AZ87</f>
        <v>4036764.93</v>
      </c>
      <c r="BA87" s="28">
        <f>시기외!BA87*$G$3+BA86*(1-$G$3)</f>
        <v>-1.9949086197939498E-3</v>
      </c>
      <c r="BB87" s="28">
        <f>외인!BB87</f>
        <v>145408.88</v>
      </c>
      <c r="BC87" s="28">
        <f>시기외!BC87*$G$3+BC86*(1-$G$3)</f>
        <v>7.7496051761182601E-4</v>
      </c>
      <c r="BD87" s="28">
        <f>외인!BD87</f>
        <v>34751.5</v>
      </c>
      <c r="BE87" s="28">
        <f>시기외!BE87*$G$3+BE86*(1-$G$3)</f>
        <v>1.0195320599187127E-4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112421.29</v>
      </c>
      <c r="BI87" s="28">
        <f>시기외!BI87*$G$3+BI86*(1-$G$3)</f>
        <v>2.3268259792844033E-4</v>
      </c>
      <c r="BJ87" s="28">
        <f>외인!BJ87</f>
        <v>119818.19</v>
      </c>
      <c r="BK87" s="28">
        <f>시기외!BK87*$G$3+BK86*(1-$G$3)</f>
        <v>2.5114760570104852E-4</v>
      </c>
      <c r="BL87" s="28">
        <f>외인!BL87</f>
        <v>39620.15</v>
      </c>
      <c r="BM87" s="28">
        <f>시기외!BM87*$G$3+BM86*(1-$G$3)</f>
        <v>3.8846989637043102E-4</v>
      </c>
      <c r="BN87" s="28">
        <f>외인!BN87</f>
        <v>46537.47</v>
      </c>
      <c r="BO87" s="28">
        <f>시기외!BO87*$G$3+BO86*(1-$G$3)</f>
        <v>-8.4435674856408522E-5</v>
      </c>
      <c r="BP87" s="28">
        <f>외인!BP87</f>
        <v>70504.45</v>
      </c>
      <c r="BQ87" s="28">
        <f>시기외!BQ87*$G$3+BQ86*(1-$G$3)</f>
        <v>5.0831592011133441E-4</v>
      </c>
      <c r="BR87" s="28">
        <f>외인!BR87</f>
        <v>298811.87</v>
      </c>
      <c r="BS87" s="28">
        <f>시기외!BS87*$G$3+BS86*(1-$G$3)</f>
        <v>-7.6537532080903743E-4</v>
      </c>
      <c r="BT87" s="28">
        <f>외인!BT87</f>
        <v>3984884.08</v>
      </c>
      <c r="BU87" s="28">
        <f>시기외!BU87*$G$3+BU86*(1-$G$3)</f>
        <v>-1.933094997881363E-3</v>
      </c>
      <c r="BV87" s="28">
        <f>외인!BV87</f>
        <v>316439.26</v>
      </c>
      <c r="BW87" s="28">
        <f>시기외!BW87*$G$3+BW86*(1-$G$3)</f>
        <v>7.2789964515213392E-4</v>
      </c>
      <c r="BX87" s="28">
        <f>외인!BX87</f>
        <v>76576.08</v>
      </c>
      <c r="BY87" s="28">
        <f>시기외!BY87*$G$3+BY86*(1-$G$3)</f>
        <v>1.8574367907455634E-4</v>
      </c>
      <c r="BZ87" s="28">
        <f>외인!BZ87</f>
        <v>310699.40000000002</v>
      </c>
      <c r="CA87" s="28">
        <f>시기외!CA87*$G$3+CA86*(1-$G$3)</f>
        <v>-2.8828324325611589E-3</v>
      </c>
      <c r="CB87" s="28">
        <f>외인!CB87</f>
        <v>11433.33</v>
      </c>
      <c r="CC87" s="28">
        <f>시기외!CC87*$G$3+CC86*(1-$G$3)</f>
        <v>8.6431660959268943E-4</v>
      </c>
      <c r="CD87" s="28">
        <f>외인!CD87</f>
        <v>24913.74</v>
      </c>
      <c r="CE87" s="28">
        <f>시기외!CE87*$G$3+CE86*(1-$G$3)</f>
        <v>1.5888050353482291E-3</v>
      </c>
      <c r="CF87" s="28">
        <f>외인!CF87</f>
        <v>31739.81</v>
      </c>
      <c r="CG87" s="28">
        <f>시기외!CG87*$G$3+CG86*(1-$G$3)</f>
        <v>1.0317993119953286E-3</v>
      </c>
      <c r="CH87" s="28">
        <f>외인!CH87</f>
        <v>63937.919999999998</v>
      </c>
      <c r="CI87" s="28">
        <f>시기외!CI87*$G$3+CI86*(1-$G$3)</f>
        <v>7.4778330760069956E-6</v>
      </c>
      <c r="CJ87" s="28">
        <f>외인!CJ87</f>
        <v>303381.81</v>
      </c>
      <c r="CK87" s="28">
        <f>시기외!CK87*$G$3+CK86*(1-$G$3)</f>
        <v>3.1970989579828982E-4</v>
      </c>
      <c r="CL87" s="28">
        <f>외인!CL87</f>
        <v>238649.45</v>
      </c>
      <c r="CM87" s="28">
        <f>시기외!CM87*$G$3+CM86*(1-$G$3)</f>
        <v>9.4721391997410463E-4</v>
      </c>
      <c r="CN87" s="28">
        <f>외인!CN87</f>
        <v>109006.85</v>
      </c>
      <c r="CO87" s="28">
        <f>시기외!CO87*$G$3+CO86*(1-$G$3)</f>
        <v>-5.2354337526791268E-4</v>
      </c>
      <c r="CP87" s="28">
        <f>외인!CP87</f>
        <v>145887.19</v>
      </c>
      <c r="CQ87" s="28">
        <f>시기외!CQ87*$G$3+CQ86*(1-$G$3)</f>
        <v>7.7099305741938433E-4</v>
      </c>
      <c r="CR87" s="28">
        <f>외인!CR87</f>
        <v>173661.67</v>
      </c>
      <c r="CS87" s="28">
        <f>시기외!CS87*$G$3+CS86*(1-$G$3)</f>
        <v>8.5892549342660049E-5</v>
      </c>
      <c r="CT87" s="28">
        <f>외인!CT87</f>
        <v>251261.58</v>
      </c>
      <c r="CU87" s="28">
        <f>시기외!CU87*$G$3+CU86*(1-$G$3)</f>
        <v>-1.8441860692569726E-3</v>
      </c>
      <c r="CV87" s="28">
        <f>외인!CV87</f>
        <v>3984884.08</v>
      </c>
      <c r="CW87" s="28">
        <f>시기외!CW87*$G$3+CW86*(1-$G$3)</f>
        <v>-1.933094997881363E-3</v>
      </c>
      <c r="CX87" s="28">
        <f>외인!CX87</f>
        <v>234786.7</v>
      </c>
      <c r="CY87" s="28">
        <f>시기외!CY87*$G$3+CY86*(1-$G$3)</f>
        <v>-2.9309584345451473E-3</v>
      </c>
      <c r="CZ87" s="28">
        <f>외인!CZ87</f>
        <v>17593.73</v>
      </c>
      <c r="DA87" s="28">
        <f>시기외!DA87*$G$3+DA86*(1-$G$3)</f>
        <v>8.4348303215288779E-4</v>
      </c>
      <c r="DB87" s="28">
        <f>외인!DB87</f>
        <v>34751.5</v>
      </c>
      <c r="DC87" s="28">
        <f>시기외!DC87*$G$3+DC86*(1-$G$3)</f>
        <v>1.0195320599187127E-4</v>
      </c>
      <c r="DD87" s="28">
        <f>외인!DD87</f>
        <v>8062.1</v>
      </c>
      <c r="DE87" s="28">
        <f>시기외!DE87*$G$3+DE86*(1-$G$3)</f>
        <v>-4.7410978247044088E-5</v>
      </c>
      <c r="DF87" s="28">
        <f>외인!DF87</f>
        <v>57326.54</v>
      </c>
      <c r="DG87" s="28">
        <f>시기외!DG87*$G$3+DG86*(1-$G$3)</f>
        <v>5.5483579931469239E-4</v>
      </c>
      <c r="DH87" s="28">
        <f>외인!DH87</f>
        <v>17384.2</v>
      </c>
      <c r="DI87" s="28">
        <f>시기외!DI87*$G$3+DI86*(1-$G$3)</f>
        <v>1.6777601874084971E-3</v>
      </c>
      <c r="DJ87" s="28">
        <f>외인!DJ87</f>
        <v>640389.46</v>
      </c>
      <c r="DK87" s="28">
        <f>시기외!DK87*$G$3+DK86*(1-$G$3)</f>
        <v>-1.0119921886532685E-3</v>
      </c>
      <c r="DL87" s="28">
        <f>외인!DL87</f>
        <v>85608.5</v>
      </c>
      <c r="DM87" s="28">
        <f>시기외!DM87*$G$3+DM86*(1-$G$3)</f>
        <v>-9.987341550032401E-4</v>
      </c>
      <c r="DN87" s="28">
        <f>외인!DN87</f>
        <v>3984884.08</v>
      </c>
      <c r="DO87" s="28">
        <f>시기외!DO87*$G$3+DO86*(1-$G$3)</f>
        <v>-1.933094997881363E-3</v>
      </c>
      <c r="DP87" s="28">
        <f>외인!DP87</f>
        <v>67241.75</v>
      </c>
      <c r="DQ87" s="28">
        <f>시기외!DQ87*$G$3+DQ86*(1-$G$3)</f>
        <v>1.3592984759625917E-3</v>
      </c>
      <c r="DR87" s="28">
        <f>외인!DR87</f>
        <v>41519.730000000003</v>
      </c>
      <c r="DS87" s="28">
        <f>시기외!DS87*$G$3+DS86*(1-$G$3)</f>
        <v>7.6611472961952824E-4</v>
      </c>
      <c r="DT87" s="28">
        <f>외인!DT87</f>
        <v>142757.63</v>
      </c>
      <c r="DU87" s="28">
        <f>시기외!DU87*$G$3+DU86*(1-$G$3)</f>
        <v>4.375837833500373E-5</v>
      </c>
      <c r="DV87" s="28">
        <f>외인!DV87</f>
        <v>30562.61</v>
      </c>
      <c r="DW87" s="28">
        <f>시기외!DW87*$G$3+DW86*(1-$G$3)</f>
        <v>2.872869196340623E-4</v>
      </c>
      <c r="DX87" s="28">
        <f>외인!DX87</f>
        <v>143331.96</v>
      </c>
      <c r="DY87" s="28">
        <f>시기외!DY87*$G$3+DY86*(1-$G$3)</f>
        <v>4.2214736775255165E-3</v>
      </c>
      <c r="DZ87" s="28">
        <f>외인!DZ87</f>
        <v>6888.8</v>
      </c>
      <c r="EA87" s="28">
        <f>시기외!EA87*$G$3+EA86*(1-$G$3)</f>
        <v>3.5105007536527803E-4</v>
      </c>
      <c r="EB87" s="28">
        <f>외인!EB87</f>
        <v>10123.51</v>
      </c>
      <c r="EC87" s="28">
        <f>시기외!EC87*$G$3+EC86*(1-$G$3)</f>
        <v>7.6223934792690089E-4</v>
      </c>
      <c r="ED87" s="28">
        <f>외인!ED87</f>
        <v>9179.9</v>
      </c>
      <c r="EE87" s="28">
        <f>시기외!EE87*$G$3+EE86*(1-$G$3)</f>
        <v>2.135446598252164E-3</v>
      </c>
      <c r="EF87" s="28">
        <f>외인!EF87</f>
        <v>194850.51</v>
      </c>
      <c r="EG87" s="28">
        <f>시기외!EG87*$G$3+EG86*(1-$G$3)</f>
        <v>-1.2586221272938919E-4</v>
      </c>
      <c r="EH87" s="28">
        <f>외인!EH87</f>
        <v>151249.1</v>
      </c>
      <c r="EI87" s="28">
        <f>시기외!EI87*$G$3+EI86*(1-$G$3)</f>
        <v>3.6819850793961466E-4</v>
      </c>
      <c r="EJ87" s="28">
        <f>외인!EJ87</f>
        <v>95030.52</v>
      </c>
      <c r="EK87" s="28">
        <f>시기외!EK87*$G$3+EK86*(1-$G$3)</f>
        <v>2.224705767902506E-4</v>
      </c>
      <c r="EL87" s="28">
        <f>외인!EL87</f>
        <v>27101.23</v>
      </c>
      <c r="EM87" s="28">
        <f>시기외!EM87*$G$3+EM86*(1-$G$3)</f>
        <v>1.3730826723516874E-3</v>
      </c>
      <c r="EN87" s="28">
        <f>외인!EN87</f>
        <v>41519.730000000003</v>
      </c>
      <c r="EO87" s="28">
        <f>시기외!EO87*$G$3+EO86*(1-$G$3)</f>
        <v>7.6611472961952824E-4</v>
      </c>
      <c r="EP87" s="28">
        <f>외인!EP87</f>
        <v>142008.12</v>
      </c>
      <c r="EQ87" s="28">
        <f>시기외!EQ87*$G$3+EQ86*(1-$G$3)</f>
        <v>1.3258141632206308E-3</v>
      </c>
      <c r="ER87" s="28">
        <f>외인!ER87</f>
        <v>9811.75</v>
      </c>
      <c r="ES87" s="28">
        <f>시기외!ES87*$G$3+ES86*(1-$G$3)</f>
        <v>1.7943201441977738E-3</v>
      </c>
      <c r="ET87" s="28">
        <f>외인!ET87</f>
        <v>166440.62</v>
      </c>
      <c r="EU87" s="28">
        <f>시기외!EU87*$G$3+EU86*(1-$G$3)</f>
        <v>-2.8200674731489596E-4</v>
      </c>
      <c r="EV87" s="28">
        <f>외인!EV87</f>
        <v>51610.68</v>
      </c>
      <c r="EW87" s="28">
        <f>시기외!EW87*$G$3+EW86*(1-$G$3)</f>
        <v>9.3534731924138647E-4</v>
      </c>
      <c r="EX87" s="28">
        <f>외인!EX87</f>
        <v>94276.51</v>
      </c>
      <c r="EY87" s="28">
        <f>시기외!EY87*$G$3+EY86*(1-$G$3)</f>
        <v>6.7121706419029869E-4</v>
      </c>
    </row>
    <row r="88" spans="1:155">
      <c r="A88" s="27">
        <f>외인!A88</f>
        <v>46189</v>
      </c>
      <c r="B88" s="28">
        <f>외인!B88</f>
        <v>6928129.79</v>
      </c>
      <c r="C88" s="28">
        <f>시기외!C88*$G$3+C87*(1-$G$3)</f>
        <v>-1.2653619738916308E-3</v>
      </c>
      <c r="D88" s="28">
        <f>외인!D88</f>
        <v>571685.81999999995</v>
      </c>
      <c r="E88" s="28">
        <f>시기외!E88*$G$3+E87*(1-$G$3)</f>
        <v>1.3775456307910034E-3</v>
      </c>
      <c r="F88" s="28">
        <f>외인!F88</f>
        <v>2948811.63</v>
      </c>
      <c r="G88" s="28">
        <f>시기외!G88*$G$3+G87*(1-$G$3)</f>
        <v>-1.5764650099420671E-3</v>
      </c>
      <c r="H88" s="28">
        <f>외인!H88</f>
        <v>304225.3</v>
      </c>
      <c r="I88" s="28">
        <f>시기외!I88*$G$3+I87*(1-$G$3)</f>
        <v>6.7895753443969866E-5</v>
      </c>
      <c r="J88" s="28">
        <f>외인!J88</f>
        <v>39879.42</v>
      </c>
      <c r="K88" s="28">
        <f>시기외!K88*$G$3+K87*(1-$G$3)</f>
        <v>6.896899889201496E-4</v>
      </c>
      <c r="L88" s="28">
        <f>외인!L88</f>
        <v>281880.65000000002</v>
      </c>
      <c r="M88" s="28">
        <f>시기외!M88*$G$3+M87*(1-$G$3)</f>
        <v>-1.5461978314983596E-4</v>
      </c>
      <c r="N88" s="28">
        <f>외인!N88</f>
        <v>294814.37</v>
      </c>
      <c r="O88" s="28">
        <f>시기외!O88*$G$3+O87*(1-$G$3)</f>
        <v>-2.6786075749562063E-3</v>
      </c>
      <c r="P88" s="28">
        <f>외인!P88</f>
        <v>166296.29</v>
      </c>
      <c r="Q88" s="28">
        <f>시기외!Q88*$G$3+Q87*(1-$G$3)</f>
        <v>-1.4717883014215622E-4</v>
      </c>
      <c r="R88" s="28">
        <f>외인!R88</f>
        <v>139884.54</v>
      </c>
      <c r="S88" s="28">
        <f>시기외!S88*$G$3+S87*(1-$G$3)</f>
        <v>2.7242925149880901E-4</v>
      </c>
      <c r="T88" s="28">
        <f>외인!T88</f>
        <v>8011.81</v>
      </c>
      <c r="U88" s="28">
        <f>시기외!U88*$G$3+U87*(1-$G$3)</f>
        <v>1.6650107542275379E-4</v>
      </c>
      <c r="V88" s="28">
        <f>외인!V88</f>
        <v>136468.29</v>
      </c>
      <c r="W88" s="28">
        <f>시기외!W88*$G$3+W87*(1-$G$3)</f>
        <v>4.1573761790664422E-3</v>
      </c>
      <c r="X88" s="28">
        <f>외인!X88</f>
        <v>3839813.68</v>
      </c>
      <c r="Y88" s="28">
        <f>시기외!Y88*$G$3+Y87*(1-$G$3)</f>
        <v>-1.7168085067998376E-3</v>
      </c>
      <c r="Z88" s="28">
        <f>외인!Z88</f>
        <v>51569.279999999999</v>
      </c>
      <c r="AA88" s="28">
        <f>시기외!AA88*$G$3+AA87*(1-$G$3)</f>
        <v>8.8831518095700641E-4</v>
      </c>
      <c r="AB88" s="28">
        <f>외인!AB88</f>
        <v>216497.54</v>
      </c>
      <c r="AC88" s="28">
        <f>시기외!AC88*$G$3+AC87*(1-$G$3)</f>
        <v>9.7711276371170806E-4</v>
      </c>
      <c r="AD88" s="28">
        <f>외인!AD88</f>
        <v>22261.21</v>
      </c>
      <c r="AE88" s="28">
        <f>시기외!AE88*$G$3+AE87*(1-$G$3)</f>
        <v>3.6882641708087219E-3</v>
      </c>
      <c r="AF88" s="28">
        <f>외인!AF88</f>
        <v>25547.9</v>
      </c>
      <c r="AG88" s="28">
        <f>시기외!AG88*$G$3+AG87*(1-$G$3)</f>
        <v>5.3652192982099958E-4</v>
      </c>
      <c r="AH88" s="28">
        <f>외인!AH88</f>
        <v>218876.07</v>
      </c>
      <c r="AI88" s="28">
        <f>시기외!AI88*$G$3+AI87*(1-$G$3)</f>
        <v>-7.2881719576930819E-4</v>
      </c>
      <c r="AJ88" s="28">
        <f>외인!AJ88</f>
        <v>103091.22</v>
      </c>
      <c r="AK88" s="28">
        <f>시기외!AK88*$G$3+AK87*(1-$G$3)</f>
        <v>1.264806079326832E-3</v>
      </c>
      <c r="AL88" s="28">
        <f>외인!AL88</f>
        <v>112279.08</v>
      </c>
      <c r="AM88" s="28">
        <f>시기외!AM88*$G$3+AM87*(1-$G$3)</f>
        <v>-2.0215780199954276E-3</v>
      </c>
      <c r="AN88" s="28">
        <f>외인!AN88</f>
        <v>199618.71</v>
      </c>
      <c r="AO88" s="28">
        <f>시기외!AO88*$G$3+AO87*(1-$G$3)</f>
        <v>-2.8393213750164369E-3</v>
      </c>
      <c r="AP88" s="28">
        <f>외인!AP88</f>
        <v>165340.75</v>
      </c>
      <c r="AQ88" s="28">
        <f>시기외!AQ88*$G$3+AQ87*(1-$G$3)</f>
        <v>-4.402373597774755E-4</v>
      </c>
      <c r="AR88" s="28">
        <f>외인!AR88</f>
        <v>25649.03</v>
      </c>
      <c r="AS88" s="28">
        <f>시기외!AS88*$G$3+AS87*(1-$G$3)</f>
        <v>4.095390790592339E-3</v>
      </c>
      <c r="AT88" s="28">
        <f>외인!AT88</f>
        <v>105231.4</v>
      </c>
      <c r="AU88" s="28">
        <f>시기외!AU88*$G$3+AU87*(1-$G$3)</f>
        <v>-5.7625153540629163E-3</v>
      </c>
      <c r="AV88" s="28">
        <f>외인!AV88</f>
        <v>44034.94</v>
      </c>
      <c r="AW88" s="28">
        <f>시기외!AW88*$G$3+AW87*(1-$G$3)</f>
        <v>-3.4905591647006864E-4</v>
      </c>
      <c r="AX88" s="28">
        <f>외인!AX88</f>
        <v>66150.67</v>
      </c>
      <c r="AY88" s="28">
        <f>시기외!AY88*$G$3+AY87*(1-$G$3)</f>
        <v>6.2742747527056841E-4</v>
      </c>
      <c r="AZ88" s="28">
        <f>외인!AZ88</f>
        <v>4134790.95</v>
      </c>
      <c r="BA88" s="28">
        <f>시기외!BA88*$G$3+BA87*(1-$G$3)</f>
        <v>-1.6917051184378437E-3</v>
      </c>
      <c r="BB88" s="28">
        <f>외인!BB88</f>
        <v>147734.01</v>
      </c>
      <c r="BC88" s="28">
        <f>시기외!BC88*$G$3+BC87*(1-$G$3)</f>
        <v>7.9810187420526802E-4</v>
      </c>
      <c r="BD88" s="28">
        <f>외인!BD88</f>
        <v>33635.83</v>
      </c>
      <c r="BE88" s="28">
        <f>시기외!BE88*$G$3+BE87*(1-$G$3)</f>
        <v>1.8831129632087884E-4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116804.63</v>
      </c>
      <c r="BI88" s="28">
        <f>시기외!BI88*$G$3+BI87*(1-$G$3)</f>
        <v>1.875995526383689E-4</v>
      </c>
      <c r="BJ88" s="28">
        <f>외인!BJ88</f>
        <v>120252.81</v>
      </c>
      <c r="BK88" s="28">
        <f>시기외!BK88*$G$3+BK87*(1-$G$3)</f>
        <v>4.4632461485710762E-4</v>
      </c>
      <c r="BL88" s="28">
        <f>외인!BL88</f>
        <v>40362.410000000003</v>
      </c>
      <c r="BM88" s="28">
        <f>시기외!BM88*$G$3+BM87*(1-$G$3)</f>
        <v>3.3571867702869942E-4</v>
      </c>
      <c r="BN88" s="28">
        <f>외인!BN88</f>
        <v>46181.32</v>
      </c>
      <c r="BO88" s="28">
        <f>시기외!BO88*$G$3+BO87*(1-$G$3)</f>
        <v>-3.3701372229086619E-5</v>
      </c>
      <c r="BP88" s="28">
        <f>외인!BP88</f>
        <v>74457.070000000007</v>
      </c>
      <c r="BQ88" s="28">
        <f>시기외!BQ88*$G$3+BQ87*(1-$G$3)</f>
        <v>-2.0095745776284806E-4</v>
      </c>
      <c r="BR88" s="28">
        <f>외인!BR88</f>
        <v>298346.84999999998</v>
      </c>
      <c r="BS88" s="28">
        <f>시기외!BS88*$G$3+BS87*(1-$G$3)</f>
        <v>-8.0736706708013834E-4</v>
      </c>
      <c r="BT88" s="28">
        <f>외인!BT88</f>
        <v>4090078.96</v>
      </c>
      <c r="BU88" s="28">
        <f>시기외!BU88*$G$3+BU87*(1-$G$3)</f>
        <v>-1.6399089642640632E-3</v>
      </c>
      <c r="BV88" s="28">
        <f>외인!BV88</f>
        <v>330029.55</v>
      </c>
      <c r="BW88" s="28">
        <f>시기외!BW88*$G$3+BW87*(1-$G$3)</f>
        <v>7.4559111814775426E-4</v>
      </c>
      <c r="BX88" s="28">
        <f>외인!BX88</f>
        <v>77546.78</v>
      </c>
      <c r="BY88" s="28">
        <f>시기외!BY88*$G$3+BY87*(1-$G$3)</f>
        <v>7.5011998850980162E-4</v>
      </c>
      <c r="BZ88" s="28">
        <f>외인!BZ88</f>
        <v>311897.78000000003</v>
      </c>
      <c r="CA88" s="28">
        <f>시기외!CA88*$G$3+CA87*(1-$G$3)</f>
        <v>-2.547737914475125E-3</v>
      </c>
      <c r="CB88" s="28">
        <f>외인!CB88</f>
        <v>11525.4</v>
      </c>
      <c r="CC88" s="28">
        <f>시기외!CC88*$G$3+CC87*(1-$G$3)</f>
        <v>1.0121960804577142E-3</v>
      </c>
      <c r="CD88" s="28">
        <f>외인!CD88</f>
        <v>25148.080000000002</v>
      </c>
      <c r="CE88" s="28">
        <f>시기외!CE88*$G$3+CE87*(1-$G$3)</f>
        <v>1.8262576566993492E-3</v>
      </c>
      <c r="CF88" s="28">
        <f>외인!CF88</f>
        <v>33231.629999999997</v>
      </c>
      <c r="CG88" s="28">
        <f>시기외!CG88*$G$3+CG87*(1-$G$3)</f>
        <v>9.9824289892888325E-4</v>
      </c>
      <c r="CH88" s="28">
        <f>외인!CH88</f>
        <v>63638.66</v>
      </c>
      <c r="CI88" s="28">
        <f>시기외!CI88*$G$3+CI87*(1-$G$3)</f>
        <v>-2.8992207369559519E-5</v>
      </c>
      <c r="CJ88" s="28">
        <f>외인!CJ88</f>
        <v>305501.76</v>
      </c>
      <c r="CK88" s="28">
        <f>시기외!CK88*$G$3+CK87*(1-$G$3)</f>
        <v>1.3133785456467912E-4</v>
      </c>
      <c r="CL88" s="28">
        <f>외인!CL88</f>
        <v>242306.67</v>
      </c>
      <c r="CM88" s="28">
        <f>시기외!CM88*$G$3+CM87*(1-$G$3)</f>
        <v>1.1587092562661287E-3</v>
      </c>
      <c r="CN88" s="28">
        <f>외인!CN88</f>
        <v>110621.74</v>
      </c>
      <c r="CO88" s="28">
        <f>시기외!CO88*$G$3+CO87*(1-$G$3)</f>
        <v>-4.013872794830829E-4</v>
      </c>
      <c r="CP88" s="28">
        <f>외인!CP88</f>
        <v>148219.51999999999</v>
      </c>
      <c r="CQ88" s="28">
        <f>시기외!CQ88*$G$3+CQ87*(1-$G$3)</f>
        <v>7.9508806617185597E-4</v>
      </c>
      <c r="CR88" s="28">
        <f>외인!CR88</f>
        <v>170793.68</v>
      </c>
      <c r="CS88" s="28">
        <f>시기외!CS88*$G$3+CS87*(1-$G$3)</f>
        <v>2.4942778032849543E-4</v>
      </c>
      <c r="CT88" s="28">
        <f>외인!CT88</f>
        <v>254975.11</v>
      </c>
      <c r="CU88" s="28">
        <f>시기외!CU88*$G$3+CU87*(1-$G$3)</f>
        <v>-1.4794315849894E-3</v>
      </c>
      <c r="CV88" s="28">
        <f>외인!CV88</f>
        <v>4090078.96</v>
      </c>
      <c r="CW88" s="28">
        <f>시기외!CW88*$G$3+CW87*(1-$G$3)</f>
        <v>-1.6399089642640632E-3</v>
      </c>
      <c r="CX88" s="28">
        <f>외인!CX88</f>
        <v>229912.23</v>
      </c>
      <c r="CY88" s="28">
        <f>시기외!CY88*$G$3+CY87*(1-$G$3)</f>
        <v>-2.6799508152639284E-3</v>
      </c>
      <c r="CZ88" s="28">
        <f>외인!CZ88</f>
        <v>17377.14</v>
      </c>
      <c r="DA88" s="28">
        <f>시기외!DA88*$G$3+DA87*(1-$G$3)</f>
        <v>6.4324363064966416E-4</v>
      </c>
      <c r="DB88" s="28">
        <f>외인!DB88</f>
        <v>33635.83</v>
      </c>
      <c r="DC88" s="28">
        <f>시기외!DC88*$G$3+DC87*(1-$G$3)</f>
        <v>1.8831129632087884E-4</v>
      </c>
      <c r="DD88" s="28">
        <f>외인!DD88</f>
        <v>8011.81</v>
      </c>
      <c r="DE88" s="28">
        <f>시기외!DE88*$G$3+DE87*(1-$G$3)</f>
        <v>1.6650107542275379E-4</v>
      </c>
      <c r="DF88" s="28">
        <f>외인!DF88</f>
        <v>58310.57</v>
      </c>
      <c r="DG88" s="28">
        <f>시기외!DG88*$G$3+DG87*(1-$G$3)</f>
        <v>1.2482242912772584E-3</v>
      </c>
      <c r="DH88" s="28">
        <f>외인!DH88</f>
        <v>17509.39</v>
      </c>
      <c r="DI88" s="28">
        <f>시기외!DI88*$G$3+DI87*(1-$G$3)</f>
        <v>1.5741976686438758E-3</v>
      </c>
      <c r="DJ88" s="28">
        <f>외인!DJ88</f>
        <v>640556.57999999996</v>
      </c>
      <c r="DK88" s="28">
        <f>시기외!DK88*$G$3+DK87*(1-$G$3)</f>
        <v>-9.2145355706546724E-4</v>
      </c>
      <c r="DL88" s="28">
        <f>외인!DL88</f>
        <v>86617.73</v>
      </c>
      <c r="DM88" s="28">
        <f>시기외!DM88*$G$3+DM87*(1-$G$3)</f>
        <v>-8.5550875196846292E-4</v>
      </c>
      <c r="DN88" s="28">
        <f>외인!DN88</f>
        <v>4090078.96</v>
      </c>
      <c r="DO88" s="28">
        <f>시기외!DO88*$G$3+DO87*(1-$G$3)</f>
        <v>-1.6399089642640632E-3</v>
      </c>
      <c r="DP88" s="28">
        <f>외인!DP88</f>
        <v>68372.12</v>
      </c>
      <c r="DQ88" s="28">
        <f>시기외!DQ88*$G$3+DQ87*(1-$G$3)</f>
        <v>9.2282250500040283E-4</v>
      </c>
      <c r="DR88" s="28">
        <f>외인!DR88</f>
        <v>40627.910000000003</v>
      </c>
      <c r="DS88" s="28">
        <f>시기외!DS88*$G$3+DS87*(1-$G$3)</f>
        <v>5.0958156811455632E-4</v>
      </c>
      <c r="DT88" s="28">
        <f>외인!DT88</f>
        <v>139884.54</v>
      </c>
      <c r="DU88" s="28">
        <f>시기외!DU88*$G$3+DU87*(1-$G$3)</f>
        <v>2.7242925149880901E-4</v>
      </c>
      <c r="DV88" s="28">
        <f>외인!DV88</f>
        <v>30565.86</v>
      </c>
      <c r="DW88" s="28">
        <f>시기외!DW88*$G$3+DW87*(1-$G$3)</f>
        <v>1.4267524269793912E-4</v>
      </c>
      <c r="DX88" s="28">
        <f>외인!DX88</f>
        <v>136468.29</v>
      </c>
      <c r="DY88" s="28">
        <f>시기외!DY88*$G$3+DY87*(1-$G$3)</f>
        <v>4.1573761790664422E-3</v>
      </c>
      <c r="DZ88" s="28">
        <f>외인!DZ88</f>
        <v>6957</v>
      </c>
      <c r="EA88" s="28">
        <f>시기외!EA88*$G$3+EA87*(1-$G$3)</f>
        <v>1.1615096159350993E-4</v>
      </c>
      <c r="EB88" s="28">
        <f>외인!EB88</f>
        <v>10158.549999999999</v>
      </c>
      <c r="EC88" s="28">
        <f>시기외!EC88*$G$3+EC87*(1-$G$3)</f>
        <v>7.9959709427572761E-4</v>
      </c>
      <c r="ED88" s="28">
        <f>외인!ED88</f>
        <v>9227.07</v>
      </c>
      <c r="EE88" s="28">
        <f>시기외!EE88*$G$3+EE87*(1-$G$3)</f>
        <v>1.63801533194995E-3</v>
      </c>
      <c r="EF88" s="28">
        <f>외인!EF88</f>
        <v>195230.54</v>
      </c>
      <c r="EG88" s="28">
        <f>시기외!EG88*$G$3+EG87*(1-$G$3)</f>
        <v>-1.9270851047897955E-4</v>
      </c>
      <c r="EH88" s="28">
        <f>외인!EH88</f>
        <v>151440.17000000001</v>
      </c>
      <c r="EI88" s="28">
        <f>시기외!EI88*$G$3+EI87*(1-$G$3)</f>
        <v>2.6818435242691624E-4</v>
      </c>
      <c r="EJ88" s="28">
        <f>외인!EJ88</f>
        <v>93930.46</v>
      </c>
      <c r="EK88" s="28">
        <f>시기외!EK88*$G$3+EK87*(1-$G$3)</f>
        <v>1.2616895172982978E-4</v>
      </c>
      <c r="EL88" s="28">
        <f>외인!EL88</f>
        <v>27347.1</v>
      </c>
      <c r="EM88" s="28">
        <f>시기외!EM88*$G$3+EM87*(1-$G$3)</f>
        <v>1.6039054644234731E-3</v>
      </c>
      <c r="EN88" s="28">
        <f>외인!EN88</f>
        <v>40627.910000000003</v>
      </c>
      <c r="EO88" s="28">
        <f>시기외!EO88*$G$3+EO87*(1-$G$3)</f>
        <v>5.0958156811455632E-4</v>
      </c>
      <c r="EP88" s="28">
        <f>외인!EP88</f>
        <v>154188.67000000001</v>
      </c>
      <c r="EQ88" s="28">
        <f>시기외!EQ88*$G$3+EQ87*(1-$G$3)</f>
        <v>1.4207273303223362E-3</v>
      </c>
      <c r="ER88" s="28">
        <f>외인!ER88</f>
        <v>9894.06</v>
      </c>
      <c r="ES88" s="28">
        <f>시기외!ES88*$G$3+ES87*(1-$G$3)</f>
        <v>2.9904673825986109E-4</v>
      </c>
      <c r="ET88" s="28">
        <f>외인!ET88</f>
        <v>165340.75</v>
      </c>
      <c r="EU88" s="28">
        <f>시기외!EU88*$G$3+EU87*(1-$G$3)</f>
        <v>-4.402373597774755E-4</v>
      </c>
      <c r="EV88" s="28">
        <f>외인!EV88</f>
        <v>51569.279999999999</v>
      </c>
      <c r="EW88" s="28">
        <f>시기외!EW88*$G$3+EW87*(1-$G$3)</f>
        <v>8.8831518095700641E-4</v>
      </c>
      <c r="EX88" s="28">
        <f>외인!EX88</f>
        <v>96650.25</v>
      </c>
      <c r="EY88" s="28">
        <f>시기외!EY88*$G$3+EY87*(1-$G$3)</f>
        <v>7.3512187392634192E-4</v>
      </c>
    </row>
    <row r="89" spans="1:155">
      <c r="A89" s="27">
        <f>외인!A89</f>
        <v>46190</v>
      </c>
      <c r="B89" s="28">
        <f>외인!B89</f>
        <v>7037363.6799999997</v>
      </c>
      <c r="C89" s="28">
        <f>시기외!C89*$G$3+C88*(1-$G$3)</f>
        <v>-9.4743801481132512E-4</v>
      </c>
      <c r="D89" s="28">
        <f>외인!D89</f>
        <v>579739.31999999995</v>
      </c>
      <c r="E89" s="28">
        <f>시기외!E89*$G$3+E88*(1-$G$3)</f>
        <v>1.1446007836632534E-3</v>
      </c>
      <c r="F89" s="28">
        <f>외인!F89</f>
        <v>2954886.23</v>
      </c>
      <c r="G89" s="28">
        <f>시기외!G89*$G$3+G88*(1-$G$3)</f>
        <v>-1.2461118120872599E-3</v>
      </c>
      <c r="H89" s="28">
        <f>외인!H89</f>
        <v>303319.12</v>
      </c>
      <c r="I89" s="28">
        <f>시기외!I89*$G$3+I88*(1-$G$3)</f>
        <v>4.3679531579703161E-5</v>
      </c>
      <c r="J89" s="28">
        <f>외인!J89</f>
        <v>40472.339999999997</v>
      </c>
      <c r="K89" s="28">
        <f>시기외!K89*$G$3+K88*(1-$G$3)</f>
        <v>4.7973323354989105E-4</v>
      </c>
      <c r="L89" s="28">
        <f>외인!L89</f>
        <v>281728.67</v>
      </c>
      <c r="M89" s="28">
        <f>시기외!M89*$G$3+M88*(1-$G$3)</f>
        <v>-1.6882831175755265E-4</v>
      </c>
      <c r="N89" s="28">
        <f>외인!N89</f>
        <v>284752.24</v>
      </c>
      <c r="O89" s="28">
        <f>시기외!O89*$G$3+O88*(1-$G$3)</f>
        <v>-2.3566329310181059E-3</v>
      </c>
      <c r="P89" s="28">
        <f>외인!P89</f>
        <v>170590.55</v>
      </c>
      <c r="Q89" s="28">
        <f>시기외!Q89*$G$3+Q88*(1-$G$3)</f>
        <v>-1.6018584734273745E-4</v>
      </c>
      <c r="R89" s="28">
        <f>외인!R89</f>
        <v>139086.06</v>
      </c>
      <c r="S89" s="28">
        <f>시기외!S89*$G$3+S88*(1-$G$3)</f>
        <v>6.1312466618863555E-4</v>
      </c>
      <c r="T89" s="28">
        <f>외인!T89</f>
        <v>7861.59</v>
      </c>
      <c r="U89" s="28">
        <f>시기외!U89*$G$3+U88*(1-$G$3)</f>
        <v>2.6945611104956977E-4</v>
      </c>
      <c r="V89" s="28">
        <f>외인!V89</f>
        <v>137440.16</v>
      </c>
      <c r="W89" s="28">
        <f>시기외!W89*$G$3+W88*(1-$G$3)</f>
        <v>3.9702508850967379E-3</v>
      </c>
      <c r="X89" s="28">
        <f>외인!X89</f>
        <v>3958903.69</v>
      </c>
      <c r="Y89" s="28">
        <f>시기외!Y89*$G$3+Y88*(1-$G$3)</f>
        <v>-1.2870139358925931E-3</v>
      </c>
      <c r="Z89" s="28">
        <f>외인!Z89</f>
        <v>51641.599999999999</v>
      </c>
      <c r="AA89" s="28">
        <f>시기외!AA89*$G$3+AA88*(1-$G$3)</f>
        <v>8.6086558382568554E-4</v>
      </c>
      <c r="AB89" s="28">
        <f>외인!AB89</f>
        <v>208770.39</v>
      </c>
      <c r="AC89" s="28">
        <f>시기외!AC89*$G$3+AC88*(1-$G$3)</f>
        <v>1.098864325869341E-3</v>
      </c>
      <c r="AD89" s="28">
        <f>외인!AD89</f>
        <v>21700.81</v>
      </c>
      <c r="AE89" s="28">
        <f>시기외!AE89*$G$3+AE88*(1-$G$3)</f>
        <v>4.7546666195189659E-3</v>
      </c>
      <c r="AF89" s="28">
        <f>외인!AF89</f>
        <v>25498.080000000002</v>
      </c>
      <c r="AG89" s="28">
        <f>시기외!AG89*$G$3+AG88*(1-$G$3)</f>
        <v>6.7704364700169452E-4</v>
      </c>
      <c r="AH89" s="28">
        <f>외인!AH89</f>
        <v>220971.01</v>
      </c>
      <c r="AI89" s="28">
        <f>시기외!AI89*$G$3+AI88*(1-$G$3)</f>
        <v>-3.5905238652020089E-4</v>
      </c>
      <c r="AJ89" s="28">
        <f>외인!AJ89</f>
        <v>104507.1</v>
      </c>
      <c r="AK89" s="28">
        <f>시기외!AK89*$G$3+AK88*(1-$G$3)</f>
        <v>1.7285342847453123E-3</v>
      </c>
      <c r="AL89" s="28">
        <f>외인!AL89</f>
        <v>108081.79</v>
      </c>
      <c r="AM89" s="28">
        <f>시기외!AM89*$G$3+AM88*(1-$G$3)</f>
        <v>-1.5329654737066593E-3</v>
      </c>
      <c r="AN89" s="28">
        <f>외인!AN89</f>
        <v>193579.58</v>
      </c>
      <c r="AO89" s="28">
        <f>시기외!AO89*$G$3+AO88*(1-$G$3)</f>
        <v>-2.6600394015922181E-3</v>
      </c>
      <c r="AP89" s="28">
        <f>외인!AP89</f>
        <v>166354.92000000001</v>
      </c>
      <c r="AQ89" s="28">
        <f>시기외!AQ89*$G$3+AQ88*(1-$G$3)</f>
        <v>-8.8944776738365491E-4</v>
      </c>
      <c r="AR89" s="28">
        <f>외인!AR89</f>
        <v>25128.14</v>
      </c>
      <c r="AS89" s="28">
        <f>시기외!AS89*$G$3+AS88*(1-$G$3)</f>
        <v>4.9050895026233991E-3</v>
      </c>
      <c r="AT89" s="28">
        <f>외인!AT89</f>
        <v>104836.3</v>
      </c>
      <c r="AU89" s="28">
        <f>시기외!AU89*$G$3+AU88*(1-$G$3)</f>
        <v>-4.9199258364227821E-3</v>
      </c>
      <c r="AV89" s="28">
        <f>외인!AV89</f>
        <v>43848.93</v>
      </c>
      <c r="AW89" s="28">
        <f>시기외!AW89*$G$3+AW88*(1-$G$3)</f>
        <v>-3.8836666099720241E-4</v>
      </c>
      <c r="AX89" s="28">
        <f>외인!AX89</f>
        <v>62767.88</v>
      </c>
      <c r="AY89" s="28">
        <f>시기외!AY89*$G$3+AY88*(1-$G$3)</f>
        <v>-8.2778102768811285E-4</v>
      </c>
      <c r="AZ89" s="28">
        <f>외인!AZ89</f>
        <v>4250896.21</v>
      </c>
      <c r="BA89" s="28">
        <f>시기외!BA89*$G$3+BA88*(1-$G$3)</f>
        <v>-1.265128180517805E-3</v>
      </c>
      <c r="BB89" s="28">
        <f>외인!BB89</f>
        <v>150901.48000000001</v>
      </c>
      <c r="BC89" s="28">
        <f>시기외!BC89*$G$3+BC88*(1-$G$3)</f>
        <v>8.2543019463470033E-4</v>
      </c>
      <c r="BD89" s="28">
        <f>외인!BD89</f>
        <v>34100.959999999999</v>
      </c>
      <c r="BE89" s="28">
        <f>시기외!BE89*$G$3+BE88*(1-$G$3)</f>
        <v>1.3511362418051217E-4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116850.39</v>
      </c>
      <c r="BI89" s="28">
        <f>시기외!BI89*$G$3+BI88*(1-$G$3)</f>
        <v>1.67414529471804E-4</v>
      </c>
      <c r="BJ89" s="28">
        <f>외인!BJ89</f>
        <v>119165.02</v>
      </c>
      <c r="BK89" s="28">
        <f>시기외!BK89*$G$3+BK88*(1-$G$3)</f>
        <v>5.9692859158690819E-4</v>
      </c>
      <c r="BL89" s="28">
        <f>외인!BL89</f>
        <v>39699.89</v>
      </c>
      <c r="BM89" s="28">
        <f>시기외!BM89*$G$3+BM88*(1-$G$3)</f>
        <v>2.2411986151954236E-4</v>
      </c>
      <c r="BN89" s="28">
        <f>외인!BN89</f>
        <v>45551.64</v>
      </c>
      <c r="BO89" s="28">
        <f>시기외!BO89*$G$3+BO88*(1-$G$3)</f>
        <v>-2.3683463854368847E-4</v>
      </c>
      <c r="BP89" s="28">
        <f>외인!BP89</f>
        <v>71011.509999999995</v>
      </c>
      <c r="BQ89" s="28">
        <f>시기외!BQ89*$G$3+BQ88*(1-$G$3)</f>
        <v>-1.4864039080387348E-3</v>
      </c>
      <c r="BR89" s="28">
        <f>외인!BR89</f>
        <v>299129.09999999998</v>
      </c>
      <c r="BS89" s="28">
        <f>시기외!BS89*$G$3+BS88*(1-$G$3)</f>
        <v>-1.0308070033971531E-3</v>
      </c>
      <c r="BT89" s="28">
        <f>외인!BT89</f>
        <v>4222367.45</v>
      </c>
      <c r="BU89" s="28">
        <f>시기외!BU89*$G$3+BU88*(1-$G$3)</f>
        <v>-1.2252670559241635E-3</v>
      </c>
      <c r="BV89" s="28">
        <f>외인!BV89</f>
        <v>326076.39</v>
      </c>
      <c r="BW89" s="28">
        <f>시기외!BW89*$G$3+BW88*(1-$G$3)</f>
        <v>7.1369219351861675E-4</v>
      </c>
      <c r="BX89" s="28">
        <f>외인!BX89</f>
        <v>76729.009999999995</v>
      </c>
      <c r="BY89" s="28">
        <f>시기외!BY89*$G$3+BY88*(1-$G$3)</f>
        <v>1.2419488806678235E-3</v>
      </c>
      <c r="BZ89" s="28">
        <f>외인!BZ89</f>
        <v>301661.37</v>
      </c>
      <c r="CA89" s="28">
        <f>시기외!CA89*$G$3+CA88*(1-$G$3)</f>
        <v>-2.2574102790251711E-3</v>
      </c>
      <c r="CB89" s="28">
        <f>외인!CB89</f>
        <v>11287.73</v>
      </c>
      <c r="CC89" s="28">
        <f>시기외!CC89*$G$3+CC88*(1-$G$3)</f>
        <v>8.7773563176676394E-4</v>
      </c>
      <c r="CD89" s="28">
        <f>외인!CD89</f>
        <v>25693.05</v>
      </c>
      <c r="CE89" s="28">
        <f>시기외!CE89*$G$3+CE88*(1-$G$3)</f>
        <v>2.112703696288569E-3</v>
      </c>
      <c r="CF89" s="28">
        <f>외인!CF89</f>
        <v>33004.839999999997</v>
      </c>
      <c r="CG89" s="28">
        <f>시기외!CG89*$G$3+CG88*(1-$G$3)</f>
        <v>8.0952070797244281E-4</v>
      </c>
      <c r="CH89" s="28">
        <f>외인!CH89</f>
        <v>63684.66</v>
      </c>
      <c r="CI89" s="28">
        <f>시기외!CI89*$G$3+CI88*(1-$G$3)</f>
        <v>-7.8644645422012887E-5</v>
      </c>
      <c r="CJ89" s="28">
        <f>외인!CJ89</f>
        <v>315578.76</v>
      </c>
      <c r="CK89" s="28">
        <f>시기외!CK89*$G$3+CK88*(1-$G$3)</f>
        <v>8.448501953153763E-5</v>
      </c>
      <c r="CL89" s="28">
        <f>외인!CL89</f>
        <v>234187.44</v>
      </c>
      <c r="CM89" s="28">
        <f>시기외!CM89*$G$3+CM88*(1-$G$3)</f>
        <v>1.3167646653276324E-3</v>
      </c>
      <c r="CN89" s="28">
        <f>외인!CN89</f>
        <v>108371.19</v>
      </c>
      <c r="CO89" s="28">
        <f>시기외!CO89*$G$3+CO88*(1-$G$3)</f>
        <v>-3.2397695678577351E-4</v>
      </c>
      <c r="CP89" s="28">
        <f>외인!CP89</f>
        <v>151377.23000000001</v>
      </c>
      <c r="CQ89" s="28">
        <f>시기외!CQ89*$G$3+CQ88*(1-$G$3)</f>
        <v>8.2325180899433755E-4</v>
      </c>
      <c r="CR89" s="28">
        <f>외인!CR89</f>
        <v>170655.07</v>
      </c>
      <c r="CS89" s="28">
        <f>시기외!CS89*$G$3+CS88*(1-$G$3)</f>
        <v>5.3498253633481676E-4</v>
      </c>
      <c r="CT89" s="28">
        <f>외인!CT89</f>
        <v>254055.7</v>
      </c>
      <c r="CU89" s="28">
        <f>시기외!CU89*$G$3+CU88*(1-$G$3)</f>
        <v>-9.9649810173138781E-4</v>
      </c>
      <c r="CV89" s="28">
        <f>외인!CV89</f>
        <v>4222367.45</v>
      </c>
      <c r="CW89" s="28">
        <f>시기외!CW89*$G$3+CW88*(1-$G$3)</f>
        <v>-1.2252670559241635E-3</v>
      </c>
      <c r="CX89" s="28">
        <f>외인!CX89</f>
        <v>231029.91</v>
      </c>
      <c r="CY89" s="28">
        <f>시기외!CY89*$G$3+CY88*(1-$G$3)</f>
        <v>-2.401319695992667E-3</v>
      </c>
      <c r="CZ89" s="28">
        <f>외인!CZ89</f>
        <v>17312.59</v>
      </c>
      <c r="DA89" s="28">
        <f>시기외!DA89*$G$3+DA88*(1-$G$3)</f>
        <v>6.1297474498234108E-4</v>
      </c>
      <c r="DB89" s="28">
        <f>외인!DB89</f>
        <v>34100.959999999999</v>
      </c>
      <c r="DC89" s="28">
        <f>시기외!DC89*$G$3+DC88*(1-$G$3)</f>
        <v>1.3511362418051217E-4</v>
      </c>
      <c r="DD89" s="28">
        <f>외인!DD89</f>
        <v>7861.59</v>
      </c>
      <c r="DE89" s="28">
        <f>시기외!DE89*$G$3+DE88*(1-$G$3)</f>
        <v>2.6945611104956977E-4</v>
      </c>
      <c r="DF89" s="28">
        <f>외인!DF89</f>
        <v>57836.41</v>
      </c>
      <c r="DG89" s="28">
        <f>시기외!DG89*$G$3+DG88*(1-$G$3)</f>
        <v>1.8067417429276022E-3</v>
      </c>
      <c r="DH89" s="28">
        <f>외인!DH89</f>
        <v>18196.72</v>
      </c>
      <c r="DI89" s="28">
        <f>시기외!DI89*$G$3+DI88*(1-$G$3)</f>
        <v>1.6635186333268993E-3</v>
      </c>
      <c r="DJ89" s="28">
        <f>외인!DJ89</f>
        <v>644014.56000000006</v>
      </c>
      <c r="DK89" s="28">
        <f>시기외!DK89*$G$3+DK88*(1-$G$3)</f>
        <v>-8.2560777678135214E-4</v>
      </c>
      <c r="DL89" s="28">
        <f>외인!DL89</f>
        <v>84543.91</v>
      </c>
      <c r="DM89" s="28">
        <f>시기외!DM89*$G$3+DM88*(1-$G$3)</f>
        <v>-7.6114166749105202E-4</v>
      </c>
      <c r="DN89" s="28">
        <f>외인!DN89</f>
        <v>4222367.45</v>
      </c>
      <c r="DO89" s="28">
        <f>시기외!DO89*$G$3+DO88*(1-$G$3)</f>
        <v>-1.2252670559241635E-3</v>
      </c>
      <c r="DP89" s="28">
        <f>외인!DP89</f>
        <v>72642.27</v>
      </c>
      <c r="DQ89" s="28">
        <f>시기외!DQ89*$G$3+DQ88*(1-$G$3)</f>
        <v>9.0036064854152539E-4</v>
      </c>
      <c r="DR89" s="28">
        <f>외인!DR89</f>
        <v>41118.410000000003</v>
      </c>
      <c r="DS89" s="28">
        <f>시기외!DS89*$G$3+DS88*(1-$G$3)</f>
        <v>2.9113858152953831E-4</v>
      </c>
      <c r="DT89" s="28">
        <f>외인!DT89</f>
        <v>139086.06</v>
      </c>
      <c r="DU89" s="28">
        <f>시기외!DU89*$G$3+DU88*(1-$G$3)</f>
        <v>6.1312466618863555E-4</v>
      </c>
      <c r="DV89" s="28">
        <f>외인!DV89</f>
        <v>31059.56</v>
      </c>
      <c r="DW89" s="28">
        <f>시기외!DW89*$G$3+DW88*(1-$G$3)</f>
        <v>1.7763819149650448E-4</v>
      </c>
      <c r="DX89" s="28">
        <f>외인!DX89</f>
        <v>137440.16</v>
      </c>
      <c r="DY89" s="28">
        <f>시기외!DY89*$G$3+DY88*(1-$G$3)</f>
        <v>3.9702508850967379E-3</v>
      </c>
      <c r="DZ89" s="28">
        <f>외인!DZ89</f>
        <v>6983</v>
      </c>
      <c r="EA89" s="28">
        <f>시기외!EA89*$G$3+EA88*(1-$G$3)</f>
        <v>-7.2462752256774408E-5</v>
      </c>
      <c r="EB89" s="28">
        <f>외인!EB89</f>
        <v>10320.719999999999</v>
      </c>
      <c r="EC89" s="28">
        <f>시기외!EC89*$G$3+EC88*(1-$G$3)</f>
        <v>8.7111241308125242E-4</v>
      </c>
      <c r="ED89" s="28">
        <f>외인!ED89</f>
        <v>9120.7199999999993</v>
      </c>
      <c r="EE89" s="28">
        <f>시기외!EE89*$G$3+EE88*(1-$G$3)</f>
        <v>1.090321067623609E-3</v>
      </c>
      <c r="EF89" s="28">
        <f>외인!EF89</f>
        <v>199628.64</v>
      </c>
      <c r="EG89" s="28">
        <f>시기외!EG89*$G$3+EG88*(1-$G$3)</f>
        <v>-2.1891090318687924E-4</v>
      </c>
      <c r="EH89" s="28">
        <f>외인!EH89</f>
        <v>148947.59</v>
      </c>
      <c r="EI89" s="28">
        <f>시기외!EI89*$G$3+EI88*(1-$G$3)</f>
        <v>1.3903679535698434E-4</v>
      </c>
      <c r="EJ89" s="28">
        <f>외인!EJ89</f>
        <v>93916.15</v>
      </c>
      <c r="EK89" s="28">
        <f>시기외!EK89*$G$3+EK88*(1-$G$3)</f>
        <v>-3.0858822949251098E-8</v>
      </c>
      <c r="EL89" s="28">
        <f>외인!EL89</f>
        <v>27879.27</v>
      </c>
      <c r="EM89" s="28">
        <f>시기외!EM89*$G$3+EM88*(1-$G$3)</f>
        <v>1.8786852367051311E-3</v>
      </c>
      <c r="EN89" s="28">
        <f>외인!EN89</f>
        <v>41118.410000000003</v>
      </c>
      <c r="EO89" s="28">
        <f>시기외!EO89*$G$3+EO88*(1-$G$3)</f>
        <v>2.9113858152953831E-4</v>
      </c>
      <c r="EP89" s="28">
        <f>외인!EP89</f>
        <v>154127.12</v>
      </c>
      <c r="EQ89" s="28">
        <f>시기외!EQ89*$G$3+EQ88*(1-$G$3)</f>
        <v>1.4788984817839745E-3</v>
      </c>
      <c r="ER89" s="28">
        <f>외인!ER89</f>
        <v>9813.44</v>
      </c>
      <c r="ES89" s="28">
        <f>시기외!ES89*$G$3+ES88*(1-$G$3)</f>
        <v>-1.1665206911353801E-3</v>
      </c>
      <c r="ET89" s="28">
        <f>외인!ET89</f>
        <v>166354.92000000001</v>
      </c>
      <c r="EU89" s="28">
        <f>시기외!EU89*$G$3+EU88*(1-$G$3)</f>
        <v>-8.8944776738365491E-4</v>
      </c>
      <c r="EV89" s="28">
        <f>외인!EV89</f>
        <v>51641.599999999999</v>
      </c>
      <c r="EW89" s="28">
        <f>시기외!EW89*$G$3+EW88*(1-$G$3)</f>
        <v>8.6086558382568554E-4</v>
      </c>
      <c r="EX89" s="28">
        <f>외인!EX89</f>
        <v>99735.63</v>
      </c>
      <c r="EY89" s="28">
        <f>시기외!EY89*$G$3+EY88*(1-$G$3)</f>
        <v>7.9388053231024336E-4</v>
      </c>
    </row>
    <row r="90" spans="1:155">
      <c r="A90" s="27">
        <f>외인!A90</f>
        <v>46191</v>
      </c>
      <c r="B90" s="28">
        <f>외인!B90</f>
        <v>7196031.1699999999</v>
      </c>
      <c r="C90" s="28">
        <f>시기외!C90*$G$3+C89*(1-$G$3)</f>
        <v>-6.2278697555230491E-4</v>
      </c>
      <c r="D90" s="28">
        <f>외인!D90</f>
        <v>562061.16</v>
      </c>
      <c r="E90" s="28">
        <f>시기외!E90*$G$3+E89*(1-$G$3)</f>
        <v>7.4314552779677098E-4</v>
      </c>
      <c r="F90" s="28">
        <f>외인!F90</f>
        <v>3031797.05</v>
      </c>
      <c r="G90" s="28">
        <f>시기외!G90*$G$3+G89*(1-$G$3)</f>
        <v>-8.4261930178237911E-4</v>
      </c>
      <c r="H90" s="28">
        <f>외인!H90</f>
        <v>289357.09000000003</v>
      </c>
      <c r="I90" s="28">
        <f>시기외!I90*$G$3+I89*(1-$G$3)</f>
        <v>-9.3781168011755335E-5</v>
      </c>
      <c r="J90" s="28">
        <f>외인!J90</f>
        <v>38736.769999999997</v>
      </c>
      <c r="K90" s="28">
        <f>시기외!K90*$G$3+K89*(1-$G$3)</f>
        <v>-1.3305490598534568E-4</v>
      </c>
      <c r="L90" s="28">
        <f>외인!L90</f>
        <v>268617.33</v>
      </c>
      <c r="M90" s="28">
        <f>시기외!M90*$G$3+M89*(1-$G$3)</f>
        <v>-2.9623276687664975E-4</v>
      </c>
      <c r="N90" s="28">
        <f>외인!N90</f>
        <v>274138.14</v>
      </c>
      <c r="O90" s="28">
        <f>시기외!O90*$G$3+O89*(1-$G$3)</f>
        <v>-2.1312760426585187E-3</v>
      </c>
      <c r="P90" s="28">
        <f>외인!P90</f>
        <v>171303.14</v>
      </c>
      <c r="Q90" s="28">
        <f>시기외!Q90*$G$3+Q89*(1-$G$3)</f>
        <v>-1.7873116402217074E-4</v>
      </c>
      <c r="R90" s="28">
        <f>외인!R90</f>
        <v>134600.01</v>
      </c>
      <c r="S90" s="28">
        <f>시기외!S90*$G$3+S89*(1-$G$3)</f>
        <v>8.6570598677610509E-4</v>
      </c>
      <c r="T90" s="28">
        <f>외인!T90</f>
        <v>7657.18</v>
      </c>
      <c r="U90" s="28">
        <f>시기외!U90*$G$3+U89*(1-$G$3)</f>
        <v>1.8138846243728599E-4</v>
      </c>
      <c r="V90" s="28">
        <f>외인!V90</f>
        <v>136229.65</v>
      </c>
      <c r="W90" s="28">
        <f>시기외!W90*$G$3+W89*(1-$G$3)</f>
        <v>3.446558396839515E-3</v>
      </c>
      <c r="X90" s="28">
        <f>외인!X90</f>
        <v>4167525.88</v>
      </c>
      <c r="Y90" s="28">
        <f>시기외!Y90*$G$3+Y89*(1-$G$3)</f>
        <v>-8.1213362574955323E-4</v>
      </c>
      <c r="Z90" s="28">
        <f>외인!Z90</f>
        <v>52367.44</v>
      </c>
      <c r="AA90" s="28">
        <f>시기외!AA90*$G$3+AA89*(1-$G$3)</f>
        <v>8.4379294712019835E-4</v>
      </c>
      <c r="AB90" s="28">
        <f>외인!AB90</f>
        <v>205544.83</v>
      </c>
      <c r="AC90" s="28">
        <f>시기외!AC90*$G$3+AC89*(1-$G$3)</f>
        <v>1.2068056811939802E-3</v>
      </c>
      <c r="AD90" s="28">
        <f>외인!AD90</f>
        <v>21593.96</v>
      </c>
      <c r="AE90" s="28">
        <f>시기외!AE90*$G$3+AE89*(1-$G$3)</f>
        <v>5.8691372272171895E-3</v>
      </c>
      <c r="AF90" s="28">
        <f>외인!AF90</f>
        <v>23758.35</v>
      </c>
      <c r="AG90" s="28">
        <f>시기외!AG90*$G$3+AG89*(1-$G$3)</f>
        <v>8.0574048941876397E-4</v>
      </c>
      <c r="AH90" s="28">
        <f>외인!AH90</f>
        <v>210542.76</v>
      </c>
      <c r="AI90" s="28">
        <f>시기외!AI90*$G$3+AI89*(1-$G$3)</f>
        <v>-4.7231291773278995E-5</v>
      </c>
      <c r="AJ90" s="28">
        <f>외인!AJ90</f>
        <v>101121.53</v>
      </c>
      <c r="AK90" s="28">
        <f>시기외!AK90*$G$3+AK89*(1-$G$3)</f>
        <v>2.1238818333360614E-3</v>
      </c>
      <c r="AL90" s="28">
        <f>외인!AL90</f>
        <v>103208.9</v>
      </c>
      <c r="AM90" s="28">
        <f>시기외!AM90*$G$3+AM89*(1-$G$3)</f>
        <v>-1.1363156017863362E-3</v>
      </c>
      <c r="AN90" s="28">
        <f>외인!AN90</f>
        <v>187113.17</v>
      </c>
      <c r="AO90" s="28">
        <f>시기외!AO90*$G$3+AO89*(1-$G$3)</f>
        <v>-2.5645082361838325E-3</v>
      </c>
      <c r="AP90" s="28">
        <f>외인!AP90</f>
        <v>160841.81</v>
      </c>
      <c r="AQ90" s="28">
        <f>시기외!AQ90*$G$3+AQ89*(1-$G$3)</f>
        <v>-1.3464755200112489E-3</v>
      </c>
      <c r="AR90" s="28">
        <f>외인!AR90</f>
        <v>24749.3</v>
      </c>
      <c r="AS90" s="28">
        <f>시기외!AS90*$G$3+AS89*(1-$G$3)</f>
        <v>5.7009626314218995E-3</v>
      </c>
      <c r="AT90" s="28">
        <f>외인!AT90</f>
        <v>102097.83</v>
      </c>
      <c r="AU90" s="28">
        <f>시기외!AU90*$G$3+AU89*(1-$G$3)</f>
        <v>-4.2381005236739877E-3</v>
      </c>
      <c r="AV90" s="28">
        <f>외인!AV90</f>
        <v>42817.8</v>
      </c>
      <c r="AW90" s="28">
        <f>시기외!AW90*$G$3+AW89*(1-$G$3)</f>
        <v>-5.8807150690691565E-4</v>
      </c>
      <c r="AX90" s="28">
        <f>외인!AX90</f>
        <v>59699.67</v>
      </c>
      <c r="AY90" s="28">
        <f>시기외!AY90*$G$3+AY89*(1-$G$3)</f>
        <v>-2.406559876535915E-3</v>
      </c>
      <c r="AZ90" s="28">
        <f>외인!AZ90</f>
        <v>4467526.79</v>
      </c>
      <c r="BA90" s="28">
        <f>시기외!BA90*$G$3+BA89*(1-$G$3)</f>
        <v>-7.8468772155356142E-4</v>
      </c>
      <c r="BB90" s="28">
        <f>외인!BB90</f>
        <v>155988.18</v>
      </c>
      <c r="BC90" s="28">
        <f>시기외!BC90*$G$3+BC89*(1-$G$3)</f>
        <v>8.3977314156813258E-4</v>
      </c>
      <c r="BD90" s="28">
        <f>외인!BD90</f>
        <v>33338.29</v>
      </c>
      <c r="BE90" s="28">
        <f>시기외!BE90*$G$3+BE89*(1-$G$3)</f>
        <v>-1.6453931213192404E-4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111263.97</v>
      </c>
      <c r="BI90" s="28">
        <f>시기외!BI90*$G$3+BI89*(1-$G$3)</f>
        <v>1.5757793290095809E-6</v>
      </c>
      <c r="BJ90" s="28">
        <f>외인!BJ90</f>
        <v>113943.5</v>
      </c>
      <c r="BK90" s="28">
        <f>시기외!BK90*$G$3+BK89*(1-$G$3)</f>
        <v>5.6544722247990772E-4</v>
      </c>
      <c r="BL90" s="28">
        <f>외인!BL90</f>
        <v>38117.17</v>
      </c>
      <c r="BM90" s="28">
        <f>시기외!BM90*$G$3+BM89*(1-$G$3)</f>
        <v>8.7525594373440941E-5</v>
      </c>
      <c r="BN90" s="28">
        <f>외인!BN90</f>
        <v>43613.82</v>
      </c>
      <c r="BO90" s="28">
        <f>시기외!BO90*$G$3+BO89*(1-$G$3)</f>
        <v>-5.2545429274712327E-4</v>
      </c>
      <c r="BP90" s="28">
        <f>외인!BP90</f>
        <v>67841.240000000005</v>
      </c>
      <c r="BQ90" s="28">
        <f>시기외!BQ90*$G$3+BQ89*(1-$G$3)</f>
        <v>-2.6878753156001039E-3</v>
      </c>
      <c r="BR90" s="28">
        <f>외인!BR90</f>
        <v>288987.8</v>
      </c>
      <c r="BS90" s="28">
        <f>시기외!BS90*$G$3+BS89*(1-$G$3)</f>
        <v>-1.3876436544538969E-3</v>
      </c>
      <c r="BT90" s="28">
        <f>외인!BT90</f>
        <v>4444485.34</v>
      </c>
      <c r="BU90" s="28">
        <f>시기외!BU90*$G$3+BU89*(1-$G$3)</f>
        <v>-7.7775858440890574E-4</v>
      </c>
      <c r="BV90" s="28">
        <f>외인!BV90</f>
        <v>316201.42</v>
      </c>
      <c r="BW90" s="28">
        <f>시기외!BW90*$G$3+BW89*(1-$G$3)</f>
        <v>6.7236970841816237E-4</v>
      </c>
      <c r="BX90" s="28">
        <f>외인!BX90</f>
        <v>74045.070000000007</v>
      </c>
      <c r="BY90" s="28">
        <f>시기외!BY90*$G$3+BY89*(1-$G$3)</f>
        <v>1.7082133581824161E-3</v>
      </c>
      <c r="BZ90" s="28">
        <f>외인!BZ90</f>
        <v>290322.07</v>
      </c>
      <c r="CA90" s="28">
        <f>시기외!CA90*$G$3+CA89*(1-$G$3)</f>
        <v>-2.055138354423607E-3</v>
      </c>
      <c r="CB90" s="28">
        <f>외인!CB90</f>
        <v>10945.35</v>
      </c>
      <c r="CC90" s="28">
        <f>시기외!CC90*$G$3+CC89*(1-$G$3)</f>
        <v>5.2792605408297265E-4</v>
      </c>
      <c r="CD90" s="28">
        <f>외인!CD90</f>
        <v>24900.81</v>
      </c>
      <c r="CE90" s="28">
        <f>시기외!CE90*$G$3+CE89*(1-$G$3)</f>
        <v>2.2071829625170767E-3</v>
      </c>
      <c r="CF90" s="28">
        <f>외인!CF90</f>
        <v>31979.96</v>
      </c>
      <c r="CG90" s="28">
        <f>시기외!CG90*$G$3+CG89*(1-$G$3)</f>
        <v>7.0027710252929171E-4</v>
      </c>
      <c r="CH90" s="28">
        <f>외인!CH90</f>
        <v>61937.87</v>
      </c>
      <c r="CI90" s="28">
        <f>시기외!CI90*$G$3+CI89*(1-$G$3)</f>
        <v>-2.6833577194470724E-4</v>
      </c>
      <c r="CJ90" s="28">
        <f>외인!CJ90</f>
        <v>309916.28000000003</v>
      </c>
      <c r="CK90" s="28">
        <f>시기외!CK90*$G$3+CK89*(1-$G$3)</f>
        <v>-3.7986409486419909E-5</v>
      </c>
      <c r="CL90" s="28">
        <f>외인!CL90</f>
        <v>230583.96</v>
      </c>
      <c r="CM90" s="28">
        <f>시기외!CM90*$G$3+CM89*(1-$G$3)</f>
        <v>1.4735139693259744E-3</v>
      </c>
      <c r="CN90" s="28">
        <f>외인!CN90</f>
        <v>105924.16</v>
      </c>
      <c r="CO90" s="28">
        <f>시기외!CO90*$G$3+CO89*(1-$G$3)</f>
        <v>-2.9050309861449125E-4</v>
      </c>
      <c r="CP90" s="28">
        <f>외인!CP90</f>
        <v>156461.82</v>
      </c>
      <c r="CQ90" s="28">
        <f>시기외!CQ90*$G$3+CQ89*(1-$G$3)</f>
        <v>8.3823951422437983E-4</v>
      </c>
      <c r="CR90" s="28">
        <f>외인!CR90</f>
        <v>165150.54</v>
      </c>
      <c r="CS90" s="28">
        <f>시기외!CS90*$G$3+CS89*(1-$G$3)</f>
        <v>7.3399662301060447E-4</v>
      </c>
      <c r="CT90" s="28">
        <f>외인!CT90</f>
        <v>265159.67</v>
      </c>
      <c r="CU90" s="28">
        <f>시기외!CU90*$G$3+CU89*(1-$G$3)</f>
        <v>-3.0142134183584084E-4</v>
      </c>
      <c r="CV90" s="28">
        <f>외인!CV90</f>
        <v>4444485.34</v>
      </c>
      <c r="CW90" s="28">
        <f>시기외!CW90*$G$3+CW89*(1-$G$3)</f>
        <v>-7.7775858440890574E-4</v>
      </c>
      <c r="CX90" s="28">
        <f>외인!CX90</f>
        <v>222156.55</v>
      </c>
      <c r="CY90" s="28">
        <f>시기외!CY90*$G$3+CY89*(1-$G$3)</f>
        <v>-2.2522848761714611E-3</v>
      </c>
      <c r="CZ90" s="28">
        <f>외인!CZ90</f>
        <v>17016.560000000001</v>
      </c>
      <c r="DA90" s="28">
        <f>시기외!DA90*$G$3+DA89*(1-$G$3)</f>
        <v>7.103394340175948E-4</v>
      </c>
      <c r="DB90" s="28">
        <f>외인!DB90</f>
        <v>33338.29</v>
      </c>
      <c r="DC90" s="28">
        <f>시기외!DC90*$G$3+DC89*(1-$G$3)</f>
        <v>-1.6453931213192404E-4</v>
      </c>
      <c r="DD90" s="28">
        <f>외인!DD90</f>
        <v>7657.18</v>
      </c>
      <c r="DE90" s="28">
        <f>시기외!DE90*$G$3+DE89*(1-$G$3)</f>
        <v>1.8138846243728599E-4</v>
      </c>
      <c r="DF90" s="28">
        <f>외인!DF90</f>
        <v>55310.41</v>
      </c>
      <c r="DG90" s="28">
        <f>시기외!DG90*$G$3+DG89*(1-$G$3)</f>
        <v>2.3751932915728122E-3</v>
      </c>
      <c r="DH90" s="28">
        <f>외인!DH90</f>
        <v>17598.150000000001</v>
      </c>
      <c r="DI90" s="28">
        <f>시기외!DI90*$G$3+DI89*(1-$G$3)</f>
        <v>1.5743060177780903E-3</v>
      </c>
      <c r="DJ90" s="28">
        <f>외인!DJ90</f>
        <v>618781.07999999996</v>
      </c>
      <c r="DK90" s="28">
        <f>시기외!DK90*$G$3+DK89*(1-$G$3)</f>
        <v>-8.0063797354939809E-4</v>
      </c>
      <c r="DL90" s="28">
        <f>외인!DL90</f>
        <v>82602.710000000006</v>
      </c>
      <c r="DM90" s="28">
        <f>시기외!DM90*$G$3+DM89*(1-$G$3)</f>
        <v>-7.301269196722832E-4</v>
      </c>
      <c r="DN90" s="28">
        <f>외인!DN90</f>
        <v>4444485.34</v>
      </c>
      <c r="DO90" s="28">
        <f>시기외!DO90*$G$3+DO89*(1-$G$3)</f>
        <v>-7.7775858440890574E-4</v>
      </c>
      <c r="DP90" s="28">
        <f>외인!DP90</f>
        <v>69664.42</v>
      </c>
      <c r="DQ90" s="28">
        <f>시기외!DQ90*$G$3+DQ89*(1-$G$3)</f>
        <v>6.2088214205070682E-4</v>
      </c>
      <c r="DR90" s="28">
        <f>외인!DR90</f>
        <v>39326.629999999997</v>
      </c>
      <c r="DS90" s="28">
        <f>시기외!DS90*$G$3+DS89*(1-$G$3)</f>
        <v>-3.1803759355173507E-4</v>
      </c>
      <c r="DT90" s="28">
        <f>외인!DT90</f>
        <v>134600.01</v>
      </c>
      <c r="DU90" s="28">
        <f>시기외!DU90*$G$3+DU89*(1-$G$3)</f>
        <v>8.6570598677610509E-4</v>
      </c>
      <c r="DV90" s="28">
        <f>외인!DV90</f>
        <v>30041.77</v>
      </c>
      <c r="DW90" s="28">
        <f>시기외!DW90*$G$3+DW89*(1-$G$3)</f>
        <v>1.3417785307101866E-4</v>
      </c>
      <c r="DX90" s="28">
        <f>외인!DX90</f>
        <v>136229.65</v>
      </c>
      <c r="DY90" s="28">
        <f>시기외!DY90*$G$3+DY89*(1-$G$3)</f>
        <v>3.446558396839515E-3</v>
      </c>
      <c r="DZ90" s="28">
        <f>외인!DZ90</f>
        <v>6790.26</v>
      </c>
      <c r="EA90" s="28">
        <f>시기외!EA90*$G$3+EA89*(1-$G$3)</f>
        <v>-2.0541243814986961E-4</v>
      </c>
      <c r="EB90" s="28">
        <f>외인!EB90</f>
        <v>10009.709999999999</v>
      </c>
      <c r="EC90" s="28">
        <f>시기외!EC90*$G$3+EC89*(1-$G$3)</f>
        <v>7.3648033110448961E-4</v>
      </c>
      <c r="ED90" s="28">
        <f>외인!ED90</f>
        <v>8726.81</v>
      </c>
      <c r="EE90" s="28">
        <f>시기외!EE90*$G$3+EE89*(1-$G$3)</f>
        <v>4.9454384959974576E-4</v>
      </c>
      <c r="EF90" s="28">
        <f>외인!EF90</f>
        <v>198697.62</v>
      </c>
      <c r="EG90" s="28">
        <f>시기외!EG90*$G$3+EG89*(1-$G$3)</f>
        <v>-2.5550529803028822E-4</v>
      </c>
      <c r="EH90" s="28">
        <f>외인!EH90</f>
        <v>146936.69</v>
      </c>
      <c r="EI90" s="28">
        <f>시기외!EI90*$G$3+EI89*(1-$G$3)</f>
        <v>2.1624002449149575E-5</v>
      </c>
      <c r="EJ90" s="28">
        <f>외인!EJ90</f>
        <v>90567.53</v>
      </c>
      <c r="EK90" s="28">
        <f>시기외!EK90*$G$3+EK89*(1-$G$3)</f>
        <v>-3.7620100279028124E-4</v>
      </c>
      <c r="EL90" s="28">
        <f>외인!EL90</f>
        <v>27024.29</v>
      </c>
      <c r="EM90" s="28">
        <f>시기외!EM90*$G$3+EM89*(1-$G$3)</f>
        <v>1.9654440254982552E-3</v>
      </c>
      <c r="EN90" s="28">
        <f>외인!EN90</f>
        <v>39326.629999999997</v>
      </c>
      <c r="EO90" s="28">
        <f>시기외!EO90*$G$3+EO89*(1-$G$3)</f>
        <v>-3.1803759355173507E-4</v>
      </c>
      <c r="EP90" s="28">
        <f>외인!EP90</f>
        <v>147319.1</v>
      </c>
      <c r="EQ90" s="28">
        <f>시기외!EQ90*$G$3+EQ89*(1-$G$3)</f>
        <v>1.5259026815863798E-3</v>
      </c>
      <c r="ER90" s="28">
        <f>외인!ER90</f>
        <v>9238.11</v>
      </c>
      <c r="ES90" s="28">
        <f>시기외!ES90*$G$3+ES89*(1-$G$3)</f>
        <v>-2.8200982425545364E-3</v>
      </c>
      <c r="ET90" s="28">
        <f>외인!ET90</f>
        <v>160841.81</v>
      </c>
      <c r="EU90" s="28">
        <f>시기외!EU90*$G$3+EU89*(1-$G$3)</f>
        <v>-1.3464755200112489E-3</v>
      </c>
      <c r="EV90" s="28">
        <f>외인!EV90</f>
        <v>52367.44</v>
      </c>
      <c r="EW90" s="28">
        <f>시기외!EW90*$G$3+EW89*(1-$G$3)</f>
        <v>8.4379294712019835E-4</v>
      </c>
      <c r="EX90" s="28">
        <f>외인!EX90</f>
        <v>104094.38</v>
      </c>
      <c r="EY90" s="28">
        <f>시기외!EY90*$G$3+EY89*(1-$G$3)</f>
        <v>8.2658975134943175E-4</v>
      </c>
    </row>
    <row r="91" spans="1:155">
      <c r="A91" s="27">
        <f>외인!A91</f>
        <v>46192</v>
      </c>
      <c r="B91" s="28">
        <f>외인!B91</f>
        <v>7186860.1100000003</v>
      </c>
      <c r="C91" s="28">
        <f>시기외!C91*$G$3+C90*(1-$G$3)</f>
        <v>-4.7829458530950614E-4</v>
      </c>
      <c r="D91" s="28">
        <f>외인!D91</f>
        <v>542786.18999999994</v>
      </c>
      <c r="E91" s="28">
        <f>시기외!E91*$G$3+E90*(1-$G$3)</f>
        <v>1.1332418389300015E-4</v>
      </c>
      <c r="F91" s="28">
        <f>외인!F91</f>
        <v>2984102.29</v>
      </c>
      <c r="G91" s="28">
        <f>시기외!G91*$G$3+G90*(1-$G$3)</f>
        <v>-7.8344355198971065E-4</v>
      </c>
      <c r="H91" s="28">
        <f>외인!H91</f>
        <v>290148.96999999997</v>
      </c>
      <c r="I91" s="28">
        <f>시기외!I91*$G$3+I90*(1-$G$3)</f>
        <v>-2.5262768197583399E-4</v>
      </c>
      <c r="J91" s="28">
        <f>외인!J91</f>
        <v>38757.919999999998</v>
      </c>
      <c r="K91" s="28">
        <f>시기외!K91*$G$3+K90*(1-$G$3)</f>
        <v>-4.2092884682003862E-4</v>
      </c>
      <c r="L91" s="28">
        <f>외인!L91</f>
        <v>270015.06</v>
      </c>
      <c r="M91" s="28">
        <f>시기외!M91*$G$3+M90*(1-$G$3)</f>
        <v>-4.25138791416304E-4</v>
      </c>
      <c r="N91" s="28">
        <f>외인!N91</f>
        <v>275175.61</v>
      </c>
      <c r="O91" s="28">
        <f>시기외!O91*$G$3+O90*(1-$G$3)</f>
        <v>-2.0382025070313304E-3</v>
      </c>
      <c r="P91" s="28">
        <f>외인!P91</f>
        <v>165546.37</v>
      </c>
      <c r="Q91" s="28">
        <f>시기외!Q91*$G$3+Q90*(1-$G$3)</f>
        <v>-1.7931822202638852E-4</v>
      </c>
      <c r="R91" s="28">
        <f>외인!R91</f>
        <v>130789.53</v>
      </c>
      <c r="S91" s="28">
        <f>시기외!S91*$G$3+S90*(1-$G$3)</f>
        <v>7.4238950661650698E-4</v>
      </c>
      <c r="T91" s="28">
        <f>외인!T91</f>
        <v>7559.47</v>
      </c>
      <c r="U91" s="28">
        <f>시기외!U91*$G$3+U90*(1-$G$3)</f>
        <v>-6.6516598064834877E-5</v>
      </c>
      <c r="V91" s="28">
        <f>외인!V91</f>
        <v>130104.83</v>
      </c>
      <c r="W91" s="28">
        <f>시기외!W91*$G$3+W90*(1-$G$3)</f>
        <v>1.8642321186246825E-3</v>
      </c>
      <c r="X91" s="28">
        <f>외인!X91</f>
        <v>4168158.47</v>
      </c>
      <c r="Y91" s="28">
        <f>시기외!Y91*$G$3+Y90*(1-$G$3)</f>
        <v>-6.3958992571120732E-4</v>
      </c>
      <c r="Z91" s="28">
        <f>외인!Z91</f>
        <v>51804.18</v>
      </c>
      <c r="AA91" s="28">
        <f>시기외!AA91*$G$3+AA90*(1-$G$3)</f>
        <v>8.0114120115225274E-4</v>
      </c>
      <c r="AB91" s="28">
        <f>외인!AB91</f>
        <v>201924.21</v>
      </c>
      <c r="AC91" s="28">
        <f>시기외!AC91*$G$3+AC90*(1-$G$3)</f>
        <v>1.1513825378742424E-3</v>
      </c>
      <c r="AD91" s="28">
        <f>외인!AD91</f>
        <v>21107.42</v>
      </c>
      <c r="AE91" s="28">
        <f>시기외!AE91*$G$3+AE90*(1-$G$3)</f>
        <v>6.6419435200351902E-3</v>
      </c>
      <c r="AF91" s="28">
        <f>외인!AF91</f>
        <v>23459.64</v>
      </c>
      <c r="AG91" s="28">
        <f>시기외!AG91*$G$3+AG90*(1-$G$3)</f>
        <v>8.0028180630179564E-4</v>
      </c>
      <c r="AH91" s="28">
        <f>외인!AH91</f>
        <v>207991.08</v>
      </c>
      <c r="AI91" s="28">
        <f>시기외!AI91*$G$3+AI90*(1-$G$3)</f>
        <v>2.6488541230380814E-4</v>
      </c>
      <c r="AJ91" s="28">
        <f>외인!AJ91</f>
        <v>99827.37</v>
      </c>
      <c r="AK91" s="28">
        <f>시기외!AK91*$G$3+AK90*(1-$G$3)</f>
        <v>1.8898909138691435E-3</v>
      </c>
      <c r="AL91" s="28">
        <f>외인!AL91</f>
        <v>102952.01</v>
      </c>
      <c r="AM91" s="28">
        <f>시기외!AM91*$G$3+AM90*(1-$G$3)</f>
        <v>-9.8322564015012139E-4</v>
      </c>
      <c r="AN91" s="28">
        <f>외인!AN91</f>
        <v>188006.27</v>
      </c>
      <c r="AO91" s="28">
        <f>시기외!AO91*$G$3+AO90*(1-$G$3)</f>
        <v>-2.5421083057746369E-3</v>
      </c>
      <c r="AP91" s="28">
        <f>외인!AP91</f>
        <v>162502.16</v>
      </c>
      <c r="AQ91" s="28">
        <f>시기외!AQ91*$G$3+AQ90*(1-$G$3)</f>
        <v>-1.4261665976427933E-3</v>
      </c>
      <c r="AR91" s="28">
        <f>외인!AR91</f>
        <v>24143.72</v>
      </c>
      <c r="AS91" s="28">
        <f>시기외!AS91*$G$3+AS90*(1-$G$3)</f>
        <v>6.1922358167565824E-3</v>
      </c>
      <c r="AT91" s="28">
        <f>외인!AT91</f>
        <v>97966.28</v>
      </c>
      <c r="AU91" s="28">
        <f>시기외!AU91*$G$3+AU90*(1-$G$3)</f>
        <v>-3.7012895334020248E-3</v>
      </c>
      <c r="AV91" s="28">
        <f>외인!AV91</f>
        <v>42420.83</v>
      </c>
      <c r="AW91" s="28">
        <f>시기외!AW91*$G$3+AW90*(1-$G$3)</f>
        <v>-8.106527195135087E-4</v>
      </c>
      <c r="AX91" s="28">
        <f>외인!AX91</f>
        <v>57080.43</v>
      </c>
      <c r="AY91" s="28">
        <f>시기외!AY91*$G$3+AY90*(1-$G$3)</f>
        <v>-3.3637585506135631E-3</v>
      </c>
      <c r="AZ91" s="28">
        <f>외인!AZ91</f>
        <v>4471445.1100000003</v>
      </c>
      <c r="BA91" s="28">
        <f>시기외!BA91*$G$3+BA90*(1-$G$3)</f>
        <v>-5.6689208313814182E-4</v>
      </c>
      <c r="BB91" s="28">
        <f>외인!BB91</f>
        <v>161146.65</v>
      </c>
      <c r="BC91" s="28">
        <f>시기외!BC91*$G$3+BC90*(1-$G$3)</f>
        <v>8.5210149300962029E-4</v>
      </c>
      <c r="BD91" s="28">
        <f>외인!BD91</f>
        <v>31822.37</v>
      </c>
      <c r="BE91" s="28">
        <f>시기외!BE91*$G$3+BE90*(1-$G$3)</f>
        <v>-8.3017638117772866E-4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112855.16</v>
      </c>
      <c r="BI91" s="28">
        <f>시기외!BI91*$G$3+BI90*(1-$G$3)</f>
        <v>-8.4358514106249279E-5</v>
      </c>
      <c r="BJ91" s="28">
        <f>외인!BJ91</f>
        <v>111051.48</v>
      </c>
      <c r="BK91" s="28">
        <f>시기외!BK91*$G$3+BK90*(1-$G$3)</f>
        <v>3.9861710990054286E-4</v>
      </c>
      <c r="BL91" s="28">
        <f>외인!BL91</f>
        <v>37337.730000000003</v>
      </c>
      <c r="BM91" s="28">
        <f>시기외!BM91*$G$3+BM90*(1-$G$3)</f>
        <v>-6.7557819027612933E-5</v>
      </c>
      <c r="BN91" s="28">
        <f>외인!BN91</f>
        <v>42345.16</v>
      </c>
      <c r="BO91" s="28">
        <f>시기외!BO91*$G$3+BO90*(1-$G$3)</f>
        <v>-9.3821440294239336E-4</v>
      </c>
      <c r="BP91" s="28">
        <f>외인!BP91</f>
        <v>65448.42</v>
      </c>
      <c r="BQ91" s="28">
        <f>시기외!BQ91*$G$3+BQ90*(1-$G$3)</f>
        <v>-3.307935668087127E-3</v>
      </c>
      <c r="BR91" s="28">
        <f>외인!BR91</f>
        <v>287126.56</v>
      </c>
      <c r="BS91" s="28">
        <f>시기외!BS91*$G$3+BS90*(1-$G$3)</f>
        <v>-1.593980245318392E-3</v>
      </c>
      <c r="BT91" s="28">
        <f>외인!BT91</f>
        <v>4452858.2</v>
      </c>
      <c r="BU91" s="28">
        <f>시기외!BU91*$G$3+BU90*(1-$G$3)</f>
        <v>-6.3740348912320682E-4</v>
      </c>
      <c r="BV91" s="28">
        <f>외인!BV91</f>
        <v>309064.28999999998</v>
      </c>
      <c r="BW91" s="28">
        <f>시기외!BW91*$G$3+BW90*(1-$G$3)</f>
        <v>5.7610123074976509E-4</v>
      </c>
      <c r="BX91" s="28">
        <f>외인!BX91</f>
        <v>73842.44</v>
      </c>
      <c r="BY91" s="28">
        <f>시기외!BY91*$G$3+BY90*(1-$G$3)</f>
        <v>1.9748754307108481E-3</v>
      </c>
      <c r="BZ91" s="28">
        <f>외인!BZ91</f>
        <v>290958.28000000003</v>
      </c>
      <c r="CA91" s="28">
        <f>시기외!CA91*$G$3+CA90*(1-$G$3)</f>
        <v>-1.9871246273669716E-3</v>
      </c>
      <c r="CB91" s="28">
        <f>외인!CB91</f>
        <v>10776.91</v>
      </c>
      <c r="CC91" s="28">
        <f>시기외!CC91*$G$3+CC90*(1-$G$3)</f>
        <v>1.8218100112313203E-4</v>
      </c>
      <c r="CD91" s="28">
        <f>외인!CD91</f>
        <v>24351.35</v>
      </c>
      <c r="CE91" s="28">
        <f>시기외!CE91*$G$3+CE90*(1-$G$3)</f>
        <v>2.0146307894703432E-3</v>
      </c>
      <c r="CF91" s="28">
        <f>외인!CF91</f>
        <v>31007.07</v>
      </c>
      <c r="CG91" s="28">
        <f>시기외!CG91*$G$3+CG90*(1-$G$3)</f>
        <v>5.8485160992874363E-4</v>
      </c>
      <c r="CH91" s="28">
        <f>외인!CH91</f>
        <v>61493.47</v>
      </c>
      <c r="CI91" s="28">
        <f>시기외!CI91*$G$3+CI90*(1-$G$3)</f>
        <v>-4.9047093338290245E-4</v>
      </c>
      <c r="CJ91" s="28">
        <f>외인!CJ91</f>
        <v>300245.36</v>
      </c>
      <c r="CK91" s="28">
        <f>시기외!CK91*$G$3+CK90*(1-$G$3)</f>
        <v>-7.0541710159710498E-5</v>
      </c>
      <c r="CL91" s="28">
        <f>외인!CL91</f>
        <v>226476.91</v>
      </c>
      <c r="CM91" s="28">
        <f>시기외!CM91*$G$3+CM90*(1-$G$3)</f>
        <v>1.449434835665552E-3</v>
      </c>
      <c r="CN91" s="28">
        <f>외인!CN91</f>
        <v>103846.43</v>
      </c>
      <c r="CO91" s="28">
        <f>시기외!CO91*$G$3+CO90*(1-$G$3)</f>
        <v>-2.1781038867132313E-4</v>
      </c>
      <c r="CP91" s="28">
        <f>외인!CP91</f>
        <v>161611.62</v>
      </c>
      <c r="CQ91" s="28">
        <f>시기외!CQ91*$G$3+CQ90*(1-$G$3)</f>
        <v>8.5128194478740777E-4</v>
      </c>
      <c r="CR91" s="28">
        <f>외인!CR91</f>
        <v>161898.43</v>
      </c>
      <c r="CS91" s="28">
        <f>시기외!CS91*$G$3+CS90*(1-$G$3)</f>
        <v>6.3093779979968637E-4</v>
      </c>
      <c r="CT91" s="28">
        <f>외인!CT91</f>
        <v>264467.21000000002</v>
      </c>
      <c r="CU91" s="28">
        <f>시기외!CU91*$G$3+CU90*(1-$G$3)</f>
        <v>6.5369259128494829E-4</v>
      </c>
      <c r="CV91" s="28">
        <f>외인!CV91</f>
        <v>4452858.2</v>
      </c>
      <c r="CW91" s="28">
        <f>시기외!CW91*$G$3+CW90*(1-$G$3)</f>
        <v>-6.3740348912320682E-4</v>
      </c>
      <c r="CX91" s="28">
        <f>외인!CX91</f>
        <v>222015.57</v>
      </c>
      <c r="CY91" s="28">
        <f>시기외!CY91*$G$3+CY90*(1-$G$3)</f>
        <v>-2.1135126889598329E-3</v>
      </c>
      <c r="CZ91" s="28">
        <f>외인!CZ91</f>
        <v>16631.88</v>
      </c>
      <c r="DA91" s="28">
        <f>시기외!DA91*$G$3+DA90*(1-$G$3)</f>
        <v>4.3779260295627849E-4</v>
      </c>
      <c r="DB91" s="28">
        <f>외인!DB91</f>
        <v>31822.37</v>
      </c>
      <c r="DC91" s="28">
        <f>시기외!DC91*$G$3+DC90*(1-$G$3)</f>
        <v>-8.3017638117772866E-4</v>
      </c>
      <c r="DD91" s="28">
        <f>외인!DD91</f>
        <v>7559.47</v>
      </c>
      <c r="DE91" s="28">
        <f>시기외!DE91*$G$3+DE90*(1-$G$3)</f>
        <v>-6.6516598064834877E-5</v>
      </c>
      <c r="DF91" s="28">
        <f>외인!DF91</f>
        <v>55380.4</v>
      </c>
      <c r="DG91" s="28">
        <f>시기외!DG91*$G$3+DG90*(1-$G$3)</f>
        <v>2.7370842950419122E-3</v>
      </c>
      <c r="DH91" s="28">
        <f>외인!DH91</f>
        <v>17159.95</v>
      </c>
      <c r="DI91" s="28">
        <f>시기외!DI91*$G$3+DI90*(1-$G$3)</f>
        <v>1.3974630016067491E-3</v>
      </c>
      <c r="DJ91" s="28">
        <f>외인!DJ91</f>
        <v>616672.84</v>
      </c>
      <c r="DK91" s="28">
        <f>시기외!DK91*$G$3+DK90*(1-$G$3)</f>
        <v>-6.9375629267913507E-4</v>
      </c>
      <c r="DL91" s="28">
        <f>외인!DL91</f>
        <v>81304.98</v>
      </c>
      <c r="DM91" s="28">
        <f>시기외!DM91*$G$3+DM90*(1-$G$3)</f>
        <v>-6.2226531853426113E-4</v>
      </c>
      <c r="DN91" s="28">
        <f>외인!DN91</f>
        <v>4452858.2</v>
      </c>
      <c r="DO91" s="28">
        <f>시기외!DO91*$G$3+DO90*(1-$G$3)</f>
        <v>-6.3740348912320682E-4</v>
      </c>
      <c r="DP91" s="28">
        <f>외인!DP91</f>
        <v>67220.179999999993</v>
      </c>
      <c r="DQ91" s="28">
        <f>시기외!DQ91*$G$3+DQ90*(1-$G$3)</f>
        <v>5.2172279540250576E-4</v>
      </c>
      <c r="DR91" s="28">
        <f>외인!DR91</f>
        <v>39280.32</v>
      </c>
      <c r="DS91" s="28">
        <f>시기외!DS91*$G$3+DS90*(1-$G$3)</f>
        <v>-6.2328883368442515E-4</v>
      </c>
      <c r="DT91" s="28">
        <f>외인!DT91</f>
        <v>130789.53</v>
      </c>
      <c r="DU91" s="28">
        <f>시기외!DU91*$G$3+DU90*(1-$G$3)</f>
        <v>7.4238950661650698E-4</v>
      </c>
      <c r="DV91" s="28">
        <f>외인!DV91</f>
        <v>30614.720000000001</v>
      </c>
      <c r="DW91" s="28">
        <f>시기외!DW91*$G$3+DW90*(1-$G$3)</f>
        <v>1.2167598668894254E-4</v>
      </c>
      <c r="DX91" s="28">
        <f>외인!DX91</f>
        <v>130104.83</v>
      </c>
      <c r="DY91" s="28">
        <f>시기외!DY91*$G$3+DY90*(1-$G$3)</f>
        <v>1.8642321186246825E-3</v>
      </c>
      <c r="DZ91" s="28">
        <f>외인!DZ91</f>
        <v>6628.38</v>
      </c>
      <c r="EA91" s="28">
        <f>시기외!EA91*$G$3+EA90*(1-$G$3)</f>
        <v>-3.0216303768645827E-4</v>
      </c>
      <c r="EB91" s="28">
        <f>외인!EB91</f>
        <v>9704.5</v>
      </c>
      <c r="EC91" s="28">
        <f>시기외!EC91*$G$3+EC90*(1-$G$3)</f>
        <v>5.6594606867740752E-4</v>
      </c>
      <c r="ED91" s="28">
        <f>외인!ED91</f>
        <v>8357.94</v>
      </c>
      <c r="EE91" s="28">
        <f>시기외!EE91*$G$3+EE90*(1-$G$3)</f>
        <v>-2.8524652978015124E-4</v>
      </c>
      <c r="EF91" s="28">
        <f>외인!EF91</f>
        <v>192205.8</v>
      </c>
      <c r="EG91" s="28">
        <f>시기외!EG91*$G$3+EG90*(1-$G$3)</f>
        <v>-2.5509740174079821E-4</v>
      </c>
      <c r="EH91" s="28">
        <f>외인!EH91</f>
        <v>146936.65</v>
      </c>
      <c r="EI91" s="28">
        <f>시기외!EI91*$G$3+EI90*(1-$G$3)</f>
        <v>-4.9832598829198136E-5</v>
      </c>
      <c r="EJ91" s="28">
        <f>외인!EJ91</f>
        <v>90156.98</v>
      </c>
      <c r="EK91" s="28">
        <f>시기외!EK91*$G$3+EK90*(1-$G$3)</f>
        <v>-6.9058060996239493E-4</v>
      </c>
      <c r="EL91" s="28">
        <f>외인!EL91</f>
        <v>26453.35</v>
      </c>
      <c r="EM91" s="28">
        <f>시기외!EM91*$G$3+EM90*(1-$G$3)</f>
        <v>1.7733928590142414E-3</v>
      </c>
      <c r="EN91" s="28">
        <f>외인!EN91</f>
        <v>39280.32</v>
      </c>
      <c r="EO91" s="28">
        <f>시기외!EO91*$G$3+EO90*(1-$G$3)</f>
        <v>-6.2328883368442515E-4</v>
      </c>
      <c r="EP91" s="28">
        <f>외인!EP91</f>
        <v>140716.82</v>
      </c>
      <c r="EQ91" s="28">
        <f>시기외!EQ91*$G$3+EQ90*(1-$G$3)</f>
        <v>1.4285438398170536E-3</v>
      </c>
      <c r="ER91" s="28">
        <f>외인!ER91</f>
        <v>8835.5</v>
      </c>
      <c r="ES91" s="28">
        <f>시기외!ES91*$G$3+ES90*(1-$G$3)</f>
        <v>-4.4640437243375431E-3</v>
      </c>
      <c r="ET91" s="28">
        <f>외인!ET91</f>
        <v>162502.16</v>
      </c>
      <c r="EU91" s="28">
        <f>시기외!EU91*$G$3+EU90*(1-$G$3)</f>
        <v>-1.4261665976427933E-3</v>
      </c>
      <c r="EV91" s="28">
        <f>외인!EV91</f>
        <v>51804.18</v>
      </c>
      <c r="EW91" s="28">
        <f>시기외!EW91*$G$3+EW90*(1-$G$3)</f>
        <v>8.0114120115225274E-4</v>
      </c>
      <c r="EX91" s="28">
        <f>외인!EX91</f>
        <v>109807.44</v>
      </c>
      <c r="EY91" s="28">
        <f>시기외!EY91*$G$3+EY90*(1-$G$3)</f>
        <v>8.6729638845341379E-4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46079</v>
      </c>
      <c r="B15" s="28">
        <f>외인!B15</f>
        <v>5039326.72</v>
      </c>
      <c r="C15" s="28">
        <f>시기외!C15</f>
        <v>2.2103944869841669E-4</v>
      </c>
      <c r="D15" s="28">
        <f>외인!D15</f>
        <v>652454.43000000005</v>
      </c>
      <c r="E15" s="28">
        <f>시기외!E15</f>
        <v>5.7153416829432766E-5</v>
      </c>
      <c r="F15" s="28">
        <f>외인!F15</f>
        <v>2195379.17</v>
      </c>
      <c r="G15" s="28">
        <f>시기외!G15</f>
        <v>-1.9882487998644899E-3</v>
      </c>
      <c r="H15" s="28">
        <f>외인!H15</f>
        <v>319337.96999999997</v>
      </c>
      <c r="I15" s="28">
        <f>시기외!I15</f>
        <v>3.7211046340652823E-3</v>
      </c>
      <c r="J15" s="28">
        <f>외인!J15</f>
        <v>41504.33</v>
      </c>
      <c r="K15" s="28">
        <f>시기외!K15</f>
        <v>1.1403629452637828E-3</v>
      </c>
      <c r="L15" s="28">
        <f>외인!L15</f>
        <v>296250.98</v>
      </c>
      <c r="M15" s="28">
        <f>시기외!M15</f>
        <v>3.8944006193667277E-3</v>
      </c>
      <c r="N15" s="28">
        <f>외인!N15</f>
        <v>291513.28000000003</v>
      </c>
      <c r="O15" s="28">
        <f>시기외!O15</f>
        <v>2.6845775259363826E-3</v>
      </c>
      <c r="P15" s="28">
        <f>외인!P15</f>
        <v>221566.31</v>
      </c>
      <c r="Q15" s="28">
        <f>시기외!Q15</f>
        <v>1.6784591484147566E-3</v>
      </c>
      <c r="R15" s="28">
        <f>외인!R15</f>
        <v>151707.15</v>
      </c>
      <c r="S15" s="28">
        <f>시기외!S15</f>
        <v>3.1152124339558157E-3</v>
      </c>
      <c r="T15" s="28">
        <f>외인!T15</f>
        <v>9246.76</v>
      </c>
      <c r="U15" s="28">
        <f>시기외!U15</f>
        <v>1.8557851615052191E-3</v>
      </c>
      <c r="V15" s="28">
        <f>외인!V15</f>
        <v>107313.08</v>
      </c>
      <c r="W15" s="28">
        <f>시기외!W15</f>
        <v>1.4268530919064107E-3</v>
      </c>
      <c r="X15" s="28">
        <f>외인!X15</f>
        <v>2176340.25</v>
      </c>
      <c r="Y15" s="28">
        <f>시기외!Y15</f>
        <v>-1.6417331802782216E-3</v>
      </c>
      <c r="Z15" s="28">
        <f>외인!Z15</f>
        <v>52627.4</v>
      </c>
      <c r="AA15" s="28">
        <f>시기외!AA15</f>
        <v>-3.0417615158643599E-3</v>
      </c>
      <c r="AB15" s="28">
        <f>외인!AB15</f>
        <v>222226.7</v>
      </c>
      <c r="AC15" s="28">
        <f>시기외!AC15</f>
        <v>-2.5194992320904736E-4</v>
      </c>
      <c r="AD15" s="28">
        <f>외인!AD15</f>
        <v>25045.4</v>
      </c>
      <c r="AE15" s="28">
        <f>시기외!AE15</f>
        <v>6.3456762519265011E-3</v>
      </c>
      <c r="AF15" s="28">
        <f>외인!AF15</f>
        <v>25767.42</v>
      </c>
      <c r="AG15" s="28">
        <f>시기외!AG15</f>
        <v>-3.3802375247502474E-4</v>
      </c>
      <c r="AH15" s="28">
        <f>외인!AH15</f>
        <v>213151.39</v>
      </c>
      <c r="AI15" s="28">
        <f>시기외!AI15</f>
        <v>2.5475320616018498E-3</v>
      </c>
      <c r="AJ15" s="28">
        <f>외인!AJ15</f>
        <v>129694.88</v>
      </c>
      <c r="AK15" s="28">
        <f>시기외!AK15</f>
        <v>5.5006026452239292E-4</v>
      </c>
      <c r="AL15" s="28">
        <f>외인!AL15</f>
        <v>104603.46</v>
      </c>
      <c r="AM15" s="28">
        <f>시기외!AM15</f>
        <v>3.8574249838389661E-4</v>
      </c>
      <c r="AN15" s="28">
        <f>외인!AN15</f>
        <v>207868.9</v>
      </c>
      <c r="AO15" s="28">
        <f>시기외!AO15</f>
        <v>3.5656127491895135E-3</v>
      </c>
      <c r="AP15" s="28">
        <f>외인!AP15</f>
        <v>127903.69</v>
      </c>
      <c r="AQ15" s="28">
        <f>시기외!AQ15</f>
        <v>2.9401028226785325E-3</v>
      </c>
      <c r="AR15" s="28">
        <f>외인!AR15</f>
        <v>27180.33</v>
      </c>
      <c r="AS15" s="28">
        <f>시기외!AS15</f>
        <v>4.2387270500394945E-3</v>
      </c>
      <c r="AT15" s="28">
        <f>외인!AT15</f>
        <v>92218.33</v>
      </c>
      <c r="AU15" s="28">
        <f>시기외!AU15</f>
        <v>3.268113833768189E-3</v>
      </c>
      <c r="AV15" s="28">
        <f>외인!AV15</f>
        <v>51933.59</v>
      </c>
      <c r="AW15" s="28">
        <f>시기외!AW15</f>
        <v>9.1828814453227673E-4</v>
      </c>
      <c r="AX15" s="28">
        <f>외인!AX15</f>
        <v>57681.599999999999</v>
      </c>
      <c r="AY15" s="28">
        <f>시기외!AY15</f>
        <v>1.5337646667221436E-3</v>
      </c>
      <c r="AZ15" s="28">
        <f>외인!AZ15</f>
        <v>2327350.34</v>
      </c>
      <c r="BA15" s="28">
        <f>시기외!BA15</f>
        <v>-1.0384770863504807E-3</v>
      </c>
      <c r="BB15" s="28">
        <f>외인!BB15</f>
        <v>107875.27</v>
      </c>
      <c r="BC15" s="28">
        <f>시기외!BC15</f>
        <v>-3.7293070042837438E-3</v>
      </c>
      <c r="BD15" s="28">
        <f>외인!BD15</f>
        <v>50880.13</v>
      </c>
      <c r="BE15" s="28">
        <f>시기외!BE15</f>
        <v>4.6422837363033464E-4</v>
      </c>
      <c r="BF15" s="28">
        <f>외인!BF15</f>
        <v>0</v>
      </c>
      <c r="BG15" s="28" t="e">
        <f>시기외!BG15</f>
        <v>#DIV/0!</v>
      </c>
      <c r="BH15" s="28">
        <f>외인!BH15</f>
        <v>96723.5</v>
      </c>
      <c r="BI15" s="28">
        <f>시기외!BI15</f>
        <v>2.5671114051910863E-4</v>
      </c>
      <c r="BJ15" s="28">
        <f>외인!BJ15</f>
        <v>132867.31</v>
      </c>
      <c r="BK15" s="28">
        <f>시기외!BK15</f>
        <v>3.9038947954918336E-3</v>
      </c>
      <c r="BL15" s="28">
        <f>외인!BL15</f>
        <v>59049.74</v>
      </c>
      <c r="BM15" s="28">
        <f>시기외!BM15</f>
        <v>2.9029763721228922E-3</v>
      </c>
      <c r="BN15" s="28">
        <f>외인!BN15</f>
        <v>50000.83</v>
      </c>
      <c r="BO15" s="28">
        <f>시기외!BO15</f>
        <v>7.7458714185344509E-4</v>
      </c>
      <c r="BP15" s="28">
        <f>외인!BP15</f>
        <v>69442.720000000001</v>
      </c>
      <c r="BQ15" s="28">
        <f>시기외!BQ15</f>
        <v>1.1491485356564376E-3</v>
      </c>
      <c r="BR15" s="28">
        <f>외인!BR15</f>
        <v>270996.15000000002</v>
      </c>
      <c r="BS15" s="28">
        <f>시기외!BS15</f>
        <v>4.3184008333697725E-3</v>
      </c>
      <c r="BT15" s="28">
        <f>외인!BT15</f>
        <v>2216001.33</v>
      </c>
      <c r="BU15" s="28">
        <f>시기외!BU15</f>
        <v>-1.6132616671308585E-3</v>
      </c>
      <c r="BV15" s="28">
        <f>외인!BV15</f>
        <v>390871.55</v>
      </c>
      <c r="BW15" s="28">
        <f>시기외!BW15</f>
        <v>1.4318514611769521E-3</v>
      </c>
      <c r="BX15" s="28">
        <f>외인!BX15</f>
        <v>87305.9</v>
      </c>
      <c r="BY15" s="28">
        <f>시기외!BY15</f>
        <v>2.9583338583073996E-3</v>
      </c>
      <c r="BZ15" s="28">
        <f>외인!BZ15</f>
        <v>312472.36</v>
      </c>
      <c r="CA15" s="28">
        <f>시기외!CA15</f>
        <v>2.5011172188157699E-3</v>
      </c>
      <c r="CB15" s="28">
        <f>외인!CB15</f>
        <v>14479.34</v>
      </c>
      <c r="CC15" s="28">
        <f>시기외!CC15</f>
        <v>7.389839592136083E-5</v>
      </c>
      <c r="CD15" s="28">
        <f>외인!CD15</f>
        <v>37494.11</v>
      </c>
      <c r="CE15" s="28">
        <f>시기외!CE15</f>
        <v>-2.2267497481604447E-3</v>
      </c>
      <c r="CF15" s="28">
        <f>외인!CF15</f>
        <v>25579.79</v>
      </c>
      <c r="CG15" s="28">
        <f>시기외!CG15</f>
        <v>1.3448116657720807E-4</v>
      </c>
      <c r="CH15" s="28">
        <f>외인!CH15</f>
        <v>72400.41</v>
      </c>
      <c r="CI15" s="28">
        <f>시기외!CI15</f>
        <v>-9.2264670876863905E-5</v>
      </c>
      <c r="CJ15" s="28">
        <f>외인!CJ15</f>
        <v>422110.19</v>
      </c>
      <c r="CK15" s="28">
        <f>시기외!CK15</f>
        <v>8.7074420070266489E-4</v>
      </c>
      <c r="CL15" s="28">
        <f>외인!CL15</f>
        <v>248299.06</v>
      </c>
      <c r="CM15" s="28">
        <f>시기외!CM15</f>
        <v>-1.9758431626764919E-4</v>
      </c>
      <c r="CN15" s="28">
        <f>외인!CN15</f>
        <v>136049.24</v>
      </c>
      <c r="CO15" s="28">
        <f>시기외!CO15</f>
        <v>-3.8724949878441075E-3</v>
      </c>
      <c r="CP15" s="28">
        <f>외인!CP15</f>
        <v>108596.53</v>
      </c>
      <c r="CQ15" s="28">
        <f>시기외!CQ15</f>
        <v>-3.7060116009231601E-3</v>
      </c>
      <c r="CR15" s="28">
        <f>외인!CR15</f>
        <v>186925.07</v>
      </c>
      <c r="CS15" s="28">
        <f>시기외!CS15</f>
        <v>2.4657473713932537E-3</v>
      </c>
      <c r="CT15" s="28">
        <f>외인!CT15</f>
        <v>112896.37</v>
      </c>
      <c r="CU15" s="28">
        <f>시기외!CU15</f>
        <v>1.3844554966647733E-3</v>
      </c>
      <c r="CV15" s="28">
        <f>외인!CV15</f>
        <v>2216001.33</v>
      </c>
      <c r="CW15" s="28">
        <f>시기외!CW15</f>
        <v>-1.6132616671308585E-3</v>
      </c>
      <c r="CX15" s="28">
        <f>외인!CX15</f>
        <v>218697.92</v>
      </c>
      <c r="CY15" s="28">
        <f>시기외!CY15</f>
        <v>3.7389015862610855E-3</v>
      </c>
      <c r="CZ15" s="28">
        <f>외인!CZ15</f>
        <v>20232.86</v>
      </c>
      <c r="DA15" s="28">
        <f>시기외!DA15</f>
        <v>6.3302963594864979E-3</v>
      </c>
      <c r="DB15" s="28">
        <f>외인!DB15</f>
        <v>50880.13</v>
      </c>
      <c r="DC15" s="28">
        <f>시기외!DC15</f>
        <v>4.6422837363033464E-4</v>
      </c>
      <c r="DD15" s="28">
        <f>외인!DD15</f>
        <v>9246.76</v>
      </c>
      <c r="DE15" s="28">
        <f>시기외!DE15</f>
        <v>1.8557851615052191E-3</v>
      </c>
      <c r="DF15" s="28">
        <f>외인!DF15</f>
        <v>64560.69</v>
      </c>
      <c r="DG15" s="28">
        <f>시기외!DG15</f>
        <v>3.1093224065604007E-3</v>
      </c>
      <c r="DH15" s="28">
        <f>외인!DH15</f>
        <v>28778.9</v>
      </c>
      <c r="DI15" s="28">
        <f>시기외!DI15</f>
        <v>-2.547352400543454E-3</v>
      </c>
      <c r="DJ15" s="28">
        <f>외인!DJ15</f>
        <v>622571.51</v>
      </c>
      <c r="DK15" s="28">
        <f>시기외!DK15</f>
        <v>3.4820096409487163E-3</v>
      </c>
      <c r="DL15" s="28">
        <f>외인!DL15</f>
        <v>106523.85</v>
      </c>
      <c r="DM15" s="28">
        <f>시기외!DM15</f>
        <v>-5.1271147259510427E-3</v>
      </c>
      <c r="DN15" s="28">
        <f>외인!DN15</f>
        <v>2216001.33</v>
      </c>
      <c r="DO15" s="28">
        <f>시기외!DO15</f>
        <v>-1.6132616671308585E-3</v>
      </c>
      <c r="DP15" s="28">
        <f>외인!DP15</f>
        <v>85594.09</v>
      </c>
      <c r="DQ15" s="28">
        <f>시기외!DQ15</f>
        <v>1.7627385255220309E-3</v>
      </c>
      <c r="DR15" s="28">
        <f>외인!DR15</f>
        <v>43565.06</v>
      </c>
      <c r="DS15" s="28">
        <f>시기외!DS15</f>
        <v>1.2241461391307618E-3</v>
      </c>
      <c r="DT15" s="28">
        <f>외인!DT15</f>
        <v>151707.15</v>
      </c>
      <c r="DU15" s="28">
        <f>시기외!DU15</f>
        <v>3.1152124339558157E-3</v>
      </c>
      <c r="DV15" s="28">
        <f>외인!DV15</f>
        <v>35051.83</v>
      </c>
      <c r="DW15" s="28">
        <f>시기외!DW15</f>
        <v>-3.4149429573291891E-4</v>
      </c>
      <c r="DX15" s="28">
        <f>외인!DX15</f>
        <v>107313.08</v>
      </c>
      <c r="DY15" s="28">
        <f>시기외!DY15</f>
        <v>1.4268530919064107E-3</v>
      </c>
      <c r="DZ15" s="28">
        <f>외인!DZ15</f>
        <v>10614.05</v>
      </c>
      <c r="EA15" s="28">
        <f>시기외!EA15</f>
        <v>-3.1279294896858416E-4</v>
      </c>
      <c r="EB15" s="28">
        <f>외인!EB15</f>
        <v>14576.91</v>
      </c>
      <c r="EC15" s="28">
        <f>시기외!EC15</f>
        <v>-4.3315078435690419E-3</v>
      </c>
      <c r="ED15" s="28">
        <f>외인!ED15</f>
        <v>11494.16</v>
      </c>
      <c r="EE15" s="28">
        <f>시기외!EE15</f>
        <v>2.396869366704483E-3</v>
      </c>
      <c r="EF15" s="28">
        <f>외인!EF15</f>
        <v>279557.68</v>
      </c>
      <c r="EG15" s="28">
        <f>시기외!EG15</f>
        <v>1.2323038308230344E-3</v>
      </c>
      <c r="EH15" s="28">
        <f>외인!EH15</f>
        <v>215383.06</v>
      </c>
      <c r="EI15" s="28">
        <f>시기외!EI15</f>
        <v>1.3853457184608668E-3</v>
      </c>
      <c r="EJ15" s="28">
        <f>외인!EJ15</f>
        <v>101434.14</v>
      </c>
      <c r="EK15" s="28">
        <f>시기외!EK15</f>
        <v>6.6151297778045941E-4</v>
      </c>
      <c r="EL15" s="28">
        <f>외인!EL15</f>
        <v>40051.1</v>
      </c>
      <c r="EM15" s="28">
        <f>시기외!EM15</f>
        <v>-2.0885818367036113E-3</v>
      </c>
      <c r="EN15" s="28">
        <f>외인!EN15</f>
        <v>43565.06</v>
      </c>
      <c r="EO15" s="28">
        <f>시기외!EO15</f>
        <v>1.2241461391307618E-3</v>
      </c>
      <c r="EP15" s="28">
        <f>외인!EP15</f>
        <v>149902.19</v>
      </c>
      <c r="EQ15" s="28">
        <f>시기외!EQ15</f>
        <v>1.4614863198462945E-3</v>
      </c>
      <c r="ER15" s="28">
        <f>외인!ER15</f>
        <v>12762.26</v>
      </c>
      <c r="ES15" s="28">
        <f>시기외!ES15</f>
        <v>-1.3163812678945575E-4</v>
      </c>
      <c r="ET15" s="28">
        <f>외인!ET15</f>
        <v>127903.69</v>
      </c>
      <c r="EU15" s="28">
        <f>시기외!EU15</f>
        <v>2.9401028226785325E-3</v>
      </c>
      <c r="EV15" s="28">
        <f>외인!EV15</f>
        <v>52627.4</v>
      </c>
      <c r="EW15" s="28">
        <f>시기외!EW15</f>
        <v>-3.0417615158643599E-3</v>
      </c>
      <c r="EX15" s="28">
        <f>외인!EX15</f>
        <v>55969.13</v>
      </c>
      <c r="EY15" s="28">
        <f>시기외!EY15</f>
        <v>-4.3306015298075927E-3</v>
      </c>
    </row>
    <row r="16" spans="1:255">
      <c r="A16" s="27">
        <f>외인!A16</f>
        <v>46080</v>
      </c>
      <c r="B16" s="28">
        <f>외인!B16</f>
        <v>4988756.01</v>
      </c>
      <c r="C16" s="28">
        <f>시기외!C16*$G$3+C15*(1-$G$3)</f>
        <v>1.1193658910016063E-4</v>
      </c>
      <c r="D16" s="28">
        <f>외인!D16</f>
        <v>655282.44999999995</v>
      </c>
      <c r="E16" s="28">
        <f>시기외!E16*$G$3+E15*(1-$G$3)</f>
        <v>1.3541182382054392E-4</v>
      </c>
      <c r="F16" s="28">
        <f>외인!F16</f>
        <v>2188404.56</v>
      </c>
      <c r="G16" s="28">
        <f>시기외!G16*$G$3+G15*(1-$G$3)</f>
        <v>-2.0852603587213059E-3</v>
      </c>
      <c r="H16" s="28">
        <f>외인!H16</f>
        <v>323180.43</v>
      </c>
      <c r="I16" s="28">
        <f>시기외!I16*$G$3+I15*(1-$G$3)</f>
        <v>3.8063343557269303E-3</v>
      </c>
      <c r="J16" s="28">
        <f>외인!J16</f>
        <v>41042.36</v>
      </c>
      <c r="K16" s="28">
        <f>시기외!K16*$G$3+K15*(1-$G$3)</f>
        <v>1.1422522551988218E-3</v>
      </c>
      <c r="L16" s="28">
        <f>외인!L16</f>
        <v>300073.05</v>
      </c>
      <c r="M16" s="28">
        <f>시기외!M16*$G$3+M15*(1-$G$3)</f>
        <v>3.9702920973781865E-3</v>
      </c>
      <c r="N16" s="28">
        <f>외인!N16</f>
        <v>303074.13</v>
      </c>
      <c r="O16" s="28">
        <f>시기외!O16*$G$3+O15*(1-$G$3)</f>
        <v>2.6499701760739429E-3</v>
      </c>
      <c r="P16" s="28">
        <f>외인!P16</f>
        <v>221681.48</v>
      </c>
      <c r="Q16" s="28">
        <f>시기외!Q16*$G$3+Q15*(1-$G$3)</f>
        <v>1.7357808622538687E-3</v>
      </c>
      <c r="R16" s="28">
        <f>외인!R16</f>
        <v>150869.76000000001</v>
      </c>
      <c r="S16" s="28">
        <f>시기외!S16*$G$3+S15*(1-$G$3)</f>
        <v>3.1656894506101362E-3</v>
      </c>
      <c r="T16" s="28">
        <f>외인!T16</f>
        <v>8908.82</v>
      </c>
      <c r="U16" s="28">
        <f>시기외!U16*$G$3+U15*(1-$G$3)</f>
        <v>1.4257256627286765E-3</v>
      </c>
      <c r="V16" s="28">
        <f>외인!V16</f>
        <v>106062.07</v>
      </c>
      <c r="W16" s="28">
        <f>시기외!W16*$G$3+W15*(1-$G$3)</f>
        <v>1.4908163412436155E-3</v>
      </c>
      <c r="X16" s="28">
        <f>외인!X16</f>
        <v>2144942.39</v>
      </c>
      <c r="Y16" s="28">
        <f>시기외!Y16*$G$3+Y15*(1-$G$3)</f>
        <v>-1.8235778953106373E-3</v>
      </c>
      <c r="Z16" s="28">
        <f>외인!Z16</f>
        <v>49909.02</v>
      </c>
      <c r="AA16" s="28">
        <f>시기외!AA16*$G$3+AA15*(1-$G$3)</f>
        <v>-3.0591096212465364E-3</v>
      </c>
      <c r="AB16" s="28">
        <f>외인!AB16</f>
        <v>214807.34</v>
      </c>
      <c r="AC16" s="28">
        <f>시기외!AC16*$G$3+AC15*(1-$G$3)</f>
        <v>-3.0711022438430663E-4</v>
      </c>
      <c r="AD16" s="28">
        <f>외인!AD16</f>
        <v>23906.98</v>
      </c>
      <c r="AE16" s="28">
        <f>시기외!AE16*$G$3+AE15*(1-$G$3)</f>
        <v>6.290505768347966E-3</v>
      </c>
      <c r="AF16" s="28">
        <f>외인!AF16</f>
        <v>24827.11</v>
      </c>
      <c r="AG16" s="28">
        <f>시기외!AG16*$G$3+AG15*(1-$G$3)</f>
        <v>-3.6677919767537761E-4</v>
      </c>
      <c r="AH16" s="28">
        <f>외인!AH16</f>
        <v>214766.43</v>
      </c>
      <c r="AI16" s="28">
        <f>시기외!AI16*$G$3+AI15*(1-$G$3)</f>
        <v>2.4131865029715263E-3</v>
      </c>
      <c r="AJ16" s="28">
        <f>외인!AJ16</f>
        <v>128713.01</v>
      </c>
      <c r="AK16" s="28">
        <f>시기외!AK16*$G$3+AK15*(1-$G$3)</f>
        <v>6.3035954467886152E-4</v>
      </c>
      <c r="AL16" s="28">
        <f>외인!AL16</f>
        <v>103031.52</v>
      </c>
      <c r="AM16" s="28">
        <f>시기외!AM16*$G$3+AM15*(1-$G$3)</f>
        <v>3.7229559869864928E-4</v>
      </c>
      <c r="AN16" s="28">
        <f>외인!AN16</f>
        <v>220929.13</v>
      </c>
      <c r="AO16" s="28">
        <f>시기외!AO16*$G$3+AO15*(1-$G$3)</f>
        <v>3.5248060576549265E-3</v>
      </c>
      <c r="AP16" s="28">
        <f>외인!AP16</f>
        <v>124958.96</v>
      </c>
      <c r="AQ16" s="28">
        <f>시기외!AQ16*$G$3+AQ15*(1-$G$3)</f>
        <v>2.7787744829047001E-3</v>
      </c>
      <c r="AR16" s="28">
        <f>외인!AR16</f>
        <v>27027.07</v>
      </c>
      <c r="AS16" s="28">
        <f>시기외!AS16*$G$3+AS15*(1-$G$3)</f>
        <v>4.1713861356585478E-3</v>
      </c>
      <c r="AT16" s="28">
        <f>외인!AT16</f>
        <v>90932.32</v>
      </c>
      <c r="AU16" s="28">
        <f>시기외!AU16*$G$3+AU15*(1-$G$3)</f>
        <v>3.2022551877312765E-3</v>
      </c>
      <c r="AV16" s="28">
        <f>외인!AV16</f>
        <v>51828.89</v>
      </c>
      <c r="AW16" s="28">
        <f>시기외!AW16*$G$3+AW15*(1-$G$3)</f>
        <v>8.8772624601602095E-4</v>
      </c>
      <c r="AX16" s="28">
        <f>외인!AX16</f>
        <v>57636.66</v>
      </c>
      <c r="AY16" s="28">
        <f>시기외!AY16*$G$3+AY15*(1-$G$3)</f>
        <v>1.4421292226400361E-3</v>
      </c>
      <c r="AZ16" s="28">
        <f>외인!AZ16</f>
        <v>2295627.2599999998</v>
      </c>
      <c r="BA16" s="28">
        <f>시기외!BA16*$G$3+BA15*(1-$G$3)</f>
        <v>-1.2074086824851722E-3</v>
      </c>
      <c r="BB16" s="28">
        <f>외인!BB16</f>
        <v>103122.35</v>
      </c>
      <c r="BC16" s="28">
        <f>시기외!BC16*$G$3+BC15*(1-$G$3)</f>
        <v>-3.7540062502275004E-3</v>
      </c>
      <c r="BD16" s="28">
        <f>외인!BD16</f>
        <v>47982.09</v>
      </c>
      <c r="BE16" s="28">
        <f>시기외!BE16*$G$3+BE15*(1-$G$3)</f>
        <v>-2.5646437374622221E-4</v>
      </c>
      <c r="BF16" s="28">
        <f>외인!BF16</f>
        <v>0</v>
      </c>
      <c r="BG16" s="28" t="e">
        <f>시기외!BG16*$G$3+BG15*(1-$G$3)</f>
        <v>#DIV/0!</v>
      </c>
      <c r="BH16" s="28">
        <f>외인!BH16</f>
        <v>95021.25</v>
      </c>
      <c r="BI16" s="28">
        <f>시기외!BI16*$G$3+BI15*(1-$G$3)</f>
        <v>2.9053358396977823E-4</v>
      </c>
      <c r="BJ16" s="28">
        <f>외인!BJ16</f>
        <v>135370.53</v>
      </c>
      <c r="BK16" s="28">
        <f>시기외!BK16*$G$3+BK15*(1-$G$3)</f>
        <v>4.0331847620309041E-3</v>
      </c>
      <c r="BL16" s="28">
        <f>외인!BL16</f>
        <v>58444.31</v>
      </c>
      <c r="BM16" s="28">
        <f>시기외!BM16*$G$3+BM15*(1-$G$3)</f>
        <v>2.8720099497919894E-3</v>
      </c>
      <c r="BN16" s="28">
        <f>외인!BN16</f>
        <v>51584.28</v>
      </c>
      <c r="BO16" s="28">
        <f>시기외!BO16*$G$3+BO15*(1-$G$3)</f>
        <v>7.5239186437490026E-4</v>
      </c>
      <c r="BP16" s="28">
        <f>외인!BP16</f>
        <v>68800.02</v>
      </c>
      <c r="BQ16" s="28">
        <f>시기외!BQ16*$G$3+BQ15*(1-$G$3)</f>
        <v>1.1161043568082406E-3</v>
      </c>
      <c r="BR16" s="28">
        <f>외인!BR16</f>
        <v>268576.46000000002</v>
      </c>
      <c r="BS16" s="28">
        <f>시기외!BS16*$G$3+BS15*(1-$G$3)</f>
        <v>4.1824271923364617E-3</v>
      </c>
      <c r="BT16" s="28">
        <f>외인!BT16</f>
        <v>2183453.88</v>
      </c>
      <c r="BU16" s="28">
        <f>시기외!BU16*$G$3+BU15*(1-$G$3)</f>
        <v>-1.7937707017926068E-3</v>
      </c>
      <c r="BV16" s="28">
        <f>외인!BV16</f>
        <v>387867.33</v>
      </c>
      <c r="BW16" s="28">
        <f>시기외!BW16*$G$3+BW15*(1-$G$3)</f>
        <v>1.3859693343810204E-3</v>
      </c>
      <c r="BX16" s="28">
        <f>외인!BX16</f>
        <v>85033.13</v>
      </c>
      <c r="BY16" s="28">
        <f>시기외!BY16*$G$3+BY15*(1-$G$3)</f>
        <v>2.8455705000668199E-3</v>
      </c>
      <c r="BZ16" s="28">
        <f>외인!BZ16</f>
        <v>323960.65999999997</v>
      </c>
      <c r="CA16" s="28">
        <f>시기외!CA16*$G$3+CA15*(1-$G$3)</f>
        <v>2.4729511137216512E-3</v>
      </c>
      <c r="CB16" s="28">
        <f>외인!CB16</f>
        <v>14338.55</v>
      </c>
      <c r="CC16" s="28">
        <f>시기외!CC16*$G$3+CC15*(1-$G$3)</f>
        <v>3.6084789608112167E-5</v>
      </c>
      <c r="CD16" s="28">
        <f>외인!CD16</f>
        <v>37310.639999999999</v>
      </c>
      <c r="CE16" s="28">
        <f>시기외!CE16*$G$3+CE15*(1-$G$3)</f>
        <v>-2.0989707707969327E-3</v>
      </c>
      <c r="CF16" s="28">
        <f>외인!CF16</f>
        <v>25583.69</v>
      </c>
      <c r="CG16" s="28">
        <f>시기외!CG16*$G$3+CG15*(1-$G$3)</f>
        <v>1.5477614392975066E-4</v>
      </c>
      <c r="CH16" s="28">
        <f>외인!CH16</f>
        <v>71513.740000000005</v>
      </c>
      <c r="CI16" s="28">
        <f>시기외!CI16*$G$3+CI15*(1-$G$3)</f>
        <v>-1.3349146306338935E-4</v>
      </c>
      <c r="CJ16" s="28">
        <f>외인!CJ16</f>
        <v>425732.44</v>
      </c>
      <c r="CK16" s="28">
        <f>시기외!CK16*$G$3+CK15*(1-$G$3)</f>
        <v>9.5374815863959943E-4</v>
      </c>
      <c r="CL16" s="28">
        <f>외인!CL16</f>
        <v>241054.23</v>
      </c>
      <c r="CM16" s="28">
        <f>시기외!CM16*$G$3+CM15*(1-$G$3)</f>
        <v>-2.3075695463482717E-4</v>
      </c>
      <c r="CN16" s="28">
        <f>외인!CN16</f>
        <v>132354.91</v>
      </c>
      <c r="CO16" s="28">
        <f>시기외!CO16*$G$3+CO15*(1-$G$3)</f>
        <v>-3.8457522305938908E-3</v>
      </c>
      <c r="CP16" s="28">
        <f>외인!CP16</f>
        <v>103832.02</v>
      </c>
      <c r="CQ16" s="28">
        <f>시기외!CQ16*$G$3+CQ15*(1-$G$3)</f>
        <v>-3.7279397037360564E-3</v>
      </c>
      <c r="CR16" s="28">
        <f>외인!CR16</f>
        <v>185705.86</v>
      </c>
      <c r="CS16" s="28">
        <f>시기외!CS16*$G$3+CS15*(1-$G$3)</f>
        <v>2.5052906951852443E-3</v>
      </c>
      <c r="CT16" s="28">
        <f>외인!CT16</f>
        <v>111028.56</v>
      </c>
      <c r="CU16" s="28">
        <f>시기외!CU16*$G$3+CU15*(1-$G$3)</f>
        <v>1.4046144071430526E-3</v>
      </c>
      <c r="CV16" s="28">
        <f>외인!CV16</f>
        <v>2183453.88</v>
      </c>
      <c r="CW16" s="28">
        <f>시기외!CW16*$G$3+CW15*(1-$G$3)</f>
        <v>-1.7937707017926068E-3</v>
      </c>
      <c r="CX16" s="28">
        <f>외인!CX16</f>
        <v>219840.48</v>
      </c>
      <c r="CY16" s="28">
        <f>시기외!CY16*$G$3+CY15*(1-$G$3)</f>
        <v>3.7632586684385981E-3</v>
      </c>
      <c r="CZ16" s="28">
        <f>외인!CZ16</f>
        <v>19189.2</v>
      </c>
      <c r="DA16" s="28">
        <f>시기외!DA16*$G$3+DA15*(1-$G$3)</f>
        <v>5.994871097508664E-3</v>
      </c>
      <c r="DB16" s="28">
        <f>외인!DB16</f>
        <v>47982.09</v>
      </c>
      <c r="DC16" s="28">
        <f>시기외!DC16*$G$3+DC15*(1-$G$3)</f>
        <v>-2.5646437374622221E-4</v>
      </c>
      <c r="DD16" s="28">
        <f>외인!DD16</f>
        <v>8908.82</v>
      </c>
      <c r="DE16" s="28">
        <f>시기외!DE16*$G$3+DE15*(1-$G$3)</f>
        <v>1.4257256627286765E-3</v>
      </c>
      <c r="DF16" s="28">
        <f>외인!DF16</f>
        <v>63430.95</v>
      </c>
      <c r="DG16" s="28">
        <f>시기외!DG16*$G$3+DG15*(1-$G$3)</f>
        <v>3.0159140110217323E-3</v>
      </c>
      <c r="DH16" s="28">
        <f>외인!DH16</f>
        <v>28695.72</v>
      </c>
      <c r="DI16" s="28">
        <f>시기외!DI16*$G$3+DI15*(1-$G$3)</f>
        <v>-2.3738380454350247E-3</v>
      </c>
      <c r="DJ16" s="28">
        <f>외인!DJ16</f>
        <v>623378.38</v>
      </c>
      <c r="DK16" s="28">
        <f>시기외!DK16*$G$3+DK15*(1-$G$3)</f>
        <v>3.4048708864949733E-3</v>
      </c>
      <c r="DL16" s="28">
        <f>외인!DL16</f>
        <v>103790.39999999999</v>
      </c>
      <c r="DM16" s="28">
        <f>시기외!DM16*$G$3+DM15*(1-$G$3)</f>
        <v>-5.0641064806638538E-3</v>
      </c>
      <c r="DN16" s="28">
        <f>외인!DN16</f>
        <v>2183453.88</v>
      </c>
      <c r="DO16" s="28">
        <f>시기외!DO16*$G$3+DO15*(1-$G$3)</f>
        <v>-1.7937707017926068E-3</v>
      </c>
      <c r="DP16" s="28">
        <f>외인!DP16</f>
        <v>87514.63</v>
      </c>
      <c r="DQ16" s="28">
        <f>시기외!DQ16*$G$3+DQ15*(1-$G$3)</f>
        <v>1.9623280876094247E-3</v>
      </c>
      <c r="DR16" s="28">
        <f>외인!DR16</f>
        <v>42789.31</v>
      </c>
      <c r="DS16" s="28">
        <f>시기외!DS16*$G$3+DS15*(1-$G$3)</f>
        <v>1.1697532378775364E-3</v>
      </c>
      <c r="DT16" s="28">
        <f>외인!DT16</f>
        <v>150869.76000000001</v>
      </c>
      <c r="DU16" s="28">
        <f>시기외!DU16*$G$3+DU15*(1-$G$3)</f>
        <v>3.1656894506101362E-3</v>
      </c>
      <c r="DV16" s="28">
        <f>외인!DV16</f>
        <v>34667.83</v>
      </c>
      <c r="DW16" s="28">
        <f>시기외!DW16*$G$3+DW15*(1-$G$3)</f>
        <v>-3.5070581099512884E-4</v>
      </c>
      <c r="DX16" s="28">
        <f>외인!DX16</f>
        <v>106062.07</v>
      </c>
      <c r="DY16" s="28">
        <f>시기외!DY16*$G$3+DY15*(1-$G$3)</f>
        <v>1.4908163412436155E-3</v>
      </c>
      <c r="DZ16" s="28">
        <f>외인!DZ16</f>
        <v>10841.5</v>
      </c>
      <c r="EA16" s="28">
        <f>시기외!EA16*$G$3+EA15*(1-$G$3)</f>
        <v>-3.5009033841522076E-4</v>
      </c>
      <c r="EB16" s="28">
        <f>외인!EB16</f>
        <v>14595.53</v>
      </c>
      <c r="EC16" s="28">
        <f>시기외!EC16*$G$3+EC15*(1-$G$3)</f>
        <v>-4.0782052650802231E-3</v>
      </c>
      <c r="ED16" s="28">
        <f>외인!ED16</f>
        <v>11503.73</v>
      </c>
      <c r="EE16" s="28">
        <f>시기외!EE16*$G$3+EE15*(1-$G$3)</f>
        <v>2.1063810542995345E-3</v>
      </c>
      <c r="EF16" s="28">
        <f>외인!EF16</f>
        <v>281369.93</v>
      </c>
      <c r="EG16" s="28">
        <f>시기외!EG16*$G$3+EG15*(1-$G$3)</f>
        <v>1.2773576745054595E-3</v>
      </c>
      <c r="EH16" s="28">
        <f>외인!EH16</f>
        <v>210477.76</v>
      </c>
      <c r="EI16" s="28">
        <f>시기외!EI16*$G$3+EI15*(1-$G$3)</f>
        <v>1.3271027517975274E-3</v>
      </c>
      <c r="EJ16" s="28">
        <f>외인!EJ16</f>
        <v>99509.64</v>
      </c>
      <c r="EK16" s="28">
        <f>시기외!EK16*$G$3+EK15*(1-$G$3)</f>
        <v>6.1490151136838226E-4</v>
      </c>
      <c r="EL16" s="28">
        <f>외인!EL16</f>
        <v>39845.42</v>
      </c>
      <c r="EM16" s="28">
        <f>시기외!EM16*$G$3+EM15*(1-$G$3)</f>
        <v>-1.9693982508326301E-3</v>
      </c>
      <c r="EN16" s="28">
        <f>외인!EN16</f>
        <v>42789.31</v>
      </c>
      <c r="EO16" s="28">
        <f>시기외!EO16*$G$3+EO15*(1-$G$3)</f>
        <v>1.1697532378775364E-3</v>
      </c>
      <c r="EP16" s="28">
        <f>외인!EP16</f>
        <v>152595.15</v>
      </c>
      <c r="EQ16" s="28">
        <f>시기외!EQ16*$G$3+EQ15*(1-$G$3)</f>
        <v>1.4453770149792349E-3</v>
      </c>
      <c r="ER16" s="28">
        <f>외인!ER16</f>
        <v>12849.93</v>
      </c>
      <c r="ES16" s="28">
        <f>시기외!ES16*$G$3+ES15*(1-$G$3)</f>
        <v>-1.2021543470690986E-4</v>
      </c>
      <c r="ET16" s="28">
        <f>외인!ET16</f>
        <v>124958.96</v>
      </c>
      <c r="EU16" s="28">
        <f>시기외!EU16*$G$3+EU15*(1-$G$3)</f>
        <v>2.7787744829047001E-3</v>
      </c>
      <c r="EV16" s="28">
        <f>외인!EV16</f>
        <v>49909.02</v>
      </c>
      <c r="EW16" s="28">
        <f>시기외!EW16*$G$3+EW15*(1-$G$3)</f>
        <v>-3.0591096212465364E-3</v>
      </c>
      <c r="EX16" s="28">
        <f>외인!EX16</f>
        <v>53922.99</v>
      </c>
      <c r="EY16" s="28">
        <f>시기외!EY16*$G$3+EY15*(1-$G$3)</f>
        <v>-4.3560713464427343E-3</v>
      </c>
    </row>
    <row r="17" spans="1:155">
      <c r="A17" s="27">
        <f>외인!A17</f>
        <v>46084</v>
      </c>
      <c r="B17" s="28">
        <f>외인!B17</f>
        <v>4627593.42</v>
      </c>
      <c r="C17" s="28">
        <f>시기외!C17*$G$3+C16*(1-$G$3)</f>
        <v>-7.306489085839098E-5</v>
      </c>
      <c r="D17" s="28">
        <f>외인!D17</f>
        <v>625363.34</v>
      </c>
      <c r="E17" s="28">
        <f>시기외!E17*$G$3+E16*(1-$G$3)</f>
        <v>3.3193857086628333E-4</v>
      </c>
      <c r="F17" s="28">
        <f>외인!F17</f>
        <v>2007571.91</v>
      </c>
      <c r="G17" s="28">
        <f>시기외!G17*$G$3+G16*(1-$G$3)</f>
        <v>-2.2731058463358214E-3</v>
      </c>
      <c r="H17" s="28">
        <f>외인!H17</f>
        <v>294385.96999999997</v>
      </c>
      <c r="I17" s="28">
        <f>시기외!I17*$G$3+I16*(1-$G$3)</f>
        <v>3.8810255582813341E-3</v>
      </c>
      <c r="J17" s="28">
        <f>외인!J17</f>
        <v>38079.21</v>
      </c>
      <c r="K17" s="28">
        <f>시기외!K17*$G$3+K16*(1-$G$3)</f>
        <v>1.1720224349379236E-3</v>
      </c>
      <c r="L17" s="28">
        <f>외인!L17</f>
        <v>273468.15000000002</v>
      </c>
      <c r="M17" s="28">
        <f>시기외!M17*$G$3+M16*(1-$G$3)</f>
        <v>4.0287975401429284E-3</v>
      </c>
      <c r="N17" s="28">
        <f>외인!N17</f>
        <v>270798.13</v>
      </c>
      <c r="O17" s="28">
        <f>시기외!O17*$G$3+O16*(1-$G$3)</f>
        <v>2.4466187613786483E-3</v>
      </c>
      <c r="P17" s="28">
        <f>외인!P17</f>
        <v>209118.51</v>
      </c>
      <c r="Q17" s="28">
        <f>시기외!Q17*$G$3+Q16*(1-$G$3)</f>
        <v>1.7767982180386273E-3</v>
      </c>
      <c r="R17" s="28">
        <f>외인!R17</f>
        <v>139080.82</v>
      </c>
      <c r="S17" s="28">
        <f>시기외!S17*$G$3+S16*(1-$G$3)</f>
        <v>2.9849223548994567E-3</v>
      </c>
      <c r="T17" s="28">
        <f>외인!T17</f>
        <v>9213.86</v>
      </c>
      <c r="U17" s="28">
        <f>시기외!U17*$G$3+U16*(1-$G$3)</f>
        <v>6.9826735410819939E-4</v>
      </c>
      <c r="V17" s="28">
        <f>외인!V17</f>
        <v>102433.79</v>
      </c>
      <c r="W17" s="28">
        <f>시기외!W17*$G$3+W16*(1-$G$3)</f>
        <v>1.9375439529851326E-3</v>
      </c>
      <c r="X17" s="28">
        <f>외인!X17</f>
        <v>1925660.38</v>
      </c>
      <c r="Y17" s="28">
        <f>시기외!Y17*$G$3+Y16*(1-$G$3)</f>
        <v>-2.1378000007935528E-3</v>
      </c>
      <c r="Z17" s="28">
        <f>외인!Z17</f>
        <v>49248.94</v>
      </c>
      <c r="AA17" s="28">
        <f>시기외!AA17*$G$3+AA16*(1-$G$3)</f>
        <v>-2.9071711660038401E-3</v>
      </c>
      <c r="AB17" s="28">
        <f>외인!AB17</f>
        <v>210085.67</v>
      </c>
      <c r="AC17" s="28">
        <f>시기외!AC17*$G$3+AC16*(1-$G$3)</f>
        <v>-3.1398591775206203E-4</v>
      </c>
      <c r="AD17" s="28">
        <f>외인!AD17</f>
        <v>21346.23</v>
      </c>
      <c r="AE17" s="28">
        <f>시기외!AE17*$G$3+AE16*(1-$G$3)</f>
        <v>6.0578041418521281E-3</v>
      </c>
      <c r="AF17" s="28">
        <f>외인!AF17</f>
        <v>28684.13</v>
      </c>
      <c r="AG17" s="28">
        <f>시기외!AG17*$G$3+AG16*(1-$G$3)</f>
        <v>-4.990997728055945E-4</v>
      </c>
      <c r="AH17" s="28">
        <f>외인!AH17</f>
        <v>209071.38</v>
      </c>
      <c r="AI17" s="28">
        <f>시기외!AI17*$G$3+AI16*(1-$G$3)</f>
        <v>2.295081090086673E-3</v>
      </c>
      <c r="AJ17" s="28">
        <f>외인!AJ17</f>
        <v>120284.46</v>
      </c>
      <c r="AK17" s="28">
        <f>시기외!AK17*$G$3+AK16*(1-$G$3)</f>
        <v>5.111529526475294E-4</v>
      </c>
      <c r="AL17" s="28">
        <f>외인!AL17</f>
        <v>95140.22</v>
      </c>
      <c r="AM17" s="28">
        <f>시기외!AM17*$G$3+AM16*(1-$G$3)</f>
        <v>4.0323606299812203E-4</v>
      </c>
      <c r="AN17" s="28">
        <f>외인!AN17</f>
        <v>195592.98</v>
      </c>
      <c r="AO17" s="28">
        <f>시기외!AO17*$G$3+AO16*(1-$G$3)</f>
        <v>3.2346997128404613E-3</v>
      </c>
      <c r="AP17" s="28">
        <f>외인!AP17</f>
        <v>115494.62</v>
      </c>
      <c r="AQ17" s="28">
        <f>시기외!AQ17*$G$3+AQ16*(1-$G$3)</f>
        <v>2.5759601597537844E-3</v>
      </c>
      <c r="AR17" s="28">
        <f>외인!AR17</f>
        <v>25226.7</v>
      </c>
      <c r="AS17" s="28">
        <f>시기외!AS17*$G$3+AS16*(1-$G$3)</f>
        <v>3.9315452891115765E-3</v>
      </c>
      <c r="AT17" s="28">
        <f>외인!AT17</f>
        <v>84852.05</v>
      </c>
      <c r="AU17" s="28">
        <f>시기외!AU17*$G$3+AU16*(1-$G$3)</f>
        <v>2.9995337778470667E-3</v>
      </c>
      <c r="AV17" s="28">
        <f>외인!AV17</f>
        <v>50193.88</v>
      </c>
      <c r="AW17" s="28">
        <f>시기외!AW17*$G$3+AW16*(1-$G$3)</f>
        <v>7.6606699243344806E-4</v>
      </c>
      <c r="AX17" s="28">
        <f>외인!AX17</f>
        <v>53913.760000000002</v>
      </c>
      <c r="AY17" s="28">
        <f>시기외!AY17*$G$3+AY16*(1-$G$3)</f>
        <v>1.4985009942078394E-3</v>
      </c>
      <c r="AZ17" s="28">
        <f>외인!AZ17</f>
        <v>2060334.9</v>
      </c>
      <c r="BA17" s="28">
        <f>시기외!BA17*$G$3+BA16*(1-$G$3)</f>
        <v>-1.5070476267606081E-3</v>
      </c>
      <c r="BB17" s="28">
        <f>외인!BB17</f>
        <v>100426.85</v>
      </c>
      <c r="BC17" s="28">
        <f>시기외!BC17*$G$3+BC16*(1-$G$3)</f>
        <v>-3.5849994906985796E-3</v>
      </c>
      <c r="BD17" s="28">
        <f>외인!BD17</f>
        <v>42240.65</v>
      </c>
      <c r="BE17" s="28">
        <f>시기외!BE17*$G$3+BE16*(1-$G$3)</f>
        <v>-1.1852463393911578E-3</v>
      </c>
      <c r="BF17" s="28">
        <f>외인!BF17</f>
        <v>0</v>
      </c>
      <c r="BG17" s="28" t="e">
        <f>시기외!BG17*$G$3+BG16*(1-$G$3)</f>
        <v>#DIV/0!</v>
      </c>
      <c r="BH17" s="28">
        <f>외인!BH17</f>
        <v>96387.64</v>
      </c>
      <c r="BI17" s="28">
        <f>시기외!BI17*$G$3+BI16*(1-$G$3)</f>
        <v>1.7640811180451451E-4</v>
      </c>
      <c r="BJ17" s="28">
        <f>외인!BJ17</f>
        <v>123338.26</v>
      </c>
      <c r="BK17" s="28">
        <f>시기외!BK17*$G$3+BK16*(1-$G$3)</f>
        <v>4.1861179978285503E-3</v>
      </c>
      <c r="BL17" s="28">
        <f>외인!BL17</f>
        <v>57488.53</v>
      </c>
      <c r="BM17" s="28">
        <f>시기외!BM17*$G$3+BM16*(1-$G$3)</f>
        <v>2.7954244566652927E-3</v>
      </c>
      <c r="BN17" s="28">
        <f>외인!BN17</f>
        <v>47367.25</v>
      </c>
      <c r="BO17" s="28">
        <f>시기외!BO17*$G$3+BO16*(1-$G$3)</f>
        <v>6.7262314851099442E-4</v>
      </c>
      <c r="BP17" s="28">
        <f>외인!BP17</f>
        <v>64679.89</v>
      </c>
      <c r="BQ17" s="28">
        <f>시기외!BQ17*$G$3+BQ16*(1-$G$3)</f>
        <v>1.194496680711357E-3</v>
      </c>
      <c r="BR17" s="28">
        <f>외인!BR17</f>
        <v>249511.18</v>
      </c>
      <c r="BS17" s="28">
        <f>시기외!BS17*$G$3+BS16*(1-$G$3)</f>
        <v>4.0700645752106083E-3</v>
      </c>
      <c r="BT17" s="28">
        <f>외인!BT17</f>
        <v>1961663.41</v>
      </c>
      <c r="BU17" s="28">
        <f>시기외!BU17*$G$3+BU16*(1-$G$3)</f>
        <v>-2.0992969580306991E-3</v>
      </c>
      <c r="BV17" s="28">
        <f>외인!BV17</f>
        <v>394019.3</v>
      </c>
      <c r="BW17" s="28">
        <f>시기외!BW17*$G$3+BW16*(1-$G$3)</f>
        <v>1.3179168929652158E-3</v>
      </c>
      <c r="BX17" s="28">
        <f>외인!BX17</f>
        <v>83805.91</v>
      </c>
      <c r="BY17" s="28">
        <f>시기외!BY17*$G$3+BY16*(1-$G$3)</f>
        <v>2.616332158825594E-3</v>
      </c>
      <c r="BZ17" s="28">
        <f>외인!BZ17</f>
        <v>290733.2</v>
      </c>
      <c r="CA17" s="28">
        <f>시기외!CA17*$G$3+CA16*(1-$G$3)</f>
        <v>2.2894026612456458E-3</v>
      </c>
      <c r="CB17" s="28">
        <f>외인!CB17</f>
        <v>13804.25</v>
      </c>
      <c r="CC17" s="28">
        <f>시기외!CC17*$G$3+CC16*(1-$G$3)</f>
        <v>-3.0771885907532074E-6</v>
      </c>
      <c r="CD17" s="28">
        <f>외인!CD17</f>
        <v>34996.74</v>
      </c>
      <c r="CE17" s="28">
        <f>시기외!CE17*$G$3+CE16*(1-$G$3)</f>
        <v>-2.1089248527989836E-3</v>
      </c>
      <c r="CF17" s="28">
        <f>외인!CF17</f>
        <v>24454.91</v>
      </c>
      <c r="CG17" s="28">
        <f>시기외!CG17*$G$3+CG16*(1-$G$3)</f>
        <v>1.1756469165728163E-4</v>
      </c>
      <c r="CH17" s="28">
        <f>외인!CH17</f>
        <v>69776.929999999993</v>
      </c>
      <c r="CI17" s="28">
        <f>시기외!CI17*$G$3+CI16*(1-$G$3)</f>
        <v>-2.3449627360084678E-4</v>
      </c>
      <c r="CJ17" s="28">
        <f>외인!CJ17</f>
        <v>405092.77</v>
      </c>
      <c r="CK17" s="28">
        <f>시기외!CK17*$G$3+CK16*(1-$G$3)</f>
        <v>1.0351640802932045E-3</v>
      </c>
      <c r="CL17" s="28">
        <f>외인!CL17</f>
        <v>235737.85</v>
      </c>
      <c r="CM17" s="28">
        <f>시기외!CM17*$G$3+CM16*(1-$G$3)</f>
        <v>-2.1140144679292449E-4</v>
      </c>
      <c r="CN17" s="28">
        <f>외인!CN17</f>
        <v>122913.03</v>
      </c>
      <c r="CO17" s="28">
        <f>시기외!CO17*$G$3+CO16*(1-$G$3)</f>
        <v>-3.6685338442567273E-3</v>
      </c>
      <c r="CP17" s="28">
        <f>외인!CP17</f>
        <v>101092.45</v>
      </c>
      <c r="CQ17" s="28">
        <f>시기외!CQ17*$G$3+CQ16*(1-$G$3)</f>
        <v>-3.5574785304510513E-3</v>
      </c>
      <c r="CR17" s="28">
        <f>외인!CR17</f>
        <v>173019.81</v>
      </c>
      <c r="CS17" s="28">
        <f>시기외!CS17*$G$3+CS16*(1-$G$3)</f>
        <v>2.3715509592017606E-3</v>
      </c>
      <c r="CT17" s="28">
        <f>외인!CT17</f>
        <v>103125.32</v>
      </c>
      <c r="CU17" s="28">
        <f>시기외!CU17*$G$3+CU16*(1-$G$3)</f>
        <v>1.4896592178407352E-3</v>
      </c>
      <c r="CV17" s="28">
        <f>외인!CV17</f>
        <v>1961663.41</v>
      </c>
      <c r="CW17" s="28">
        <f>시기외!CW17*$G$3+CW16*(1-$G$3)</f>
        <v>-2.0992969580306991E-3</v>
      </c>
      <c r="CX17" s="28">
        <f>외인!CX17</f>
        <v>199790.51</v>
      </c>
      <c r="CY17" s="28">
        <f>시기외!CY17*$G$3+CY16*(1-$G$3)</f>
        <v>3.7877534482255865E-3</v>
      </c>
      <c r="CZ17" s="28">
        <f>외인!CZ17</f>
        <v>17733.16</v>
      </c>
      <c r="DA17" s="28">
        <f>시기외!DA17*$G$3+DA16*(1-$G$3)</f>
        <v>5.6393621574818619E-3</v>
      </c>
      <c r="DB17" s="28">
        <f>외인!DB17</f>
        <v>42240.65</v>
      </c>
      <c r="DC17" s="28">
        <f>시기외!DC17*$G$3+DC16*(1-$G$3)</f>
        <v>-1.1852463393911578E-3</v>
      </c>
      <c r="DD17" s="28">
        <f>외인!DD17</f>
        <v>9213.86</v>
      </c>
      <c r="DE17" s="28">
        <f>시기외!DE17*$G$3+DE16*(1-$G$3)</f>
        <v>6.9826735410819939E-4</v>
      </c>
      <c r="DF17" s="28">
        <f>외인!DF17</f>
        <v>63652.97</v>
      </c>
      <c r="DG17" s="28">
        <f>시기외!DG17*$G$3+DG16*(1-$G$3)</f>
        <v>2.7989716052024259E-3</v>
      </c>
      <c r="DH17" s="28">
        <f>외인!DH17</f>
        <v>26679.7</v>
      </c>
      <c r="DI17" s="28">
        <f>시기외!DI17*$G$3+DI16*(1-$G$3)</f>
        <v>-2.3829633440542335E-3</v>
      </c>
      <c r="DJ17" s="28">
        <f>외인!DJ17</f>
        <v>588109.68000000005</v>
      </c>
      <c r="DK17" s="28">
        <f>시기외!DK17*$G$3+DK16*(1-$G$3)</f>
        <v>3.312766937008711E-3</v>
      </c>
      <c r="DL17" s="28">
        <f>외인!DL17</f>
        <v>95939.15</v>
      </c>
      <c r="DM17" s="28">
        <f>시기외!DM17*$G$3+DM16*(1-$G$3)</f>
        <v>-4.8160664884439536E-3</v>
      </c>
      <c r="DN17" s="28">
        <f>외인!DN17</f>
        <v>1961663.41</v>
      </c>
      <c r="DO17" s="28">
        <f>시기외!DO17*$G$3+DO16*(1-$G$3)</f>
        <v>-2.0992969580306991E-3</v>
      </c>
      <c r="DP17" s="28">
        <f>외인!DP17</f>
        <v>84316.23</v>
      </c>
      <c r="DQ17" s="28">
        <f>시기외!DQ17*$G$3+DQ16*(1-$G$3)</f>
        <v>2.1997182552268299E-3</v>
      </c>
      <c r="DR17" s="28">
        <f>외인!DR17</f>
        <v>39869.699999999997</v>
      </c>
      <c r="DS17" s="28">
        <f>시기외!DS17*$G$3+DS16*(1-$G$3)</f>
        <v>1.1176247057244069E-3</v>
      </c>
      <c r="DT17" s="28">
        <f>외인!DT17</f>
        <v>139080.82</v>
      </c>
      <c r="DU17" s="28">
        <f>시기외!DU17*$G$3+DU16*(1-$G$3)</f>
        <v>2.9849223548994567E-3</v>
      </c>
      <c r="DV17" s="28">
        <f>외인!DV17</f>
        <v>33766.31</v>
      </c>
      <c r="DW17" s="28">
        <f>시기외!DW17*$G$3+DW16*(1-$G$3)</f>
        <v>-2.8074337159179739E-4</v>
      </c>
      <c r="DX17" s="28">
        <f>외인!DX17</f>
        <v>102433.79</v>
      </c>
      <c r="DY17" s="28">
        <f>시기외!DY17*$G$3+DY16*(1-$G$3)</f>
        <v>1.9375439529851326E-3</v>
      </c>
      <c r="DZ17" s="28">
        <f>외인!DZ17</f>
        <v>10390.14</v>
      </c>
      <c r="EA17" s="28">
        <f>시기외!EA17*$G$3+EA16*(1-$G$3)</f>
        <v>-3.0975660299995976E-4</v>
      </c>
      <c r="EB17" s="28">
        <f>외인!EB17</f>
        <v>13696.37</v>
      </c>
      <c r="EC17" s="28">
        <f>시기외!EC17*$G$3+EC16*(1-$G$3)</f>
        <v>-4.0139730079931978E-3</v>
      </c>
      <c r="ED17" s="28">
        <f>외인!ED17</f>
        <v>10785</v>
      </c>
      <c r="EE17" s="28">
        <f>시기외!EE17*$G$3+EE16*(1-$G$3)</f>
        <v>2.0648465521918712E-3</v>
      </c>
      <c r="EF17" s="28">
        <f>외인!EF17</f>
        <v>266257.03000000003</v>
      </c>
      <c r="EG17" s="28">
        <f>시기외!EG17*$G$3+EG16*(1-$G$3)</f>
        <v>1.3034740537823837E-3</v>
      </c>
      <c r="EH17" s="28">
        <f>외인!EH17</f>
        <v>192607.63</v>
      </c>
      <c r="EI17" s="28">
        <f>시기외!EI17*$G$3+EI16*(1-$G$3)</f>
        <v>1.280583262527804E-3</v>
      </c>
      <c r="EJ17" s="28">
        <f>외인!EJ17</f>
        <v>95451.6</v>
      </c>
      <c r="EK17" s="28">
        <f>시기외!EK17*$G$3+EK16*(1-$G$3)</f>
        <v>5.2192180530480099E-4</v>
      </c>
      <c r="EL17" s="28">
        <f>외인!EL17</f>
        <v>37476.04</v>
      </c>
      <c r="EM17" s="28">
        <f>시기외!EM17*$G$3+EM16*(1-$G$3)</f>
        <v>-1.9759698617543785E-3</v>
      </c>
      <c r="EN17" s="28">
        <f>외인!EN17</f>
        <v>39869.699999999997</v>
      </c>
      <c r="EO17" s="28">
        <f>시기외!EO17*$G$3+EO16*(1-$G$3)</f>
        <v>1.1176247057244069E-3</v>
      </c>
      <c r="EP17" s="28">
        <f>외인!EP17</f>
        <v>177143.41</v>
      </c>
      <c r="EQ17" s="28">
        <f>시기외!EQ17*$G$3+EQ16*(1-$G$3)</f>
        <v>1.3585258468404046E-3</v>
      </c>
      <c r="ER17" s="28">
        <f>외인!ER17</f>
        <v>12842.7</v>
      </c>
      <c r="ES17" s="28">
        <f>시기외!ES17*$G$3+ES16*(1-$G$3)</f>
        <v>7.5162257957292404E-5</v>
      </c>
      <c r="ET17" s="28">
        <f>외인!ET17</f>
        <v>115494.62</v>
      </c>
      <c r="EU17" s="28">
        <f>시기외!EU17*$G$3+EU16*(1-$G$3)</f>
        <v>2.5759601597537844E-3</v>
      </c>
      <c r="EV17" s="28">
        <f>외인!EV17</f>
        <v>49248.94</v>
      </c>
      <c r="EW17" s="28">
        <f>시기외!EW17*$G$3+EW16*(1-$G$3)</f>
        <v>-2.9071711660038401E-3</v>
      </c>
      <c r="EX17" s="28">
        <f>외인!EX17</f>
        <v>51843.519999999997</v>
      </c>
      <c r="EY17" s="28">
        <f>시기외!EY17*$G$3+EY16*(1-$G$3)</f>
        <v>-4.1685496830035423E-3</v>
      </c>
    </row>
    <row r="18" spans="1:155">
      <c r="A18" s="27">
        <f>외인!A18</f>
        <v>46085</v>
      </c>
      <c r="B18" s="28">
        <f>외인!B18</f>
        <v>4069576.51</v>
      </c>
      <c r="C18" s="28">
        <f>시기외!C18*$G$3+C17*(1-$G$3)</f>
        <v>-3.1488924929180519E-4</v>
      </c>
      <c r="D18" s="28">
        <f>외인!D18</f>
        <v>538099.16</v>
      </c>
      <c r="E18" s="28">
        <f>시기외!E18*$G$3+E17*(1-$G$3)</f>
        <v>6.9474711507108385E-4</v>
      </c>
      <c r="F18" s="28">
        <f>외인!F18</f>
        <v>1767653.56</v>
      </c>
      <c r="G18" s="28">
        <f>시기외!G18*$G$3+G17*(1-$G$3)</f>
        <v>-2.5113948031659466E-3</v>
      </c>
      <c r="H18" s="28">
        <f>외인!H18</f>
        <v>251195.08</v>
      </c>
      <c r="I18" s="28">
        <f>시기외!I18*$G$3+I17*(1-$G$3)</f>
        <v>3.810083343850924E-3</v>
      </c>
      <c r="J18" s="28">
        <f>외인!J18</f>
        <v>34407.910000000003</v>
      </c>
      <c r="K18" s="28">
        <f>시기외!K18*$G$3+K17*(1-$G$3)</f>
        <v>1.2973234195956076E-3</v>
      </c>
      <c r="L18" s="28">
        <f>외인!L18</f>
        <v>233792.98</v>
      </c>
      <c r="M18" s="28">
        <f>시기외!M18*$G$3+M17*(1-$G$3)</f>
        <v>3.9474832516146491E-3</v>
      </c>
      <c r="N18" s="28">
        <f>외인!N18</f>
        <v>230239.14</v>
      </c>
      <c r="O18" s="28">
        <f>시기외!O18*$G$3+O17*(1-$G$3)</f>
        <v>2.2236372707785689E-3</v>
      </c>
      <c r="P18" s="28">
        <f>외인!P18</f>
        <v>184620.37</v>
      </c>
      <c r="Q18" s="28">
        <f>시기외!Q18*$G$3+Q17*(1-$G$3)</f>
        <v>1.8638745432327693E-3</v>
      </c>
      <c r="R18" s="28">
        <f>외인!R18</f>
        <v>120382.14</v>
      </c>
      <c r="S18" s="28">
        <f>시기외!S18*$G$3+S17*(1-$G$3)</f>
        <v>2.8923336598847584E-3</v>
      </c>
      <c r="T18" s="28">
        <f>외인!T18</f>
        <v>8268.2800000000007</v>
      </c>
      <c r="U18" s="28">
        <f>시기외!U18*$G$3+U17*(1-$G$3)</f>
        <v>-2.9269937298238922E-4</v>
      </c>
      <c r="V18" s="28">
        <f>외인!V18</f>
        <v>89927.59</v>
      </c>
      <c r="W18" s="28">
        <f>시기외!W18*$G$3+W17*(1-$G$3)</f>
        <v>2.2817561515534462E-3</v>
      </c>
      <c r="X18" s="28">
        <f>외인!X18</f>
        <v>1714925.2</v>
      </c>
      <c r="Y18" s="28">
        <f>시기외!Y18*$G$3+Y17*(1-$G$3)</f>
        <v>-2.5701895713827979E-3</v>
      </c>
      <c r="Z18" s="28">
        <f>외인!Z18</f>
        <v>44897.89</v>
      </c>
      <c r="AA18" s="28">
        <f>시기외!AA18*$G$3+AA17*(1-$G$3)</f>
        <v>-2.7336814471602315E-3</v>
      </c>
      <c r="AB18" s="28">
        <f>외인!AB18</f>
        <v>188539.67</v>
      </c>
      <c r="AC18" s="28">
        <f>시기외!AC18*$G$3+AC17*(1-$G$3)</f>
        <v>-2.8543949337922378E-4</v>
      </c>
      <c r="AD18" s="28">
        <f>외인!AD18</f>
        <v>18793.72</v>
      </c>
      <c r="AE18" s="28">
        <f>시기외!AE18*$G$3+AE17*(1-$G$3)</f>
        <v>5.7973204591751128E-3</v>
      </c>
      <c r="AF18" s="28">
        <f>외인!AF18</f>
        <v>24208.61</v>
      </c>
      <c r="AG18" s="28">
        <f>시기외!AG18*$G$3+AG17*(1-$G$3)</f>
        <v>-7.6263468639108621E-4</v>
      </c>
      <c r="AH18" s="28">
        <f>외인!AH18</f>
        <v>178479.15</v>
      </c>
      <c r="AI18" s="28">
        <f>시기외!AI18*$G$3+AI17*(1-$G$3)</f>
        <v>2.2538005665572185E-3</v>
      </c>
      <c r="AJ18" s="28">
        <f>외인!AJ18</f>
        <v>105822.24</v>
      </c>
      <c r="AK18" s="28">
        <f>시기외!AK18*$G$3+AK17*(1-$G$3)</f>
        <v>4.5893306051607107E-4</v>
      </c>
      <c r="AL18" s="28">
        <f>외인!AL18</f>
        <v>81661.84</v>
      </c>
      <c r="AM18" s="28">
        <f>시기외!AM18*$G$3+AM17*(1-$G$3)</f>
        <v>4.878587524817177E-4</v>
      </c>
      <c r="AN18" s="28">
        <f>외인!AN18</f>
        <v>166094.35</v>
      </c>
      <c r="AO18" s="28">
        <f>시기외!AO18*$G$3+AO17*(1-$G$3)</f>
        <v>2.9070031706846088E-3</v>
      </c>
      <c r="AP18" s="28">
        <f>외인!AP18</f>
        <v>100690.32</v>
      </c>
      <c r="AQ18" s="28">
        <f>시기외!AQ18*$G$3+AQ17*(1-$G$3)</f>
        <v>2.4323336770573863E-3</v>
      </c>
      <c r="AR18" s="28">
        <f>외인!AR18</f>
        <v>23007.59</v>
      </c>
      <c r="AS18" s="28">
        <f>시기외!AS18*$G$3+AS17*(1-$G$3)</f>
        <v>3.7154318011574142E-3</v>
      </c>
      <c r="AT18" s="28">
        <f>외인!AT18</f>
        <v>74704.070000000007</v>
      </c>
      <c r="AU18" s="28">
        <f>시기외!AU18*$G$3+AU17*(1-$G$3)</f>
        <v>2.8685404872711324E-3</v>
      </c>
      <c r="AV18" s="28">
        <f>외인!AV18</f>
        <v>45919.74</v>
      </c>
      <c r="AW18" s="28">
        <f>시기외!AW18*$G$3+AW17*(1-$G$3)</f>
        <v>7.1646741311732782E-4</v>
      </c>
      <c r="AX18" s="28">
        <f>외인!AX18</f>
        <v>45886.559999999998</v>
      </c>
      <c r="AY18" s="28">
        <f>시기외!AY18*$G$3+AY17*(1-$G$3)</f>
        <v>1.6266898149919357E-3</v>
      </c>
      <c r="AZ18" s="28">
        <f>외인!AZ18</f>
        <v>1831227.79</v>
      </c>
      <c r="BA18" s="28">
        <f>시기외!BA18*$G$3+BA17*(1-$G$3)</f>
        <v>-1.9316226158123798E-3</v>
      </c>
      <c r="BB18" s="28">
        <f>외인!BB18</f>
        <v>90399.63</v>
      </c>
      <c r="BC18" s="28">
        <f>시기외!BC18*$G$3+BC17*(1-$G$3)</f>
        <v>-3.3531953401159248E-3</v>
      </c>
      <c r="BD18" s="28">
        <f>외인!BD18</f>
        <v>37330.639999999999</v>
      </c>
      <c r="BE18" s="28">
        <f>시기외!BE18*$G$3+BE17*(1-$G$3)</f>
        <v>-2.0290056145501173E-3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82809.34</v>
      </c>
      <c r="BI18" s="28">
        <f>시기외!BI18*$G$3+BI17*(1-$G$3)</f>
        <v>-2.1155871640429671E-4</v>
      </c>
      <c r="BJ18" s="28">
        <f>외인!BJ18</f>
        <v>104368.28</v>
      </c>
      <c r="BK18" s="28">
        <f>시기외!BK18*$G$3+BK17*(1-$G$3)</f>
        <v>4.3351217377683169E-3</v>
      </c>
      <c r="BL18" s="28">
        <f>외인!BL18</f>
        <v>48414.44</v>
      </c>
      <c r="BM18" s="28">
        <f>시기외!BM18*$G$3+BM17*(1-$G$3)</f>
        <v>2.5701183831027367E-3</v>
      </c>
      <c r="BN18" s="28">
        <f>외인!BN18</f>
        <v>40814.58</v>
      </c>
      <c r="BO18" s="28">
        <f>시기외!BO18*$G$3+BO17*(1-$G$3)</f>
        <v>5.0837024109453275E-4</v>
      </c>
      <c r="BP18" s="28">
        <f>외인!BP18</f>
        <v>56085.21</v>
      </c>
      <c r="BQ18" s="28">
        <f>시기외!BQ18*$G$3+BQ17*(1-$G$3)</f>
        <v>1.3223529311058055E-3</v>
      </c>
      <c r="BR18" s="28">
        <f>외인!BR18</f>
        <v>212149.78</v>
      </c>
      <c r="BS18" s="28">
        <f>시기외!BS18*$G$3+BS17*(1-$G$3)</f>
        <v>4.1055519753488241E-3</v>
      </c>
      <c r="BT18" s="28">
        <f>외인!BT18</f>
        <v>1746017.77</v>
      </c>
      <c r="BU18" s="28">
        <f>시기외!BU18*$G$3+BU17*(1-$G$3)</f>
        <v>-2.5223035648611904E-3</v>
      </c>
      <c r="BV18" s="28">
        <f>외인!BV18</f>
        <v>341015.4</v>
      </c>
      <c r="BW18" s="28">
        <f>시기외!BW18*$G$3+BW17*(1-$G$3)</f>
        <v>1.1268643814839182E-3</v>
      </c>
      <c r="BX18" s="28">
        <f>외인!BX18</f>
        <v>73822.47</v>
      </c>
      <c r="BY18" s="28">
        <f>시기외!BY18*$G$3+BY17*(1-$G$3)</f>
        <v>2.3385645758711763E-3</v>
      </c>
      <c r="BZ18" s="28">
        <f>외인!BZ18</f>
        <v>247756.18</v>
      </c>
      <c r="CA18" s="28">
        <f>시기외!CA18*$G$3+CA17*(1-$G$3)</f>
        <v>2.0985000246794873E-3</v>
      </c>
      <c r="CB18" s="28">
        <f>외인!CB18</f>
        <v>12448.45</v>
      </c>
      <c r="CC18" s="28">
        <f>시기외!CC18*$G$3+CC17*(1-$G$3)</f>
        <v>5.8384311483847018E-6</v>
      </c>
      <c r="CD18" s="28">
        <f>외인!CD18</f>
        <v>31799.88</v>
      </c>
      <c r="CE18" s="28">
        <f>시기외!CE18*$G$3+CE17*(1-$G$3)</f>
        <v>-1.9500992889847776E-3</v>
      </c>
      <c r="CF18" s="28">
        <f>외인!CF18</f>
        <v>21956.23</v>
      </c>
      <c r="CG18" s="28">
        <f>시기외!CG18*$G$3+CG17*(1-$G$3)</f>
        <v>2.4485066888829026E-4</v>
      </c>
      <c r="CH18" s="28">
        <f>외인!CH18</f>
        <v>64212.51</v>
      </c>
      <c r="CI18" s="28">
        <f>시기외!CI18*$G$3+CI17*(1-$G$3)</f>
        <v>-2.694524315744288E-4</v>
      </c>
      <c r="CJ18" s="28">
        <f>외인!CJ18</f>
        <v>352789.88</v>
      </c>
      <c r="CK18" s="28">
        <f>시기외!CK18*$G$3+CK17*(1-$G$3)</f>
        <v>1.2129668181245416E-3</v>
      </c>
      <c r="CL18" s="28">
        <f>외인!CL18</f>
        <v>212072.04</v>
      </c>
      <c r="CM18" s="28">
        <f>시기외!CM18*$G$3+CM17*(1-$G$3)</f>
        <v>-1.5149436291976695E-4</v>
      </c>
      <c r="CN18" s="28">
        <f>외인!CN18</f>
        <v>106709.31</v>
      </c>
      <c r="CO18" s="28">
        <f>시기외!CO18*$G$3+CO17*(1-$G$3)</f>
        <v>-3.2884033721584964E-3</v>
      </c>
      <c r="CP18" s="28">
        <f>외인!CP18</f>
        <v>90992.35</v>
      </c>
      <c r="CQ18" s="28">
        <f>시기외!CQ18*$G$3+CQ17*(1-$G$3)</f>
        <v>-3.3228854827039665E-3</v>
      </c>
      <c r="CR18" s="28">
        <f>외인!CR18</f>
        <v>150520.21</v>
      </c>
      <c r="CS18" s="28">
        <f>시기외!CS18*$G$3+CS17*(1-$G$3)</f>
        <v>2.3064501413732293E-3</v>
      </c>
      <c r="CT18" s="28">
        <f>외인!CT18</f>
        <v>89488.82</v>
      </c>
      <c r="CU18" s="28">
        <f>시기외!CU18*$G$3+CU17*(1-$G$3)</f>
        <v>1.6298895669902545E-3</v>
      </c>
      <c r="CV18" s="28">
        <f>외인!CV18</f>
        <v>1746017.77</v>
      </c>
      <c r="CW18" s="28">
        <f>시기외!CW18*$G$3+CW17*(1-$G$3)</f>
        <v>-2.5223035648611904E-3</v>
      </c>
      <c r="CX18" s="28">
        <f>외인!CX18</f>
        <v>172632.69</v>
      </c>
      <c r="CY18" s="28">
        <f>시기외!CY18*$G$3+CY17*(1-$G$3)</f>
        <v>3.6894715317670667E-3</v>
      </c>
      <c r="CZ18" s="28">
        <f>외인!CZ18</f>
        <v>15369.56</v>
      </c>
      <c r="DA18" s="28">
        <f>시기외!DA18*$G$3+DA17*(1-$G$3)</f>
        <v>5.3302638607275804E-3</v>
      </c>
      <c r="DB18" s="28">
        <f>외인!DB18</f>
        <v>37330.639999999999</v>
      </c>
      <c r="DC18" s="28">
        <f>시기외!DC18*$G$3+DC17*(1-$G$3)</f>
        <v>-2.0290056145501173E-3</v>
      </c>
      <c r="DD18" s="28">
        <f>외인!DD18</f>
        <v>8268.2800000000007</v>
      </c>
      <c r="DE18" s="28">
        <f>시기외!DE18*$G$3+DE17*(1-$G$3)</f>
        <v>-2.9269937298238922E-4</v>
      </c>
      <c r="DF18" s="28">
        <f>외인!DF18</f>
        <v>55780.91</v>
      </c>
      <c r="DG18" s="28">
        <f>시기외!DG18*$G$3+DG17*(1-$G$3)</f>
        <v>2.5337551795373628E-3</v>
      </c>
      <c r="DH18" s="28">
        <f>외인!DH18</f>
        <v>24146.48</v>
      </c>
      <c r="DI18" s="28">
        <f>시기외!DI18*$G$3+DI17*(1-$G$3)</f>
        <v>-2.1988703302425472E-3</v>
      </c>
      <c r="DJ18" s="28">
        <f>외인!DJ18</f>
        <v>499621.43</v>
      </c>
      <c r="DK18" s="28">
        <f>시기외!DK18*$G$3+DK17*(1-$G$3)</f>
        <v>3.2669026773690917E-3</v>
      </c>
      <c r="DL18" s="28">
        <f>외인!DL18</f>
        <v>82368.679999999993</v>
      </c>
      <c r="DM18" s="28">
        <f>시기외!DM18*$G$3+DM17*(1-$G$3)</f>
        <v>-4.3118357816183299E-3</v>
      </c>
      <c r="DN18" s="28">
        <f>외인!DN18</f>
        <v>1746017.77</v>
      </c>
      <c r="DO18" s="28">
        <f>시기외!DO18*$G$3+DO17*(1-$G$3)</f>
        <v>-2.5223035648611904E-3</v>
      </c>
      <c r="DP18" s="28">
        <f>외인!DP18</f>
        <v>71989.070000000007</v>
      </c>
      <c r="DQ18" s="28">
        <f>시기외!DQ18*$G$3+DQ17*(1-$G$3)</f>
        <v>2.6079636947330277E-3</v>
      </c>
      <c r="DR18" s="28">
        <f>외인!DR18</f>
        <v>35909.160000000003</v>
      </c>
      <c r="DS18" s="28">
        <f>시기외!DS18*$G$3+DS17*(1-$G$3)</f>
        <v>1.2087951616897524E-3</v>
      </c>
      <c r="DT18" s="28">
        <f>외인!DT18</f>
        <v>120382.14</v>
      </c>
      <c r="DU18" s="28">
        <f>시기외!DU18*$G$3+DU17*(1-$G$3)</f>
        <v>2.8923336598847584E-3</v>
      </c>
      <c r="DV18" s="28">
        <f>외인!DV18</f>
        <v>29967.72</v>
      </c>
      <c r="DW18" s="28">
        <f>시기외!DW18*$G$3+DW17*(1-$G$3)</f>
        <v>-2.1802591538244961E-4</v>
      </c>
      <c r="DX18" s="28">
        <f>외인!DX18</f>
        <v>89927.59</v>
      </c>
      <c r="DY18" s="28">
        <f>시기외!DY18*$G$3+DY17*(1-$G$3)</f>
        <v>2.2817561515534462E-3</v>
      </c>
      <c r="DZ18" s="28">
        <f>외인!DZ18</f>
        <v>9402.1</v>
      </c>
      <c r="EA18" s="28">
        <f>시기외!EA18*$G$3+EA17*(1-$G$3)</f>
        <v>-9.4892370091662136E-5</v>
      </c>
      <c r="EB18" s="28">
        <f>외인!EB18</f>
        <v>12334.8</v>
      </c>
      <c r="EC18" s="28">
        <f>시기외!EC18*$G$3+EC17*(1-$G$3)</f>
        <v>-3.705351725364979E-3</v>
      </c>
      <c r="ED18" s="28">
        <f>외인!ED18</f>
        <v>9228.9500000000007</v>
      </c>
      <c r="EE18" s="28">
        <f>시기외!EE18*$G$3+EE17*(1-$G$3)</f>
        <v>2.2943468738419511E-3</v>
      </c>
      <c r="EF18" s="28">
        <f>외인!EF18</f>
        <v>233514.73</v>
      </c>
      <c r="EG18" s="28">
        <f>시기외!EG18*$G$3+EG17*(1-$G$3)</f>
        <v>1.388617261686704E-3</v>
      </c>
      <c r="EH18" s="28">
        <f>외인!EH18</f>
        <v>166541.76999999999</v>
      </c>
      <c r="EI18" s="28">
        <f>시기외!EI18*$G$3+EI17*(1-$G$3)</f>
        <v>1.2115490393622013E-3</v>
      </c>
      <c r="EJ18" s="28">
        <f>외인!EJ18</f>
        <v>86990.79</v>
      </c>
      <c r="EK18" s="28">
        <f>시기외!EK18*$G$3+EK17*(1-$G$3)</f>
        <v>5.4065312824847693E-4</v>
      </c>
      <c r="EL18" s="28">
        <f>외인!EL18</f>
        <v>34099.94</v>
      </c>
      <c r="EM18" s="28">
        <f>시기외!EM18*$G$3+EM17*(1-$G$3)</f>
        <v>-1.8240190052151663E-3</v>
      </c>
      <c r="EN18" s="28">
        <f>외인!EN18</f>
        <v>35909.160000000003</v>
      </c>
      <c r="EO18" s="28">
        <f>시기외!EO18*$G$3+EO17*(1-$G$3)</f>
        <v>1.2087951616897524E-3</v>
      </c>
      <c r="EP18" s="28">
        <f>외인!EP18</f>
        <v>153178.60999999999</v>
      </c>
      <c r="EQ18" s="28">
        <f>시기외!EQ18*$G$3+EQ17*(1-$G$3)</f>
        <v>1.0123663556821268E-3</v>
      </c>
      <c r="ER18" s="28">
        <f>외인!ER18</f>
        <v>10398.36</v>
      </c>
      <c r="ES18" s="28">
        <f>시기외!ES18*$G$3+ES17*(1-$G$3)</f>
        <v>7.4142427237571429E-4</v>
      </c>
      <c r="ET18" s="28">
        <f>외인!ET18</f>
        <v>100690.32</v>
      </c>
      <c r="EU18" s="28">
        <f>시기외!EU18*$G$3+EU17*(1-$G$3)</f>
        <v>2.4323336770573863E-3</v>
      </c>
      <c r="EV18" s="28">
        <f>외인!EV18</f>
        <v>44897.89</v>
      </c>
      <c r="EW18" s="28">
        <f>시기외!EW18*$G$3+EW17*(1-$G$3)</f>
        <v>-2.7336814471602315E-3</v>
      </c>
      <c r="EX18" s="28">
        <f>외인!EX18</f>
        <v>46094.47</v>
      </c>
      <c r="EY18" s="28">
        <f>시기외!EY18*$G$3+EY17*(1-$G$3)</f>
        <v>-3.8760954024844958E-3</v>
      </c>
    </row>
    <row r="19" spans="1:155">
      <c r="A19" s="27">
        <f>외인!A19</f>
        <v>46086</v>
      </c>
      <c r="B19" s="28">
        <f>외인!B19</f>
        <v>4464658.88</v>
      </c>
      <c r="C19" s="28">
        <f>시기외!C19*$G$3+C18*(1-$G$3)</f>
        <v>-5.5051982494622631E-4</v>
      </c>
      <c r="D19" s="28">
        <f>외인!D19</f>
        <v>613583.1</v>
      </c>
      <c r="E19" s="28">
        <f>시기외!E19*$G$3+E18*(1-$G$3)</f>
        <v>1.2142221536592195E-3</v>
      </c>
      <c r="F19" s="28">
        <f>외인!F19</f>
        <v>1939793.38</v>
      </c>
      <c r="G19" s="28">
        <f>시기외!G19*$G$3+G18*(1-$G$3)</f>
        <v>-2.7194262374116143E-3</v>
      </c>
      <c r="H19" s="28">
        <f>외인!H19</f>
        <v>278413.45</v>
      </c>
      <c r="I19" s="28">
        <f>시기외!I19*$G$3+I18*(1-$G$3)</f>
        <v>3.6067091631138536E-3</v>
      </c>
      <c r="J19" s="28">
        <f>외인!J19</f>
        <v>36430.1</v>
      </c>
      <c r="K19" s="28">
        <f>시기외!K19*$G$3+K18*(1-$G$3)</f>
        <v>1.4327596092499097E-3</v>
      </c>
      <c r="L19" s="28">
        <f>외인!L19</f>
        <v>258561.07</v>
      </c>
      <c r="M19" s="28">
        <f>시기외!M19*$G$3+M18*(1-$G$3)</f>
        <v>3.7162102889362774E-3</v>
      </c>
      <c r="N19" s="28">
        <f>외인!N19</f>
        <v>249201.36</v>
      </c>
      <c r="O19" s="28">
        <f>시기외!O19*$G$3+O18*(1-$G$3)</f>
        <v>1.6998236405525249E-3</v>
      </c>
      <c r="P19" s="28">
        <f>외인!P19</f>
        <v>201422.66</v>
      </c>
      <c r="Q19" s="28">
        <f>시기외!Q19*$G$3+Q18*(1-$G$3)</f>
        <v>1.9854811602159498E-3</v>
      </c>
      <c r="R19" s="28">
        <f>외인!R19</f>
        <v>130259.1</v>
      </c>
      <c r="S19" s="28">
        <f>시기외!S19*$G$3+S18*(1-$G$3)</f>
        <v>2.75630120500499E-3</v>
      </c>
      <c r="T19" s="28">
        <f>외인!T19</f>
        <v>8610.44</v>
      </c>
      <c r="U19" s="28">
        <f>시기외!U19*$G$3+U18*(1-$G$3)</f>
        <v>-1.2344478620336435E-3</v>
      </c>
      <c r="V19" s="28">
        <f>외인!V19</f>
        <v>106943.3</v>
      </c>
      <c r="W19" s="28">
        <f>시기외!W19*$G$3+W18*(1-$G$3)</f>
        <v>3.0706902858495147E-3</v>
      </c>
      <c r="X19" s="28">
        <f>외인!X19</f>
        <v>1914193.65</v>
      </c>
      <c r="Y19" s="28">
        <f>시기외!Y19*$G$3+Y18*(1-$G$3)</f>
        <v>-2.8465766951575114E-3</v>
      </c>
      <c r="Z19" s="28">
        <f>외인!Z19</f>
        <v>47777.38</v>
      </c>
      <c r="AA19" s="28">
        <f>시기외!AA19*$G$3+AA18*(1-$G$3)</f>
        <v>-2.5549541648882471E-3</v>
      </c>
      <c r="AB19" s="28">
        <f>외인!AB19</f>
        <v>200476.57</v>
      </c>
      <c r="AC19" s="28">
        <f>시기외!AC19*$G$3+AC18*(1-$G$3)</f>
        <v>-2.5863524145565891E-4</v>
      </c>
      <c r="AD19" s="28">
        <f>외인!AD19</f>
        <v>19943.77</v>
      </c>
      <c r="AE19" s="28">
        <f>시기외!AE19*$G$3+AE18*(1-$G$3)</f>
        <v>5.1406207187657564E-3</v>
      </c>
      <c r="AF19" s="28">
        <f>외인!AF19</f>
        <v>25264.26</v>
      </c>
      <c r="AG19" s="28">
        <f>시기외!AG19*$G$3+AG18*(1-$G$3)</f>
        <v>-9.5949482999725124E-4</v>
      </c>
      <c r="AH19" s="28">
        <f>외인!AH19</f>
        <v>196346.11</v>
      </c>
      <c r="AI19" s="28">
        <f>시기외!AI19*$G$3+AI18*(1-$G$3)</f>
        <v>2.2038604194027107E-3</v>
      </c>
      <c r="AJ19" s="28">
        <f>외인!AJ19</f>
        <v>111999.29</v>
      </c>
      <c r="AK19" s="28">
        <f>시기외!AK19*$G$3+AK18*(1-$G$3)</f>
        <v>3.5292036668869184E-4</v>
      </c>
      <c r="AL19" s="28">
        <f>외인!AL19</f>
        <v>88603.33</v>
      </c>
      <c r="AM19" s="28">
        <f>시기외!AM19*$G$3+AM18*(1-$G$3)</f>
        <v>5.7411425983406369E-4</v>
      </c>
      <c r="AN19" s="28">
        <f>외인!AN19</f>
        <v>179639.02</v>
      </c>
      <c r="AO19" s="28">
        <f>시기외!AO19*$G$3+AO18*(1-$G$3)</f>
        <v>2.1642043929041483E-3</v>
      </c>
      <c r="AP19" s="28">
        <f>외인!AP19</f>
        <v>112100.54</v>
      </c>
      <c r="AQ19" s="28">
        <f>시기외!AQ19*$G$3+AQ18*(1-$G$3)</f>
        <v>2.4210303855139075E-3</v>
      </c>
      <c r="AR19" s="28">
        <f>외인!AR19</f>
        <v>24100.799999999999</v>
      </c>
      <c r="AS19" s="28">
        <f>시기외!AS19*$G$3+AS18*(1-$G$3)</f>
        <v>3.2125904055334341E-3</v>
      </c>
      <c r="AT19" s="28">
        <f>외인!AT19</f>
        <v>78461.64</v>
      </c>
      <c r="AU19" s="28">
        <f>시기외!AU19*$G$3+AU18*(1-$G$3)</f>
        <v>2.6868707816694007E-3</v>
      </c>
      <c r="AV19" s="28">
        <f>외인!AV19</f>
        <v>47698.22</v>
      </c>
      <c r="AW19" s="28">
        <f>시기외!AW19*$G$3+AW18*(1-$G$3)</f>
        <v>6.2561190639859559E-4</v>
      </c>
      <c r="AX19" s="28">
        <f>외인!AX19</f>
        <v>50670</v>
      </c>
      <c r="AY19" s="28">
        <f>시기외!AY19*$G$3+AY18*(1-$G$3)</f>
        <v>1.5538519564802277E-3</v>
      </c>
      <c r="AZ19" s="28">
        <f>외인!AZ19</f>
        <v>2042033.87</v>
      </c>
      <c r="BA19" s="28">
        <f>시기외!BA19*$G$3+BA18*(1-$G$3)</f>
        <v>-2.2213675539641147E-3</v>
      </c>
      <c r="BB19" s="28">
        <f>외인!BB19</f>
        <v>97622.1</v>
      </c>
      <c r="BC19" s="28">
        <f>시기외!BC19*$G$3+BC18*(1-$G$3)</f>
        <v>-3.1246678737811115E-3</v>
      </c>
      <c r="BD19" s="28">
        <f>외인!BD19</f>
        <v>39797.15</v>
      </c>
      <c r="BE19" s="28">
        <f>시기외!BE19*$G$3+BE18*(1-$G$3)</f>
        <v>-2.9961721340713257E-3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91462.47</v>
      </c>
      <c r="BI19" s="28">
        <f>시기외!BI19*$G$3+BI18*(1-$G$3)</f>
        <v>-4.2789542988351254E-4</v>
      </c>
      <c r="BJ19" s="28">
        <f>외인!BJ19</f>
        <v>115016.77</v>
      </c>
      <c r="BK19" s="28">
        <f>시기외!BK19*$G$3+BK18*(1-$G$3)</f>
        <v>4.1864080296878286E-3</v>
      </c>
      <c r="BL19" s="28">
        <f>외인!BL19</f>
        <v>52002.12</v>
      </c>
      <c r="BM19" s="28">
        <f>시기외!BM19*$G$3+BM18*(1-$G$3)</f>
        <v>2.2298735586505449E-3</v>
      </c>
      <c r="BN19" s="28">
        <f>외인!BN19</f>
        <v>43699.23</v>
      </c>
      <c r="BO19" s="28">
        <f>시기외!BO19*$G$3+BO18*(1-$G$3)</f>
        <v>1.5827442392906988E-4</v>
      </c>
      <c r="BP19" s="28">
        <f>외인!BP19</f>
        <v>61074.21</v>
      </c>
      <c r="BQ19" s="28">
        <f>시기외!BQ19*$G$3+BQ18*(1-$G$3)</f>
        <v>1.2869113355046611E-3</v>
      </c>
      <c r="BR19" s="28">
        <f>외인!BR19</f>
        <v>237719.65</v>
      </c>
      <c r="BS19" s="28">
        <f>시기외!BS19*$G$3+BS18*(1-$G$3)</f>
        <v>3.9530254737925423E-3</v>
      </c>
      <c r="BT19" s="28">
        <f>외인!BT19</f>
        <v>1950178.67</v>
      </c>
      <c r="BU19" s="28">
        <f>시기외!BU19*$G$3+BU18*(1-$G$3)</f>
        <v>-2.784659674027436E-3</v>
      </c>
      <c r="BV19" s="28">
        <f>외인!BV19</f>
        <v>378035.46</v>
      </c>
      <c r="BW19" s="28">
        <f>시기외!BW19*$G$3+BW18*(1-$G$3)</f>
        <v>1.0078485631908527E-3</v>
      </c>
      <c r="BX19" s="28">
        <f>외인!BX19</f>
        <v>77550.73</v>
      </c>
      <c r="BY19" s="28">
        <f>시기외!BY19*$G$3+BY18*(1-$G$3)</f>
        <v>1.952869718084681E-3</v>
      </c>
      <c r="BZ19" s="28">
        <f>외인!BZ19</f>
        <v>268242.34999999998</v>
      </c>
      <c r="CA19" s="28">
        <f>시기외!CA19*$G$3+CA18*(1-$G$3)</f>
        <v>1.6302455806981859E-3</v>
      </c>
      <c r="CB19" s="28">
        <f>외인!CB19</f>
        <v>13000.49</v>
      </c>
      <c r="CC19" s="28">
        <f>시기외!CC19*$G$3+CC18*(1-$G$3)</f>
        <v>2.5120311402526331E-5</v>
      </c>
      <c r="CD19" s="28">
        <f>외인!CD19</f>
        <v>33382.080000000002</v>
      </c>
      <c r="CE19" s="28">
        <f>시기외!CE19*$G$3+CE18*(1-$G$3)</f>
        <v>-1.7687680889032591E-3</v>
      </c>
      <c r="CF19" s="28">
        <f>외인!CF19</f>
        <v>22937.06</v>
      </c>
      <c r="CG19" s="28">
        <f>시기외!CG19*$G$3+CG18*(1-$G$3)</f>
        <v>3.431352322613066E-4</v>
      </c>
      <c r="CH19" s="28">
        <f>외인!CH19</f>
        <v>66593.58</v>
      </c>
      <c r="CI19" s="28">
        <f>시기외!CI19*$G$3+CI18*(1-$G$3)</f>
        <v>-3.3705565381113778E-4</v>
      </c>
      <c r="CJ19" s="28">
        <f>외인!CJ19</f>
        <v>390855.45</v>
      </c>
      <c r="CK19" s="28">
        <f>시기외!CK19*$G$3+CK18*(1-$G$3)</f>
        <v>1.4491714679541632E-3</v>
      </c>
      <c r="CL19" s="28">
        <f>외인!CL19</f>
        <v>228880.07</v>
      </c>
      <c r="CM19" s="28">
        <f>시기외!CM19*$G$3+CM18*(1-$G$3)</f>
        <v>-1.6258733388545518E-4</v>
      </c>
      <c r="CN19" s="28">
        <f>외인!CN19</f>
        <v>119649.14</v>
      </c>
      <c r="CO19" s="28">
        <f>시기외!CO19*$G$3+CO18*(1-$G$3)</f>
        <v>-2.9830075843843029E-3</v>
      </c>
      <c r="CP19" s="28">
        <f>외인!CP19</f>
        <v>98255.45</v>
      </c>
      <c r="CQ19" s="28">
        <f>시기외!CQ19*$G$3+CQ18*(1-$G$3)</f>
        <v>-3.0903535819466789E-3</v>
      </c>
      <c r="CR19" s="28">
        <f>외인!CR19</f>
        <v>161897.74</v>
      </c>
      <c r="CS19" s="28">
        <f>시기외!CS19*$G$3+CS18*(1-$G$3)</f>
        <v>2.1902958581265118E-3</v>
      </c>
      <c r="CT19" s="28">
        <f>외인!CT19</f>
        <v>100651.76</v>
      </c>
      <c r="CU19" s="28">
        <f>시기외!CU19*$G$3+CU18*(1-$G$3)</f>
        <v>1.8893751927180798E-3</v>
      </c>
      <c r="CV19" s="28">
        <f>외인!CV19</f>
        <v>1950178.67</v>
      </c>
      <c r="CW19" s="28">
        <f>시기외!CW19*$G$3+CW18*(1-$G$3)</f>
        <v>-2.784659674027436E-3</v>
      </c>
      <c r="CX19" s="28">
        <f>외인!CX19</f>
        <v>189579.76</v>
      </c>
      <c r="CY19" s="28">
        <f>시기외!CY19*$G$3+CY18*(1-$G$3)</f>
        <v>3.5296134261458708E-3</v>
      </c>
      <c r="CZ19" s="28">
        <f>외인!CZ19</f>
        <v>16724.73</v>
      </c>
      <c r="DA19" s="28">
        <f>시기외!DA19*$G$3+DA18*(1-$G$3)</f>
        <v>4.9152774840469874E-3</v>
      </c>
      <c r="DB19" s="28">
        <f>외인!DB19</f>
        <v>39797.15</v>
      </c>
      <c r="DC19" s="28">
        <f>시기외!DC19*$G$3+DC18*(1-$G$3)</f>
        <v>-2.9961721340713257E-3</v>
      </c>
      <c r="DD19" s="28">
        <f>외인!DD19</f>
        <v>8610.44</v>
      </c>
      <c r="DE19" s="28">
        <f>시기외!DE19*$G$3+DE18*(1-$G$3)</f>
        <v>-1.2344478620336435E-3</v>
      </c>
      <c r="DF19" s="28">
        <f>외인!DF19</f>
        <v>58563.12</v>
      </c>
      <c r="DG19" s="28">
        <f>시기외!DG19*$G$3+DG18*(1-$G$3)</f>
        <v>2.1133356028356608E-3</v>
      </c>
      <c r="DH19" s="28">
        <f>외인!DH19</f>
        <v>25343.33</v>
      </c>
      <c r="DI19" s="28">
        <f>시기외!DI19*$G$3+DI18*(1-$G$3)</f>
        <v>-1.9902196344767612E-3</v>
      </c>
      <c r="DJ19" s="28">
        <f>외인!DJ19</f>
        <v>555378.41</v>
      </c>
      <c r="DK19" s="28">
        <f>시기외!DK19*$G$3+DK18*(1-$G$3)</f>
        <v>3.1076496023374825E-3</v>
      </c>
      <c r="DL19" s="28">
        <f>외인!DL19</f>
        <v>93605.1</v>
      </c>
      <c r="DM19" s="28">
        <f>시기외!DM19*$G$3+DM18*(1-$G$3)</f>
        <v>-3.9138123441315531E-3</v>
      </c>
      <c r="DN19" s="28">
        <f>외인!DN19</f>
        <v>1950178.67</v>
      </c>
      <c r="DO19" s="28">
        <f>시기외!DO19*$G$3+DO18*(1-$G$3)</f>
        <v>-2.784659674027436E-3</v>
      </c>
      <c r="DP19" s="28">
        <f>외인!DP19</f>
        <v>82171.92</v>
      </c>
      <c r="DQ19" s="28">
        <f>시기외!DQ19*$G$3+DQ18*(1-$G$3)</f>
        <v>3.0858403906070166E-3</v>
      </c>
      <c r="DR19" s="28">
        <f>외인!DR19</f>
        <v>38156.5</v>
      </c>
      <c r="DS19" s="28">
        <f>시기외!DS19*$G$3+DS18*(1-$G$3)</f>
        <v>1.2792974107856735E-3</v>
      </c>
      <c r="DT19" s="28">
        <f>외인!DT19</f>
        <v>130259.1</v>
      </c>
      <c r="DU19" s="28">
        <f>시기외!DU19*$G$3+DU18*(1-$G$3)</f>
        <v>2.75630120500499E-3</v>
      </c>
      <c r="DV19" s="28">
        <f>외인!DV19</f>
        <v>31466.400000000001</v>
      </c>
      <c r="DW19" s="28">
        <f>시기외!DW19*$G$3+DW18*(1-$G$3)</f>
        <v>-2.3958803157790159E-4</v>
      </c>
      <c r="DX19" s="28">
        <f>외인!DX19</f>
        <v>106943.3</v>
      </c>
      <c r="DY19" s="28">
        <f>시기외!DY19*$G$3+DY18*(1-$G$3)</f>
        <v>3.0706902858495147E-3</v>
      </c>
      <c r="DZ19" s="28">
        <f>외인!DZ19</f>
        <v>10139.719999999999</v>
      </c>
      <c r="EA19" s="28">
        <f>시기외!EA19*$G$3+EA18*(1-$G$3)</f>
        <v>1.4634580613137791E-4</v>
      </c>
      <c r="EB19" s="28">
        <f>외인!EB19</f>
        <v>12982.08</v>
      </c>
      <c r="EC19" s="28">
        <f>시기외!EC19*$G$3+EC18*(1-$G$3)</f>
        <v>-3.3027273640412317E-3</v>
      </c>
      <c r="ED19" s="28">
        <f>외인!ED19</f>
        <v>10329.61</v>
      </c>
      <c r="EE19" s="28">
        <f>시기외!EE19*$G$3+EE18*(1-$G$3)</f>
        <v>2.6286629741091435E-3</v>
      </c>
      <c r="EF19" s="28">
        <f>외인!EF19</f>
        <v>256324.36</v>
      </c>
      <c r="EG19" s="28">
        <f>시기외!EG19*$G$3+EG18*(1-$G$3)</f>
        <v>1.502325495678517E-3</v>
      </c>
      <c r="EH19" s="28">
        <f>외인!EH19</f>
        <v>182236.5</v>
      </c>
      <c r="EI19" s="28">
        <f>시기외!EI19*$G$3+EI18*(1-$G$3)</f>
        <v>1.1193333150000635E-3</v>
      </c>
      <c r="EJ19" s="28">
        <f>외인!EJ19</f>
        <v>90671.29</v>
      </c>
      <c r="EK19" s="28">
        <f>시기외!EK19*$G$3+EK18*(1-$G$3)</f>
        <v>5.0758968631539148E-4</v>
      </c>
      <c r="EL19" s="28">
        <f>외인!EL19</f>
        <v>35800.54</v>
      </c>
      <c r="EM19" s="28">
        <f>시기외!EM19*$G$3+EM18*(1-$G$3)</f>
        <v>-1.6456420861395908E-3</v>
      </c>
      <c r="EN19" s="28">
        <f>외인!EN19</f>
        <v>38156.5</v>
      </c>
      <c r="EO19" s="28">
        <f>시기외!EO19*$G$3+EO18*(1-$G$3)</f>
        <v>1.2792974107856735E-3</v>
      </c>
      <c r="EP19" s="28">
        <f>외인!EP19</f>
        <v>172777.34</v>
      </c>
      <c r="EQ19" s="28">
        <f>시기외!EQ19*$G$3+EQ18*(1-$G$3)</f>
        <v>8.5810059887574965E-4</v>
      </c>
      <c r="ER19" s="28">
        <f>외인!ER19</f>
        <v>12544.21</v>
      </c>
      <c r="ES19" s="28">
        <f>시기외!ES19*$G$3+ES18*(1-$G$3)</f>
        <v>1.7565564313453334E-3</v>
      </c>
      <c r="ET19" s="28">
        <f>외인!ET19</f>
        <v>112100.54</v>
      </c>
      <c r="EU19" s="28">
        <f>시기외!EU19*$G$3+EU18*(1-$G$3)</f>
        <v>2.4210303855139075E-3</v>
      </c>
      <c r="EV19" s="28">
        <f>외인!EV19</f>
        <v>47777.38</v>
      </c>
      <c r="EW19" s="28">
        <f>시기외!EW19*$G$3+EW18*(1-$G$3)</f>
        <v>-2.5549541648882471E-3</v>
      </c>
      <c r="EX19" s="28">
        <f>외인!EX19</f>
        <v>50478.07</v>
      </c>
      <c r="EY19" s="28">
        <f>시기외!EY19*$G$3+EY18*(1-$G$3)</f>
        <v>-3.5929686901528348E-3</v>
      </c>
    </row>
    <row r="20" spans="1:155">
      <c r="A20" s="27">
        <f>외인!A20</f>
        <v>46087</v>
      </c>
      <c r="B20" s="28">
        <f>외인!B20</f>
        <v>4465429.3899999997</v>
      </c>
      <c r="C20" s="28">
        <f>시기외!C20*$G$3+C19*(1-$G$3)</f>
        <v>-8.0513616840438692E-4</v>
      </c>
      <c r="D20" s="28">
        <f>외인!D20</f>
        <v>635652.81000000006</v>
      </c>
      <c r="E20" s="28">
        <f>시기외!E20*$G$3+E19*(1-$G$3)</f>
        <v>1.61423160466781E-3</v>
      </c>
      <c r="F20" s="28">
        <f>외인!F20</f>
        <v>1919023.78</v>
      </c>
      <c r="G20" s="28">
        <f>시기외!G20*$G$3+G19*(1-$G$3)</f>
        <v>-2.9393079579768176E-3</v>
      </c>
      <c r="H20" s="28">
        <f>외인!H20</f>
        <v>286900.24</v>
      </c>
      <c r="I20" s="28">
        <f>시기외!I20*$G$3+I19*(1-$G$3)</f>
        <v>3.3899204970120281E-3</v>
      </c>
      <c r="J20" s="28">
        <f>외인!J20</f>
        <v>37953.769999999997</v>
      </c>
      <c r="K20" s="28">
        <f>시기외!K20*$G$3+K19*(1-$G$3)</f>
        <v>1.527282735333425E-3</v>
      </c>
      <c r="L20" s="28">
        <f>외인!L20</f>
        <v>265166.5</v>
      </c>
      <c r="M20" s="28">
        <f>시기외!M20*$G$3+M19*(1-$G$3)</f>
        <v>3.450086935529261E-3</v>
      </c>
      <c r="N20" s="28">
        <f>외인!N20</f>
        <v>251885.37</v>
      </c>
      <c r="O20" s="28">
        <f>시기외!O20*$G$3+O19*(1-$G$3)</f>
        <v>1.124735263487778E-3</v>
      </c>
      <c r="P20" s="28">
        <f>외인!P20</f>
        <v>201526.43</v>
      </c>
      <c r="Q20" s="28">
        <f>시기외!Q20*$G$3+Q19*(1-$G$3)</f>
        <v>2.0144243613447218E-3</v>
      </c>
      <c r="R20" s="28">
        <f>외인!R20</f>
        <v>132744.9</v>
      </c>
      <c r="S20" s="28">
        <f>시기외!S20*$G$3+S19*(1-$G$3)</f>
        <v>2.3825378450632456E-3</v>
      </c>
      <c r="T20" s="28">
        <f>외인!T20</f>
        <v>8494.36</v>
      </c>
      <c r="U20" s="28">
        <f>시기외!U20*$G$3+U19*(1-$G$3)</f>
        <v>-2.2283461703199075E-3</v>
      </c>
      <c r="V20" s="28">
        <f>외인!V20</f>
        <v>112257.29</v>
      </c>
      <c r="W20" s="28">
        <f>시기외!W20*$G$3+W19*(1-$G$3)</f>
        <v>3.6135586871940597E-3</v>
      </c>
      <c r="X20" s="28">
        <f>외인!X20</f>
        <v>1887443.01</v>
      </c>
      <c r="Y20" s="28">
        <f>시기외!Y20*$G$3+Y19*(1-$G$3)</f>
        <v>-3.1546242091245119E-3</v>
      </c>
      <c r="Z20" s="28">
        <f>외인!Z20</f>
        <v>47806.34</v>
      </c>
      <c r="AA20" s="28">
        <f>시기외!AA20*$G$3+AA19*(1-$G$3)</f>
        <v>-2.3480344419191247E-3</v>
      </c>
      <c r="AB20" s="28">
        <f>외인!AB20</f>
        <v>198377.1</v>
      </c>
      <c r="AC20" s="28">
        <f>시기외!AC20*$G$3+AC19*(1-$G$3)</f>
        <v>-2.3659442489494612E-4</v>
      </c>
      <c r="AD20" s="28">
        <f>외인!AD20</f>
        <v>20095.599999999999</v>
      </c>
      <c r="AE20" s="28">
        <f>시기외!AE20*$G$3+AE19*(1-$G$3)</f>
        <v>4.5116499482487195E-3</v>
      </c>
      <c r="AF20" s="28">
        <f>외인!AF20</f>
        <v>24831.13</v>
      </c>
      <c r="AG20" s="28">
        <f>시기외!AG20*$G$3+AG19*(1-$G$3)</f>
        <v>-1.1496822014077598E-3</v>
      </c>
      <c r="AH20" s="28">
        <f>외인!AH20</f>
        <v>197529.66</v>
      </c>
      <c r="AI20" s="28">
        <f>시기외!AI20*$G$3+AI19*(1-$G$3)</f>
        <v>2.1746598166390079E-3</v>
      </c>
      <c r="AJ20" s="28">
        <f>외인!AJ20</f>
        <v>115796.34</v>
      </c>
      <c r="AK20" s="28">
        <f>시기외!AK20*$G$3+AK19*(1-$G$3)</f>
        <v>9.8497378257893665E-5</v>
      </c>
      <c r="AL20" s="28">
        <f>외인!AL20</f>
        <v>90185.69</v>
      </c>
      <c r="AM20" s="28">
        <f>시기외!AM20*$G$3+AM19*(1-$G$3)</f>
        <v>5.4174738502361399E-4</v>
      </c>
      <c r="AN20" s="28">
        <f>외인!AN20</f>
        <v>180885.97</v>
      </c>
      <c r="AO20" s="28">
        <f>시기외!AO20*$G$3+AO19*(1-$G$3)</f>
        <v>1.4073927495579018E-3</v>
      </c>
      <c r="AP20" s="28">
        <f>외인!AP20</f>
        <v>112242.08</v>
      </c>
      <c r="AQ20" s="28">
        <f>시기외!AQ20*$G$3+AQ19*(1-$G$3)</f>
        <v>2.2203454438676196E-3</v>
      </c>
      <c r="AR20" s="28">
        <f>외인!AR20</f>
        <v>24052.63</v>
      </c>
      <c r="AS20" s="28">
        <f>시기외!AS20*$G$3+AS19*(1-$G$3)</f>
        <v>2.7723482631800611E-3</v>
      </c>
      <c r="AT20" s="28">
        <f>외인!AT20</f>
        <v>79417.710000000006</v>
      </c>
      <c r="AU20" s="28">
        <f>시기외!AU20*$G$3+AU19*(1-$G$3)</f>
        <v>2.4206505416470032E-3</v>
      </c>
      <c r="AV20" s="28">
        <f>외인!AV20</f>
        <v>47632.03</v>
      </c>
      <c r="AW20" s="28">
        <f>시기외!AW20*$G$3+AW19*(1-$G$3)</f>
        <v>5.8112089028264249E-4</v>
      </c>
      <c r="AX20" s="28">
        <f>외인!AX20</f>
        <v>52977.01</v>
      </c>
      <c r="AY20" s="28">
        <f>시기외!AY20*$G$3+AY19*(1-$G$3)</f>
        <v>1.4951843967399743E-3</v>
      </c>
      <c r="AZ20" s="28">
        <f>외인!AZ20</f>
        <v>2018076.91</v>
      </c>
      <c r="BA20" s="28">
        <f>시기외!BA20*$G$3+BA19*(1-$G$3)</f>
        <v>-2.5479670594280618E-3</v>
      </c>
      <c r="BB20" s="28">
        <f>외인!BB20</f>
        <v>97378.1</v>
      </c>
      <c r="BC20" s="28">
        <f>시기외!BC20*$G$3+BC19*(1-$G$3)</f>
        <v>-2.872451896647121E-3</v>
      </c>
      <c r="BD20" s="28">
        <f>외인!BD20</f>
        <v>40588.660000000003</v>
      </c>
      <c r="BE20" s="28">
        <f>시기외!BE20*$G$3+BE19*(1-$G$3)</f>
        <v>-3.8767855277095972E-3</v>
      </c>
      <c r="BF20" s="28">
        <f>외인!BF20</f>
        <v>0</v>
      </c>
      <c r="BG20" s="28" t="e">
        <f>시기외!BG20*$G$3+BG19*(1-$G$3)</f>
        <v>#DIV/0!</v>
      </c>
      <c r="BH20" s="28">
        <f>외인!BH20</f>
        <v>93090.62</v>
      </c>
      <c r="BI20" s="28">
        <f>시기외!BI20*$G$3+BI19*(1-$G$3)</f>
        <v>-7.1510815923458472E-4</v>
      </c>
      <c r="BJ20" s="28">
        <f>외인!BJ20</f>
        <v>118851.16</v>
      </c>
      <c r="BK20" s="28">
        <f>시기외!BK20*$G$3+BK19*(1-$G$3)</f>
        <v>3.9321283004672717E-3</v>
      </c>
      <c r="BL20" s="28">
        <f>외인!BL20</f>
        <v>52143.64</v>
      </c>
      <c r="BM20" s="28">
        <f>시기외!BM20*$G$3+BM19*(1-$G$3)</f>
        <v>1.9098832195882892E-3</v>
      </c>
      <c r="BN20" s="28">
        <f>외인!BN20</f>
        <v>45047.74</v>
      </c>
      <c r="BO20" s="28">
        <f>시기외!BO20*$G$3+BO19*(1-$G$3)</f>
        <v>-1.1864974107949003E-4</v>
      </c>
      <c r="BP20" s="28">
        <f>외인!BP20</f>
        <v>63085.93</v>
      </c>
      <c r="BQ20" s="28">
        <f>시기외!BQ20*$G$3+BQ19*(1-$G$3)</f>
        <v>1.2922820248369752E-3</v>
      </c>
      <c r="BR20" s="28">
        <f>외인!BR20</f>
        <v>243765.02</v>
      </c>
      <c r="BS20" s="28">
        <f>시기외!BS20*$G$3+BS19*(1-$G$3)</f>
        <v>3.6928874800987708E-3</v>
      </c>
      <c r="BT20" s="28">
        <f>외인!BT20</f>
        <v>1924973.3</v>
      </c>
      <c r="BU20" s="28">
        <f>시기외!BU20*$G$3+BU19*(1-$G$3)</f>
        <v>-3.0773607796368251E-3</v>
      </c>
      <c r="BV20" s="28">
        <f>외인!BV20</f>
        <v>385606.59</v>
      </c>
      <c r="BW20" s="28">
        <f>시기외!BW20*$G$3+BW19*(1-$G$3)</f>
        <v>8.7847989514012439E-4</v>
      </c>
      <c r="BX20" s="28">
        <f>외인!BX20</f>
        <v>77177.570000000007</v>
      </c>
      <c r="BY20" s="28">
        <f>시기외!BY20*$G$3+BY19*(1-$G$3)</f>
        <v>1.5904081036560514E-3</v>
      </c>
      <c r="BZ20" s="28">
        <f>외인!BZ20</f>
        <v>271071.65999999997</v>
      </c>
      <c r="CA20" s="28">
        <f>시기외!CA20*$G$3+CA19*(1-$G$3)</f>
        <v>1.114822661337491E-3</v>
      </c>
      <c r="CB20" s="28">
        <f>외인!CB20</f>
        <v>13005.32</v>
      </c>
      <c r="CC20" s="28">
        <f>시기외!CC20*$G$3+CC19*(1-$G$3)</f>
        <v>4.2453971848208884E-5</v>
      </c>
      <c r="CD20" s="28">
        <f>외인!CD20</f>
        <v>34632.49</v>
      </c>
      <c r="CE20" s="28">
        <f>시기외!CE20*$G$3+CE19*(1-$G$3)</f>
        <v>-1.5467183162844536E-3</v>
      </c>
      <c r="CF20" s="28">
        <f>외인!CF20</f>
        <v>23128.17</v>
      </c>
      <c r="CG20" s="28">
        <f>시기외!CG20*$G$3+CG19*(1-$G$3)</f>
        <v>5.043428755339462E-4</v>
      </c>
      <c r="CH20" s="28">
        <f>외인!CH20</f>
        <v>66303.77</v>
      </c>
      <c r="CI20" s="28">
        <f>시기외!CI20*$G$3+CI19*(1-$G$3)</f>
        <v>-3.2619870952499305E-4</v>
      </c>
      <c r="CJ20" s="28">
        <f>외인!CJ20</f>
        <v>396161.36</v>
      </c>
      <c r="CK20" s="28">
        <f>시기외!CK20*$G$3+CK19*(1-$G$3)</f>
        <v>1.6131439837066264E-3</v>
      </c>
      <c r="CL20" s="28">
        <f>외인!CL20</f>
        <v>226540.2</v>
      </c>
      <c r="CM20" s="28">
        <f>시기외!CM20*$G$3+CM19*(1-$G$3)</f>
        <v>-1.7688859185991987E-4</v>
      </c>
      <c r="CN20" s="28">
        <f>외인!CN20</f>
        <v>120741.74</v>
      </c>
      <c r="CO20" s="28">
        <f>시기외!CO20*$G$3+CO19*(1-$G$3)</f>
        <v>-2.6949648601662613E-3</v>
      </c>
      <c r="CP20" s="28">
        <f>외인!CP20</f>
        <v>98017.59</v>
      </c>
      <c r="CQ20" s="28">
        <f>시기외!CQ20*$G$3+CQ19*(1-$G$3)</f>
        <v>-2.8349202078997307E-3</v>
      </c>
      <c r="CR20" s="28">
        <f>외인!CR20</f>
        <v>165919.07</v>
      </c>
      <c r="CS20" s="28">
        <f>시기외!CS20*$G$3+CS19*(1-$G$3)</f>
        <v>1.9091271637632489E-3</v>
      </c>
      <c r="CT20" s="28">
        <f>외인!CT20</f>
        <v>103782.15</v>
      </c>
      <c r="CU20" s="28">
        <f>시기외!CU20*$G$3+CU19*(1-$G$3)</f>
        <v>2.0927046565449542E-3</v>
      </c>
      <c r="CV20" s="28">
        <f>외인!CV20</f>
        <v>1924973.3</v>
      </c>
      <c r="CW20" s="28">
        <f>시기외!CW20*$G$3+CW19*(1-$G$3)</f>
        <v>-3.0773607796368251E-3</v>
      </c>
      <c r="CX20" s="28">
        <f>외인!CX20</f>
        <v>196290.18</v>
      </c>
      <c r="CY20" s="28">
        <f>시기외!CY20*$G$3+CY19*(1-$G$3)</f>
        <v>3.3409779429834424E-3</v>
      </c>
      <c r="CZ20" s="28">
        <f>외인!CZ20</f>
        <v>17298.2</v>
      </c>
      <c r="DA20" s="28">
        <f>시기외!DA20*$G$3+DA19*(1-$G$3)</f>
        <v>4.2854305208453285E-3</v>
      </c>
      <c r="DB20" s="28">
        <f>외인!DB20</f>
        <v>40588.660000000003</v>
      </c>
      <c r="DC20" s="28">
        <f>시기외!DC20*$G$3+DC19*(1-$G$3)</f>
        <v>-3.8767855277095972E-3</v>
      </c>
      <c r="DD20" s="28">
        <f>외인!DD20</f>
        <v>8494.36</v>
      </c>
      <c r="DE20" s="28">
        <f>시기외!DE20*$G$3+DE19*(1-$G$3)</f>
        <v>-2.2283461703199075E-3</v>
      </c>
      <c r="DF20" s="28">
        <f>외인!DF20</f>
        <v>58029.16</v>
      </c>
      <c r="DG20" s="28">
        <f>시기외!DG20*$G$3+DG19*(1-$G$3)</f>
        <v>1.7222868804977153E-3</v>
      </c>
      <c r="DH20" s="28">
        <f>외인!DH20</f>
        <v>26355.040000000001</v>
      </c>
      <c r="DI20" s="28">
        <f>시기외!DI20*$G$3+DI19*(1-$G$3)</f>
        <v>-1.7185945400808157E-3</v>
      </c>
      <c r="DJ20" s="28">
        <f>외인!DJ20</f>
        <v>567878.14</v>
      </c>
      <c r="DK20" s="28">
        <f>시기외!DK20*$G$3+DK19*(1-$G$3)</f>
        <v>2.9205898723192771E-3</v>
      </c>
      <c r="DL20" s="28">
        <f>외인!DL20</f>
        <v>94921.96</v>
      </c>
      <c r="DM20" s="28">
        <f>시기외!DM20*$G$3+DM19*(1-$G$3)</f>
        <v>-3.5368580554778067E-3</v>
      </c>
      <c r="DN20" s="28">
        <f>외인!DN20</f>
        <v>1924973.3</v>
      </c>
      <c r="DO20" s="28">
        <f>시기외!DO20*$G$3+DO19*(1-$G$3)</f>
        <v>-3.0773607796368251E-3</v>
      </c>
      <c r="DP20" s="28">
        <f>외인!DP20</f>
        <v>85308.72</v>
      </c>
      <c r="DQ20" s="28">
        <f>시기외!DQ20*$G$3+DQ19*(1-$G$3)</f>
        <v>3.4433488099217605E-3</v>
      </c>
      <c r="DR20" s="28">
        <f>외인!DR20</f>
        <v>39498.97</v>
      </c>
      <c r="DS20" s="28">
        <f>시기외!DS20*$G$3+DS19*(1-$G$3)</f>
        <v>1.3003557563395299E-3</v>
      </c>
      <c r="DT20" s="28">
        <f>외인!DT20</f>
        <v>132744.9</v>
      </c>
      <c r="DU20" s="28">
        <f>시기외!DU20*$G$3+DU19*(1-$G$3)</f>
        <v>2.3825378450632456E-3</v>
      </c>
      <c r="DV20" s="28">
        <f>외인!DV20</f>
        <v>32993.11</v>
      </c>
      <c r="DW20" s="28">
        <f>시기외!DW20*$G$3+DW19*(1-$G$3)</f>
        <v>-1.3335989444948816E-4</v>
      </c>
      <c r="DX20" s="28">
        <f>외인!DX20</f>
        <v>112257.29</v>
      </c>
      <c r="DY20" s="28">
        <f>시기외!DY20*$G$3+DY19*(1-$G$3)</f>
        <v>3.6135586871940597E-3</v>
      </c>
      <c r="DZ20" s="28">
        <f>외인!DZ20</f>
        <v>10138.950000000001</v>
      </c>
      <c r="EA20" s="28">
        <f>시기외!EA20*$G$3+EA19*(1-$G$3)</f>
        <v>3.3305669674280812E-4</v>
      </c>
      <c r="EB20" s="28">
        <f>외인!EB20</f>
        <v>13826.61</v>
      </c>
      <c r="EC20" s="28">
        <f>시기외!EC20*$G$3+EC19*(1-$G$3)</f>
        <v>-2.8004992090885656E-3</v>
      </c>
      <c r="ED20" s="28">
        <f>외인!ED20</f>
        <v>10776.5</v>
      </c>
      <c r="EE20" s="28">
        <f>시기외!EE20*$G$3+EE19*(1-$G$3)</f>
        <v>2.9461728744891737E-3</v>
      </c>
      <c r="EF20" s="28">
        <f>외인!EF20</f>
        <v>257069.01</v>
      </c>
      <c r="EG20" s="28">
        <f>시기외!EG20*$G$3+EG19*(1-$G$3)</f>
        <v>1.5442132743231363E-3</v>
      </c>
      <c r="EH20" s="28">
        <f>외인!EH20</f>
        <v>178470.41</v>
      </c>
      <c r="EI20" s="28">
        <f>시기외!EI20*$G$3+EI19*(1-$G$3)</f>
        <v>1.0110145494806573E-3</v>
      </c>
      <c r="EJ20" s="28">
        <f>외인!EJ20</f>
        <v>91802.55</v>
      </c>
      <c r="EK20" s="28">
        <f>시기외!EK20*$G$3+EK19*(1-$G$3)</f>
        <v>5.0431532592033258E-4</v>
      </c>
      <c r="EL20" s="28">
        <f>외인!EL20</f>
        <v>37080.54</v>
      </c>
      <c r="EM20" s="28">
        <f>시기외!EM20*$G$3+EM19*(1-$G$3)</f>
        <v>-1.429793023729751E-3</v>
      </c>
      <c r="EN20" s="28">
        <f>외인!EN20</f>
        <v>39498.97</v>
      </c>
      <c r="EO20" s="28">
        <f>시기외!EO20*$G$3+EO19*(1-$G$3)</f>
        <v>1.3003557563395299E-3</v>
      </c>
      <c r="EP20" s="28">
        <f>외인!EP20</f>
        <v>182752.1</v>
      </c>
      <c r="EQ20" s="28">
        <f>시기외!EQ20*$G$3+EQ19*(1-$G$3)</f>
        <v>6.8724794942215948E-4</v>
      </c>
      <c r="ER20" s="28">
        <f>외인!ER20</f>
        <v>12924.53</v>
      </c>
      <c r="ES20" s="28">
        <f>시기외!ES20*$G$3+ES19*(1-$G$3)</f>
        <v>1.951863103325951E-3</v>
      </c>
      <c r="ET20" s="28">
        <f>외인!ET20</f>
        <v>112242.08</v>
      </c>
      <c r="EU20" s="28">
        <f>시기외!EU20*$G$3+EU19*(1-$G$3)</f>
        <v>2.2203454438676196E-3</v>
      </c>
      <c r="EV20" s="28">
        <f>외인!EV20</f>
        <v>47806.34</v>
      </c>
      <c r="EW20" s="28">
        <f>시기외!EW20*$G$3+EW19*(1-$G$3)</f>
        <v>-2.3480344419191247E-3</v>
      </c>
      <c r="EX20" s="28">
        <f>외인!EX20</f>
        <v>50211.25</v>
      </c>
      <c r="EY20" s="28">
        <f>시기외!EY20*$G$3+EY19*(1-$G$3)</f>
        <v>-3.2918594704675805E-3</v>
      </c>
    </row>
    <row r="21" spans="1:155">
      <c r="A21" s="27">
        <f>외인!A21</f>
        <v>46090</v>
      </c>
      <c r="B21" s="28">
        <f>외인!B21</f>
        <v>4199277.51</v>
      </c>
      <c r="C21" s="28">
        <f>시기외!C21*$G$3+C20*(1-$G$3)</f>
        <v>-1.0284177838972613E-3</v>
      </c>
      <c r="D21" s="28">
        <f>외인!D21</f>
        <v>606863.37</v>
      </c>
      <c r="E21" s="28">
        <f>시기외!E21*$G$3+E20*(1-$G$3)</f>
        <v>1.885493098549384E-3</v>
      </c>
      <c r="F21" s="28">
        <f>외인!F21</f>
        <v>1788120.57</v>
      </c>
      <c r="G21" s="28">
        <f>시기외!G21*$G$3+G20*(1-$G$3)</f>
        <v>-3.0853136471824961E-3</v>
      </c>
      <c r="H21" s="28">
        <f>외인!H21</f>
        <v>272743.89</v>
      </c>
      <c r="I21" s="28">
        <f>시기외!I21*$G$3+I20*(1-$G$3)</f>
        <v>2.9768589701692849E-3</v>
      </c>
      <c r="J21" s="28">
        <f>외인!J21</f>
        <v>36535.81</v>
      </c>
      <c r="K21" s="28">
        <f>시기외!K21*$G$3+K20*(1-$G$3)</f>
        <v>1.6342290297702117E-3</v>
      </c>
      <c r="L21" s="28">
        <f>외인!L21</f>
        <v>252186.77</v>
      </c>
      <c r="M21" s="28">
        <f>시기외!M21*$G$3+M20*(1-$G$3)</f>
        <v>2.993929931266898E-3</v>
      </c>
      <c r="N21" s="28">
        <f>외인!N21</f>
        <v>232272.44</v>
      </c>
      <c r="O21" s="28">
        <f>시기외!O21*$G$3+O20*(1-$G$3)</f>
        <v>4.848784151775371E-4</v>
      </c>
      <c r="P21" s="28">
        <f>외인!P21</f>
        <v>194430.88</v>
      </c>
      <c r="Q21" s="28">
        <f>시기외!Q21*$G$3+Q20*(1-$G$3)</f>
        <v>1.9988856387845059E-3</v>
      </c>
      <c r="R21" s="28">
        <f>외인!R21</f>
        <v>127580.04</v>
      </c>
      <c r="S21" s="28">
        <f>시기외!S21*$G$3+S20*(1-$G$3)</f>
        <v>2.0025966790808538E-3</v>
      </c>
      <c r="T21" s="28">
        <f>외인!T21</f>
        <v>8560.2999999999993</v>
      </c>
      <c r="U21" s="28">
        <f>시기외!U21*$G$3+U20*(1-$G$3)</f>
        <v>-2.8827424836908085E-3</v>
      </c>
      <c r="V21" s="28">
        <f>외인!V21</f>
        <v>102407.84</v>
      </c>
      <c r="W21" s="28">
        <f>시기외!W21*$G$3+W20*(1-$G$3)</f>
        <v>3.995440083175158E-3</v>
      </c>
      <c r="X21" s="28">
        <f>외인!X21</f>
        <v>1727759.42</v>
      </c>
      <c r="Y21" s="28">
        <f>시기외!Y21*$G$3+Y20*(1-$G$3)</f>
        <v>-3.3866956269330674E-3</v>
      </c>
      <c r="Z21" s="28">
        <f>외인!Z21</f>
        <v>45917.29</v>
      </c>
      <c r="AA21" s="28">
        <f>시기외!AA21*$G$3+AA20*(1-$G$3)</f>
        <v>-2.136711836361774E-3</v>
      </c>
      <c r="AB21" s="28">
        <f>외인!AB21</f>
        <v>191982.48</v>
      </c>
      <c r="AC21" s="28">
        <f>시기외!AC21*$G$3+AC20*(1-$G$3)</f>
        <v>-1.8554733457731211E-4</v>
      </c>
      <c r="AD21" s="28">
        <f>외인!AD21</f>
        <v>18496.990000000002</v>
      </c>
      <c r="AE21" s="28">
        <f>시기외!AE21*$G$3+AE20*(1-$G$3)</f>
        <v>3.694892659325026E-3</v>
      </c>
      <c r="AF21" s="28">
        <f>외인!AF21</f>
        <v>24147.51</v>
      </c>
      <c r="AG21" s="28">
        <f>시기외!AG21*$G$3+AG20*(1-$G$3)</f>
        <v>-1.2482370682631648E-3</v>
      </c>
      <c r="AH21" s="28">
        <f>외인!AH21</f>
        <v>198659.23</v>
      </c>
      <c r="AI21" s="28">
        <f>시기외!AI21*$G$3+AI20*(1-$G$3)</f>
        <v>2.1443245108230219E-3</v>
      </c>
      <c r="AJ21" s="28">
        <f>외인!AJ21</f>
        <v>113288.34</v>
      </c>
      <c r="AK21" s="28">
        <f>시기외!AK21*$G$3+AK20*(1-$G$3)</f>
        <v>-1.8543142283377944E-4</v>
      </c>
      <c r="AL21" s="28">
        <f>외인!AL21</f>
        <v>84455.49</v>
      </c>
      <c r="AM21" s="28">
        <f>시기외!AM21*$G$3+AM20*(1-$G$3)</f>
        <v>4.9792544962844599E-4</v>
      </c>
      <c r="AN21" s="28">
        <f>외인!AN21</f>
        <v>166100.32</v>
      </c>
      <c r="AO21" s="28">
        <f>시기외!AO21*$G$3+AO20*(1-$G$3)</f>
        <v>5.5724682522099902E-4</v>
      </c>
      <c r="AP21" s="28">
        <f>외인!AP21</f>
        <v>106583.12</v>
      </c>
      <c r="AQ21" s="28">
        <f>시기외!AQ21*$G$3+AQ20*(1-$G$3)</f>
        <v>2.0266719818471061E-3</v>
      </c>
      <c r="AR21" s="28">
        <f>외인!AR21</f>
        <v>22607.89</v>
      </c>
      <c r="AS21" s="28">
        <f>시기외!AS21*$G$3+AS20*(1-$G$3)</f>
        <v>2.1983207245619358E-3</v>
      </c>
      <c r="AT21" s="28">
        <f>외인!AT21</f>
        <v>75680.03</v>
      </c>
      <c r="AU21" s="28">
        <f>시기외!AU21*$G$3+AU20*(1-$G$3)</f>
        <v>2.1910631829549655E-3</v>
      </c>
      <c r="AV21" s="28">
        <f>외인!AV21</f>
        <v>46609.88</v>
      </c>
      <c r="AW21" s="28">
        <f>시기외!AW21*$G$3+AW20*(1-$G$3)</f>
        <v>5.9566879147382348E-4</v>
      </c>
      <c r="AX21" s="28">
        <f>외인!AX21</f>
        <v>50624.87</v>
      </c>
      <c r="AY21" s="28">
        <f>시기외!AY21*$G$3+AY20*(1-$G$3)</f>
        <v>1.4190491988202495E-3</v>
      </c>
      <c r="AZ21" s="28">
        <f>외인!AZ21</f>
        <v>1852107.44</v>
      </c>
      <c r="BA21" s="28">
        <f>시기외!BA21*$G$3+BA20*(1-$G$3)</f>
        <v>-2.8078780372330259E-3</v>
      </c>
      <c r="BB21" s="28">
        <f>외인!BB21</f>
        <v>93345.86</v>
      </c>
      <c r="BC21" s="28">
        <f>시기외!BC21*$G$3+BC20*(1-$G$3)</f>
        <v>-2.598598578181668E-3</v>
      </c>
      <c r="BD21" s="28">
        <f>외인!BD21</f>
        <v>37631.26</v>
      </c>
      <c r="BE21" s="28">
        <f>시기외!BE21*$G$3+BE20*(1-$G$3)</f>
        <v>-4.1193964253014616E-3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89334.57</v>
      </c>
      <c r="BI21" s="28">
        <f>시기외!BI21*$G$3+BI20*(1-$G$3)</f>
        <v>-1.0733752726855199E-3</v>
      </c>
      <c r="BJ21" s="28">
        <f>외인!BJ21</f>
        <v>112412.93</v>
      </c>
      <c r="BK21" s="28">
        <f>시기외!BK21*$G$3+BK20*(1-$G$3)</f>
        <v>3.4318352104902548E-3</v>
      </c>
      <c r="BL21" s="28">
        <f>외인!BL21</f>
        <v>48305.66</v>
      </c>
      <c r="BM21" s="28">
        <f>시기외!BM21*$G$3+BM20*(1-$G$3)</f>
        <v>1.5625760626137124E-3</v>
      </c>
      <c r="BN21" s="28">
        <f>외인!BN21</f>
        <v>42931.11</v>
      </c>
      <c r="BO21" s="28">
        <f>시기외!BO21*$G$3+BO20*(1-$G$3)</f>
        <v>-5.1833613083317079E-4</v>
      </c>
      <c r="BP21" s="28">
        <f>외인!BP21</f>
        <v>60288.21</v>
      </c>
      <c r="BQ21" s="28">
        <f>시기외!BQ21*$G$3+BQ20*(1-$G$3)</f>
        <v>1.2467852966515586E-3</v>
      </c>
      <c r="BR21" s="28">
        <f>외인!BR21</f>
        <v>232798.96</v>
      </c>
      <c r="BS21" s="28">
        <f>시기외!BS21*$G$3+BS20*(1-$G$3)</f>
        <v>3.3545187912033887E-3</v>
      </c>
      <c r="BT21" s="28">
        <f>외인!BT21</f>
        <v>1761917.61</v>
      </c>
      <c r="BU21" s="28">
        <f>시기외!BU21*$G$3+BU20*(1-$G$3)</f>
        <v>-3.2958072764807888E-3</v>
      </c>
      <c r="BV21" s="28">
        <f>외인!BV21</f>
        <v>368813.91</v>
      </c>
      <c r="BW21" s="28">
        <f>시기외!BW21*$G$3+BW20*(1-$G$3)</f>
        <v>6.5495944218062403E-4</v>
      </c>
      <c r="BX21" s="28">
        <f>외인!BX21</f>
        <v>73207.08</v>
      </c>
      <c r="BY21" s="28">
        <f>시기외!BY21*$G$3+BY20*(1-$G$3)</f>
        <v>1.2647877732716974E-3</v>
      </c>
      <c r="BZ21" s="28">
        <f>외인!BZ21</f>
        <v>250555.81</v>
      </c>
      <c r="CA21" s="28">
        <f>시기외!CA21*$G$3+CA20*(1-$G$3)</f>
        <v>5.3652456570886943E-4</v>
      </c>
      <c r="CB21" s="28">
        <f>외인!CB21</f>
        <v>12481.29</v>
      </c>
      <c r="CC21" s="28">
        <f>시기외!CC21*$G$3+CC20*(1-$G$3)</f>
        <v>7.7232663650161242E-5</v>
      </c>
      <c r="CD21" s="28">
        <f>외인!CD21</f>
        <v>33645.57</v>
      </c>
      <c r="CE21" s="28">
        <f>시기외!CE21*$G$3+CE20*(1-$G$3)</f>
        <v>-1.3934204518639762E-3</v>
      </c>
      <c r="CF21" s="28">
        <f>외인!CF21</f>
        <v>22134.6</v>
      </c>
      <c r="CG21" s="28">
        <f>시기외!CG21*$G$3+CG20*(1-$G$3)</f>
        <v>6.2969236921153803E-4</v>
      </c>
      <c r="CH21" s="28">
        <f>외인!CH21</f>
        <v>65143.58</v>
      </c>
      <c r="CI21" s="28">
        <f>시기외!CI21*$G$3+CI20*(1-$G$3)</f>
        <v>-2.4586362596110269E-4</v>
      </c>
      <c r="CJ21" s="28">
        <f>외인!CJ21</f>
        <v>381436.58</v>
      </c>
      <c r="CK21" s="28">
        <f>시기외!CK21*$G$3+CK20*(1-$G$3)</f>
        <v>1.6978661646487214E-3</v>
      </c>
      <c r="CL21" s="28">
        <f>외인!CL21</f>
        <v>219135.2</v>
      </c>
      <c r="CM21" s="28">
        <f>시기외!CM21*$G$3+CM20*(1-$G$3)</f>
        <v>-1.8770467220330408E-4</v>
      </c>
      <c r="CN21" s="28">
        <f>외인!CN21</f>
        <v>115298.85</v>
      </c>
      <c r="CO21" s="28">
        <f>시기외!CO21*$G$3+CO20*(1-$G$3)</f>
        <v>-2.4268716339191647E-3</v>
      </c>
      <c r="CP21" s="28">
        <f>외인!CP21</f>
        <v>93958.46</v>
      </c>
      <c r="CQ21" s="28">
        <f>시기외!CQ21*$G$3+CQ20*(1-$G$3)</f>
        <v>-2.5596490445641707E-3</v>
      </c>
      <c r="CR21" s="28">
        <f>외인!CR21</f>
        <v>160829.76999999999</v>
      </c>
      <c r="CS21" s="28">
        <f>시기외!CS21*$G$3+CS20*(1-$G$3)</f>
        <v>1.6353182268708114E-3</v>
      </c>
      <c r="CT21" s="28">
        <f>외인!CT21</f>
        <v>97509.2</v>
      </c>
      <c r="CU21" s="28">
        <f>시기외!CU21*$G$3+CU20*(1-$G$3)</f>
        <v>2.1784113219475627E-3</v>
      </c>
      <c r="CV21" s="28">
        <f>외인!CV21</f>
        <v>1761917.61</v>
      </c>
      <c r="CW21" s="28">
        <f>시기외!CW21*$G$3+CW20*(1-$G$3)</f>
        <v>-3.2958072764807888E-3</v>
      </c>
      <c r="CX21" s="28">
        <f>외인!CX21</f>
        <v>187905.87</v>
      </c>
      <c r="CY21" s="28">
        <f>시기외!CY21*$G$3+CY20*(1-$G$3)</f>
        <v>3.0667392285450338E-3</v>
      </c>
      <c r="CZ21" s="28">
        <f>외인!CZ21</f>
        <v>16328.25</v>
      </c>
      <c r="DA21" s="28">
        <f>시기외!DA21*$G$3+DA20*(1-$G$3)</f>
        <v>3.9454445233801641E-3</v>
      </c>
      <c r="DB21" s="28">
        <f>외인!DB21</f>
        <v>37631.26</v>
      </c>
      <c r="DC21" s="28">
        <f>시기외!DC21*$G$3+DC20*(1-$G$3)</f>
        <v>-4.1193964253014616E-3</v>
      </c>
      <c r="DD21" s="28">
        <f>외인!DD21</f>
        <v>8560.2999999999993</v>
      </c>
      <c r="DE21" s="28">
        <f>시기외!DE21*$G$3+DE20*(1-$G$3)</f>
        <v>-2.8827424836908085E-3</v>
      </c>
      <c r="DF21" s="28">
        <f>외인!DF21</f>
        <v>54898.3</v>
      </c>
      <c r="DG21" s="28">
        <f>시기외!DG21*$G$3+DG20*(1-$G$3)</f>
        <v>1.3741540983362387E-3</v>
      </c>
      <c r="DH21" s="28">
        <f>외인!DH21</f>
        <v>25678.99</v>
      </c>
      <c r="DI21" s="28">
        <f>시기외!DI21*$G$3+DI20*(1-$G$3)</f>
        <v>-1.5503585128885328E-3</v>
      </c>
      <c r="DJ21" s="28">
        <f>외인!DJ21</f>
        <v>551825.93999999994</v>
      </c>
      <c r="DK21" s="28">
        <f>시기외!DK21*$G$3+DK20*(1-$G$3)</f>
        <v>2.6485734420220227E-3</v>
      </c>
      <c r="DL21" s="28">
        <f>외인!DL21</f>
        <v>90276.07</v>
      </c>
      <c r="DM21" s="28">
        <f>시기외!DM21*$G$3+DM20*(1-$G$3)</f>
        <v>-3.1962455441195891E-3</v>
      </c>
      <c r="DN21" s="28">
        <f>외인!DN21</f>
        <v>1761917.61</v>
      </c>
      <c r="DO21" s="28">
        <f>시기외!DO21*$G$3+DO20*(1-$G$3)</f>
        <v>-3.2958072764807888E-3</v>
      </c>
      <c r="DP21" s="28">
        <f>외인!DP21</f>
        <v>82812.67</v>
      </c>
      <c r="DQ21" s="28">
        <f>시기외!DQ21*$G$3+DQ20*(1-$G$3)</f>
        <v>3.648315738478534E-3</v>
      </c>
      <c r="DR21" s="28">
        <f>외인!DR21</f>
        <v>38246.82</v>
      </c>
      <c r="DS21" s="28">
        <f>시기외!DS21*$G$3+DS20*(1-$G$3)</f>
        <v>1.3933879932318037E-3</v>
      </c>
      <c r="DT21" s="28">
        <f>외인!DT21</f>
        <v>127580.04</v>
      </c>
      <c r="DU21" s="28">
        <f>시기외!DU21*$G$3+DU20*(1-$G$3)</f>
        <v>2.0025966790808538E-3</v>
      </c>
      <c r="DV21" s="28">
        <f>외인!DV21</f>
        <v>33071.599999999999</v>
      </c>
      <c r="DW21" s="28">
        <f>시기외!DW21*$G$3+DW20*(1-$G$3)</f>
        <v>2.2330195436912515E-5</v>
      </c>
      <c r="DX21" s="28">
        <f>외인!DX21</f>
        <v>102407.84</v>
      </c>
      <c r="DY21" s="28">
        <f>시기외!DY21*$G$3+DY20*(1-$G$3)</f>
        <v>3.995440083175158E-3</v>
      </c>
      <c r="DZ21" s="28">
        <f>외인!DZ21</f>
        <v>9964.0300000000007</v>
      </c>
      <c r="EA21" s="28">
        <f>시기외!EA21*$G$3+EA20*(1-$G$3)</f>
        <v>6.1734902277252779E-4</v>
      </c>
      <c r="EB21" s="28">
        <f>외인!EB21</f>
        <v>13255.41</v>
      </c>
      <c r="EC21" s="28">
        <f>시기외!EC21*$G$3+EC20*(1-$G$3)</f>
        <v>-2.5008492843428447E-3</v>
      </c>
      <c r="ED21" s="28">
        <f>외인!ED21</f>
        <v>10102.65</v>
      </c>
      <c r="EE21" s="28">
        <f>시기외!EE21*$G$3+EE20*(1-$G$3)</f>
        <v>3.2047471034330789E-3</v>
      </c>
      <c r="EF21" s="28">
        <f>외인!EF21</f>
        <v>246955.23</v>
      </c>
      <c r="EG21" s="28">
        <f>시기외!EG21*$G$3+EG20*(1-$G$3)</f>
        <v>1.5334086335672889E-3</v>
      </c>
      <c r="EH21" s="28">
        <f>외인!EH21</f>
        <v>166977.03</v>
      </c>
      <c r="EI21" s="28">
        <f>시기외!EI21*$G$3+EI20*(1-$G$3)</f>
        <v>9.4040993608670805E-4</v>
      </c>
      <c r="EJ21" s="28">
        <f>외인!EJ21</f>
        <v>89946.94</v>
      </c>
      <c r="EK21" s="28">
        <f>시기외!EK21*$G$3+EK20*(1-$G$3)</f>
        <v>5.6608703565841139E-4</v>
      </c>
      <c r="EL21" s="28">
        <f>외인!EL21</f>
        <v>36034.1</v>
      </c>
      <c r="EM21" s="28">
        <f>시기외!EM21*$G$3+EM20*(1-$G$3)</f>
        <v>-1.2760676383075265E-3</v>
      </c>
      <c r="EN21" s="28">
        <f>외인!EN21</f>
        <v>38246.82</v>
      </c>
      <c r="EO21" s="28">
        <f>시기외!EO21*$G$3+EO20*(1-$G$3)</f>
        <v>1.3933879932318037E-3</v>
      </c>
      <c r="EP21" s="28">
        <f>외인!EP21</f>
        <v>176984.24</v>
      </c>
      <c r="EQ21" s="28">
        <f>시기외!EQ21*$G$3+EQ20*(1-$G$3)</f>
        <v>2.7632537821216163E-4</v>
      </c>
      <c r="ER21" s="28">
        <f>외인!ER21</f>
        <v>12576.4</v>
      </c>
      <c r="ES21" s="28">
        <f>시기외!ES21*$G$3+ES20*(1-$G$3)</f>
        <v>1.8736012258018613E-3</v>
      </c>
      <c r="ET21" s="28">
        <f>외인!ET21</f>
        <v>106583.12</v>
      </c>
      <c r="EU21" s="28">
        <f>시기외!EU21*$G$3+EU20*(1-$G$3)</f>
        <v>2.0266719818471061E-3</v>
      </c>
      <c r="EV21" s="28">
        <f>외인!EV21</f>
        <v>45917.29</v>
      </c>
      <c r="EW21" s="28">
        <f>시기외!EW21*$G$3+EW20*(1-$G$3)</f>
        <v>-2.136711836361774E-3</v>
      </c>
      <c r="EX21" s="28">
        <f>외인!EX21</f>
        <v>48041.17</v>
      </c>
      <c r="EY21" s="28">
        <f>시기외!EY21*$G$3+EY20*(1-$G$3)</f>
        <v>-2.9560907022047928E-3</v>
      </c>
    </row>
    <row r="22" spans="1:155">
      <c r="A22" s="27">
        <f>외인!A22</f>
        <v>46091</v>
      </c>
      <c r="B22" s="28">
        <f>외인!B22</f>
        <v>4423630.7699999996</v>
      </c>
      <c r="C22" s="28">
        <f>시기외!C22*$G$3+C21*(1-$G$3)</f>
        <v>-1.0871972099061966E-3</v>
      </c>
      <c r="D22" s="28">
        <f>외인!D22</f>
        <v>625868.88</v>
      </c>
      <c r="E22" s="28">
        <f>시기외!E22*$G$3+E21*(1-$G$3)</f>
        <v>2.0295877158641598E-3</v>
      </c>
      <c r="F22" s="28">
        <f>외인!F22</f>
        <v>1896175.3</v>
      </c>
      <c r="G22" s="28">
        <f>시기외!G22*$G$3+G21*(1-$G$3)</f>
        <v>-3.0402461024121299E-3</v>
      </c>
      <c r="H22" s="28">
        <f>외인!H22</f>
        <v>278693.38</v>
      </c>
      <c r="I22" s="28">
        <f>시기외!I22*$G$3+I21*(1-$G$3)</f>
        <v>2.669142352323484E-3</v>
      </c>
      <c r="J22" s="28">
        <f>외인!J22</f>
        <v>37308.730000000003</v>
      </c>
      <c r="K22" s="28">
        <f>시기외!K22*$G$3+K21*(1-$G$3)</f>
        <v>1.6955769797404182E-3</v>
      </c>
      <c r="L22" s="28">
        <f>외인!L22</f>
        <v>257766.53</v>
      </c>
      <c r="M22" s="28">
        <f>시기외!M22*$G$3+M21*(1-$G$3)</f>
        <v>2.662781881663048E-3</v>
      </c>
      <c r="N22" s="28">
        <f>외인!N22</f>
        <v>241296.91</v>
      </c>
      <c r="O22" s="28">
        <f>시기외!O22*$G$3+O21*(1-$G$3)</f>
        <v>6.1683892647554763E-5</v>
      </c>
      <c r="P22" s="28">
        <f>외인!P22</f>
        <v>196812.54</v>
      </c>
      <c r="Q22" s="28">
        <f>시기외!Q22*$G$3+Q21*(1-$G$3)</f>
        <v>1.9234102614463277E-3</v>
      </c>
      <c r="R22" s="28">
        <f>외인!R22</f>
        <v>130743.86</v>
      </c>
      <c r="S22" s="28">
        <f>시기외!S22*$G$3+S21*(1-$G$3)</f>
        <v>1.8155205645930175E-3</v>
      </c>
      <c r="T22" s="28">
        <f>외인!T22</f>
        <v>8382.43</v>
      </c>
      <c r="U22" s="28">
        <f>시기외!U22*$G$3+U21*(1-$G$3)</f>
        <v>-3.2026851797245064E-3</v>
      </c>
      <c r="V22" s="28">
        <f>외인!V22</f>
        <v>106046.28</v>
      </c>
      <c r="W22" s="28">
        <f>시기외!W22*$G$3+W21*(1-$G$3)</f>
        <v>4.0017185734206144E-3</v>
      </c>
      <c r="X22" s="28">
        <f>외인!X22</f>
        <v>1889561.78</v>
      </c>
      <c r="Y22" s="28">
        <f>시기외!Y22*$G$3+Y21*(1-$G$3)</f>
        <v>-3.3136733806244508E-3</v>
      </c>
      <c r="Z22" s="28">
        <f>외인!Z22</f>
        <v>47100.97</v>
      </c>
      <c r="AA22" s="28">
        <f>시기외!AA22*$G$3+AA21*(1-$G$3)</f>
        <v>-1.9872909927081245E-3</v>
      </c>
      <c r="AB22" s="28">
        <f>외인!AB22</f>
        <v>196125.32</v>
      </c>
      <c r="AC22" s="28">
        <f>시기외!AC22*$G$3+AC21*(1-$G$3)</f>
        <v>-1.8728071970779063E-4</v>
      </c>
      <c r="AD22" s="28">
        <f>외인!AD22</f>
        <v>20049.84</v>
      </c>
      <c r="AE22" s="28">
        <f>시기외!AE22*$G$3+AE21*(1-$G$3)</f>
        <v>3.1199845649752516E-3</v>
      </c>
      <c r="AF22" s="28">
        <f>외인!AF22</f>
        <v>24432.06</v>
      </c>
      <c r="AG22" s="28">
        <f>시기외!AG22*$G$3+AG21*(1-$G$3)</f>
        <v>-1.1728746355627014E-3</v>
      </c>
      <c r="AH22" s="28">
        <f>외인!AH22</f>
        <v>199402.27</v>
      </c>
      <c r="AI22" s="28">
        <f>시기외!AI22*$G$3+AI21*(1-$G$3)</f>
        <v>2.0089818058571774E-3</v>
      </c>
      <c r="AJ22" s="28">
        <f>외인!AJ22</f>
        <v>115497.51</v>
      </c>
      <c r="AK22" s="28">
        <f>시기외!AK22*$G$3+AK21*(1-$G$3)</f>
        <v>-3.0285780069148861E-4</v>
      </c>
      <c r="AL22" s="28">
        <f>외인!AL22</f>
        <v>87592.91</v>
      </c>
      <c r="AM22" s="28">
        <f>시기외!AM22*$G$3+AM21*(1-$G$3)</f>
        <v>4.6719850888335261E-4</v>
      </c>
      <c r="AN22" s="28">
        <f>외인!AN22</f>
        <v>172789.33</v>
      </c>
      <c r="AO22" s="28">
        <f>시기외!AO22*$G$3+AO21*(1-$G$3)</f>
        <v>2.4816431542919008E-6</v>
      </c>
      <c r="AP22" s="28">
        <f>외인!AP22</f>
        <v>111965.23</v>
      </c>
      <c r="AQ22" s="28">
        <f>시기외!AQ22*$G$3+AQ21*(1-$G$3)</f>
        <v>1.8688737911964663E-3</v>
      </c>
      <c r="AR22" s="28">
        <f>외인!AR22</f>
        <v>23741.84</v>
      </c>
      <c r="AS22" s="28">
        <f>시기외!AS22*$G$3+AS21*(1-$G$3)</f>
        <v>1.7234841182093763E-3</v>
      </c>
      <c r="AT22" s="28">
        <f>외인!AT22</f>
        <v>77499.520000000004</v>
      </c>
      <c r="AU22" s="28">
        <f>시기외!AU22*$G$3+AU21*(1-$G$3)</f>
        <v>1.9613209285239109E-3</v>
      </c>
      <c r="AV22" s="28">
        <f>외인!AV22</f>
        <v>47168.99</v>
      </c>
      <c r="AW22" s="28">
        <f>시기외!AW22*$G$3+AW21*(1-$G$3)</f>
        <v>5.388249558060808E-4</v>
      </c>
      <c r="AX22" s="28">
        <f>외인!AX22</f>
        <v>52130.2</v>
      </c>
      <c r="AY22" s="28">
        <f>시기외!AY22*$G$3+AY21*(1-$G$3)</f>
        <v>1.1931684467597898E-3</v>
      </c>
      <c r="AZ22" s="28">
        <f>외인!AZ22</f>
        <v>2019110.2</v>
      </c>
      <c r="BA22" s="28">
        <f>시기외!BA22*$G$3+BA21*(1-$G$3)</f>
        <v>-2.7728712276388905E-3</v>
      </c>
      <c r="BB22" s="28">
        <f>외인!BB22</f>
        <v>96767.2</v>
      </c>
      <c r="BC22" s="28">
        <f>시기외!BC22*$G$3+BC21*(1-$G$3)</f>
        <v>-2.3964340336492685E-3</v>
      </c>
      <c r="BD22" s="28">
        <f>외인!BD22</f>
        <v>40014</v>
      </c>
      <c r="BE22" s="28">
        <f>시기외!BE22*$G$3+BE21*(1-$G$3)</f>
        <v>-4.0528946480308907E-3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90510.05</v>
      </c>
      <c r="BI22" s="28">
        <f>시기외!BI22*$G$3+BI21*(1-$G$3)</f>
        <v>-1.1688741829256042E-3</v>
      </c>
      <c r="BJ22" s="28">
        <f>외인!BJ22</f>
        <v>115339.16</v>
      </c>
      <c r="BK22" s="28">
        <f>시기외!BK22*$G$3+BK21*(1-$G$3)</f>
        <v>2.9830749722397549E-3</v>
      </c>
      <c r="BL22" s="28">
        <f>외인!BL22</f>
        <v>49073.43</v>
      </c>
      <c r="BM22" s="28">
        <f>시기외!BM22*$G$3+BM21*(1-$G$3)</f>
        <v>1.2635970940846845E-3</v>
      </c>
      <c r="BN22" s="28">
        <f>외인!BN22</f>
        <v>43717.01</v>
      </c>
      <c r="BO22" s="28">
        <f>시기외!BO22*$G$3+BO21*(1-$G$3)</f>
        <v>-7.6844624211311178E-4</v>
      </c>
      <c r="BP22" s="28">
        <f>외인!BP22</f>
        <v>61740.13</v>
      </c>
      <c r="BQ22" s="28">
        <f>시기외!BQ22*$G$3+BQ21*(1-$G$3)</f>
        <v>1.0866197215315555E-3</v>
      </c>
      <c r="BR22" s="28">
        <f>외인!BR22</f>
        <v>245119.59</v>
      </c>
      <c r="BS22" s="28">
        <f>시기외!BS22*$G$3+BS21*(1-$G$3)</f>
        <v>3.2094593573807903E-3</v>
      </c>
      <c r="BT22" s="28">
        <f>외인!BT22</f>
        <v>1925771.57</v>
      </c>
      <c r="BU22" s="28">
        <f>시기외!BU22*$G$3+BU21*(1-$G$3)</f>
        <v>-3.2194976238776548E-3</v>
      </c>
      <c r="BV22" s="28">
        <f>외인!BV22</f>
        <v>376882.49</v>
      </c>
      <c r="BW22" s="28">
        <f>시기외!BW22*$G$3+BW21*(1-$G$3)</f>
        <v>4.8989517242925085E-4</v>
      </c>
      <c r="BX22" s="28">
        <f>외인!BX22</f>
        <v>75832.37</v>
      </c>
      <c r="BY22" s="28">
        <f>시기외!BY22*$G$3+BY21*(1-$G$3)</f>
        <v>1.0940292139463939E-3</v>
      </c>
      <c r="BZ22" s="28">
        <f>외인!BZ22</f>
        <v>260382.24</v>
      </c>
      <c r="CA22" s="28">
        <f>시기외!CA22*$G$3+CA21*(1-$G$3)</f>
        <v>1.581032769444339E-4</v>
      </c>
      <c r="CB22" s="28">
        <f>외인!CB22</f>
        <v>12745.86</v>
      </c>
      <c r="CC22" s="28">
        <f>시기외!CC22*$G$3+CC21*(1-$G$3)</f>
        <v>-4.6406011056252027E-5</v>
      </c>
      <c r="CD22" s="28">
        <f>외인!CD22</f>
        <v>34076.720000000001</v>
      </c>
      <c r="CE22" s="28">
        <f>시기외!CE22*$G$3+CE21*(1-$G$3)</f>
        <v>-1.2065801808944909E-3</v>
      </c>
      <c r="CF22" s="28">
        <f>외인!CF22</f>
        <v>23011.48</v>
      </c>
      <c r="CG22" s="28">
        <f>시기외!CG22*$G$3+CG21*(1-$G$3)</f>
        <v>6.6490779257200082E-4</v>
      </c>
      <c r="CH22" s="28">
        <f>외인!CH22</f>
        <v>65831.399999999994</v>
      </c>
      <c r="CI22" s="28">
        <f>시기외!CI22*$G$3+CI21*(1-$G$3)</f>
        <v>-2.3057704853689283E-4</v>
      </c>
      <c r="CJ22" s="28">
        <f>외인!CJ22</f>
        <v>388134.22</v>
      </c>
      <c r="CK22" s="28">
        <f>시기외!CK22*$G$3+CK21*(1-$G$3)</f>
        <v>1.6849363190992591E-3</v>
      </c>
      <c r="CL22" s="28">
        <f>외인!CL22</f>
        <v>223932.79</v>
      </c>
      <c r="CM22" s="28">
        <f>시기외!CM22*$G$3+CM21*(1-$G$3)</f>
        <v>-2.4875366722558489E-4</v>
      </c>
      <c r="CN22" s="28">
        <f>외인!CN22</f>
        <v>117200.1</v>
      </c>
      <c r="CO22" s="28">
        <f>시기외!CO22*$G$3+CO21*(1-$G$3)</f>
        <v>-2.291307599554961E-3</v>
      </c>
      <c r="CP22" s="28">
        <f>외인!CP22</f>
        <v>97389.87</v>
      </c>
      <c r="CQ22" s="28">
        <f>시기외!CQ22*$G$3+CQ21*(1-$G$3)</f>
        <v>-2.3573739287156676E-3</v>
      </c>
      <c r="CR22" s="28">
        <f>외인!CR22</f>
        <v>164885.95000000001</v>
      </c>
      <c r="CS22" s="28">
        <f>시기외!CS22*$G$3+CS21*(1-$G$3)</f>
        <v>1.4937204652890053E-3</v>
      </c>
      <c r="CT22" s="28">
        <f>외인!CT22</f>
        <v>103023.97</v>
      </c>
      <c r="CU22" s="28">
        <f>시기외!CU22*$G$3+CU21*(1-$G$3)</f>
        <v>2.2307194777636957E-3</v>
      </c>
      <c r="CV22" s="28">
        <f>외인!CV22</f>
        <v>1925771.57</v>
      </c>
      <c r="CW22" s="28">
        <f>시기외!CW22*$G$3+CW21*(1-$G$3)</f>
        <v>-3.2194976238776548E-3</v>
      </c>
      <c r="CX22" s="28">
        <f>외인!CX22</f>
        <v>193233.4</v>
      </c>
      <c r="CY22" s="28">
        <f>시기외!CY22*$G$3+CY21*(1-$G$3)</f>
        <v>2.85212007500282E-3</v>
      </c>
      <c r="CZ22" s="28">
        <f>외인!CZ22</f>
        <v>17200.169999999998</v>
      </c>
      <c r="DA22" s="28">
        <f>시기외!DA22*$G$3+DA21*(1-$G$3)</f>
        <v>3.618435195036929E-3</v>
      </c>
      <c r="DB22" s="28">
        <f>외인!DB22</f>
        <v>40014</v>
      </c>
      <c r="DC22" s="28">
        <f>시기외!DC22*$G$3+DC21*(1-$G$3)</f>
        <v>-4.0528946480308907E-3</v>
      </c>
      <c r="DD22" s="28">
        <f>외인!DD22</f>
        <v>8382.43</v>
      </c>
      <c r="DE22" s="28">
        <f>시기외!DE22*$G$3+DE21*(1-$G$3)</f>
        <v>-3.2026851797245064E-3</v>
      </c>
      <c r="DF22" s="28">
        <f>외인!DF22</f>
        <v>56755.83</v>
      </c>
      <c r="DG22" s="28">
        <f>시기외!DG22*$G$3+DG21*(1-$G$3)</f>
        <v>1.1875180177929128E-3</v>
      </c>
      <c r="DH22" s="28">
        <f>외인!DH22</f>
        <v>26074.65</v>
      </c>
      <c r="DI22" s="28">
        <f>시기외!DI22*$G$3+DI21*(1-$G$3)</f>
        <v>-1.3010314757283764E-3</v>
      </c>
      <c r="DJ22" s="28">
        <f>외인!DJ22</f>
        <v>565286.55000000005</v>
      </c>
      <c r="DK22" s="28">
        <f>시기외!DK22*$G$3+DK21*(1-$G$3)</f>
        <v>2.4580724908820242E-3</v>
      </c>
      <c r="DL22" s="28">
        <f>외인!DL22</f>
        <v>91766.18</v>
      </c>
      <c r="DM22" s="28">
        <f>시기외!DM22*$G$3+DM21*(1-$G$3)</f>
        <v>-3.015490463612058E-3</v>
      </c>
      <c r="DN22" s="28">
        <f>외인!DN22</f>
        <v>1925771.57</v>
      </c>
      <c r="DO22" s="28">
        <f>시기외!DO22*$G$3+DO21*(1-$G$3)</f>
        <v>-3.2194976238776548E-3</v>
      </c>
      <c r="DP22" s="28">
        <f>외인!DP22</f>
        <v>83408.98</v>
      </c>
      <c r="DQ22" s="28">
        <f>시기외!DQ22*$G$3+DQ21*(1-$G$3)</f>
        <v>3.6359071851651643E-3</v>
      </c>
      <c r="DR22" s="28">
        <f>외인!DR22</f>
        <v>39022.910000000003</v>
      </c>
      <c r="DS22" s="28">
        <f>시기외!DS22*$G$3+DS21*(1-$G$3)</f>
        <v>1.434647603424579E-3</v>
      </c>
      <c r="DT22" s="28">
        <f>외인!DT22</f>
        <v>130743.86</v>
      </c>
      <c r="DU22" s="28">
        <f>시기외!DU22*$G$3+DU21*(1-$G$3)</f>
        <v>1.8155205645930175E-3</v>
      </c>
      <c r="DV22" s="28">
        <f>외인!DV22</f>
        <v>33974.49</v>
      </c>
      <c r="DW22" s="28">
        <f>시기외!DW22*$G$3+DW21*(1-$G$3)</f>
        <v>7.5750108323906321E-5</v>
      </c>
      <c r="DX22" s="28">
        <f>외인!DX22</f>
        <v>106046.28</v>
      </c>
      <c r="DY22" s="28">
        <f>시기외!DY22*$G$3+DY21*(1-$G$3)</f>
        <v>4.0017185734206144E-3</v>
      </c>
      <c r="DZ22" s="28">
        <f>외인!DZ22</f>
        <v>10028.780000000001</v>
      </c>
      <c r="EA22" s="28">
        <f>시기외!EA22*$G$3+EA21*(1-$G$3)</f>
        <v>7.7171027085904829E-4</v>
      </c>
      <c r="EB22" s="28">
        <f>외인!EB22</f>
        <v>13382.54</v>
      </c>
      <c r="EC22" s="28">
        <f>시기외!EC22*$G$3+EC21*(1-$G$3)</f>
        <v>-2.1302297469583983E-3</v>
      </c>
      <c r="ED22" s="28">
        <f>외인!ED22</f>
        <v>10785.38</v>
      </c>
      <c r="EE22" s="28">
        <f>시기외!EE22*$G$3+EE21*(1-$G$3)</f>
        <v>3.5319086710886558E-3</v>
      </c>
      <c r="EF22" s="28">
        <f>외인!EF22</f>
        <v>251590.37</v>
      </c>
      <c r="EG22" s="28">
        <f>시기외!EG22*$G$3+EG21*(1-$G$3)</f>
        <v>1.4676194919557527E-3</v>
      </c>
      <c r="EH22" s="28">
        <f>외인!EH22</f>
        <v>175875.12</v>
      </c>
      <c r="EI22" s="28">
        <f>시기외!EI22*$G$3+EI21*(1-$G$3)</f>
        <v>8.5082418643095392E-4</v>
      </c>
      <c r="EJ22" s="28">
        <f>외인!EJ22</f>
        <v>91145.58</v>
      </c>
      <c r="EK22" s="28">
        <f>시기외!EK22*$G$3+EK21*(1-$G$3)</f>
        <v>5.5908453750954713E-4</v>
      </c>
      <c r="EL22" s="28">
        <f>외인!EL22</f>
        <v>36500.959999999999</v>
      </c>
      <c r="EM22" s="28">
        <f>시기외!EM22*$G$3+EM21*(1-$G$3)</f>
        <v>-1.095843674592483E-3</v>
      </c>
      <c r="EN22" s="28">
        <f>외인!EN22</f>
        <v>39022.910000000003</v>
      </c>
      <c r="EO22" s="28">
        <f>시기외!EO22*$G$3+EO21*(1-$G$3)</f>
        <v>1.434647603424579E-3</v>
      </c>
      <c r="EP22" s="28">
        <f>외인!EP22</f>
        <v>176254.97</v>
      </c>
      <c r="EQ22" s="28">
        <f>시기외!EQ22*$G$3+EQ21*(1-$G$3)</f>
        <v>3.6212335681109088E-6</v>
      </c>
      <c r="ER22" s="28">
        <f>외인!ER22</f>
        <v>13732.19</v>
      </c>
      <c r="ES22" s="28">
        <f>시기외!ES22*$G$3+ES21*(1-$G$3)</f>
        <v>2.3865422680243134E-3</v>
      </c>
      <c r="ET22" s="28">
        <f>외인!ET22</f>
        <v>111965.23</v>
      </c>
      <c r="EU22" s="28">
        <f>시기외!EU22*$G$3+EU21*(1-$G$3)</f>
        <v>1.8688737911964663E-3</v>
      </c>
      <c r="EV22" s="28">
        <f>외인!EV22</f>
        <v>47100.97</v>
      </c>
      <c r="EW22" s="28">
        <f>시기외!EW22*$G$3+EW21*(1-$G$3)</f>
        <v>-1.9872909927081245E-3</v>
      </c>
      <c r="EX22" s="28">
        <f>외인!EX22</f>
        <v>50288.9</v>
      </c>
      <c r="EY22" s="28">
        <f>시기외!EY22*$G$3+EY21*(1-$G$3)</f>
        <v>-2.7043032343214719E-3</v>
      </c>
    </row>
    <row r="23" spans="1:155">
      <c r="A23" s="27">
        <f>외인!A23</f>
        <v>46092</v>
      </c>
      <c r="B23" s="28">
        <f>외인!B23</f>
        <v>4485296.71</v>
      </c>
      <c r="C23" s="28">
        <f>시기외!C23*$G$3+C22*(1-$G$3)</f>
        <v>-1.1250120901336138E-3</v>
      </c>
      <c r="D23" s="28">
        <f>외인!D23</f>
        <v>625383.99</v>
      </c>
      <c r="E23" s="28">
        <f>시기외!E23*$G$3+E22*(1-$G$3)</f>
        <v>1.9961680511800654E-3</v>
      </c>
      <c r="F23" s="28">
        <f>외인!F23</f>
        <v>1923116.88</v>
      </c>
      <c r="G23" s="28">
        <f>시기외!G23*$G$3+G22*(1-$G$3)</f>
        <v>-3.0088538308585952E-3</v>
      </c>
      <c r="H23" s="28">
        <f>외인!H23</f>
        <v>278657.98</v>
      </c>
      <c r="I23" s="28">
        <f>시기외!I23*$G$3+I22*(1-$G$3)</f>
        <v>2.3647820363837816E-3</v>
      </c>
      <c r="J23" s="28">
        <f>외인!J23</f>
        <v>37928.959999999999</v>
      </c>
      <c r="K23" s="28">
        <f>시기외!K23*$G$3+K22*(1-$G$3)</f>
        <v>1.6991285092088906E-3</v>
      </c>
      <c r="L23" s="28">
        <f>외인!L23</f>
        <v>257824.72</v>
      </c>
      <c r="M23" s="28">
        <f>시기외!M23*$G$3+M22*(1-$G$3)</f>
        <v>2.3397053721759056E-3</v>
      </c>
      <c r="N23" s="28">
        <f>외인!N23</f>
        <v>242950.39999999999</v>
      </c>
      <c r="O23" s="28">
        <f>시기외!O23*$G$3+O22*(1-$G$3)</f>
        <v>-3.3641477928142075E-4</v>
      </c>
      <c r="P23" s="28">
        <f>외인!P23</f>
        <v>199728.49</v>
      </c>
      <c r="Q23" s="28">
        <f>시기외!Q23*$G$3+Q22*(1-$G$3)</f>
        <v>1.7626253852824395E-3</v>
      </c>
      <c r="R23" s="28">
        <f>외인!R23</f>
        <v>131703.89000000001</v>
      </c>
      <c r="S23" s="28">
        <f>시기외!S23*$G$3+S22*(1-$G$3)</f>
        <v>1.6087260760419724E-3</v>
      </c>
      <c r="T23" s="28">
        <f>외인!T23</f>
        <v>8415.2000000000007</v>
      </c>
      <c r="U23" s="28">
        <f>시기외!U23*$G$3+U22*(1-$G$3)</f>
        <v>-3.3090954820309353E-3</v>
      </c>
      <c r="V23" s="28">
        <f>외인!V23</f>
        <v>104072.18</v>
      </c>
      <c r="W23" s="28">
        <f>시기외!W23*$G$3+W22*(1-$G$3)</f>
        <v>3.791958474311641E-3</v>
      </c>
      <c r="X23" s="28">
        <f>외인!X23</f>
        <v>1911005.79</v>
      </c>
      <c r="Y23" s="28">
        <f>시기외!Y23*$G$3+Y22*(1-$G$3)</f>
        <v>-3.2288357976172017E-3</v>
      </c>
      <c r="Z23" s="28">
        <f>외인!Z23</f>
        <v>47728.52</v>
      </c>
      <c r="AA23" s="28">
        <f>시기외!AA23*$G$3+AA22*(1-$G$3)</f>
        <v>-1.8567525999768253E-3</v>
      </c>
      <c r="AB23" s="28">
        <f>외인!AB23</f>
        <v>201210.33</v>
      </c>
      <c r="AC23" s="28">
        <f>시기외!AC23*$G$3+AC22*(1-$G$3)</f>
        <v>-1.9870314503384694E-4</v>
      </c>
      <c r="AD23" s="28">
        <f>외인!AD23</f>
        <v>19885.150000000001</v>
      </c>
      <c r="AE23" s="28">
        <f>시기외!AE23*$G$3+AE22*(1-$G$3)</f>
        <v>2.6663374181895845E-3</v>
      </c>
      <c r="AF23" s="28">
        <f>외인!AF23</f>
        <v>24463.98</v>
      </c>
      <c r="AG23" s="28">
        <f>시기외!AG23*$G$3+AG22*(1-$G$3)</f>
        <v>-9.834103500751209E-4</v>
      </c>
      <c r="AH23" s="28">
        <f>외인!AH23</f>
        <v>206873.42</v>
      </c>
      <c r="AI23" s="28">
        <f>시기외!AI23*$G$3+AI22*(1-$G$3)</f>
        <v>1.9666066586686926E-3</v>
      </c>
      <c r="AJ23" s="28">
        <f>외인!AJ23</f>
        <v>114174.78</v>
      </c>
      <c r="AK23" s="28">
        <f>시기외!AK23*$G$3+AK22*(1-$G$3)</f>
        <v>-4.9187358290471786E-4</v>
      </c>
      <c r="AL23" s="28">
        <f>외인!AL23</f>
        <v>88048.76</v>
      </c>
      <c r="AM23" s="28">
        <f>시기외!AM23*$G$3+AM22*(1-$G$3)</f>
        <v>3.656670145571127E-4</v>
      </c>
      <c r="AN23" s="28">
        <f>외인!AN23</f>
        <v>174234.05</v>
      </c>
      <c r="AO23" s="28">
        <f>시기외!AO23*$G$3+AO22*(1-$G$3)</f>
        <v>-5.0088655897995605E-4</v>
      </c>
      <c r="AP23" s="28">
        <f>외인!AP23</f>
        <v>112248.56</v>
      </c>
      <c r="AQ23" s="28">
        <f>시기외!AQ23*$G$3+AQ22*(1-$G$3)</f>
        <v>1.7175638294053578E-3</v>
      </c>
      <c r="AR23" s="28">
        <f>외인!AR23</f>
        <v>24035.87</v>
      </c>
      <c r="AS23" s="28">
        <f>시기외!AS23*$G$3+AS22*(1-$G$3)</f>
        <v>1.3504138009976878E-3</v>
      </c>
      <c r="AT23" s="28">
        <f>외인!AT23</f>
        <v>78704.31</v>
      </c>
      <c r="AU23" s="28">
        <f>시기외!AU23*$G$3+AU22*(1-$G$3)</f>
        <v>1.7045469909489888E-3</v>
      </c>
      <c r="AV23" s="28">
        <f>외인!AV23</f>
        <v>48232.71</v>
      </c>
      <c r="AW23" s="28">
        <f>시기외!AW23*$G$3+AW22*(1-$G$3)</f>
        <v>4.5574166166482657E-4</v>
      </c>
      <c r="AX23" s="28">
        <f>외인!AX23</f>
        <v>53134.44</v>
      </c>
      <c r="AY23" s="28">
        <f>시기외!AY23*$G$3+AY22*(1-$G$3)</f>
        <v>8.2457395290434169E-4</v>
      </c>
      <c r="AZ23" s="28">
        <f>외인!AZ23</f>
        <v>2040049.76</v>
      </c>
      <c r="BA23" s="28">
        <f>시기외!BA23*$G$3+BA22*(1-$G$3)</f>
        <v>-2.7240388936212098E-3</v>
      </c>
      <c r="BB23" s="28">
        <f>외인!BB23</f>
        <v>100959.4</v>
      </c>
      <c r="BC23" s="28">
        <f>시기외!BC23*$G$3+BC22*(1-$G$3)</f>
        <v>-2.2177611529872214E-3</v>
      </c>
      <c r="BD23" s="28">
        <f>외인!BD23</f>
        <v>40171.39</v>
      </c>
      <c r="BE23" s="28">
        <f>시기외!BE23*$G$3+BE22*(1-$G$3)</f>
        <v>-4.1900100842673996E-3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90842.73</v>
      </c>
      <c r="BI23" s="28">
        <f>시기외!BI23*$G$3+BI22*(1-$G$3)</f>
        <v>-1.1305387221642533E-3</v>
      </c>
      <c r="BJ23" s="28">
        <f>외인!BJ23</f>
        <v>116327.94</v>
      </c>
      <c r="BK23" s="28">
        <f>시기외!BK23*$G$3+BK22*(1-$G$3)</f>
        <v>2.5649053362528694E-3</v>
      </c>
      <c r="BL23" s="28">
        <f>외인!BL23</f>
        <v>50135.87</v>
      </c>
      <c r="BM23" s="28">
        <f>시기외!BM23*$G$3+BM22*(1-$G$3)</f>
        <v>1.0695739036041148E-3</v>
      </c>
      <c r="BN23" s="28">
        <f>외인!BN23</f>
        <v>44356.29</v>
      </c>
      <c r="BO23" s="28">
        <f>시기외!BO23*$G$3+BO22*(1-$G$3)</f>
        <v>-1.0142914960872725E-3</v>
      </c>
      <c r="BP23" s="28">
        <f>외인!BP23</f>
        <v>63462.48</v>
      </c>
      <c r="BQ23" s="28">
        <f>시기외!BQ23*$G$3+BQ22*(1-$G$3)</f>
        <v>8.2425462907085548E-4</v>
      </c>
      <c r="BR23" s="28">
        <f>외인!BR23</f>
        <v>244574.32</v>
      </c>
      <c r="BS23" s="28">
        <f>시기외!BS23*$G$3+BS22*(1-$G$3)</f>
        <v>2.9897877860657522E-3</v>
      </c>
      <c r="BT23" s="28">
        <f>외인!BT23</f>
        <v>1947147.16</v>
      </c>
      <c r="BU23" s="28">
        <f>시기외!BU23*$G$3+BU22*(1-$G$3)</f>
        <v>-3.1323005144043678E-3</v>
      </c>
      <c r="BV23" s="28">
        <f>외인!BV23</f>
        <v>377469.76</v>
      </c>
      <c r="BW23" s="28">
        <f>시기외!BW23*$G$3+BW22*(1-$G$3)</f>
        <v>4.5494106248019544E-4</v>
      </c>
      <c r="BX23" s="28">
        <f>외인!BX23</f>
        <v>75966.67</v>
      </c>
      <c r="BY23" s="28">
        <f>시기외!BY23*$G$3+BY22*(1-$G$3)</f>
        <v>9.8719897509030267E-4</v>
      </c>
      <c r="BZ23" s="28">
        <f>외인!BZ23</f>
        <v>262282.81</v>
      </c>
      <c r="CA23" s="28">
        <f>시기외!CA23*$G$3+CA22*(1-$G$3)</f>
        <v>-2.1033921168275797E-4</v>
      </c>
      <c r="CB23" s="28">
        <f>외인!CB23</f>
        <v>12902.19</v>
      </c>
      <c r="CC23" s="28">
        <f>시기외!CC23*$G$3+CC22*(1-$G$3)</f>
        <v>-1.9327318705482645E-4</v>
      </c>
      <c r="CD23" s="28">
        <f>외인!CD23</f>
        <v>34142.99</v>
      </c>
      <c r="CE23" s="28">
        <f>시기외!CE23*$G$3+CE22*(1-$G$3)</f>
        <v>-1.2228597439680176E-3</v>
      </c>
      <c r="CF23" s="28">
        <f>외인!CF23</f>
        <v>23498.73</v>
      </c>
      <c r="CG23" s="28">
        <f>시기외!CG23*$G$3+CG22*(1-$G$3)</f>
        <v>5.8737960371985478E-4</v>
      </c>
      <c r="CH23" s="28">
        <f>외인!CH23</f>
        <v>66892.100000000006</v>
      </c>
      <c r="CI23" s="28">
        <f>시기외!CI23*$G$3+CI22*(1-$G$3)</f>
        <v>-2.5017324733683452E-4</v>
      </c>
      <c r="CJ23" s="28">
        <f>외인!CJ23</f>
        <v>391222.28</v>
      </c>
      <c r="CK23" s="28">
        <f>시기외!CK23*$G$3+CK22*(1-$G$3)</f>
        <v>1.5870977217123966E-3</v>
      </c>
      <c r="CL23" s="28">
        <f>외인!CL23</f>
        <v>229335.75</v>
      </c>
      <c r="CM23" s="28">
        <f>시기외!CM23*$G$3+CM22*(1-$G$3)</f>
        <v>-3.1854359431382739E-4</v>
      </c>
      <c r="CN23" s="28">
        <f>외인!CN23</f>
        <v>124233.46</v>
      </c>
      <c r="CO23" s="28">
        <f>시기외!CO23*$G$3+CO22*(1-$G$3)</f>
        <v>-2.176608929261737E-3</v>
      </c>
      <c r="CP23" s="28">
        <f>외인!CP23</f>
        <v>101590.08</v>
      </c>
      <c r="CQ23" s="28">
        <f>시기외!CQ23*$G$3+CQ22*(1-$G$3)</f>
        <v>-2.1807411927400617E-3</v>
      </c>
      <c r="CR23" s="28">
        <f>외인!CR23</f>
        <v>164680.71</v>
      </c>
      <c r="CS23" s="28">
        <f>시기외!CS23*$G$3+CS22*(1-$G$3)</f>
        <v>1.3203088276281876E-3</v>
      </c>
      <c r="CT23" s="28">
        <f>외인!CT23</f>
        <v>104922.22</v>
      </c>
      <c r="CU23" s="28">
        <f>시기외!CU23*$G$3+CU22*(1-$G$3)</f>
        <v>2.2194010124851745E-3</v>
      </c>
      <c r="CV23" s="28">
        <f>외인!CV23</f>
        <v>1947147.16</v>
      </c>
      <c r="CW23" s="28">
        <f>시기외!CW23*$G$3+CW22*(1-$G$3)</f>
        <v>-3.1323005144043678E-3</v>
      </c>
      <c r="CX23" s="28">
        <f>외인!CX23</f>
        <v>193505.99</v>
      </c>
      <c r="CY23" s="28">
        <f>시기외!CY23*$G$3+CY22*(1-$G$3)</f>
        <v>2.6139372601654298E-3</v>
      </c>
      <c r="CZ23" s="28">
        <f>외인!CZ23</f>
        <v>17276.21</v>
      </c>
      <c r="DA23" s="28">
        <f>시기외!DA23*$G$3+DA22*(1-$G$3)</f>
        <v>3.2692809135740518E-3</v>
      </c>
      <c r="DB23" s="28">
        <f>외인!DB23</f>
        <v>40171.39</v>
      </c>
      <c r="DC23" s="28">
        <f>시기외!DC23*$G$3+DC22*(1-$G$3)</f>
        <v>-4.1900100842673996E-3</v>
      </c>
      <c r="DD23" s="28">
        <f>외인!DD23</f>
        <v>8415.2000000000007</v>
      </c>
      <c r="DE23" s="28">
        <f>시기외!DE23*$G$3+DE22*(1-$G$3)</f>
        <v>-3.3090954820309353E-3</v>
      </c>
      <c r="DF23" s="28">
        <f>외인!DF23</f>
        <v>57105.54</v>
      </c>
      <c r="DG23" s="28">
        <f>시기외!DG23*$G$3+DG22*(1-$G$3)</f>
        <v>1.0706144510185275E-3</v>
      </c>
      <c r="DH23" s="28">
        <f>외인!DH23</f>
        <v>26086.639999999999</v>
      </c>
      <c r="DI23" s="28">
        <f>시기외!DI23*$G$3+DI22*(1-$G$3)</f>
        <v>-1.2756188940646223E-3</v>
      </c>
      <c r="DJ23" s="28">
        <f>외인!DJ23</f>
        <v>569685.69999999995</v>
      </c>
      <c r="DK23" s="28">
        <f>시기외!DK23*$G$3+DK22*(1-$G$3)</f>
        <v>2.2875159700939283E-3</v>
      </c>
      <c r="DL23" s="28">
        <f>외인!DL23</f>
        <v>98358.05</v>
      </c>
      <c r="DM23" s="28">
        <f>시기외!DM23*$G$3+DM22*(1-$G$3)</f>
        <v>-2.8539658948105642E-3</v>
      </c>
      <c r="DN23" s="28">
        <f>외인!DN23</f>
        <v>1947147.16</v>
      </c>
      <c r="DO23" s="28">
        <f>시기외!DO23*$G$3+DO22*(1-$G$3)</f>
        <v>-3.1323005144043678E-3</v>
      </c>
      <c r="DP23" s="28">
        <f>외인!DP23</f>
        <v>82399.360000000001</v>
      </c>
      <c r="DQ23" s="28">
        <f>시기외!DQ23*$G$3+DQ22*(1-$G$3)</f>
        <v>3.4340210206798426E-3</v>
      </c>
      <c r="DR23" s="28">
        <f>외인!DR23</f>
        <v>39747.440000000002</v>
      </c>
      <c r="DS23" s="28">
        <f>시기외!DS23*$G$3+DS22*(1-$G$3)</f>
        <v>1.4422817880025557E-3</v>
      </c>
      <c r="DT23" s="28">
        <f>외인!DT23</f>
        <v>131703.89000000001</v>
      </c>
      <c r="DU23" s="28">
        <f>시기외!DU23*$G$3+DU22*(1-$G$3)</f>
        <v>1.6087260760419724E-3</v>
      </c>
      <c r="DV23" s="28">
        <f>외인!DV23</f>
        <v>32827.96</v>
      </c>
      <c r="DW23" s="28">
        <f>시기외!DW23*$G$3+DW22*(1-$G$3)</f>
        <v>4.9673146905216694E-5</v>
      </c>
      <c r="DX23" s="28">
        <f>외인!DX23</f>
        <v>104072.18</v>
      </c>
      <c r="DY23" s="28">
        <f>시기외!DY23*$G$3+DY22*(1-$G$3)</f>
        <v>3.791958474311641E-3</v>
      </c>
      <c r="DZ23" s="28">
        <f>외인!DZ23</f>
        <v>9904.18</v>
      </c>
      <c r="EA23" s="28">
        <f>시기외!EA23*$G$3+EA22*(1-$G$3)</f>
        <v>6.9622282100015396E-4</v>
      </c>
      <c r="EB23" s="28">
        <f>외인!EB23</f>
        <v>13325.78</v>
      </c>
      <c r="EC23" s="28">
        <f>시기외!EC23*$G$3+EC22*(1-$G$3)</f>
        <v>-2.090057139412761E-3</v>
      </c>
      <c r="ED23" s="28">
        <f>외인!ED23</f>
        <v>10778.25</v>
      </c>
      <c r="EE23" s="28">
        <f>시기외!EE23*$G$3+EE22*(1-$G$3)</f>
        <v>3.5888285508247752E-3</v>
      </c>
      <c r="EF23" s="28">
        <f>외인!EF23</f>
        <v>255744.25</v>
      </c>
      <c r="EG23" s="28">
        <f>시기외!EG23*$G$3+EG22*(1-$G$3)</f>
        <v>1.3696815900158539E-3</v>
      </c>
      <c r="EH23" s="28">
        <f>외인!EH23</f>
        <v>180290.42</v>
      </c>
      <c r="EI23" s="28">
        <f>시기외!EI23*$G$3+EI22*(1-$G$3)</f>
        <v>7.7228610905072652E-4</v>
      </c>
      <c r="EJ23" s="28">
        <f>외인!EJ23</f>
        <v>93086.35</v>
      </c>
      <c r="EK23" s="28">
        <f>시기외!EK23*$G$3+EK22*(1-$G$3)</f>
        <v>5.3024382178285543E-4</v>
      </c>
      <c r="EL23" s="28">
        <f>외인!EL23</f>
        <v>36590.79</v>
      </c>
      <c r="EM23" s="28">
        <f>시기외!EM23*$G$3+EM22*(1-$G$3)</f>
        <v>-1.1100796273497066E-3</v>
      </c>
      <c r="EN23" s="28">
        <f>외인!EN23</f>
        <v>39747.440000000002</v>
      </c>
      <c r="EO23" s="28">
        <f>시기외!EO23*$G$3+EO22*(1-$G$3)</f>
        <v>1.4422817880025557E-3</v>
      </c>
      <c r="EP23" s="28">
        <f>외인!EP23</f>
        <v>172172.64</v>
      </c>
      <c r="EQ23" s="28">
        <f>시기외!EQ23*$G$3+EQ22*(1-$G$3)</f>
        <v>6.2957767460650259E-6</v>
      </c>
      <c r="ER23" s="28">
        <f>외인!ER23</f>
        <v>14345.79</v>
      </c>
      <c r="ES23" s="28">
        <f>시기외!ES23*$G$3+ES22*(1-$G$3)</f>
        <v>3.0516653448955143E-3</v>
      </c>
      <c r="ET23" s="28">
        <f>외인!ET23</f>
        <v>112248.56</v>
      </c>
      <c r="EU23" s="28">
        <f>시기외!EU23*$G$3+EU22*(1-$G$3)</f>
        <v>1.7175638294053578E-3</v>
      </c>
      <c r="EV23" s="28">
        <f>외인!EV23</f>
        <v>47728.52</v>
      </c>
      <c r="EW23" s="28">
        <f>시기외!EW23*$G$3+EW22*(1-$G$3)</f>
        <v>-1.8567525999768253E-3</v>
      </c>
      <c r="EX23" s="28">
        <f>외인!EX23</f>
        <v>53861.56</v>
      </c>
      <c r="EY23" s="28">
        <f>시기외!EY23*$G$3+EY22*(1-$G$3)</f>
        <v>-2.4854046070044104E-3</v>
      </c>
    </row>
    <row r="24" spans="1:155">
      <c r="A24" s="27">
        <f>외인!A24</f>
        <v>46093</v>
      </c>
      <c r="B24" s="28">
        <f>외인!B24</f>
        <v>4463912.18</v>
      </c>
      <c r="C24" s="28">
        <f>시기외!C24*$G$3+C23*(1-$G$3)</f>
        <v>-1.1679348253671282E-3</v>
      </c>
      <c r="D24" s="28">
        <f>외인!D24</f>
        <v>631878.52</v>
      </c>
      <c r="E24" s="28">
        <f>시기외!E24*$G$3+E23*(1-$G$3)</f>
        <v>1.7289641220953765E-3</v>
      </c>
      <c r="F24" s="28">
        <f>외인!F24</f>
        <v>1905040.93</v>
      </c>
      <c r="G24" s="28">
        <f>시기외!G24*$G$3+G23*(1-$G$3)</f>
        <v>-2.9814124179186516E-3</v>
      </c>
      <c r="H24" s="28">
        <f>외인!H24</f>
        <v>281388.55</v>
      </c>
      <c r="I24" s="28">
        <f>시기외!I24*$G$3+I23*(1-$G$3)</f>
        <v>2.0264643960843979E-3</v>
      </c>
      <c r="J24" s="28">
        <f>외인!J24</f>
        <v>38064.32</v>
      </c>
      <c r="K24" s="28">
        <f>시기외!K24*$G$3+K23*(1-$G$3)</f>
        <v>1.6508745687915281E-3</v>
      </c>
      <c r="L24" s="28">
        <f>외인!L24</f>
        <v>260534.04</v>
      </c>
      <c r="M24" s="28">
        <f>시기외!M24*$G$3+M23*(1-$G$3)</f>
        <v>1.9959917323503149E-3</v>
      </c>
      <c r="N24" s="28">
        <f>외인!N24</f>
        <v>242451.23</v>
      </c>
      <c r="O24" s="28">
        <f>시기외!O24*$G$3+O23*(1-$G$3)</f>
        <v>-6.5474556519079974E-4</v>
      </c>
      <c r="P24" s="28">
        <f>외인!P24</f>
        <v>198163.02</v>
      </c>
      <c r="Q24" s="28">
        <f>시기외!Q24*$G$3+Q23*(1-$G$3)</f>
        <v>1.5088585738007607E-3</v>
      </c>
      <c r="R24" s="28">
        <f>외인!R24</f>
        <v>131705.60000000001</v>
      </c>
      <c r="S24" s="28">
        <f>시기외!S24*$G$3+S23*(1-$G$3)</f>
        <v>1.4204226944254459E-3</v>
      </c>
      <c r="T24" s="28">
        <f>외인!T24</f>
        <v>8473.68</v>
      </c>
      <c r="U24" s="28">
        <f>시기외!U24*$G$3+U23*(1-$G$3)</f>
        <v>-3.3839222466656555E-3</v>
      </c>
      <c r="V24" s="28">
        <f>외인!V24</f>
        <v>105319.16</v>
      </c>
      <c r="W24" s="28">
        <f>시기외!W24*$G$3+W23*(1-$G$3)</f>
        <v>3.2150201672476067E-3</v>
      </c>
      <c r="X24" s="28">
        <f>외인!X24</f>
        <v>1882079.84</v>
      </c>
      <c r="Y24" s="28">
        <f>시기외!Y24*$G$3+Y23*(1-$G$3)</f>
        <v>-3.2084790132660699E-3</v>
      </c>
      <c r="Z24" s="28">
        <f>외인!Z24</f>
        <v>46883.4</v>
      </c>
      <c r="AA24" s="28">
        <f>시기외!AA24*$G$3+AA23*(1-$G$3)</f>
        <v>-1.7598046399616744E-3</v>
      </c>
      <c r="AB24" s="28">
        <f>외인!AB24</f>
        <v>199815.74</v>
      </c>
      <c r="AC24" s="28">
        <f>시기외!AC24*$G$3+AC23*(1-$G$3)</f>
        <v>-2.0783599766235674E-4</v>
      </c>
      <c r="AD24" s="28">
        <f>외인!AD24</f>
        <v>19929.419999999998</v>
      </c>
      <c r="AE24" s="28">
        <f>시기외!AE24*$G$3+AE23*(1-$G$3)</f>
        <v>2.2115154690539891E-3</v>
      </c>
      <c r="AF24" s="28">
        <f>외인!AF24</f>
        <v>25183.19</v>
      </c>
      <c r="AG24" s="28">
        <f>시기외!AG24*$G$3+AG23*(1-$G$3)</f>
        <v>-8.4005955346448853E-4</v>
      </c>
      <c r="AH24" s="28">
        <f>외인!AH24</f>
        <v>211713.92000000001</v>
      </c>
      <c r="AI24" s="28">
        <f>시기외!AI24*$G$3+AI23*(1-$G$3)</f>
        <v>2.0283363582610583E-3</v>
      </c>
      <c r="AJ24" s="28">
        <f>외인!AJ24</f>
        <v>114095.83</v>
      </c>
      <c r="AK24" s="28">
        <f>시기외!AK24*$G$3+AK23*(1-$G$3)</f>
        <v>-5.9609349549821398E-4</v>
      </c>
      <c r="AL24" s="28">
        <f>외인!AL24</f>
        <v>87553.44</v>
      </c>
      <c r="AM24" s="28">
        <f>시기외!AM24*$G$3+AM23*(1-$G$3)</f>
        <v>2.1653024267453215E-4</v>
      </c>
      <c r="AN24" s="28">
        <f>외인!AN24</f>
        <v>174383.6</v>
      </c>
      <c r="AO24" s="28">
        <f>시기외!AO24*$G$3+AO23*(1-$G$3)</f>
        <v>-8.7997147575452151E-4</v>
      </c>
      <c r="AP24" s="28">
        <f>외인!AP24</f>
        <v>113495.31</v>
      </c>
      <c r="AQ24" s="28">
        <f>시기외!AQ24*$G$3+AQ23*(1-$G$3)</f>
        <v>1.5125852570565528E-3</v>
      </c>
      <c r="AR24" s="28">
        <f>외인!AR24</f>
        <v>24106.27</v>
      </c>
      <c r="AS24" s="28">
        <f>시기외!AS24*$G$3+AS23*(1-$G$3)</f>
        <v>9.8473841416671132E-4</v>
      </c>
      <c r="AT24" s="28">
        <f>외인!AT24</f>
        <v>78450.320000000007</v>
      </c>
      <c r="AU24" s="28">
        <f>시기외!AU24*$G$3+AU23*(1-$G$3)</f>
        <v>1.4727869591366547E-3</v>
      </c>
      <c r="AV24" s="28">
        <f>외인!AV24</f>
        <v>47870.879999999997</v>
      </c>
      <c r="AW24" s="28">
        <f>시기외!AW24*$G$3+AW23*(1-$G$3)</f>
        <v>3.2610783185313083E-4</v>
      </c>
      <c r="AX24" s="28">
        <f>외인!AX24</f>
        <v>54874.18</v>
      </c>
      <c r="AY24" s="28">
        <f>시기외!AY24*$G$3+AY23*(1-$G$3)</f>
        <v>6.1549252670490206E-4</v>
      </c>
      <c r="AZ24" s="28">
        <f>외인!AZ24</f>
        <v>2010126.32</v>
      </c>
      <c r="BA24" s="28">
        <f>시기외!BA24*$G$3+BA23*(1-$G$3)</f>
        <v>-2.7354926688515891E-3</v>
      </c>
      <c r="BB24" s="28">
        <f>외인!BB24</f>
        <v>98059.26</v>
      </c>
      <c r="BC24" s="28">
        <f>시기외!BC24*$G$3+BC23*(1-$G$3)</f>
        <v>-2.0835248512979096E-3</v>
      </c>
      <c r="BD24" s="28">
        <f>외인!BD24</f>
        <v>40510.75</v>
      </c>
      <c r="BE24" s="28">
        <f>시기외!BE24*$G$3+BE23*(1-$G$3)</f>
        <v>-4.1536220271947838E-3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91544.94</v>
      </c>
      <c r="BI24" s="28">
        <f>시기외!BI24*$G$3+BI23*(1-$G$3)</f>
        <v>-1.2171546715522012E-3</v>
      </c>
      <c r="BJ24" s="28">
        <f>외인!BJ24</f>
        <v>115367.95</v>
      </c>
      <c r="BK24" s="28">
        <f>시기외!BK24*$G$3+BK23*(1-$G$3)</f>
        <v>2.1236069156984902E-3</v>
      </c>
      <c r="BL24" s="28">
        <f>외인!BL24</f>
        <v>50361.34</v>
      </c>
      <c r="BM24" s="28">
        <f>시기외!BM24*$G$3+BM23*(1-$G$3)</f>
        <v>8.8931338805413719E-4</v>
      </c>
      <c r="BN24" s="28">
        <f>외인!BN24</f>
        <v>44847.86</v>
      </c>
      <c r="BO24" s="28">
        <f>시기외!BO24*$G$3+BO23*(1-$G$3)</f>
        <v>-1.1349317905377356E-3</v>
      </c>
      <c r="BP24" s="28">
        <f>외인!BP24</f>
        <v>64778.02</v>
      </c>
      <c r="BQ24" s="28">
        <f>시기외!BQ24*$G$3+BQ23*(1-$G$3)</f>
        <v>6.8216987409098627E-4</v>
      </c>
      <c r="BR24" s="28">
        <f>외인!BR24</f>
        <v>248114.21</v>
      </c>
      <c r="BS24" s="28">
        <f>시기외!BS24*$G$3+BS23*(1-$G$3)</f>
        <v>2.7781353065536242E-3</v>
      </c>
      <c r="BT24" s="28">
        <f>외인!BT24</f>
        <v>1918576.16</v>
      </c>
      <c r="BU24" s="28">
        <f>시기외!BU24*$G$3+BU23*(1-$G$3)</f>
        <v>-3.1118290409367939E-3</v>
      </c>
      <c r="BV24" s="28">
        <f>외인!BV24</f>
        <v>381508.83</v>
      </c>
      <c r="BW24" s="28">
        <f>시기외!BW24*$G$3+BW23*(1-$G$3)</f>
        <v>3.7661579755080942E-4</v>
      </c>
      <c r="BX24" s="28">
        <f>외인!BX24</f>
        <v>76356.210000000006</v>
      </c>
      <c r="BY24" s="28">
        <f>시기외!BY24*$G$3+BY23*(1-$G$3)</f>
        <v>8.5475077750206613E-4</v>
      </c>
      <c r="BZ24" s="28">
        <f>외인!BZ24</f>
        <v>261937.04</v>
      </c>
      <c r="CA24" s="28">
        <f>시기외!CA24*$G$3+CA23*(1-$G$3)</f>
        <v>-5.1263248470685317E-4</v>
      </c>
      <c r="CB24" s="28">
        <f>외인!CB24</f>
        <v>13081.6</v>
      </c>
      <c r="CC24" s="28">
        <f>시기외!CC24*$G$3+CC23*(1-$G$3)</f>
        <v>-3.0772105998589608E-4</v>
      </c>
      <c r="CD24" s="28">
        <f>외인!CD24</f>
        <v>34395.019999999997</v>
      </c>
      <c r="CE24" s="28">
        <f>시기외!CE24*$G$3+CE23*(1-$G$3)</f>
        <v>-1.2381498873904281E-3</v>
      </c>
      <c r="CF24" s="28">
        <f>외인!CF24</f>
        <v>23357.01</v>
      </c>
      <c r="CG24" s="28">
        <f>시기외!CG24*$G$3+CG23*(1-$G$3)</f>
        <v>4.7149899489611091E-4</v>
      </c>
      <c r="CH24" s="28">
        <f>외인!CH24</f>
        <v>66646.78</v>
      </c>
      <c r="CI24" s="28">
        <f>시기외!CI24*$G$3+CI23*(1-$G$3)</f>
        <v>-3.0310765836370648E-4</v>
      </c>
      <c r="CJ24" s="28">
        <f>외인!CJ24</f>
        <v>392024.15</v>
      </c>
      <c r="CK24" s="28">
        <f>시기외!CK24*$G$3+CK23*(1-$G$3)</f>
        <v>1.3989251430358517E-3</v>
      </c>
      <c r="CL24" s="28">
        <f>외인!CL24</f>
        <v>228067.84</v>
      </c>
      <c r="CM24" s="28">
        <f>시기외!CM24*$G$3+CM23*(1-$G$3)</f>
        <v>-3.2253215754100839E-4</v>
      </c>
      <c r="CN24" s="28">
        <f>외인!CN24</f>
        <v>122982.39</v>
      </c>
      <c r="CO24" s="28">
        <f>시기외!CO24*$G$3+CO23*(1-$G$3)</f>
        <v>-2.1184587380231562E-3</v>
      </c>
      <c r="CP24" s="28">
        <f>외인!CP24</f>
        <v>98668.71</v>
      </c>
      <c r="CQ24" s="28">
        <f>시기외!CQ24*$G$3+CQ23*(1-$G$3)</f>
        <v>-2.0488888780362913E-3</v>
      </c>
      <c r="CR24" s="28">
        <f>외인!CR24</f>
        <v>164654.25</v>
      </c>
      <c r="CS24" s="28">
        <f>시기외!CS24*$G$3+CS23*(1-$G$3)</f>
        <v>1.1642716636555788E-3</v>
      </c>
      <c r="CT24" s="28">
        <f>외인!CT24</f>
        <v>104679.35</v>
      </c>
      <c r="CU24" s="28">
        <f>시기외!CU24*$G$3+CU23*(1-$G$3)</f>
        <v>1.9615939973612359E-3</v>
      </c>
      <c r="CV24" s="28">
        <f>외인!CV24</f>
        <v>1918576.16</v>
      </c>
      <c r="CW24" s="28">
        <f>시기외!CW24*$G$3+CW23*(1-$G$3)</f>
        <v>-3.1118290409367939E-3</v>
      </c>
      <c r="CX24" s="28">
        <f>외인!CX24</f>
        <v>196702.38</v>
      </c>
      <c r="CY24" s="28">
        <f>시기외!CY24*$G$3+CY23*(1-$G$3)</f>
        <v>2.3530401249829687E-3</v>
      </c>
      <c r="CZ24" s="28">
        <f>외인!CZ24</f>
        <v>17299.689999999999</v>
      </c>
      <c r="DA24" s="28">
        <f>시기외!DA24*$G$3+DA23*(1-$G$3)</f>
        <v>2.9459715606415323E-3</v>
      </c>
      <c r="DB24" s="28">
        <f>외인!DB24</f>
        <v>40510.75</v>
      </c>
      <c r="DC24" s="28">
        <f>시기외!DC24*$G$3+DC23*(1-$G$3)</f>
        <v>-4.1536220271947838E-3</v>
      </c>
      <c r="DD24" s="28">
        <f>외인!DD24</f>
        <v>8473.68</v>
      </c>
      <c r="DE24" s="28">
        <f>시기외!DE24*$G$3+DE23*(1-$G$3)</f>
        <v>-3.3839222466656555E-3</v>
      </c>
      <c r="DF24" s="28">
        <f>외인!DF24</f>
        <v>57273.51</v>
      </c>
      <c r="DG24" s="28">
        <f>시기외!DG24*$G$3+DG23*(1-$G$3)</f>
        <v>9.1654173926186146E-4</v>
      </c>
      <c r="DH24" s="28">
        <f>외인!DH24</f>
        <v>26206.560000000001</v>
      </c>
      <c r="DI24" s="28">
        <f>시기외!DI24*$G$3+DI23*(1-$G$3)</f>
        <v>-1.2480612390504573E-3</v>
      </c>
      <c r="DJ24" s="28">
        <f>외인!DJ24</f>
        <v>581196.37</v>
      </c>
      <c r="DK24" s="28">
        <f>시기외!DK24*$G$3+DK23*(1-$G$3)</f>
        <v>2.150066922934007E-3</v>
      </c>
      <c r="DL24" s="28">
        <f>외인!DL24</f>
        <v>97454.3</v>
      </c>
      <c r="DM24" s="28">
        <f>시기외!DM24*$G$3+DM23*(1-$G$3)</f>
        <v>-2.7629289232913119E-3</v>
      </c>
      <c r="DN24" s="28">
        <f>외인!DN24</f>
        <v>1918576.16</v>
      </c>
      <c r="DO24" s="28">
        <f>시기외!DO24*$G$3+DO23*(1-$G$3)</f>
        <v>-3.1118290409367939E-3</v>
      </c>
      <c r="DP24" s="28">
        <f>외인!DP24</f>
        <v>83686.490000000005</v>
      </c>
      <c r="DQ24" s="28">
        <f>시기외!DQ24*$G$3+DQ23*(1-$G$3)</f>
        <v>3.076601352736083E-3</v>
      </c>
      <c r="DR24" s="28">
        <f>외인!DR24</f>
        <v>40055.69</v>
      </c>
      <c r="DS24" s="28">
        <f>시기외!DS24*$G$3+DS23*(1-$G$3)</f>
        <v>1.4418165242976596E-3</v>
      </c>
      <c r="DT24" s="28">
        <f>외인!DT24</f>
        <v>131705.60000000001</v>
      </c>
      <c r="DU24" s="28">
        <f>시기외!DU24*$G$3+DU23*(1-$G$3)</f>
        <v>1.4204226944254459E-3</v>
      </c>
      <c r="DV24" s="28">
        <f>외인!DV24</f>
        <v>32799</v>
      </c>
      <c r="DW24" s="28">
        <f>시기외!DW24*$G$3+DW23*(1-$G$3)</f>
        <v>3.3459397061117559E-5</v>
      </c>
      <c r="DX24" s="28">
        <f>외인!DX24</f>
        <v>105319.16</v>
      </c>
      <c r="DY24" s="28">
        <f>시기외!DY24*$G$3+DY23*(1-$G$3)</f>
        <v>3.2150201672476067E-3</v>
      </c>
      <c r="DZ24" s="28">
        <f>외인!DZ24</f>
        <v>9868.19</v>
      </c>
      <c r="EA24" s="28">
        <f>시기외!EA24*$G$3+EA23*(1-$G$3)</f>
        <v>4.6825156836385488E-4</v>
      </c>
      <c r="EB24" s="28">
        <f>외인!EB24</f>
        <v>13438.27</v>
      </c>
      <c r="EC24" s="28">
        <f>시기외!EC24*$G$3+EC23*(1-$G$3)</f>
        <v>-2.0866574946069808E-3</v>
      </c>
      <c r="ED24" s="28">
        <f>외인!ED24</f>
        <v>10841.98</v>
      </c>
      <c r="EE24" s="28">
        <f>시기외!EE24*$G$3+EE23*(1-$G$3)</f>
        <v>3.3926773669357099E-3</v>
      </c>
      <c r="EF24" s="28">
        <f>외인!EF24</f>
        <v>254639.57</v>
      </c>
      <c r="EG24" s="28">
        <f>시기외!EG24*$G$3+EG23*(1-$G$3)</f>
        <v>1.2086623832824413E-3</v>
      </c>
      <c r="EH24" s="28">
        <f>외인!EH24</f>
        <v>178824</v>
      </c>
      <c r="EI24" s="28">
        <f>시기외!EI24*$G$3+EI23*(1-$G$3)</f>
        <v>6.7545459121448983E-4</v>
      </c>
      <c r="EJ24" s="28">
        <f>외인!EJ24</f>
        <v>93044.07</v>
      </c>
      <c r="EK24" s="28">
        <f>시기외!EK24*$G$3+EK23*(1-$G$3)</f>
        <v>4.9036941302864183E-4</v>
      </c>
      <c r="EL24" s="28">
        <f>외인!EL24</f>
        <v>36906.339999999997</v>
      </c>
      <c r="EM24" s="28">
        <f>시기외!EM24*$G$3+EM23*(1-$G$3)</f>
        <v>-1.1275834428558578E-3</v>
      </c>
      <c r="EN24" s="28">
        <f>외인!EN24</f>
        <v>40055.69</v>
      </c>
      <c r="EO24" s="28">
        <f>시기외!EO24*$G$3+EO23*(1-$G$3)</f>
        <v>1.4418165242976596E-3</v>
      </c>
      <c r="EP24" s="28">
        <f>외인!EP24</f>
        <v>177017.36</v>
      </c>
      <c r="EQ24" s="28">
        <f>시기외!EQ24*$G$3+EQ23*(1-$G$3)</f>
        <v>-7.1300488714476709E-5</v>
      </c>
      <c r="ER24" s="28">
        <f>외인!ER24</f>
        <v>14422.86</v>
      </c>
      <c r="ES24" s="28">
        <f>시기외!ES24*$G$3+ES23*(1-$G$3)</f>
        <v>2.4733974293869006E-3</v>
      </c>
      <c r="ET24" s="28">
        <f>외인!ET24</f>
        <v>113495.31</v>
      </c>
      <c r="EU24" s="28">
        <f>시기외!EU24*$G$3+EU23*(1-$G$3)</f>
        <v>1.5125852570565528E-3</v>
      </c>
      <c r="EV24" s="28">
        <f>외인!EV24</f>
        <v>46883.4</v>
      </c>
      <c r="EW24" s="28">
        <f>시기외!EW24*$G$3+EW23*(1-$G$3)</f>
        <v>-1.7598046399616744E-3</v>
      </c>
      <c r="EX24" s="28">
        <f>외인!EX24</f>
        <v>51785.3</v>
      </c>
      <c r="EY24" s="28">
        <f>시기외!EY24*$G$3+EY23*(1-$G$3)</f>
        <v>-2.3211117039274461E-3</v>
      </c>
    </row>
    <row r="25" spans="1:155">
      <c r="A25" s="27">
        <f>외인!A25</f>
        <v>46094</v>
      </c>
      <c r="B25" s="28">
        <f>외인!B25</f>
        <v>4386692.78</v>
      </c>
      <c r="C25" s="28">
        <f>시기외!C25*$G$3+C24*(1-$G$3)</f>
        <v>-1.2004037089840805E-3</v>
      </c>
      <c r="D25" s="28">
        <f>외인!D25</f>
        <v>634503.57999999996</v>
      </c>
      <c r="E25" s="28">
        <f>시기외!E25*$G$3+E24*(1-$G$3)</f>
        <v>1.4913722658835256E-3</v>
      </c>
      <c r="F25" s="28">
        <f>외인!F25</f>
        <v>1864629.26</v>
      </c>
      <c r="G25" s="28">
        <f>시기외!G25*$G$3+G24*(1-$G$3)</f>
        <v>-2.9317145699269652E-3</v>
      </c>
      <c r="H25" s="28">
        <f>외인!H25</f>
        <v>269451.61</v>
      </c>
      <c r="I25" s="28">
        <f>시기외!I25*$G$3+I24*(1-$G$3)</f>
        <v>1.5430974309629552E-3</v>
      </c>
      <c r="J25" s="28">
        <f>외인!J25</f>
        <v>38979.79</v>
      </c>
      <c r="K25" s="28">
        <f>시기외!K25*$G$3+K24*(1-$G$3)</f>
        <v>1.6033651552327768E-3</v>
      </c>
      <c r="L25" s="28">
        <f>외인!L25</f>
        <v>249117.65</v>
      </c>
      <c r="M25" s="28">
        <f>시기외!M25*$G$3+M24*(1-$G$3)</f>
        <v>1.5278902015385674E-3</v>
      </c>
      <c r="N25" s="28">
        <f>외인!N25</f>
        <v>238871.31</v>
      </c>
      <c r="O25" s="28">
        <f>시기외!O25*$G$3+O24*(1-$G$3)</f>
        <v>-9.5811674772052543E-4</v>
      </c>
      <c r="P25" s="28">
        <f>외인!P25</f>
        <v>200586.25</v>
      </c>
      <c r="Q25" s="28">
        <f>시기외!Q25*$G$3+Q24*(1-$G$3)</f>
        <v>1.308074424893156E-3</v>
      </c>
      <c r="R25" s="28">
        <f>외인!R25</f>
        <v>132009.93</v>
      </c>
      <c r="S25" s="28">
        <f>시기외!S25*$G$3+S24*(1-$G$3)</f>
        <v>1.2234285909366854E-3</v>
      </c>
      <c r="T25" s="28">
        <f>외인!T25</f>
        <v>8346.43</v>
      </c>
      <c r="U25" s="28">
        <f>시기외!U25*$G$3+U24*(1-$G$3)</f>
        <v>-3.399953317503725E-3</v>
      </c>
      <c r="V25" s="28">
        <f>외인!V25</f>
        <v>104584.93</v>
      </c>
      <c r="W25" s="28">
        <f>시기외!W25*$G$3+W24*(1-$G$3)</f>
        <v>2.5587449919461276E-3</v>
      </c>
      <c r="X25" s="28">
        <f>외인!X25</f>
        <v>1840115.11</v>
      </c>
      <c r="Y25" s="28">
        <f>시기외!Y25*$G$3+Y24*(1-$G$3)</f>
        <v>-3.1596370320775575E-3</v>
      </c>
      <c r="Z25" s="28">
        <f>외인!Z25</f>
        <v>45931.5</v>
      </c>
      <c r="AA25" s="28">
        <f>시기외!AA25*$G$3+AA24*(1-$G$3)</f>
        <v>-1.6988919252219719E-3</v>
      </c>
      <c r="AB25" s="28">
        <f>외인!AB25</f>
        <v>196962.88</v>
      </c>
      <c r="AC25" s="28">
        <f>시기외!AC25*$G$3+AC24*(1-$G$3)</f>
        <v>-2.1809701113549855E-4</v>
      </c>
      <c r="AD25" s="28">
        <f>외인!AD25</f>
        <v>19455.009999999998</v>
      </c>
      <c r="AE25" s="28">
        <f>시기외!AE25*$G$3+AE24*(1-$G$3)</f>
        <v>1.8548138407536181E-3</v>
      </c>
      <c r="AF25" s="28">
        <f>외인!AF25</f>
        <v>24544.59</v>
      </c>
      <c r="AG25" s="28">
        <f>시기외!AG25*$G$3+AG24*(1-$G$3)</f>
        <v>-6.869627782111142E-4</v>
      </c>
      <c r="AH25" s="28">
        <f>외인!AH25</f>
        <v>208651.71</v>
      </c>
      <c r="AI25" s="28">
        <f>시기외!AI25*$G$3+AI24*(1-$G$3)</f>
        <v>2.0660828161842776E-3</v>
      </c>
      <c r="AJ25" s="28">
        <f>외인!AJ25</f>
        <v>116555.18</v>
      </c>
      <c r="AK25" s="28">
        <f>시기외!AK25*$G$3+AK24*(1-$G$3)</f>
        <v>-6.9609522561842258E-4</v>
      </c>
      <c r="AL25" s="28">
        <f>외인!AL25</f>
        <v>85694.58</v>
      </c>
      <c r="AM25" s="28">
        <f>시기외!AM25*$G$3+AM24*(1-$G$3)</f>
        <v>2.8821869084500032E-5</v>
      </c>
      <c r="AN25" s="28">
        <f>외인!AN25</f>
        <v>172511.45</v>
      </c>
      <c r="AO25" s="28">
        <f>시기외!AO25*$G$3+AO24*(1-$G$3)</f>
        <v>-1.2262779983216591E-3</v>
      </c>
      <c r="AP25" s="28">
        <f>외인!AP25</f>
        <v>113269.42</v>
      </c>
      <c r="AQ25" s="28">
        <f>시기외!AQ25*$G$3+AQ24*(1-$G$3)</f>
        <v>1.3602315903365511E-3</v>
      </c>
      <c r="AR25" s="28">
        <f>외인!AR25</f>
        <v>24049.55</v>
      </c>
      <c r="AS25" s="28">
        <f>시기외!AS25*$G$3+AS24*(1-$G$3)</f>
        <v>7.280384059093056E-4</v>
      </c>
      <c r="AT25" s="28">
        <f>외인!AT25</f>
        <v>77033.47</v>
      </c>
      <c r="AU25" s="28">
        <f>시기외!AU25*$G$3+AU24*(1-$G$3)</f>
        <v>1.2375030936293582E-3</v>
      </c>
      <c r="AV25" s="28">
        <f>외인!AV25</f>
        <v>47761.27</v>
      </c>
      <c r="AW25" s="28">
        <f>시기외!AW25*$G$3+AW24*(1-$G$3)</f>
        <v>2.03778241206347E-4</v>
      </c>
      <c r="AX25" s="28">
        <f>외인!AX25</f>
        <v>57254.23</v>
      </c>
      <c r="AY25" s="28">
        <f>시기외!AY25*$G$3+AY24*(1-$G$3)</f>
        <v>5.3301497107633409E-4</v>
      </c>
      <c r="AZ25" s="28">
        <f>외인!AZ25</f>
        <v>1966445.33</v>
      </c>
      <c r="BA25" s="28">
        <f>시기외!BA25*$G$3+BA24*(1-$G$3)</f>
        <v>-2.7217575341957367E-3</v>
      </c>
      <c r="BB25" s="28">
        <f>외인!BB25</f>
        <v>96327.62</v>
      </c>
      <c r="BC25" s="28">
        <f>시기외!BC25*$G$3+BC24*(1-$G$3)</f>
        <v>-1.9659238819021763E-3</v>
      </c>
      <c r="BD25" s="28">
        <f>외인!BD25</f>
        <v>41370.15</v>
      </c>
      <c r="BE25" s="28">
        <f>시기외!BE25*$G$3+BE24*(1-$G$3)</f>
        <v>-4.0154011184829561E-3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87575.72</v>
      </c>
      <c r="BI25" s="28">
        <f>시기외!BI25*$G$3+BI24*(1-$G$3)</f>
        <v>-1.3552673671947094E-3</v>
      </c>
      <c r="BJ25" s="28">
        <f>외인!BJ25</f>
        <v>111147.54</v>
      </c>
      <c r="BK25" s="28">
        <f>시기외!BK25*$G$3+BK24*(1-$G$3)</f>
        <v>1.5020415790385178E-3</v>
      </c>
      <c r="BL25" s="28">
        <f>외인!BL25</f>
        <v>49295.06</v>
      </c>
      <c r="BM25" s="28">
        <f>시기외!BM25*$G$3+BM24*(1-$G$3)</f>
        <v>7.108134091096134E-4</v>
      </c>
      <c r="BN25" s="28">
        <f>외인!BN25</f>
        <v>43839.53</v>
      </c>
      <c r="BO25" s="28">
        <f>시기외!BO25*$G$3+BO24*(1-$G$3)</f>
        <v>-1.267477689301751E-3</v>
      </c>
      <c r="BP25" s="28">
        <f>외인!BP25</f>
        <v>66827.19</v>
      </c>
      <c r="BQ25" s="28">
        <f>시기외!BQ25*$G$3+BQ24*(1-$G$3)</f>
        <v>6.2365798883594825E-4</v>
      </c>
      <c r="BR25" s="28">
        <f>외인!BR25</f>
        <v>249207.11</v>
      </c>
      <c r="BS25" s="28">
        <f>시기외!BS25*$G$3+BS24*(1-$G$3)</f>
        <v>2.6762979318212124E-3</v>
      </c>
      <c r="BT25" s="28">
        <f>외인!BT25</f>
        <v>1876425.81</v>
      </c>
      <c r="BU25" s="28">
        <f>시기외!BU25*$G$3+BU24*(1-$G$3)</f>
        <v>-3.0671240206091533E-3</v>
      </c>
      <c r="BV25" s="28">
        <f>외인!BV25</f>
        <v>374616.5</v>
      </c>
      <c r="BW25" s="28">
        <f>시기외!BW25*$G$3+BW24*(1-$G$3)</f>
        <v>3.1966738706559907E-4</v>
      </c>
      <c r="BX25" s="28">
        <f>외인!BX25</f>
        <v>74530.960000000006</v>
      </c>
      <c r="BY25" s="28">
        <f>시기외!BY25*$G$3+BY24*(1-$G$3)</f>
        <v>7.53489954201774E-4</v>
      </c>
      <c r="BZ25" s="28">
        <f>외인!BZ25</f>
        <v>258206.03</v>
      </c>
      <c r="CA25" s="28">
        <f>시기외!CA25*$G$3+CA24*(1-$G$3)</f>
        <v>-8.0655659589902017E-4</v>
      </c>
      <c r="CB25" s="28">
        <f>외인!CB25</f>
        <v>13070.57</v>
      </c>
      <c r="CC25" s="28">
        <f>시기외!CC25*$G$3+CC24*(1-$G$3)</f>
        <v>-3.7979652669939765E-4</v>
      </c>
      <c r="CD25" s="28">
        <f>외인!CD25</f>
        <v>34794.629999999997</v>
      </c>
      <c r="CE25" s="28">
        <f>시기외!CE25*$G$3+CE24*(1-$G$3)</f>
        <v>-1.2557324915509157E-3</v>
      </c>
      <c r="CF25" s="28">
        <f>외인!CF25</f>
        <v>23298.59</v>
      </c>
      <c r="CG25" s="28">
        <f>시기외!CG25*$G$3+CG24*(1-$G$3)</f>
        <v>3.2233955754946817E-4</v>
      </c>
      <c r="CH25" s="28">
        <f>외인!CH25</f>
        <v>65726.44</v>
      </c>
      <c r="CI25" s="28">
        <f>시기외!CI25*$G$3+CI24*(1-$G$3)</f>
        <v>-3.5600684190781058E-4</v>
      </c>
      <c r="CJ25" s="28">
        <f>외인!CJ25</f>
        <v>393644.77</v>
      </c>
      <c r="CK25" s="28">
        <f>시기외!CK25*$G$3+CK24*(1-$G$3)</f>
        <v>1.2670597660027643E-3</v>
      </c>
      <c r="CL25" s="28">
        <f>외인!CL25</f>
        <v>225014.44</v>
      </c>
      <c r="CM25" s="28">
        <f>시기외!CM25*$G$3+CM24*(1-$G$3)</f>
        <v>-3.3161984005494716E-4</v>
      </c>
      <c r="CN25" s="28">
        <f>외인!CN25</f>
        <v>120639.06</v>
      </c>
      <c r="CO25" s="28">
        <f>시기외!CO25*$G$3+CO24*(1-$G$3)</f>
        <v>-2.0915410567742157E-3</v>
      </c>
      <c r="CP25" s="28">
        <f>외인!CP25</f>
        <v>96946.82</v>
      </c>
      <c r="CQ25" s="28">
        <f>시기외!CQ25*$G$3+CQ24*(1-$G$3)</f>
        <v>-1.9338022912686514E-3</v>
      </c>
      <c r="CR25" s="28">
        <f>외인!CR25</f>
        <v>166854.1</v>
      </c>
      <c r="CS25" s="28">
        <f>시기외!CS25*$G$3+CS24*(1-$G$3)</f>
        <v>1.0089425687136375E-3</v>
      </c>
      <c r="CT25" s="28">
        <f>외인!CT25</f>
        <v>104225.67</v>
      </c>
      <c r="CU25" s="28">
        <f>시기외!CU25*$G$3+CU24*(1-$G$3)</f>
        <v>1.6330203263012263E-3</v>
      </c>
      <c r="CV25" s="28">
        <f>외인!CV25</f>
        <v>1876425.81</v>
      </c>
      <c r="CW25" s="28">
        <f>시기외!CW25*$G$3+CW24*(1-$G$3)</f>
        <v>-3.0671240206091533E-3</v>
      </c>
      <c r="CX25" s="28">
        <f>외인!CX25</f>
        <v>191058.07</v>
      </c>
      <c r="CY25" s="28">
        <f>시기외!CY25*$G$3+CY24*(1-$G$3)</f>
        <v>2.0347822974556454E-3</v>
      </c>
      <c r="CZ25" s="28">
        <f>외인!CZ25</f>
        <v>17192.77</v>
      </c>
      <c r="DA25" s="28">
        <f>시기외!DA25*$G$3+DA24*(1-$G$3)</f>
        <v>2.6001353555965522E-3</v>
      </c>
      <c r="DB25" s="28">
        <f>외인!DB25</f>
        <v>41370.15</v>
      </c>
      <c r="DC25" s="28">
        <f>시기외!DC25*$G$3+DC24*(1-$G$3)</f>
        <v>-4.0154011184829561E-3</v>
      </c>
      <c r="DD25" s="28">
        <f>외인!DD25</f>
        <v>8346.43</v>
      </c>
      <c r="DE25" s="28">
        <f>시기외!DE25*$G$3+DE24*(1-$G$3)</f>
        <v>-3.399953317503725E-3</v>
      </c>
      <c r="DF25" s="28">
        <f>외인!DF25</f>
        <v>55974.84</v>
      </c>
      <c r="DG25" s="28">
        <f>시기외!DG25*$G$3+DG24*(1-$G$3)</f>
        <v>7.9825674734538166E-4</v>
      </c>
      <c r="DH25" s="28">
        <f>외인!DH25</f>
        <v>26573.83</v>
      </c>
      <c r="DI25" s="28">
        <f>시기외!DI25*$G$3+DI24*(1-$G$3)</f>
        <v>-1.2614250769256619E-3</v>
      </c>
      <c r="DJ25" s="28">
        <f>외인!DJ25</f>
        <v>572340.85</v>
      </c>
      <c r="DK25" s="28">
        <f>시기외!DK25*$G$3+DK24*(1-$G$3)</f>
        <v>1.9884523846057009E-3</v>
      </c>
      <c r="DL25" s="28">
        <f>외인!DL25</f>
        <v>95292.99</v>
      </c>
      <c r="DM25" s="28">
        <f>시기외!DM25*$G$3+DM24*(1-$G$3)</f>
        <v>-2.7107873876555926E-3</v>
      </c>
      <c r="DN25" s="28">
        <f>외인!DN25</f>
        <v>1876425.81</v>
      </c>
      <c r="DO25" s="28">
        <f>시기외!DO25*$G$3+DO24*(1-$G$3)</f>
        <v>-3.0671240206091533E-3</v>
      </c>
      <c r="DP25" s="28">
        <f>외인!DP25</f>
        <v>85376.58</v>
      </c>
      <c r="DQ25" s="28">
        <f>시기외!DQ25*$G$3+DQ24*(1-$G$3)</f>
        <v>2.8482537959948259E-3</v>
      </c>
      <c r="DR25" s="28">
        <f>외인!DR25</f>
        <v>40920.49</v>
      </c>
      <c r="DS25" s="28">
        <f>시기외!DS25*$G$3+DS24*(1-$G$3)</f>
        <v>1.4379611005969802E-3</v>
      </c>
      <c r="DT25" s="28">
        <f>외인!DT25</f>
        <v>132009.93</v>
      </c>
      <c r="DU25" s="28">
        <f>시기외!DU25*$G$3+DU24*(1-$G$3)</f>
        <v>1.2234285909366854E-3</v>
      </c>
      <c r="DV25" s="28">
        <f>외인!DV25</f>
        <v>34697.06</v>
      </c>
      <c r="DW25" s="28">
        <f>시기외!DW25*$G$3+DW24*(1-$G$3)</f>
        <v>5.0237544605749061E-5</v>
      </c>
      <c r="DX25" s="28">
        <f>외인!DX25</f>
        <v>104584.93</v>
      </c>
      <c r="DY25" s="28">
        <f>시기외!DY25*$G$3+DY24*(1-$G$3)</f>
        <v>2.5587449919461276E-3</v>
      </c>
      <c r="DZ25" s="28">
        <f>외인!DZ25</f>
        <v>9973.6200000000008</v>
      </c>
      <c r="EA25" s="28">
        <f>시기외!EA25*$G$3+EA24*(1-$G$3)</f>
        <v>3.1109503975794726E-4</v>
      </c>
      <c r="EB25" s="28">
        <f>외인!EB25</f>
        <v>13563.89</v>
      </c>
      <c r="EC25" s="28">
        <f>시기외!EC25*$G$3+EC24*(1-$G$3)</f>
        <v>-2.0800867109304817E-3</v>
      </c>
      <c r="ED25" s="28">
        <f>외인!ED25</f>
        <v>10723.63</v>
      </c>
      <c r="EE25" s="28">
        <f>시기외!EE25*$G$3+EE24*(1-$G$3)</f>
        <v>3.0206238545668652E-3</v>
      </c>
      <c r="EF25" s="28">
        <f>외인!EF25</f>
        <v>255022.16</v>
      </c>
      <c r="EG25" s="28">
        <f>시기외!EG25*$G$3+EG24*(1-$G$3)</f>
        <v>1.0999555798058668E-3</v>
      </c>
      <c r="EH25" s="28">
        <f>외인!EH25</f>
        <v>174222.32</v>
      </c>
      <c r="EI25" s="28">
        <f>시기외!EI25*$G$3+EI24*(1-$G$3)</f>
        <v>5.8390308394916227E-4</v>
      </c>
      <c r="EJ25" s="28">
        <f>외인!EJ25</f>
        <v>92801.99</v>
      </c>
      <c r="EK25" s="28">
        <f>시기외!EK25*$G$3+EK24*(1-$G$3)</f>
        <v>4.4722118650638421E-4</v>
      </c>
      <c r="EL25" s="28">
        <f>외인!EL25</f>
        <v>37291.58</v>
      </c>
      <c r="EM25" s="28">
        <f>시기외!EM25*$G$3+EM24*(1-$G$3)</f>
        <v>-1.1448262028967656E-3</v>
      </c>
      <c r="EN25" s="28">
        <f>외인!EN25</f>
        <v>40920.49</v>
      </c>
      <c r="EO25" s="28">
        <f>시기외!EO25*$G$3+EO24*(1-$G$3)</f>
        <v>1.4379611005969802E-3</v>
      </c>
      <c r="EP25" s="28">
        <f>외인!EP25</f>
        <v>175805.58</v>
      </c>
      <c r="EQ25" s="28">
        <f>시기외!EQ25*$G$3+EQ24*(1-$G$3)</f>
        <v>-8.3070635591021508E-5</v>
      </c>
      <c r="ER25" s="28">
        <f>외인!ER25</f>
        <v>14771.14</v>
      </c>
      <c r="ES25" s="28">
        <f>시기외!ES25*$G$3+ES24*(1-$G$3)</f>
        <v>3.0178279392258614E-3</v>
      </c>
      <c r="ET25" s="28">
        <f>외인!ET25</f>
        <v>113269.42</v>
      </c>
      <c r="EU25" s="28">
        <f>시기외!EU25*$G$3+EU24*(1-$G$3)</f>
        <v>1.3602315903365511E-3</v>
      </c>
      <c r="EV25" s="28">
        <f>외인!EV25</f>
        <v>45931.5</v>
      </c>
      <c r="EW25" s="28">
        <f>시기외!EW25*$G$3+EW24*(1-$G$3)</f>
        <v>-1.6988919252219719E-3</v>
      </c>
      <c r="EX25" s="28">
        <f>외인!EX25</f>
        <v>51015.33</v>
      </c>
      <c r="EY25" s="28">
        <f>시기외!EY25*$G$3+EY24*(1-$G$3)</f>
        <v>-2.1563648856777005E-3</v>
      </c>
    </row>
    <row r="26" spans="1:155">
      <c r="A26" s="27">
        <f>외인!A26</f>
        <v>46097</v>
      </c>
      <c r="B26" s="28">
        <f>외인!B26</f>
        <v>4436474.2699999996</v>
      </c>
      <c r="C26" s="28">
        <f>시기외!C26*$G$3+C25*(1-$G$3)</f>
        <v>-1.1630118183665918E-3</v>
      </c>
      <c r="D26" s="28">
        <f>외인!D26</f>
        <v>627221.46</v>
      </c>
      <c r="E26" s="28">
        <f>시기외!E26*$G$3+E25*(1-$G$3)</f>
        <v>1.2492437531568213E-3</v>
      </c>
      <c r="F26" s="28">
        <f>외인!F26</f>
        <v>1887504</v>
      </c>
      <c r="G26" s="28">
        <f>시기외!G26*$G$3+G25*(1-$G$3)</f>
        <v>-2.8156799675535769E-3</v>
      </c>
      <c r="H26" s="28">
        <f>외인!H26</f>
        <v>265604.07</v>
      </c>
      <c r="I26" s="28">
        <f>시기외!I26*$G$3+I25*(1-$G$3)</f>
        <v>1.1326778616950303E-3</v>
      </c>
      <c r="J26" s="28">
        <f>외인!J26</f>
        <v>37760.97</v>
      </c>
      <c r="K26" s="28">
        <f>시기외!K26*$G$3+K25*(1-$G$3)</f>
        <v>1.4723173926477582E-3</v>
      </c>
      <c r="L26" s="28">
        <f>외인!L26</f>
        <v>245668.2</v>
      </c>
      <c r="M26" s="28">
        <f>시기외!M26*$G$3+M25*(1-$G$3)</f>
        <v>1.1334304185468265E-3</v>
      </c>
      <c r="N26" s="28">
        <f>외인!N26</f>
        <v>235150.22</v>
      </c>
      <c r="O26" s="28">
        <f>시기외!O26*$G$3+O25*(1-$G$3)</f>
        <v>-1.2629490393660245E-3</v>
      </c>
      <c r="P26" s="28">
        <f>외인!P26</f>
        <v>197545.36</v>
      </c>
      <c r="Q26" s="28">
        <f>시기외!Q26*$G$3+Q25*(1-$G$3)</f>
        <v>1.0759761949821413E-3</v>
      </c>
      <c r="R26" s="28">
        <f>외인!R26</f>
        <v>130688.12</v>
      </c>
      <c r="S26" s="28">
        <f>시기외!S26*$G$3+S25*(1-$G$3)</f>
        <v>9.7816977537795377E-4</v>
      </c>
      <c r="T26" s="28">
        <f>외인!T26</f>
        <v>8216.08</v>
      </c>
      <c r="U26" s="28">
        <f>시기외!U26*$G$3+U25*(1-$G$3)</f>
        <v>-3.4268717285106144E-3</v>
      </c>
      <c r="V26" s="28">
        <f>외인!V26</f>
        <v>106494.14</v>
      </c>
      <c r="W26" s="28">
        <f>시기외!W26*$G$3+W25*(1-$G$3)</f>
        <v>2.1526079883676455E-3</v>
      </c>
      <c r="X26" s="28">
        <f>외인!X26</f>
        <v>1917653.47</v>
      </c>
      <c r="Y26" s="28">
        <f>시기외!Y26*$G$3+Y25*(1-$G$3)</f>
        <v>-2.9448784644194601E-3</v>
      </c>
      <c r="Z26" s="28">
        <f>외인!Z26</f>
        <v>45265.440000000002</v>
      </c>
      <c r="AA26" s="28">
        <f>시기외!AA26*$G$3+AA25*(1-$G$3)</f>
        <v>-1.6543953986795088E-3</v>
      </c>
      <c r="AB26" s="28">
        <f>외인!AB26</f>
        <v>195655.72</v>
      </c>
      <c r="AC26" s="28">
        <f>시기외!AC26*$G$3+AC25*(1-$G$3)</f>
        <v>-2.42083994687596E-4</v>
      </c>
      <c r="AD26" s="28">
        <f>외인!AD26</f>
        <v>19609.830000000002</v>
      </c>
      <c r="AE26" s="28">
        <f>시기외!AE26*$G$3+AE25*(1-$G$3)</f>
        <v>1.7893040500429256E-3</v>
      </c>
      <c r="AF26" s="28">
        <f>외인!AF26</f>
        <v>24755.47</v>
      </c>
      <c r="AG26" s="28">
        <f>시기외!AG26*$G$3+AG25*(1-$G$3)</f>
        <v>-6.9469444333065738E-4</v>
      </c>
      <c r="AH26" s="28">
        <f>외인!AH26</f>
        <v>202952.83</v>
      </c>
      <c r="AI26" s="28">
        <f>시기외!AI26*$G$3+AI25*(1-$G$3)</f>
        <v>2.0185011141777465E-3</v>
      </c>
      <c r="AJ26" s="28">
        <f>외인!AJ26</f>
        <v>114327.64</v>
      </c>
      <c r="AK26" s="28">
        <f>시기외!AK26*$G$3+AK25*(1-$G$3)</f>
        <v>-9.0970941028056145E-4</v>
      </c>
      <c r="AL26" s="28">
        <f>외인!AL26</f>
        <v>84935.8</v>
      </c>
      <c r="AM26" s="28">
        <f>시기외!AM26*$G$3+AM25*(1-$G$3)</f>
        <v>-1.5808008859297825E-4</v>
      </c>
      <c r="AN26" s="28">
        <f>외인!AN26</f>
        <v>169323.74</v>
      </c>
      <c r="AO26" s="28">
        <f>시기외!AO26*$G$3+AO25*(1-$G$3)</f>
        <v>-1.5780223454147715E-3</v>
      </c>
      <c r="AP26" s="28">
        <f>외인!AP26</f>
        <v>111258.66</v>
      </c>
      <c r="AQ26" s="28">
        <f>시기외!AQ26*$G$3+AQ25*(1-$G$3)</f>
        <v>1.1895265803272004E-3</v>
      </c>
      <c r="AR26" s="28">
        <f>외인!AR26</f>
        <v>24235.46</v>
      </c>
      <c r="AS26" s="28">
        <f>시기외!AS26*$G$3+AS25*(1-$G$3)</f>
        <v>6.914396135707738E-4</v>
      </c>
      <c r="AT26" s="28">
        <f>외인!AT26</f>
        <v>77331.360000000001</v>
      </c>
      <c r="AU26" s="28">
        <f>시기외!AU26*$G$3+AU25*(1-$G$3)</f>
        <v>1.0107178074276436E-3</v>
      </c>
      <c r="AV26" s="28">
        <f>외인!AV26</f>
        <v>46744.57</v>
      </c>
      <c r="AW26" s="28">
        <f>시기외!AW26*$G$3+AW25*(1-$G$3)</f>
        <v>1.8618250057686882E-5</v>
      </c>
      <c r="AX26" s="28">
        <f>외인!AX26</f>
        <v>55413.64</v>
      </c>
      <c r="AY26" s="28">
        <f>시기외!AY26*$G$3+AY25*(1-$G$3)</f>
        <v>3.8255555922216166E-4</v>
      </c>
      <c r="AZ26" s="28">
        <f>외인!AZ26</f>
        <v>2043601.93</v>
      </c>
      <c r="BA26" s="28">
        <f>시기외!BA26*$G$3+BA25*(1-$G$3)</f>
        <v>-2.5495268134486521E-3</v>
      </c>
      <c r="BB26" s="28">
        <f>외인!BB26</f>
        <v>95565.4</v>
      </c>
      <c r="BC26" s="28">
        <f>시기외!BC26*$G$3+BC25*(1-$G$3)</f>
        <v>-1.870821817499715E-3</v>
      </c>
      <c r="BD26" s="28">
        <f>외인!BD26</f>
        <v>40199.64</v>
      </c>
      <c r="BE26" s="28">
        <f>시기외!BE26*$G$3+BE25*(1-$G$3)</f>
        <v>-3.8407953915574997E-3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85755.67</v>
      </c>
      <c r="BI26" s="28">
        <f>시기외!BI26*$G$3+BI25*(1-$G$3)</f>
        <v>-1.455904823713852E-3</v>
      </c>
      <c r="BJ26" s="28">
        <f>외인!BJ26</f>
        <v>109231.95</v>
      </c>
      <c r="BK26" s="28">
        <f>시기외!BK26*$G$3+BK25*(1-$G$3)</f>
        <v>9.4858057707624343E-4</v>
      </c>
      <c r="BL26" s="28">
        <f>외인!BL26</f>
        <v>48580.160000000003</v>
      </c>
      <c r="BM26" s="28">
        <f>시기외!BM26*$G$3+BM25*(1-$G$3)</f>
        <v>5.7923793232193886E-4</v>
      </c>
      <c r="BN26" s="28">
        <f>외인!BN26</f>
        <v>43113.78</v>
      </c>
      <c r="BO26" s="28">
        <f>시기외!BO26*$G$3+BO25*(1-$G$3)</f>
        <v>-1.3968068748996527E-3</v>
      </c>
      <c r="BP26" s="28">
        <f>외인!BP26</f>
        <v>65152.18</v>
      </c>
      <c r="BQ26" s="28">
        <f>시기외!BQ26*$G$3+BQ25*(1-$G$3)</f>
        <v>5.038329115555375E-4</v>
      </c>
      <c r="BR26" s="28">
        <f>외인!BR26</f>
        <v>244307.18</v>
      </c>
      <c r="BS26" s="28">
        <f>시기외!BS26*$G$3+BS25*(1-$G$3)</f>
        <v>2.6032754723387683E-3</v>
      </c>
      <c r="BT26" s="28">
        <f>외인!BT26</f>
        <v>1954394.98</v>
      </c>
      <c r="BU26" s="28">
        <f>시기외!BU26*$G$3+BU25*(1-$G$3)</f>
        <v>-2.8567388670063501E-3</v>
      </c>
      <c r="BV26" s="28">
        <f>외인!BV26</f>
        <v>377024.78</v>
      </c>
      <c r="BW26" s="28">
        <f>시기외!BW26*$G$3+BW25*(1-$G$3)</f>
        <v>3.2938822836737271E-4</v>
      </c>
      <c r="BX26" s="28">
        <f>외인!BX26</f>
        <v>74444.25</v>
      </c>
      <c r="BY26" s="28">
        <f>시기외!BY26*$G$3+BY25*(1-$G$3)</f>
        <v>6.6484992713395665E-4</v>
      </c>
      <c r="BZ26" s="28">
        <f>외인!BZ26</f>
        <v>254259.54</v>
      </c>
      <c r="CA26" s="28">
        <f>시기외!CA26*$G$3+CA25*(1-$G$3)</f>
        <v>-1.1032686618579477E-3</v>
      </c>
      <c r="CB26" s="28">
        <f>외인!CB26</f>
        <v>13096.99</v>
      </c>
      <c r="CC26" s="28">
        <f>시기외!CC26*$G$3+CC25*(1-$G$3)</f>
        <v>-4.7846668870005443E-4</v>
      </c>
      <c r="CD26" s="28">
        <f>외인!CD26</f>
        <v>34100.75</v>
      </c>
      <c r="CE26" s="28">
        <f>시기외!CE26*$G$3+CE25*(1-$G$3)</f>
        <v>-1.4222729369006192E-3</v>
      </c>
      <c r="CF26" s="28">
        <f>외인!CF26</f>
        <v>23792.71</v>
      </c>
      <c r="CG26" s="28">
        <f>시기외!CG26*$G$3+CG25*(1-$G$3)</f>
        <v>1.7262257650062682E-4</v>
      </c>
      <c r="CH26" s="28">
        <f>외인!CH26</f>
        <v>64659.88</v>
      </c>
      <c r="CI26" s="28">
        <f>시기외!CI26*$G$3+CI25*(1-$G$3)</f>
        <v>-4.6196371257396459E-4</v>
      </c>
      <c r="CJ26" s="28">
        <f>외인!CJ26</f>
        <v>386839.57</v>
      </c>
      <c r="CK26" s="28">
        <f>시기외!CK26*$G$3+CK25*(1-$G$3)</f>
        <v>1.0729035099715837E-3</v>
      </c>
      <c r="CL26" s="28">
        <f>외인!CL26</f>
        <v>223449.29</v>
      </c>
      <c r="CM26" s="28">
        <f>시기외!CM26*$G$3+CM25*(1-$G$3)</f>
        <v>-3.5146684283900864E-4</v>
      </c>
      <c r="CN26" s="28">
        <f>외인!CN26</f>
        <v>121275.36</v>
      </c>
      <c r="CO26" s="28">
        <f>시기외!CO26*$G$3+CO25*(1-$G$3)</f>
        <v>-2.0814248712146674E-3</v>
      </c>
      <c r="CP26" s="28">
        <f>외인!CP26</f>
        <v>96177.05</v>
      </c>
      <c r="CQ26" s="28">
        <f>시기외!CQ26*$G$3+CQ25*(1-$G$3)</f>
        <v>-1.8415053824003603E-3</v>
      </c>
      <c r="CR26" s="28">
        <f>외인!CR26</f>
        <v>164954.62</v>
      </c>
      <c r="CS26" s="28">
        <f>시기외!CS26*$G$3+CS25*(1-$G$3)</f>
        <v>7.9226805498464634E-4</v>
      </c>
      <c r="CT26" s="28">
        <f>외인!CT26</f>
        <v>104715.37</v>
      </c>
      <c r="CU26" s="28">
        <f>시기외!CU26*$G$3+CU25*(1-$G$3)</f>
        <v>1.4333451371662841E-3</v>
      </c>
      <c r="CV26" s="28">
        <f>외인!CV26</f>
        <v>1954394.98</v>
      </c>
      <c r="CW26" s="28">
        <f>시기외!CW26*$G$3+CW25*(1-$G$3)</f>
        <v>-2.8567388670063501E-3</v>
      </c>
      <c r="CX26" s="28">
        <f>외인!CX26</f>
        <v>188720.56</v>
      </c>
      <c r="CY26" s="28">
        <f>시기외!CY26*$G$3+CY25*(1-$G$3)</f>
        <v>1.7565126481474925E-3</v>
      </c>
      <c r="CZ26" s="28">
        <f>외인!CZ26</f>
        <v>17080.41</v>
      </c>
      <c r="DA26" s="28">
        <f>시기외!DA26*$G$3+DA25*(1-$G$3)</f>
        <v>2.3294705980301898E-3</v>
      </c>
      <c r="DB26" s="28">
        <f>외인!DB26</f>
        <v>40199.64</v>
      </c>
      <c r="DC26" s="28">
        <f>시기외!DC26*$G$3+DC25*(1-$G$3)</f>
        <v>-3.8407953915574997E-3</v>
      </c>
      <c r="DD26" s="28">
        <f>외인!DD26</f>
        <v>8216.08</v>
      </c>
      <c r="DE26" s="28">
        <f>시기외!DE26*$G$3+DE25*(1-$G$3)</f>
        <v>-3.4268717285106144E-3</v>
      </c>
      <c r="DF26" s="28">
        <f>외인!DF26</f>
        <v>55935.53</v>
      </c>
      <c r="DG26" s="28">
        <f>시기외!DG26*$G$3+DG25*(1-$G$3)</f>
        <v>7.0080207350021258E-4</v>
      </c>
      <c r="DH26" s="28">
        <f>외인!DH26</f>
        <v>25936.47</v>
      </c>
      <c r="DI26" s="28">
        <f>시기외!DI26*$G$3+DI25*(1-$G$3)</f>
        <v>-1.4663219920219204E-3</v>
      </c>
      <c r="DJ26" s="28">
        <f>외인!DJ26</f>
        <v>560381.79</v>
      </c>
      <c r="DK26" s="28">
        <f>시기외!DK26*$G$3+DK25*(1-$G$3)</f>
        <v>1.8418152530390488E-3</v>
      </c>
      <c r="DL26" s="28">
        <f>외인!DL26</f>
        <v>96346.74</v>
      </c>
      <c r="DM26" s="28">
        <f>시기외!DM26*$G$3+DM25*(1-$G$3)</f>
        <v>-2.6719342576242752E-3</v>
      </c>
      <c r="DN26" s="28">
        <f>외인!DN26</f>
        <v>1954394.98</v>
      </c>
      <c r="DO26" s="28">
        <f>시기외!DO26*$G$3+DO25*(1-$G$3)</f>
        <v>-2.8567388670063501E-3</v>
      </c>
      <c r="DP26" s="28">
        <f>외인!DP26</f>
        <v>84456.86</v>
      </c>
      <c r="DQ26" s="28">
        <f>시기외!DQ26*$G$3+DQ25*(1-$G$3)</f>
        <v>2.5815521554414661E-3</v>
      </c>
      <c r="DR26" s="28">
        <f>외인!DR26</f>
        <v>39754.19</v>
      </c>
      <c r="DS26" s="28">
        <f>시기외!DS26*$G$3+DS25*(1-$G$3)</f>
        <v>1.3542522837947085E-3</v>
      </c>
      <c r="DT26" s="28">
        <f>외인!DT26</f>
        <v>130688.12</v>
      </c>
      <c r="DU26" s="28">
        <f>시기외!DU26*$G$3+DU25*(1-$G$3)</f>
        <v>9.7816977537795377E-4</v>
      </c>
      <c r="DV26" s="28">
        <f>외인!DV26</f>
        <v>34108.82</v>
      </c>
      <c r="DW26" s="28">
        <f>시기외!DW26*$G$3+DW25*(1-$G$3)</f>
        <v>-4.5715791339702085E-5</v>
      </c>
      <c r="DX26" s="28">
        <f>외인!DX26</f>
        <v>106494.14</v>
      </c>
      <c r="DY26" s="28">
        <f>시기외!DY26*$G$3+DY25*(1-$G$3)</f>
        <v>2.1526079883676455E-3</v>
      </c>
      <c r="DZ26" s="28">
        <f>외인!DZ26</f>
        <v>9559.4500000000007</v>
      </c>
      <c r="EA26" s="28">
        <f>시기외!EA26*$G$3+EA25*(1-$G$3)</f>
        <v>4.2569615311251012E-5</v>
      </c>
      <c r="EB26" s="28">
        <f>외인!EB26</f>
        <v>13392.55</v>
      </c>
      <c r="EC26" s="28">
        <f>시기외!EC26*$G$3+EC25*(1-$G$3)</f>
        <v>-2.1037169559908735E-3</v>
      </c>
      <c r="ED26" s="28">
        <f>외인!ED26</f>
        <v>10485.11</v>
      </c>
      <c r="EE26" s="28">
        <f>시기외!EE26*$G$3+EE25*(1-$G$3)</f>
        <v>2.5838028248451931E-3</v>
      </c>
      <c r="EF26" s="28">
        <f>외인!EF26</f>
        <v>249816.94</v>
      </c>
      <c r="EG26" s="28">
        <f>시기외!EG26*$G$3+EG25*(1-$G$3)</f>
        <v>9.1594897997379025E-4</v>
      </c>
      <c r="EH26" s="28">
        <f>외인!EH26</f>
        <v>177743.57</v>
      </c>
      <c r="EI26" s="28">
        <f>시기외!EI26*$G$3+EI25*(1-$G$3)</f>
        <v>5.0706954195374769E-4</v>
      </c>
      <c r="EJ26" s="28">
        <f>외인!EJ26</f>
        <v>91135.65</v>
      </c>
      <c r="EK26" s="28">
        <f>시기외!EK26*$G$3+EK25*(1-$G$3)</f>
        <v>3.3862621193253984E-4</v>
      </c>
      <c r="EL26" s="28">
        <f>외인!EL26</f>
        <v>36584.519999999997</v>
      </c>
      <c r="EM26" s="28">
        <f>시기외!EM26*$G$3+EM25*(1-$G$3)</f>
        <v>-1.3024259156503993E-3</v>
      </c>
      <c r="EN26" s="28">
        <f>외인!EN26</f>
        <v>39754.19</v>
      </c>
      <c r="EO26" s="28">
        <f>시기외!EO26*$G$3+EO25*(1-$G$3)</f>
        <v>1.3542522837947085E-3</v>
      </c>
      <c r="EP26" s="28">
        <f>외인!EP26</f>
        <v>174659.66</v>
      </c>
      <c r="EQ26" s="28">
        <f>시기외!EQ26*$G$3+EQ25*(1-$G$3)</f>
        <v>3.855811497379087E-5</v>
      </c>
      <c r="ER26" s="28">
        <f>외인!ER26</f>
        <v>14614.88</v>
      </c>
      <c r="ES26" s="28">
        <f>시기외!ES26*$G$3+ES25*(1-$G$3)</f>
        <v>3.1050794852279205E-3</v>
      </c>
      <c r="ET26" s="28">
        <f>외인!ET26</f>
        <v>111258.66</v>
      </c>
      <c r="EU26" s="28">
        <f>시기외!EU26*$G$3+EU25*(1-$G$3)</f>
        <v>1.1895265803272004E-3</v>
      </c>
      <c r="EV26" s="28">
        <f>외인!EV26</f>
        <v>45265.440000000002</v>
      </c>
      <c r="EW26" s="28">
        <f>시기외!EW26*$G$3+EW25*(1-$G$3)</f>
        <v>-1.6543953986795088E-3</v>
      </c>
      <c r="EX26" s="28">
        <f>외인!EX26</f>
        <v>50911.61</v>
      </c>
      <c r="EY26" s="28">
        <f>시기외!EY26*$G$3+EY25*(1-$G$3)</f>
        <v>-2.020553604740205E-3</v>
      </c>
    </row>
    <row r="27" spans="1:155">
      <c r="A27" s="27">
        <f>외인!A27</f>
        <v>46098</v>
      </c>
      <c r="B27" s="28">
        <f>외인!B27</f>
        <v>4508059.58</v>
      </c>
      <c r="C27" s="28">
        <f>시기외!C27*$G$3+C26*(1-$G$3)</f>
        <v>-1.1503231601199808E-3</v>
      </c>
      <c r="D27" s="28">
        <f>외인!D27</f>
        <v>626444.13</v>
      </c>
      <c r="E27" s="28">
        <f>시기외!E27*$G$3+E26*(1-$G$3)</f>
        <v>1.010438925223659E-3</v>
      </c>
      <c r="F27" s="28">
        <f>외인!F27</f>
        <v>1934844.53</v>
      </c>
      <c r="G27" s="28">
        <f>시기외!G27*$G$3+G26*(1-$G$3)</f>
        <v>-2.7207846798149677E-3</v>
      </c>
      <c r="H27" s="28">
        <f>외인!H27</f>
        <v>273418.68</v>
      </c>
      <c r="I27" s="28">
        <f>시기외!I27*$G$3+I26*(1-$G$3)</f>
        <v>8.5510998157314433E-4</v>
      </c>
      <c r="J27" s="28">
        <f>외인!J27</f>
        <v>39341</v>
      </c>
      <c r="K27" s="28">
        <f>시기외!K27*$G$3+K26*(1-$G$3)</f>
        <v>1.4889950486147111E-3</v>
      </c>
      <c r="L27" s="28">
        <f>외인!L27</f>
        <v>253119.56</v>
      </c>
      <c r="M27" s="28">
        <f>시기외!M27*$G$3+M26*(1-$G$3)</f>
        <v>8.6016081371742591E-4</v>
      </c>
      <c r="N27" s="28">
        <f>외인!N27</f>
        <v>242669.86</v>
      </c>
      <c r="O27" s="28">
        <f>시기외!O27*$G$3+O26*(1-$G$3)</f>
        <v>-1.4801807147544208E-3</v>
      </c>
      <c r="P27" s="28">
        <f>외인!P27</f>
        <v>201143.73</v>
      </c>
      <c r="Q27" s="28">
        <f>시기외!Q27*$G$3+Q26*(1-$G$3)</f>
        <v>9.4165327951898237E-4</v>
      </c>
      <c r="R27" s="28">
        <f>외인!R27</f>
        <v>133139.97</v>
      </c>
      <c r="S27" s="28">
        <f>시기외!S27*$G$3+S26*(1-$G$3)</f>
        <v>8.1041343841711387E-4</v>
      </c>
      <c r="T27" s="28">
        <f>외인!T27</f>
        <v>8266.85</v>
      </c>
      <c r="U27" s="28">
        <f>시기외!U27*$G$3+U26*(1-$G$3)</f>
        <v>-3.3366458213446846E-3</v>
      </c>
      <c r="V27" s="28">
        <f>외인!V27</f>
        <v>105072.57</v>
      </c>
      <c r="W27" s="28">
        <f>시기외!W27*$G$3+W26*(1-$G$3)</f>
        <v>1.7758454196653006E-3</v>
      </c>
      <c r="X27" s="28">
        <f>외인!X27</f>
        <v>1944166.83</v>
      </c>
      <c r="Y27" s="28">
        <f>시기외!Y27*$G$3+Y26*(1-$G$3)</f>
        <v>-2.8237939376046096E-3</v>
      </c>
      <c r="Z27" s="28">
        <f>외인!Z27</f>
        <v>46258.91</v>
      </c>
      <c r="AA27" s="28">
        <f>시기외!AA27*$G$3+AA26*(1-$G$3)</f>
        <v>-1.5956911478508904E-3</v>
      </c>
      <c r="AB27" s="28">
        <f>외인!AB27</f>
        <v>198376.03</v>
      </c>
      <c r="AC27" s="28">
        <f>시기외!AC27*$G$3+AC26*(1-$G$3)</f>
        <v>-2.4626473358900671E-4</v>
      </c>
      <c r="AD27" s="28">
        <f>외인!AD27</f>
        <v>19787</v>
      </c>
      <c r="AE27" s="28">
        <f>시기외!AE27*$G$3+AE26*(1-$G$3)</f>
        <v>1.6244934121635872E-3</v>
      </c>
      <c r="AF27" s="28">
        <f>외인!AF27</f>
        <v>24715.360000000001</v>
      </c>
      <c r="AG27" s="28">
        <f>시기외!AG27*$G$3+AG26*(1-$G$3)</f>
        <v>-7.7471778447045178E-4</v>
      </c>
      <c r="AH27" s="28">
        <f>외인!AH27</f>
        <v>205800.35</v>
      </c>
      <c r="AI27" s="28">
        <f>시기외!AI27*$G$3+AI26*(1-$G$3)</f>
        <v>2.042660366265125E-3</v>
      </c>
      <c r="AJ27" s="28">
        <f>외인!AJ27</f>
        <v>116189.35</v>
      </c>
      <c r="AK27" s="28">
        <f>시기외!AK27*$G$3+AK26*(1-$G$3)</f>
        <v>-1.0185620304221303E-3</v>
      </c>
      <c r="AL27" s="28">
        <f>외인!AL27</f>
        <v>87105.61</v>
      </c>
      <c r="AM27" s="28">
        <f>시기외!AM27*$G$3+AM26*(1-$G$3)</f>
        <v>-3.219682761869462E-4</v>
      </c>
      <c r="AN27" s="28">
        <f>외인!AN27</f>
        <v>174687.43</v>
      </c>
      <c r="AO27" s="28">
        <f>시기외!AO27*$G$3+AO26*(1-$G$3)</f>
        <v>-1.8289082688321412E-3</v>
      </c>
      <c r="AP27" s="28">
        <f>외인!AP27</f>
        <v>113249.03</v>
      </c>
      <c r="AQ27" s="28">
        <f>시기외!AQ27*$G$3+AQ26*(1-$G$3)</f>
        <v>1.0452148340146564E-3</v>
      </c>
      <c r="AR27" s="28">
        <f>외인!AR27</f>
        <v>24533.78</v>
      </c>
      <c r="AS27" s="28">
        <f>시기외!AS27*$G$3+AS26*(1-$G$3)</f>
        <v>6.2150239847046183E-4</v>
      </c>
      <c r="AT27" s="28">
        <f>외인!AT27</f>
        <v>78198.83</v>
      </c>
      <c r="AU27" s="28">
        <f>시기외!AU27*$G$3+AU26*(1-$G$3)</f>
        <v>8.4907197698632611E-4</v>
      </c>
      <c r="AV27" s="28">
        <f>외인!AV27</f>
        <v>46940.2</v>
      </c>
      <c r="AW27" s="28">
        <f>시기외!AW27*$G$3+AW26*(1-$G$3)</f>
        <v>-5.3189338038811361E-5</v>
      </c>
      <c r="AX27" s="28">
        <f>외인!AX27</f>
        <v>55672.07</v>
      </c>
      <c r="AY27" s="28">
        <f>시기외!AY27*$G$3+AY26*(1-$G$3)</f>
        <v>2.6048136737920579E-4</v>
      </c>
      <c r="AZ27" s="28">
        <f>외인!AZ27</f>
        <v>2074670.63</v>
      </c>
      <c r="BA27" s="28">
        <f>시기외!BA27*$G$3+BA26*(1-$G$3)</f>
        <v>-2.4577393423985674E-3</v>
      </c>
      <c r="BB27" s="28">
        <f>외인!BB27</f>
        <v>97710.8</v>
      </c>
      <c r="BC27" s="28">
        <f>시기외!BC27*$G$3+BC26*(1-$G$3)</f>
        <v>-1.7704579952167914E-3</v>
      </c>
      <c r="BD27" s="28">
        <f>외인!BD27</f>
        <v>40950.550000000003</v>
      </c>
      <c r="BE27" s="28">
        <f>시기외!BE27*$G$3+BE26*(1-$G$3)</f>
        <v>-3.7076760584761506E-3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87814.48</v>
      </c>
      <c r="BI27" s="28">
        <f>시기외!BI27*$G$3+BI26*(1-$G$3)</f>
        <v>-1.4565969182767737E-3</v>
      </c>
      <c r="BJ27" s="28">
        <f>외인!BJ27</f>
        <v>111888.47</v>
      </c>
      <c r="BK27" s="28">
        <f>시기외!BK27*$G$3+BK26*(1-$G$3)</f>
        <v>5.2502041509445334E-4</v>
      </c>
      <c r="BL27" s="28">
        <f>외인!BL27</f>
        <v>48933.55</v>
      </c>
      <c r="BM27" s="28">
        <f>시기외!BM27*$G$3+BM26*(1-$G$3)</f>
        <v>4.7423662866714173E-4</v>
      </c>
      <c r="BN27" s="28">
        <f>외인!BN27</f>
        <v>44082.3</v>
      </c>
      <c r="BO27" s="28">
        <f>시기외!BO27*$G$3+BO26*(1-$G$3)</f>
        <v>-1.4107799649617698E-3</v>
      </c>
      <c r="BP27" s="28">
        <f>외인!BP27</f>
        <v>65591.960000000006</v>
      </c>
      <c r="BQ27" s="28">
        <f>시기외!BQ27*$G$3+BQ26*(1-$G$3)</f>
        <v>4.0321377268610746E-4</v>
      </c>
      <c r="BR27" s="28">
        <f>외인!BR27</f>
        <v>246322.39</v>
      </c>
      <c r="BS27" s="28">
        <f>시기외!BS27*$G$3+BS26*(1-$G$3)</f>
        <v>2.399629367442611E-3</v>
      </c>
      <c r="BT27" s="28">
        <f>외인!BT27</f>
        <v>1981027.98</v>
      </c>
      <c r="BU27" s="28">
        <f>시기외!BU27*$G$3+BU26*(1-$G$3)</f>
        <v>-2.7407037258640461E-3</v>
      </c>
      <c r="BV27" s="28">
        <f>외인!BV27</f>
        <v>377045.17</v>
      </c>
      <c r="BW27" s="28">
        <f>시기외!BW27*$G$3+BW26*(1-$G$3)</f>
        <v>2.7453985538433478E-4</v>
      </c>
      <c r="BX27" s="28">
        <f>외인!BX27</f>
        <v>75481.3</v>
      </c>
      <c r="BY27" s="28">
        <f>시기외!BY27*$G$3+BY26*(1-$G$3)</f>
        <v>5.4747600724084559E-4</v>
      </c>
      <c r="BZ27" s="28">
        <f>외인!BZ27</f>
        <v>261793.04</v>
      </c>
      <c r="CA27" s="28">
        <f>시기외!CA27*$G$3+CA26*(1-$G$3)</f>
        <v>-1.3253756737840196E-3</v>
      </c>
      <c r="CB27" s="28">
        <f>외인!CB27</f>
        <v>13317.62</v>
      </c>
      <c r="CC27" s="28">
        <f>시기외!CC27*$G$3+CC26*(1-$G$3)</f>
        <v>-4.8490740384526633E-4</v>
      </c>
      <c r="CD27" s="28">
        <f>외인!CD27</f>
        <v>34877.769999999997</v>
      </c>
      <c r="CE27" s="28">
        <f>시기외!CE27*$G$3+CE26*(1-$G$3)</f>
        <v>-1.5038579431573492E-3</v>
      </c>
      <c r="CF27" s="28">
        <f>외인!CF27</f>
        <v>23992.18</v>
      </c>
      <c r="CG27" s="28">
        <f>시기외!CG27*$G$3+CG26*(1-$G$3)</f>
        <v>6.0111867602462646E-5</v>
      </c>
      <c r="CH27" s="28">
        <f>외인!CH27</f>
        <v>65208.05</v>
      </c>
      <c r="CI27" s="28">
        <f>시기외!CI27*$G$3+CI26*(1-$G$3)</f>
        <v>-4.8003265541641843E-4</v>
      </c>
      <c r="CJ27" s="28">
        <f>외인!CJ27</f>
        <v>390172.61</v>
      </c>
      <c r="CK27" s="28">
        <f>시기외!CK27*$G$3+CK26*(1-$G$3)</f>
        <v>9.5154837667913415E-4</v>
      </c>
      <c r="CL27" s="28">
        <f>외인!CL27</f>
        <v>226551.37</v>
      </c>
      <c r="CM27" s="28">
        <f>시기외!CM27*$G$3+CM26*(1-$G$3)</f>
        <v>-3.5158281857824585E-4</v>
      </c>
      <c r="CN27" s="28">
        <f>외인!CN27</f>
        <v>121094.99</v>
      </c>
      <c r="CO27" s="28">
        <f>시기외!CO27*$G$3+CO26*(1-$G$3)</f>
        <v>-2.0618136222485144E-3</v>
      </c>
      <c r="CP27" s="28">
        <f>외인!CP27</f>
        <v>98328.46</v>
      </c>
      <c r="CQ27" s="28">
        <f>시기외!CQ27*$G$3+CQ26*(1-$G$3)</f>
        <v>-1.7431710262795106E-3</v>
      </c>
      <c r="CR27" s="28">
        <f>외인!CR27</f>
        <v>167096.49</v>
      </c>
      <c r="CS27" s="28">
        <f>시기외!CS27*$G$3+CS26*(1-$G$3)</f>
        <v>6.2979585609189816E-4</v>
      </c>
      <c r="CT27" s="28">
        <f>외인!CT27</f>
        <v>108189.09</v>
      </c>
      <c r="CU27" s="28">
        <f>시기외!CU27*$G$3+CU26*(1-$G$3)</f>
        <v>1.2487216701208338E-3</v>
      </c>
      <c r="CV27" s="28">
        <f>외인!CV27</f>
        <v>1981027.98</v>
      </c>
      <c r="CW27" s="28">
        <f>시기외!CW27*$G$3+CW26*(1-$G$3)</f>
        <v>-2.7407037258640461E-3</v>
      </c>
      <c r="CX27" s="28">
        <f>외인!CX27</f>
        <v>193262.26</v>
      </c>
      <c r="CY27" s="28">
        <f>시기외!CY27*$G$3+CY26*(1-$G$3)</f>
        <v>1.567401899499297E-3</v>
      </c>
      <c r="CZ27" s="28">
        <f>외인!CZ27</f>
        <v>17190.72</v>
      </c>
      <c r="DA27" s="28">
        <f>시기외!DA27*$G$3+DA26*(1-$G$3)</f>
        <v>1.9945988084661666E-3</v>
      </c>
      <c r="DB27" s="28">
        <f>외인!DB27</f>
        <v>40950.550000000003</v>
      </c>
      <c r="DC27" s="28">
        <f>시기외!DC27*$G$3+DC26*(1-$G$3)</f>
        <v>-3.7076760584761506E-3</v>
      </c>
      <c r="DD27" s="28">
        <f>외인!DD27</f>
        <v>8266.85</v>
      </c>
      <c r="DE27" s="28">
        <f>시기외!DE27*$G$3+DE26*(1-$G$3)</f>
        <v>-3.3366458213446846E-3</v>
      </c>
      <c r="DF27" s="28">
        <f>외인!DF27</f>
        <v>56833.53</v>
      </c>
      <c r="DG27" s="28">
        <f>시기외!DG27*$G$3+DG26*(1-$G$3)</f>
        <v>5.6185298681593577E-4</v>
      </c>
      <c r="DH27" s="28">
        <f>외인!DH27</f>
        <v>26602.59</v>
      </c>
      <c r="DI27" s="28">
        <f>시기외!DI27*$G$3+DI26*(1-$G$3)</f>
        <v>-1.5777620943195553E-3</v>
      </c>
      <c r="DJ27" s="28">
        <f>외인!DJ27</f>
        <v>569086.14</v>
      </c>
      <c r="DK27" s="28">
        <f>시기외!DK27*$G$3+DK26*(1-$G$3)</f>
        <v>1.7023334681048261E-3</v>
      </c>
      <c r="DL27" s="28">
        <f>외인!DL27</f>
        <v>96603.56</v>
      </c>
      <c r="DM27" s="28">
        <f>시기외!DM27*$G$3+DM26*(1-$G$3)</f>
        <v>-2.62309903459564E-3</v>
      </c>
      <c r="DN27" s="28">
        <f>외인!DN27</f>
        <v>1981027.98</v>
      </c>
      <c r="DO27" s="28">
        <f>시기외!DO27*$G$3+DO26*(1-$G$3)</f>
        <v>-2.7407037258640461E-3</v>
      </c>
      <c r="DP27" s="28">
        <f>외인!DP27</f>
        <v>84203.05</v>
      </c>
      <c r="DQ27" s="28">
        <f>시기외!DQ27*$G$3+DQ26*(1-$G$3)</f>
        <v>2.4764494567358921E-3</v>
      </c>
      <c r="DR27" s="28">
        <f>외인!DR27</f>
        <v>41086.06</v>
      </c>
      <c r="DS27" s="28">
        <f>시기외!DS27*$G$3+DS26*(1-$G$3)</f>
        <v>1.3916248034799444E-3</v>
      </c>
      <c r="DT27" s="28">
        <f>외인!DT27</f>
        <v>133139.97</v>
      </c>
      <c r="DU27" s="28">
        <f>시기외!DU27*$G$3+DU26*(1-$G$3)</f>
        <v>8.1041343841711387E-4</v>
      </c>
      <c r="DV27" s="28">
        <f>외인!DV27</f>
        <v>33795.01</v>
      </c>
      <c r="DW27" s="28">
        <f>시기외!DW27*$G$3+DW26*(1-$G$3)</f>
        <v>-1.7844420603216891E-4</v>
      </c>
      <c r="DX27" s="28">
        <f>외인!DX27</f>
        <v>105072.57</v>
      </c>
      <c r="DY27" s="28">
        <f>시기외!DY27*$G$3+DY26*(1-$G$3)</f>
        <v>1.7758454196653006E-3</v>
      </c>
      <c r="DZ27" s="28">
        <f>외인!DZ27</f>
        <v>8897.9</v>
      </c>
      <c r="EA27" s="28">
        <f>시기외!EA27*$G$3+EA26*(1-$G$3)</f>
        <v>3.9915804111704705E-5</v>
      </c>
      <c r="EB27" s="28">
        <f>외인!EB27</f>
        <v>13428.83</v>
      </c>
      <c r="EC27" s="28">
        <f>시기외!EC27*$G$3+EC26*(1-$G$3)</f>
        <v>-2.1038247540800157E-3</v>
      </c>
      <c r="ED27" s="28">
        <f>외인!ED27</f>
        <v>10643.31</v>
      </c>
      <c r="EE27" s="28">
        <f>시기외!EE27*$G$3+EE26*(1-$G$3)</f>
        <v>1.8654923490717791E-3</v>
      </c>
      <c r="EF27" s="28">
        <f>외인!EF27</f>
        <v>253264.57</v>
      </c>
      <c r="EG27" s="28">
        <f>시기외!EG27*$G$3+EG26*(1-$G$3)</f>
        <v>7.7545838269925697E-4</v>
      </c>
      <c r="EH27" s="28">
        <f>외인!EH27</f>
        <v>182119.46</v>
      </c>
      <c r="EI27" s="28">
        <f>시기외!EI27*$G$3+EI26*(1-$G$3)</f>
        <v>4.5410990718351018E-4</v>
      </c>
      <c r="EJ27" s="28">
        <f>외인!EJ27</f>
        <v>93548.69</v>
      </c>
      <c r="EK27" s="28">
        <f>시기외!EK27*$G$3+EK26*(1-$G$3)</f>
        <v>3.2256166128421973E-4</v>
      </c>
      <c r="EL27" s="28">
        <f>외인!EL27</f>
        <v>37378.89</v>
      </c>
      <c r="EM27" s="28">
        <f>시기외!EM27*$G$3+EM26*(1-$G$3)</f>
        <v>-1.3754454728781096E-3</v>
      </c>
      <c r="EN27" s="28">
        <f>외인!EN27</f>
        <v>41086.06</v>
      </c>
      <c r="EO27" s="28">
        <f>시기외!EO27*$G$3+EO26*(1-$G$3)</f>
        <v>1.3916248034799444E-3</v>
      </c>
      <c r="EP27" s="28">
        <f>외인!EP27</f>
        <v>170506.96</v>
      </c>
      <c r="EQ27" s="28">
        <f>시기외!EQ27*$G$3+EQ26*(1-$G$3)</f>
        <v>-6.3412765220865591E-7</v>
      </c>
      <c r="ER27" s="28">
        <f>외인!ER27</f>
        <v>14367.79</v>
      </c>
      <c r="ES27" s="28">
        <f>시기외!ES27*$G$3+ES26*(1-$G$3)</f>
        <v>1.9226860901197687E-3</v>
      </c>
      <c r="ET27" s="28">
        <f>외인!ET27</f>
        <v>113249.03</v>
      </c>
      <c r="EU27" s="28">
        <f>시기외!EU27*$G$3+EU26*(1-$G$3)</f>
        <v>1.0452148340146564E-3</v>
      </c>
      <c r="EV27" s="28">
        <f>외인!EV27</f>
        <v>46258.91</v>
      </c>
      <c r="EW27" s="28">
        <f>시기외!EW27*$G$3+EW26*(1-$G$3)</f>
        <v>-1.5956911478508904E-3</v>
      </c>
      <c r="EX27" s="28">
        <f>외인!EX27</f>
        <v>52069.55</v>
      </c>
      <c r="EY27" s="28">
        <f>시기외!EY27*$G$3+EY26*(1-$G$3)</f>
        <v>-1.8860478694806299E-3</v>
      </c>
    </row>
    <row r="28" spans="1:155">
      <c r="A28" s="27">
        <f>외인!A28</f>
        <v>46099</v>
      </c>
      <c r="B28" s="28">
        <f>외인!B28</f>
        <v>4735422.2300000004</v>
      </c>
      <c r="C28" s="28">
        <f>시기외!C28*$G$3+C27*(1-$G$3)</f>
        <v>-1.0808684303321365E-3</v>
      </c>
      <c r="D28" s="28">
        <f>외인!D28</f>
        <v>641114.11</v>
      </c>
      <c r="E28" s="28">
        <f>시기외!E28*$G$3+E27*(1-$G$3)</f>
        <v>8.7065024897760876E-4</v>
      </c>
      <c r="F28" s="28">
        <f>외인!F28</f>
        <v>2052660.09</v>
      </c>
      <c r="G28" s="28">
        <f>시기외!G28*$G$3+G27*(1-$G$3)</f>
        <v>-2.5603303341876467E-3</v>
      </c>
      <c r="H28" s="28">
        <f>외인!H28</f>
        <v>279634.46000000002</v>
      </c>
      <c r="I28" s="28">
        <f>시기외!I28*$G$3+I27*(1-$G$3)</f>
        <v>6.3841485912310958E-4</v>
      </c>
      <c r="J28" s="28">
        <f>외인!J28</f>
        <v>40106.54</v>
      </c>
      <c r="K28" s="28">
        <f>시기외!K28*$G$3+K27*(1-$G$3)</f>
        <v>1.4751644060181784E-3</v>
      </c>
      <c r="L28" s="28">
        <f>외인!L28</f>
        <v>258765.24</v>
      </c>
      <c r="M28" s="28">
        <f>시기외!M28*$G$3+M27*(1-$G$3)</f>
        <v>6.5108249455426959E-4</v>
      </c>
      <c r="N28" s="28">
        <f>외인!N28</f>
        <v>253243.96</v>
      </c>
      <c r="O28" s="28">
        <f>시기외!O28*$G$3+O27*(1-$G$3)</f>
        <v>-1.5954913291253631E-3</v>
      </c>
      <c r="P28" s="28">
        <f>외인!P28</f>
        <v>204920.72</v>
      </c>
      <c r="Q28" s="28">
        <f>시기외!Q28*$G$3+Q27*(1-$G$3)</f>
        <v>8.9284153235867809E-4</v>
      </c>
      <c r="R28" s="28">
        <f>외인!R28</f>
        <v>134552.9</v>
      </c>
      <c r="S28" s="28">
        <f>시기외!S28*$G$3+S27*(1-$G$3)</f>
        <v>6.2475412973326562E-4</v>
      </c>
      <c r="T28" s="28">
        <f>외인!T28</f>
        <v>8435.89</v>
      </c>
      <c r="U28" s="28">
        <f>시기외!U28*$G$3+U27*(1-$G$3)</f>
        <v>-3.1340934627749231E-3</v>
      </c>
      <c r="V28" s="28">
        <f>외인!V28</f>
        <v>110168.1</v>
      </c>
      <c r="W28" s="28">
        <f>시기외!W28*$G$3+W27*(1-$G$3)</f>
        <v>1.6495794438498043E-3</v>
      </c>
      <c r="X28" s="28">
        <f>외인!X28</f>
        <v>2096314.02</v>
      </c>
      <c r="Y28" s="28">
        <f>시기외!Y28*$G$3+Y27*(1-$G$3)</f>
        <v>-2.6056173786686981E-3</v>
      </c>
      <c r="Z28" s="28">
        <f>외인!Z28</f>
        <v>48036.22</v>
      </c>
      <c r="AA28" s="28">
        <f>시기외!AA28*$G$3+AA27*(1-$G$3)</f>
        <v>-1.5216560088565942E-3</v>
      </c>
      <c r="AB28" s="28">
        <f>외인!AB28</f>
        <v>204759.42</v>
      </c>
      <c r="AC28" s="28">
        <f>시기외!AC28*$G$3+AC27*(1-$G$3)</f>
        <v>-2.4876992325983927E-4</v>
      </c>
      <c r="AD28" s="28">
        <f>외인!AD28</f>
        <v>20376.990000000002</v>
      </c>
      <c r="AE28" s="28">
        <f>시기외!AE28*$G$3+AE27*(1-$G$3)</f>
        <v>1.4589025467561831E-3</v>
      </c>
      <c r="AF28" s="28">
        <f>외인!AF28</f>
        <v>24839.53</v>
      </c>
      <c r="AG28" s="28">
        <f>시기외!AG28*$G$3+AG27*(1-$G$3)</f>
        <v>-8.1216220486754161E-4</v>
      </c>
      <c r="AH28" s="28">
        <f>외인!AH28</f>
        <v>207385.67</v>
      </c>
      <c r="AI28" s="28">
        <f>시기외!AI28*$G$3+AI27*(1-$G$3)</f>
        <v>1.9554303352904544E-3</v>
      </c>
      <c r="AJ28" s="28">
        <f>외인!AJ28</f>
        <v>117088.5</v>
      </c>
      <c r="AK28" s="28">
        <f>시기외!AK28*$G$3+AK27*(1-$G$3)</f>
        <v>-1.1306128230884045E-3</v>
      </c>
      <c r="AL28" s="28">
        <f>외인!AL28</f>
        <v>89981.6</v>
      </c>
      <c r="AM28" s="28">
        <f>시기외!AM28*$G$3+AM27*(1-$G$3)</f>
        <v>-4.3137235464994772E-4</v>
      </c>
      <c r="AN28" s="28">
        <f>외인!AN28</f>
        <v>182491.66</v>
      </c>
      <c r="AO28" s="28">
        <f>시기외!AO28*$G$3+AO27*(1-$G$3)</f>
        <v>-1.960623874674113E-3</v>
      </c>
      <c r="AP28" s="28">
        <f>외인!AP28</f>
        <v>120432.43</v>
      </c>
      <c r="AQ28" s="28">
        <f>시기외!AQ28*$G$3+AQ27*(1-$G$3)</f>
        <v>9.7424972176446379E-4</v>
      </c>
      <c r="AR28" s="28">
        <f>외인!AR28</f>
        <v>24827.01</v>
      </c>
      <c r="AS28" s="28">
        <f>시기외!AS28*$G$3+AS27*(1-$G$3)</f>
        <v>5.2187957799642779E-4</v>
      </c>
      <c r="AT28" s="28">
        <f>외인!AT28</f>
        <v>79987.289999999994</v>
      </c>
      <c r="AU28" s="28">
        <f>시기외!AU28*$G$3+AU27*(1-$G$3)</f>
        <v>7.074800681884098E-4</v>
      </c>
      <c r="AV28" s="28">
        <f>외인!AV28</f>
        <v>47138.21</v>
      </c>
      <c r="AW28" s="28">
        <f>시기외!AW28*$G$3+AW27*(1-$G$3)</f>
        <v>-1.9759173169302995E-4</v>
      </c>
      <c r="AX28" s="28">
        <f>외인!AX28</f>
        <v>58982.91</v>
      </c>
      <c r="AY28" s="28">
        <f>시기외!AY28*$G$3+AY27*(1-$G$3)</f>
        <v>3.4122798433705489E-4</v>
      </c>
      <c r="AZ28" s="28">
        <f>외인!AZ28</f>
        <v>2232191.77</v>
      </c>
      <c r="BA28" s="28">
        <f>시기외!BA28*$G$3+BA27*(1-$G$3)</f>
        <v>-2.2664476824063597E-3</v>
      </c>
      <c r="BB28" s="28">
        <f>외인!BB28</f>
        <v>103635.98</v>
      </c>
      <c r="BC28" s="28">
        <f>시기외!BC28*$G$3+BC27*(1-$G$3)</f>
        <v>-1.6536723359254716E-3</v>
      </c>
      <c r="BD28" s="28">
        <f>외인!BD28</f>
        <v>42212.51</v>
      </c>
      <c r="BE28" s="28">
        <f>시기외!BE28*$G$3+BE27*(1-$G$3)</f>
        <v>-3.4679887965629384E-3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90473.93</v>
      </c>
      <c r="BI28" s="28">
        <f>시기외!BI28*$G$3+BI27*(1-$G$3)</f>
        <v>-1.2968340573293749E-3</v>
      </c>
      <c r="BJ28" s="28">
        <f>외인!BJ28</f>
        <v>116321.02</v>
      </c>
      <c r="BK28" s="28">
        <f>시기외!BK28*$G$3+BK27*(1-$G$3)</f>
        <v>2.2068326121371483E-4</v>
      </c>
      <c r="BL28" s="28">
        <f>외인!BL28</f>
        <v>50540.92</v>
      </c>
      <c r="BM28" s="28">
        <f>시기외!BM28*$G$3+BM27*(1-$G$3)</f>
        <v>3.4920650564554124E-4</v>
      </c>
      <c r="BN28" s="28">
        <f>외인!BN28</f>
        <v>44963.59</v>
      </c>
      <c r="BO28" s="28">
        <f>시기외!BO28*$G$3+BO27*(1-$G$3)</f>
        <v>-1.3942995820650415E-3</v>
      </c>
      <c r="BP28" s="28">
        <f>외인!BP28</f>
        <v>69326.880000000005</v>
      </c>
      <c r="BQ28" s="28">
        <f>시기외!BQ28*$G$3+BQ27*(1-$G$3)</f>
        <v>4.9563310894595565E-4</v>
      </c>
      <c r="BR28" s="28">
        <f>외인!BR28</f>
        <v>256846.58</v>
      </c>
      <c r="BS28" s="28">
        <f>시기외!BS28*$G$3+BS27*(1-$G$3)</f>
        <v>2.3270059312767424E-3</v>
      </c>
      <c r="BT28" s="28">
        <f>외인!BT28</f>
        <v>2135144.13</v>
      </c>
      <c r="BU28" s="28">
        <f>시기외!BU28*$G$3+BU27*(1-$G$3)</f>
        <v>-2.5307112242285968E-3</v>
      </c>
      <c r="BV28" s="28">
        <f>외인!BV28</f>
        <v>388117.16</v>
      </c>
      <c r="BW28" s="28">
        <f>시기외!BW28*$G$3+BW27*(1-$G$3)</f>
        <v>2.5064985097154381E-4</v>
      </c>
      <c r="BX28" s="28">
        <f>외인!BX28</f>
        <v>76897.2</v>
      </c>
      <c r="BY28" s="28">
        <f>시기외!BY28*$G$3+BY27*(1-$G$3)</f>
        <v>4.5696616444735878E-4</v>
      </c>
      <c r="BZ28" s="28">
        <f>외인!BZ28</f>
        <v>272473.26</v>
      </c>
      <c r="CA28" s="28">
        <f>시기외!CA28*$G$3+CA27*(1-$G$3)</f>
        <v>-1.4501587155426648E-3</v>
      </c>
      <c r="CB28" s="28">
        <f>외인!CB28</f>
        <v>13292.29</v>
      </c>
      <c r="CC28" s="28">
        <f>시기외!CC28*$G$3+CC27*(1-$G$3)</f>
        <v>-5.2416419141238142E-4</v>
      </c>
      <c r="CD28" s="28">
        <f>외인!CD28</f>
        <v>35061.33</v>
      </c>
      <c r="CE28" s="28">
        <f>시기외!CE28*$G$3+CE27*(1-$G$3)</f>
        <v>-1.6153086610466803E-3</v>
      </c>
      <c r="CF28" s="28">
        <f>외인!CF28</f>
        <v>24231.87</v>
      </c>
      <c r="CG28" s="28">
        <f>시기외!CG28*$G$3+CG27*(1-$G$3)</f>
        <v>-2.544005976885113E-5</v>
      </c>
      <c r="CH28" s="28">
        <f>외인!CH28</f>
        <v>65769.97</v>
      </c>
      <c r="CI28" s="28">
        <f>시기외!CI28*$G$3+CI27*(1-$G$3)</f>
        <v>-5.4861992579420668E-4</v>
      </c>
      <c r="CJ28" s="28">
        <f>외인!CJ28</f>
        <v>398342.52</v>
      </c>
      <c r="CK28" s="28">
        <f>시기외!CK28*$G$3+CK27*(1-$G$3)</f>
        <v>8.8549463678448909E-4</v>
      </c>
      <c r="CL28" s="28">
        <f>외인!CL28</f>
        <v>233228.72</v>
      </c>
      <c r="CM28" s="28">
        <f>시기외!CM28*$G$3+CM27*(1-$G$3)</f>
        <v>-3.5286936023095977E-4</v>
      </c>
      <c r="CN28" s="28">
        <f>외인!CN28</f>
        <v>125025.63</v>
      </c>
      <c r="CO28" s="28">
        <f>시기외!CO28*$G$3+CO27*(1-$G$3)</f>
        <v>-2.1116407111456425E-3</v>
      </c>
      <c r="CP28" s="28">
        <f>외인!CP28</f>
        <v>104268.91</v>
      </c>
      <c r="CQ28" s="28">
        <f>시기외!CQ28*$G$3+CQ27*(1-$G$3)</f>
        <v>-1.6286107297498393E-3</v>
      </c>
      <c r="CR28" s="28">
        <f>외인!CR28</f>
        <v>168843.31</v>
      </c>
      <c r="CS28" s="28">
        <f>시기외!CS28*$G$3+CS27*(1-$G$3)</f>
        <v>4.6284430137140143E-4</v>
      </c>
      <c r="CT28" s="28">
        <f>외인!CT28</f>
        <v>112164.91</v>
      </c>
      <c r="CU28" s="28">
        <f>시기외!CU28*$G$3+CU27*(1-$G$3)</f>
        <v>1.1813719254001145E-3</v>
      </c>
      <c r="CV28" s="28">
        <f>외인!CV28</f>
        <v>2135144.13</v>
      </c>
      <c r="CW28" s="28">
        <f>시기외!CW28*$G$3+CW27*(1-$G$3)</f>
        <v>-2.5307112242285968E-3</v>
      </c>
      <c r="CX28" s="28">
        <f>외인!CX28</f>
        <v>197463.69</v>
      </c>
      <c r="CY28" s="28">
        <f>시기외!CY28*$G$3+CY27*(1-$G$3)</f>
        <v>1.3967807654313201E-3</v>
      </c>
      <c r="CZ28" s="28">
        <f>외인!CZ28</f>
        <v>17649.740000000002</v>
      </c>
      <c r="DA28" s="28">
        <f>시기외!DA28*$G$3+DA27*(1-$G$3)</f>
        <v>1.7567434512275072E-3</v>
      </c>
      <c r="DB28" s="28">
        <f>외인!DB28</f>
        <v>42212.51</v>
      </c>
      <c r="DC28" s="28">
        <f>시기외!DC28*$G$3+DC27*(1-$G$3)</f>
        <v>-3.4679887965629384E-3</v>
      </c>
      <c r="DD28" s="28">
        <f>외인!DD28</f>
        <v>8435.89</v>
      </c>
      <c r="DE28" s="28">
        <f>시기외!DE28*$G$3+DE27*(1-$G$3)</f>
        <v>-3.1340934627749231E-3</v>
      </c>
      <c r="DF28" s="28">
        <f>외인!DF28</f>
        <v>57875.61</v>
      </c>
      <c r="DG28" s="28">
        <f>시기외!DG28*$G$3+DG27*(1-$G$3)</f>
        <v>4.4564260063913191E-4</v>
      </c>
      <c r="DH28" s="28">
        <f>외인!DH28</f>
        <v>26751.69</v>
      </c>
      <c r="DI28" s="28">
        <f>시기외!DI28*$G$3+DI27*(1-$G$3)</f>
        <v>-1.7380626559026636E-3</v>
      </c>
      <c r="DJ28" s="28">
        <f>외인!DJ28</f>
        <v>582520.06999999995</v>
      </c>
      <c r="DK28" s="28">
        <f>시기외!DK28*$G$3+DK27*(1-$G$3)</f>
        <v>1.6023536465221198E-3</v>
      </c>
      <c r="DL28" s="28">
        <f>외인!DL28</f>
        <v>99590.86</v>
      </c>
      <c r="DM28" s="28">
        <f>시기외!DM28*$G$3+DM27*(1-$G$3)</f>
        <v>-2.6795249409410468E-3</v>
      </c>
      <c r="DN28" s="28">
        <f>외인!DN28</f>
        <v>2135144.13</v>
      </c>
      <c r="DO28" s="28">
        <f>시기외!DO28*$G$3+DO27*(1-$G$3)</f>
        <v>-2.5307112242285968E-3</v>
      </c>
      <c r="DP28" s="28">
        <f>외인!DP28</f>
        <v>85822.96</v>
      </c>
      <c r="DQ28" s="28">
        <f>시기외!DQ28*$G$3+DQ27*(1-$G$3)</f>
        <v>2.5763914400868154E-3</v>
      </c>
      <c r="DR28" s="28">
        <f>외인!DR28</f>
        <v>42003.4</v>
      </c>
      <c r="DS28" s="28">
        <f>시기외!DS28*$G$3+DS27*(1-$G$3)</f>
        <v>1.3935770735334101E-3</v>
      </c>
      <c r="DT28" s="28">
        <f>외인!DT28</f>
        <v>134552.9</v>
      </c>
      <c r="DU28" s="28">
        <f>시기외!DU28*$G$3+DU27*(1-$G$3)</f>
        <v>6.2475412973326562E-4</v>
      </c>
      <c r="DV28" s="28">
        <f>외인!DV28</f>
        <v>34021.67</v>
      </c>
      <c r="DW28" s="28">
        <f>시기외!DW28*$G$3+DW27*(1-$G$3)</f>
        <v>-2.6520596722940661E-4</v>
      </c>
      <c r="DX28" s="28">
        <f>외인!DX28</f>
        <v>110168.1</v>
      </c>
      <c r="DY28" s="28">
        <f>시기외!DY28*$G$3+DY27*(1-$G$3)</f>
        <v>1.6495794438498043E-3</v>
      </c>
      <c r="DZ28" s="28">
        <f>외인!DZ28</f>
        <v>8632.65</v>
      </c>
      <c r="EA28" s="28">
        <f>시기외!EA28*$G$3+EA27*(1-$G$3)</f>
        <v>-2.0064016581697403E-4</v>
      </c>
      <c r="EB28" s="28">
        <f>외인!EB28</f>
        <v>13484.94</v>
      </c>
      <c r="EC28" s="28">
        <f>시기외!EC28*$G$3+EC27*(1-$G$3)</f>
        <v>-2.0479053051777382E-3</v>
      </c>
      <c r="ED28" s="28">
        <f>외인!ED28</f>
        <v>10795.61</v>
      </c>
      <c r="EE28" s="28">
        <f>시기외!EE28*$G$3+EE27*(1-$G$3)</f>
        <v>1.2384944966281038E-3</v>
      </c>
      <c r="EF28" s="28">
        <f>외인!EF28</f>
        <v>258058.79</v>
      </c>
      <c r="EG28" s="28">
        <f>시기외!EG28*$G$3+EG27*(1-$G$3)</f>
        <v>6.4204237227238024E-4</v>
      </c>
      <c r="EH28" s="28">
        <f>외인!EH28</f>
        <v>193562.36</v>
      </c>
      <c r="EI28" s="28">
        <f>시기외!EI28*$G$3+EI27*(1-$G$3)</f>
        <v>4.206673073761612E-4</v>
      </c>
      <c r="EJ28" s="28">
        <f>외인!EJ28</f>
        <v>95470.95</v>
      </c>
      <c r="EK28" s="28">
        <f>시기외!EK28*$G$3+EK27*(1-$G$3)</f>
        <v>2.85198914748245E-4</v>
      </c>
      <c r="EL28" s="28">
        <f>외인!EL28</f>
        <v>37641.71</v>
      </c>
      <c r="EM28" s="28">
        <f>시기외!EM28*$G$3+EM27*(1-$G$3)</f>
        <v>-1.4637751483583925E-3</v>
      </c>
      <c r="EN28" s="28">
        <f>외인!EN28</f>
        <v>42003.4</v>
      </c>
      <c r="EO28" s="28">
        <f>시기외!EO28*$G$3+EO27*(1-$G$3)</f>
        <v>1.3935770735334101E-3</v>
      </c>
      <c r="EP28" s="28">
        <f>외인!EP28</f>
        <v>170177.17</v>
      </c>
      <c r="EQ28" s="28">
        <f>시기외!EQ28*$G$3+EQ27*(1-$G$3)</f>
        <v>4.7536838983551903E-6</v>
      </c>
      <c r="ER28" s="28">
        <f>외인!ER28</f>
        <v>15303.2</v>
      </c>
      <c r="ES28" s="28">
        <f>시기외!ES28*$G$3+ES27*(1-$G$3)</f>
        <v>1.444484243329454E-3</v>
      </c>
      <c r="ET28" s="28">
        <f>외인!ET28</f>
        <v>120432.43</v>
      </c>
      <c r="EU28" s="28">
        <f>시기외!EU28*$G$3+EU27*(1-$G$3)</f>
        <v>9.7424972176446379E-4</v>
      </c>
      <c r="EV28" s="28">
        <f>외인!EV28</f>
        <v>48036.22</v>
      </c>
      <c r="EW28" s="28">
        <f>시기외!EW28*$G$3+EW27*(1-$G$3)</f>
        <v>-1.5216560088565942E-3</v>
      </c>
      <c r="EX28" s="28">
        <f>외인!EX28</f>
        <v>56232.69</v>
      </c>
      <c r="EY28" s="28">
        <f>시기외!EY28*$G$3+EY27*(1-$G$3)</f>
        <v>-1.7356311513895262E-3</v>
      </c>
    </row>
    <row r="29" spans="1:155">
      <c r="A29" s="27">
        <f>외인!A29</f>
        <v>46100</v>
      </c>
      <c r="B29" s="28">
        <f>외인!B29</f>
        <v>4605320.18</v>
      </c>
      <c r="C29" s="28">
        <f>시기외!C29*$G$3+C28*(1-$G$3)</f>
        <v>-1.0207892007367831E-3</v>
      </c>
      <c r="D29" s="28">
        <f>외인!D29</f>
        <v>629693.94999999995</v>
      </c>
      <c r="E29" s="28">
        <f>시기외!E29*$G$3+E28*(1-$G$3)</f>
        <v>7.3675649238337353E-4</v>
      </c>
      <c r="F29" s="28">
        <f>외인!F29</f>
        <v>1986879.61</v>
      </c>
      <c r="G29" s="28">
        <f>시기외!G29*$G$3+G28*(1-$G$3)</f>
        <v>-2.4019517793969231E-3</v>
      </c>
      <c r="H29" s="28">
        <f>외인!H29</f>
        <v>271695.8</v>
      </c>
      <c r="I29" s="28">
        <f>시기외!I29*$G$3+I28*(1-$G$3)</f>
        <v>4.3570868010712224E-4</v>
      </c>
      <c r="J29" s="28">
        <f>외인!J29</f>
        <v>40103.21</v>
      </c>
      <c r="K29" s="28">
        <f>시기외!K29*$G$3+K28*(1-$G$3)</f>
        <v>1.5025588549005752E-3</v>
      </c>
      <c r="L29" s="28">
        <f>외인!L29</f>
        <v>251476.24</v>
      </c>
      <c r="M29" s="28">
        <f>시기외!M29*$G$3+M28*(1-$G$3)</f>
        <v>4.5850063748430366E-4</v>
      </c>
      <c r="N29" s="28">
        <f>외인!N29</f>
        <v>244344.47</v>
      </c>
      <c r="O29" s="28">
        <f>시기외!O29*$G$3+O28*(1-$G$3)</f>
        <v>-1.7219037927644178E-3</v>
      </c>
      <c r="P29" s="28">
        <f>외인!P29</f>
        <v>200107.94</v>
      </c>
      <c r="Q29" s="28">
        <f>시기외!Q29*$G$3+Q28*(1-$G$3)</f>
        <v>8.6849738208667673E-4</v>
      </c>
      <c r="R29" s="28">
        <f>외인!R29</f>
        <v>131402.84</v>
      </c>
      <c r="S29" s="28">
        <f>시기외!S29*$G$3+S28*(1-$G$3)</f>
        <v>4.579701664593902E-4</v>
      </c>
      <c r="T29" s="28">
        <f>외인!T29</f>
        <v>8642.76</v>
      </c>
      <c r="U29" s="28">
        <f>시기외!U29*$G$3+U28*(1-$G$3)</f>
        <v>-2.9950156543285078E-3</v>
      </c>
      <c r="V29" s="28">
        <f>외인!V29</f>
        <v>109814.54</v>
      </c>
      <c r="W29" s="28">
        <f>시기외!W29*$G$3+W28*(1-$G$3)</f>
        <v>1.5718336790898654E-3</v>
      </c>
      <c r="X29" s="28">
        <f>외인!X29</f>
        <v>2017721.34</v>
      </c>
      <c r="Y29" s="28">
        <f>시기외!Y29*$G$3+Y28*(1-$G$3)</f>
        <v>-2.3832554400270182E-3</v>
      </c>
      <c r="Z29" s="28">
        <f>외인!Z29</f>
        <v>46644.68</v>
      </c>
      <c r="AA29" s="28">
        <f>시기외!AA29*$G$3+AA28*(1-$G$3)</f>
        <v>-1.4494677794701823E-3</v>
      </c>
      <c r="AB29" s="28">
        <f>외인!AB29</f>
        <v>205316.17</v>
      </c>
      <c r="AC29" s="28">
        <f>시기외!AC29*$G$3+AC28*(1-$G$3)</f>
        <v>-2.3305919883404301E-4</v>
      </c>
      <c r="AD29" s="28">
        <f>외인!AD29</f>
        <v>20336.79</v>
      </c>
      <c r="AE29" s="28">
        <f>시기외!AE29*$G$3+AE28*(1-$G$3)</f>
        <v>1.2929948868549213E-3</v>
      </c>
      <c r="AF29" s="28">
        <f>외인!AF29</f>
        <v>24540.15</v>
      </c>
      <c r="AG29" s="28">
        <f>시기외!AG29*$G$3+AG28*(1-$G$3)</f>
        <v>-9.5559885314852513E-4</v>
      </c>
      <c r="AH29" s="28">
        <f>외인!AH29</f>
        <v>201063.2</v>
      </c>
      <c r="AI29" s="28">
        <f>시기외!AI29*$G$3+AI28*(1-$G$3)</f>
        <v>1.7625869424001807E-3</v>
      </c>
      <c r="AJ29" s="28">
        <f>외인!AJ29</f>
        <v>112849.69</v>
      </c>
      <c r="AK29" s="28">
        <f>시기외!AK29*$G$3+AK28*(1-$G$3)</f>
        <v>-1.3099668945377146E-3</v>
      </c>
      <c r="AL29" s="28">
        <f>외인!AL29</f>
        <v>87340.88</v>
      </c>
      <c r="AM29" s="28">
        <f>시기외!AM29*$G$3+AM28*(1-$G$3)</f>
        <v>-5.3323255941630887E-4</v>
      </c>
      <c r="AN29" s="28">
        <f>외인!AN29</f>
        <v>175942.42</v>
      </c>
      <c r="AO29" s="28">
        <f>시기외!AO29*$G$3+AO28*(1-$G$3)</f>
        <v>-2.1108931926998036E-3</v>
      </c>
      <c r="AP29" s="28">
        <f>외인!AP29</f>
        <v>120620.37</v>
      </c>
      <c r="AQ29" s="28">
        <f>시기외!AQ29*$G$3+AQ28*(1-$G$3)</f>
        <v>9.4028680653827738E-4</v>
      </c>
      <c r="AR29" s="28">
        <f>외인!AR29</f>
        <v>24293.34</v>
      </c>
      <c r="AS29" s="28">
        <f>시기외!AS29*$G$3+AS28*(1-$G$3)</f>
        <v>4.5690765404274265E-4</v>
      </c>
      <c r="AT29" s="28">
        <f>외인!AT29</f>
        <v>78311.23</v>
      </c>
      <c r="AU29" s="28">
        <f>시기외!AU29*$G$3+AU28*(1-$G$3)</f>
        <v>5.8024451188189228E-4</v>
      </c>
      <c r="AV29" s="28">
        <f>외인!AV29</f>
        <v>46742.43</v>
      </c>
      <c r="AW29" s="28">
        <f>시기외!AW29*$G$3+AW28*(1-$G$3)</f>
        <v>-3.9843087935705101E-4</v>
      </c>
      <c r="AX29" s="28">
        <f>외인!AX29</f>
        <v>58947.05</v>
      </c>
      <c r="AY29" s="28">
        <f>시기외!AY29*$G$3+AY28*(1-$G$3)</f>
        <v>2.8149530201595536E-4</v>
      </c>
      <c r="AZ29" s="28">
        <f>외인!AZ29</f>
        <v>2154409.7599999998</v>
      </c>
      <c r="BA29" s="28">
        <f>시기외!BA29*$G$3+BA28*(1-$G$3)</f>
        <v>-2.0620147193258624E-3</v>
      </c>
      <c r="BB29" s="28">
        <f>외인!BB29</f>
        <v>101047.28</v>
      </c>
      <c r="BC29" s="28">
        <f>시기외!BC29*$G$3+BC28*(1-$G$3)</f>
        <v>-1.53056231546881E-3</v>
      </c>
      <c r="BD29" s="28">
        <f>외인!BD29</f>
        <v>41031.4</v>
      </c>
      <c r="BE29" s="28">
        <f>시기외!BE29*$G$3+BE28*(1-$G$3)</f>
        <v>-3.3066373266095882E-3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89843.04</v>
      </c>
      <c r="BI29" s="28">
        <f>시기외!BI29*$G$3+BI28*(1-$G$3)</f>
        <v>-1.1508333299323952E-3</v>
      </c>
      <c r="BJ29" s="28">
        <f>외인!BJ29</f>
        <v>113767.5</v>
      </c>
      <c r="BK29" s="28">
        <f>시기외!BK29*$G$3+BK28*(1-$G$3)</f>
        <v>-2.8236739157497937E-5</v>
      </c>
      <c r="BL29" s="28">
        <f>외인!BL29</f>
        <v>48527.91</v>
      </c>
      <c r="BM29" s="28">
        <f>시기외!BM29*$G$3+BM28*(1-$G$3)</f>
        <v>1.5247166770515494E-4</v>
      </c>
      <c r="BN29" s="28">
        <f>외인!BN29</f>
        <v>43677.87</v>
      </c>
      <c r="BO29" s="28">
        <f>시기외!BO29*$G$3+BO28*(1-$G$3)</f>
        <v>-1.4418191359557636E-3</v>
      </c>
      <c r="BP29" s="28">
        <f>외인!BP29</f>
        <v>69294.179999999993</v>
      </c>
      <c r="BQ29" s="28">
        <f>시기외!BQ29*$G$3+BQ28*(1-$G$3)</f>
        <v>4.7049659583484906E-4</v>
      </c>
      <c r="BR29" s="28">
        <f>외인!BR29</f>
        <v>255372.02</v>
      </c>
      <c r="BS29" s="28">
        <f>시기외!BS29*$G$3+BS28*(1-$G$3)</f>
        <v>2.2518701714656468E-3</v>
      </c>
      <c r="BT29" s="28">
        <f>외인!BT29</f>
        <v>2056394.51</v>
      </c>
      <c r="BU29" s="28">
        <f>시기외!BU29*$G$3+BU28*(1-$G$3)</f>
        <v>-2.3172113109877247E-3</v>
      </c>
      <c r="BV29" s="28">
        <f>외인!BV29</f>
        <v>380720.44</v>
      </c>
      <c r="BW29" s="28">
        <f>시기외!BW29*$G$3+BW28*(1-$G$3)</f>
        <v>1.2333420628800248E-4</v>
      </c>
      <c r="BX29" s="28">
        <f>외인!BX29</f>
        <v>75962.880000000005</v>
      </c>
      <c r="BY29" s="28">
        <f>시기외!BY29*$G$3+BY28*(1-$G$3)</f>
        <v>3.3914793151669487E-4</v>
      </c>
      <c r="BZ29" s="28">
        <f>외인!BZ29</f>
        <v>263283.28999999998</v>
      </c>
      <c r="CA29" s="28">
        <f>시기외!CA29*$G$3+CA28*(1-$G$3)</f>
        <v>-1.5846026735373525E-3</v>
      </c>
      <c r="CB29" s="28">
        <f>외인!CB29</f>
        <v>13208.87</v>
      </c>
      <c r="CC29" s="28">
        <f>시기외!CC29*$G$3+CC28*(1-$G$3)</f>
        <v>-5.9020501788944221E-4</v>
      </c>
      <c r="CD29" s="28">
        <f>외인!CD29</f>
        <v>34233.49</v>
      </c>
      <c r="CE29" s="28">
        <f>시기외!CE29*$G$3+CE28*(1-$G$3)</f>
        <v>-1.838833218767562E-3</v>
      </c>
      <c r="CF29" s="28">
        <f>외인!CF29</f>
        <v>23850.52</v>
      </c>
      <c r="CG29" s="28">
        <f>시기외!CG29*$G$3+CG28*(1-$G$3)</f>
        <v>-5.4954879713399026E-5</v>
      </c>
      <c r="CH29" s="28">
        <f>외인!CH29</f>
        <v>65173.78</v>
      </c>
      <c r="CI29" s="28">
        <f>시기외!CI29*$G$3+CI28*(1-$G$3)</f>
        <v>-6.604740028679784E-4</v>
      </c>
      <c r="CJ29" s="28">
        <f>외인!CJ29</f>
        <v>389081.12</v>
      </c>
      <c r="CK29" s="28">
        <f>시기외!CK29*$G$3+CK28*(1-$G$3)</f>
        <v>8.2733115034502749E-4</v>
      </c>
      <c r="CL29" s="28">
        <f>외인!CL29</f>
        <v>233502.63</v>
      </c>
      <c r="CM29" s="28">
        <f>시기외!CM29*$G$3+CM28*(1-$G$3)</f>
        <v>-3.3662529744568029E-4</v>
      </c>
      <c r="CN29" s="28">
        <f>외인!CN29</f>
        <v>119599.13</v>
      </c>
      <c r="CO29" s="28">
        <f>시기외!CO29*$G$3+CO28*(1-$G$3)</f>
        <v>-2.1353059446539836E-3</v>
      </c>
      <c r="CP29" s="28">
        <f>외인!CP29</f>
        <v>101654</v>
      </c>
      <c r="CQ29" s="28">
        <f>시기외!CQ29*$G$3+CQ28*(1-$G$3)</f>
        <v>-1.5077105701510913E-3</v>
      </c>
      <c r="CR29" s="28">
        <f>외인!CR29</f>
        <v>163678.16</v>
      </c>
      <c r="CS29" s="28">
        <f>시기외!CS29*$G$3+CS28*(1-$G$3)</f>
        <v>2.8384917544643291E-4</v>
      </c>
      <c r="CT29" s="28">
        <f>외인!CT29</f>
        <v>114097.31</v>
      </c>
      <c r="CU29" s="28">
        <f>시기외!CU29*$G$3+CU28*(1-$G$3)</f>
        <v>1.3238095621872772E-3</v>
      </c>
      <c r="CV29" s="28">
        <f>외인!CV29</f>
        <v>2056394.51</v>
      </c>
      <c r="CW29" s="28">
        <f>시기외!CW29*$G$3+CW28*(1-$G$3)</f>
        <v>-2.3172113109877247E-3</v>
      </c>
      <c r="CX29" s="28">
        <f>외인!CX29</f>
        <v>192324.43</v>
      </c>
      <c r="CY29" s="28">
        <f>시기외!CY29*$G$3+CY28*(1-$G$3)</f>
        <v>1.2295074475175943E-3</v>
      </c>
      <c r="CZ29" s="28">
        <f>외인!CZ29</f>
        <v>17165.54</v>
      </c>
      <c r="DA29" s="28">
        <f>시기외!DA29*$G$3+DA28*(1-$G$3)</f>
        <v>1.5192501944671225E-3</v>
      </c>
      <c r="DB29" s="28">
        <f>외인!DB29</f>
        <v>41031.4</v>
      </c>
      <c r="DC29" s="28">
        <f>시기외!DC29*$G$3+DC28*(1-$G$3)</f>
        <v>-3.3066373266095882E-3</v>
      </c>
      <c r="DD29" s="28">
        <f>외인!DD29</f>
        <v>8642.76</v>
      </c>
      <c r="DE29" s="28">
        <f>시기외!DE29*$G$3+DE28*(1-$G$3)</f>
        <v>-2.9950156543285078E-3</v>
      </c>
      <c r="DF29" s="28">
        <f>외인!DF29</f>
        <v>56577.38</v>
      </c>
      <c r="DG29" s="28">
        <f>시기외!DG29*$G$3+DG28*(1-$G$3)</f>
        <v>3.1709588545661172E-4</v>
      </c>
      <c r="DH29" s="28">
        <f>외인!DH29</f>
        <v>25950.76</v>
      </c>
      <c r="DI29" s="28">
        <f>시기외!DI29*$G$3+DI28*(1-$G$3)</f>
        <v>-2.0383634396482319E-3</v>
      </c>
      <c r="DJ29" s="28">
        <f>외인!DJ29</f>
        <v>571609.06000000006</v>
      </c>
      <c r="DK29" s="28">
        <f>시기외!DK29*$G$3+DK28*(1-$G$3)</f>
        <v>1.4580942295111582E-3</v>
      </c>
      <c r="DL29" s="28">
        <f>외인!DL29</f>
        <v>95153.49</v>
      </c>
      <c r="DM29" s="28">
        <f>시기외!DM29*$G$3+DM28*(1-$G$3)</f>
        <v>-2.7037227652316788E-3</v>
      </c>
      <c r="DN29" s="28">
        <f>외인!DN29</f>
        <v>2056394.51</v>
      </c>
      <c r="DO29" s="28">
        <f>시기외!DO29*$G$3+DO28*(1-$G$3)</f>
        <v>-2.3172113109877247E-3</v>
      </c>
      <c r="DP29" s="28">
        <f>외인!DP29</f>
        <v>84251.87</v>
      </c>
      <c r="DQ29" s="28">
        <f>시기외!DQ29*$G$3+DQ28*(1-$G$3)</f>
        <v>2.7220166973775705E-3</v>
      </c>
      <c r="DR29" s="28">
        <f>외인!DR29</f>
        <v>41850.949999999997</v>
      </c>
      <c r="DS29" s="28">
        <f>시기외!DS29*$G$3+DS28*(1-$G$3)</f>
        <v>1.3841387738220967E-3</v>
      </c>
      <c r="DT29" s="28">
        <f>외인!DT29</f>
        <v>131402.84</v>
      </c>
      <c r="DU29" s="28">
        <f>시기외!DU29*$G$3+DU28*(1-$G$3)</f>
        <v>4.579701664593902E-4</v>
      </c>
      <c r="DV29" s="28">
        <f>외인!DV29</f>
        <v>32007.75</v>
      </c>
      <c r="DW29" s="28">
        <f>시기외!DW29*$G$3+DW28*(1-$G$3)</f>
        <v>-4.89506629834934E-4</v>
      </c>
      <c r="DX29" s="28">
        <f>외인!DX29</f>
        <v>109814.54</v>
      </c>
      <c r="DY29" s="28">
        <f>시기외!DY29*$G$3+DY28*(1-$G$3)</f>
        <v>1.5718336790898654E-3</v>
      </c>
      <c r="DZ29" s="28">
        <f>외인!DZ29</f>
        <v>8850.1299999999992</v>
      </c>
      <c r="EA29" s="28">
        <f>시기외!EA29*$G$3+EA28*(1-$G$3)</f>
        <v>-9.4148978505293542E-4</v>
      </c>
      <c r="EB29" s="28">
        <f>외인!EB29</f>
        <v>13238.1</v>
      </c>
      <c r="EC29" s="28">
        <f>시기외!EC29*$G$3+EC28*(1-$G$3)</f>
        <v>-2.0643540390344575E-3</v>
      </c>
      <c r="ED29" s="28">
        <f>외인!ED29</f>
        <v>10647.13</v>
      </c>
      <c r="EE29" s="28">
        <f>시기외!EE29*$G$3+EE28*(1-$G$3)</f>
        <v>7.4622890984289095E-4</v>
      </c>
      <c r="EF29" s="28">
        <f>외인!EF29</f>
        <v>251565.96</v>
      </c>
      <c r="EG29" s="28">
        <f>시기외!EG29*$G$3+EG28*(1-$G$3)</f>
        <v>5.0586543519087366E-4</v>
      </c>
      <c r="EH29" s="28">
        <f>외인!EH29</f>
        <v>187969.17</v>
      </c>
      <c r="EI29" s="28">
        <f>시기외!EI29*$G$3+EI28*(1-$G$3)</f>
        <v>3.823503521665572E-4</v>
      </c>
      <c r="EJ29" s="28">
        <f>외인!EJ29</f>
        <v>94449.2</v>
      </c>
      <c r="EK29" s="28">
        <f>시기외!EK29*$G$3+EK28*(1-$G$3)</f>
        <v>2.6288881511652454E-4</v>
      </c>
      <c r="EL29" s="28">
        <f>외인!EL29</f>
        <v>36827.29</v>
      </c>
      <c r="EM29" s="28">
        <f>시기외!EM29*$G$3+EM28*(1-$G$3)</f>
        <v>-1.6640757408982714E-3</v>
      </c>
      <c r="EN29" s="28">
        <f>외인!EN29</f>
        <v>41850.949999999997</v>
      </c>
      <c r="EO29" s="28">
        <f>시기외!EO29*$G$3+EO28*(1-$G$3)</f>
        <v>1.3841387738220967E-3</v>
      </c>
      <c r="EP29" s="28">
        <f>외인!EP29</f>
        <v>168372.38</v>
      </c>
      <c r="EQ29" s="28">
        <f>시기외!EQ29*$G$3+EQ28*(1-$G$3)</f>
        <v>-2.0562233087087183E-4</v>
      </c>
      <c r="ER29" s="28">
        <f>외인!ER29</f>
        <v>14934.74</v>
      </c>
      <c r="ES29" s="28">
        <f>시기외!ES29*$G$3+ES28*(1-$G$3)</f>
        <v>8.4472428714565343E-4</v>
      </c>
      <c r="ET29" s="28">
        <f>외인!ET29</f>
        <v>120620.37</v>
      </c>
      <c r="EU29" s="28">
        <f>시기외!EU29*$G$3+EU28*(1-$G$3)</f>
        <v>9.4028680653827738E-4</v>
      </c>
      <c r="EV29" s="28">
        <f>외인!EV29</f>
        <v>46644.68</v>
      </c>
      <c r="EW29" s="28">
        <f>시기외!EW29*$G$3+EW28*(1-$G$3)</f>
        <v>-1.4494677794701823E-3</v>
      </c>
      <c r="EX29" s="28">
        <f>외인!EX29</f>
        <v>55009.32</v>
      </c>
      <c r="EY29" s="28">
        <f>시기외!EY29*$G$3+EY28*(1-$G$3)</f>
        <v>-1.5722031017039457E-3</v>
      </c>
    </row>
    <row r="30" spans="1:155">
      <c r="A30" s="27">
        <f>외인!A30</f>
        <v>46101</v>
      </c>
      <c r="B30" s="28">
        <f>외인!B30</f>
        <v>4619727.32</v>
      </c>
      <c r="C30" s="28">
        <f>시기외!C30*$G$3+C29*(1-$G$3)</f>
        <v>-9.6145208049908939E-4</v>
      </c>
      <c r="D30" s="28">
        <f>외인!D30</f>
        <v>641078.36</v>
      </c>
      <c r="E30" s="28">
        <f>시기외!E30*$G$3+E29*(1-$G$3)</f>
        <v>6.1063235507747475E-4</v>
      </c>
      <c r="F30" s="28">
        <f>외인!F30</f>
        <v>1985971.33</v>
      </c>
      <c r="G30" s="28">
        <f>시기외!G30*$G$3+G29*(1-$G$3)</f>
        <v>-2.2878377389958363E-3</v>
      </c>
      <c r="H30" s="28">
        <f>외인!H30</f>
        <v>274958.61</v>
      </c>
      <c r="I30" s="28">
        <f>시기외!I30*$G$3+I29*(1-$G$3)</f>
        <v>3.8704361737824288E-4</v>
      </c>
      <c r="J30" s="28">
        <f>외인!J30</f>
        <v>41023.9</v>
      </c>
      <c r="K30" s="28">
        <f>시기외!K30*$G$3+K29*(1-$G$3)</f>
        <v>1.6163302504771993E-3</v>
      </c>
      <c r="L30" s="28">
        <f>외인!L30</f>
        <v>254345.26</v>
      </c>
      <c r="M30" s="28">
        <f>시기외!M30*$G$3+M29*(1-$G$3)</f>
        <v>4.1329015706733583E-4</v>
      </c>
      <c r="N30" s="28">
        <f>외인!N30</f>
        <v>241792.57</v>
      </c>
      <c r="O30" s="28">
        <f>시기외!O30*$G$3+O29*(1-$G$3)</f>
        <v>-1.8964937412677811E-3</v>
      </c>
      <c r="P30" s="28">
        <f>외인!P30</f>
        <v>202567.15</v>
      </c>
      <c r="Q30" s="28">
        <f>시기외!Q30*$G$3+Q29*(1-$G$3)</f>
        <v>8.2649611486290383E-4</v>
      </c>
      <c r="R30" s="28">
        <f>외인!R30</f>
        <v>132802.97</v>
      </c>
      <c r="S30" s="28">
        <f>시기외!S30*$G$3+S29*(1-$G$3)</f>
        <v>3.222749647759398E-4</v>
      </c>
      <c r="T30" s="28">
        <f>외인!T30</f>
        <v>9032.08</v>
      </c>
      <c r="U30" s="28">
        <f>시기외!U30*$G$3+U29*(1-$G$3)</f>
        <v>-2.6574434303582167E-3</v>
      </c>
      <c r="V30" s="28">
        <f>외인!V30</f>
        <v>111731.68</v>
      </c>
      <c r="W30" s="28">
        <f>시기외!W30*$G$3+W29*(1-$G$3)</f>
        <v>1.5594205958856036E-3</v>
      </c>
      <c r="X30" s="28">
        <f>외인!X30</f>
        <v>2008669.44</v>
      </c>
      <c r="Y30" s="28">
        <f>시기외!Y30*$G$3+Y29*(1-$G$3)</f>
        <v>-2.1990888480404847E-3</v>
      </c>
      <c r="Z30" s="28">
        <f>외인!Z30</f>
        <v>46743.39</v>
      </c>
      <c r="AA30" s="28">
        <f>시기외!AA30*$G$3+AA29*(1-$G$3)</f>
        <v>-1.3764718571103636E-3</v>
      </c>
      <c r="AB30" s="28">
        <f>외인!AB30</f>
        <v>206885.01</v>
      </c>
      <c r="AC30" s="28">
        <f>시기외!AC30*$G$3+AC29*(1-$G$3)</f>
        <v>-2.0574166028614505E-4</v>
      </c>
      <c r="AD30" s="28">
        <f>외인!AD30</f>
        <v>21197.82</v>
      </c>
      <c r="AE30" s="28">
        <f>시기외!AE30*$G$3+AE29*(1-$G$3)</f>
        <v>1.3309139752067703E-3</v>
      </c>
      <c r="AF30" s="28">
        <f>외인!AF30</f>
        <v>25132.13</v>
      </c>
      <c r="AG30" s="28">
        <f>시기외!AG30*$G$3+AG29*(1-$G$3)</f>
        <v>-9.1443497660165175E-4</v>
      </c>
      <c r="AH30" s="28">
        <f>외인!AH30</f>
        <v>200234.19</v>
      </c>
      <c r="AI30" s="28">
        <f>시기외!AI30*$G$3+AI29*(1-$G$3)</f>
        <v>1.6026334367294692E-3</v>
      </c>
      <c r="AJ30" s="28">
        <f>외인!AJ30</f>
        <v>112788.77</v>
      </c>
      <c r="AK30" s="28">
        <f>시기외!AK30*$G$3+AK29*(1-$G$3)</f>
        <v>-1.5614303620602819E-3</v>
      </c>
      <c r="AL30" s="28">
        <f>외인!AL30</f>
        <v>86848.93</v>
      </c>
      <c r="AM30" s="28">
        <f>시기외!AM30*$G$3+AM29*(1-$G$3)</f>
        <v>-6.0606172403885109E-4</v>
      </c>
      <c r="AN30" s="28">
        <f>외인!AN30</f>
        <v>174257.55</v>
      </c>
      <c r="AO30" s="28">
        <f>시기외!AO30*$G$3+AO29*(1-$G$3)</f>
        <v>-2.326683162213938E-3</v>
      </c>
      <c r="AP30" s="28">
        <f>외인!AP30</f>
        <v>122667.16</v>
      </c>
      <c r="AQ30" s="28">
        <f>시기외!AQ30*$G$3+AQ29*(1-$G$3)</f>
        <v>9.4561751448149316E-4</v>
      </c>
      <c r="AR30" s="28">
        <f>외인!AR30</f>
        <v>25119.56</v>
      </c>
      <c r="AS30" s="28">
        <f>시기외!AS30*$G$3+AS29*(1-$G$3)</f>
        <v>5.6808759382410729E-4</v>
      </c>
      <c r="AT30" s="28">
        <f>외인!AT30</f>
        <v>79860.7</v>
      </c>
      <c r="AU30" s="28">
        <f>시기외!AU30*$G$3+AU29*(1-$G$3)</f>
        <v>5.3690169593506348E-4</v>
      </c>
      <c r="AV30" s="28">
        <f>외인!AV30</f>
        <v>48441.19</v>
      </c>
      <c r="AW30" s="28">
        <f>시기외!AW30*$G$3+AW29*(1-$G$3)</f>
        <v>-4.9550090816884596E-4</v>
      </c>
      <c r="AX30" s="28">
        <f>외인!AX30</f>
        <v>62146.239999999998</v>
      </c>
      <c r="AY30" s="28">
        <f>시기외!AY30*$G$3+AY29*(1-$G$3)</f>
        <v>1.9900900947143567E-4</v>
      </c>
      <c r="AZ30" s="28">
        <f>외인!AZ30</f>
        <v>2144818.56</v>
      </c>
      <c r="BA30" s="28">
        <f>시기외!BA30*$G$3+BA29*(1-$G$3)</f>
        <v>-1.8936894238509405E-3</v>
      </c>
      <c r="BB30" s="28">
        <f>외인!BB30</f>
        <v>101515.82</v>
      </c>
      <c r="BC30" s="28">
        <f>시기외!BC30*$G$3+BC29*(1-$G$3)</f>
        <v>-1.3993320569980101E-3</v>
      </c>
      <c r="BD30" s="28">
        <f>외인!BD30</f>
        <v>42191.26</v>
      </c>
      <c r="BE30" s="28">
        <f>시기외!BE30*$G$3+BE29*(1-$G$3)</f>
        <v>-3.1067518085036178E-3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93953.05</v>
      </c>
      <c r="BI30" s="28">
        <f>시기외!BI30*$G$3+BI29*(1-$G$3)</f>
        <v>-7.4341604652147114E-4</v>
      </c>
      <c r="BJ30" s="28">
        <f>외인!BJ30</f>
        <v>115217.49</v>
      </c>
      <c r="BK30" s="28">
        <f>시기외!BK30*$G$3+BK29*(1-$G$3)</f>
        <v>-1.9863932273358161E-5</v>
      </c>
      <c r="BL30" s="28">
        <f>외인!BL30</f>
        <v>48132.12</v>
      </c>
      <c r="BM30" s="28">
        <f>시기외!BM30*$G$3+BM29*(1-$G$3)</f>
        <v>-2.0522512429125178E-5</v>
      </c>
      <c r="BN30" s="28">
        <f>외인!BN30</f>
        <v>44746.1</v>
      </c>
      <c r="BO30" s="28">
        <f>시기외!BO30*$G$3+BO29*(1-$G$3)</f>
        <v>-1.4068799714014016E-3</v>
      </c>
      <c r="BP30" s="28">
        <f>외인!BP30</f>
        <v>72932.31</v>
      </c>
      <c r="BQ30" s="28">
        <f>시기외!BQ30*$G$3+BQ29*(1-$G$3)</f>
        <v>4.1364590624146227E-4</v>
      </c>
      <c r="BR30" s="28">
        <f>외인!BR30</f>
        <v>259119.75</v>
      </c>
      <c r="BS30" s="28">
        <f>시기외!BS30*$G$3+BS29*(1-$G$3)</f>
        <v>2.2001897802029239E-3</v>
      </c>
      <c r="BT30" s="28">
        <f>외인!BT30</f>
        <v>2047815.49</v>
      </c>
      <c r="BU30" s="28">
        <f>시기외!BU30*$G$3+BU29*(1-$G$3)</f>
        <v>-2.139862028113291E-3</v>
      </c>
      <c r="BV30" s="28">
        <f>외인!BV30</f>
        <v>378604.25</v>
      </c>
      <c r="BW30" s="28">
        <f>시기외!BW30*$G$3+BW29*(1-$G$3)</f>
        <v>-2.9958834247853524E-5</v>
      </c>
      <c r="BX30" s="28">
        <f>외인!BX30</f>
        <v>77581.45</v>
      </c>
      <c r="BY30" s="28">
        <f>시기외!BY30*$G$3+BY29*(1-$G$3)</f>
        <v>3.5871008363618575E-4</v>
      </c>
      <c r="BZ30" s="28">
        <f>외인!BZ30</f>
        <v>261106.48</v>
      </c>
      <c r="CA30" s="28">
        <f>시기외!CA30*$G$3+CA29*(1-$G$3)</f>
        <v>-1.7529517512390293E-3</v>
      </c>
      <c r="CB30" s="28">
        <f>외인!CB30</f>
        <v>13309.33</v>
      </c>
      <c r="CC30" s="28">
        <f>시기외!CC30*$G$3+CC29*(1-$G$3)</f>
        <v>-6.1165901071365454E-4</v>
      </c>
      <c r="CD30" s="28">
        <f>외인!CD30</f>
        <v>33997.75</v>
      </c>
      <c r="CE30" s="28">
        <f>시기외!CE30*$G$3+CE29*(1-$G$3)</f>
        <v>-2.1891914977857979E-3</v>
      </c>
      <c r="CF30" s="28">
        <f>외인!CF30</f>
        <v>24641.49</v>
      </c>
      <c r="CG30" s="28">
        <f>시기외!CG30*$G$3+CG29*(1-$G$3)</f>
        <v>4.3235942227815426E-5</v>
      </c>
      <c r="CH30" s="28">
        <f>외인!CH30</f>
        <v>66931.509999999995</v>
      </c>
      <c r="CI30" s="28">
        <f>시기외!CI30*$G$3+CI29*(1-$G$3)</f>
        <v>-6.9705476659949808E-4</v>
      </c>
      <c r="CJ30" s="28">
        <f>외인!CJ30</f>
        <v>398089.82</v>
      </c>
      <c r="CK30" s="28">
        <f>시기외!CK30*$G$3+CK29*(1-$G$3)</f>
        <v>7.5252165900381606E-4</v>
      </c>
      <c r="CL30" s="28">
        <f>외인!CL30</f>
        <v>235091.39</v>
      </c>
      <c r="CM30" s="28">
        <f>시기외!CM30*$G$3+CM29*(1-$G$3)</f>
        <v>-3.0882910670701935E-4</v>
      </c>
      <c r="CN30" s="28">
        <f>외인!CN30</f>
        <v>122510.79</v>
      </c>
      <c r="CO30" s="28">
        <f>시기외!CO30*$G$3+CO29*(1-$G$3)</f>
        <v>-2.0658771284346386E-3</v>
      </c>
      <c r="CP30" s="28">
        <f>외인!CP30</f>
        <v>102141.46</v>
      </c>
      <c r="CQ30" s="28">
        <f>시기외!CQ30*$G$3+CQ29*(1-$G$3)</f>
        <v>-1.3783476701736412E-3</v>
      </c>
      <c r="CR30" s="28">
        <f>외인!CR30</f>
        <v>165276.13</v>
      </c>
      <c r="CS30" s="28">
        <f>시기외!CS30*$G$3+CS29*(1-$G$3)</f>
        <v>1.091142151324073E-4</v>
      </c>
      <c r="CT30" s="28">
        <f>외인!CT30</f>
        <v>114559.91</v>
      </c>
      <c r="CU30" s="28">
        <f>시기외!CU30*$G$3+CU29*(1-$G$3)</f>
        <v>1.4835606806671907E-3</v>
      </c>
      <c r="CV30" s="28">
        <f>외인!CV30</f>
        <v>2047815.49</v>
      </c>
      <c r="CW30" s="28">
        <f>시기외!CW30*$G$3+CW29*(1-$G$3)</f>
        <v>-2.139862028113291E-3</v>
      </c>
      <c r="CX30" s="28">
        <f>외인!CX30</f>
        <v>194071.94</v>
      </c>
      <c r="CY30" s="28">
        <f>시기외!CY30*$G$3+CY29*(1-$G$3)</f>
        <v>1.1144058400132052E-3</v>
      </c>
      <c r="CZ30" s="28">
        <f>외인!CZ30</f>
        <v>17435.419999999998</v>
      </c>
      <c r="DA30" s="28">
        <f>시기외!DA30*$G$3+DA29*(1-$G$3)</f>
        <v>1.403484296441762E-3</v>
      </c>
      <c r="DB30" s="28">
        <f>외인!DB30</f>
        <v>42191.26</v>
      </c>
      <c r="DC30" s="28">
        <f>시기외!DC30*$G$3+DC29*(1-$G$3)</f>
        <v>-3.1067518085036178E-3</v>
      </c>
      <c r="DD30" s="28">
        <f>외인!DD30</f>
        <v>9032.08</v>
      </c>
      <c r="DE30" s="28">
        <f>시기외!DE30*$G$3+DE29*(1-$G$3)</f>
        <v>-2.6574434303582167E-3</v>
      </c>
      <c r="DF30" s="28">
        <f>외인!DF30</f>
        <v>57891.39</v>
      </c>
      <c r="DG30" s="28">
        <f>시기외!DG30*$G$3+DG29*(1-$G$3)</f>
        <v>3.4715585148717215E-4</v>
      </c>
      <c r="DH30" s="28">
        <f>외인!DH30</f>
        <v>25584.25</v>
      </c>
      <c r="DI30" s="28">
        <f>시기외!DI30*$G$3+DI29*(1-$G$3)</f>
        <v>-2.5219074608191843E-3</v>
      </c>
      <c r="DJ30" s="28">
        <f>외인!DJ30</f>
        <v>574397.02</v>
      </c>
      <c r="DK30" s="28">
        <f>시기외!DK30*$G$3+DK29*(1-$G$3)</f>
        <v>1.3705879749089933E-3</v>
      </c>
      <c r="DL30" s="28">
        <f>외인!DL30</f>
        <v>97952.01</v>
      </c>
      <c r="DM30" s="28">
        <f>시기외!DM30*$G$3+DM29*(1-$G$3)</f>
        <v>-2.6188323065058712E-3</v>
      </c>
      <c r="DN30" s="28">
        <f>외인!DN30</f>
        <v>2047815.49</v>
      </c>
      <c r="DO30" s="28">
        <f>시기외!DO30*$G$3+DO29*(1-$G$3)</f>
        <v>-2.139862028113291E-3</v>
      </c>
      <c r="DP30" s="28">
        <f>외인!DP30</f>
        <v>84775.65</v>
      </c>
      <c r="DQ30" s="28">
        <f>시기외!DQ30*$G$3+DQ29*(1-$G$3)</f>
        <v>2.6919847205321605E-3</v>
      </c>
      <c r="DR30" s="28">
        <f>외인!DR30</f>
        <v>42739.72</v>
      </c>
      <c r="DS30" s="28">
        <f>시기외!DS30*$G$3+DS29*(1-$G$3)</f>
        <v>1.4523592875905196E-3</v>
      </c>
      <c r="DT30" s="28">
        <f>외인!DT30</f>
        <v>132802.97</v>
      </c>
      <c r="DU30" s="28">
        <f>시기외!DU30*$G$3+DU29*(1-$G$3)</f>
        <v>3.222749647759398E-4</v>
      </c>
      <c r="DV30" s="28">
        <f>외인!DV30</f>
        <v>32203.919999999998</v>
      </c>
      <c r="DW30" s="28">
        <f>시기외!DW30*$G$3+DW29*(1-$G$3)</f>
        <v>-8.2191605368268222E-4</v>
      </c>
      <c r="DX30" s="28">
        <f>외인!DX30</f>
        <v>111731.68</v>
      </c>
      <c r="DY30" s="28">
        <f>시기외!DY30*$G$3+DY29*(1-$G$3)</f>
        <v>1.5594205958856036E-3</v>
      </c>
      <c r="DZ30" s="28">
        <f>외인!DZ30</f>
        <v>9238.33</v>
      </c>
      <c r="EA30" s="28">
        <f>시기외!EA30*$G$3+EA29*(1-$G$3)</f>
        <v>-1.4525025111709589E-3</v>
      </c>
      <c r="EB30" s="28">
        <f>외인!EB30</f>
        <v>13358.38</v>
      </c>
      <c r="EC30" s="28">
        <f>시기외!EC30*$G$3+EC29*(1-$G$3)</f>
        <v>-2.0759631995156207E-3</v>
      </c>
      <c r="ED30" s="28">
        <f>외인!ED30</f>
        <v>10787.5</v>
      </c>
      <c r="EE30" s="28">
        <f>시기외!EE30*$G$3+EE29*(1-$G$3)</f>
        <v>4.9209427620532911E-4</v>
      </c>
      <c r="EF30" s="28">
        <f>외인!EF30</f>
        <v>259308.97</v>
      </c>
      <c r="EG30" s="28">
        <f>시기외!EG30*$G$3+EG29*(1-$G$3)</f>
        <v>3.9651627482425338E-4</v>
      </c>
      <c r="EH30" s="28">
        <f>외인!EH30</f>
        <v>190648.52</v>
      </c>
      <c r="EI30" s="28">
        <f>시기외!EI30*$G$3+EI29*(1-$G$3)</f>
        <v>3.5652251375712187E-4</v>
      </c>
      <c r="EJ30" s="28">
        <f>외인!EJ30</f>
        <v>97043.87</v>
      </c>
      <c r="EK30" s="28">
        <f>시기외!EK30*$G$3+EK29*(1-$G$3)</f>
        <v>3.2543269499528675E-4</v>
      </c>
      <c r="EL30" s="28">
        <f>외인!EL30</f>
        <v>36603.74</v>
      </c>
      <c r="EM30" s="28">
        <f>시기외!EM30*$G$3+EM29*(1-$G$3)</f>
        <v>-1.9809601868488406E-3</v>
      </c>
      <c r="EN30" s="28">
        <f>외인!EN30</f>
        <v>42739.72</v>
      </c>
      <c r="EO30" s="28">
        <f>시기외!EO30*$G$3+EO29*(1-$G$3)</f>
        <v>1.4523592875905196E-3</v>
      </c>
      <c r="EP30" s="28">
        <f>외인!EP30</f>
        <v>162341.9</v>
      </c>
      <c r="EQ30" s="28">
        <f>시기외!EQ30*$G$3+EQ29*(1-$G$3)</f>
        <v>-5.3806149743914938E-4</v>
      </c>
      <c r="ER30" s="28">
        <f>외인!ER30</f>
        <v>14757.65</v>
      </c>
      <c r="ES30" s="28">
        <f>시기외!ES30*$G$3+ES29*(1-$G$3)</f>
        <v>-6.4701249256694034E-4</v>
      </c>
      <c r="ET30" s="28">
        <f>외인!ET30</f>
        <v>122667.16</v>
      </c>
      <c r="EU30" s="28">
        <f>시기외!EU30*$G$3+EU29*(1-$G$3)</f>
        <v>9.4561751448149316E-4</v>
      </c>
      <c r="EV30" s="28">
        <f>외인!EV30</f>
        <v>46743.39</v>
      </c>
      <c r="EW30" s="28">
        <f>시기외!EW30*$G$3+EW29*(1-$G$3)</f>
        <v>-1.3764718571103636E-3</v>
      </c>
      <c r="EX30" s="28">
        <f>외인!EX30</f>
        <v>55398.07</v>
      </c>
      <c r="EY30" s="28">
        <f>시기외!EY30*$G$3+EY29*(1-$G$3)</f>
        <v>-1.3941423223804833E-3</v>
      </c>
    </row>
    <row r="31" spans="1:155">
      <c r="A31" s="27">
        <f>외인!A31</f>
        <v>46104</v>
      </c>
      <c r="B31" s="28">
        <f>외인!B31</f>
        <v>4319780.03</v>
      </c>
      <c r="C31" s="28">
        <f>시기외!C31*$G$3+C30*(1-$G$3)</f>
        <v>-1.0231282062873755E-3</v>
      </c>
      <c r="D31" s="28">
        <f>외인!D31</f>
        <v>605533.06999999995</v>
      </c>
      <c r="E31" s="28">
        <f>시기외!E31*$G$3+E30*(1-$G$3)</f>
        <v>5.155770720049553E-4</v>
      </c>
      <c r="F31" s="28">
        <f>외인!F31</f>
        <v>1858543.34</v>
      </c>
      <c r="G31" s="28">
        <f>시기외!G31*$G$3+G30*(1-$G$3)</f>
        <v>-2.3123525334368951E-3</v>
      </c>
      <c r="H31" s="28">
        <f>외인!H31</f>
        <v>259025.12</v>
      </c>
      <c r="I31" s="28">
        <f>시기외!I31*$G$3+I30*(1-$G$3)</f>
        <v>3.0311524396293017E-4</v>
      </c>
      <c r="J31" s="28">
        <f>외인!J31</f>
        <v>38832.33</v>
      </c>
      <c r="K31" s="28">
        <f>시기외!K31*$G$3+K30*(1-$G$3)</f>
        <v>1.8175641198853974E-3</v>
      </c>
      <c r="L31" s="28">
        <f>외인!L31</f>
        <v>239395.1</v>
      </c>
      <c r="M31" s="28">
        <f>시기외!M31*$G$3+M30*(1-$G$3)</f>
        <v>3.2392923943224436E-4</v>
      </c>
      <c r="N31" s="28">
        <f>외인!N31</f>
        <v>228919.28</v>
      </c>
      <c r="O31" s="28">
        <f>시기외!O31*$G$3+O30*(1-$G$3)</f>
        <v>-2.1103378455607793E-3</v>
      </c>
      <c r="P31" s="28">
        <f>외인!P31</f>
        <v>190031.07</v>
      </c>
      <c r="Q31" s="28">
        <f>시기외!Q31*$G$3+Q30*(1-$G$3)</f>
        <v>7.4184331413610478E-4</v>
      </c>
      <c r="R31" s="28">
        <f>외인!R31</f>
        <v>124635.94</v>
      </c>
      <c r="S31" s="28">
        <f>시기외!S31*$G$3+S30*(1-$G$3)</f>
        <v>1.4535254507170114E-4</v>
      </c>
      <c r="T31" s="28">
        <f>외인!T31</f>
        <v>8644.18</v>
      </c>
      <c r="U31" s="28">
        <f>시기외!U31*$G$3+U30*(1-$G$3)</f>
        <v>-2.4034389218069792E-3</v>
      </c>
      <c r="V31" s="28">
        <f>외인!V31</f>
        <v>105829.59</v>
      </c>
      <c r="W31" s="28">
        <f>시기외!W31*$G$3+W30*(1-$G$3)</f>
        <v>1.5327299984336552E-3</v>
      </c>
      <c r="X31" s="28">
        <f>외인!X31</f>
        <v>1873058.96</v>
      </c>
      <c r="Y31" s="28">
        <f>시기외!Y31*$G$3+Y30*(1-$G$3)</f>
        <v>-2.2141110928936883E-3</v>
      </c>
      <c r="Z31" s="28">
        <f>외인!Z31</f>
        <v>44651.57</v>
      </c>
      <c r="AA31" s="28">
        <f>시기외!AA31*$G$3+AA30*(1-$G$3)</f>
        <v>-1.3266347318431854E-3</v>
      </c>
      <c r="AB31" s="28">
        <f>외인!AB31</f>
        <v>193188.58</v>
      </c>
      <c r="AC31" s="28">
        <f>시기외!AC31*$G$3+AC30*(1-$G$3)</f>
        <v>-2.1436998289598095E-4</v>
      </c>
      <c r="AD31" s="28">
        <f>외인!AD31</f>
        <v>19622.490000000002</v>
      </c>
      <c r="AE31" s="28">
        <f>시기외!AE31*$G$3+AE30*(1-$G$3)</f>
        <v>1.176345128838422E-3</v>
      </c>
      <c r="AF31" s="28">
        <f>외인!AF31</f>
        <v>23582.31</v>
      </c>
      <c r="AG31" s="28">
        <f>시기외!AG31*$G$3+AG30*(1-$G$3)</f>
        <v>-9.0930090508139745E-4</v>
      </c>
      <c r="AH31" s="28">
        <f>외인!AH31</f>
        <v>182680.86</v>
      </c>
      <c r="AI31" s="28">
        <f>시기외!AI31*$G$3+AI30*(1-$G$3)</f>
        <v>1.3813811819273799E-3</v>
      </c>
      <c r="AJ31" s="28">
        <f>외인!AJ31</f>
        <v>105248.28</v>
      </c>
      <c r="AK31" s="28">
        <f>시기외!AK31*$G$3+AK30*(1-$G$3)</f>
        <v>-1.8934369419819244E-3</v>
      </c>
      <c r="AL31" s="28">
        <f>외인!AL31</f>
        <v>82508.44</v>
      </c>
      <c r="AM31" s="28">
        <f>시기외!AM31*$G$3+AM30*(1-$G$3)</f>
        <v>-6.5047001380343756E-4</v>
      </c>
      <c r="AN31" s="28">
        <f>외인!AN31</f>
        <v>164949.69</v>
      </c>
      <c r="AO31" s="28">
        <f>시기외!AO31*$G$3+AO30*(1-$G$3)</f>
        <v>-2.6071836539720014E-3</v>
      </c>
      <c r="AP31" s="28">
        <f>외인!AP31</f>
        <v>115154.45</v>
      </c>
      <c r="AQ31" s="28">
        <f>시기외!AQ31*$G$3+AQ30*(1-$G$3)</f>
        <v>9.3659770268992345E-4</v>
      </c>
      <c r="AR31" s="28">
        <f>외인!AR31</f>
        <v>23649.53</v>
      </c>
      <c r="AS31" s="28">
        <f>시기외!AS31*$G$3+AS30*(1-$G$3)</f>
        <v>4.9145932415331527E-4</v>
      </c>
      <c r="AT31" s="28">
        <f>외인!AT31</f>
        <v>75018.259999999995</v>
      </c>
      <c r="AU31" s="28">
        <f>시기외!AU31*$G$3+AU30*(1-$G$3)</f>
        <v>4.3919962533489176E-4</v>
      </c>
      <c r="AV31" s="28">
        <f>외인!AV31</f>
        <v>46608.91</v>
      </c>
      <c r="AW31" s="28">
        <f>시기외!AW31*$G$3+AW30*(1-$G$3)</f>
        <v>-5.6335511405516763E-4</v>
      </c>
      <c r="AX31" s="28">
        <f>외인!AX31</f>
        <v>58949.77</v>
      </c>
      <c r="AY31" s="28">
        <f>시기외!AY31*$G$3+AY30*(1-$G$3)</f>
        <v>-2.5633349569584041E-4</v>
      </c>
      <c r="AZ31" s="28">
        <f>외인!AZ31</f>
        <v>1999863</v>
      </c>
      <c r="BA31" s="28">
        <f>시기외!BA31*$G$3+BA30*(1-$G$3)</f>
        <v>-1.9161276493045391E-3</v>
      </c>
      <c r="BB31" s="28">
        <f>외인!BB31</f>
        <v>96012.6</v>
      </c>
      <c r="BC31" s="28">
        <f>시기외!BC31*$G$3+BC30*(1-$G$3)</f>
        <v>-1.2912725445499702E-3</v>
      </c>
      <c r="BD31" s="28">
        <f>외인!BD31</f>
        <v>39169.910000000003</v>
      </c>
      <c r="BE31" s="28">
        <f>시기외!BE31*$G$3+BE30*(1-$G$3)</f>
        <v>-2.9795165976521437E-3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87951.73</v>
      </c>
      <c r="BI31" s="28">
        <f>시기외!BI31*$G$3+BI30*(1-$G$3)</f>
        <v>-4.5551845862164719E-4</v>
      </c>
      <c r="BJ31" s="28">
        <f>외인!BJ31</f>
        <v>108756.03</v>
      </c>
      <c r="BK31" s="28">
        <f>시기외!BK31*$G$3+BK30*(1-$G$3)</f>
        <v>-9.0341726700145783E-6</v>
      </c>
      <c r="BL31" s="28">
        <f>외인!BL31</f>
        <v>45392.79</v>
      </c>
      <c r="BM31" s="28">
        <f>시기외!BM31*$G$3+BM30*(1-$G$3)</f>
        <v>-2.1120122937470556E-4</v>
      </c>
      <c r="BN31" s="28">
        <f>외인!BN31</f>
        <v>42234.26</v>
      </c>
      <c r="BO31" s="28">
        <f>시기외!BO31*$G$3+BO30*(1-$G$3)</f>
        <v>-1.491875853538655E-3</v>
      </c>
      <c r="BP31" s="28">
        <f>외인!BP31</f>
        <v>69250.3</v>
      </c>
      <c r="BQ31" s="28">
        <f>시기외!BQ31*$G$3+BQ30*(1-$G$3)</f>
        <v>2.4017854248005867E-5</v>
      </c>
      <c r="BR31" s="28">
        <f>외인!BR31</f>
        <v>241338.65</v>
      </c>
      <c r="BS31" s="28">
        <f>시기외!BS31*$G$3+BS30*(1-$G$3)</f>
        <v>2.0876106669640913E-3</v>
      </c>
      <c r="BT31" s="28">
        <f>외인!BT31</f>
        <v>1909907.03</v>
      </c>
      <c r="BU31" s="28">
        <f>시기외!BU31*$G$3+BU30*(1-$G$3)</f>
        <v>-2.1575197605704596E-3</v>
      </c>
      <c r="BV31" s="28">
        <f>외인!BV31</f>
        <v>353489.99</v>
      </c>
      <c r="BW31" s="28">
        <f>시기외!BW31*$G$3+BW30*(1-$G$3)</f>
        <v>-2.1068999357239224E-4</v>
      </c>
      <c r="BX31" s="28">
        <f>외인!BX31</f>
        <v>72954.460000000006</v>
      </c>
      <c r="BY31" s="28">
        <f>시기외!BY31*$G$3+BY30*(1-$G$3)</f>
        <v>3.0709036193457469E-4</v>
      </c>
      <c r="BZ31" s="28">
        <f>외인!BZ31</f>
        <v>247458.14</v>
      </c>
      <c r="CA31" s="28">
        <f>시기외!CA31*$G$3+CA30*(1-$G$3)</f>
        <v>-1.9547360686245122E-3</v>
      </c>
      <c r="CB31" s="28">
        <f>외인!CB31</f>
        <v>12690.19</v>
      </c>
      <c r="CC31" s="28">
        <f>시기외!CC31*$G$3+CC30*(1-$G$3)</f>
        <v>-6.9342488766171702E-4</v>
      </c>
      <c r="CD31" s="28">
        <f>외인!CD31</f>
        <v>30554.01</v>
      </c>
      <c r="CE31" s="28">
        <f>시기외!CE31*$G$3+CE30*(1-$G$3)</f>
        <v>-2.7354043894627011E-3</v>
      </c>
      <c r="CF31" s="28">
        <f>외인!CF31</f>
        <v>23315.93</v>
      </c>
      <c r="CG31" s="28">
        <f>시기외!CG31*$G$3+CG30*(1-$G$3)</f>
        <v>1.5205333873814981E-4</v>
      </c>
      <c r="CH31" s="28">
        <f>외인!CH31</f>
        <v>64442.5</v>
      </c>
      <c r="CI31" s="28">
        <f>시기외!CI31*$G$3+CI30*(1-$G$3)</f>
        <v>-7.192968724140837E-4</v>
      </c>
      <c r="CJ31" s="28">
        <f>외인!CJ31</f>
        <v>375453.51</v>
      </c>
      <c r="CK31" s="28">
        <f>시기외!CK31*$G$3+CK30*(1-$G$3)</f>
        <v>6.9285319778266991E-4</v>
      </c>
      <c r="CL31" s="28">
        <f>외인!CL31</f>
        <v>220515.72</v>
      </c>
      <c r="CM31" s="28">
        <f>시기외!CM31*$G$3+CM30*(1-$G$3)</f>
        <v>-3.1327267239578545E-4</v>
      </c>
      <c r="CN31" s="28">
        <f>외인!CN31</f>
        <v>112964.7</v>
      </c>
      <c r="CO31" s="28">
        <f>시기외!CO31*$G$3+CO30*(1-$G$3)</f>
        <v>-2.0968791500425815E-3</v>
      </c>
      <c r="CP31" s="28">
        <f>외인!CP31</f>
        <v>96598.52</v>
      </c>
      <c r="CQ31" s="28">
        <f>시기외!CQ31*$G$3+CQ30*(1-$G$3)</f>
        <v>-1.2718002629185084E-3</v>
      </c>
      <c r="CR31" s="28">
        <f>외인!CR31</f>
        <v>155925.92000000001</v>
      </c>
      <c r="CS31" s="28">
        <f>시기외!CS31*$G$3+CS30*(1-$G$3)</f>
        <v>-9.5576402803387454E-5</v>
      </c>
      <c r="CT31" s="28">
        <f>외인!CT31</f>
        <v>107607.1</v>
      </c>
      <c r="CU31" s="28">
        <f>시기외!CU31*$G$3+CU30*(1-$G$3)</f>
        <v>1.5958129029609196E-3</v>
      </c>
      <c r="CV31" s="28">
        <f>외인!CV31</f>
        <v>1909907.03</v>
      </c>
      <c r="CW31" s="28">
        <f>시기외!CW31*$G$3+CW30*(1-$G$3)</f>
        <v>-2.1575197605704596E-3</v>
      </c>
      <c r="CX31" s="28">
        <f>외인!CX31</f>
        <v>183230.66</v>
      </c>
      <c r="CY31" s="28">
        <f>시기외!CY31*$G$3+CY30*(1-$G$3)</f>
        <v>9.875819584425061E-4</v>
      </c>
      <c r="CZ31" s="28">
        <f>외인!CZ31</f>
        <v>16601.8</v>
      </c>
      <c r="DA31" s="28">
        <f>시기외!DA31*$G$3+DA30*(1-$G$3)</f>
        <v>1.2315691333261744E-3</v>
      </c>
      <c r="DB31" s="28">
        <f>외인!DB31</f>
        <v>39169.910000000003</v>
      </c>
      <c r="DC31" s="28">
        <f>시기외!DC31*$G$3+DC30*(1-$G$3)</f>
        <v>-2.9795165976521437E-3</v>
      </c>
      <c r="DD31" s="28">
        <f>외인!DD31</f>
        <v>8644.18</v>
      </c>
      <c r="DE31" s="28">
        <f>시기외!DE31*$G$3+DE30*(1-$G$3)</f>
        <v>-2.4034389218069792E-3</v>
      </c>
      <c r="DF31" s="28">
        <f>외인!DF31</f>
        <v>54264.43</v>
      </c>
      <c r="DG31" s="28">
        <f>시기외!DG31*$G$3+DG30*(1-$G$3)</f>
        <v>2.8099394572569177E-4</v>
      </c>
      <c r="DH31" s="28">
        <f>외인!DH31</f>
        <v>22476.84</v>
      </c>
      <c r="DI31" s="28">
        <f>시기외!DI31*$G$3+DI30*(1-$G$3)</f>
        <v>-3.2686365532517796E-3</v>
      </c>
      <c r="DJ31" s="28">
        <f>외인!DJ31</f>
        <v>533489.38</v>
      </c>
      <c r="DK31" s="28">
        <f>시기외!DK31*$G$3+DK30*(1-$G$3)</f>
        <v>1.2244107266321715E-3</v>
      </c>
      <c r="DL31" s="28">
        <f>외인!DL31</f>
        <v>89616.91</v>
      </c>
      <c r="DM31" s="28">
        <f>시기외!DM31*$G$3+DM30*(1-$G$3)</f>
        <v>-2.6552245296243538E-3</v>
      </c>
      <c r="DN31" s="28">
        <f>외인!DN31</f>
        <v>1909907.03</v>
      </c>
      <c r="DO31" s="28">
        <f>시기외!DO31*$G$3+DO30*(1-$G$3)</f>
        <v>-2.1575197605704596E-3</v>
      </c>
      <c r="DP31" s="28">
        <f>외인!DP31</f>
        <v>79148.679999999993</v>
      </c>
      <c r="DQ31" s="28">
        <f>시기외!DQ31*$G$3+DQ30*(1-$G$3)</f>
        <v>2.6110615046392271E-3</v>
      </c>
      <c r="DR31" s="28">
        <f>외인!DR31</f>
        <v>40496.75</v>
      </c>
      <c r="DS31" s="28">
        <f>시기외!DS31*$G$3+DS30*(1-$G$3)</f>
        <v>1.5867169720233921E-3</v>
      </c>
      <c r="DT31" s="28">
        <f>외인!DT31</f>
        <v>124635.94</v>
      </c>
      <c r="DU31" s="28">
        <f>시기외!DU31*$G$3+DU30*(1-$G$3)</f>
        <v>1.4535254507170114E-4</v>
      </c>
      <c r="DV31" s="28">
        <f>외인!DV31</f>
        <v>31016.7</v>
      </c>
      <c r="DW31" s="28">
        <f>시기외!DW31*$G$3+DW30*(1-$G$3)</f>
        <v>-1.1337835944250478E-3</v>
      </c>
      <c r="DX31" s="28">
        <f>외인!DX31</f>
        <v>105829.59</v>
      </c>
      <c r="DY31" s="28">
        <f>시기외!DY31*$G$3+DY30*(1-$G$3)</f>
        <v>1.5327299984336552E-3</v>
      </c>
      <c r="DZ31" s="28">
        <f>외인!DZ31</f>
        <v>8601.3700000000008</v>
      </c>
      <c r="EA31" s="28">
        <f>시기외!EA31*$G$3+EA30*(1-$G$3)</f>
        <v>-1.9787450229731439E-3</v>
      </c>
      <c r="EB31" s="28">
        <f>외인!EB31</f>
        <v>12484.56</v>
      </c>
      <c r="EC31" s="28">
        <f>시기외!EC31*$G$3+EC30*(1-$G$3)</f>
        <v>-2.2241908110190102E-3</v>
      </c>
      <c r="ED31" s="28">
        <f>외인!ED31</f>
        <v>10149.92</v>
      </c>
      <c r="EE31" s="28">
        <f>시기외!EE31*$G$3+EE30*(1-$G$3)</f>
        <v>3.0888015172296144E-4</v>
      </c>
      <c r="EF31" s="28">
        <f>외인!EF31</f>
        <v>245095.74</v>
      </c>
      <c r="EG31" s="28">
        <f>시기외!EG31*$G$3+EG30*(1-$G$3)</f>
        <v>3.2333717685063167E-4</v>
      </c>
      <c r="EH31" s="28">
        <f>외인!EH31</f>
        <v>174702.72</v>
      </c>
      <c r="EI31" s="28">
        <f>시기외!EI31*$G$3+EI30*(1-$G$3)</f>
        <v>2.6382093055948299E-4</v>
      </c>
      <c r="EJ31" s="28">
        <f>외인!EJ31</f>
        <v>92898.45</v>
      </c>
      <c r="EK31" s="28">
        <f>시기외!EK31*$G$3+EK30*(1-$G$3)</f>
        <v>4.226218994283433E-4</v>
      </c>
      <c r="EL31" s="28">
        <f>외인!EL31</f>
        <v>33094.57</v>
      </c>
      <c r="EM31" s="28">
        <f>시기외!EM31*$G$3+EM30*(1-$G$3)</f>
        <v>-2.4794440534460409E-3</v>
      </c>
      <c r="EN31" s="28">
        <f>외인!EN31</f>
        <v>40496.75</v>
      </c>
      <c r="EO31" s="28">
        <f>시기외!EO31*$G$3+EO30*(1-$G$3)</f>
        <v>1.5867169720233921E-3</v>
      </c>
      <c r="EP31" s="28">
        <f>외인!EP31</f>
        <v>153578.12</v>
      </c>
      <c r="EQ31" s="28">
        <f>시기외!EQ31*$G$3+EQ30*(1-$G$3)</f>
        <v>-8.4559253780258159E-4</v>
      </c>
      <c r="ER31" s="28">
        <f>외인!ER31</f>
        <v>13725.37</v>
      </c>
      <c r="ES31" s="28">
        <f>시기외!ES31*$G$3+ES30*(1-$G$3)</f>
        <v>-1.5969134270051996E-3</v>
      </c>
      <c r="ET31" s="28">
        <f>외인!ET31</f>
        <v>115154.45</v>
      </c>
      <c r="EU31" s="28">
        <f>시기외!EU31*$G$3+EU30*(1-$G$3)</f>
        <v>9.3659770268992345E-4</v>
      </c>
      <c r="EV31" s="28">
        <f>외인!EV31</f>
        <v>44651.57</v>
      </c>
      <c r="EW31" s="28">
        <f>시기외!EW31*$G$3+EW30*(1-$G$3)</f>
        <v>-1.3266347318431854E-3</v>
      </c>
      <c r="EX31" s="28">
        <f>외인!EX31</f>
        <v>51946.95</v>
      </c>
      <c r="EY31" s="28">
        <f>시기외!EY31*$G$3+EY30*(1-$G$3)</f>
        <v>-1.2377984319255982E-3</v>
      </c>
    </row>
    <row r="32" spans="1:155">
      <c r="A32" s="27">
        <f>외인!A32</f>
        <v>46105</v>
      </c>
      <c r="B32" s="28">
        <f>외인!B32</f>
        <v>4437852.1600000001</v>
      </c>
      <c r="C32" s="28">
        <f>시기외!C32*$G$3+C31*(1-$G$3)</f>
        <v>-1.1030383721558196E-3</v>
      </c>
      <c r="D32" s="28">
        <f>외인!D32</f>
        <v>617810.13</v>
      </c>
      <c r="E32" s="28">
        <f>시기외!E32*$G$3+E31*(1-$G$3)</f>
        <v>4.6254402938698504E-4</v>
      </c>
      <c r="F32" s="28">
        <f>외인!F32</f>
        <v>1893279.39</v>
      </c>
      <c r="G32" s="28">
        <f>시기외!G32*$G$3+G31*(1-$G$3)</f>
        <v>-2.4048681038244552E-3</v>
      </c>
      <c r="H32" s="28">
        <f>외인!H32</f>
        <v>277736.06</v>
      </c>
      <c r="I32" s="28">
        <f>시기외!I32*$G$3+I31*(1-$G$3)</f>
        <v>3.2953893675635449E-4</v>
      </c>
      <c r="J32" s="28">
        <f>외인!J32</f>
        <v>39412.78</v>
      </c>
      <c r="K32" s="28">
        <f>시기외!K32*$G$3+K31*(1-$G$3)</f>
        <v>1.8868868966261236E-3</v>
      </c>
      <c r="L32" s="28">
        <f>외인!L32</f>
        <v>257537.41</v>
      </c>
      <c r="M32" s="28">
        <f>시기외!M32*$G$3+M31*(1-$G$3)</f>
        <v>3.4204558700901575E-4</v>
      </c>
      <c r="N32" s="28">
        <f>외인!N32</f>
        <v>230755.11</v>
      </c>
      <c r="O32" s="28">
        <f>시기외!O32*$G$3+O31*(1-$G$3)</f>
        <v>-2.3749405516135967E-3</v>
      </c>
      <c r="P32" s="28">
        <f>외인!P32</f>
        <v>196083.73</v>
      </c>
      <c r="Q32" s="28">
        <f>시기외!Q32*$G$3+Q31*(1-$G$3)</f>
        <v>6.3594622312890009E-4</v>
      </c>
      <c r="R32" s="28">
        <f>외인!R32</f>
        <v>126385.76</v>
      </c>
      <c r="S32" s="28">
        <f>시기외!S32*$G$3+S31*(1-$G$3)</f>
        <v>-3.5844902932416001E-5</v>
      </c>
      <c r="T32" s="28">
        <f>외인!T32</f>
        <v>8554.4699999999993</v>
      </c>
      <c r="U32" s="28">
        <f>시기외!U32*$G$3+U31*(1-$G$3)</f>
        <v>-2.1886052028322459E-3</v>
      </c>
      <c r="V32" s="28">
        <f>외인!V32</f>
        <v>108535.38</v>
      </c>
      <c r="W32" s="28">
        <f>시기외!W32*$G$3+W31*(1-$G$3)</f>
        <v>1.6228010320945504E-3</v>
      </c>
      <c r="X32" s="28">
        <f>외인!X32</f>
        <v>1932454.2</v>
      </c>
      <c r="Y32" s="28">
        <f>시기외!Y32*$G$3+Y31*(1-$G$3)</f>
        <v>-2.2645881348840506E-3</v>
      </c>
      <c r="Z32" s="28">
        <f>외인!Z32</f>
        <v>46606.25</v>
      </c>
      <c r="AA32" s="28">
        <f>시기외!AA32*$G$3+AA31*(1-$G$3)</f>
        <v>-1.2709762136688164E-3</v>
      </c>
      <c r="AB32" s="28">
        <f>외인!AB32</f>
        <v>194854.97</v>
      </c>
      <c r="AC32" s="28">
        <f>시기외!AC32*$G$3+AC31*(1-$G$3)</f>
        <v>-2.3582143334840305E-4</v>
      </c>
      <c r="AD32" s="28">
        <f>외인!AD32</f>
        <v>20021.13</v>
      </c>
      <c r="AE32" s="28">
        <f>시기외!AE32*$G$3+AE31*(1-$G$3)</f>
        <v>9.9860047625150686E-4</v>
      </c>
      <c r="AF32" s="28">
        <f>외인!AF32</f>
        <v>23811.52</v>
      </c>
      <c r="AG32" s="28">
        <f>시기외!AG32*$G$3+AG31*(1-$G$3)</f>
        <v>-8.3407483123029735E-4</v>
      </c>
      <c r="AH32" s="28">
        <f>외인!AH32</f>
        <v>188410.44</v>
      </c>
      <c r="AI32" s="28">
        <f>시기외!AI32*$G$3+AI31*(1-$G$3)</f>
        <v>1.1502676869369446E-3</v>
      </c>
      <c r="AJ32" s="28">
        <f>외인!AJ32</f>
        <v>107566.36</v>
      </c>
      <c r="AK32" s="28">
        <f>시기외!AK32*$G$3+AK31*(1-$G$3)</f>
        <v>-2.2147613303332937E-3</v>
      </c>
      <c r="AL32" s="28">
        <f>외인!AL32</f>
        <v>84705.78</v>
      </c>
      <c r="AM32" s="28">
        <f>시기외!AM32*$G$3+AM31*(1-$G$3)</f>
        <v>-6.7560401083730924E-4</v>
      </c>
      <c r="AN32" s="28">
        <f>외인!AN32</f>
        <v>164944.92000000001</v>
      </c>
      <c r="AO32" s="28">
        <f>시기외!AO32*$G$3+AO31*(1-$G$3)</f>
        <v>-2.9637104359943834E-3</v>
      </c>
      <c r="AP32" s="28">
        <f>외인!AP32</f>
        <v>116873.62</v>
      </c>
      <c r="AQ32" s="28">
        <f>시기외!AQ32*$G$3+AQ31*(1-$G$3)</f>
        <v>8.9030929620938931E-4</v>
      </c>
      <c r="AR32" s="28">
        <f>외인!AR32</f>
        <v>24196.79</v>
      </c>
      <c r="AS32" s="28">
        <f>시기외!AS32*$G$3+AS31*(1-$G$3)</f>
        <v>4.0830860056382509E-4</v>
      </c>
      <c r="AT32" s="28">
        <f>외인!AT32</f>
        <v>77004.55</v>
      </c>
      <c r="AU32" s="28">
        <f>시기외!AU32*$G$3+AU31*(1-$G$3)</f>
        <v>3.7955873445720079E-4</v>
      </c>
      <c r="AV32" s="28">
        <f>외인!AV32</f>
        <v>48030.5</v>
      </c>
      <c r="AW32" s="28">
        <f>시기외!AW32*$G$3+AW31*(1-$G$3)</f>
        <v>-6.031319567702684E-4</v>
      </c>
      <c r="AX32" s="28">
        <f>외인!AX32</f>
        <v>57133.760000000002</v>
      </c>
      <c r="AY32" s="28">
        <f>시기외!AY32*$G$3+AY31*(1-$G$3)</f>
        <v>-8.5855213279891699E-4</v>
      </c>
      <c r="AZ32" s="28">
        <f>외인!AZ32</f>
        <v>2063730.94</v>
      </c>
      <c r="BA32" s="28">
        <f>시기외!BA32*$G$3+BA31*(1-$G$3)</f>
        <v>-1.9719760897290795E-3</v>
      </c>
      <c r="BB32" s="28">
        <f>외인!BB32</f>
        <v>98878.44</v>
      </c>
      <c r="BC32" s="28">
        <f>시기외!BC32*$G$3+BC31*(1-$G$3)</f>
        <v>-1.1848725268672543E-3</v>
      </c>
      <c r="BD32" s="28">
        <f>외인!BD32</f>
        <v>39655.43</v>
      </c>
      <c r="BE32" s="28">
        <f>시기외!BE32*$G$3+BE31*(1-$G$3)</f>
        <v>-2.8503408606111291E-3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89078.06</v>
      </c>
      <c r="BI32" s="28">
        <f>시기외!BI32*$G$3+BI31*(1-$G$3)</f>
        <v>-3.0751119349294032E-4</v>
      </c>
      <c r="BJ32" s="28">
        <f>외인!BJ32</f>
        <v>113234.83</v>
      </c>
      <c r="BK32" s="28">
        <f>시기외!BK32*$G$3+BK31*(1-$G$3)</f>
        <v>6.2893037428568948E-5</v>
      </c>
      <c r="BL32" s="28">
        <f>외인!BL32</f>
        <v>47040.08</v>
      </c>
      <c r="BM32" s="28">
        <f>시기외!BM32*$G$3+BM31*(1-$G$3)</f>
        <v>-3.6208135397092147E-4</v>
      </c>
      <c r="BN32" s="28">
        <f>외인!BN32</f>
        <v>43938.9</v>
      </c>
      <c r="BO32" s="28">
        <f>시기외!BO32*$G$3+BO31*(1-$G$3)</f>
        <v>-1.5199933767675875E-3</v>
      </c>
      <c r="BP32" s="28">
        <f>외인!BP32</f>
        <v>67897.94</v>
      </c>
      <c r="BQ32" s="28">
        <f>시기외!BQ32*$G$3+BQ31*(1-$G$3)</f>
        <v>-4.6585765577718762E-4</v>
      </c>
      <c r="BR32" s="28">
        <f>외인!BR32</f>
        <v>243808.29</v>
      </c>
      <c r="BS32" s="28">
        <f>시기외!BS32*$G$3+BS31*(1-$G$3)</f>
        <v>1.926945031499782E-3</v>
      </c>
      <c r="BT32" s="28">
        <f>외인!BT32</f>
        <v>1970547.3</v>
      </c>
      <c r="BU32" s="28">
        <f>시기외!BU32*$G$3+BU31*(1-$G$3)</f>
        <v>-2.2076748531706402E-3</v>
      </c>
      <c r="BV32" s="28">
        <f>외인!BV32</f>
        <v>368013.26</v>
      </c>
      <c r="BW32" s="28">
        <f>시기외!BW32*$G$3+BW31*(1-$G$3)</f>
        <v>-3.0232382715602652E-4</v>
      </c>
      <c r="BX32" s="28">
        <f>외인!BX32</f>
        <v>74292.59</v>
      </c>
      <c r="BY32" s="28">
        <f>시기외!BY32*$G$3+BY31*(1-$G$3)</f>
        <v>2.7440225236157422E-4</v>
      </c>
      <c r="BZ32" s="28">
        <f>외인!BZ32</f>
        <v>249650.69</v>
      </c>
      <c r="CA32" s="28">
        <f>시기외!CA32*$G$3+CA31*(1-$G$3)</f>
        <v>-2.1979733492454509E-3</v>
      </c>
      <c r="CB32" s="28">
        <f>외인!CB32</f>
        <v>12965.45</v>
      </c>
      <c r="CC32" s="28">
        <f>시기외!CC32*$G$3+CC31*(1-$G$3)</f>
        <v>-7.4175523965427839E-4</v>
      </c>
      <c r="CD32" s="28">
        <f>외인!CD32</f>
        <v>30991.24</v>
      </c>
      <c r="CE32" s="28">
        <f>시기외!CE32*$G$3+CE31*(1-$G$3)</f>
        <v>-3.3031787528206907E-3</v>
      </c>
      <c r="CF32" s="28">
        <f>외인!CF32</f>
        <v>23799.9</v>
      </c>
      <c r="CG32" s="28">
        <f>시기외!CG32*$G$3+CG31*(1-$G$3)</f>
        <v>2.428447122573535E-4</v>
      </c>
      <c r="CH32" s="28">
        <f>외인!CH32</f>
        <v>66533.7</v>
      </c>
      <c r="CI32" s="28">
        <f>시기외!CI32*$G$3+CI31*(1-$G$3)</f>
        <v>-7.2137047229778848E-4</v>
      </c>
      <c r="CJ32" s="28">
        <f>외인!CJ32</f>
        <v>382700.77</v>
      </c>
      <c r="CK32" s="28">
        <f>시기외!CK32*$G$3+CK31*(1-$G$3)</f>
        <v>6.1468063447815821E-4</v>
      </c>
      <c r="CL32" s="28">
        <f>외인!CL32</f>
        <v>222303.34</v>
      </c>
      <c r="CM32" s="28">
        <f>시기외!CM32*$G$3+CM31*(1-$G$3)</f>
        <v>-3.3490092363379971E-4</v>
      </c>
      <c r="CN32" s="28">
        <f>외인!CN32</f>
        <v>112214.79</v>
      </c>
      <c r="CO32" s="28">
        <f>시기외!CO32*$G$3+CO31*(1-$G$3)</f>
        <v>-2.1399573472528194E-3</v>
      </c>
      <c r="CP32" s="28">
        <f>외인!CP32</f>
        <v>99464.42</v>
      </c>
      <c r="CQ32" s="28">
        <f>시기외!CQ32*$G$3+CQ31*(1-$G$3)</f>
        <v>-1.1674570694153092E-3</v>
      </c>
      <c r="CR32" s="28">
        <f>외인!CR32</f>
        <v>158356.59</v>
      </c>
      <c r="CS32" s="28">
        <f>시기외!CS32*$G$3+CS31*(1-$G$3)</f>
        <v>-2.8534728717853424E-4</v>
      </c>
      <c r="CT32" s="28">
        <f>외인!CT32</f>
        <v>110144.6</v>
      </c>
      <c r="CU32" s="28">
        <f>시기외!CU32*$G$3+CU31*(1-$G$3)</f>
        <v>1.6324649418050295E-3</v>
      </c>
      <c r="CV32" s="28">
        <f>외인!CV32</f>
        <v>1970547.3</v>
      </c>
      <c r="CW32" s="28">
        <f>시기외!CW32*$G$3+CW31*(1-$G$3)</f>
        <v>-2.2076748531706402E-3</v>
      </c>
      <c r="CX32" s="28">
        <f>외인!CX32</f>
        <v>196782.47</v>
      </c>
      <c r="CY32" s="28">
        <f>시기외!CY32*$G$3+CY31*(1-$G$3)</f>
        <v>9.7808893537674004E-4</v>
      </c>
      <c r="CZ32" s="28">
        <f>외인!CZ32</f>
        <v>16837.099999999999</v>
      </c>
      <c r="DA32" s="28">
        <f>시기외!DA32*$G$3+DA31*(1-$G$3)</f>
        <v>1.0942794898658611E-3</v>
      </c>
      <c r="DB32" s="28">
        <f>외인!DB32</f>
        <v>39655.43</v>
      </c>
      <c r="DC32" s="28">
        <f>시기외!DC32*$G$3+DC31*(1-$G$3)</f>
        <v>-2.8503408606111291E-3</v>
      </c>
      <c r="DD32" s="28">
        <f>외인!DD32</f>
        <v>8554.4699999999993</v>
      </c>
      <c r="DE32" s="28">
        <f>시기외!DE32*$G$3+DE31*(1-$G$3)</f>
        <v>-2.1886052028322459E-3</v>
      </c>
      <c r="DF32" s="28">
        <f>외인!DF32</f>
        <v>55339.93</v>
      </c>
      <c r="DG32" s="28">
        <f>시기외!DG32*$G$3+DG31*(1-$G$3)</f>
        <v>2.3284682719123062E-4</v>
      </c>
      <c r="DH32" s="28">
        <f>외인!DH32</f>
        <v>22842.799999999999</v>
      </c>
      <c r="DI32" s="28">
        <f>시기외!DI32*$G$3+DI31*(1-$G$3)</f>
        <v>-4.0477302135002811E-3</v>
      </c>
      <c r="DJ32" s="28">
        <f>외인!DJ32</f>
        <v>553322.51</v>
      </c>
      <c r="DK32" s="28">
        <f>시기외!DK32*$G$3+DK31*(1-$G$3)</f>
        <v>1.0829843971757907E-3</v>
      </c>
      <c r="DL32" s="28">
        <f>외인!DL32</f>
        <v>88681.65</v>
      </c>
      <c r="DM32" s="28">
        <f>시기외!DM32*$G$3+DM31*(1-$G$3)</f>
        <v>-2.704130473770207E-3</v>
      </c>
      <c r="DN32" s="28">
        <f>외인!DN32</f>
        <v>1970547.3</v>
      </c>
      <c r="DO32" s="28">
        <f>시기외!DO32*$G$3+DO31*(1-$G$3)</f>
        <v>-2.2076748531706402E-3</v>
      </c>
      <c r="DP32" s="28">
        <f>외인!DP32</f>
        <v>81015.039999999994</v>
      </c>
      <c r="DQ32" s="28">
        <f>시기외!DQ32*$G$3+DQ31*(1-$G$3)</f>
        <v>2.4616925751711266E-3</v>
      </c>
      <c r="DR32" s="28">
        <f>외인!DR32</f>
        <v>41124.76</v>
      </c>
      <c r="DS32" s="28">
        <f>시기외!DS32*$G$3+DS31*(1-$G$3)</f>
        <v>1.6294354837794913E-3</v>
      </c>
      <c r="DT32" s="28">
        <f>외인!DT32</f>
        <v>126385.76</v>
      </c>
      <c r="DU32" s="28">
        <f>시기외!DU32*$G$3+DU31*(1-$G$3)</f>
        <v>-3.5844902932416001E-5</v>
      </c>
      <c r="DV32" s="28">
        <f>외인!DV32</f>
        <v>31700.55</v>
      </c>
      <c r="DW32" s="28">
        <f>시기외!DW32*$G$3+DW31*(1-$G$3)</f>
        <v>-1.3535915261971138E-3</v>
      </c>
      <c r="DX32" s="28">
        <f>외인!DX32</f>
        <v>108535.38</v>
      </c>
      <c r="DY32" s="28">
        <f>시기외!DY32*$G$3+DY31*(1-$G$3)</f>
        <v>1.6228010320945504E-3</v>
      </c>
      <c r="DZ32" s="28">
        <f>외인!DZ32</f>
        <v>8771.2999999999993</v>
      </c>
      <c r="EA32" s="28">
        <f>시기외!EA32*$G$3+EA31*(1-$G$3)</f>
        <v>-2.5819229275110974E-3</v>
      </c>
      <c r="EB32" s="28">
        <f>외인!EB32</f>
        <v>12767.58</v>
      </c>
      <c r="EC32" s="28">
        <f>시기외!EC32*$G$3+EC31*(1-$G$3)</f>
        <v>-2.3093165219852632E-3</v>
      </c>
      <c r="ED32" s="28">
        <f>외인!ED32</f>
        <v>10391.16</v>
      </c>
      <c r="EE32" s="28">
        <f>시기외!EE32*$G$3+EE31*(1-$G$3)</f>
        <v>2.7152915068420406E-4</v>
      </c>
      <c r="EF32" s="28">
        <f>외인!EF32</f>
        <v>251237.11</v>
      </c>
      <c r="EG32" s="28">
        <f>시기외!EG32*$G$3+EG31*(1-$G$3)</f>
        <v>2.4950864686672697E-4</v>
      </c>
      <c r="EH32" s="28">
        <f>외인!EH32</f>
        <v>183253.47</v>
      </c>
      <c r="EI32" s="28">
        <f>시기외!EI32*$G$3+EI31*(1-$G$3)</f>
        <v>1.8427270174967015E-4</v>
      </c>
      <c r="EJ32" s="28">
        <f>외인!EJ32</f>
        <v>95378.06</v>
      </c>
      <c r="EK32" s="28">
        <f>시기외!EK32*$G$3+EK31*(1-$G$3)</f>
        <v>5.0146691551990761E-4</v>
      </c>
      <c r="EL32" s="28">
        <f>외인!EL32</f>
        <v>33549.360000000001</v>
      </c>
      <c r="EM32" s="28">
        <f>시기외!EM32*$G$3+EM31*(1-$G$3)</f>
        <v>-2.9978758425981914E-3</v>
      </c>
      <c r="EN32" s="28">
        <f>외인!EN32</f>
        <v>41124.76</v>
      </c>
      <c r="EO32" s="28">
        <f>시기외!EO32*$G$3+EO31*(1-$G$3)</f>
        <v>1.6294354837794913E-3</v>
      </c>
      <c r="EP32" s="28">
        <f>외인!EP32</f>
        <v>159546.89000000001</v>
      </c>
      <c r="EQ32" s="28">
        <f>시기외!EQ32*$G$3+EQ31*(1-$G$3)</f>
        <v>-9.7187532033633523E-4</v>
      </c>
      <c r="ER32" s="28">
        <f>외인!ER32</f>
        <v>14500.85</v>
      </c>
      <c r="ES32" s="28">
        <f>시기외!ES32*$G$3+ES31*(1-$G$3)</f>
        <v>-1.8941802816404727E-3</v>
      </c>
      <c r="ET32" s="28">
        <f>외인!ET32</f>
        <v>116873.62</v>
      </c>
      <c r="EU32" s="28">
        <f>시기외!EU32*$G$3+EU31*(1-$G$3)</f>
        <v>8.9030929620938931E-4</v>
      </c>
      <c r="EV32" s="28">
        <f>외인!EV32</f>
        <v>46606.25</v>
      </c>
      <c r="EW32" s="28">
        <f>시기외!EW32*$G$3+EW31*(1-$G$3)</f>
        <v>-1.2709762136688164E-3</v>
      </c>
      <c r="EX32" s="28">
        <f>외인!EX32</f>
        <v>52858.17</v>
      </c>
      <c r="EY32" s="28">
        <f>시기외!EY32*$G$3+EY31*(1-$G$3)</f>
        <v>-1.0894521015258711E-3</v>
      </c>
    </row>
    <row r="33" spans="1:155">
      <c r="A33" s="27">
        <f>외인!A33</f>
        <v>46106</v>
      </c>
      <c r="B33" s="28">
        <f>외인!B33</f>
        <v>4508312.18</v>
      </c>
      <c r="C33" s="28">
        <f>시기외!C33*$G$3+C32*(1-$G$3)</f>
        <v>-1.223164114215556E-3</v>
      </c>
      <c r="D33" s="28">
        <f>외인!D33</f>
        <v>639683.52</v>
      </c>
      <c r="E33" s="28">
        <f>시기외!E33*$G$3+E32*(1-$G$3)</f>
        <v>4.0567310661460349E-4</v>
      </c>
      <c r="F33" s="28">
        <f>외인!F33</f>
        <v>1904225.25</v>
      </c>
      <c r="G33" s="28">
        <f>시기외!G33*$G$3+G32*(1-$G$3)</f>
        <v>-2.5671769224110226E-3</v>
      </c>
      <c r="H33" s="28">
        <f>외인!H33</f>
        <v>283578.7</v>
      </c>
      <c r="I33" s="28">
        <f>시기외!I33*$G$3+I32*(1-$G$3)</f>
        <v>4.2687419389171469E-4</v>
      </c>
      <c r="J33" s="28">
        <f>외인!J33</f>
        <v>39478.69</v>
      </c>
      <c r="K33" s="28">
        <f>시기외!K33*$G$3+K32*(1-$G$3)</f>
        <v>1.9046896133961362E-3</v>
      </c>
      <c r="L33" s="28">
        <f>외인!L33</f>
        <v>262308.14</v>
      </c>
      <c r="M33" s="28">
        <f>시기외!M33*$G$3+M32*(1-$G$3)</f>
        <v>4.2211219430260985E-4</v>
      </c>
      <c r="N33" s="28">
        <f>외인!N33</f>
        <v>234066.72</v>
      </c>
      <c r="O33" s="28">
        <f>시기외!O33*$G$3+O32*(1-$G$3)</f>
        <v>-2.6409443059621871E-3</v>
      </c>
      <c r="P33" s="28">
        <f>외인!P33</f>
        <v>200165.91</v>
      </c>
      <c r="Q33" s="28">
        <f>시기외!Q33*$G$3+Q32*(1-$G$3)</f>
        <v>5.3340730115693333E-4</v>
      </c>
      <c r="R33" s="28">
        <f>외인!R33</f>
        <v>127827.17</v>
      </c>
      <c r="S33" s="28">
        <f>시기외!S33*$G$3+S32*(1-$G$3)</f>
        <v>-1.8154976798965002E-4</v>
      </c>
      <c r="T33" s="28">
        <f>외인!T33</f>
        <v>8626.58</v>
      </c>
      <c r="U33" s="28">
        <f>시기외!U33*$G$3+U32*(1-$G$3)</f>
        <v>-2.0324111394825748E-3</v>
      </c>
      <c r="V33" s="28">
        <f>외인!V33</f>
        <v>112093</v>
      </c>
      <c r="W33" s="28">
        <f>시기외!W33*$G$3+W32*(1-$G$3)</f>
        <v>1.6857020847650516E-3</v>
      </c>
      <c r="X33" s="28">
        <f>외인!X33</f>
        <v>1937204.69</v>
      </c>
      <c r="Y33" s="28">
        <f>시기외!Y33*$G$3+Y32*(1-$G$3)</f>
        <v>-2.4229258356905882E-3</v>
      </c>
      <c r="Z33" s="28">
        <f>외인!Z33</f>
        <v>48098.66</v>
      </c>
      <c r="AA33" s="28">
        <f>시기외!AA33*$G$3+AA32*(1-$G$3)</f>
        <v>-1.2036574016773592E-3</v>
      </c>
      <c r="AB33" s="28">
        <f>외인!AB33</f>
        <v>198799.45</v>
      </c>
      <c r="AC33" s="28">
        <f>시기외!AC33*$G$3+AC32*(1-$G$3)</f>
        <v>-2.5710803697205522E-4</v>
      </c>
      <c r="AD33" s="28">
        <f>외인!AD33</f>
        <v>20634.59</v>
      </c>
      <c r="AE33" s="28">
        <f>시기외!AE33*$G$3+AE32*(1-$G$3)</f>
        <v>8.9347059697362987E-4</v>
      </c>
      <c r="AF33" s="28">
        <f>외인!AF33</f>
        <v>23846.82</v>
      </c>
      <c r="AG33" s="28">
        <f>시기외!AG33*$G$3+AG32*(1-$G$3)</f>
        <v>-8.0490708672171422E-4</v>
      </c>
      <c r="AH33" s="28">
        <f>외인!AH33</f>
        <v>191661.01</v>
      </c>
      <c r="AI33" s="28">
        <f>시기외!AI33*$G$3+AI32*(1-$G$3)</f>
        <v>9.0826963985305505E-4</v>
      </c>
      <c r="AJ33" s="28">
        <f>외인!AJ33</f>
        <v>109981.22</v>
      </c>
      <c r="AK33" s="28">
        <f>시기외!AK33*$G$3+AK32*(1-$G$3)</f>
        <v>-2.3763497575353611E-3</v>
      </c>
      <c r="AL33" s="28">
        <f>외인!AL33</f>
        <v>86606.62</v>
      </c>
      <c r="AM33" s="28">
        <f>시기외!AM33*$G$3+AM32*(1-$G$3)</f>
        <v>-6.82692871184147E-4</v>
      </c>
      <c r="AN33" s="28">
        <f>외인!AN33</f>
        <v>166796.5</v>
      </c>
      <c r="AO33" s="28">
        <f>시기외!AO33*$G$3+AO32*(1-$G$3)</f>
        <v>-3.3284811561645543E-3</v>
      </c>
      <c r="AP33" s="28">
        <f>외인!AP33</f>
        <v>123946.67</v>
      </c>
      <c r="AQ33" s="28">
        <f>시기외!AQ33*$G$3+AQ32*(1-$G$3)</f>
        <v>8.9032072732927851E-4</v>
      </c>
      <c r="AR33" s="28">
        <f>외인!AR33</f>
        <v>24344.97</v>
      </c>
      <c r="AS33" s="28">
        <f>시기외!AS33*$G$3+AS32*(1-$G$3)</f>
        <v>3.4474611872703921E-4</v>
      </c>
      <c r="AT33" s="28">
        <f>외인!AT33</f>
        <v>77978.38</v>
      </c>
      <c r="AU33" s="28">
        <f>시기외!AU33*$G$3+AU32*(1-$G$3)</f>
        <v>3.0881987236840635E-4</v>
      </c>
      <c r="AV33" s="28">
        <f>외인!AV33</f>
        <v>48415.21</v>
      </c>
      <c r="AW33" s="28">
        <f>시기외!AW33*$G$3+AW32*(1-$G$3)</f>
        <v>-5.7295968110372502E-4</v>
      </c>
      <c r="AX33" s="28">
        <f>외인!AX33</f>
        <v>58850.14</v>
      </c>
      <c r="AY33" s="28">
        <f>시기외!AY33*$G$3+AY32*(1-$G$3)</f>
        <v>-1.6028961083517932E-3</v>
      </c>
      <c r="AZ33" s="28">
        <f>외인!AZ33</f>
        <v>2071968.74</v>
      </c>
      <c r="BA33" s="28">
        <f>시기외!BA33*$G$3+BA32*(1-$G$3)</f>
        <v>-2.1304672262548352E-3</v>
      </c>
      <c r="BB33" s="28">
        <f>외인!BB33</f>
        <v>101965.18</v>
      </c>
      <c r="BC33" s="28">
        <f>시기외!BC33*$G$3+BC32*(1-$G$3)</f>
        <v>-1.097678098425677E-3</v>
      </c>
      <c r="BD33" s="28">
        <f>외인!BD33</f>
        <v>39944.660000000003</v>
      </c>
      <c r="BE33" s="28">
        <f>시기외!BE33*$G$3+BE32*(1-$G$3)</f>
        <v>-2.8210857629219592E-3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91068.89</v>
      </c>
      <c r="BI33" s="28">
        <f>시기외!BI33*$G$3+BI32*(1-$G$3)</f>
        <v>-2.2509519435696891E-4</v>
      </c>
      <c r="BJ33" s="28">
        <f>외인!BJ33</f>
        <v>115495.2</v>
      </c>
      <c r="BK33" s="28">
        <f>시기외!BK33*$G$3+BK32*(1-$G$3)</f>
        <v>1.1621970834846989E-4</v>
      </c>
      <c r="BL33" s="28">
        <f>외인!BL33</f>
        <v>48535.57</v>
      </c>
      <c r="BM33" s="28">
        <f>시기외!BM33*$G$3+BM32*(1-$G$3)</f>
        <v>-4.8496362605340631E-4</v>
      </c>
      <c r="BN33" s="28">
        <f>외인!BN33</f>
        <v>44421.81</v>
      </c>
      <c r="BO33" s="28">
        <f>시기외!BO33*$G$3+BO32*(1-$G$3)</f>
        <v>-1.5299470176013093E-3</v>
      </c>
      <c r="BP33" s="28">
        <f>외인!BP33</f>
        <v>69536.22</v>
      </c>
      <c r="BQ33" s="28">
        <f>시기외!BQ33*$G$3+BQ32*(1-$G$3)</f>
        <v>-1.1376376070869677E-3</v>
      </c>
      <c r="BR33" s="28">
        <f>외인!BR33</f>
        <v>253679.46</v>
      </c>
      <c r="BS33" s="28">
        <f>시기외!BS33*$G$3+BS32*(1-$G$3)</f>
        <v>1.7673133173671497E-3</v>
      </c>
      <c r="BT33" s="28">
        <f>외인!BT33</f>
        <v>1976955.14</v>
      </c>
      <c r="BU33" s="28">
        <f>시기외!BU33*$G$3+BU32*(1-$G$3)</f>
        <v>-2.3612490624159398E-3</v>
      </c>
      <c r="BV33" s="28">
        <f>외인!BV33</f>
        <v>383231.43</v>
      </c>
      <c r="BW33" s="28">
        <f>시기외!BW33*$G$3+BW32*(1-$G$3)</f>
        <v>-3.9758586752482812E-4</v>
      </c>
      <c r="BX33" s="28">
        <f>외인!BX33</f>
        <v>75546.67</v>
      </c>
      <c r="BY33" s="28">
        <f>시기외!BY33*$G$3+BY32*(1-$G$3)</f>
        <v>2.491245968835552E-4</v>
      </c>
      <c r="BZ33" s="28">
        <f>외인!BZ33</f>
        <v>253403.13</v>
      </c>
      <c r="CA33" s="28">
        <f>시기외!CA33*$G$3+CA32*(1-$G$3)</f>
        <v>-2.4392918551155887E-3</v>
      </c>
      <c r="CB33" s="28">
        <f>외인!CB33</f>
        <v>12876.88</v>
      </c>
      <c r="CC33" s="28">
        <f>시기외!CC33*$G$3+CC32*(1-$G$3)</f>
        <v>-7.9478457244181941E-4</v>
      </c>
      <c r="CD33" s="28">
        <f>외인!CD33</f>
        <v>31575.1</v>
      </c>
      <c r="CE33" s="28">
        <f>시기외!CE33*$G$3+CE32*(1-$G$3)</f>
        <v>-3.6706549076994388E-3</v>
      </c>
      <c r="CF33" s="28">
        <f>외인!CF33</f>
        <v>24462.080000000002</v>
      </c>
      <c r="CG33" s="28">
        <f>시기외!CG33*$G$3+CG32*(1-$G$3)</f>
        <v>3.1881872840105091E-4</v>
      </c>
      <c r="CH33" s="28">
        <f>외인!CH33</f>
        <v>66723.850000000006</v>
      </c>
      <c r="CI33" s="28">
        <f>시기외!CI33*$G$3+CI32*(1-$G$3)</f>
        <v>-6.7863755402729415E-4</v>
      </c>
      <c r="CJ33" s="28">
        <f>외인!CJ33</f>
        <v>395905.15</v>
      </c>
      <c r="CK33" s="28">
        <f>시기외!CK33*$G$3+CK32*(1-$G$3)</f>
        <v>5.3928935774036335E-4</v>
      </c>
      <c r="CL33" s="28">
        <f>외인!CL33</f>
        <v>226856.27</v>
      </c>
      <c r="CM33" s="28">
        <f>시기외!CM33*$G$3+CM32*(1-$G$3)</f>
        <v>-3.4800291356904597E-4</v>
      </c>
      <c r="CN33" s="28">
        <f>외인!CN33</f>
        <v>119139.07</v>
      </c>
      <c r="CO33" s="28">
        <f>시기외!CO33*$G$3+CO32*(1-$G$3)</f>
        <v>-2.1441152467741175E-3</v>
      </c>
      <c r="CP33" s="28">
        <f>외인!CP33</f>
        <v>102556.02</v>
      </c>
      <c r="CQ33" s="28">
        <f>시기외!CQ33*$G$3+CQ32*(1-$G$3)</f>
        <v>-1.0819177308609973E-3</v>
      </c>
      <c r="CR33" s="28">
        <f>외인!CR33</f>
        <v>161123.66</v>
      </c>
      <c r="CS33" s="28">
        <f>시기외!CS33*$G$3+CS32*(1-$G$3)</f>
        <v>-4.0797856338737145E-4</v>
      </c>
      <c r="CT33" s="28">
        <f>외인!CT33</f>
        <v>116425.51</v>
      </c>
      <c r="CU33" s="28">
        <f>시기외!CU33*$G$3+CU32*(1-$G$3)</f>
        <v>1.7157669327920876E-3</v>
      </c>
      <c r="CV33" s="28">
        <f>외인!CV33</f>
        <v>1976955.14</v>
      </c>
      <c r="CW33" s="28">
        <f>시기외!CW33*$G$3+CW32*(1-$G$3)</f>
        <v>-2.3612490624159398E-3</v>
      </c>
      <c r="CX33" s="28">
        <f>외인!CX33</f>
        <v>200994.85</v>
      </c>
      <c r="CY33" s="28">
        <f>시기외!CY33*$G$3+CY32*(1-$G$3)</f>
        <v>1.0703961322830078E-3</v>
      </c>
      <c r="CZ33" s="28">
        <f>외인!CZ33</f>
        <v>17383.669999999998</v>
      </c>
      <c r="DA33" s="28">
        <f>시기외!DA33*$G$3+DA32*(1-$G$3)</f>
        <v>1.0249824680926319E-3</v>
      </c>
      <c r="DB33" s="28">
        <f>외인!DB33</f>
        <v>39944.660000000003</v>
      </c>
      <c r="DC33" s="28">
        <f>시기외!DC33*$G$3+DC32*(1-$G$3)</f>
        <v>-2.8210857629219592E-3</v>
      </c>
      <c r="DD33" s="28">
        <f>외인!DD33</f>
        <v>8626.58</v>
      </c>
      <c r="DE33" s="28">
        <f>시기외!DE33*$G$3+DE32*(1-$G$3)</f>
        <v>-2.0324111394825748E-3</v>
      </c>
      <c r="DF33" s="28">
        <f>외인!DF33</f>
        <v>56175.1</v>
      </c>
      <c r="DG33" s="28">
        <f>시기외!DG33*$G$3+DG32*(1-$G$3)</f>
        <v>1.9556895087612133E-4</v>
      </c>
      <c r="DH33" s="28">
        <f>외인!DH33</f>
        <v>23456.76</v>
      </c>
      <c r="DI33" s="28">
        <f>시기외!DI33*$G$3+DI32*(1-$G$3)</f>
        <v>-4.5523414841710979E-3</v>
      </c>
      <c r="DJ33" s="28">
        <f>외인!DJ33</f>
        <v>570096.44999999995</v>
      </c>
      <c r="DK33" s="28">
        <f>시기외!DK33*$G$3+DK32*(1-$G$3)</f>
        <v>9.8005892043177812E-4</v>
      </c>
      <c r="DL33" s="28">
        <f>외인!DL33</f>
        <v>94547.33</v>
      </c>
      <c r="DM33" s="28">
        <f>시기외!DM33*$G$3+DM32*(1-$G$3)</f>
        <v>-2.698984459116227E-3</v>
      </c>
      <c r="DN33" s="28">
        <f>외인!DN33</f>
        <v>1976955.14</v>
      </c>
      <c r="DO33" s="28">
        <f>시기외!DO33*$G$3+DO32*(1-$G$3)</f>
        <v>-2.3612490624159398E-3</v>
      </c>
      <c r="DP33" s="28">
        <f>외인!DP33</f>
        <v>82915.3</v>
      </c>
      <c r="DQ33" s="28">
        <f>시기외!DQ33*$G$3+DQ32*(1-$G$3)</f>
        <v>2.2217047193104659E-3</v>
      </c>
      <c r="DR33" s="28">
        <f>외인!DR33</f>
        <v>41195.94</v>
      </c>
      <c r="DS33" s="28">
        <f>시기외!DS33*$G$3+DS32*(1-$G$3)</f>
        <v>1.6302156282168624E-3</v>
      </c>
      <c r="DT33" s="28">
        <f>외인!DT33</f>
        <v>127827.17</v>
      </c>
      <c r="DU33" s="28">
        <f>시기외!DU33*$G$3+DU32*(1-$G$3)</f>
        <v>-1.8154976798965002E-4</v>
      </c>
      <c r="DV33" s="28">
        <f>외인!DV33</f>
        <v>33023</v>
      </c>
      <c r="DW33" s="28">
        <f>시기외!DW33*$G$3+DW32*(1-$G$3)</f>
        <v>-1.3810927784789527E-3</v>
      </c>
      <c r="DX33" s="28">
        <f>외인!DX33</f>
        <v>112093</v>
      </c>
      <c r="DY33" s="28">
        <f>시기외!DY33*$G$3+DY32*(1-$G$3)</f>
        <v>1.6857020847650516E-3</v>
      </c>
      <c r="DZ33" s="28">
        <f>외인!DZ33</f>
        <v>8812.02</v>
      </c>
      <c r="EA33" s="28">
        <f>시기외!EA33*$G$3+EA32*(1-$G$3)</f>
        <v>-2.8851959192278294E-3</v>
      </c>
      <c r="EB33" s="28">
        <f>외인!EB33</f>
        <v>12923.33</v>
      </c>
      <c r="EC33" s="28">
        <f>시기외!EC33*$G$3+EC32*(1-$G$3)</f>
        <v>-2.3061980762890039E-3</v>
      </c>
      <c r="ED33" s="28">
        <f>외인!ED33</f>
        <v>10638.72</v>
      </c>
      <c r="EE33" s="28">
        <f>시기외!EE33*$G$3+EE32*(1-$G$3)</f>
        <v>2.8072879120091999E-4</v>
      </c>
      <c r="EF33" s="28">
        <f>외인!EF33</f>
        <v>261862</v>
      </c>
      <c r="EG33" s="28">
        <f>시기외!EG33*$G$3+EG32*(1-$G$3)</f>
        <v>2.0665971815878303E-4</v>
      </c>
      <c r="EH33" s="28">
        <f>외인!EH33</f>
        <v>188404.86</v>
      </c>
      <c r="EI33" s="28">
        <f>시기외!EI33*$G$3+EI32*(1-$G$3)</f>
        <v>1.0015602577268754E-4</v>
      </c>
      <c r="EJ33" s="28">
        <f>외인!EJ33</f>
        <v>95617.54</v>
      </c>
      <c r="EK33" s="28">
        <f>시기외!EK33*$G$3+EK32*(1-$G$3)</f>
        <v>5.592751277777861E-4</v>
      </c>
      <c r="EL33" s="28">
        <f>외인!EL33</f>
        <v>34140.28</v>
      </c>
      <c r="EM33" s="28">
        <f>시기외!EM33*$G$3+EM32*(1-$G$3)</f>
        <v>-3.3422321481410039E-3</v>
      </c>
      <c r="EN33" s="28">
        <f>외인!EN33</f>
        <v>41195.94</v>
      </c>
      <c r="EO33" s="28">
        <f>시기외!EO33*$G$3+EO32*(1-$G$3)</f>
        <v>1.6302156282168624E-3</v>
      </c>
      <c r="EP33" s="28">
        <f>외인!EP33</f>
        <v>169580.46</v>
      </c>
      <c r="EQ33" s="28">
        <f>시기외!EQ33*$G$3+EQ32*(1-$G$3)</f>
        <v>-1.0951769720909795E-3</v>
      </c>
      <c r="ER33" s="28">
        <f>외인!ER33</f>
        <v>15073.07</v>
      </c>
      <c r="ES33" s="28">
        <f>시기외!ES33*$G$3+ES32*(1-$G$3)</f>
        <v>-3.3718653825925947E-3</v>
      </c>
      <c r="ET33" s="28">
        <f>외인!ET33</f>
        <v>123946.67</v>
      </c>
      <c r="EU33" s="28">
        <f>시기외!EU33*$G$3+EU32*(1-$G$3)</f>
        <v>8.9032072732927851E-4</v>
      </c>
      <c r="EV33" s="28">
        <f>외인!EV33</f>
        <v>48098.66</v>
      </c>
      <c r="EW33" s="28">
        <f>시기외!EW33*$G$3+EW32*(1-$G$3)</f>
        <v>-1.2036574016773592E-3</v>
      </c>
      <c r="EX33" s="28">
        <f>외인!EX33</f>
        <v>54457.36</v>
      </c>
      <c r="EY33" s="28">
        <f>시기외!EY33*$G$3+EY32*(1-$G$3)</f>
        <v>-9.8682517463528842E-4</v>
      </c>
    </row>
    <row r="34" spans="1:155">
      <c r="A34" s="27">
        <f>외인!A34</f>
        <v>46107</v>
      </c>
      <c r="B34" s="28">
        <f>외인!B34</f>
        <v>4363195.08</v>
      </c>
      <c r="C34" s="28">
        <f>시기외!C34*$G$3+C33*(1-$G$3)</f>
        <v>-1.3529206465134787E-3</v>
      </c>
      <c r="D34" s="28">
        <f>외인!D34</f>
        <v>628937.56999999995</v>
      </c>
      <c r="E34" s="28">
        <f>시기외!E34*$G$3+E33*(1-$G$3)</f>
        <v>3.5634558716944473E-4</v>
      </c>
      <c r="F34" s="28">
        <f>외인!F34</f>
        <v>1837540.48</v>
      </c>
      <c r="G34" s="28">
        <f>시기외!G34*$G$3+G33*(1-$G$3)</f>
        <v>-2.7876966694955897E-3</v>
      </c>
      <c r="H34" s="28">
        <f>외인!H34</f>
        <v>278304.07</v>
      </c>
      <c r="I34" s="28">
        <f>시기외!I34*$G$3+I33*(1-$G$3)</f>
        <v>5.7147733445210352E-4</v>
      </c>
      <c r="J34" s="28">
        <f>외인!J34</f>
        <v>38060.5</v>
      </c>
      <c r="K34" s="28">
        <f>시기외!K34*$G$3+K33*(1-$G$3)</f>
        <v>1.8697093621087586E-3</v>
      </c>
      <c r="L34" s="28">
        <f>외인!L34</f>
        <v>257238.68</v>
      </c>
      <c r="M34" s="28">
        <f>시기외!M34*$G$3+M33*(1-$G$3)</f>
        <v>5.4619825532050944E-4</v>
      </c>
      <c r="N34" s="28">
        <f>외인!N34</f>
        <v>229680.57</v>
      </c>
      <c r="O34" s="28">
        <f>시기외!O34*$G$3+O33*(1-$G$3)</f>
        <v>-2.8157463046743956E-3</v>
      </c>
      <c r="P34" s="28">
        <f>외인!P34</f>
        <v>200277.82</v>
      </c>
      <c r="Q34" s="28">
        <f>시기외!Q34*$G$3+Q33*(1-$G$3)</f>
        <v>5.3254196562126891E-4</v>
      </c>
      <c r="R34" s="28">
        <f>외인!R34</f>
        <v>125107.09</v>
      </c>
      <c r="S34" s="28">
        <f>시기외!S34*$G$3+S33*(1-$G$3)</f>
        <v>-2.9305532744254201E-4</v>
      </c>
      <c r="T34" s="28">
        <f>외인!T34</f>
        <v>8592.7199999999993</v>
      </c>
      <c r="U34" s="28">
        <f>시기외!U34*$G$3+U33*(1-$G$3)</f>
        <v>-1.7945358748187861E-3</v>
      </c>
      <c r="V34" s="28">
        <f>외인!V34</f>
        <v>106127.12</v>
      </c>
      <c r="W34" s="28">
        <f>시기외!W34*$G$3+W33*(1-$G$3)</f>
        <v>1.6227316845757169E-3</v>
      </c>
      <c r="X34" s="28">
        <f>외인!X34</f>
        <v>1834035.83</v>
      </c>
      <c r="Y34" s="28">
        <f>시기외!Y34*$G$3+Y33*(1-$G$3)</f>
        <v>-2.6856634307639892E-3</v>
      </c>
      <c r="Z34" s="28">
        <f>외인!Z34</f>
        <v>44776.15</v>
      </c>
      <c r="AA34" s="28">
        <f>시기외!AA34*$G$3+AA33*(1-$G$3)</f>
        <v>-1.1811997707881045E-3</v>
      </c>
      <c r="AB34" s="28">
        <f>외인!AB34</f>
        <v>200662.64</v>
      </c>
      <c r="AC34" s="28">
        <f>시기외!AC34*$G$3+AC33*(1-$G$3)</f>
        <v>-2.7145975446756383E-4</v>
      </c>
      <c r="AD34" s="28">
        <f>외인!AD34</f>
        <v>19861.23</v>
      </c>
      <c r="AE34" s="28">
        <f>시기외!AE34*$G$3+AE33*(1-$G$3)</f>
        <v>8.7487704850897617E-4</v>
      </c>
      <c r="AF34" s="28">
        <f>외인!AF34</f>
        <v>23607</v>
      </c>
      <c r="AG34" s="28">
        <f>시기외!AG34*$G$3+AG33*(1-$G$3)</f>
        <v>-7.3088183182638507E-4</v>
      </c>
      <c r="AH34" s="28">
        <f>외인!AH34</f>
        <v>189396.85</v>
      </c>
      <c r="AI34" s="28">
        <f>시기외!AI34*$G$3+AI33*(1-$G$3)</f>
        <v>6.8785711617932034E-4</v>
      </c>
      <c r="AJ34" s="28">
        <f>외인!AJ34</f>
        <v>108896.2</v>
      </c>
      <c r="AK34" s="28">
        <f>시기외!AK34*$G$3+AK33*(1-$G$3)</f>
        <v>-2.4043577691970799E-3</v>
      </c>
      <c r="AL34" s="28">
        <f>외인!AL34</f>
        <v>85437.52</v>
      </c>
      <c r="AM34" s="28">
        <f>시기외!AM34*$G$3+AM33*(1-$G$3)</f>
        <v>-6.5034730594869727E-4</v>
      </c>
      <c r="AN34" s="28">
        <f>외인!AN34</f>
        <v>163282.81</v>
      </c>
      <c r="AO34" s="28">
        <f>시기외!AO34*$G$3+AO33*(1-$G$3)</f>
        <v>-3.5877614690062692E-3</v>
      </c>
      <c r="AP34" s="28">
        <f>외인!AP34</f>
        <v>120579.43</v>
      </c>
      <c r="AQ34" s="28">
        <f>시기외!AQ34*$G$3+AQ33*(1-$G$3)</f>
        <v>8.7072745494286177E-4</v>
      </c>
      <c r="AR34" s="28">
        <f>외인!AR34</f>
        <v>24002.78</v>
      </c>
      <c r="AS34" s="28">
        <f>시기외!AS34*$G$3+AS33*(1-$G$3)</f>
        <v>3.1726514995265371E-4</v>
      </c>
      <c r="AT34" s="28">
        <f>외인!AT34</f>
        <v>76511.59</v>
      </c>
      <c r="AU34" s="28">
        <f>시기외!AU34*$G$3+AU33*(1-$G$3)</f>
        <v>2.863799901100415E-4</v>
      </c>
      <c r="AV34" s="28">
        <f>외인!AV34</f>
        <v>47930.48</v>
      </c>
      <c r="AW34" s="28">
        <f>시기외!AW34*$G$3+AW33*(1-$G$3)</f>
        <v>-3.8719335711245845E-4</v>
      </c>
      <c r="AX34" s="28">
        <f>외인!AX34</f>
        <v>57247.59</v>
      </c>
      <c r="AY34" s="28">
        <f>시기외!AY34*$G$3+AY33*(1-$G$3)</f>
        <v>-2.1917458175567356E-3</v>
      </c>
      <c r="AZ34" s="28">
        <f>외인!AZ34</f>
        <v>1966489.06</v>
      </c>
      <c r="BA34" s="28">
        <f>시기외!BA34*$G$3+BA33*(1-$G$3)</f>
        <v>-2.3885865632429495E-3</v>
      </c>
      <c r="BB34" s="28">
        <f>외인!BB34</f>
        <v>97202.97</v>
      </c>
      <c r="BC34" s="28">
        <f>시기외!BC34*$G$3+BC33*(1-$G$3)</f>
        <v>-1.0257037915661323E-3</v>
      </c>
      <c r="BD34" s="28">
        <f>외인!BD34</f>
        <v>39327.32</v>
      </c>
      <c r="BE34" s="28">
        <f>시기외!BE34*$G$3+BE33*(1-$G$3)</f>
        <v>-2.7163320031176334E-3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87916.89</v>
      </c>
      <c r="BI34" s="28">
        <f>시기외!BI34*$G$3+BI33*(1-$G$3)</f>
        <v>-1.0734116430880914E-4</v>
      </c>
      <c r="BJ34" s="28">
        <f>외인!BJ34</f>
        <v>114183.95</v>
      </c>
      <c r="BK34" s="28">
        <f>시기외!BK34*$G$3+BK33*(1-$G$3)</f>
        <v>2.0461480962724872E-4</v>
      </c>
      <c r="BL34" s="28">
        <f>외인!BL34</f>
        <v>47428.42</v>
      </c>
      <c r="BM34" s="28">
        <f>시기외!BM34*$G$3+BM33*(1-$G$3)</f>
        <v>-5.3836017989463748E-4</v>
      </c>
      <c r="BN34" s="28">
        <f>외인!BN34</f>
        <v>44097.48</v>
      </c>
      <c r="BO34" s="28">
        <f>시기외!BO34*$G$3+BO33*(1-$G$3)</f>
        <v>-1.4357503054456347E-3</v>
      </c>
      <c r="BP34" s="28">
        <f>외인!BP34</f>
        <v>67847.37</v>
      </c>
      <c r="BQ34" s="28">
        <f>시기외!BQ34*$G$3+BQ33*(1-$G$3)</f>
        <v>-1.6889887422905608E-3</v>
      </c>
      <c r="BR34" s="28">
        <f>외인!BR34</f>
        <v>246470.46</v>
      </c>
      <c r="BS34" s="28">
        <f>시기외!BS34*$G$3+BS33*(1-$G$3)</f>
        <v>1.597923165644751E-3</v>
      </c>
      <c r="BT34" s="28">
        <f>외인!BT34</f>
        <v>1871604.48</v>
      </c>
      <c r="BU34" s="28">
        <f>시기외!BU34*$G$3+BU33*(1-$G$3)</f>
        <v>-2.618594336894672E-3</v>
      </c>
      <c r="BV34" s="28">
        <f>외인!BV34</f>
        <v>371234.12</v>
      </c>
      <c r="BW34" s="28">
        <f>시기외!BW34*$G$3+BW33*(1-$G$3)</f>
        <v>-3.8618696325205316E-4</v>
      </c>
      <c r="BX34" s="28">
        <f>외인!BX34</f>
        <v>74231.19</v>
      </c>
      <c r="BY34" s="28">
        <f>시기외!BY34*$G$3+BY33*(1-$G$3)</f>
        <v>2.5936007149166896E-4</v>
      </c>
      <c r="BZ34" s="28">
        <f>외인!BZ34</f>
        <v>248720.33</v>
      </c>
      <c r="CA34" s="28">
        <f>시기외!CA34*$G$3+CA33*(1-$G$3)</f>
        <v>-2.596939849143538E-3</v>
      </c>
      <c r="CB34" s="28">
        <f>외인!CB34</f>
        <v>12719.79</v>
      </c>
      <c r="CC34" s="28">
        <f>시기외!CC34*$G$3+CC33*(1-$G$3)</f>
        <v>-8.0637634978859927E-4</v>
      </c>
      <c r="CD34" s="28">
        <f>외인!CD34</f>
        <v>31353.58</v>
      </c>
      <c r="CE34" s="28">
        <f>시기외!CE34*$G$3+CE33*(1-$G$3)</f>
        <v>-3.8282642418359719E-3</v>
      </c>
      <c r="CF34" s="28">
        <f>외인!CF34</f>
        <v>24292.27</v>
      </c>
      <c r="CG34" s="28">
        <f>시기외!CG34*$G$3+CG33*(1-$G$3)</f>
        <v>3.9640832215407973E-4</v>
      </c>
      <c r="CH34" s="28">
        <f>외인!CH34</f>
        <v>66199.92</v>
      </c>
      <c r="CI34" s="28">
        <f>시기외!CI34*$G$3+CI33*(1-$G$3)</f>
        <v>-5.203787169397407E-4</v>
      </c>
      <c r="CJ34" s="28">
        <f>외인!CJ34</f>
        <v>400067.94</v>
      </c>
      <c r="CK34" s="28">
        <f>시기외!CK34*$G$3+CK33*(1-$G$3)</f>
        <v>5.4054055588822645E-4</v>
      </c>
      <c r="CL34" s="28">
        <f>외인!CL34</f>
        <v>228506.78</v>
      </c>
      <c r="CM34" s="28">
        <f>시기외!CM34*$G$3+CM33*(1-$G$3)</f>
        <v>-3.5101083948662753E-4</v>
      </c>
      <c r="CN34" s="28">
        <f>외인!CN34</f>
        <v>116545.82</v>
      </c>
      <c r="CO34" s="28">
        <f>시기외!CO34*$G$3+CO33*(1-$G$3)</f>
        <v>-2.1070688288392582E-3</v>
      </c>
      <c r="CP34" s="28">
        <f>외인!CP34</f>
        <v>97773.47</v>
      </c>
      <c r="CQ34" s="28">
        <f>시기외!CQ34*$G$3+CQ33*(1-$G$3)</f>
        <v>-1.0113594322862555E-3</v>
      </c>
      <c r="CR34" s="28">
        <f>외인!CR34</f>
        <v>158182.59</v>
      </c>
      <c r="CS34" s="28">
        <f>시기외!CS34*$G$3+CS33*(1-$G$3)</f>
        <v>-4.8449346616354804E-4</v>
      </c>
      <c r="CT34" s="28">
        <f>외인!CT34</f>
        <v>113370.17</v>
      </c>
      <c r="CU34" s="28">
        <f>시기외!CU34*$G$3+CU33*(1-$G$3)</f>
        <v>1.6687908361430455E-3</v>
      </c>
      <c r="CV34" s="28">
        <f>외인!CV34</f>
        <v>1871604.48</v>
      </c>
      <c r="CW34" s="28">
        <f>시기외!CW34*$G$3+CW33*(1-$G$3)</f>
        <v>-2.618594336894672E-3</v>
      </c>
      <c r="CX34" s="28">
        <f>외인!CX34</f>
        <v>196869.09</v>
      </c>
      <c r="CY34" s="28">
        <f>시기외!CY34*$G$3+CY33*(1-$G$3)</f>
        <v>1.2091053732150572E-3</v>
      </c>
      <c r="CZ34" s="28">
        <f>외인!CZ34</f>
        <v>17052.259999999998</v>
      </c>
      <c r="DA34" s="28">
        <f>시기외!DA34*$G$3+DA33*(1-$G$3)</f>
        <v>9.3107390985978488E-4</v>
      </c>
      <c r="DB34" s="28">
        <f>외인!DB34</f>
        <v>39327.32</v>
      </c>
      <c r="DC34" s="28">
        <f>시기외!DC34*$G$3+DC33*(1-$G$3)</f>
        <v>-2.7163320031176334E-3</v>
      </c>
      <c r="DD34" s="28">
        <f>외인!DD34</f>
        <v>8592.7199999999993</v>
      </c>
      <c r="DE34" s="28">
        <f>시기외!DE34*$G$3+DE33*(1-$G$3)</f>
        <v>-1.7945358748187861E-3</v>
      </c>
      <c r="DF34" s="28">
        <f>외인!DF34</f>
        <v>55493.91</v>
      </c>
      <c r="DG34" s="28">
        <f>시기외!DG34*$G$3+DG33*(1-$G$3)</f>
        <v>1.9429702517697518E-4</v>
      </c>
      <c r="DH34" s="28">
        <f>외인!DH34</f>
        <v>23283.22</v>
      </c>
      <c r="DI34" s="28">
        <f>시기외!DI34*$G$3+DI33*(1-$G$3)</f>
        <v>-4.7585838996958372E-3</v>
      </c>
      <c r="DJ34" s="28">
        <f>외인!DJ34</f>
        <v>557034.86</v>
      </c>
      <c r="DK34" s="28">
        <f>시기외!DK34*$G$3+DK33*(1-$G$3)</f>
        <v>8.9844065150951878E-4</v>
      </c>
      <c r="DL34" s="28">
        <f>외인!DL34</f>
        <v>91677.83</v>
      </c>
      <c r="DM34" s="28">
        <f>시기외!DM34*$G$3+DM33*(1-$G$3)</f>
        <v>-2.6501685547811672E-3</v>
      </c>
      <c r="DN34" s="28">
        <f>외인!DN34</f>
        <v>1871604.48</v>
      </c>
      <c r="DO34" s="28">
        <f>시기외!DO34*$G$3+DO33*(1-$G$3)</f>
        <v>-2.618594336894672E-3</v>
      </c>
      <c r="DP34" s="28">
        <f>외인!DP34</f>
        <v>86098.8</v>
      </c>
      <c r="DQ34" s="28">
        <f>시기외!DQ34*$G$3+DQ33*(1-$G$3)</f>
        <v>2.0093078069200938E-3</v>
      </c>
      <c r="DR34" s="28">
        <f>외인!DR34</f>
        <v>39884.93</v>
      </c>
      <c r="DS34" s="28">
        <f>시기외!DS34*$G$3+DS33*(1-$G$3)</f>
        <v>1.6179190759316767E-3</v>
      </c>
      <c r="DT34" s="28">
        <f>외인!DT34</f>
        <v>125107.09</v>
      </c>
      <c r="DU34" s="28">
        <f>시기외!DU34*$G$3+DU33*(1-$G$3)</f>
        <v>-2.9305532744254201E-4</v>
      </c>
      <c r="DV34" s="28">
        <f>외인!DV34</f>
        <v>32801.29</v>
      </c>
      <c r="DW34" s="28">
        <f>시기외!DW34*$G$3+DW33*(1-$G$3)</f>
        <v>-1.317676969180229E-3</v>
      </c>
      <c r="DX34" s="28">
        <f>외인!DX34</f>
        <v>106127.12</v>
      </c>
      <c r="DY34" s="28">
        <f>시기외!DY34*$G$3+DY33*(1-$G$3)</f>
        <v>1.6227316845757169E-3</v>
      </c>
      <c r="DZ34" s="28">
        <f>외인!DZ34</f>
        <v>8834.84</v>
      </c>
      <c r="EA34" s="28">
        <f>시기외!EA34*$G$3+EA33*(1-$G$3)</f>
        <v>-2.5308727546000534E-3</v>
      </c>
      <c r="EB34" s="28">
        <f>외인!EB34</f>
        <v>12786.66</v>
      </c>
      <c r="EC34" s="28">
        <f>시기외!EC34*$G$3+EC33*(1-$G$3)</f>
        <v>-2.2261460666792112E-3</v>
      </c>
      <c r="ED34" s="28">
        <f>외인!ED34</f>
        <v>10350.77</v>
      </c>
      <c r="EE34" s="28">
        <f>시기외!EE34*$G$3+EE33*(1-$G$3)</f>
        <v>2.6773452335562034E-4</v>
      </c>
      <c r="EF34" s="28">
        <f>외인!EF34</f>
        <v>262858.87</v>
      </c>
      <c r="EG34" s="28">
        <f>시기외!EG34*$G$3+EG33*(1-$G$3)</f>
        <v>2.6335755898542379E-4</v>
      </c>
      <c r="EH34" s="28">
        <f>외인!EH34</f>
        <v>179101.18</v>
      </c>
      <c r="EI34" s="28">
        <f>시기외!EI34*$G$3+EI33*(1-$G$3)</f>
        <v>1.2091563736945651E-5</v>
      </c>
      <c r="EJ34" s="28">
        <f>외인!EJ34</f>
        <v>94292.3</v>
      </c>
      <c r="EK34" s="28">
        <f>시기외!EK34*$G$3+EK33*(1-$G$3)</f>
        <v>6.4448271522349017E-4</v>
      </c>
      <c r="EL34" s="28">
        <f>외인!EL34</f>
        <v>33876.160000000003</v>
      </c>
      <c r="EM34" s="28">
        <f>시기외!EM34*$G$3+EM33*(1-$G$3)</f>
        <v>-3.4831550447158213E-3</v>
      </c>
      <c r="EN34" s="28">
        <f>외인!EN34</f>
        <v>39884.93</v>
      </c>
      <c r="EO34" s="28">
        <f>시기외!EO34*$G$3+EO33*(1-$G$3)</f>
        <v>1.6179190759316767E-3</v>
      </c>
      <c r="EP34" s="28">
        <f>외인!EP34</f>
        <v>166464.51</v>
      </c>
      <c r="EQ34" s="28">
        <f>시기외!EQ34*$G$3+EQ33*(1-$G$3)</f>
        <v>-9.864014347696706E-4</v>
      </c>
      <c r="ER34" s="28">
        <f>외인!ER34</f>
        <v>14688.76</v>
      </c>
      <c r="ES34" s="28">
        <f>시기외!ES34*$G$3+ES33*(1-$G$3)</f>
        <v>-4.0708199707104598E-3</v>
      </c>
      <c r="ET34" s="28">
        <f>외인!ET34</f>
        <v>120579.43</v>
      </c>
      <c r="EU34" s="28">
        <f>시기외!EU34*$G$3+EU33*(1-$G$3)</f>
        <v>8.7072745494286177E-4</v>
      </c>
      <c r="EV34" s="28">
        <f>외인!EV34</f>
        <v>44776.15</v>
      </c>
      <c r="EW34" s="28">
        <f>시기외!EW34*$G$3+EW33*(1-$G$3)</f>
        <v>-1.1811997707881045E-3</v>
      </c>
      <c r="EX34" s="28">
        <f>외인!EX34</f>
        <v>52997.32</v>
      </c>
      <c r="EY34" s="28">
        <f>시기외!EY34*$G$3+EY33*(1-$G$3)</f>
        <v>-8.7503882383951751E-4</v>
      </c>
    </row>
    <row r="35" spans="1:155">
      <c r="A35" s="27">
        <f>외인!A35</f>
        <v>46108</v>
      </c>
      <c r="B35" s="28">
        <f>외인!B35</f>
        <v>4345976.24</v>
      </c>
      <c r="C35" s="28">
        <f>시기외!C35*$G$3+C34*(1-$G$3)</f>
        <v>-1.4804828140662363E-3</v>
      </c>
      <c r="D35" s="28">
        <f>외인!D35</f>
        <v>632233.11</v>
      </c>
      <c r="E35" s="28">
        <f>시기외!E35*$G$3+E34*(1-$G$3)</f>
        <v>2.7287151460068579E-4</v>
      </c>
      <c r="F35" s="28">
        <f>외인!F35</f>
        <v>1834964.15</v>
      </c>
      <c r="G35" s="28">
        <f>시기외!G35*$G$3+G34*(1-$G$3)</f>
        <v>-2.9811285058695606E-3</v>
      </c>
      <c r="H35" s="28">
        <f>외인!H35</f>
        <v>283912.51</v>
      </c>
      <c r="I35" s="28">
        <f>시기외!I35*$G$3+I34*(1-$G$3)</f>
        <v>7.4100019871016617E-4</v>
      </c>
      <c r="J35" s="28">
        <f>외인!J35</f>
        <v>40037.5</v>
      </c>
      <c r="K35" s="28">
        <f>시기외!K35*$G$3+K34*(1-$G$3)</f>
        <v>1.8286025505123535E-3</v>
      </c>
      <c r="L35" s="28">
        <f>외인!L35</f>
        <v>262308.96000000002</v>
      </c>
      <c r="M35" s="28">
        <f>시기외!M35*$G$3+M34*(1-$G$3)</f>
        <v>6.928439015089845E-4</v>
      </c>
      <c r="N35" s="28">
        <f>외인!N35</f>
        <v>232163.42</v>
      </c>
      <c r="O35" s="28">
        <f>시기외!O35*$G$3+O34*(1-$G$3)</f>
        <v>-2.8601137459057522E-3</v>
      </c>
      <c r="P35" s="28">
        <f>외인!P35</f>
        <v>203459.91</v>
      </c>
      <c r="Q35" s="28">
        <f>시기외!Q35*$G$3+Q34*(1-$G$3)</f>
        <v>5.3518842732233108E-4</v>
      </c>
      <c r="R35" s="28">
        <f>외인!R35</f>
        <v>125887.75</v>
      </c>
      <c r="S35" s="28">
        <f>시기외!S35*$G$3+S34*(1-$G$3)</f>
        <v>-3.9928042742115767E-4</v>
      </c>
      <c r="T35" s="28">
        <f>외인!T35</f>
        <v>8499.7000000000007</v>
      </c>
      <c r="U35" s="28">
        <f>시기외!U35*$G$3+U34*(1-$G$3)</f>
        <v>-1.7304550373234563E-3</v>
      </c>
      <c r="V35" s="28">
        <f>외인!V35</f>
        <v>105709.37</v>
      </c>
      <c r="W35" s="28">
        <f>시기외!W35*$G$3+W34*(1-$G$3)</f>
        <v>1.4708772150957626E-3</v>
      </c>
      <c r="X35" s="28">
        <f>외인!X35</f>
        <v>1823765.25</v>
      </c>
      <c r="Y35" s="28">
        <f>시기외!Y35*$G$3+Y34*(1-$G$3)</f>
        <v>-2.9571169164610616E-3</v>
      </c>
      <c r="Z35" s="28">
        <f>외인!Z35</f>
        <v>44125.63</v>
      </c>
      <c r="AA35" s="28">
        <f>시기외!AA35*$G$3+AA34*(1-$G$3)</f>
        <v>-1.1552617354274666E-3</v>
      </c>
      <c r="AB35" s="28">
        <f>외인!AB35</f>
        <v>202032.7</v>
      </c>
      <c r="AC35" s="28">
        <f>시기외!AC35*$G$3+AC34*(1-$G$3)</f>
        <v>-2.7724402267379096E-4</v>
      </c>
      <c r="AD35" s="28">
        <f>외인!AD35</f>
        <v>19936.93</v>
      </c>
      <c r="AE35" s="28">
        <f>시기외!AE35*$G$3+AE34*(1-$G$3)</f>
        <v>7.2220165155308298E-4</v>
      </c>
      <c r="AF35" s="28">
        <f>외인!AF35</f>
        <v>23349.61</v>
      </c>
      <c r="AG35" s="28">
        <f>시기외!AG35*$G$3+AG34*(1-$G$3)</f>
        <v>-7.5459289252748085E-4</v>
      </c>
      <c r="AH35" s="28">
        <f>외인!AH35</f>
        <v>185288.79</v>
      </c>
      <c r="AI35" s="28">
        <f>시기외!AI35*$G$3+AI34*(1-$G$3)</f>
        <v>4.5302761020380822E-4</v>
      </c>
      <c r="AJ35" s="28">
        <f>외인!AJ35</f>
        <v>110794.96</v>
      </c>
      <c r="AK35" s="28">
        <f>시기외!AK35*$G$3+AK34*(1-$G$3)</f>
        <v>-2.3191414829422351E-3</v>
      </c>
      <c r="AL35" s="28">
        <f>외인!AL35</f>
        <v>86411.64</v>
      </c>
      <c r="AM35" s="28">
        <f>시기외!AM35*$G$3+AM34*(1-$G$3)</f>
        <v>-5.4787690550469617E-4</v>
      </c>
      <c r="AN35" s="28">
        <f>외인!AN35</f>
        <v>164722.25</v>
      </c>
      <c r="AO35" s="28">
        <f>시기외!AO35*$G$3+AO34*(1-$G$3)</f>
        <v>-3.7032761694195215E-3</v>
      </c>
      <c r="AP35" s="28">
        <f>외인!AP35</f>
        <v>114737.58</v>
      </c>
      <c r="AQ35" s="28">
        <f>시기외!AQ35*$G$3+AQ34*(1-$G$3)</f>
        <v>9.3722692331769226E-4</v>
      </c>
      <c r="AR35" s="28">
        <f>외인!AR35</f>
        <v>24585.46</v>
      </c>
      <c r="AS35" s="28">
        <f>시기외!AS35*$G$3+AS34*(1-$G$3)</f>
        <v>2.7342680402529134E-4</v>
      </c>
      <c r="AT35" s="28">
        <f>외인!AT35</f>
        <v>77106.77</v>
      </c>
      <c r="AU35" s="28">
        <f>시기외!AU35*$G$3+AU34*(1-$G$3)</f>
        <v>2.7428340514329869E-4</v>
      </c>
      <c r="AV35" s="28">
        <f>외인!AV35</f>
        <v>48194.96</v>
      </c>
      <c r="AW35" s="28">
        <f>시기외!AW35*$G$3+AW34*(1-$G$3)</f>
        <v>-2.4911104040870995E-4</v>
      </c>
      <c r="AX35" s="28">
        <f>외인!AX35</f>
        <v>56868.83</v>
      </c>
      <c r="AY35" s="28">
        <f>시기외!AY35*$G$3+AY34*(1-$G$3)</f>
        <v>-2.8126131449865352E-3</v>
      </c>
      <c r="AZ35" s="28">
        <f>외인!AZ35</f>
        <v>1955328.81</v>
      </c>
      <c r="BA35" s="28">
        <f>시기외!BA35*$G$3+BA34*(1-$G$3)</f>
        <v>-2.6526042167622959E-3</v>
      </c>
      <c r="BB35" s="28">
        <f>외인!BB35</f>
        <v>96921.3</v>
      </c>
      <c r="BC35" s="28">
        <f>시기외!BC35*$G$3+BC34*(1-$G$3)</f>
        <v>-9.6453729195480691E-4</v>
      </c>
      <c r="BD35" s="28">
        <f>외인!BD35</f>
        <v>37627.730000000003</v>
      </c>
      <c r="BE35" s="28">
        <f>시기외!BE35*$G$3+BE34*(1-$G$3)</f>
        <v>-2.8014358914750107E-3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86774.51</v>
      </c>
      <c r="BI35" s="28">
        <f>시기외!BI35*$G$3+BI34*(1-$G$3)</f>
        <v>-1.7444187554410554E-4</v>
      </c>
      <c r="BJ35" s="28">
        <f>외인!BJ35</f>
        <v>115540.82</v>
      </c>
      <c r="BK35" s="28">
        <f>시기외!BK35*$G$3+BK34*(1-$G$3)</f>
        <v>2.6800663504221895E-4</v>
      </c>
      <c r="BL35" s="28">
        <f>외인!BL35</f>
        <v>45852.45</v>
      </c>
      <c r="BM35" s="28">
        <f>시기외!BM35*$G$3+BM34*(1-$G$3)</f>
        <v>-6.0836712894678051E-4</v>
      </c>
      <c r="BN35" s="28">
        <f>외인!BN35</f>
        <v>44124.27</v>
      </c>
      <c r="BO35" s="28">
        <f>시기외!BO35*$G$3+BO34*(1-$G$3)</f>
        <v>-1.3902534929371418E-3</v>
      </c>
      <c r="BP35" s="28">
        <f>외인!BP35</f>
        <v>67826.87</v>
      </c>
      <c r="BQ35" s="28">
        <f>시기외!BQ35*$G$3+BQ34*(1-$G$3)</f>
        <v>-2.2352501063970525E-3</v>
      </c>
      <c r="BR35" s="28">
        <f>외인!BR35</f>
        <v>238982.18</v>
      </c>
      <c r="BS35" s="28">
        <f>시기외!BS35*$G$3+BS34*(1-$G$3)</f>
        <v>1.3853472161656096E-3</v>
      </c>
      <c r="BT35" s="28">
        <f>외인!BT35</f>
        <v>1860926.36</v>
      </c>
      <c r="BU35" s="28">
        <f>시기외!BU35*$G$3+BU34*(1-$G$3)</f>
        <v>-2.8849777466396893E-3</v>
      </c>
      <c r="BV35" s="28">
        <f>외인!BV35</f>
        <v>363294.42</v>
      </c>
      <c r="BW35" s="28">
        <f>시기외!BW35*$G$3+BW34*(1-$G$3)</f>
        <v>-3.5302753644921969E-4</v>
      </c>
      <c r="BX35" s="28">
        <f>외인!BX35</f>
        <v>74356.22</v>
      </c>
      <c r="BY35" s="28">
        <f>시기외!BY35*$G$3+BY34*(1-$G$3)</f>
        <v>1.9351583567551537E-4</v>
      </c>
      <c r="BZ35" s="28">
        <f>외인!BZ35</f>
        <v>251133.89</v>
      </c>
      <c r="CA35" s="28">
        <f>시기외!CA35*$G$3+CA34*(1-$G$3)</f>
        <v>-2.6359747723778012E-3</v>
      </c>
      <c r="CB35" s="28">
        <f>외인!CB35</f>
        <v>12958.74</v>
      </c>
      <c r="CC35" s="28">
        <f>시기외!CC35*$G$3+CC34*(1-$G$3)</f>
        <v>-7.9300272756424204E-4</v>
      </c>
      <c r="CD35" s="28">
        <f>외인!CD35</f>
        <v>31475.98</v>
      </c>
      <c r="CE35" s="28">
        <f>시기외!CE35*$G$3+CE34*(1-$G$3)</f>
        <v>-3.8060289003546636E-3</v>
      </c>
      <c r="CF35" s="28">
        <f>외인!CF35</f>
        <v>24963.55</v>
      </c>
      <c r="CG35" s="28">
        <f>시기외!CG35*$G$3+CG34*(1-$G$3)</f>
        <v>5.0294659133421997E-4</v>
      </c>
      <c r="CH35" s="28">
        <f>외인!CH35</f>
        <v>66770.14</v>
      </c>
      <c r="CI35" s="28">
        <f>시기외!CI35*$G$3+CI34*(1-$G$3)</f>
        <v>-3.9397961234211238E-4</v>
      </c>
      <c r="CJ35" s="28">
        <f>외인!CJ35</f>
        <v>403812</v>
      </c>
      <c r="CK35" s="28">
        <f>시기외!CK35*$G$3+CK34*(1-$G$3)</f>
        <v>5.2188743807243018E-4</v>
      </c>
      <c r="CL35" s="28">
        <f>외인!CL35</f>
        <v>230402.18</v>
      </c>
      <c r="CM35" s="28">
        <f>시기외!CM35*$G$3+CM34*(1-$G$3)</f>
        <v>-3.5097429706574737E-4</v>
      </c>
      <c r="CN35" s="28">
        <f>외인!CN35</f>
        <v>119387.43</v>
      </c>
      <c r="CO35" s="28">
        <f>시기외!CO35*$G$3+CO34*(1-$G$3)</f>
        <v>-2.0818117916153855E-3</v>
      </c>
      <c r="CP35" s="28">
        <f>외인!CP35</f>
        <v>97488.98</v>
      </c>
      <c r="CQ35" s="28">
        <f>시기외!CQ35*$G$3+CQ34*(1-$G$3)</f>
        <v>-9.513667830377124E-4</v>
      </c>
      <c r="CR35" s="28">
        <f>외인!CR35</f>
        <v>160383.89000000001</v>
      </c>
      <c r="CS35" s="28">
        <f>시기외!CS35*$G$3+CS34*(1-$G$3)</f>
        <v>-5.2804871038142722E-4</v>
      </c>
      <c r="CT35" s="28">
        <f>외인!CT35</f>
        <v>111657.78</v>
      </c>
      <c r="CU35" s="28">
        <f>시기외!CU35*$G$3+CU34*(1-$G$3)</f>
        <v>1.5315504084268336E-3</v>
      </c>
      <c r="CV35" s="28">
        <f>외인!CV35</f>
        <v>1860926.36</v>
      </c>
      <c r="CW35" s="28">
        <f>시기외!CW35*$G$3+CW34*(1-$G$3)</f>
        <v>-2.8849777466396893E-3</v>
      </c>
      <c r="CX35" s="28">
        <f>외인!CX35</f>
        <v>200836.9</v>
      </c>
      <c r="CY35" s="28">
        <f>시기외!CY35*$G$3+CY34*(1-$G$3)</f>
        <v>1.3661323770767112E-3</v>
      </c>
      <c r="CZ35" s="28">
        <f>외인!CZ35</f>
        <v>17132.849999999999</v>
      </c>
      <c r="DA35" s="28">
        <f>시기외!DA35*$G$3+DA34*(1-$G$3)</f>
        <v>7.6508587393900838E-4</v>
      </c>
      <c r="DB35" s="28">
        <f>외인!DB35</f>
        <v>37627.730000000003</v>
      </c>
      <c r="DC35" s="28">
        <f>시기외!DC35*$G$3+DC34*(1-$G$3)</f>
        <v>-2.8014358914750107E-3</v>
      </c>
      <c r="DD35" s="28">
        <f>외인!DD35</f>
        <v>8499.7000000000007</v>
      </c>
      <c r="DE35" s="28">
        <f>시기외!DE35*$G$3+DE34*(1-$G$3)</f>
        <v>-1.7304550373234563E-3</v>
      </c>
      <c r="DF35" s="28">
        <f>외인!DF35</f>
        <v>55700.76</v>
      </c>
      <c r="DG35" s="28">
        <f>시기외!DG35*$G$3+DG34*(1-$G$3)</f>
        <v>1.1909026894746827E-4</v>
      </c>
      <c r="DH35" s="28">
        <f>외인!DH35</f>
        <v>23400.23</v>
      </c>
      <c r="DI35" s="28">
        <f>시기외!DI35*$G$3+DI34*(1-$G$3)</f>
        <v>-4.7093220928921993E-3</v>
      </c>
      <c r="DJ35" s="28">
        <f>외인!DJ35</f>
        <v>550358.44999999995</v>
      </c>
      <c r="DK35" s="28">
        <f>시기외!DK35*$G$3+DK34*(1-$G$3)</f>
        <v>8.2082061175357444E-4</v>
      </c>
      <c r="DL35" s="28">
        <f>외인!DL35</f>
        <v>94097.82</v>
      </c>
      <c r="DM35" s="28">
        <f>시기외!DM35*$G$3+DM34*(1-$G$3)</f>
        <v>-2.6155512426821763E-3</v>
      </c>
      <c r="DN35" s="28">
        <f>외인!DN35</f>
        <v>1860926.36</v>
      </c>
      <c r="DO35" s="28">
        <f>시기외!DO35*$G$3+DO34*(1-$G$3)</f>
        <v>-2.8849777466396893E-3</v>
      </c>
      <c r="DP35" s="28">
        <f>외인!DP35</f>
        <v>87299.27</v>
      </c>
      <c r="DQ35" s="28">
        <f>시기외!DQ35*$G$3+DQ34*(1-$G$3)</f>
        <v>1.8470468049841561E-3</v>
      </c>
      <c r="DR35" s="28">
        <f>외인!DR35</f>
        <v>41882.449999999997</v>
      </c>
      <c r="DS35" s="28">
        <f>시기외!DS35*$G$3+DS34*(1-$G$3)</f>
        <v>1.6178263741458989E-3</v>
      </c>
      <c r="DT35" s="28">
        <f>외인!DT35</f>
        <v>125887.75</v>
      </c>
      <c r="DU35" s="28">
        <f>시기외!DU35*$G$3+DU34*(1-$G$3)</f>
        <v>-3.9928042742115767E-4</v>
      </c>
      <c r="DV35" s="28">
        <f>외인!DV35</f>
        <v>34221.51</v>
      </c>
      <c r="DW35" s="28">
        <f>시기외!DW35*$G$3+DW34*(1-$G$3)</f>
        <v>-1.1217142424287385E-3</v>
      </c>
      <c r="DX35" s="28">
        <f>외인!DX35</f>
        <v>105709.37</v>
      </c>
      <c r="DY35" s="28">
        <f>시기외!DY35*$G$3+DY34*(1-$G$3)</f>
        <v>1.4708772150957626E-3</v>
      </c>
      <c r="DZ35" s="28">
        <f>외인!DZ35</f>
        <v>9010.9500000000007</v>
      </c>
      <c r="EA35" s="28">
        <f>시기외!EA35*$G$3+EA34*(1-$G$3)</f>
        <v>-2.3481685603568489E-3</v>
      </c>
      <c r="EB35" s="28">
        <f>외인!EB35</f>
        <v>12792.4</v>
      </c>
      <c r="EC35" s="28">
        <f>시기외!EC35*$G$3+EC34*(1-$G$3)</f>
        <v>-2.1845834783403763E-3</v>
      </c>
      <c r="ED35" s="28">
        <f>외인!ED35</f>
        <v>10356.68</v>
      </c>
      <c r="EE35" s="28">
        <f>시기외!EE35*$G$3+EE34*(1-$G$3)</f>
        <v>2.6564003845529205E-4</v>
      </c>
      <c r="EF35" s="28">
        <f>외인!EF35</f>
        <v>264602.08</v>
      </c>
      <c r="EG35" s="28">
        <f>시기외!EG35*$G$3+EG34*(1-$G$3)</f>
        <v>2.7555338207268951E-4</v>
      </c>
      <c r="EH35" s="28">
        <f>외인!EH35</f>
        <v>175575.27</v>
      </c>
      <c r="EI35" s="28">
        <f>시기외!EI35*$G$3+EI34*(1-$G$3)</f>
        <v>-8.8565056647697455E-5</v>
      </c>
      <c r="EJ35" s="28">
        <f>외인!EJ35</f>
        <v>96645.79</v>
      </c>
      <c r="EK35" s="28">
        <f>시기외!EK35*$G$3+EK34*(1-$G$3)</f>
        <v>6.9560751798568733E-4</v>
      </c>
      <c r="EL35" s="28">
        <f>외인!EL35</f>
        <v>34041.699999999997</v>
      </c>
      <c r="EM35" s="28">
        <f>시기외!EM35*$G$3+EM34*(1-$G$3)</f>
        <v>-3.455971567271213E-3</v>
      </c>
      <c r="EN35" s="28">
        <f>외인!EN35</f>
        <v>41882.449999999997</v>
      </c>
      <c r="EO35" s="28">
        <f>시기외!EO35*$G$3+EO34*(1-$G$3)</f>
        <v>1.6178263741458989E-3</v>
      </c>
      <c r="EP35" s="28">
        <f>외인!EP35</f>
        <v>162721.04999999999</v>
      </c>
      <c r="EQ35" s="28">
        <f>시기외!EQ35*$G$3+EQ34*(1-$G$3)</f>
        <v>-7.9492251939875306E-4</v>
      </c>
      <c r="ER35" s="28">
        <f>외인!ER35</f>
        <v>14571.16</v>
      </c>
      <c r="ES35" s="28">
        <f>시기외!ES35*$G$3+ES34*(1-$G$3)</f>
        <v>-4.3596880517569195E-3</v>
      </c>
      <c r="ET35" s="28">
        <f>외인!ET35</f>
        <v>114737.58</v>
      </c>
      <c r="EU35" s="28">
        <f>시기외!EU35*$G$3+EU34*(1-$G$3)</f>
        <v>9.3722692331769226E-4</v>
      </c>
      <c r="EV35" s="28">
        <f>외인!EV35</f>
        <v>44125.63</v>
      </c>
      <c r="EW35" s="28">
        <f>시기외!EW35*$G$3+EW34*(1-$G$3)</f>
        <v>-1.1552617354274666E-3</v>
      </c>
      <c r="EX35" s="28">
        <f>외인!EX35</f>
        <v>53363.35</v>
      </c>
      <c r="EY35" s="28">
        <f>시기외!EY35*$G$3+EY34*(1-$G$3)</f>
        <v>-7.8658165999796368E-4</v>
      </c>
    </row>
    <row r="36" spans="1:155">
      <c r="A36" s="27">
        <f>외인!A36</f>
        <v>46111</v>
      </c>
      <c r="B36" s="28">
        <f>외인!B36</f>
        <v>4216789.63</v>
      </c>
      <c r="C36" s="28">
        <f>시기외!C36*$G$3+C35*(1-$G$3)</f>
        <v>-1.495910127423021E-3</v>
      </c>
      <c r="D36" s="28">
        <f>외인!D36</f>
        <v>612779.01</v>
      </c>
      <c r="E36" s="28">
        <f>시기외!E36*$G$3+E35*(1-$G$3)</f>
        <v>2.1911158201951559E-4</v>
      </c>
      <c r="F36" s="28">
        <f>외인!F36</f>
        <v>1790618.47</v>
      </c>
      <c r="G36" s="28">
        <f>시기외!G36*$G$3+G35*(1-$G$3)</f>
        <v>-3.0485083386225819E-3</v>
      </c>
      <c r="H36" s="28">
        <f>외인!H36</f>
        <v>289003.34999999998</v>
      </c>
      <c r="I36" s="28">
        <f>시기외!I36*$G$3+I35*(1-$G$3)</f>
        <v>1.0352703901372298E-3</v>
      </c>
      <c r="J36" s="28">
        <f>외인!J36</f>
        <v>39071.03</v>
      </c>
      <c r="K36" s="28">
        <f>시기외!K36*$G$3+K35*(1-$G$3)</f>
        <v>1.7921534832449335E-3</v>
      </c>
      <c r="L36" s="28">
        <f>외인!L36</f>
        <v>267670.71000000002</v>
      </c>
      <c r="M36" s="28">
        <f>시기외!M36*$G$3+M35*(1-$G$3)</f>
        <v>9.8551306039036885E-4</v>
      </c>
      <c r="N36" s="28">
        <f>외인!N36</f>
        <v>222908.52</v>
      </c>
      <c r="O36" s="28">
        <f>시기외!O36*$G$3+O35*(1-$G$3)</f>
        <v>-2.7883574463786645E-3</v>
      </c>
      <c r="P36" s="28">
        <f>외인!P36</f>
        <v>195449.2</v>
      </c>
      <c r="Q36" s="28">
        <f>시기외!Q36*$G$3+Q35*(1-$G$3)</f>
        <v>5.8227382703729435E-4</v>
      </c>
      <c r="R36" s="28">
        <f>외인!R36</f>
        <v>121963.67</v>
      </c>
      <c r="S36" s="28">
        <f>시기외!S36*$G$3+S35*(1-$G$3)</f>
        <v>-4.2762663036560944E-4</v>
      </c>
      <c r="T36" s="28">
        <f>외인!T36</f>
        <v>8561.58</v>
      </c>
      <c r="U36" s="28">
        <f>시기외!U36*$G$3+U35*(1-$G$3)</f>
        <v>-1.5463818030178142E-3</v>
      </c>
      <c r="V36" s="28">
        <f>외인!V36</f>
        <v>100787.32</v>
      </c>
      <c r="W36" s="28">
        <f>시기외!W36*$G$3+W35*(1-$G$3)</f>
        <v>1.3383460134131719E-3</v>
      </c>
      <c r="X36" s="28">
        <f>외인!X36</f>
        <v>1763631.77</v>
      </c>
      <c r="Y36" s="28">
        <f>시기외!Y36*$G$3+Y35*(1-$G$3)</f>
        <v>-3.101356090333711E-3</v>
      </c>
      <c r="Z36" s="28">
        <f>외인!Z36</f>
        <v>43507.24</v>
      </c>
      <c r="AA36" s="28">
        <f>시기외!AA36*$G$3+AA35*(1-$G$3)</f>
        <v>-1.0991752855399445E-3</v>
      </c>
      <c r="AB36" s="28">
        <f>외인!AB36</f>
        <v>194703.19</v>
      </c>
      <c r="AC36" s="28">
        <f>시기외!AC36*$G$3+AC35*(1-$G$3)</f>
        <v>-2.4781640247079854E-4</v>
      </c>
      <c r="AD36" s="28">
        <f>외인!AD36</f>
        <v>19224</v>
      </c>
      <c r="AE36" s="28">
        <f>시기외!AE36*$G$3+AE35*(1-$G$3)</f>
        <v>7.0635107684917711E-4</v>
      </c>
      <c r="AF36" s="28">
        <f>외인!AF36</f>
        <v>23237.67</v>
      </c>
      <c r="AG36" s="28">
        <f>시기외!AG36*$G$3+AG35*(1-$G$3)</f>
        <v>-6.3156474670219241E-4</v>
      </c>
      <c r="AH36" s="28">
        <f>외인!AH36</f>
        <v>177051.06</v>
      </c>
      <c r="AI36" s="28">
        <f>시기외!AI36*$G$3+AI35*(1-$G$3)</f>
        <v>3.434634775636823E-4</v>
      </c>
      <c r="AJ36" s="28">
        <f>외인!AJ36</f>
        <v>108503.45</v>
      </c>
      <c r="AK36" s="28">
        <f>시기외!AK36*$G$3+AK35*(1-$G$3)</f>
        <v>-2.0824909760707613E-3</v>
      </c>
      <c r="AL36" s="28">
        <f>외인!AL36</f>
        <v>83675.039999999994</v>
      </c>
      <c r="AM36" s="28">
        <f>시기외!AM36*$G$3+AM35*(1-$G$3)</f>
        <v>-4.4611318827354448E-4</v>
      </c>
      <c r="AN36" s="28">
        <f>외인!AN36</f>
        <v>157763.99</v>
      </c>
      <c r="AO36" s="28">
        <f>시기외!AO36*$G$3+AO35*(1-$G$3)</f>
        <v>-3.6572094092336312E-3</v>
      </c>
      <c r="AP36" s="28">
        <f>외인!AP36</f>
        <v>109661.4</v>
      </c>
      <c r="AQ36" s="28">
        <f>시기외!AQ36*$G$3+AQ35*(1-$G$3)</f>
        <v>1.0864352935888275E-3</v>
      </c>
      <c r="AR36" s="28">
        <f>외인!AR36</f>
        <v>23603.75</v>
      </c>
      <c r="AS36" s="28">
        <f>시기외!AS36*$G$3+AS35*(1-$G$3)</f>
        <v>3.3294685698137143E-4</v>
      </c>
      <c r="AT36" s="28">
        <f>외인!AT36</f>
        <v>74569.03</v>
      </c>
      <c r="AU36" s="28">
        <f>시기외!AU36*$G$3+AU35*(1-$G$3)</f>
        <v>3.1029970021454785E-4</v>
      </c>
      <c r="AV36" s="28">
        <f>외인!AV36</f>
        <v>46998.42</v>
      </c>
      <c r="AW36" s="28">
        <f>시기외!AW36*$G$3+AW35*(1-$G$3)</f>
        <v>-1.1267174087518029E-4</v>
      </c>
      <c r="AX36" s="28">
        <f>외인!AX36</f>
        <v>56406.79</v>
      </c>
      <c r="AY36" s="28">
        <f>시기외!AY36*$G$3+AY35*(1-$G$3)</f>
        <v>-2.8216342824398323E-3</v>
      </c>
      <c r="AZ36" s="28">
        <f>외인!AZ36</f>
        <v>1893371.86</v>
      </c>
      <c r="BA36" s="28">
        <f>시기외!BA36*$G$3+BA35*(1-$G$3)</f>
        <v>-2.7834542075242767E-3</v>
      </c>
      <c r="BB36" s="28">
        <f>외인!BB36</f>
        <v>95265.9</v>
      </c>
      <c r="BC36" s="28">
        <f>시기외!BC36*$G$3+BC35*(1-$G$3)</f>
        <v>-8.8222770086087549E-4</v>
      </c>
      <c r="BD36" s="28">
        <f>외인!BD36</f>
        <v>36377.589999999997</v>
      </c>
      <c r="BE36" s="28">
        <f>시기외!BE36*$G$3+BE35*(1-$G$3)</f>
        <v>-2.7364600189740958E-3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87068.55</v>
      </c>
      <c r="BI36" s="28">
        <f>시기외!BI36*$G$3+BI35*(1-$G$3)</f>
        <v>-6.4891411155515558E-5</v>
      </c>
      <c r="BJ36" s="28">
        <f>외인!BJ36</f>
        <v>115789.79</v>
      </c>
      <c r="BK36" s="28">
        <f>시기외!BK36*$G$3+BK35*(1-$G$3)</f>
        <v>4.0768988281955675E-4</v>
      </c>
      <c r="BL36" s="28">
        <f>외인!BL36</f>
        <v>45581.62</v>
      </c>
      <c r="BM36" s="28">
        <f>시기외!BM36*$G$3+BM35*(1-$G$3)</f>
        <v>-6.3875566210888309E-4</v>
      </c>
      <c r="BN36" s="28">
        <f>외인!BN36</f>
        <v>43881.23</v>
      </c>
      <c r="BO36" s="28">
        <f>시기외!BO36*$G$3+BO35*(1-$G$3)</f>
        <v>-1.1861570611524288E-3</v>
      </c>
      <c r="BP36" s="28">
        <f>외인!BP36</f>
        <v>67006.070000000007</v>
      </c>
      <c r="BQ36" s="28">
        <f>시기외!BQ36*$G$3+BQ35*(1-$G$3)</f>
        <v>-2.2816745073431176E-3</v>
      </c>
      <c r="BR36" s="28">
        <f>외인!BR36</f>
        <v>229203.34</v>
      </c>
      <c r="BS36" s="28">
        <f>시기외!BS36*$G$3+BS35*(1-$G$3)</f>
        <v>1.3325665849439053E-3</v>
      </c>
      <c r="BT36" s="28">
        <f>외인!BT36</f>
        <v>1799249.57</v>
      </c>
      <c r="BU36" s="28">
        <f>시기외!BU36*$G$3+BU35*(1-$G$3)</f>
        <v>-3.0281063490207438E-3</v>
      </c>
      <c r="BV36" s="28">
        <f>외인!BV36</f>
        <v>348597.47</v>
      </c>
      <c r="BW36" s="28">
        <f>시기외!BW36*$G$3+BW35*(1-$G$3)</f>
        <v>-2.7722228471744524E-4</v>
      </c>
      <c r="BX36" s="28">
        <f>외인!BX36</f>
        <v>72143.88</v>
      </c>
      <c r="BY36" s="28">
        <f>시기외!BY36*$G$3+BY35*(1-$G$3)</f>
        <v>2.1979974866524057E-4</v>
      </c>
      <c r="BZ36" s="28">
        <f>외인!BZ36</f>
        <v>241439.03</v>
      </c>
      <c r="CA36" s="28">
        <f>시기외!CA36*$G$3+CA35*(1-$G$3)</f>
        <v>-2.568657051029064E-3</v>
      </c>
      <c r="CB36" s="28">
        <f>외인!CB36</f>
        <v>12427.76</v>
      </c>
      <c r="CC36" s="28">
        <f>시기외!CC36*$G$3+CC35*(1-$G$3)</f>
        <v>-7.6322919322860188E-4</v>
      </c>
      <c r="CD36" s="28">
        <f>외인!CD36</f>
        <v>30830.69</v>
      </c>
      <c r="CE36" s="28">
        <f>시기외!CE36*$G$3+CE35*(1-$G$3)</f>
        <v>-3.4767934747113251E-3</v>
      </c>
      <c r="CF36" s="28">
        <f>외인!CF36</f>
        <v>24292.04</v>
      </c>
      <c r="CG36" s="28">
        <f>시기외!CG36*$G$3+CG35*(1-$G$3)</f>
        <v>6.0974091355129332E-4</v>
      </c>
      <c r="CH36" s="28">
        <f>외인!CH36</f>
        <v>65464.639999999999</v>
      </c>
      <c r="CI36" s="28">
        <f>시기외!CI36*$G$3+CI35*(1-$G$3)</f>
        <v>-2.6436286669436756E-4</v>
      </c>
      <c r="CJ36" s="28">
        <f>외인!CJ36</f>
        <v>390716.02</v>
      </c>
      <c r="CK36" s="28">
        <f>시기외!CK36*$G$3+CK35*(1-$G$3)</f>
        <v>5.3688179283534177E-4</v>
      </c>
      <c r="CL36" s="28">
        <f>외인!CL36</f>
        <v>222405.18</v>
      </c>
      <c r="CM36" s="28">
        <f>시기외!CM36*$G$3+CM35*(1-$G$3)</f>
        <v>-3.2504281281128859E-4</v>
      </c>
      <c r="CN36" s="28">
        <f>외인!CN36</f>
        <v>112912.59</v>
      </c>
      <c r="CO36" s="28">
        <f>시기외!CO36*$G$3+CO35*(1-$G$3)</f>
        <v>-1.9757233292210527E-3</v>
      </c>
      <c r="CP36" s="28">
        <f>외인!CP36</f>
        <v>95839.43</v>
      </c>
      <c r="CQ36" s="28">
        <f>시기외!CQ36*$G$3+CQ35*(1-$G$3)</f>
        <v>-8.7117211653704241E-4</v>
      </c>
      <c r="CR36" s="28">
        <f>외인!CR36</f>
        <v>156197.01</v>
      </c>
      <c r="CS36" s="28">
        <f>시기외!CS36*$G$3+CS35*(1-$G$3)</f>
        <v>-5.0432765608432874E-4</v>
      </c>
      <c r="CT36" s="28">
        <f>외인!CT36</f>
        <v>107692.04</v>
      </c>
      <c r="CU36" s="28">
        <f>시기외!CU36*$G$3+CU35*(1-$G$3)</f>
        <v>1.4461657918463347E-3</v>
      </c>
      <c r="CV36" s="28">
        <f>외인!CV36</f>
        <v>1799249.57</v>
      </c>
      <c r="CW36" s="28">
        <f>시기외!CW36*$G$3+CW35*(1-$G$3)</f>
        <v>-3.0281063490207438E-3</v>
      </c>
      <c r="CX36" s="28">
        <f>외인!CX36</f>
        <v>203889.9</v>
      </c>
      <c r="CY36" s="28">
        <f>시기외!CY36*$G$3+CY35*(1-$G$3)</f>
        <v>1.6304578260171977E-3</v>
      </c>
      <c r="CZ36" s="28">
        <f>외인!CZ36</f>
        <v>16533.64</v>
      </c>
      <c r="DA36" s="28">
        <f>시기외!DA36*$G$3+DA35*(1-$G$3)</f>
        <v>6.2414021581280634E-4</v>
      </c>
      <c r="DB36" s="28">
        <f>외인!DB36</f>
        <v>36377.589999999997</v>
      </c>
      <c r="DC36" s="28">
        <f>시기외!DC36*$G$3+DC35*(1-$G$3)</f>
        <v>-2.7364600189740958E-3</v>
      </c>
      <c r="DD36" s="28">
        <f>외인!DD36</f>
        <v>8561.58</v>
      </c>
      <c r="DE36" s="28">
        <f>시기외!DE36*$G$3+DE35*(1-$G$3)</f>
        <v>-1.5463818030178142E-3</v>
      </c>
      <c r="DF36" s="28">
        <f>외인!DF36</f>
        <v>53870.22</v>
      </c>
      <c r="DG36" s="28">
        <f>시기외!DG36*$G$3+DG35*(1-$G$3)</f>
        <v>1.5383025043128143E-4</v>
      </c>
      <c r="DH36" s="28">
        <f>외인!DH36</f>
        <v>22903.53</v>
      </c>
      <c r="DI36" s="28">
        <f>시기외!DI36*$G$3+DI35*(1-$G$3)</f>
        <v>-4.2666275975726305E-3</v>
      </c>
      <c r="DJ36" s="28">
        <f>외인!DJ36</f>
        <v>538459.81000000006</v>
      </c>
      <c r="DK36" s="28">
        <f>시기외!DK36*$G$3+DK35*(1-$G$3)</f>
        <v>8.7695067723864151E-4</v>
      </c>
      <c r="DL36" s="28">
        <f>외인!DL36</f>
        <v>88372.28</v>
      </c>
      <c r="DM36" s="28">
        <f>시기외!DM36*$G$3+DM35*(1-$G$3)</f>
        <v>-2.4871699207189095E-3</v>
      </c>
      <c r="DN36" s="28">
        <f>외인!DN36</f>
        <v>1799249.57</v>
      </c>
      <c r="DO36" s="28">
        <f>시기외!DO36*$G$3+DO35*(1-$G$3)</f>
        <v>-3.0281063490207438E-3</v>
      </c>
      <c r="DP36" s="28">
        <f>외인!DP36</f>
        <v>82912.53</v>
      </c>
      <c r="DQ36" s="28">
        <f>시기외!DQ36*$G$3+DQ35*(1-$G$3)</f>
        <v>1.7060384760150581E-3</v>
      </c>
      <c r="DR36" s="28">
        <f>외인!DR36</f>
        <v>40976.11</v>
      </c>
      <c r="DS36" s="28">
        <f>시기외!DS36*$G$3+DS35*(1-$G$3)</f>
        <v>1.6350320066782795E-3</v>
      </c>
      <c r="DT36" s="28">
        <f>외인!DT36</f>
        <v>121963.67</v>
      </c>
      <c r="DU36" s="28">
        <f>시기외!DU36*$G$3+DU35*(1-$G$3)</f>
        <v>-4.2762663036560944E-4</v>
      </c>
      <c r="DV36" s="28">
        <f>외인!DV36</f>
        <v>33952.050000000003</v>
      </c>
      <c r="DW36" s="28">
        <f>시기외!DW36*$G$3+DW35*(1-$G$3)</f>
        <v>-9.0137190877779454E-4</v>
      </c>
      <c r="DX36" s="28">
        <f>외인!DX36</f>
        <v>100787.32</v>
      </c>
      <c r="DY36" s="28">
        <f>시기외!DY36*$G$3+DY35*(1-$G$3)</f>
        <v>1.3383460134131719E-3</v>
      </c>
      <c r="DZ36" s="28">
        <f>외인!DZ36</f>
        <v>8598.17</v>
      </c>
      <c r="EA36" s="28">
        <f>시기외!EA36*$G$3+EA35*(1-$G$3)</f>
        <v>-2.222474695261753E-3</v>
      </c>
      <c r="EB36" s="28">
        <f>외인!EB36</f>
        <v>12484.94</v>
      </c>
      <c r="EC36" s="28">
        <f>시기외!EC36*$G$3+EC35*(1-$G$3)</f>
        <v>-1.9938684091089908E-3</v>
      </c>
      <c r="ED36" s="28">
        <f>외인!ED36</f>
        <v>10005.08</v>
      </c>
      <c r="EE36" s="28">
        <f>시기외!EE36*$G$3+EE35*(1-$G$3)</f>
        <v>2.6151065591533887E-4</v>
      </c>
      <c r="EF36" s="28">
        <f>외인!EF36</f>
        <v>257266.1</v>
      </c>
      <c r="EG36" s="28">
        <f>시기외!EG36*$G$3+EG35*(1-$G$3)</f>
        <v>3.3537311478217224E-4</v>
      </c>
      <c r="EH36" s="28">
        <f>외인!EH36</f>
        <v>166468.76999999999</v>
      </c>
      <c r="EI36" s="28">
        <f>시기외!EI36*$G$3+EI35*(1-$G$3)</f>
        <v>-1.4507512622071928E-4</v>
      </c>
      <c r="EJ36" s="28">
        <f>외인!EJ36</f>
        <v>95169.99</v>
      </c>
      <c r="EK36" s="28">
        <f>시기외!EK36*$G$3+EK35*(1-$G$3)</f>
        <v>7.7821918025239268E-4</v>
      </c>
      <c r="EL36" s="28">
        <f>외인!EL36</f>
        <v>33383.26</v>
      </c>
      <c r="EM36" s="28">
        <f>시기외!EM36*$G$3+EM35*(1-$G$3)</f>
        <v>-3.1401743519340729E-3</v>
      </c>
      <c r="EN36" s="28">
        <f>외인!EN36</f>
        <v>40976.11</v>
      </c>
      <c r="EO36" s="28">
        <f>시기외!EO36*$G$3+EO35*(1-$G$3)</f>
        <v>1.6350320066782795E-3</v>
      </c>
      <c r="EP36" s="28">
        <f>외인!EP36</f>
        <v>157176.26</v>
      </c>
      <c r="EQ36" s="28">
        <f>시기외!EQ36*$G$3+EQ35*(1-$G$3)</f>
        <v>-5.721846370819228E-4</v>
      </c>
      <c r="ER36" s="28">
        <f>외인!ER36</f>
        <v>13846.89</v>
      </c>
      <c r="ES36" s="28">
        <f>시기외!ES36*$G$3+ES35*(1-$G$3)</f>
        <v>-4.417419315081419E-3</v>
      </c>
      <c r="ET36" s="28">
        <f>외인!ET36</f>
        <v>109661.4</v>
      </c>
      <c r="EU36" s="28">
        <f>시기외!EU36*$G$3+EU35*(1-$G$3)</f>
        <v>1.0864352935888275E-3</v>
      </c>
      <c r="EV36" s="28">
        <f>외인!EV36</f>
        <v>43507.24</v>
      </c>
      <c r="EW36" s="28">
        <f>시기외!EW36*$G$3+EW35*(1-$G$3)</f>
        <v>-1.0991752855399445E-3</v>
      </c>
      <c r="EX36" s="28">
        <f>외인!EX36</f>
        <v>52332.19</v>
      </c>
      <c r="EY36" s="28">
        <f>시기외!EY36*$G$3+EY35*(1-$G$3)</f>
        <v>-6.8599412503670255E-4</v>
      </c>
    </row>
    <row r="37" spans="1:155">
      <c r="A37" s="27">
        <f>외인!A37</f>
        <v>46112</v>
      </c>
      <c r="B37" s="28">
        <f>외인!B37</f>
        <v>4035189.36</v>
      </c>
      <c r="C37" s="28">
        <f>시기외!C37*$G$3+C36*(1-$G$3)</f>
        <v>-1.548784957900872E-3</v>
      </c>
      <c r="D37" s="28">
        <f>외인!D37</f>
        <v>582547.41</v>
      </c>
      <c r="E37" s="28">
        <f>시기외!E37*$G$3+E36*(1-$G$3)</f>
        <v>1.4991830928193432E-4</v>
      </c>
      <c r="F37" s="28">
        <f>외인!F37</f>
        <v>1710834.54</v>
      </c>
      <c r="G37" s="28">
        <f>시기외!G37*$G$3+G36*(1-$G$3)</f>
        <v>-3.142461474231605E-3</v>
      </c>
      <c r="H37" s="28">
        <f>외인!H37</f>
        <v>277326.34999999998</v>
      </c>
      <c r="I37" s="28">
        <f>시기외!I37*$G$3+I36*(1-$G$3)</f>
        <v>1.1774059780840032E-3</v>
      </c>
      <c r="J37" s="28">
        <f>외인!J37</f>
        <v>39296.94</v>
      </c>
      <c r="K37" s="28">
        <f>시기외!K37*$G$3+K36*(1-$G$3)</f>
        <v>1.8218680805649752E-3</v>
      </c>
      <c r="L37" s="28">
        <f>외인!L37</f>
        <v>256689.75</v>
      </c>
      <c r="M37" s="28">
        <f>시기외!M37*$G$3+M36*(1-$G$3)</f>
        <v>1.1350231059426678E-3</v>
      </c>
      <c r="N37" s="28">
        <f>외인!N37</f>
        <v>213088.93</v>
      </c>
      <c r="O37" s="28">
        <f>시기외!O37*$G$3+O36*(1-$G$3)</f>
        <v>-2.6661277954352553E-3</v>
      </c>
      <c r="P37" s="28">
        <f>외인!P37</f>
        <v>190629.92</v>
      </c>
      <c r="Q37" s="28">
        <f>시기외!Q37*$G$3+Q36*(1-$G$3)</f>
        <v>6.2436476231505632E-4</v>
      </c>
      <c r="R37" s="28">
        <f>외인!R37</f>
        <v>118391.85</v>
      </c>
      <c r="S37" s="28">
        <f>시기외!S37*$G$3+S36*(1-$G$3)</f>
        <v>-4.8561516409319493E-4</v>
      </c>
      <c r="T37" s="28">
        <f>외인!T37</f>
        <v>8559.1299999999992</v>
      </c>
      <c r="U37" s="28">
        <f>시기외!U37*$G$3+U36*(1-$G$3)</f>
        <v>-1.2838448838608449E-3</v>
      </c>
      <c r="V37" s="28">
        <f>외인!V37</f>
        <v>96492.31</v>
      </c>
      <c r="W37" s="28">
        <f>시기외!W37*$G$3+W36*(1-$G$3)</f>
        <v>1.2111356470668197E-3</v>
      </c>
      <c r="X37" s="28">
        <f>외인!X37</f>
        <v>1659008.49</v>
      </c>
      <c r="Y37" s="28">
        <f>시기외!Y37*$G$3+Y36*(1-$G$3)</f>
        <v>-3.3274131977428065E-3</v>
      </c>
      <c r="Z37" s="28">
        <f>외인!Z37</f>
        <v>42794.32</v>
      </c>
      <c r="AA37" s="28">
        <f>시기외!AA37*$G$3+AA36*(1-$G$3)</f>
        <v>-1.0676230558229795E-3</v>
      </c>
      <c r="AB37" s="28">
        <f>외인!AB37</f>
        <v>190454.53</v>
      </c>
      <c r="AC37" s="28">
        <f>시기외!AC37*$G$3+AC36*(1-$G$3)</f>
        <v>-2.0818887972731052E-4</v>
      </c>
      <c r="AD37" s="28">
        <f>외인!AD37</f>
        <v>18515.099999999999</v>
      </c>
      <c r="AE37" s="28">
        <f>시기외!AE37*$G$3+AE36*(1-$G$3)</f>
        <v>6.692715886837809E-4</v>
      </c>
      <c r="AF37" s="28">
        <f>외인!AF37</f>
        <v>23531.63</v>
      </c>
      <c r="AG37" s="28">
        <f>시기외!AG37*$G$3+AG36*(1-$G$3)</f>
        <v>-5.9973446694858005E-4</v>
      </c>
      <c r="AH37" s="28">
        <f>외인!AH37</f>
        <v>175168.96</v>
      </c>
      <c r="AI37" s="28">
        <f>시기외!AI37*$G$3+AI36*(1-$G$3)</f>
        <v>2.3398012813633678E-4</v>
      </c>
      <c r="AJ37" s="28">
        <f>외인!AJ37</f>
        <v>106923.02</v>
      </c>
      <c r="AK37" s="28">
        <f>시기외!AK37*$G$3+AK36*(1-$G$3)</f>
        <v>-1.8253477048447387E-3</v>
      </c>
      <c r="AL37" s="28">
        <f>외인!AL37</f>
        <v>80786.179999999993</v>
      </c>
      <c r="AM37" s="28">
        <f>시기외!AM37*$G$3+AM36*(1-$G$3)</f>
        <v>-3.7467652869725406E-4</v>
      </c>
      <c r="AN37" s="28">
        <f>외인!AN37</f>
        <v>150342.19</v>
      </c>
      <c r="AO37" s="28">
        <f>시기외!AO37*$G$3+AO36*(1-$G$3)</f>
        <v>-3.5260799717457786E-3</v>
      </c>
      <c r="AP37" s="28">
        <f>외인!AP37</f>
        <v>105142.09</v>
      </c>
      <c r="AQ37" s="28">
        <f>시기외!AQ37*$G$3+AQ36*(1-$G$3)</f>
        <v>1.2394486340455773E-3</v>
      </c>
      <c r="AR37" s="28">
        <f>외인!AR37</f>
        <v>22794.49</v>
      </c>
      <c r="AS37" s="28">
        <f>시기외!AS37*$G$3+AS36*(1-$G$3)</f>
        <v>3.0825163035230676E-4</v>
      </c>
      <c r="AT37" s="28">
        <f>외인!AT37</f>
        <v>72994.27</v>
      </c>
      <c r="AU37" s="28">
        <f>시기외!AU37*$G$3+AU36*(1-$G$3)</f>
        <v>3.3720176100656492E-4</v>
      </c>
      <c r="AV37" s="28">
        <f>외인!AV37</f>
        <v>46851.16</v>
      </c>
      <c r="AW37" s="28">
        <f>시기외!AW37*$G$3+AW36*(1-$G$3)</f>
        <v>-6.3163335728469823E-6</v>
      </c>
      <c r="AX37" s="28">
        <f>외인!AX37</f>
        <v>54833.34</v>
      </c>
      <c r="AY37" s="28">
        <f>시기외!AY37*$G$3+AY36*(1-$G$3)</f>
        <v>-2.6798988968153884E-3</v>
      </c>
      <c r="AZ37" s="28">
        <f>외인!AZ37</f>
        <v>1784315.84</v>
      </c>
      <c r="BA37" s="28">
        <f>시기외!BA37*$G$3+BA36*(1-$G$3)</f>
        <v>-2.9933439115387354E-3</v>
      </c>
      <c r="BB37" s="28">
        <f>외인!BB37</f>
        <v>92487.65</v>
      </c>
      <c r="BC37" s="28">
        <f>시기외!BC37*$G$3+BC36*(1-$G$3)</f>
        <v>-8.1811890778295661E-4</v>
      </c>
      <c r="BD37" s="28">
        <f>외인!BD37</f>
        <v>35772.160000000003</v>
      </c>
      <c r="BE37" s="28">
        <f>시기외!BE37*$G$3+BE36*(1-$G$3)</f>
        <v>-2.648497789806799E-3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83364.39</v>
      </c>
      <c r="BI37" s="28">
        <f>시기외!BI37*$G$3+BI36*(1-$G$3)</f>
        <v>8.6918352743646694E-5</v>
      </c>
      <c r="BJ37" s="28">
        <f>외인!BJ37</f>
        <v>110825.15</v>
      </c>
      <c r="BK37" s="28">
        <f>시기외!BK37*$G$3+BK36*(1-$G$3)</f>
        <v>3.9021671806444491E-4</v>
      </c>
      <c r="BL37" s="28">
        <f>외인!BL37</f>
        <v>44219.95</v>
      </c>
      <c r="BM37" s="28">
        <f>시기외!BM37*$G$3+BM36*(1-$G$3)</f>
        <v>-6.8042322444021109E-4</v>
      </c>
      <c r="BN37" s="28">
        <f>외인!BN37</f>
        <v>42657.17</v>
      </c>
      <c r="BO37" s="28">
        <f>시기외!BO37*$G$3+BO36*(1-$G$3)</f>
        <v>-1.1302104013506938E-3</v>
      </c>
      <c r="BP37" s="28">
        <f>외인!BP37</f>
        <v>65079.29</v>
      </c>
      <c r="BQ37" s="28">
        <f>시기외!BQ37*$G$3+BQ36*(1-$G$3)</f>
        <v>-2.2137234860820729E-3</v>
      </c>
      <c r="BR37" s="28">
        <f>외인!BR37</f>
        <v>221744.06</v>
      </c>
      <c r="BS37" s="28">
        <f>시기외!BS37*$G$3+BS36*(1-$G$3)</f>
        <v>1.3344610864777584E-3</v>
      </c>
      <c r="BT37" s="28">
        <f>외인!BT37</f>
        <v>1692706.63</v>
      </c>
      <c r="BU37" s="28">
        <f>시기외!BU37*$G$3+BU36*(1-$G$3)</f>
        <v>-3.2524704145378909E-3</v>
      </c>
      <c r="BV37" s="28">
        <f>외인!BV37</f>
        <v>327374.12</v>
      </c>
      <c r="BW37" s="28">
        <f>시기외!BW37*$G$3+BW36*(1-$G$3)</f>
        <v>-2.3814921680816466E-4</v>
      </c>
      <c r="BX37" s="28">
        <f>외인!BX37</f>
        <v>70965.710000000006</v>
      </c>
      <c r="BY37" s="28">
        <f>시기외!BY37*$G$3+BY36*(1-$G$3)</f>
        <v>2.0280850116895983E-4</v>
      </c>
      <c r="BZ37" s="28">
        <f>외인!BZ37</f>
        <v>231128.37</v>
      </c>
      <c r="CA37" s="28">
        <f>시기외!CA37*$G$3+CA36*(1-$G$3)</f>
        <v>-2.4558899859229676E-3</v>
      </c>
      <c r="CB37" s="28">
        <f>외인!CB37</f>
        <v>12037.54</v>
      </c>
      <c r="CC37" s="28">
        <f>시기외!CC37*$G$3+CC36*(1-$G$3)</f>
        <v>-8.4841085276013894E-4</v>
      </c>
      <c r="CD37" s="28">
        <f>외인!CD37</f>
        <v>30448.52</v>
      </c>
      <c r="CE37" s="28">
        <f>시기외!CE37*$G$3+CE36*(1-$G$3)</f>
        <v>-3.0929684197329981E-3</v>
      </c>
      <c r="CF37" s="28">
        <f>외인!CF37</f>
        <v>23881.47</v>
      </c>
      <c r="CG37" s="28">
        <f>시기외!CG37*$G$3+CG36*(1-$G$3)</f>
        <v>7.8361969027729381E-4</v>
      </c>
      <c r="CH37" s="28">
        <f>외인!CH37</f>
        <v>65548.5</v>
      </c>
      <c r="CI37" s="28">
        <f>시기외!CI37*$G$3+CI36*(1-$G$3)</f>
        <v>-1.498436606809342E-4</v>
      </c>
      <c r="CJ37" s="28">
        <f>외인!CJ37</f>
        <v>370501.2</v>
      </c>
      <c r="CK37" s="28">
        <f>시기외!CK37*$G$3+CK36*(1-$G$3)</f>
        <v>5.2278770173135427E-4</v>
      </c>
      <c r="CL37" s="28">
        <f>외인!CL37</f>
        <v>217500.91</v>
      </c>
      <c r="CM37" s="28">
        <f>시기외!CM37*$G$3+CM36*(1-$G$3)</f>
        <v>-2.8161784078927627E-4</v>
      </c>
      <c r="CN37" s="28">
        <f>외인!CN37</f>
        <v>110049.36</v>
      </c>
      <c r="CO37" s="28">
        <f>시기외!CO37*$G$3+CO36*(1-$G$3)</f>
        <v>-1.8188394593339765E-3</v>
      </c>
      <c r="CP37" s="28">
        <f>외인!CP37</f>
        <v>93033.32</v>
      </c>
      <c r="CQ37" s="28">
        <f>시기외!CQ37*$G$3+CQ36*(1-$G$3)</f>
        <v>-8.0887023707750482E-4</v>
      </c>
      <c r="CR37" s="28">
        <f>외인!CR37</f>
        <v>152852.04999999999</v>
      </c>
      <c r="CS37" s="28">
        <f>시기외!CS37*$G$3+CS36*(1-$G$3)</f>
        <v>-4.8751279244273708E-4</v>
      </c>
      <c r="CT37" s="28">
        <f>외인!CT37</f>
        <v>102446.44</v>
      </c>
      <c r="CU37" s="28">
        <f>시기외!CU37*$G$3+CU36*(1-$G$3)</f>
        <v>1.3708277532218391E-3</v>
      </c>
      <c r="CV37" s="28">
        <f>외인!CV37</f>
        <v>1692706.63</v>
      </c>
      <c r="CW37" s="28">
        <f>시기외!CW37*$G$3+CW36*(1-$G$3)</f>
        <v>-3.2524704145378909E-3</v>
      </c>
      <c r="CX37" s="28">
        <f>외인!CX37</f>
        <v>196426.27</v>
      </c>
      <c r="CY37" s="28">
        <f>시기외!CY37*$G$3+CY36*(1-$G$3)</f>
        <v>1.7881403067970636E-3</v>
      </c>
      <c r="CZ37" s="28">
        <f>외인!CZ37</f>
        <v>16066.97</v>
      </c>
      <c r="DA37" s="28">
        <f>시기외!DA37*$G$3+DA36*(1-$G$3)</f>
        <v>4.5767013546112889E-4</v>
      </c>
      <c r="DB37" s="28">
        <f>외인!DB37</f>
        <v>35772.160000000003</v>
      </c>
      <c r="DC37" s="28">
        <f>시기외!DC37*$G$3+DC36*(1-$G$3)</f>
        <v>-2.648497789806799E-3</v>
      </c>
      <c r="DD37" s="28">
        <f>외인!DD37</f>
        <v>8559.1299999999992</v>
      </c>
      <c r="DE37" s="28">
        <f>시기외!DE37*$G$3+DE36*(1-$G$3)</f>
        <v>-1.2838448838608449E-3</v>
      </c>
      <c r="DF37" s="28">
        <f>외인!DF37</f>
        <v>53115.13</v>
      </c>
      <c r="DG37" s="28">
        <f>시기외!DG37*$G$3+DG36*(1-$G$3)</f>
        <v>1.5396871450107477E-4</v>
      </c>
      <c r="DH37" s="28">
        <f>외인!DH37</f>
        <v>22616.37</v>
      </c>
      <c r="DI37" s="28">
        <f>시기외!DI37*$G$3+DI36*(1-$G$3)</f>
        <v>-3.7407036322098367E-3</v>
      </c>
      <c r="DJ37" s="28">
        <f>외인!DJ37</f>
        <v>521281.05</v>
      </c>
      <c r="DK37" s="28">
        <f>시기외!DK37*$G$3+DK36*(1-$G$3)</f>
        <v>8.9658496091853752E-4</v>
      </c>
      <c r="DL37" s="28">
        <f>외인!DL37</f>
        <v>86125.89</v>
      </c>
      <c r="DM37" s="28">
        <f>시기외!DM37*$G$3+DM36*(1-$G$3)</f>
        <v>-2.2965018072956876E-3</v>
      </c>
      <c r="DN37" s="28">
        <f>외인!DN37</f>
        <v>1692706.63</v>
      </c>
      <c r="DO37" s="28">
        <f>시기외!DO37*$G$3+DO36*(1-$G$3)</f>
        <v>-3.2524704145378909E-3</v>
      </c>
      <c r="DP37" s="28">
        <f>외인!DP37</f>
        <v>79096.539999999994</v>
      </c>
      <c r="DQ37" s="28">
        <f>시기외!DQ37*$G$3+DQ36*(1-$G$3)</f>
        <v>1.5722575241323719E-3</v>
      </c>
      <c r="DR37" s="28">
        <f>외인!DR37</f>
        <v>40949.96</v>
      </c>
      <c r="DS37" s="28">
        <f>시기외!DS37*$G$3+DS36*(1-$G$3)</f>
        <v>1.6826520138100275E-3</v>
      </c>
      <c r="DT37" s="28">
        <f>외인!DT37</f>
        <v>118391.85</v>
      </c>
      <c r="DU37" s="28">
        <f>시기외!DU37*$G$3+DU36*(1-$G$3)</f>
        <v>-4.8561516409319493E-4</v>
      </c>
      <c r="DV37" s="28">
        <f>외인!DV37</f>
        <v>34178.76</v>
      </c>
      <c r="DW37" s="28">
        <f>시기외!DW37*$G$3+DW36*(1-$G$3)</f>
        <v>-6.1597097742862152E-4</v>
      </c>
      <c r="DX37" s="28">
        <f>외인!DX37</f>
        <v>96492.31</v>
      </c>
      <c r="DY37" s="28">
        <f>시기외!DY37*$G$3+DY36*(1-$G$3)</f>
        <v>1.2111356470668197E-3</v>
      </c>
      <c r="DZ37" s="28">
        <f>외인!DZ37</f>
        <v>8452.7800000000007</v>
      </c>
      <c r="EA37" s="28">
        <f>시기외!EA37*$G$3+EA36*(1-$G$3)</f>
        <v>-2.0870286609426941E-3</v>
      </c>
      <c r="EB37" s="28">
        <f>외인!EB37</f>
        <v>12300.61</v>
      </c>
      <c r="EC37" s="28">
        <f>시기외!EC37*$G$3+EC36*(1-$G$3)</f>
        <v>-1.813113761850635E-3</v>
      </c>
      <c r="ED37" s="28">
        <f>외인!ED37</f>
        <v>9758.77</v>
      </c>
      <c r="EE37" s="28">
        <f>시기외!EE37*$G$3+EE36*(1-$G$3)</f>
        <v>2.5823138454369305E-4</v>
      </c>
      <c r="EF37" s="28">
        <f>외인!EF37</f>
        <v>242632.26</v>
      </c>
      <c r="EG37" s="28">
        <f>시기외!EG37*$G$3+EG36*(1-$G$3)</f>
        <v>3.4740096888324473E-4</v>
      </c>
      <c r="EH37" s="28">
        <f>외인!EH37</f>
        <v>155183.20000000001</v>
      </c>
      <c r="EI37" s="28">
        <f>시기외!EI37*$G$3+EI36*(1-$G$3)</f>
        <v>-2.4925630508862309E-4</v>
      </c>
      <c r="EJ37" s="28">
        <f>외인!EJ37</f>
        <v>95284.3</v>
      </c>
      <c r="EK37" s="28">
        <f>시기외!EK37*$G$3+EK36*(1-$G$3)</f>
        <v>8.7873547156716559E-4</v>
      </c>
      <c r="EL37" s="28">
        <f>외인!EL37</f>
        <v>32961.79</v>
      </c>
      <c r="EM37" s="28">
        <f>시기외!EM37*$G$3+EM36*(1-$G$3)</f>
        <v>-2.7773394911658547E-3</v>
      </c>
      <c r="EN37" s="28">
        <f>외인!EN37</f>
        <v>40949.96</v>
      </c>
      <c r="EO37" s="28">
        <f>시기외!EO37*$G$3+EO36*(1-$G$3)</f>
        <v>1.6826520138100275E-3</v>
      </c>
      <c r="EP37" s="28">
        <f>외인!EP37</f>
        <v>148068.14000000001</v>
      </c>
      <c r="EQ37" s="28">
        <f>시기외!EQ37*$G$3+EQ36*(1-$G$3)</f>
        <v>-3.7919425418604034E-4</v>
      </c>
      <c r="ER37" s="28">
        <f>외인!ER37</f>
        <v>12806.38</v>
      </c>
      <c r="ES37" s="28">
        <f>시기외!ES37*$G$3+ES36*(1-$G$3)</f>
        <v>-4.1391948538810185E-3</v>
      </c>
      <c r="ET37" s="28">
        <f>외인!ET37</f>
        <v>105142.09</v>
      </c>
      <c r="EU37" s="28">
        <f>시기외!EU37*$G$3+EU36*(1-$G$3)</f>
        <v>1.2394486340455773E-3</v>
      </c>
      <c r="EV37" s="28">
        <f>외인!EV37</f>
        <v>42794.32</v>
      </c>
      <c r="EW37" s="28">
        <f>시기외!EW37*$G$3+EW36*(1-$G$3)</f>
        <v>-1.0676230558229795E-3</v>
      </c>
      <c r="EX37" s="28">
        <f>외인!EX37</f>
        <v>50239</v>
      </c>
      <c r="EY37" s="28">
        <f>시기외!EY37*$G$3+EY36*(1-$G$3)</f>
        <v>-5.9684446950463636E-4</v>
      </c>
    </row>
    <row r="38" spans="1:155">
      <c r="A38" s="27">
        <f>외인!A38</f>
        <v>46113</v>
      </c>
      <c r="B38" s="28">
        <f>외인!B38</f>
        <v>4375420</v>
      </c>
      <c r="C38" s="28">
        <f>시기외!C38*$G$3+C37*(1-$G$3)</f>
        <v>-1.5449371210625438E-3</v>
      </c>
      <c r="D38" s="28">
        <f>외인!D38</f>
        <v>617454.49</v>
      </c>
      <c r="E38" s="28">
        <f>시기외!E38*$G$3+E37*(1-$G$3)</f>
        <v>1.4927915787880057E-4</v>
      </c>
      <c r="F38" s="28">
        <f>외인!F38</f>
        <v>1885889.76</v>
      </c>
      <c r="G38" s="28">
        <f>시기외!G38*$G$3+G37*(1-$G$3)</f>
        <v>-3.1197911292191486E-3</v>
      </c>
      <c r="H38" s="28">
        <f>외인!H38</f>
        <v>289578.58</v>
      </c>
      <c r="I38" s="28">
        <f>시기외!I38*$G$3+I37*(1-$G$3)</f>
        <v>1.2785973302136887E-3</v>
      </c>
      <c r="J38" s="28">
        <f>외인!J38</f>
        <v>40571.089999999997</v>
      </c>
      <c r="K38" s="28">
        <f>시기외!K38*$G$3+K37*(1-$G$3)</f>
        <v>1.9368830682674869E-3</v>
      </c>
      <c r="L38" s="28">
        <f>외인!L38</f>
        <v>267962.44</v>
      </c>
      <c r="M38" s="28">
        <f>시기외!M38*$G$3+M37*(1-$G$3)</f>
        <v>1.2439705028310841E-3</v>
      </c>
      <c r="N38" s="28">
        <f>외인!N38</f>
        <v>229999.58</v>
      </c>
      <c r="O38" s="28">
        <f>시기외!O38*$G$3+O37*(1-$G$3)</f>
        <v>-2.5061828099072351E-3</v>
      </c>
      <c r="P38" s="28">
        <f>외인!P38</f>
        <v>200106.08</v>
      </c>
      <c r="Q38" s="28">
        <f>시기외!Q38*$G$3+Q37*(1-$G$3)</f>
        <v>6.8773515618518553E-4</v>
      </c>
      <c r="R38" s="28">
        <f>외인!R38</f>
        <v>124229.74</v>
      </c>
      <c r="S38" s="28">
        <f>시기외!S38*$G$3+S37*(1-$G$3)</f>
        <v>-4.6353072507969494E-4</v>
      </c>
      <c r="T38" s="28">
        <f>외인!T38</f>
        <v>8591.17</v>
      </c>
      <c r="U38" s="28">
        <f>시기외!U38*$G$3+U37*(1-$G$3)</f>
        <v>-1.0247525949100857E-3</v>
      </c>
      <c r="V38" s="28">
        <f>외인!V38</f>
        <v>105659.35</v>
      </c>
      <c r="W38" s="28">
        <f>시기외!W38*$G$3+W37*(1-$G$3)</f>
        <v>1.0783835139978723E-3</v>
      </c>
      <c r="X38" s="28">
        <f>외인!X38</f>
        <v>1862073.58</v>
      </c>
      <c r="Y38" s="28">
        <f>시기외!Y38*$G$3+Y37*(1-$G$3)</f>
        <v>-3.4068591490772127E-3</v>
      </c>
      <c r="Z38" s="28">
        <f>외인!Z38</f>
        <v>44000.41</v>
      </c>
      <c r="AA38" s="28">
        <f>시기외!AA38*$G$3+AA37*(1-$G$3)</f>
        <v>-1.0720239370678587E-3</v>
      </c>
      <c r="AB38" s="28">
        <f>외인!AB38</f>
        <v>199084.11</v>
      </c>
      <c r="AC38" s="28">
        <f>시기외!AC38*$G$3+AC37*(1-$G$3)</f>
        <v>-1.7644086244273866E-4</v>
      </c>
      <c r="AD38" s="28">
        <f>외인!AD38</f>
        <v>19631.560000000001</v>
      </c>
      <c r="AE38" s="28">
        <f>시기외!AE38*$G$3+AE37*(1-$G$3)</f>
        <v>6.1245134485741538E-4</v>
      </c>
      <c r="AF38" s="28">
        <f>외인!AF38</f>
        <v>24303.95</v>
      </c>
      <c r="AG38" s="28">
        <f>시기외!AG38*$G$3+AG37*(1-$G$3)</f>
        <v>-4.6387508028130091E-4</v>
      </c>
      <c r="AH38" s="28">
        <f>외인!AH38</f>
        <v>181941.38</v>
      </c>
      <c r="AI38" s="28">
        <f>시기외!AI38*$G$3+AI37*(1-$G$3)</f>
        <v>1.2368792245928811E-4</v>
      </c>
      <c r="AJ38" s="28">
        <f>외인!AJ38</f>
        <v>110197.24</v>
      </c>
      <c r="AK38" s="28">
        <f>시기외!AK38*$G$3+AK37*(1-$G$3)</f>
        <v>-1.5822157977337056E-3</v>
      </c>
      <c r="AL38" s="28">
        <f>외인!AL38</f>
        <v>85704.73</v>
      </c>
      <c r="AM38" s="28">
        <f>시기외!AM38*$G$3+AM37*(1-$G$3)</f>
        <v>-2.9486629104946423E-4</v>
      </c>
      <c r="AN38" s="28">
        <f>외인!AN38</f>
        <v>162961.95000000001</v>
      </c>
      <c r="AO38" s="28">
        <f>시기외!AO38*$G$3+AO37*(1-$G$3)</f>
        <v>-3.3488848393843822E-3</v>
      </c>
      <c r="AP38" s="28">
        <f>외인!AP38</f>
        <v>114396.66</v>
      </c>
      <c r="AQ38" s="28">
        <f>시기외!AQ38*$G$3+AQ37*(1-$G$3)</f>
        <v>1.2799582446399605E-3</v>
      </c>
      <c r="AR38" s="28">
        <f>외인!AR38</f>
        <v>23648.59</v>
      </c>
      <c r="AS38" s="28">
        <f>시기외!AS38*$G$3+AS37*(1-$G$3)</f>
        <v>3.0289631483601482E-4</v>
      </c>
      <c r="AT38" s="28">
        <f>외인!AT38</f>
        <v>75877.320000000007</v>
      </c>
      <c r="AU38" s="28">
        <f>시기외!AU38*$G$3+AU37*(1-$G$3)</f>
        <v>3.6105511336587468E-4</v>
      </c>
      <c r="AV38" s="28">
        <f>외인!AV38</f>
        <v>48808.49</v>
      </c>
      <c r="AW38" s="28">
        <f>시기외!AW38*$G$3+AW37*(1-$G$3)</f>
        <v>1.924776948522578E-4</v>
      </c>
      <c r="AX38" s="28">
        <f>외인!AX38</f>
        <v>60637.01</v>
      </c>
      <c r="AY38" s="28">
        <f>시기외!AY38*$G$3+AY37*(1-$G$3)</f>
        <v>-2.3090203339325896E-3</v>
      </c>
      <c r="AZ38" s="28">
        <f>외인!AZ38</f>
        <v>1996278.37</v>
      </c>
      <c r="BA38" s="28">
        <f>시기외!BA38*$G$3+BA37*(1-$G$3)</f>
        <v>-3.0620915528261922E-3</v>
      </c>
      <c r="BB38" s="28">
        <f>외인!BB38</f>
        <v>97357.02</v>
      </c>
      <c r="BC38" s="28">
        <f>시기외!BC38*$G$3+BC37*(1-$G$3)</f>
        <v>-7.7894303898551516E-4</v>
      </c>
      <c r="BD38" s="28">
        <f>외인!BD38</f>
        <v>37888.910000000003</v>
      </c>
      <c r="BE38" s="28">
        <f>시기외!BE38*$G$3+BE37*(1-$G$3)</f>
        <v>-2.5022638646523122E-3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87711.57</v>
      </c>
      <c r="BI38" s="28">
        <f>시기외!BI38*$G$3+BI37*(1-$G$3)</f>
        <v>2.4603943125387352E-4</v>
      </c>
      <c r="BJ38" s="28">
        <f>외인!BJ38</f>
        <v>116135.5</v>
      </c>
      <c r="BK38" s="28">
        <f>시기외!BK38*$G$3+BK37*(1-$G$3)</f>
        <v>3.9181254639793635E-4</v>
      </c>
      <c r="BL38" s="28">
        <f>외인!BL38</f>
        <v>46661.94</v>
      </c>
      <c r="BM38" s="28">
        <f>시기외!BM38*$G$3+BM37*(1-$G$3)</f>
        <v>-6.818362760170134E-4</v>
      </c>
      <c r="BN38" s="28">
        <f>외인!BN38</f>
        <v>44711.27</v>
      </c>
      <c r="BO38" s="28">
        <f>시기외!BO38*$G$3+BO37*(1-$G$3)</f>
        <v>-1.0079557953608506E-3</v>
      </c>
      <c r="BP38" s="28">
        <f>외인!BP38</f>
        <v>70971.55</v>
      </c>
      <c r="BQ38" s="28">
        <f>시기외!BQ38*$G$3+BQ37*(1-$G$3)</f>
        <v>-1.935853783542009E-3</v>
      </c>
      <c r="BR38" s="28">
        <f>외인!BR38</f>
        <v>240733</v>
      </c>
      <c r="BS38" s="28">
        <f>시기외!BS38*$G$3+BS37*(1-$G$3)</f>
        <v>1.3284581793901152E-3</v>
      </c>
      <c r="BT38" s="28">
        <f>외인!BT38</f>
        <v>1898611.75</v>
      </c>
      <c r="BU38" s="28">
        <f>시기외!BU38*$G$3+BU37*(1-$G$3)</f>
        <v>-3.3336362084174721E-3</v>
      </c>
      <c r="BV38" s="28">
        <f>외인!BV38</f>
        <v>356661.72</v>
      </c>
      <c r="BW38" s="28">
        <f>시기외!BW38*$G$3+BW37*(1-$G$3)</f>
        <v>-2.0497353150064279E-4</v>
      </c>
      <c r="BX38" s="28">
        <f>외인!BX38</f>
        <v>73990.53</v>
      </c>
      <c r="BY38" s="28">
        <f>시기외!BY38*$G$3+BY37*(1-$G$3)</f>
        <v>2.1218316584764742E-4</v>
      </c>
      <c r="BZ38" s="28">
        <f>외인!BZ38</f>
        <v>248666.68</v>
      </c>
      <c r="CA38" s="28">
        <f>시기외!CA38*$G$3+CA37*(1-$G$3)</f>
        <v>-2.3110767648391634E-3</v>
      </c>
      <c r="CB38" s="28">
        <f>외인!CB38</f>
        <v>12471.64</v>
      </c>
      <c r="CC38" s="28">
        <f>시기외!CC38*$G$3+CC37*(1-$G$3)</f>
        <v>-8.5612569113229723E-4</v>
      </c>
      <c r="CD38" s="28">
        <f>외인!CD38</f>
        <v>30392.65</v>
      </c>
      <c r="CE38" s="28">
        <f>시기외!CE38*$G$3+CE37*(1-$G$3)</f>
        <v>-2.8618611140205042E-3</v>
      </c>
      <c r="CF38" s="28">
        <f>외인!CF38</f>
        <v>24366.11</v>
      </c>
      <c r="CG38" s="28">
        <f>시기외!CG38*$G$3+CG37*(1-$G$3)</f>
        <v>9.0855410374637651E-4</v>
      </c>
      <c r="CH38" s="28">
        <f>외인!CH38</f>
        <v>67605.45</v>
      </c>
      <c r="CI38" s="28">
        <f>시기외!CI38*$G$3+CI37*(1-$G$3)</f>
        <v>2.5575297964802637E-5</v>
      </c>
      <c r="CJ38" s="28">
        <f>외인!CJ38</f>
        <v>386360.9</v>
      </c>
      <c r="CK38" s="28">
        <f>시기외!CK38*$G$3+CK37*(1-$G$3)</f>
        <v>5.4522407856051841E-4</v>
      </c>
      <c r="CL38" s="28">
        <f>외인!CL38</f>
        <v>226782.91</v>
      </c>
      <c r="CM38" s="28">
        <f>시기외!CM38*$G$3+CM37*(1-$G$3)</f>
        <v>-2.4973676792892165E-4</v>
      </c>
      <c r="CN38" s="28">
        <f>외인!CN38</f>
        <v>118014.1</v>
      </c>
      <c r="CO38" s="28">
        <f>시기외!CO38*$G$3+CO37*(1-$G$3)</f>
        <v>-1.613309277809976E-3</v>
      </c>
      <c r="CP38" s="28">
        <f>외인!CP38</f>
        <v>97917.63</v>
      </c>
      <c r="CQ38" s="28">
        <f>시기외!CQ38*$G$3+CQ37*(1-$G$3)</f>
        <v>-7.7095276116231383E-4</v>
      </c>
      <c r="CR38" s="28">
        <f>외인!CR38</f>
        <v>159826.60999999999</v>
      </c>
      <c r="CS38" s="28">
        <f>시기외!CS38*$G$3+CS37*(1-$G$3)</f>
        <v>-4.0351087313699634E-4</v>
      </c>
      <c r="CT38" s="28">
        <f>외인!CT38</f>
        <v>112577.23</v>
      </c>
      <c r="CU38" s="28">
        <f>시기외!CU38*$G$3+CU37*(1-$G$3)</f>
        <v>1.3008945327842793E-3</v>
      </c>
      <c r="CV38" s="28">
        <f>외인!CV38</f>
        <v>1898611.75</v>
      </c>
      <c r="CW38" s="28">
        <f>시기외!CW38*$G$3+CW37*(1-$G$3)</f>
        <v>-3.3336362084174721E-3</v>
      </c>
      <c r="CX38" s="28">
        <f>외인!CX38</f>
        <v>205987.42</v>
      </c>
      <c r="CY38" s="28">
        <f>시기외!CY38*$G$3+CY37*(1-$G$3)</f>
        <v>1.8976348005240444E-3</v>
      </c>
      <c r="CZ38" s="28">
        <f>외인!CZ38</f>
        <v>16769.009999999998</v>
      </c>
      <c r="DA38" s="28">
        <f>시기외!DA38*$G$3+DA37*(1-$G$3)</f>
        <v>2.3969894235507578E-4</v>
      </c>
      <c r="DB38" s="28">
        <f>외인!DB38</f>
        <v>37888.910000000003</v>
      </c>
      <c r="DC38" s="28">
        <f>시기외!DC38*$G$3+DC37*(1-$G$3)</f>
        <v>-2.5022638646523122E-3</v>
      </c>
      <c r="DD38" s="28">
        <f>외인!DD38</f>
        <v>8591.17</v>
      </c>
      <c r="DE38" s="28">
        <f>시기외!DE38*$G$3+DE37*(1-$G$3)</f>
        <v>-1.0247525949100857E-3</v>
      </c>
      <c r="DF38" s="28">
        <f>외인!DF38</f>
        <v>55386.98</v>
      </c>
      <c r="DG38" s="28">
        <f>시기외!DG38*$G$3+DG37*(1-$G$3)</f>
        <v>1.8846289946189014E-4</v>
      </c>
      <c r="DH38" s="28">
        <f>외인!DH38</f>
        <v>22430.27</v>
      </c>
      <c r="DI38" s="28">
        <f>시기외!DI38*$G$3+DI37*(1-$G$3)</f>
        <v>-3.4279153613847179E-3</v>
      </c>
      <c r="DJ38" s="28">
        <f>외인!DJ38</f>
        <v>552675.47</v>
      </c>
      <c r="DK38" s="28">
        <f>시기외!DK38*$G$3+DK37*(1-$G$3)</f>
        <v>8.7574083312732761E-4</v>
      </c>
      <c r="DL38" s="28">
        <f>외인!DL38</f>
        <v>93013.48</v>
      </c>
      <c r="DM38" s="28">
        <f>시기외!DM38*$G$3+DM37*(1-$G$3)</f>
        <v>-2.0432644191770324E-3</v>
      </c>
      <c r="DN38" s="28">
        <f>외인!DN38</f>
        <v>1898611.75</v>
      </c>
      <c r="DO38" s="28">
        <f>시기외!DO38*$G$3+DO37*(1-$G$3)</f>
        <v>-3.3336362084174721E-3</v>
      </c>
      <c r="DP38" s="28">
        <f>외인!DP38</f>
        <v>83377.789999999994</v>
      </c>
      <c r="DQ38" s="28">
        <f>시기외!DQ38*$G$3+DQ37*(1-$G$3)</f>
        <v>1.5175654944159149E-3</v>
      </c>
      <c r="DR38" s="28">
        <f>외인!DR38</f>
        <v>42244.07</v>
      </c>
      <c r="DS38" s="28">
        <f>시기외!DS38*$G$3+DS37*(1-$G$3)</f>
        <v>1.7911010384510722E-3</v>
      </c>
      <c r="DT38" s="28">
        <f>외인!DT38</f>
        <v>124229.74</v>
      </c>
      <c r="DU38" s="28">
        <f>시기외!DU38*$G$3+DU37*(1-$G$3)</f>
        <v>-4.6353072507969494E-4</v>
      </c>
      <c r="DV38" s="28">
        <f>외인!DV38</f>
        <v>35316.269999999997</v>
      </c>
      <c r="DW38" s="28">
        <f>시기외!DW38*$G$3+DW37*(1-$G$3)</f>
        <v>-3.0436599395482444E-4</v>
      </c>
      <c r="DX38" s="28">
        <f>외인!DX38</f>
        <v>105659.35</v>
      </c>
      <c r="DY38" s="28">
        <f>시기외!DY38*$G$3+DY37*(1-$G$3)</f>
        <v>1.0783835139978723E-3</v>
      </c>
      <c r="DZ38" s="28">
        <f>외인!DZ38</f>
        <v>8733.81</v>
      </c>
      <c r="EA38" s="28">
        <f>시기외!EA38*$G$3+EA37*(1-$G$3)</f>
        <v>-1.9043608380267701E-3</v>
      </c>
      <c r="EB38" s="28">
        <f>외인!EB38</f>
        <v>12561.56</v>
      </c>
      <c r="EC38" s="28">
        <f>시기외!EC38*$G$3+EC37*(1-$G$3)</f>
        <v>-1.65822891028577E-3</v>
      </c>
      <c r="ED38" s="28">
        <f>외인!ED38</f>
        <v>10336.66</v>
      </c>
      <c r="EE38" s="28">
        <f>시기외!EE38*$G$3+EE37*(1-$G$3)</f>
        <v>3.4673873301410728E-4</v>
      </c>
      <c r="EF38" s="28">
        <f>외인!EF38</f>
        <v>251339.07</v>
      </c>
      <c r="EG38" s="28">
        <f>시기외!EG38*$G$3+EG37*(1-$G$3)</f>
        <v>3.840534077325402E-4</v>
      </c>
      <c r="EH38" s="28">
        <f>외인!EH38</f>
        <v>166485.09</v>
      </c>
      <c r="EI38" s="28">
        <f>시기외!EI38*$G$3+EI37*(1-$G$3)</f>
        <v>-3.7206678735852712E-4</v>
      </c>
      <c r="EJ38" s="28">
        <f>외인!EJ38</f>
        <v>98061.1</v>
      </c>
      <c r="EK38" s="28">
        <f>시기외!EK38*$G$3+EK37*(1-$G$3)</f>
        <v>1.0339374479079971E-3</v>
      </c>
      <c r="EL38" s="28">
        <f>외인!EL38</f>
        <v>32930.9</v>
      </c>
      <c r="EM38" s="28">
        <f>시기외!EM38*$G$3+EM37*(1-$G$3)</f>
        <v>-2.553638101961471E-3</v>
      </c>
      <c r="EN38" s="28">
        <f>외인!EN38</f>
        <v>42244.07</v>
      </c>
      <c r="EO38" s="28">
        <f>시기외!EO38*$G$3+EO37*(1-$G$3)</f>
        <v>1.7911010384510722E-3</v>
      </c>
      <c r="EP38" s="28">
        <f>외인!EP38</f>
        <v>164900.54999999999</v>
      </c>
      <c r="EQ38" s="28">
        <f>시기외!EQ38*$G$3+EQ37*(1-$G$3)</f>
        <v>-2.0086933582492408E-4</v>
      </c>
      <c r="ER38" s="28">
        <f>외인!ER38</f>
        <v>14020.14</v>
      </c>
      <c r="ES38" s="28">
        <f>시기외!ES38*$G$3+ES37*(1-$G$3)</f>
        <v>-3.5013183507262638E-3</v>
      </c>
      <c r="ET38" s="28">
        <f>외인!ET38</f>
        <v>114396.66</v>
      </c>
      <c r="EU38" s="28">
        <f>시기외!EU38*$G$3+EU37*(1-$G$3)</f>
        <v>1.2799582446399605E-3</v>
      </c>
      <c r="EV38" s="28">
        <f>외인!EV38</f>
        <v>44000.41</v>
      </c>
      <c r="EW38" s="28">
        <f>시기외!EW38*$G$3+EW37*(1-$G$3)</f>
        <v>-1.0720239370678587E-3</v>
      </c>
      <c r="EX38" s="28">
        <f>외인!EX38</f>
        <v>53917.22</v>
      </c>
      <c r="EY38" s="28">
        <f>시기외!EY38*$G$3+EY37*(1-$G$3)</f>
        <v>-5.2445614207580736E-4</v>
      </c>
    </row>
    <row r="39" spans="1:155">
      <c r="A39" s="27">
        <f>외인!A39</f>
        <v>46114</v>
      </c>
      <c r="B39" s="28">
        <f>외인!B39</f>
        <v>4180185.88</v>
      </c>
      <c r="C39" s="28">
        <f>시기외!C39*$G$3+C38*(1-$G$3)</f>
        <v>-1.517342134483666E-3</v>
      </c>
      <c r="D39" s="28">
        <f>외인!D39</f>
        <v>584461.63</v>
      </c>
      <c r="E39" s="28">
        <f>시기외!E39*$G$3+E38*(1-$G$3)</f>
        <v>1.2877305110825941E-4</v>
      </c>
      <c r="F39" s="28">
        <f>외인!F39</f>
        <v>1794161.18</v>
      </c>
      <c r="G39" s="28">
        <f>시기외!G39*$G$3+G38*(1-$G$3)</f>
        <v>-3.04478493880941E-3</v>
      </c>
      <c r="H39" s="28">
        <f>외인!H39</f>
        <v>287047.42</v>
      </c>
      <c r="I39" s="28">
        <f>시기외!I39*$G$3+I38*(1-$G$3)</f>
        <v>1.4539360032256826E-3</v>
      </c>
      <c r="J39" s="28">
        <f>외인!J39</f>
        <v>39203.49</v>
      </c>
      <c r="K39" s="28">
        <f>시기외!K39*$G$3+K38*(1-$G$3)</f>
        <v>2.0885086921539888E-3</v>
      </c>
      <c r="L39" s="28">
        <f>외인!L39</f>
        <v>266398.90000000002</v>
      </c>
      <c r="M39" s="28">
        <f>시기외!M39*$G$3+M38*(1-$G$3)</f>
        <v>1.4442431645100902E-3</v>
      </c>
      <c r="N39" s="28">
        <f>외인!N39</f>
        <v>220259.83</v>
      </c>
      <c r="O39" s="28">
        <f>시기외!O39*$G$3+O38*(1-$G$3)</f>
        <v>-2.3676321685329629E-3</v>
      </c>
      <c r="P39" s="28">
        <f>외인!P39</f>
        <v>193678.65</v>
      </c>
      <c r="Q39" s="28">
        <f>시기외!Q39*$G$3+Q38*(1-$G$3)</f>
        <v>6.4332802952824495E-4</v>
      </c>
      <c r="R39" s="28">
        <f>외인!R39</f>
        <v>117830.5</v>
      </c>
      <c r="S39" s="28">
        <f>시기외!S39*$G$3+S38*(1-$G$3)</f>
        <v>-5.4633136001465215E-4</v>
      </c>
      <c r="T39" s="28">
        <f>외인!T39</f>
        <v>8403.06</v>
      </c>
      <c r="U39" s="28">
        <f>시기외!U39*$G$3+U38*(1-$G$3)</f>
        <v>-8.4112409537860861E-4</v>
      </c>
      <c r="V39" s="28">
        <f>외인!V39</f>
        <v>98926.73</v>
      </c>
      <c r="W39" s="28">
        <f>시기외!W39*$G$3+W38*(1-$G$3)</f>
        <v>1.0570875772263821E-3</v>
      </c>
      <c r="X39" s="28">
        <f>외인!X39</f>
        <v>1744393.48</v>
      </c>
      <c r="Y39" s="28">
        <f>시기외!Y39*$G$3+Y38*(1-$G$3)</f>
        <v>-3.4079499288457759E-3</v>
      </c>
      <c r="Z39" s="28">
        <f>외인!Z39</f>
        <v>42606.49</v>
      </c>
      <c r="AA39" s="28">
        <f>시기외!AA39*$G$3+AA38*(1-$G$3)</f>
        <v>-1.0336274615901273E-3</v>
      </c>
      <c r="AB39" s="28">
        <f>외인!AB39</f>
        <v>195096.19</v>
      </c>
      <c r="AC39" s="28">
        <f>시기외!AC39*$G$3+AC38*(1-$G$3)</f>
        <v>-1.5520805414599164E-4</v>
      </c>
      <c r="AD39" s="28">
        <f>외인!AD39</f>
        <v>18650.46</v>
      </c>
      <c r="AE39" s="28">
        <f>시기외!AE39*$G$3+AE38*(1-$G$3)</f>
        <v>5.0750904471830085E-4</v>
      </c>
      <c r="AF39" s="28">
        <f>외인!AF39</f>
        <v>24185.86</v>
      </c>
      <c r="AG39" s="28">
        <f>시기외!AG39*$G$3+AG38*(1-$G$3)</f>
        <v>-3.761616999435446E-4</v>
      </c>
      <c r="AH39" s="28">
        <f>외인!AH39</f>
        <v>174889.63</v>
      </c>
      <c r="AI39" s="28">
        <f>시기외!AI39*$G$3+AI38*(1-$G$3)</f>
        <v>-2.491023436824873E-5</v>
      </c>
      <c r="AJ39" s="28">
        <f>외인!AJ39</f>
        <v>103351.22</v>
      </c>
      <c r="AK39" s="28">
        <f>시기외!AK39*$G$3+AK38*(1-$G$3)</f>
        <v>-1.5123326018170505E-3</v>
      </c>
      <c r="AL39" s="28">
        <f>외인!AL39</f>
        <v>81854.8</v>
      </c>
      <c r="AM39" s="28">
        <f>시기외!AM39*$G$3+AM38*(1-$G$3)</f>
        <v>-2.458307528900281E-4</v>
      </c>
      <c r="AN39" s="28">
        <f>외인!AN39</f>
        <v>156415.48000000001</v>
      </c>
      <c r="AO39" s="28">
        <f>시기외!AO39*$G$3+AO38*(1-$G$3)</f>
        <v>-3.189339472411643E-3</v>
      </c>
      <c r="AP39" s="28">
        <f>외인!AP39</f>
        <v>109684.06</v>
      </c>
      <c r="AQ39" s="28">
        <f>시기외!AQ39*$G$3+AQ38*(1-$G$3)</f>
        <v>1.310314107684347E-3</v>
      </c>
      <c r="AR39" s="28">
        <f>외인!AR39</f>
        <v>22611.17</v>
      </c>
      <c r="AS39" s="28">
        <f>시기외!AS39*$G$3+AS38*(1-$G$3)</f>
        <v>2.101894635168212E-4</v>
      </c>
      <c r="AT39" s="28">
        <f>외인!AT39</f>
        <v>73331.839999999997</v>
      </c>
      <c r="AU39" s="28">
        <f>시기외!AU39*$G$3+AU38*(1-$G$3)</f>
        <v>3.8204863601727716E-4</v>
      </c>
      <c r="AV39" s="28">
        <f>외인!AV39</f>
        <v>47448.37</v>
      </c>
      <c r="AW39" s="28">
        <f>시기외!AW39*$G$3+AW38*(1-$G$3)</f>
        <v>4.0023138292595573E-4</v>
      </c>
      <c r="AX39" s="28">
        <f>외인!AX39</f>
        <v>56475.43</v>
      </c>
      <c r="AY39" s="28">
        <f>시기외!AY39*$G$3+AY38*(1-$G$3)</f>
        <v>-2.2591619871585224E-3</v>
      </c>
      <c r="AZ39" s="28">
        <f>외인!AZ39</f>
        <v>1874681.59</v>
      </c>
      <c r="BA39" s="28">
        <f>시기외!BA39*$G$3+BA38*(1-$G$3)</f>
        <v>-3.0534751103943052E-3</v>
      </c>
      <c r="BB39" s="28">
        <f>외인!BB39</f>
        <v>93654.21</v>
      </c>
      <c r="BC39" s="28">
        <f>시기외!BC39*$G$3+BC38*(1-$G$3)</f>
        <v>-7.2551458525114596E-4</v>
      </c>
      <c r="BD39" s="28">
        <f>외인!BD39</f>
        <v>35702.160000000003</v>
      </c>
      <c r="BE39" s="28">
        <f>시기외!BE39*$G$3+BE38*(1-$G$3)</f>
        <v>-2.4144878187792184E-3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85073.93</v>
      </c>
      <c r="BI39" s="28">
        <f>시기외!BI39*$G$3+BI38*(1-$G$3)</f>
        <v>4.0959953292794046E-4</v>
      </c>
      <c r="BJ39" s="28">
        <f>외인!BJ39</f>
        <v>112817.33</v>
      </c>
      <c r="BK39" s="28">
        <f>시기외!BK39*$G$3+BK38*(1-$G$3)</f>
        <v>3.6800923904152467E-4</v>
      </c>
      <c r="BL39" s="28">
        <f>외인!BL39</f>
        <v>45397.93</v>
      </c>
      <c r="BM39" s="28">
        <f>시기외!BM39*$G$3+BM38*(1-$G$3)</f>
        <v>-6.6623113387999583E-4</v>
      </c>
      <c r="BN39" s="28">
        <f>외인!BN39</f>
        <v>43640.03</v>
      </c>
      <c r="BO39" s="28">
        <f>시기외!BO39*$G$3+BO38*(1-$G$3)</f>
        <v>-9.2786076071758698E-4</v>
      </c>
      <c r="BP39" s="28">
        <f>외인!BP39</f>
        <v>66094.080000000002</v>
      </c>
      <c r="BQ39" s="28">
        <f>시기외!BQ39*$G$3+BQ38*(1-$G$3)</f>
        <v>-1.9455386596305042E-3</v>
      </c>
      <c r="BR39" s="28">
        <f>외인!BR39</f>
        <v>230178.75</v>
      </c>
      <c r="BS39" s="28">
        <f>시기외!BS39*$G$3+BS38*(1-$G$3)</f>
        <v>1.3014508778877467E-3</v>
      </c>
      <c r="BT39" s="28">
        <f>외인!BT39</f>
        <v>1778607.09</v>
      </c>
      <c r="BU39" s="28">
        <f>시기외!BU39*$G$3+BU38*(1-$G$3)</f>
        <v>-3.3372249928016722E-3</v>
      </c>
      <c r="BV39" s="28">
        <f>외인!BV39</f>
        <v>353210.16</v>
      </c>
      <c r="BW39" s="28">
        <f>시기외!BW39*$G$3+BW38*(1-$G$3)</f>
        <v>-7.9439469253855875E-5</v>
      </c>
      <c r="BX39" s="28">
        <f>외인!BX39</f>
        <v>72058.740000000005</v>
      </c>
      <c r="BY39" s="28">
        <f>시기외!BY39*$G$3+BY38*(1-$G$3)</f>
        <v>1.965584114174243E-4</v>
      </c>
      <c r="BZ39" s="28">
        <f>외인!BZ39</f>
        <v>238270.28</v>
      </c>
      <c r="CA39" s="28">
        <f>시기외!CA39*$G$3+CA38*(1-$G$3)</f>
        <v>-2.1886571490240597E-3</v>
      </c>
      <c r="CB39" s="28">
        <f>외인!CB39</f>
        <v>11977.01</v>
      </c>
      <c r="CC39" s="28">
        <f>시기외!CC39*$G$3+CC38*(1-$G$3)</f>
        <v>-9.5907708956950418E-4</v>
      </c>
      <c r="CD39" s="28">
        <f>외인!CD39</f>
        <v>28773.64</v>
      </c>
      <c r="CE39" s="28">
        <f>시기외!CE39*$G$3+CE38*(1-$G$3)</f>
        <v>-2.7993909698581418E-3</v>
      </c>
      <c r="CF39" s="28">
        <f>외인!CF39</f>
        <v>23411</v>
      </c>
      <c r="CG39" s="28">
        <f>시기외!CG39*$G$3+CG38*(1-$G$3)</f>
        <v>1.0414129525534222E-3</v>
      </c>
      <c r="CH39" s="28">
        <f>외인!CH39</f>
        <v>65613.240000000005</v>
      </c>
      <c r="CI39" s="28">
        <f>시기외!CI39*$G$3+CI38*(1-$G$3)</f>
        <v>1.9662469776927737E-4</v>
      </c>
      <c r="CJ39" s="28">
        <f>외인!CJ39</f>
        <v>367335.96</v>
      </c>
      <c r="CK39" s="28">
        <f>시기외!CK39*$G$3+CK38*(1-$G$3)</f>
        <v>4.3837660497678582E-4</v>
      </c>
      <c r="CL39" s="28">
        <f>외인!CL39</f>
        <v>222098.05</v>
      </c>
      <c r="CM39" s="28">
        <f>시기외!CM39*$G$3+CM38*(1-$G$3)</f>
        <v>-2.3612714682278273E-4</v>
      </c>
      <c r="CN39" s="28">
        <f>외인!CN39</f>
        <v>110722.8</v>
      </c>
      <c r="CO39" s="28">
        <f>시기외!CO39*$G$3+CO38*(1-$G$3)</f>
        <v>-1.5080613771098772E-3</v>
      </c>
      <c r="CP39" s="28">
        <f>외인!CP39</f>
        <v>94196.11</v>
      </c>
      <c r="CQ39" s="28">
        <f>시기외!CQ39*$G$3+CQ38*(1-$G$3)</f>
        <v>-7.1876789713511927E-4</v>
      </c>
      <c r="CR39" s="28">
        <f>외인!CR39</f>
        <v>151384.6</v>
      </c>
      <c r="CS39" s="28">
        <f>시기외!CS39*$G$3+CS38*(1-$G$3)</f>
        <v>-4.0663985126168796E-4</v>
      </c>
      <c r="CT39" s="28">
        <f>외인!CT39</f>
        <v>106733.11</v>
      </c>
      <c r="CU39" s="28">
        <f>시기외!CU39*$G$3+CU38*(1-$G$3)</f>
        <v>1.2490667338205226E-3</v>
      </c>
      <c r="CV39" s="28">
        <f>외인!CV39</f>
        <v>1778607.09</v>
      </c>
      <c r="CW39" s="28">
        <f>시기외!CW39*$G$3+CW38*(1-$G$3)</f>
        <v>-3.3372249928016722E-3</v>
      </c>
      <c r="CX39" s="28">
        <f>외인!CX39</f>
        <v>204619.65</v>
      </c>
      <c r="CY39" s="28">
        <f>시기외!CY39*$G$3+CY38*(1-$G$3)</f>
        <v>2.1138468405081305E-3</v>
      </c>
      <c r="CZ39" s="28">
        <f>외인!CZ39</f>
        <v>16053.52</v>
      </c>
      <c r="DA39" s="28">
        <f>시기외!DA39*$G$3+DA38*(1-$G$3)</f>
        <v>1.2804459390491907E-4</v>
      </c>
      <c r="DB39" s="28">
        <f>외인!DB39</f>
        <v>35702.160000000003</v>
      </c>
      <c r="DC39" s="28">
        <f>시기외!DC39*$G$3+DC38*(1-$G$3)</f>
        <v>-2.4144878187792184E-3</v>
      </c>
      <c r="DD39" s="28">
        <f>외인!DD39</f>
        <v>8403.06</v>
      </c>
      <c r="DE39" s="28">
        <f>시기외!DE39*$G$3+DE38*(1-$G$3)</f>
        <v>-8.4112409537860861E-4</v>
      </c>
      <c r="DF39" s="28">
        <f>외인!DF39</f>
        <v>54004.08</v>
      </c>
      <c r="DG39" s="28">
        <f>시기외!DG39*$G$3+DG38*(1-$G$3)</f>
        <v>1.924848651279522E-4</v>
      </c>
      <c r="DH39" s="28">
        <f>외인!DH39</f>
        <v>21035.16</v>
      </c>
      <c r="DI39" s="28">
        <f>시기외!DI39*$G$3+DI38*(1-$G$3)</f>
        <v>-3.3408415777830915E-3</v>
      </c>
      <c r="DJ39" s="28">
        <f>외인!DJ39</f>
        <v>536553.15</v>
      </c>
      <c r="DK39" s="28">
        <f>시기외!DK39*$G$3+DK38*(1-$G$3)</f>
        <v>8.6715081703581597E-4</v>
      </c>
      <c r="DL39" s="28">
        <f>외인!DL39</f>
        <v>86642.8</v>
      </c>
      <c r="DM39" s="28">
        <f>시기외!DM39*$G$3+DM38*(1-$G$3)</f>
        <v>-1.9123444765929535E-3</v>
      </c>
      <c r="DN39" s="28">
        <f>외인!DN39</f>
        <v>1778607.09</v>
      </c>
      <c r="DO39" s="28">
        <f>시기외!DO39*$G$3+DO38*(1-$G$3)</f>
        <v>-3.3372249928016722E-3</v>
      </c>
      <c r="DP39" s="28">
        <f>외인!DP39</f>
        <v>78116.53</v>
      </c>
      <c r="DQ39" s="28">
        <f>시기외!DQ39*$G$3+DQ38*(1-$G$3)</f>
        <v>1.2354257973633139E-3</v>
      </c>
      <c r="DR39" s="28">
        <f>외인!DR39</f>
        <v>40810.089999999997</v>
      </c>
      <c r="DS39" s="28">
        <f>시기외!DS39*$G$3+DS38*(1-$G$3)</f>
        <v>1.9228858139748927E-3</v>
      </c>
      <c r="DT39" s="28">
        <f>외인!DT39</f>
        <v>117830.5</v>
      </c>
      <c r="DU39" s="28">
        <f>시기외!DU39*$G$3+DU38*(1-$G$3)</f>
        <v>-5.4633136001465215E-4</v>
      </c>
      <c r="DV39" s="28">
        <f>외인!DV39</f>
        <v>33275.31</v>
      </c>
      <c r="DW39" s="28">
        <f>시기외!DW39*$G$3+DW38*(1-$G$3)</f>
        <v>-1.7115147957630686E-5</v>
      </c>
      <c r="DX39" s="28">
        <f>외인!DX39</f>
        <v>98926.73</v>
      </c>
      <c r="DY39" s="28">
        <f>시기외!DY39*$G$3+DY38*(1-$G$3)</f>
        <v>1.0570875772263821E-3</v>
      </c>
      <c r="DZ39" s="28">
        <f>외인!DZ39</f>
        <v>8379.9599999999991</v>
      </c>
      <c r="EA39" s="28">
        <f>시기외!EA39*$G$3+EA38*(1-$G$3)</f>
        <v>-1.7836277624138325E-3</v>
      </c>
      <c r="EB39" s="28">
        <f>외인!EB39</f>
        <v>12020.73</v>
      </c>
      <c r="EC39" s="28">
        <f>시기외!EC39*$G$3+EC38*(1-$G$3)</f>
        <v>-1.6000385575230104E-3</v>
      </c>
      <c r="ED39" s="28">
        <f>외인!ED39</f>
        <v>10033.200000000001</v>
      </c>
      <c r="EE39" s="28">
        <f>시기외!EE39*$G$3+EE38*(1-$G$3)</f>
        <v>3.0495966872180118E-4</v>
      </c>
      <c r="EF39" s="28">
        <f>외인!EF39</f>
        <v>239337.38</v>
      </c>
      <c r="EG39" s="28">
        <f>시기외!EG39*$G$3+EG38*(1-$G$3)</f>
        <v>3.0550990864389188E-4</v>
      </c>
      <c r="EH39" s="28">
        <f>외인!EH39</f>
        <v>157899.62</v>
      </c>
      <c r="EI39" s="28">
        <f>시기외!EI39*$G$3+EI38*(1-$G$3)</f>
        <v>-4.6180068175786376E-4</v>
      </c>
      <c r="EJ39" s="28">
        <f>외인!EJ39</f>
        <v>94894.15</v>
      </c>
      <c r="EK39" s="28">
        <f>시기외!EK39*$G$3+EK38*(1-$G$3)</f>
        <v>1.1957984069657522E-3</v>
      </c>
      <c r="EL39" s="28">
        <f>외인!EL39</f>
        <v>31259.58</v>
      </c>
      <c r="EM39" s="28">
        <f>시기외!EM39*$G$3+EM38*(1-$G$3)</f>
        <v>-2.4900708524517026E-3</v>
      </c>
      <c r="EN39" s="28">
        <f>외인!EN39</f>
        <v>40810.089999999997</v>
      </c>
      <c r="EO39" s="28">
        <f>시기외!EO39*$G$3+EO38*(1-$G$3)</f>
        <v>1.9228858139748927E-3</v>
      </c>
      <c r="EP39" s="28">
        <f>외인!EP39</f>
        <v>169435.14</v>
      </c>
      <c r="EQ39" s="28">
        <f>시기외!EQ39*$G$3+EQ38*(1-$G$3)</f>
        <v>1.2005072310657545E-4</v>
      </c>
      <c r="ER39" s="28">
        <f>외인!ER39</f>
        <v>13352.38</v>
      </c>
      <c r="ES39" s="28">
        <f>시기외!ES39*$G$3+ES38*(1-$G$3)</f>
        <v>-2.7313020239386893E-3</v>
      </c>
      <c r="ET39" s="28">
        <f>외인!ET39</f>
        <v>109684.06</v>
      </c>
      <c r="EU39" s="28">
        <f>시기외!EU39*$G$3+EU38*(1-$G$3)</f>
        <v>1.310314107684347E-3</v>
      </c>
      <c r="EV39" s="28">
        <f>외인!EV39</f>
        <v>42606.49</v>
      </c>
      <c r="EW39" s="28">
        <f>시기외!EW39*$G$3+EW38*(1-$G$3)</f>
        <v>-1.0336274615901273E-3</v>
      </c>
      <c r="EX39" s="28">
        <f>외인!EX39</f>
        <v>51589.62</v>
      </c>
      <c r="EY39" s="28">
        <f>시기외!EY39*$G$3+EY38*(1-$G$3)</f>
        <v>-4.6072455467457361E-4</v>
      </c>
    </row>
    <row r="40" spans="1:155">
      <c r="A40" s="27">
        <f>외인!A40</f>
        <v>46115</v>
      </c>
      <c r="B40" s="28">
        <f>외인!B40</f>
        <v>4294542.28</v>
      </c>
      <c r="C40" s="28">
        <f>시기외!C40*$G$3+C39*(1-$G$3)</f>
        <v>-1.4171626151277372E-3</v>
      </c>
      <c r="D40" s="28">
        <f>외인!D40</f>
        <v>588601.06999999995</v>
      </c>
      <c r="E40" s="28">
        <f>시기외!E40*$G$3+E39*(1-$G$3)</f>
        <v>8.0794135336491159E-5</v>
      </c>
      <c r="F40" s="28">
        <f>외인!F40</f>
        <v>1845058.33</v>
      </c>
      <c r="G40" s="28">
        <f>시기외!G40*$G$3+G39*(1-$G$3)</f>
        <v>-2.881328265131447E-3</v>
      </c>
      <c r="H40" s="28">
        <f>외인!H40</f>
        <v>286163.71999999997</v>
      </c>
      <c r="I40" s="28">
        <f>시기외!I40*$G$3+I39*(1-$G$3)</f>
        <v>1.5527828800272786E-3</v>
      </c>
      <c r="J40" s="28">
        <f>외인!J40</f>
        <v>38486.94</v>
      </c>
      <c r="K40" s="28">
        <f>시기외!K40*$G$3+K39*(1-$G$3)</f>
        <v>2.0265919528279289E-3</v>
      </c>
      <c r="L40" s="28">
        <f>외인!L40</f>
        <v>265357.75</v>
      </c>
      <c r="M40" s="28">
        <f>시기외!M40*$G$3+M39*(1-$G$3)</f>
        <v>1.5752386151067735E-3</v>
      </c>
      <c r="N40" s="28">
        <f>외인!N40</f>
        <v>221124.73</v>
      </c>
      <c r="O40" s="28">
        <f>시기외!O40*$G$3+O39*(1-$G$3)</f>
        <v>-2.2416995485449167E-3</v>
      </c>
      <c r="P40" s="28">
        <f>외인!P40</f>
        <v>192190.69</v>
      </c>
      <c r="Q40" s="28">
        <f>시기외!Q40*$G$3+Q39*(1-$G$3)</f>
        <v>5.7886594920761487E-4</v>
      </c>
      <c r="R40" s="28">
        <f>외인!R40</f>
        <v>118637.89</v>
      </c>
      <c r="S40" s="28">
        <f>시기외!S40*$G$3+S39*(1-$G$3)</f>
        <v>-6.3525704447255354E-4</v>
      </c>
      <c r="T40" s="28">
        <f>외인!T40</f>
        <v>8427.3700000000008</v>
      </c>
      <c r="U40" s="28">
        <f>시기외!U40*$G$3+U39*(1-$G$3)</f>
        <v>-6.1594542188910407E-4</v>
      </c>
      <c r="V40" s="28">
        <f>외인!V40</f>
        <v>99878.86</v>
      </c>
      <c r="W40" s="28">
        <f>시기외!W40*$G$3+W39*(1-$G$3)</f>
        <v>1.0309071940631566E-3</v>
      </c>
      <c r="X40" s="28">
        <f>외인!X40</f>
        <v>1825423.89</v>
      </c>
      <c r="Y40" s="28">
        <f>시기외!Y40*$G$3+Y39*(1-$G$3)</f>
        <v>-3.2572531920947918E-3</v>
      </c>
      <c r="Z40" s="28">
        <f>외인!Z40</f>
        <v>42421.07</v>
      </c>
      <c r="AA40" s="28">
        <f>시기외!AA40*$G$3+AA39*(1-$G$3)</f>
        <v>-9.8529790917485779E-4</v>
      </c>
      <c r="AB40" s="28">
        <f>외인!AB40</f>
        <v>194110.96</v>
      </c>
      <c r="AC40" s="28">
        <f>시기외!AC40*$G$3+AC39*(1-$G$3)</f>
        <v>-1.5695291931275924E-4</v>
      </c>
      <c r="AD40" s="28">
        <f>외인!AD40</f>
        <v>18464.330000000002</v>
      </c>
      <c r="AE40" s="28">
        <f>시기외!AE40*$G$3+AE39*(1-$G$3)</f>
        <v>2.0662534694088476E-4</v>
      </c>
      <c r="AF40" s="28">
        <f>외인!AF40</f>
        <v>24212.400000000001</v>
      </c>
      <c r="AG40" s="28">
        <f>시기외!AG40*$G$3+AG39*(1-$G$3)</f>
        <v>-2.6722523964278327E-4</v>
      </c>
      <c r="AH40" s="28">
        <f>외인!AH40</f>
        <v>186352.36</v>
      </c>
      <c r="AI40" s="28">
        <f>시기외!AI40*$G$3+AI39*(1-$G$3)</f>
        <v>-7.0617321911408098E-5</v>
      </c>
      <c r="AJ40" s="28">
        <f>외인!AJ40</f>
        <v>103321.23</v>
      </c>
      <c r="AK40" s="28">
        <f>시기외!AK40*$G$3+AK39*(1-$G$3)</f>
        <v>-1.4920749856292118E-3</v>
      </c>
      <c r="AL40" s="28">
        <f>외인!AL40</f>
        <v>81977.87</v>
      </c>
      <c r="AM40" s="28">
        <f>시기외!AM40*$G$3+AM39*(1-$G$3)</f>
        <v>-2.4201519605253593E-4</v>
      </c>
      <c r="AN40" s="28">
        <f>외인!AN40</f>
        <v>157394.63</v>
      </c>
      <c r="AO40" s="28">
        <f>시기외!AO40*$G$3+AO39*(1-$G$3)</f>
        <v>-3.0238931454145599E-3</v>
      </c>
      <c r="AP40" s="28">
        <f>외인!AP40</f>
        <v>110903</v>
      </c>
      <c r="AQ40" s="28">
        <f>시기외!AQ40*$G$3+AQ39*(1-$G$3)</f>
        <v>1.2089657719284649E-3</v>
      </c>
      <c r="AR40" s="28">
        <f>외인!AR40</f>
        <v>22317.23</v>
      </c>
      <c r="AS40" s="28">
        <f>시기외!AS40*$G$3+AS39*(1-$G$3)</f>
        <v>-2.3195636365724184E-4</v>
      </c>
      <c r="AT40" s="28">
        <f>외인!AT40</f>
        <v>72643.53</v>
      </c>
      <c r="AU40" s="28">
        <f>시기외!AU40*$G$3+AU39*(1-$G$3)</f>
        <v>2.9910340759795934E-4</v>
      </c>
      <c r="AV40" s="28">
        <f>외인!AV40</f>
        <v>47449.21</v>
      </c>
      <c r="AW40" s="28">
        <f>시기외!AW40*$G$3+AW39*(1-$G$3)</f>
        <v>5.7165731325496151E-4</v>
      </c>
      <c r="AX40" s="28">
        <f>외인!AX40</f>
        <v>58773.56</v>
      </c>
      <c r="AY40" s="28">
        <f>시기외!AY40*$G$3+AY39*(1-$G$3)</f>
        <v>-2.0729873263051262E-3</v>
      </c>
      <c r="AZ40" s="28">
        <f>외인!AZ40</f>
        <v>1957884.4</v>
      </c>
      <c r="BA40" s="28">
        <f>시기외!BA40*$G$3+BA39*(1-$G$3)</f>
        <v>-2.8983499496953655E-3</v>
      </c>
      <c r="BB40" s="28">
        <f>외인!BB40</f>
        <v>94327.52</v>
      </c>
      <c r="BC40" s="28">
        <f>시기외!BC40*$G$3+BC39*(1-$G$3)</f>
        <v>-6.6993519505003708E-4</v>
      </c>
      <c r="BD40" s="28">
        <f>외인!BD40</f>
        <v>35459.18</v>
      </c>
      <c r="BE40" s="28">
        <f>시기외!BE40*$G$3+BE39*(1-$G$3)</f>
        <v>-2.3274691196275414E-3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89223.2</v>
      </c>
      <c r="BI40" s="28">
        <f>시기외!BI40*$G$3+BI39*(1-$G$3)</f>
        <v>8.3468762573893135E-4</v>
      </c>
      <c r="BJ40" s="28">
        <f>외인!BJ40</f>
        <v>114065.35</v>
      </c>
      <c r="BK40" s="28">
        <f>시기외!BK40*$G$3+BK39*(1-$G$3)</f>
        <v>3.1124054515358456E-4</v>
      </c>
      <c r="BL40" s="28">
        <f>외인!BL40</f>
        <v>45961.32</v>
      </c>
      <c r="BM40" s="28">
        <f>시기외!BM40*$G$3+BM39*(1-$G$3)</f>
        <v>-6.0300427697442373E-4</v>
      </c>
      <c r="BN40" s="28">
        <f>외인!BN40</f>
        <v>44813.68</v>
      </c>
      <c r="BO40" s="28">
        <f>시기외!BO40*$G$3+BO39*(1-$G$3)</f>
        <v>-8.0633560868339908E-4</v>
      </c>
      <c r="BP40" s="28">
        <f>외인!BP40</f>
        <v>68364.86</v>
      </c>
      <c r="BQ40" s="28">
        <f>시기외!BQ40*$G$3+BQ39*(1-$G$3)</f>
        <v>-1.844050005425506E-3</v>
      </c>
      <c r="BR40" s="28">
        <f>외인!BR40</f>
        <v>234057.19</v>
      </c>
      <c r="BS40" s="28">
        <f>시기외!BS40*$G$3+BS39*(1-$G$3)</f>
        <v>1.2442303152388901E-3</v>
      </c>
      <c r="BT40" s="28">
        <f>외인!BT40</f>
        <v>1859384.37</v>
      </c>
      <c r="BU40" s="28">
        <f>시기외!BU40*$G$3+BU39*(1-$G$3)</f>
        <v>-3.1911286886239227E-3</v>
      </c>
      <c r="BV40" s="28">
        <f>외인!BV40</f>
        <v>362982.96</v>
      </c>
      <c r="BW40" s="28">
        <f>시기외!BW40*$G$3+BW39*(1-$G$3)</f>
        <v>1.0736762120501214E-4</v>
      </c>
      <c r="BX40" s="28">
        <f>외인!BX40</f>
        <v>71849.36</v>
      </c>
      <c r="BY40" s="28">
        <f>시기외!BY40*$G$3+BY39*(1-$G$3)</f>
        <v>1.2553265330457735E-4</v>
      </c>
      <c r="BZ40" s="28">
        <f>외인!BZ40</f>
        <v>239372.5</v>
      </c>
      <c r="CA40" s="28">
        <f>시기외!CA40*$G$3+CA39*(1-$G$3)</f>
        <v>-2.078017770245591E-3</v>
      </c>
      <c r="CB40" s="28">
        <f>외인!CB40</f>
        <v>11762.67</v>
      </c>
      <c r="CC40" s="28">
        <f>시기외!CC40*$G$3+CC39*(1-$G$3)</f>
        <v>-1.270285675972481E-3</v>
      </c>
      <c r="CD40" s="28">
        <f>외인!CD40</f>
        <v>28901.13</v>
      </c>
      <c r="CE40" s="28">
        <f>시기외!CE40*$G$3+CE39*(1-$G$3)</f>
        <v>-2.7277404013299517E-3</v>
      </c>
      <c r="CF40" s="28">
        <f>외인!CF40</f>
        <v>23262.560000000001</v>
      </c>
      <c r="CG40" s="28">
        <f>시기외!CG40*$G$3+CG39*(1-$G$3)</f>
        <v>1.0189131796118015E-3</v>
      </c>
      <c r="CH40" s="28">
        <f>외인!CH40</f>
        <v>65815.08</v>
      </c>
      <c r="CI40" s="28">
        <f>시기외!CI40*$G$3+CI39*(1-$G$3)</f>
        <v>3.3651060547303606E-4</v>
      </c>
      <c r="CJ40" s="28">
        <f>외인!CJ40</f>
        <v>365598.69</v>
      </c>
      <c r="CK40" s="28">
        <f>시기외!CK40*$G$3+CK39*(1-$G$3)</f>
        <v>2.8776420200926276E-4</v>
      </c>
      <c r="CL40" s="28">
        <f>외인!CL40</f>
        <v>221353.54</v>
      </c>
      <c r="CM40" s="28">
        <f>시기외!CM40*$G$3+CM39*(1-$G$3)</f>
        <v>-2.3433427842828699E-4</v>
      </c>
      <c r="CN40" s="28">
        <f>외인!CN40</f>
        <v>112183.88</v>
      </c>
      <c r="CO40" s="28">
        <f>시기외!CO40*$G$3+CO39*(1-$G$3)</f>
        <v>-1.4210018125328833E-3</v>
      </c>
      <c r="CP40" s="28">
        <f>외인!CP40</f>
        <v>94882.55</v>
      </c>
      <c r="CQ40" s="28">
        <f>시기외!CQ40*$G$3+CQ39*(1-$G$3)</f>
        <v>-6.6415181227190304E-4</v>
      </c>
      <c r="CR40" s="28">
        <f>외인!CR40</f>
        <v>151910.22</v>
      </c>
      <c r="CS40" s="28">
        <f>시기외!CS40*$G$3+CS39*(1-$G$3)</f>
        <v>-4.4408753081583987E-4</v>
      </c>
      <c r="CT40" s="28">
        <f>외인!CT40</f>
        <v>110876.21</v>
      </c>
      <c r="CU40" s="28">
        <f>시기외!CU40*$G$3+CU39*(1-$G$3)</f>
        <v>1.4199401219704118E-3</v>
      </c>
      <c r="CV40" s="28">
        <f>외인!CV40</f>
        <v>1859384.37</v>
      </c>
      <c r="CW40" s="28">
        <f>시기외!CW40*$G$3+CW39*(1-$G$3)</f>
        <v>-3.1911286886239227E-3</v>
      </c>
      <c r="CX40" s="28">
        <f>외인!CX40</f>
        <v>203084.32</v>
      </c>
      <c r="CY40" s="28">
        <f>시기외!CY40*$G$3+CY39*(1-$G$3)</f>
        <v>2.2455567196621607E-3</v>
      </c>
      <c r="CZ40" s="28">
        <f>외인!CZ40</f>
        <v>15944.45</v>
      </c>
      <c r="DA40" s="28">
        <f>시기외!DA40*$G$3+DA39*(1-$G$3)</f>
        <v>-5.5052209314718757E-5</v>
      </c>
      <c r="DB40" s="28">
        <f>외인!DB40</f>
        <v>35459.18</v>
      </c>
      <c r="DC40" s="28">
        <f>시기외!DC40*$G$3+DC39*(1-$G$3)</f>
        <v>-2.3274691196275414E-3</v>
      </c>
      <c r="DD40" s="28">
        <f>외인!DD40</f>
        <v>8427.3700000000008</v>
      </c>
      <c r="DE40" s="28">
        <f>시기외!DE40*$G$3+DE39*(1-$G$3)</f>
        <v>-6.1594542188910407E-4</v>
      </c>
      <c r="DF40" s="28">
        <f>외인!DF40</f>
        <v>53874.07</v>
      </c>
      <c r="DG40" s="28">
        <f>시기외!DG40*$G$3+DG39*(1-$G$3)</f>
        <v>1.2171634183617076E-4</v>
      </c>
      <c r="DH40" s="28">
        <f>외인!DH40</f>
        <v>21073.61</v>
      </c>
      <c r="DI40" s="28">
        <f>시기외!DI40*$G$3+DI39*(1-$G$3)</f>
        <v>-3.2480676807340562E-3</v>
      </c>
      <c r="DJ40" s="28">
        <f>외인!DJ40</f>
        <v>549987.56999999995</v>
      </c>
      <c r="DK40" s="28">
        <f>시기외!DK40*$G$3+DK39*(1-$G$3)</f>
        <v>8.5684187419713634E-4</v>
      </c>
      <c r="DL40" s="28">
        <f>외인!DL40</f>
        <v>87970.19</v>
      </c>
      <c r="DM40" s="28">
        <f>시기외!DM40*$G$3+DM39*(1-$G$3)</f>
        <v>-1.8005984517925973E-3</v>
      </c>
      <c r="DN40" s="28">
        <f>외인!DN40</f>
        <v>1859384.37</v>
      </c>
      <c r="DO40" s="28">
        <f>시기외!DO40*$G$3+DO39*(1-$G$3)</f>
        <v>-3.1911286886239227E-3</v>
      </c>
      <c r="DP40" s="28">
        <f>외인!DP40</f>
        <v>77987.05</v>
      </c>
      <c r="DQ40" s="28">
        <f>시기외!DQ40*$G$3+DQ39*(1-$G$3)</f>
        <v>8.8837177347918478E-4</v>
      </c>
      <c r="DR40" s="28">
        <f>외인!DR40</f>
        <v>40075.93</v>
      </c>
      <c r="DS40" s="28">
        <f>시기외!DS40*$G$3+DS39*(1-$G$3)</f>
        <v>1.8637176904600756E-3</v>
      </c>
      <c r="DT40" s="28">
        <f>외인!DT40</f>
        <v>118637.89</v>
      </c>
      <c r="DU40" s="28">
        <f>시기외!DU40*$G$3+DU39*(1-$G$3)</f>
        <v>-6.3525704447255354E-4</v>
      </c>
      <c r="DV40" s="28">
        <f>외인!DV40</f>
        <v>32988.370000000003</v>
      </c>
      <c r="DW40" s="28">
        <f>시기외!DW40*$G$3+DW39*(1-$G$3)</f>
        <v>1.3778703217755039E-4</v>
      </c>
      <c r="DX40" s="28">
        <f>외인!DX40</f>
        <v>99878.86</v>
      </c>
      <c r="DY40" s="28">
        <f>시기외!DY40*$G$3+DY39*(1-$G$3)</f>
        <v>1.0309071940631566E-3</v>
      </c>
      <c r="DZ40" s="28">
        <f>외인!DZ40</f>
        <v>8497.7800000000007</v>
      </c>
      <c r="EA40" s="28">
        <f>시기외!EA40*$G$3+EA39*(1-$G$3)</f>
        <v>-1.6406110954300022E-3</v>
      </c>
      <c r="EB40" s="28">
        <f>외인!EB40</f>
        <v>12009.45</v>
      </c>
      <c r="EC40" s="28">
        <f>시기외!EC40*$G$3+EC39*(1-$G$3)</f>
        <v>-1.5847692052573966E-3</v>
      </c>
      <c r="ED40" s="28">
        <f>외인!ED40</f>
        <v>10157.950000000001</v>
      </c>
      <c r="EE40" s="28">
        <f>시기외!EE40*$G$3+EE39*(1-$G$3)</f>
        <v>2.2374056106871777E-4</v>
      </c>
      <c r="EF40" s="28">
        <f>외인!EF40</f>
        <v>237791.25</v>
      </c>
      <c r="EG40" s="28">
        <f>시기외!EG40*$G$3+EG39*(1-$G$3)</f>
        <v>1.9323041885211279E-4</v>
      </c>
      <c r="EH40" s="28">
        <f>외인!EH40</f>
        <v>160915.57</v>
      </c>
      <c r="EI40" s="28">
        <f>시기외!EI40*$G$3+EI39*(1-$G$3)</f>
        <v>-5.0803568472823656E-4</v>
      </c>
      <c r="EJ40" s="28">
        <f>외인!EJ40</f>
        <v>94145.06</v>
      </c>
      <c r="EK40" s="28">
        <f>시기외!EK40*$G$3+EK39*(1-$G$3)</f>
        <v>1.2664549238017018E-3</v>
      </c>
      <c r="EL40" s="28">
        <f>외인!EL40</f>
        <v>31391.47</v>
      </c>
      <c r="EM40" s="28">
        <f>시기외!EM40*$G$3+EM39*(1-$G$3)</f>
        <v>-2.4194053135209461E-3</v>
      </c>
      <c r="EN40" s="28">
        <f>외인!EN40</f>
        <v>40075.93</v>
      </c>
      <c r="EO40" s="28">
        <f>시기외!EO40*$G$3+EO39*(1-$G$3)</f>
        <v>1.8637176904600756E-3</v>
      </c>
      <c r="EP40" s="28">
        <f>외인!EP40</f>
        <v>175112.83</v>
      </c>
      <c r="EQ40" s="28">
        <f>시기외!EQ40*$G$3+EQ39*(1-$G$3)</f>
        <v>5.0818463659464599E-4</v>
      </c>
      <c r="ER40" s="28">
        <f>외인!ER40</f>
        <v>13618.61</v>
      </c>
      <c r="ES40" s="28">
        <f>시기외!ES40*$G$3+ES39*(1-$G$3)</f>
        <v>-1.960752198389616E-3</v>
      </c>
      <c r="ET40" s="28">
        <f>외인!ET40</f>
        <v>110903</v>
      </c>
      <c r="EU40" s="28">
        <f>시기외!EU40*$G$3+EU39*(1-$G$3)</f>
        <v>1.2089657719284649E-3</v>
      </c>
      <c r="EV40" s="28">
        <f>외인!EV40</f>
        <v>42421.07</v>
      </c>
      <c r="EW40" s="28">
        <f>시기외!EW40*$G$3+EW39*(1-$G$3)</f>
        <v>-9.8529790917485779E-4</v>
      </c>
      <c r="EX40" s="28">
        <f>외인!EX40</f>
        <v>52461.48</v>
      </c>
      <c r="EY40" s="28">
        <f>시기외!EY40*$G$3+EY39*(1-$G$3)</f>
        <v>-4.0126605503499463E-4</v>
      </c>
    </row>
    <row r="41" spans="1:155">
      <c r="A41" s="27">
        <f>외인!A41</f>
        <v>46118</v>
      </c>
      <c r="B41" s="28">
        <f>외인!B41</f>
        <v>4352651.26</v>
      </c>
      <c r="C41" s="28">
        <f>시기외!C41*$G$3+C40*(1-$G$3)</f>
        <v>-1.2914445233582548E-3</v>
      </c>
      <c r="D41" s="28">
        <f>외인!D41</f>
        <v>579662.86</v>
      </c>
      <c r="E41" s="28">
        <f>시기외!E41*$G$3+E40*(1-$G$3)</f>
        <v>3.2828404773680968E-5</v>
      </c>
      <c r="F41" s="28">
        <f>외인!F41</f>
        <v>1891166.64</v>
      </c>
      <c r="G41" s="28">
        <f>시기외!G41*$G$3+G40*(1-$G$3)</f>
        <v>-2.683658711159601E-3</v>
      </c>
      <c r="H41" s="28">
        <f>외인!H41</f>
        <v>293902.92</v>
      </c>
      <c r="I41" s="28">
        <f>시기외!I41*$G$3+I40*(1-$G$3)</f>
        <v>1.6359604028874154E-3</v>
      </c>
      <c r="J41" s="28">
        <f>외인!J41</f>
        <v>38456.959999999999</v>
      </c>
      <c r="K41" s="28">
        <f>시기외!K41*$G$3+K40*(1-$G$3)</f>
        <v>1.9613019060843299E-3</v>
      </c>
      <c r="L41" s="28">
        <f>외인!L41</f>
        <v>272544.98</v>
      </c>
      <c r="M41" s="28">
        <f>시기외!M41*$G$3+M40*(1-$G$3)</f>
        <v>1.6761873949974657E-3</v>
      </c>
      <c r="N41" s="28">
        <f>외인!N41</f>
        <v>221205.45</v>
      </c>
      <c r="O41" s="28">
        <f>시기외!O41*$G$3+O40*(1-$G$3)</f>
        <v>-2.1127809656583253E-3</v>
      </c>
      <c r="P41" s="28">
        <f>외인!P41</f>
        <v>191506.29</v>
      </c>
      <c r="Q41" s="28">
        <f>시기외!Q41*$G$3+Q40*(1-$G$3)</f>
        <v>5.4778430099490017E-4</v>
      </c>
      <c r="R41" s="28">
        <f>외인!R41</f>
        <v>118716.01</v>
      </c>
      <c r="S41" s="28">
        <f>시기외!S41*$G$3+S40*(1-$G$3)</f>
        <v>-7.5236491507457747E-4</v>
      </c>
      <c r="T41" s="28">
        <f>외인!T41</f>
        <v>8518.7199999999993</v>
      </c>
      <c r="U41" s="28">
        <f>시기외!U41*$G$3+U40*(1-$G$3)</f>
        <v>-4.414533178383899E-4</v>
      </c>
      <c r="V41" s="28">
        <f>외인!V41</f>
        <v>98855.11</v>
      </c>
      <c r="W41" s="28">
        <f>시기외!W41*$G$3+W40*(1-$G$3)</f>
        <v>1.1088286092431107E-3</v>
      </c>
      <c r="X41" s="28">
        <f>외인!X41</f>
        <v>1871908.24</v>
      </c>
      <c r="Y41" s="28">
        <f>시기외!Y41*$G$3+Y40*(1-$G$3)</f>
        <v>-3.0351609869274676E-3</v>
      </c>
      <c r="Z41" s="28">
        <f>외인!Z41</f>
        <v>42597.13</v>
      </c>
      <c r="AA41" s="28">
        <f>시기외!AA41*$G$3+AA40*(1-$G$3)</f>
        <v>-9.4521372175059872E-4</v>
      </c>
      <c r="AB41" s="28">
        <f>외인!AB41</f>
        <v>197043.05</v>
      </c>
      <c r="AC41" s="28">
        <f>시기외!AC41*$G$3+AC40*(1-$G$3)</f>
        <v>-1.3940966448039872E-4</v>
      </c>
      <c r="AD41" s="28">
        <f>외인!AD41</f>
        <v>18448.939999999999</v>
      </c>
      <c r="AE41" s="28">
        <f>시기외!AE41*$G$3+AE40*(1-$G$3)</f>
        <v>-5.1191406992429929E-5</v>
      </c>
      <c r="AF41" s="28">
        <f>외인!AF41</f>
        <v>24155.77</v>
      </c>
      <c r="AG41" s="28">
        <f>시기외!AG41*$G$3+AG40*(1-$G$3)</f>
        <v>-1.5371802460562161E-4</v>
      </c>
      <c r="AH41" s="28">
        <f>외인!AH41</f>
        <v>181804.38</v>
      </c>
      <c r="AI41" s="28">
        <f>시기외!AI41*$G$3+AI40*(1-$G$3)</f>
        <v>-1.234585952146496E-4</v>
      </c>
      <c r="AJ41" s="28">
        <f>외인!AJ41</f>
        <v>102463.77</v>
      </c>
      <c r="AK41" s="28">
        <f>시기외!AK41*$G$3+AK40*(1-$G$3)</f>
        <v>-1.4787921492411674E-3</v>
      </c>
      <c r="AL41" s="28">
        <f>외인!AL41</f>
        <v>81691.12</v>
      </c>
      <c r="AM41" s="28">
        <f>시기외!AM41*$G$3+AM40*(1-$G$3)</f>
        <v>-2.3780739256730717E-4</v>
      </c>
      <c r="AN41" s="28">
        <f>외인!AN41</f>
        <v>157492.35</v>
      </c>
      <c r="AO41" s="28">
        <f>시기외!AO41*$G$3+AO40*(1-$G$3)</f>
        <v>-2.8492767686354686E-3</v>
      </c>
      <c r="AP41" s="28">
        <f>외인!AP41</f>
        <v>113122.44</v>
      </c>
      <c r="AQ41" s="28">
        <f>시기외!AQ41*$G$3+AQ40*(1-$G$3)</f>
        <v>1.1408513380217788E-3</v>
      </c>
      <c r="AR41" s="28">
        <f>외인!AR41</f>
        <v>22405.77</v>
      </c>
      <c r="AS41" s="28">
        <f>시기외!AS41*$G$3+AS40*(1-$G$3)</f>
        <v>-5.9529808509397523E-4</v>
      </c>
      <c r="AT41" s="28">
        <f>외인!AT41</f>
        <v>72856.97</v>
      </c>
      <c r="AU41" s="28">
        <f>시기외!AU41*$G$3+AU40*(1-$G$3)</f>
        <v>2.2198450626214391E-4</v>
      </c>
      <c r="AV41" s="28">
        <f>외인!AV41</f>
        <v>47225.48</v>
      </c>
      <c r="AW41" s="28">
        <f>시기외!AW41*$G$3+AW40*(1-$G$3)</f>
        <v>7.7006434548201527E-4</v>
      </c>
      <c r="AX41" s="28">
        <f>외인!AX41</f>
        <v>60093.47</v>
      </c>
      <c r="AY41" s="28">
        <f>시기외!AY41*$G$3+AY40*(1-$G$3)</f>
        <v>-1.9895580338752609E-3</v>
      </c>
      <c r="AZ41" s="28">
        <f>외인!AZ41</f>
        <v>2006609.01</v>
      </c>
      <c r="BA41" s="28">
        <f>시기외!BA41*$G$3+BA40*(1-$G$3)</f>
        <v>-2.6786118116493124E-3</v>
      </c>
      <c r="BB41" s="28">
        <f>외인!BB41</f>
        <v>95552.08</v>
      </c>
      <c r="BC41" s="28">
        <f>시기외!BC41*$G$3+BC40*(1-$G$3)</f>
        <v>-6.2095380004283519E-4</v>
      </c>
      <c r="BD41" s="28">
        <f>외인!BD41</f>
        <v>35295.32</v>
      </c>
      <c r="BE41" s="28">
        <f>시기외!BE41*$G$3+BE40*(1-$G$3)</f>
        <v>-2.2712686829242292E-3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90203.45</v>
      </c>
      <c r="BI41" s="28">
        <f>시기외!BI41*$G$3+BI40*(1-$G$3)</f>
        <v>1.1250504185770385E-3</v>
      </c>
      <c r="BJ41" s="28">
        <f>외인!BJ41</f>
        <v>115342.04</v>
      </c>
      <c r="BK41" s="28">
        <f>시기외!BK41*$G$3+BK40*(1-$G$3)</f>
        <v>2.6016596833729194E-4</v>
      </c>
      <c r="BL41" s="28">
        <f>외인!BL41</f>
        <v>46497.89</v>
      </c>
      <c r="BM41" s="28">
        <f>시기외!BM41*$G$3+BM40*(1-$G$3)</f>
        <v>-6.3934455353753267E-4</v>
      </c>
      <c r="BN41" s="28">
        <f>외인!BN41</f>
        <v>44744.42</v>
      </c>
      <c r="BO41" s="28">
        <f>시기외!BO41*$G$3+BO40*(1-$G$3)</f>
        <v>-7.1487124427792618E-4</v>
      </c>
      <c r="BP41" s="28">
        <f>외인!BP41</f>
        <v>69707.789999999994</v>
      </c>
      <c r="BQ41" s="28">
        <f>시기외!BQ41*$G$3+BQ40*(1-$G$3)</f>
        <v>-1.8104763620273531E-3</v>
      </c>
      <c r="BR41" s="28">
        <f>외인!BR41</f>
        <v>235198.28</v>
      </c>
      <c r="BS41" s="28">
        <f>시기외!BS41*$G$3+BS40*(1-$G$3)</f>
        <v>1.1846932112707625E-3</v>
      </c>
      <c r="BT41" s="28">
        <f>외인!BT41</f>
        <v>1905606.64</v>
      </c>
      <c r="BU41" s="28">
        <f>시기외!BU41*$G$3+BU40*(1-$G$3)</f>
        <v>-2.9731494586554062E-3</v>
      </c>
      <c r="BV41" s="28">
        <f>외인!BV41</f>
        <v>361292.83</v>
      </c>
      <c r="BW41" s="28">
        <f>시기외!BW41*$G$3+BW40*(1-$G$3)</f>
        <v>2.7063496889952952E-4</v>
      </c>
      <c r="BX41" s="28">
        <f>외인!BX41</f>
        <v>71682.03</v>
      </c>
      <c r="BY41" s="28">
        <f>시기외!BY41*$G$3+BY40*(1-$G$3)</f>
        <v>7.0290298907011995E-5</v>
      </c>
      <c r="BZ41" s="28">
        <f>외인!BZ41</f>
        <v>239183.48</v>
      </c>
      <c r="CA41" s="28">
        <f>시기외!CA41*$G$3+CA40*(1-$G$3)</f>
        <v>-1.9612849709336614E-3</v>
      </c>
      <c r="CB41" s="28">
        <f>외인!CB41</f>
        <v>11739.19</v>
      </c>
      <c r="CC41" s="28">
        <f>시기외!CC41*$G$3+CC40*(1-$G$3)</f>
        <v>-1.5297387153722314E-3</v>
      </c>
      <c r="CD41" s="28">
        <f>외인!CD41</f>
        <v>28825.39</v>
      </c>
      <c r="CE41" s="28">
        <f>시기외!CE41*$G$3+CE40*(1-$G$3)</f>
        <v>-2.6636554866660686E-3</v>
      </c>
      <c r="CF41" s="28">
        <f>외인!CF41</f>
        <v>23549.65</v>
      </c>
      <c r="CG41" s="28">
        <f>시기외!CG41*$G$3+CG40*(1-$G$3)</f>
        <v>1.0033273577882483E-3</v>
      </c>
      <c r="CH41" s="28">
        <f>외인!CH41</f>
        <v>65699.34</v>
      </c>
      <c r="CI41" s="28">
        <f>시기외!CI41*$G$3+CI40*(1-$G$3)</f>
        <v>4.9108848766070325E-4</v>
      </c>
      <c r="CJ41" s="28">
        <f>외인!CJ41</f>
        <v>359422.36</v>
      </c>
      <c r="CK41" s="28">
        <f>시기외!CK41*$G$3+CK40*(1-$G$3)</f>
        <v>1.5421475223231429E-4</v>
      </c>
      <c r="CL41" s="28">
        <f>외인!CL41</f>
        <v>224539.19</v>
      </c>
      <c r="CM41" s="28">
        <f>시기외!CM41*$G$3+CM40*(1-$G$3)</f>
        <v>-2.1079397496648016E-4</v>
      </c>
      <c r="CN41" s="28">
        <f>외인!CN41</f>
        <v>112729.89</v>
      </c>
      <c r="CO41" s="28">
        <f>시기외!CO41*$G$3+CO40*(1-$G$3)</f>
        <v>-1.2988945425591156E-3</v>
      </c>
      <c r="CP41" s="28">
        <f>외인!CP41</f>
        <v>96098.15</v>
      </c>
      <c r="CQ41" s="28">
        <f>시기외!CQ41*$G$3+CQ40*(1-$G$3)</f>
        <v>-6.1543328818540661E-4</v>
      </c>
      <c r="CR41" s="28">
        <f>외인!CR41</f>
        <v>151345.72</v>
      </c>
      <c r="CS41" s="28">
        <f>시기외!CS41*$G$3+CS40*(1-$G$3)</f>
        <v>-5.1164893820062284E-4</v>
      </c>
      <c r="CT41" s="28">
        <f>외인!CT41</f>
        <v>111641.22</v>
      </c>
      <c r="CU41" s="28">
        <f>시기외!CU41*$G$3+CU40*(1-$G$3)</f>
        <v>1.5484643703228568E-3</v>
      </c>
      <c r="CV41" s="28">
        <f>외인!CV41</f>
        <v>1905606.64</v>
      </c>
      <c r="CW41" s="28">
        <f>시기외!CW41*$G$3+CW40*(1-$G$3)</f>
        <v>-2.9731494586554062E-3</v>
      </c>
      <c r="CX41" s="28">
        <f>외인!CX41</f>
        <v>208146.2</v>
      </c>
      <c r="CY41" s="28">
        <f>시기외!CY41*$G$3+CY40*(1-$G$3)</f>
        <v>2.3423106152298864E-3</v>
      </c>
      <c r="CZ41" s="28">
        <f>외인!CZ41</f>
        <v>16019.88</v>
      </c>
      <c r="DA41" s="28">
        <f>시기외!DA41*$G$3+DA40*(1-$G$3)</f>
        <v>-2.2275157532025005E-4</v>
      </c>
      <c r="DB41" s="28">
        <f>외인!DB41</f>
        <v>35295.32</v>
      </c>
      <c r="DC41" s="28">
        <f>시기외!DC41*$G$3+DC40*(1-$G$3)</f>
        <v>-2.2712686829242292E-3</v>
      </c>
      <c r="DD41" s="28">
        <f>외인!DD41</f>
        <v>8518.7199999999993</v>
      </c>
      <c r="DE41" s="28">
        <f>시기외!DE41*$G$3+DE40*(1-$G$3)</f>
        <v>-4.414533178383899E-4</v>
      </c>
      <c r="DF41" s="28">
        <f>외인!DF41</f>
        <v>53818.83</v>
      </c>
      <c r="DG41" s="28">
        <f>시기외!DG41*$G$3+DG40*(1-$G$3)</f>
        <v>8.2186419757607107E-5</v>
      </c>
      <c r="DH41" s="28">
        <f>외인!DH41</f>
        <v>21011.81</v>
      </c>
      <c r="DI41" s="28">
        <f>시기외!DI41*$G$3+DI40*(1-$G$3)</f>
        <v>-3.1618453381748366E-3</v>
      </c>
      <c r="DJ41" s="28">
        <f>외인!DJ41</f>
        <v>551753.81999999995</v>
      </c>
      <c r="DK41" s="28">
        <f>시기외!DK41*$G$3+DK40*(1-$G$3)</f>
        <v>8.4889606306303453E-4</v>
      </c>
      <c r="DL41" s="28">
        <f>외인!DL41</f>
        <v>88727.39</v>
      </c>
      <c r="DM41" s="28">
        <f>시기외!DM41*$G$3+DM40*(1-$G$3)</f>
        <v>-1.6480192354481435E-3</v>
      </c>
      <c r="DN41" s="28">
        <f>외인!DN41</f>
        <v>1905606.64</v>
      </c>
      <c r="DO41" s="28">
        <f>시기외!DO41*$G$3+DO40*(1-$G$3)</f>
        <v>-2.9731494586554062E-3</v>
      </c>
      <c r="DP41" s="28">
        <f>외인!DP41</f>
        <v>76330.649999999994</v>
      </c>
      <c r="DQ41" s="28">
        <f>시기외!DQ41*$G$3+DQ40*(1-$G$3)</f>
        <v>6.3913448717931574E-4</v>
      </c>
      <c r="DR41" s="28">
        <f>외인!DR41</f>
        <v>40138.839999999997</v>
      </c>
      <c r="DS41" s="28">
        <f>시기외!DS41*$G$3+DS40*(1-$G$3)</f>
        <v>1.8072332550048988E-3</v>
      </c>
      <c r="DT41" s="28">
        <f>외인!DT41</f>
        <v>118716.01</v>
      </c>
      <c r="DU41" s="28">
        <f>시기외!DU41*$G$3+DU40*(1-$G$3)</f>
        <v>-7.5236491507457747E-4</v>
      </c>
      <c r="DV41" s="28">
        <f>외인!DV41</f>
        <v>32336.84</v>
      </c>
      <c r="DW41" s="28">
        <f>시기외!DW41*$G$3+DW40*(1-$G$3)</f>
        <v>2.6023515610014647E-4</v>
      </c>
      <c r="DX41" s="28">
        <f>외인!DX41</f>
        <v>98855.11</v>
      </c>
      <c r="DY41" s="28">
        <f>시기외!DY41*$G$3+DY40*(1-$G$3)</f>
        <v>1.1088286092431107E-3</v>
      </c>
      <c r="DZ41" s="28">
        <f>외인!DZ41</f>
        <v>8431.19</v>
      </c>
      <c r="EA41" s="28">
        <f>시기외!EA41*$G$3+EA40*(1-$G$3)</f>
        <v>-1.3778978282357576E-3</v>
      </c>
      <c r="EB41" s="28">
        <f>외인!EB41</f>
        <v>11907.67</v>
      </c>
      <c r="EC41" s="28">
        <f>시기외!EC41*$G$3+EC40*(1-$G$3)</f>
        <v>-1.5763656038166487E-3</v>
      </c>
      <c r="ED41" s="28">
        <f>외인!ED41</f>
        <v>9863.26</v>
      </c>
      <c r="EE41" s="28">
        <f>시기외!EE41*$G$3+EE40*(1-$G$3)</f>
        <v>1.9838036856406364E-4</v>
      </c>
      <c r="EF41" s="28">
        <f>외인!EF41</f>
        <v>235898.11</v>
      </c>
      <c r="EG41" s="28">
        <f>시기외!EG41*$G$3+EG40*(1-$G$3)</f>
        <v>8.1991969147823159E-5</v>
      </c>
      <c r="EH41" s="28">
        <f>외인!EH41</f>
        <v>162938.1</v>
      </c>
      <c r="EI41" s="28">
        <f>시기외!EI41*$G$3+EI40*(1-$G$3)</f>
        <v>-5.0715447337350511E-4</v>
      </c>
      <c r="EJ41" s="28">
        <f>외인!EJ41</f>
        <v>93999.91</v>
      </c>
      <c r="EK41" s="28">
        <f>시기외!EK41*$G$3+EK40*(1-$G$3)</f>
        <v>1.3118870801008767E-3</v>
      </c>
      <c r="EL41" s="28">
        <f>외인!EL41</f>
        <v>31286.82</v>
      </c>
      <c r="EM41" s="28">
        <f>시기외!EM41*$G$3+EM40*(1-$G$3)</f>
        <v>-2.3584981172871293E-3</v>
      </c>
      <c r="EN41" s="28">
        <f>외인!EN41</f>
        <v>40138.839999999997</v>
      </c>
      <c r="EO41" s="28">
        <f>시기외!EO41*$G$3+EO40*(1-$G$3)</f>
        <v>1.8072332550048988E-3</v>
      </c>
      <c r="EP41" s="28">
        <f>외인!EP41</f>
        <v>172154.01</v>
      </c>
      <c r="EQ41" s="28">
        <f>시기외!EQ41*$G$3+EQ40*(1-$G$3)</f>
        <v>8.184339590600958E-4</v>
      </c>
      <c r="ER41" s="28">
        <f>외인!ER41</f>
        <v>13087.32</v>
      </c>
      <c r="ES41" s="28">
        <f>시기외!ES41*$G$3+ES40*(1-$G$3)</f>
        <v>-1.6823317773055925E-3</v>
      </c>
      <c r="ET41" s="28">
        <f>외인!ET41</f>
        <v>113122.44</v>
      </c>
      <c r="EU41" s="28">
        <f>시기외!EU41*$G$3+EU40*(1-$G$3)</f>
        <v>1.1408513380217788E-3</v>
      </c>
      <c r="EV41" s="28">
        <f>외인!EV41</f>
        <v>42597.13</v>
      </c>
      <c r="EW41" s="28">
        <f>시기외!EW41*$G$3+EW40*(1-$G$3)</f>
        <v>-9.4521372175059872E-4</v>
      </c>
      <c r="EX41" s="28">
        <f>외인!EX41</f>
        <v>53501.02</v>
      </c>
      <c r="EY41" s="28">
        <f>시기외!EY41*$G$3+EY40*(1-$G$3)</f>
        <v>-3.4620563959182718E-4</v>
      </c>
    </row>
    <row r="42" spans="1:155">
      <c r="A42" s="27">
        <f>외인!A42</f>
        <v>46119</v>
      </c>
      <c r="B42" s="28">
        <f>외인!B42</f>
        <v>4388134.4400000004</v>
      </c>
      <c r="C42" s="28">
        <f>시기외!C42*$G$3+C41*(1-$G$3)</f>
        <v>-1.1282149082743537E-3</v>
      </c>
      <c r="D42" s="28">
        <f>외인!D42</f>
        <v>573926.65</v>
      </c>
      <c r="E42" s="28">
        <f>시기외!E42*$G$3+E41*(1-$G$3)</f>
        <v>-1.0757123146823331E-5</v>
      </c>
      <c r="F42" s="28">
        <f>외인!F42</f>
        <v>1909105.01</v>
      </c>
      <c r="G42" s="28">
        <f>시기외!G42*$G$3+G41*(1-$G$3)</f>
        <v>-2.448661790113299E-3</v>
      </c>
      <c r="H42" s="28">
        <f>외인!H42</f>
        <v>294440.92</v>
      </c>
      <c r="I42" s="28">
        <f>시기외!I42*$G$3+I41*(1-$G$3)</f>
        <v>1.8003111283459755E-3</v>
      </c>
      <c r="J42" s="28">
        <f>외인!J42</f>
        <v>37566.519999999997</v>
      </c>
      <c r="K42" s="28">
        <f>시기외!K42*$G$3+K41*(1-$G$3)</f>
        <v>1.8213836090929404E-3</v>
      </c>
      <c r="L42" s="28">
        <f>외인!L42</f>
        <v>272646.38</v>
      </c>
      <c r="M42" s="28">
        <f>시기외!M42*$G$3+M41*(1-$G$3)</f>
        <v>1.8499149563448E-3</v>
      </c>
      <c r="N42" s="28">
        <f>외인!N42</f>
        <v>221389.4</v>
      </c>
      <c r="O42" s="28">
        <f>시기외!O42*$G$3+O41*(1-$G$3)</f>
        <v>-2.0111543294074755E-3</v>
      </c>
      <c r="P42" s="28">
        <f>외인!P42</f>
        <v>192207.15</v>
      </c>
      <c r="Q42" s="28">
        <f>시기외!Q42*$G$3+Q41*(1-$G$3)</f>
        <v>5.1917008843772405E-4</v>
      </c>
      <c r="R42" s="28">
        <f>외인!R42</f>
        <v>118518.97</v>
      </c>
      <c r="S42" s="28">
        <f>시기외!S42*$G$3+S41*(1-$G$3)</f>
        <v>-8.5654607146024963E-4</v>
      </c>
      <c r="T42" s="28">
        <f>외인!T42</f>
        <v>8428.0499999999993</v>
      </c>
      <c r="U42" s="28">
        <f>시기외!U42*$G$3+U41*(1-$G$3)</f>
        <v>-3.6911471277546542E-4</v>
      </c>
      <c r="V42" s="28">
        <f>외인!V42</f>
        <v>99456.3</v>
      </c>
      <c r="W42" s="28">
        <f>시기외!W42*$G$3+W41*(1-$G$3)</f>
        <v>1.1312542479522793E-3</v>
      </c>
      <c r="X42" s="28">
        <f>외인!X42</f>
        <v>1914030.24</v>
      </c>
      <c r="Y42" s="28">
        <f>시기외!Y42*$G$3+Y41*(1-$G$3)</f>
        <v>-2.7314110001109191E-3</v>
      </c>
      <c r="Z42" s="28">
        <f>외인!Z42</f>
        <v>42438.16</v>
      </c>
      <c r="AA42" s="28">
        <f>시기외!AA42*$G$3+AA41*(1-$G$3)</f>
        <v>-9.0944379875214398E-4</v>
      </c>
      <c r="AB42" s="28">
        <f>외인!AB42</f>
        <v>194674.19</v>
      </c>
      <c r="AC42" s="28">
        <f>시기외!AC42*$G$3+AC41*(1-$G$3)</f>
        <v>-1.2469963042930095E-4</v>
      </c>
      <c r="AD42" s="28">
        <f>외인!AD42</f>
        <v>18389.62</v>
      </c>
      <c r="AE42" s="28">
        <f>시기외!AE42*$G$3+AE41*(1-$G$3)</f>
        <v>-2.5536701329619492E-4</v>
      </c>
      <c r="AF42" s="28">
        <f>외인!AF42</f>
        <v>24129.759999999998</v>
      </c>
      <c r="AG42" s="28">
        <f>시기외!AG42*$G$3+AG41*(1-$G$3)</f>
        <v>2.0737453521059088E-5</v>
      </c>
      <c r="AH42" s="28">
        <f>외인!AH42</f>
        <v>180614.49</v>
      </c>
      <c r="AI42" s="28">
        <f>시기외!AI42*$G$3+AI41*(1-$G$3)</f>
        <v>-1.636102438445019E-4</v>
      </c>
      <c r="AJ42" s="28">
        <f>외인!AJ42</f>
        <v>101645.54</v>
      </c>
      <c r="AK42" s="28">
        <f>시기외!AK42*$G$3+AK41*(1-$G$3)</f>
        <v>-1.5169402393390894E-3</v>
      </c>
      <c r="AL42" s="28">
        <f>외인!AL42</f>
        <v>81171.86</v>
      </c>
      <c r="AM42" s="28">
        <f>시기외!AM42*$G$3+AM41*(1-$G$3)</f>
        <v>-2.2647955849749938E-4</v>
      </c>
      <c r="AN42" s="28">
        <f>외인!AN42</f>
        <v>157991.99</v>
      </c>
      <c r="AO42" s="28">
        <f>시기외!AO42*$G$3+AO41*(1-$G$3)</f>
        <v>-2.7163947827324995E-3</v>
      </c>
      <c r="AP42" s="28">
        <f>외인!AP42</f>
        <v>111514.05</v>
      </c>
      <c r="AQ42" s="28">
        <f>시기외!AQ42*$G$3+AQ41*(1-$G$3)</f>
        <v>1.0221013435055737E-3</v>
      </c>
      <c r="AR42" s="28">
        <f>외인!AR42</f>
        <v>22423.91</v>
      </c>
      <c r="AS42" s="28">
        <f>시기외!AS42*$G$3+AS41*(1-$G$3)</f>
        <v>-8.5613437898800888E-4</v>
      </c>
      <c r="AT42" s="28">
        <f>외인!AT42</f>
        <v>72865.61</v>
      </c>
      <c r="AU42" s="28">
        <f>시기외!AU42*$G$3+AU41*(1-$G$3)</f>
        <v>1.0338459949482665E-4</v>
      </c>
      <c r="AV42" s="28">
        <f>외인!AV42</f>
        <v>46778.59</v>
      </c>
      <c r="AW42" s="28">
        <f>시기외!AW42*$G$3+AW41*(1-$G$3)</f>
        <v>9.4185467331753985E-4</v>
      </c>
      <c r="AX42" s="28">
        <f>외인!AX42</f>
        <v>60579.6</v>
      </c>
      <c r="AY42" s="28">
        <f>시기외!AY42*$G$3+AY41*(1-$G$3)</f>
        <v>-1.9344036280663018E-3</v>
      </c>
      <c r="AZ42" s="28">
        <f>외인!AZ42</f>
        <v>2048208.66</v>
      </c>
      <c r="BA42" s="28">
        <f>시기외!BA42*$G$3+BA41*(1-$G$3)</f>
        <v>-2.3805285421305165E-3</v>
      </c>
      <c r="BB42" s="28">
        <f>외인!BB42</f>
        <v>94357.95</v>
      </c>
      <c r="BC42" s="28">
        <f>시기외!BC42*$G$3+BC41*(1-$G$3)</f>
        <v>-5.7603271702921972E-4</v>
      </c>
      <c r="BD42" s="28">
        <f>외인!BD42</f>
        <v>34910.26</v>
      </c>
      <c r="BE42" s="28">
        <f>시기외!BE42*$G$3+BE41*(1-$G$3)</f>
        <v>-2.2687636775491939E-3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88029.43</v>
      </c>
      <c r="BI42" s="28">
        <f>시기외!BI42*$G$3+BI41*(1-$G$3)</f>
        <v>1.3559432788830469E-3</v>
      </c>
      <c r="BJ42" s="28">
        <f>외인!BJ42</f>
        <v>115439.09</v>
      </c>
      <c r="BK42" s="28">
        <f>시기외!BK42*$G$3+BK41*(1-$G$3)</f>
        <v>3.0957902524392824E-4</v>
      </c>
      <c r="BL42" s="28">
        <f>외인!BL42</f>
        <v>46063.99</v>
      </c>
      <c r="BM42" s="28">
        <f>시기외!BM42*$G$3+BM41*(1-$G$3)</f>
        <v>-7.5068602677025157E-4</v>
      </c>
      <c r="BN42" s="28">
        <f>외인!BN42</f>
        <v>44409.08</v>
      </c>
      <c r="BO42" s="28">
        <f>시기외!BO42*$G$3+BO41*(1-$G$3)</f>
        <v>-6.1588118742829433E-4</v>
      </c>
      <c r="BP42" s="28">
        <f>외인!BP42</f>
        <v>70286.929999999993</v>
      </c>
      <c r="BQ42" s="28">
        <f>시기외!BQ42*$G$3+BQ41*(1-$G$3)</f>
        <v>-1.7997870291114712E-3</v>
      </c>
      <c r="BR42" s="28">
        <f>외인!BR42</f>
        <v>232547.04</v>
      </c>
      <c r="BS42" s="28">
        <f>시기외!BS42*$G$3+BS41*(1-$G$3)</f>
        <v>1.0871782853574025E-3</v>
      </c>
      <c r="BT42" s="28">
        <f>외인!BT42</f>
        <v>1947657.66</v>
      </c>
      <c r="BU42" s="28">
        <f>시기외!BU42*$G$3+BU41*(1-$G$3)</f>
        <v>-2.6753167802006385E-3</v>
      </c>
      <c r="BV42" s="28">
        <f>외인!BV42</f>
        <v>367670.81</v>
      </c>
      <c r="BW42" s="28">
        <f>시기외!BW42*$G$3+BW41*(1-$G$3)</f>
        <v>4.8909839229406918E-4</v>
      </c>
      <c r="BX42" s="28">
        <f>외인!BX42</f>
        <v>71419.539999999994</v>
      </c>
      <c r="BY42" s="28">
        <f>시기외!BY42*$G$3+BY41*(1-$G$3)</f>
        <v>4.5398158107572426E-5</v>
      </c>
      <c r="BZ42" s="28">
        <f>외인!BZ42</f>
        <v>239163.85</v>
      </c>
      <c r="CA42" s="28">
        <f>시기외!CA42*$G$3+CA41*(1-$G$3)</f>
        <v>-1.8697814652375137E-3</v>
      </c>
      <c r="CB42" s="28">
        <f>외인!CB42</f>
        <v>11719.22</v>
      </c>
      <c r="CC42" s="28">
        <f>시기외!CC42*$G$3+CC41*(1-$G$3)</f>
        <v>-1.7267727832572665E-3</v>
      </c>
      <c r="CD42" s="28">
        <f>외인!CD42</f>
        <v>27977.38</v>
      </c>
      <c r="CE42" s="28">
        <f>시기외!CE42*$G$3+CE41*(1-$G$3)</f>
        <v>-2.7071506728710152E-3</v>
      </c>
      <c r="CF42" s="28">
        <f>외인!CF42</f>
        <v>23595.91</v>
      </c>
      <c r="CG42" s="28">
        <f>시기외!CG42*$G$3+CG41*(1-$G$3)</f>
        <v>9.4595890319273729E-4</v>
      </c>
      <c r="CH42" s="28">
        <f>외인!CH42</f>
        <v>64950.63</v>
      </c>
      <c r="CI42" s="28">
        <f>시기외!CI42*$G$3+CI41*(1-$G$3)</f>
        <v>6.0502516180808324E-4</v>
      </c>
      <c r="CJ42" s="28">
        <f>외인!CJ42</f>
        <v>356899.82</v>
      </c>
      <c r="CK42" s="28">
        <f>시기외!CK42*$G$3+CK41*(1-$G$3)</f>
        <v>7.558095951245837E-5</v>
      </c>
      <c r="CL42" s="28">
        <f>외인!CL42</f>
        <v>221954.81</v>
      </c>
      <c r="CM42" s="28">
        <f>시기외!CM42*$G$3+CM41*(1-$G$3)</f>
        <v>-1.9989861843043913E-4</v>
      </c>
      <c r="CN42" s="28">
        <f>외인!CN42</f>
        <v>111228.84</v>
      </c>
      <c r="CO42" s="28">
        <f>시기외!CO42*$G$3+CO41*(1-$G$3)</f>
        <v>-1.2107915374783916E-3</v>
      </c>
      <c r="CP42" s="28">
        <f>외인!CP42</f>
        <v>94898.64</v>
      </c>
      <c r="CQ42" s="28">
        <f>시기외!CQ42*$G$3+CQ41*(1-$G$3)</f>
        <v>-5.7082914269765406E-4</v>
      </c>
      <c r="CR42" s="28">
        <f>외인!CR42</f>
        <v>150523.79999999999</v>
      </c>
      <c r="CS42" s="28">
        <f>시기외!CS42*$G$3+CS41*(1-$G$3)</f>
        <v>-5.9018686034738863E-4</v>
      </c>
      <c r="CT42" s="28">
        <f>외인!CT42</f>
        <v>110585.44</v>
      </c>
      <c r="CU42" s="28">
        <f>시기외!CU42*$G$3+CU41*(1-$G$3)</f>
        <v>1.6742209204474408E-3</v>
      </c>
      <c r="CV42" s="28">
        <f>외인!CV42</f>
        <v>1947657.66</v>
      </c>
      <c r="CW42" s="28">
        <f>시기외!CW42*$G$3+CW41*(1-$G$3)</f>
        <v>-2.6753167802006385E-3</v>
      </c>
      <c r="CX42" s="28">
        <f>외인!CX42</f>
        <v>207927.44</v>
      </c>
      <c r="CY42" s="28">
        <f>시기외!CY42*$G$3+CY41*(1-$G$3)</f>
        <v>2.4609486362948216E-3</v>
      </c>
      <c r="CZ42" s="28">
        <f>외인!CZ42</f>
        <v>16130.85</v>
      </c>
      <c r="DA42" s="28">
        <f>시기외!DA42*$G$3+DA41*(1-$G$3)</f>
        <v>-3.184358524857106E-4</v>
      </c>
      <c r="DB42" s="28">
        <f>외인!DB42</f>
        <v>34910.26</v>
      </c>
      <c r="DC42" s="28">
        <f>시기외!DC42*$G$3+DC41*(1-$G$3)</f>
        <v>-2.2687636775491939E-3</v>
      </c>
      <c r="DD42" s="28">
        <f>외인!DD42</f>
        <v>8428.0499999999993</v>
      </c>
      <c r="DE42" s="28">
        <f>시기외!DE42*$G$3+DE41*(1-$G$3)</f>
        <v>-3.6911471277546542E-4</v>
      </c>
      <c r="DF42" s="28">
        <f>외인!DF42</f>
        <v>53624.98</v>
      </c>
      <c r="DG42" s="28">
        <f>시기외!DG42*$G$3+DG41*(1-$G$3)</f>
        <v>7.2203171464418361E-5</v>
      </c>
      <c r="DH42" s="28">
        <f>외인!DH42</f>
        <v>20215.09</v>
      </c>
      <c r="DI42" s="28">
        <f>시기외!DI42*$G$3+DI41*(1-$G$3)</f>
        <v>-3.2212179704701328E-3</v>
      </c>
      <c r="DJ42" s="28">
        <f>외인!DJ42</f>
        <v>549157.43000000005</v>
      </c>
      <c r="DK42" s="28">
        <f>시기외!DK42*$G$3+DK41*(1-$G$3)</f>
        <v>8.6196017349303769E-4</v>
      </c>
      <c r="DL42" s="28">
        <f>외인!DL42</f>
        <v>87320.38</v>
      </c>
      <c r="DM42" s="28">
        <f>시기외!DM42*$G$3+DM41*(1-$G$3)</f>
        <v>-1.5400934179126441E-3</v>
      </c>
      <c r="DN42" s="28">
        <f>외인!DN42</f>
        <v>1947657.66</v>
      </c>
      <c r="DO42" s="28">
        <f>시기외!DO42*$G$3+DO41*(1-$G$3)</f>
        <v>-2.6753167802006385E-3</v>
      </c>
      <c r="DP42" s="28">
        <f>외인!DP42</f>
        <v>76062.48</v>
      </c>
      <c r="DQ42" s="28">
        <f>시기외!DQ42*$G$3+DQ41*(1-$G$3)</f>
        <v>4.1483140824426039E-4</v>
      </c>
      <c r="DR42" s="28">
        <f>외인!DR42</f>
        <v>39194.26</v>
      </c>
      <c r="DS42" s="28">
        <f>시기외!DS42*$G$3+DS41*(1-$G$3)</f>
        <v>1.6922633398574439E-3</v>
      </c>
      <c r="DT42" s="28">
        <f>외인!DT42</f>
        <v>118518.97</v>
      </c>
      <c r="DU42" s="28">
        <f>시기외!DU42*$G$3+DU41*(1-$G$3)</f>
        <v>-8.5654607146024963E-4</v>
      </c>
      <c r="DV42" s="28">
        <f>외인!DV42</f>
        <v>31719.82</v>
      </c>
      <c r="DW42" s="28">
        <f>시기외!DW42*$G$3+DW41*(1-$G$3)</f>
        <v>2.8453445724939977E-4</v>
      </c>
      <c r="DX42" s="28">
        <f>외인!DX42</f>
        <v>99456.3</v>
      </c>
      <c r="DY42" s="28">
        <f>시기외!DY42*$G$3+DY41*(1-$G$3)</f>
        <v>1.1312542479522793E-3</v>
      </c>
      <c r="DZ42" s="28">
        <f>외인!DZ42</f>
        <v>8281.2999999999993</v>
      </c>
      <c r="EA42" s="28">
        <f>시기외!EA42*$G$3+EA41*(1-$G$3)</f>
        <v>-1.1915718731055356E-3</v>
      </c>
      <c r="EB42" s="28">
        <f>외인!EB42</f>
        <v>11743.2</v>
      </c>
      <c r="EC42" s="28">
        <f>시기외!EC42*$G$3+EC41*(1-$G$3)</f>
        <v>-1.6394970074674949E-3</v>
      </c>
      <c r="ED42" s="28">
        <f>외인!ED42</f>
        <v>9700.14</v>
      </c>
      <c r="EE42" s="28">
        <f>시기외!EE42*$G$3+EE41*(1-$G$3)</f>
        <v>1.7192548235873267E-4</v>
      </c>
      <c r="EF42" s="28">
        <f>외인!EF42</f>
        <v>234108.96</v>
      </c>
      <c r="EG42" s="28">
        <f>시기외!EG42*$G$3+EG41*(1-$G$3)</f>
        <v>4.2695593323648849E-5</v>
      </c>
      <c r="EH42" s="28">
        <f>외인!EH42</f>
        <v>164564.45000000001</v>
      </c>
      <c r="EI42" s="28">
        <f>시기외!EI42*$G$3+EI41*(1-$G$3)</f>
        <v>-4.7382312306341645E-4</v>
      </c>
      <c r="EJ42" s="28">
        <f>외인!EJ42</f>
        <v>92418.18</v>
      </c>
      <c r="EK42" s="28">
        <f>시기외!EK42*$G$3+EK41*(1-$G$3)</f>
        <v>1.290941853452279E-3</v>
      </c>
      <c r="EL42" s="28">
        <f>외인!EL42</f>
        <v>30431.31</v>
      </c>
      <c r="EM42" s="28">
        <f>시기외!EM42*$G$3+EM41*(1-$G$3)</f>
        <v>-2.4004573695090925E-3</v>
      </c>
      <c r="EN42" s="28">
        <f>외인!EN42</f>
        <v>39194.26</v>
      </c>
      <c r="EO42" s="28">
        <f>시기외!EO42*$G$3+EO41*(1-$G$3)</f>
        <v>1.6922633398574439E-3</v>
      </c>
      <c r="EP42" s="28">
        <f>외인!EP42</f>
        <v>177621.55</v>
      </c>
      <c r="EQ42" s="28">
        <f>시기외!EQ42*$G$3+EQ41*(1-$G$3)</f>
        <v>1.2083551526686455E-3</v>
      </c>
      <c r="ER42" s="28">
        <f>외인!ER42</f>
        <v>12694.48</v>
      </c>
      <c r="ES42" s="28">
        <f>시기외!ES42*$G$3+ES41*(1-$G$3)</f>
        <v>-1.6217844510464899E-3</v>
      </c>
      <c r="ET42" s="28">
        <f>외인!ET42</f>
        <v>111514.05</v>
      </c>
      <c r="EU42" s="28">
        <f>시기외!EU42*$G$3+EU41*(1-$G$3)</f>
        <v>1.0221013435055737E-3</v>
      </c>
      <c r="EV42" s="28">
        <f>외인!EV42</f>
        <v>42438.16</v>
      </c>
      <c r="EW42" s="28">
        <f>시기외!EW42*$G$3+EW41*(1-$G$3)</f>
        <v>-9.0944379875214398E-4</v>
      </c>
      <c r="EX42" s="28">
        <f>외인!EX42</f>
        <v>52460.480000000003</v>
      </c>
      <c r="EY42" s="28">
        <f>시기외!EY42*$G$3+EY41*(1-$G$3)</f>
        <v>-2.9463650068716027E-4</v>
      </c>
    </row>
    <row r="43" spans="1:155">
      <c r="A43" s="27">
        <f>외인!A43</f>
        <v>46120</v>
      </c>
      <c r="B43" s="28">
        <f>외인!B43</f>
        <v>4689521.4000000004</v>
      </c>
      <c r="C43" s="28">
        <f>시기외!C43*$G$3+C42*(1-$G$3)</f>
        <v>-9.6191383516347809E-4</v>
      </c>
      <c r="D43" s="28">
        <f>외인!D43</f>
        <v>603100.29</v>
      </c>
      <c r="E43" s="28">
        <f>시기외!E43*$G$3+E42*(1-$G$3)</f>
        <v>-8.4342621261300976E-5</v>
      </c>
      <c r="F43" s="28">
        <f>외인!F43</f>
        <v>2041061.47</v>
      </c>
      <c r="G43" s="28">
        <f>시기외!G43*$G$3+G42*(1-$G$3)</f>
        <v>-2.2448071050435131E-3</v>
      </c>
      <c r="H43" s="28">
        <f>외인!H43</f>
        <v>300972.31</v>
      </c>
      <c r="I43" s="28">
        <f>시기외!I43*$G$3+I42*(1-$G$3)</f>
        <v>1.9062507869694514E-3</v>
      </c>
      <c r="J43" s="28">
        <f>외인!J43</f>
        <v>39090.22</v>
      </c>
      <c r="K43" s="28">
        <f>시기외!K43*$G$3+K42*(1-$G$3)</f>
        <v>1.6206546364111176E-3</v>
      </c>
      <c r="L43" s="28">
        <f>외인!L43</f>
        <v>278605.06</v>
      </c>
      <c r="M43" s="28">
        <f>시기외!M43*$G$3+M42*(1-$G$3)</f>
        <v>1.9723328580825341E-3</v>
      </c>
      <c r="N43" s="28">
        <f>외인!N43</f>
        <v>235763.4</v>
      </c>
      <c r="O43" s="28">
        <f>시기외!O43*$G$3+O42*(1-$G$3)</f>
        <v>-1.9093678577203938E-3</v>
      </c>
      <c r="P43" s="28">
        <f>외인!P43</f>
        <v>198309.09</v>
      </c>
      <c r="Q43" s="28">
        <f>시기외!Q43*$G$3+Q42*(1-$G$3)</f>
        <v>4.8031336947803428E-4</v>
      </c>
      <c r="R43" s="28">
        <f>외인!R43</f>
        <v>123826.12</v>
      </c>
      <c r="S43" s="28">
        <f>시기외!S43*$G$3+S42*(1-$G$3)</f>
        <v>-9.6820038356836848E-4</v>
      </c>
      <c r="T43" s="28">
        <f>외인!T43</f>
        <v>8414.92</v>
      </c>
      <c r="U43" s="28">
        <f>시기외!U43*$G$3+U42*(1-$G$3)</f>
        <v>-3.4071655737539629E-4</v>
      </c>
      <c r="V43" s="28">
        <f>외인!V43</f>
        <v>107914.32</v>
      </c>
      <c r="W43" s="28">
        <f>시기외!W43*$G$3+W42*(1-$G$3)</f>
        <v>1.1318867573460267E-3</v>
      </c>
      <c r="X43" s="28">
        <f>외인!X43</f>
        <v>2089291.42</v>
      </c>
      <c r="Y43" s="28">
        <f>시기외!Y43*$G$3+Y42*(1-$G$3)</f>
        <v>-2.4029000645522424E-3</v>
      </c>
      <c r="Z43" s="28">
        <f>외인!Z43</f>
        <v>44107.360000000001</v>
      </c>
      <c r="AA43" s="28">
        <f>시기외!AA43*$G$3+AA42*(1-$G$3)</f>
        <v>-8.7697560526659162E-4</v>
      </c>
      <c r="AB43" s="28">
        <f>외인!AB43</f>
        <v>205031.34</v>
      </c>
      <c r="AC43" s="28">
        <f>시기외!AC43*$G$3+AC42*(1-$G$3)</f>
        <v>-9.9078495008076374E-5</v>
      </c>
      <c r="AD43" s="28">
        <f>외인!AD43</f>
        <v>19692.009999999998</v>
      </c>
      <c r="AE43" s="28">
        <f>시기외!AE43*$G$3+AE42*(1-$G$3)</f>
        <v>-3.2436025328992727E-4</v>
      </c>
      <c r="AF43" s="28">
        <f>외인!AF43</f>
        <v>24454.07</v>
      </c>
      <c r="AG43" s="28">
        <f>시기외!AG43*$G$3+AG42*(1-$G$3)</f>
        <v>8.2358294550715687E-5</v>
      </c>
      <c r="AH43" s="28">
        <f>외인!AH43</f>
        <v>188542.27</v>
      </c>
      <c r="AI43" s="28">
        <f>시기외!AI43*$G$3+AI42*(1-$G$3)</f>
        <v>-1.540171708390787E-4</v>
      </c>
      <c r="AJ43" s="28">
        <f>외인!AJ43</f>
        <v>104244.63</v>
      </c>
      <c r="AK43" s="28">
        <f>시기외!AK43*$G$3+AK42*(1-$G$3)</f>
        <v>-1.6298492446548904E-3</v>
      </c>
      <c r="AL43" s="28">
        <f>외인!AL43</f>
        <v>85677.54</v>
      </c>
      <c r="AM43" s="28">
        <f>시기외!AM43*$G$3+AM42*(1-$G$3)</f>
        <v>-2.1552183869753187E-4</v>
      </c>
      <c r="AN43" s="28">
        <f>외인!AN43</f>
        <v>168536.51</v>
      </c>
      <c r="AO43" s="28">
        <f>시기외!AO43*$G$3+AO42*(1-$G$3)</f>
        <v>-2.5725236828064166E-3</v>
      </c>
      <c r="AP43" s="28">
        <f>외인!AP43</f>
        <v>120388.71</v>
      </c>
      <c r="AQ43" s="28">
        <f>시기외!AQ43*$G$3+AQ42*(1-$G$3)</f>
        <v>1.0009910446498441E-3</v>
      </c>
      <c r="AR43" s="28">
        <f>외인!AR43</f>
        <v>23553.27</v>
      </c>
      <c r="AS43" s="28">
        <f>시기외!AS43*$G$3+AS42*(1-$G$3)</f>
        <v>-9.8877377648493611E-4</v>
      </c>
      <c r="AT43" s="28">
        <f>외인!AT43</f>
        <v>76361.42</v>
      </c>
      <c r="AU43" s="28">
        <f>시기외!AU43*$G$3+AU42*(1-$G$3)</f>
        <v>5.6041907699476618E-5</v>
      </c>
      <c r="AV43" s="28">
        <f>외인!AV43</f>
        <v>47240.51</v>
      </c>
      <c r="AW43" s="28">
        <f>시기외!AW43*$G$3+AW42*(1-$G$3)</f>
        <v>9.6439700982239949E-4</v>
      </c>
      <c r="AX43" s="28">
        <f>외인!AX43</f>
        <v>70238.66</v>
      </c>
      <c r="AY43" s="28">
        <f>시기외!AY43*$G$3+AY42*(1-$G$3)</f>
        <v>-1.773818940949638E-3</v>
      </c>
      <c r="AZ43" s="28">
        <f>외인!AZ43</f>
        <v>2232670.62</v>
      </c>
      <c r="BA43" s="28">
        <f>시기외!BA43*$G$3+BA42*(1-$G$3)</f>
        <v>-2.063594823231553E-3</v>
      </c>
      <c r="BB43" s="28">
        <f>외인!BB43</f>
        <v>99809.87</v>
      </c>
      <c r="BC43" s="28">
        <f>시기외!BC43*$G$3+BC42*(1-$G$3)</f>
        <v>-5.2670652528720647E-4</v>
      </c>
      <c r="BD43" s="28">
        <f>외인!BD43</f>
        <v>38172.43</v>
      </c>
      <c r="BE43" s="28">
        <f>시기외!BE43*$G$3+BE42*(1-$G$3)</f>
        <v>-2.1828684042138279E-3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90888.2</v>
      </c>
      <c r="BI43" s="28">
        <f>시기외!BI43*$G$3+BI42*(1-$G$3)</f>
        <v>1.5140624529568372E-3</v>
      </c>
      <c r="BJ43" s="28">
        <f>외인!BJ43</f>
        <v>120674.15</v>
      </c>
      <c r="BK43" s="28">
        <f>시기외!BK43*$G$3+BK42*(1-$G$3)</f>
        <v>3.7514390589389309E-4</v>
      </c>
      <c r="BL43" s="28">
        <f>외인!BL43</f>
        <v>48628.42</v>
      </c>
      <c r="BM43" s="28">
        <f>시기외!BM43*$G$3+BM42*(1-$G$3)</f>
        <v>-1.6083544659594318E-3</v>
      </c>
      <c r="BN43" s="28">
        <f>외인!BN43</f>
        <v>46619.519999999997</v>
      </c>
      <c r="BO43" s="28">
        <f>시기외!BO43*$G$3+BO42*(1-$G$3)</f>
        <v>-4.7789720428459848E-4</v>
      </c>
      <c r="BP43" s="28">
        <f>외인!BP43</f>
        <v>80513.02</v>
      </c>
      <c r="BQ43" s="28">
        <f>시기외!BQ43*$G$3+BQ42*(1-$G$3)</f>
        <v>-1.6945578660651369E-3</v>
      </c>
      <c r="BR43" s="28">
        <f>외인!BR43</f>
        <v>250430.56</v>
      </c>
      <c r="BS43" s="28">
        <f>시기외!BS43*$G$3+BS42*(1-$G$3)</f>
        <v>1.0438654236642083E-3</v>
      </c>
      <c r="BT43" s="28">
        <f>외인!BT43</f>
        <v>2125439.75</v>
      </c>
      <c r="BU43" s="28">
        <f>시기외!BU43*$G$3+BU42*(1-$G$3)</f>
        <v>-2.3542905905230035E-3</v>
      </c>
      <c r="BV43" s="28">
        <f>외인!BV43</f>
        <v>385986.29</v>
      </c>
      <c r="BW43" s="28">
        <f>시기외!BW43*$G$3+BW42*(1-$G$3)</f>
        <v>6.7997923192056125E-4</v>
      </c>
      <c r="BX43" s="28">
        <f>외인!BX43</f>
        <v>74163.759999999995</v>
      </c>
      <c r="BY43" s="28">
        <f>시기외!BY43*$G$3+BY42*(1-$G$3)</f>
        <v>1.2890618833491856E-5</v>
      </c>
      <c r="BZ43" s="28">
        <f>외인!BZ43</f>
        <v>254214.05</v>
      </c>
      <c r="CA43" s="28">
        <f>시기외!CA43*$G$3+CA42*(1-$G$3)</f>
        <v>-1.7712571095870185E-3</v>
      </c>
      <c r="CB43" s="28">
        <f>외인!CB43</f>
        <v>12030.48</v>
      </c>
      <c r="CC43" s="28">
        <f>시기외!CC43*$G$3+CC42*(1-$G$3)</f>
        <v>-1.9594293329450048E-3</v>
      </c>
      <c r="CD43" s="28">
        <f>외인!CD43</f>
        <v>28656.97</v>
      </c>
      <c r="CE43" s="28">
        <f>시기외!CE43*$G$3+CE42*(1-$G$3)</f>
        <v>-2.7190184194586702E-3</v>
      </c>
      <c r="CF43" s="28">
        <f>외인!CF43</f>
        <v>24194.34</v>
      </c>
      <c r="CG43" s="28">
        <f>시기외!CG43*$G$3+CG42*(1-$G$3)</f>
        <v>9.8188144225407037E-4</v>
      </c>
      <c r="CH43" s="28">
        <f>외인!CH43</f>
        <v>65850.929999999993</v>
      </c>
      <c r="CI43" s="28">
        <f>시기외!CI43*$G$3+CI42*(1-$G$3)</f>
        <v>6.1620476760305672E-4</v>
      </c>
      <c r="CJ43" s="28">
        <f>외인!CJ43</f>
        <v>366487.24</v>
      </c>
      <c r="CK43" s="28">
        <f>시기외!CK43*$G$3+CK42*(1-$G$3)</f>
        <v>-4.8560486974094983E-5</v>
      </c>
      <c r="CL43" s="28">
        <f>외인!CL43</f>
        <v>232954.95</v>
      </c>
      <c r="CM43" s="28">
        <f>시기외!CM43*$G$3+CM42*(1-$G$3)</f>
        <v>-1.7200660257023318E-4</v>
      </c>
      <c r="CN43" s="28">
        <f>외인!CN43</f>
        <v>121845.36</v>
      </c>
      <c r="CO43" s="28">
        <f>시기외!CO43*$G$3+CO42*(1-$G$3)</f>
        <v>-1.1153339711135744E-3</v>
      </c>
      <c r="CP43" s="28">
        <f>외인!CP43</f>
        <v>100379.67</v>
      </c>
      <c r="CQ43" s="28">
        <f>시기외!CQ43*$G$3+CQ42*(1-$G$3)</f>
        <v>-5.2148342619404153E-4</v>
      </c>
      <c r="CR43" s="28">
        <f>외인!CR43</f>
        <v>156431.9</v>
      </c>
      <c r="CS43" s="28">
        <f>시기외!CS43*$G$3+CS42*(1-$G$3)</f>
        <v>-7.0769909935235967E-4</v>
      </c>
      <c r="CT43" s="28">
        <f>외인!CT43</f>
        <v>120175.23</v>
      </c>
      <c r="CU43" s="28">
        <f>시기외!CU43*$G$3+CU42*(1-$G$3)</f>
        <v>1.7614084911025875E-3</v>
      </c>
      <c r="CV43" s="28">
        <f>외인!CV43</f>
        <v>2125439.75</v>
      </c>
      <c r="CW43" s="28">
        <f>시기외!CW43*$G$3+CW42*(1-$G$3)</f>
        <v>-2.3542905905230035E-3</v>
      </c>
      <c r="CX43" s="28">
        <f>외인!CX43</f>
        <v>212122.83</v>
      </c>
      <c r="CY43" s="28">
        <f>시기외!CY43*$G$3+CY42*(1-$G$3)</f>
        <v>2.4884542270971642E-3</v>
      </c>
      <c r="CZ43" s="28">
        <f>외인!CZ43</f>
        <v>17128.18</v>
      </c>
      <c r="DA43" s="28">
        <f>시기외!DA43*$G$3+DA42*(1-$G$3)</f>
        <v>-2.7530041135960667E-4</v>
      </c>
      <c r="DB43" s="28">
        <f>외인!DB43</f>
        <v>38172.43</v>
      </c>
      <c r="DC43" s="28">
        <f>시기외!DC43*$G$3+DC42*(1-$G$3)</f>
        <v>-2.1828684042138279E-3</v>
      </c>
      <c r="DD43" s="28">
        <f>외인!DD43</f>
        <v>8414.92</v>
      </c>
      <c r="DE43" s="28">
        <f>시기외!DE43*$G$3+DE42*(1-$G$3)</f>
        <v>-3.4071655737539629E-4</v>
      </c>
      <c r="DF43" s="28">
        <f>외인!DF43</f>
        <v>55736.3</v>
      </c>
      <c r="DG43" s="28">
        <f>시기외!DG43*$G$3+DG42*(1-$G$3)</f>
        <v>5.0056107886805429E-5</v>
      </c>
      <c r="DH43" s="28">
        <f>외인!DH43</f>
        <v>20804.53</v>
      </c>
      <c r="DI43" s="28">
        <f>시기외!DI43*$G$3+DI42*(1-$G$3)</f>
        <v>-3.2418832493578986E-3</v>
      </c>
      <c r="DJ43" s="28">
        <f>외인!DJ43</f>
        <v>572955.84</v>
      </c>
      <c r="DK43" s="28">
        <f>시기외!DK43*$G$3+DK42*(1-$G$3)</f>
        <v>8.8611365860601489E-4</v>
      </c>
      <c r="DL43" s="28">
        <f>외인!DL43</f>
        <v>96468.76</v>
      </c>
      <c r="DM43" s="28">
        <f>시기외!DM43*$G$3+DM42*(1-$G$3)</f>
        <v>-1.4289763464684641E-3</v>
      </c>
      <c r="DN43" s="28">
        <f>외인!DN43</f>
        <v>2125439.75</v>
      </c>
      <c r="DO43" s="28">
        <f>시기외!DO43*$G$3+DO42*(1-$G$3)</f>
        <v>-2.3542905905230035E-3</v>
      </c>
      <c r="DP43" s="28">
        <f>외인!DP43</f>
        <v>79130.33</v>
      </c>
      <c r="DQ43" s="28">
        <f>시기외!DQ43*$G$3+DQ42*(1-$G$3)</f>
        <v>1.5805320240218522E-4</v>
      </c>
      <c r="DR43" s="28">
        <f>외인!DR43</f>
        <v>40738.35</v>
      </c>
      <c r="DS43" s="28">
        <f>시기외!DS43*$G$3+DS42*(1-$G$3)</f>
        <v>1.509743508841394E-3</v>
      </c>
      <c r="DT43" s="28">
        <f>외인!DT43</f>
        <v>123826.12</v>
      </c>
      <c r="DU43" s="28">
        <f>시기외!DU43*$G$3+DU42*(1-$G$3)</f>
        <v>-9.6820038356836848E-4</v>
      </c>
      <c r="DV43" s="28">
        <f>외인!DV43</f>
        <v>32326.06</v>
      </c>
      <c r="DW43" s="28">
        <f>시기외!DW43*$G$3+DW42*(1-$G$3)</f>
        <v>1.529862449788972E-4</v>
      </c>
      <c r="DX43" s="28">
        <f>외인!DX43</f>
        <v>107914.32</v>
      </c>
      <c r="DY43" s="28">
        <f>시기외!DY43*$G$3+DY42*(1-$G$3)</f>
        <v>1.1318867573460267E-3</v>
      </c>
      <c r="DZ43" s="28">
        <f>외인!DZ43</f>
        <v>8546.4500000000007</v>
      </c>
      <c r="EA43" s="28">
        <f>시기외!EA43*$G$3+EA42*(1-$G$3)</f>
        <v>-9.8681967744705841E-4</v>
      </c>
      <c r="EB43" s="28">
        <f>외인!EB43</f>
        <v>12132.21</v>
      </c>
      <c r="EC43" s="28">
        <f>시기외!EC43*$G$3+EC42*(1-$G$3)</f>
        <v>-1.6269761779965171E-3</v>
      </c>
      <c r="ED43" s="28">
        <f>외인!ED43</f>
        <v>10166.36</v>
      </c>
      <c r="EE43" s="28">
        <f>시기외!EE43*$G$3+EE42*(1-$G$3)</f>
        <v>1.239979430738863E-4</v>
      </c>
      <c r="EF43" s="28">
        <f>외인!EF43</f>
        <v>238990.21</v>
      </c>
      <c r="EG43" s="28">
        <f>시기외!EG43*$G$3+EG42*(1-$G$3)</f>
        <v>-4.7360421264189805E-5</v>
      </c>
      <c r="EH43" s="28">
        <f>외인!EH43</f>
        <v>185229.62</v>
      </c>
      <c r="EI43" s="28">
        <f>시기외!EI43*$G$3+EI42*(1-$G$3)</f>
        <v>-3.6905783047294296E-4</v>
      </c>
      <c r="EJ43" s="28">
        <f>외인!EJ43</f>
        <v>94399.18</v>
      </c>
      <c r="EK43" s="28">
        <f>시기외!EK43*$G$3+EK42*(1-$G$3)</f>
        <v>1.1675934401907363E-3</v>
      </c>
      <c r="EL43" s="28">
        <f>외인!EL43</f>
        <v>31117.55</v>
      </c>
      <c r="EM43" s="28">
        <f>시기외!EM43*$G$3+EM42*(1-$G$3)</f>
        <v>-2.4216759489291313E-3</v>
      </c>
      <c r="EN43" s="28">
        <f>외인!EN43</f>
        <v>40738.35</v>
      </c>
      <c r="EO43" s="28">
        <f>시기외!EO43*$G$3+EO42*(1-$G$3)</f>
        <v>1.509743508841394E-3</v>
      </c>
      <c r="EP43" s="28">
        <f>외인!EP43</f>
        <v>175953.58</v>
      </c>
      <c r="EQ43" s="28">
        <f>시기외!EQ43*$G$3+EQ42*(1-$G$3)</f>
        <v>1.5302647974891948E-3</v>
      </c>
      <c r="ER43" s="28">
        <f>외인!ER43</f>
        <v>13895.21</v>
      </c>
      <c r="ES43" s="28">
        <f>시기외!ES43*$G$3+ES42*(1-$G$3)</f>
        <v>-1.4725455165528864E-3</v>
      </c>
      <c r="ET43" s="28">
        <f>외인!ET43</f>
        <v>120388.71</v>
      </c>
      <c r="EU43" s="28">
        <f>시기외!EU43*$G$3+EU42*(1-$G$3)</f>
        <v>1.0009910446498441E-3</v>
      </c>
      <c r="EV43" s="28">
        <f>외인!EV43</f>
        <v>44107.360000000001</v>
      </c>
      <c r="EW43" s="28">
        <f>시기외!EW43*$G$3+EW42*(1-$G$3)</f>
        <v>-8.7697560526659162E-4</v>
      </c>
      <c r="EX43" s="28">
        <f>외인!EX43</f>
        <v>56272.31</v>
      </c>
      <c r="EY43" s="28">
        <f>시기외!EY43*$G$3+EY42*(1-$G$3)</f>
        <v>-2.3286034206770445E-4</v>
      </c>
    </row>
    <row r="44" spans="1:155">
      <c r="A44" s="27">
        <f>외인!A44</f>
        <v>46121</v>
      </c>
      <c r="B44" s="28">
        <f>외인!B44</f>
        <v>4614254.1399999997</v>
      </c>
      <c r="C44" s="28">
        <f>시기외!C44*$G$3+C43*(1-$G$3)</f>
        <v>-7.9175391774198676E-4</v>
      </c>
      <c r="D44" s="28">
        <f>외인!D44</f>
        <v>595696.52</v>
      </c>
      <c r="E44" s="28">
        <f>시기외!E44*$G$3+E43*(1-$G$3)</f>
        <v>-1.9582212950672184E-4</v>
      </c>
      <c r="F44" s="28">
        <f>외인!F44</f>
        <v>1990923.53</v>
      </c>
      <c r="G44" s="28">
        <f>시기외!G44*$G$3+G43*(1-$G$3)</f>
        <v>-2.0401885242926879E-3</v>
      </c>
      <c r="H44" s="28">
        <f>외인!H44</f>
        <v>305982.98</v>
      </c>
      <c r="I44" s="28">
        <f>시기외!I44*$G$3+I43*(1-$G$3)</f>
        <v>1.9432777081147949E-3</v>
      </c>
      <c r="J44" s="28">
        <f>외인!J44</f>
        <v>40661.32</v>
      </c>
      <c r="K44" s="28">
        <f>시기외!K44*$G$3+K43*(1-$G$3)</f>
        <v>1.575115030164533E-3</v>
      </c>
      <c r="L44" s="28">
        <f>외인!L44</f>
        <v>283654.13</v>
      </c>
      <c r="M44" s="28">
        <f>시기외!M44*$G$3+M43*(1-$G$3)</f>
        <v>2.0201244046422632E-3</v>
      </c>
      <c r="N44" s="28">
        <f>외인!N44</f>
        <v>228115.87</v>
      </c>
      <c r="O44" s="28">
        <f>시기외!O44*$G$3+O43*(1-$G$3)</f>
        <v>-1.84439207085743E-3</v>
      </c>
      <c r="P44" s="28">
        <f>외인!P44</f>
        <v>196625.86</v>
      </c>
      <c r="Q44" s="28">
        <f>시기외!Q44*$G$3+Q43*(1-$G$3)</f>
        <v>4.6665252014906891E-4</v>
      </c>
      <c r="R44" s="28">
        <f>외인!R44</f>
        <v>122522.44</v>
      </c>
      <c r="S44" s="28">
        <f>시기외!S44*$G$3+S43*(1-$G$3)</f>
        <v>-1.0296335603059085E-3</v>
      </c>
      <c r="T44" s="28">
        <f>외인!T44</f>
        <v>8381.09</v>
      </c>
      <c r="U44" s="28">
        <f>시기외!U44*$G$3+U43*(1-$G$3)</f>
        <v>-2.62890773538711E-4</v>
      </c>
      <c r="V44" s="28">
        <f>외인!V44</f>
        <v>105810.81</v>
      </c>
      <c r="W44" s="28">
        <f>시기외!W44*$G$3+W43*(1-$G$3)</f>
        <v>1.0519146339187187E-3</v>
      </c>
      <c r="X44" s="28">
        <f>외인!X44</f>
        <v>2025049.66</v>
      </c>
      <c r="Y44" s="28">
        <f>시기외!Y44*$G$3+Y43*(1-$G$3)</f>
        <v>-2.0788812357174016E-3</v>
      </c>
      <c r="Z44" s="28">
        <f>외인!Z44</f>
        <v>43591.14</v>
      </c>
      <c r="AA44" s="28">
        <f>시기외!AA44*$G$3+AA43*(1-$G$3)</f>
        <v>-8.4399512415699897E-4</v>
      </c>
      <c r="AB44" s="28">
        <f>외인!AB44</f>
        <v>203978.85</v>
      </c>
      <c r="AC44" s="28">
        <f>시기외!AC44*$G$3+AC43*(1-$G$3)</f>
        <v>-8.0765079463613237E-5</v>
      </c>
      <c r="AD44" s="28">
        <f>외인!AD44</f>
        <v>19183.32</v>
      </c>
      <c r="AE44" s="28">
        <f>시기외!AE44*$G$3+AE43*(1-$G$3)</f>
        <v>-3.6852552567377629E-4</v>
      </c>
      <c r="AF44" s="28">
        <f>외인!AF44</f>
        <v>24702.46</v>
      </c>
      <c r="AG44" s="28">
        <f>시기외!AG44*$G$3+AG43*(1-$G$3)</f>
        <v>1.8696790150272004E-4</v>
      </c>
      <c r="AH44" s="28">
        <f>외인!AH44</f>
        <v>186066.58</v>
      </c>
      <c r="AI44" s="28">
        <f>시기외!AI44*$G$3+AI43*(1-$G$3)</f>
        <v>-1.5208339540939583E-4</v>
      </c>
      <c r="AJ44" s="28">
        <f>외인!AJ44</f>
        <v>103991.24</v>
      </c>
      <c r="AK44" s="28">
        <f>시기외!AK44*$G$3+AK43*(1-$G$3)</f>
        <v>-1.6262164287136234E-3</v>
      </c>
      <c r="AL44" s="28">
        <f>외인!AL44</f>
        <v>85036.5</v>
      </c>
      <c r="AM44" s="28">
        <f>시기외!AM44*$G$3+AM43*(1-$G$3)</f>
        <v>-1.8318955886701668E-4</v>
      </c>
      <c r="AN44" s="28">
        <f>외인!AN44</f>
        <v>161346.49</v>
      </c>
      <c r="AO44" s="28">
        <f>시기외!AO44*$G$3+AO43*(1-$G$3)</f>
        <v>-2.4917645815048044E-3</v>
      </c>
      <c r="AP44" s="28">
        <f>외인!AP44</f>
        <v>118964.78</v>
      </c>
      <c r="AQ44" s="28">
        <f>시기외!AQ44*$G$3+AQ43*(1-$G$3)</f>
        <v>9.9714759189215864E-4</v>
      </c>
      <c r="AR44" s="28">
        <f>외인!AR44</f>
        <v>23416.74</v>
      </c>
      <c r="AS44" s="28">
        <f>시기외!AS44*$G$3+AS43*(1-$G$3)</f>
        <v>-1.0188445136528421E-3</v>
      </c>
      <c r="AT44" s="28">
        <f>외인!AT44</f>
        <v>76378.98</v>
      </c>
      <c r="AU44" s="28">
        <f>시기외!AU44*$G$3+AU43*(1-$G$3)</f>
        <v>3.221295124192948E-5</v>
      </c>
      <c r="AV44" s="28">
        <f>외인!AV44</f>
        <v>47322.23</v>
      </c>
      <c r="AW44" s="28">
        <f>시기외!AW44*$G$3+AW43*(1-$G$3)</f>
        <v>9.6037819994816806E-4</v>
      </c>
      <c r="AX44" s="28">
        <f>외인!AX44</f>
        <v>69736.710000000006</v>
      </c>
      <c r="AY44" s="28">
        <f>시기외!AY44*$G$3+AY43*(1-$G$3)</f>
        <v>-1.471379478049069E-3</v>
      </c>
      <c r="AZ44" s="28">
        <f>외인!AZ44</f>
        <v>2167791.11</v>
      </c>
      <c r="BA44" s="28">
        <f>시기외!BA44*$G$3+BA43*(1-$G$3)</f>
        <v>-1.7548814472306508E-3</v>
      </c>
      <c r="BB44" s="28">
        <f>외인!BB44</f>
        <v>97534.42</v>
      </c>
      <c r="BC44" s="28">
        <f>시기외!BC44*$G$3+BC43*(1-$G$3)</f>
        <v>-4.8604318593662186E-4</v>
      </c>
      <c r="BD44" s="28">
        <f>외인!BD44</f>
        <v>37686.42</v>
      </c>
      <c r="BE44" s="28">
        <f>시기외!BE44*$G$3+BE43*(1-$G$3)</f>
        <v>-2.0994028432997605E-3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92171.12</v>
      </c>
      <c r="BI44" s="28">
        <f>시기외!BI44*$G$3+BI43*(1-$G$3)</f>
        <v>1.6252784317845438E-3</v>
      </c>
      <c r="BJ44" s="28">
        <f>외인!BJ44</f>
        <v>121382.82</v>
      </c>
      <c r="BK44" s="28">
        <f>시기외!BK44*$G$3+BK43*(1-$G$3)</f>
        <v>4.6242453179684643E-4</v>
      </c>
      <c r="BL44" s="28">
        <f>외인!BL44</f>
        <v>47456.77</v>
      </c>
      <c r="BM44" s="28">
        <f>시기외!BM44*$G$3+BM43*(1-$G$3)</f>
        <v>-2.4236191592644247E-3</v>
      </c>
      <c r="BN44" s="28">
        <f>외인!BN44</f>
        <v>47407.199999999997</v>
      </c>
      <c r="BO44" s="28">
        <f>시기외!BO44*$G$3+BO43*(1-$G$3)</f>
        <v>-2.8210608466257389E-4</v>
      </c>
      <c r="BP44" s="28">
        <f>외인!BP44</f>
        <v>79886.350000000006</v>
      </c>
      <c r="BQ44" s="28">
        <f>시기외!BQ44*$G$3+BQ43*(1-$G$3)</f>
        <v>-1.444172493100472E-3</v>
      </c>
      <c r="BR44" s="28">
        <f>외인!BR44</f>
        <v>247671.73</v>
      </c>
      <c r="BS44" s="28">
        <f>시기외!BS44*$G$3+BS43*(1-$G$3)</f>
        <v>1.0318196237612787E-3</v>
      </c>
      <c r="BT44" s="28">
        <f>외인!BT44</f>
        <v>2060248.53</v>
      </c>
      <c r="BU44" s="28">
        <f>시기외!BU44*$G$3+BU43*(1-$G$3)</f>
        <v>-2.0364844977644025E-3</v>
      </c>
      <c r="BV44" s="28">
        <f>외인!BV44</f>
        <v>384164.27</v>
      </c>
      <c r="BW44" s="28">
        <f>시기외!BW44*$G$3+BW43*(1-$G$3)</f>
        <v>7.679366424997074E-4</v>
      </c>
      <c r="BX44" s="28">
        <f>외인!BX44</f>
        <v>73291.78</v>
      </c>
      <c r="BY44" s="28">
        <f>시기외!BY44*$G$3+BY43*(1-$G$3)</f>
        <v>-2.3854880728711795E-6</v>
      </c>
      <c r="BZ44" s="28">
        <f>외인!BZ44</f>
        <v>246382.98</v>
      </c>
      <c r="CA44" s="28">
        <f>시기외!CA44*$G$3+CA43*(1-$G$3)</f>
        <v>-1.7063062531763303E-3</v>
      </c>
      <c r="CB44" s="28">
        <f>외인!CB44</f>
        <v>12084.68</v>
      </c>
      <c r="CC44" s="28">
        <f>시기외!CC44*$G$3+CC43*(1-$G$3)</f>
        <v>-2.1282437665532386E-3</v>
      </c>
      <c r="CD44" s="28">
        <f>외인!CD44</f>
        <v>28276.14</v>
      </c>
      <c r="CE44" s="28">
        <f>시기외!CE44*$G$3+CE43*(1-$G$3)</f>
        <v>-2.6988382186061933E-3</v>
      </c>
      <c r="CF44" s="28">
        <f>외인!CF44</f>
        <v>24946.6</v>
      </c>
      <c r="CG44" s="28">
        <f>시기외!CG44*$G$3+CG43*(1-$G$3)</f>
        <v>1.1161694560074911E-3</v>
      </c>
      <c r="CH44" s="28">
        <f>외인!CH44</f>
        <v>66468.56</v>
      </c>
      <c r="CI44" s="28">
        <f>시기외!CI44*$G$3+CI43*(1-$G$3)</f>
        <v>6.2230261734255395E-4</v>
      </c>
      <c r="CJ44" s="28">
        <f>외인!CJ44</f>
        <v>364491.24</v>
      </c>
      <c r="CK44" s="28">
        <f>시기외!CK44*$G$3+CK43*(1-$G$3)</f>
        <v>-1.3942689427971631E-4</v>
      </c>
      <c r="CL44" s="28">
        <f>외인!CL44</f>
        <v>231776.47</v>
      </c>
      <c r="CM44" s="28">
        <f>시기외!CM44*$G$3+CM43*(1-$G$3)</f>
        <v>-1.4529917058553096E-4</v>
      </c>
      <c r="CN44" s="28">
        <f>외인!CN44</f>
        <v>120339.94</v>
      </c>
      <c r="CO44" s="28">
        <f>시기외!CO44*$G$3+CO43*(1-$G$3)</f>
        <v>-9.260681400613752E-4</v>
      </c>
      <c r="CP44" s="28">
        <f>외인!CP44</f>
        <v>98093.39</v>
      </c>
      <c r="CQ44" s="28">
        <f>시기외!CQ44*$G$3+CQ43*(1-$G$3)</f>
        <v>-4.8070288014789457E-4</v>
      </c>
      <c r="CR44" s="28">
        <f>외인!CR44</f>
        <v>155494.19</v>
      </c>
      <c r="CS44" s="28">
        <f>시기외!CS44*$G$3+CS43*(1-$G$3)</f>
        <v>-7.5836999426917193E-4</v>
      </c>
      <c r="CT44" s="28">
        <f>외인!CT44</f>
        <v>119132.13</v>
      </c>
      <c r="CU44" s="28">
        <f>시기외!CU44*$G$3+CU43*(1-$G$3)</f>
        <v>1.7876660806128806E-3</v>
      </c>
      <c r="CV44" s="28">
        <f>외인!CV44</f>
        <v>2060248.53</v>
      </c>
      <c r="CW44" s="28">
        <f>시기외!CW44*$G$3+CW43*(1-$G$3)</f>
        <v>-2.0364844977644025E-3</v>
      </c>
      <c r="CX44" s="28">
        <f>외인!CX44</f>
        <v>215660.23</v>
      </c>
      <c r="CY44" s="28">
        <f>시기외!CY44*$G$3+CY43*(1-$G$3)</f>
        <v>2.4105159192113631E-3</v>
      </c>
      <c r="CZ44" s="28">
        <f>외인!CZ44</f>
        <v>16958.14</v>
      </c>
      <c r="DA44" s="28">
        <f>시기외!DA44*$G$3+DA43*(1-$G$3)</f>
        <v>-2.7858264187548038E-4</v>
      </c>
      <c r="DB44" s="28">
        <f>외인!DB44</f>
        <v>37686.42</v>
      </c>
      <c r="DC44" s="28">
        <f>시기외!DC44*$G$3+DC43*(1-$G$3)</f>
        <v>-2.0994028432997605E-3</v>
      </c>
      <c r="DD44" s="28">
        <f>외인!DD44</f>
        <v>8381.09</v>
      </c>
      <c r="DE44" s="28">
        <f>시기외!DE44*$G$3+DE43*(1-$G$3)</f>
        <v>-2.62890773538711E-4</v>
      </c>
      <c r="DF44" s="28">
        <f>외인!DF44</f>
        <v>55149.73</v>
      </c>
      <c r="DG44" s="28">
        <f>시기외!DG44*$G$3+DG43*(1-$G$3)</f>
        <v>4.7234723623343716E-5</v>
      </c>
      <c r="DH44" s="28">
        <f>외인!DH44</f>
        <v>20411.41</v>
      </c>
      <c r="DI44" s="28">
        <f>시기외!DI44*$G$3+DI43*(1-$G$3)</f>
        <v>-3.2362168174554359E-3</v>
      </c>
      <c r="DJ44" s="28">
        <f>외인!DJ44</f>
        <v>570279.55000000005</v>
      </c>
      <c r="DK44" s="28">
        <f>시기외!DK44*$G$3+DK43*(1-$G$3)</f>
        <v>8.8360903921251945E-4</v>
      </c>
      <c r="DL44" s="28">
        <f>외인!DL44</f>
        <v>95249.85</v>
      </c>
      <c r="DM44" s="28">
        <f>시기외!DM44*$G$3+DM43*(1-$G$3)</f>
        <v>-1.2007502398775939E-3</v>
      </c>
      <c r="DN44" s="28">
        <f>외인!DN44</f>
        <v>2060248.53</v>
      </c>
      <c r="DO44" s="28">
        <f>시기외!DO44*$G$3+DO43*(1-$G$3)</f>
        <v>-2.0364844977644025E-3</v>
      </c>
      <c r="DP44" s="28">
        <f>외인!DP44</f>
        <v>78287.839999999997</v>
      </c>
      <c r="DQ44" s="28">
        <f>시기외!DQ44*$G$3+DQ43*(1-$G$3)</f>
        <v>1.1780409286563678E-5</v>
      </c>
      <c r="DR44" s="28">
        <f>외인!DR44</f>
        <v>42156.31</v>
      </c>
      <c r="DS44" s="28">
        <f>시기외!DS44*$G$3+DS43*(1-$G$3)</f>
        <v>1.4444218604874718E-3</v>
      </c>
      <c r="DT44" s="28">
        <f>외인!DT44</f>
        <v>122522.44</v>
      </c>
      <c r="DU44" s="28">
        <f>시기외!DU44*$G$3+DU43*(1-$G$3)</f>
        <v>-1.0296335603059085E-3</v>
      </c>
      <c r="DV44" s="28">
        <f>외인!DV44</f>
        <v>32693.9</v>
      </c>
      <c r="DW44" s="28">
        <f>시기외!DW44*$G$3+DW43*(1-$G$3)</f>
        <v>1.4983305286181393E-4</v>
      </c>
      <c r="DX44" s="28">
        <f>외인!DX44</f>
        <v>105810.81</v>
      </c>
      <c r="DY44" s="28">
        <f>시기외!DY44*$G$3+DY43*(1-$G$3)</f>
        <v>1.0519146339187187E-3</v>
      </c>
      <c r="DZ44" s="28">
        <f>외인!DZ44</f>
        <v>8383.94</v>
      </c>
      <c r="EA44" s="28">
        <f>시기외!EA44*$G$3+EA43*(1-$G$3)</f>
        <v>-8.4304004933677553E-4</v>
      </c>
      <c r="EB44" s="28">
        <f>외인!EB44</f>
        <v>11995.14</v>
      </c>
      <c r="EC44" s="28">
        <f>시기외!EC44*$G$3+EC43*(1-$G$3)</f>
        <v>-1.6110079390589255E-3</v>
      </c>
      <c r="ED44" s="28">
        <f>외인!ED44</f>
        <v>9936.81</v>
      </c>
      <c r="EE44" s="28">
        <f>시기외!EE44*$G$3+EE43*(1-$G$3)</f>
        <v>1.3754917329233279E-4</v>
      </c>
      <c r="EF44" s="28">
        <f>외인!EF44</f>
        <v>238166.8</v>
      </c>
      <c r="EG44" s="28">
        <f>시기외!EG44*$G$3+EG43*(1-$G$3)</f>
        <v>-1.1740480162060729E-4</v>
      </c>
      <c r="EH44" s="28">
        <f>외인!EH44</f>
        <v>182457.56</v>
      </c>
      <c r="EI44" s="28">
        <f>시기외!EI44*$G$3+EI43*(1-$G$3)</f>
        <v>-2.5656596143654214E-4</v>
      </c>
      <c r="EJ44" s="28">
        <f>외인!EJ44</f>
        <v>96646.84</v>
      </c>
      <c r="EK44" s="28">
        <f>시기외!EK44*$G$3+EK43*(1-$G$3)</f>
        <v>1.06934017209196E-3</v>
      </c>
      <c r="EL44" s="28">
        <f>외인!EL44</f>
        <v>30728.81</v>
      </c>
      <c r="EM44" s="28">
        <f>시기외!EM44*$G$3+EM43*(1-$G$3)</f>
        <v>-2.4096346006014656E-3</v>
      </c>
      <c r="EN44" s="28">
        <f>외인!EN44</f>
        <v>42156.31</v>
      </c>
      <c r="EO44" s="28">
        <f>시기외!EO44*$G$3+EO43*(1-$G$3)</f>
        <v>1.4444218604874718E-3</v>
      </c>
      <c r="EP44" s="28">
        <f>외인!EP44</f>
        <v>176675.29</v>
      </c>
      <c r="EQ44" s="28">
        <f>시기외!EQ44*$G$3+EQ43*(1-$G$3)</f>
        <v>1.6299790175713226E-3</v>
      </c>
      <c r="ER44" s="28">
        <f>외인!ER44</f>
        <v>13233.06</v>
      </c>
      <c r="ES44" s="28">
        <f>시기외!ES44*$G$3+ES43*(1-$G$3)</f>
        <v>-2.0099409815178479E-3</v>
      </c>
      <c r="ET44" s="28">
        <f>외인!ET44</f>
        <v>118964.78</v>
      </c>
      <c r="EU44" s="28">
        <f>시기외!EU44*$G$3+EU43*(1-$G$3)</f>
        <v>9.9714759189215864E-4</v>
      </c>
      <c r="EV44" s="28">
        <f>외인!EV44</f>
        <v>43591.14</v>
      </c>
      <c r="EW44" s="28">
        <f>시기외!EW44*$G$3+EW43*(1-$G$3)</f>
        <v>-8.4399512415699897E-4</v>
      </c>
      <c r="EX44" s="28">
        <f>외인!EX44</f>
        <v>54502.25</v>
      </c>
      <c r="EY44" s="28">
        <f>시기외!EY44*$G$3+EY43*(1-$G$3)</f>
        <v>-1.8615970455958998E-4</v>
      </c>
    </row>
    <row r="45" spans="1:155">
      <c r="A45" s="27">
        <f>외인!A45</f>
        <v>46122</v>
      </c>
      <c r="B45" s="28">
        <f>외인!B45</f>
        <v>4678034.47</v>
      </c>
      <c r="C45" s="28">
        <f>시기외!C45*$G$3+C44*(1-$G$3)</f>
        <v>-6.4633763585173832E-4</v>
      </c>
      <c r="D45" s="28">
        <f>외인!D45</f>
        <v>604984.19999999995</v>
      </c>
      <c r="E45" s="28">
        <f>시기외!E45*$G$3+E44*(1-$G$3)</f>
        <v>-2.3539227287368357E-4</v>
      </c>
      <c r="F45" s="28">
        <f>외인!F45</f>
        <v>2013547.95</v>
      </c>
      <c r="G45" s="28">
        <f>시기외!G45*$G$3+G44*(1-$G$3)</f>
        <v>-1.8713707060212476E-3</v>
      </c>
      <c r="H45" s="28">
        <f>외인!H45</f>
        <v>303898.49</v>
      </c>
      <c r="I45" s="28">
        <f>시기외!I45*$G$3+I44*(1-$G$3)</f>
        <v>1.9942257240139227E-3</v>
      </c>
      <c r="J45" s="28">
        <f>외인!J45</f>
        <v>41866.31</v>
      </c>
      <c r="K45" s="28">
        <f>시기외!K45*$G$3+K44*(1-$G$3)</f>
        <v>1.6495596591672948E-3</v>
      </c>
      <c r="L45" s="28">
        <f>외인!L45</f>
        <v>280340.83</v>
      </c>
      <c r="M45" s="28">
        <f>시기외!M45*$G$3+M44*(1-$G$3)</f>
        <v>2.0777623527069473E-3</v>
      </c>
      <c r="N45" s="28">
        <f>외인!N45</f>
        <v>227925.04</v>
      </c>
      <c r="O45" s="28">
        <f>시기외!O45*$G$3+O44*(1-$G$3)</f>
        <v>-1.8805335384317198E-3</v>
      </c>
      <c r="P45" s="28">
        <f>외인!P45</f>
        <v>196458.66</v>
      </c>
      <c r="Q45" s="28">
        <f>시기외!Q45*$G$3+Q44*(1-$G$3)</f>
        <v>4.3850677077374975E-4</v>
      </c>
      <c r="R45" s="28">
        <f>외인!R45</f>
        <v>123463.36</v>
      </c>
      <c r="S45" s="28">
        <f>시기외!S45*$G$3+S44*(1-$G$3)</f>
        <v>-1.0773058120248829E-3</v>
      </c>
      <c r="T45" s="28">
        <f>외인!T45</f>
        <v>8448.1</v>
      </c>
      <c r="U45" s="28">
        <f>시기외!U45*$G$3+U44*(1-$G$3)</f>
        <v>-2.0702962620264655E-4</v>
      </c>
      <c r="V45" s="28">
        <f>외인!V45</f>
        <v>107949.74</v>
      </c>
      <c r="W45" s="28">
        <f>시기외!W45*$G$3+W44*(1-$G$3)</f>
        <v>1.1209221174810994E-3</v>
      </c>
      <c r="X45" s="28">
        <f>외인!X45</f>
        <v>2058545.67</v>
      </c>
      <c r="Y45" s="28">
        <f>시기외!Y45*$G$3+Y44*(1-$G$3)</f>
        <v>-1.7867090560852057E-3</v>
      </c>
      <c r="Z45" s="28">
        <f>외인!Z45</f>
        <v>44294.82</v>
      </c>
      <c r="AA45" s="28">
        <f>시기외!AA45*$G$3+AA44*(1-$G$3)</f>
        <v>-7.9674503419093715E-4</v>
      </c>
      <c r="AB45" s="28">
        <f>외인!AB45</f>
        <v>209020.82</v>
      </c>
      <c r="AC45" s="28">
        <f>시기외!AC45*$G$3+AC44*(1-$G$3)</f>
        <v>-1.4352562514929623E-5</v>
      </c>
      <c r="AD45" s="28">
        <f>외인!AD45</f>
        <v>19818.099999999999</v>
      </c>
      <c r="AE45" s="28">
        <f>시기외!AE45*$G$3+AE44*(1-$G$3)</f>
        <v>-2.1545379861112119E-4</v>
      </c>
      <c r="AF45" s="28">
        <f>외인!AF45</f>
        <v>25859.31</v>
      </c>
      <c r="AG45" s="28">
        <f>시기외!AG45*$G$3+AG44*(1-$G$3)</f>
        <v>3.9987249398437522E-4</v>
      </c>
      <c r="AH45" s="28">
        <f>외인!AH45</f>
        <v>187266.35</v>
      </c>
      <c r="AI45" s="28">
        <f>시기외!AI45*$G$3+AI44*(1-$G$3)</f>
        <v>-2.1350112422030771E-4</v>
      </c>
      <c r="AJ45" s="28">
        <f>외인!AJ45</f>
        <v>104559.88</v>
      </c>
      <c r="AK45" s="28">
        <f>시기외!AK45*$G$3+AK44*(1-$G$3)</f>
        <v>-1.6178448340224247E-3</v>
      </c>
      <c r="AL45" s="28">
        <f>외인!AL45</f>
        <v>85774.26</v>
      </c>
      <c r="AM45" s="28">
        <f>시기외!AM45*$G$3+AM44*(1-$G$3)</f>
        <v>-1.3017965706064227E-4</v>
      </c>
      <c r="AN45" s="28">
        <f>외인!AN45</f>
        <v>160836.64000000001</v>
      </c>
      <c r="AO45" s="28">
        <f>시기외!AO45*$G$3+AO44*(1-$G$3)</f>
        <v>-2.5595734151505969E-3</v>
      </c>
      <c r="AP45" s="28">
        <f>외인!AP45</f>
        <v>121747.73</v>
      </c>
      <c r="AQ45" s="28">
        <f>시기외!AQ45*$G$3+AQ44*(1-$G$3)</f>
        <v>1.0724335308075204E-3</v>
      </c>
      <c r="AR45" s="28">
        <f>외인!AR45</f>
        <v>23868.2</v>
      </c>
      <c r="AS45" s="28">
        <f>시기외!AS45*$G$3+AS44*(1-$G$3)</f>
        <v>-7.8426000489605291E-4</v>
      </c>
      <c r="AT45" s="28">
        <f>외인!AT45</f>
        <v>77356.72</v>
      </c>
      <c r="AU45" s="28">
        <f>시기외!AU45*$G$3+AU44*(1-$G$3)</f>
        <v>8.2789717193900794E-5</v>
      </c>
      <c r="AV45" s="28">
        <f>외인!AV45</f>
        <v>48527.78</v>
      </c>
      <c r="AW45" s="28">
        <f>시기외!AW45*$G$3+AW44*(1-$G$3)</f>
        <v>9.9818011082328652E-4</v>
      </c>
      <c r="AX45" s="28">
        <f>외인!AX45</f>
        <v>69876.97</v>
      </c>
      <c r="AY45" s="28">
        <f>시기외!AY45*$G$3+AY44*(1-$G$3)</f>
        <v>-1.4822180624011248E-3</v>
      </c>
      <c r="AZ45" s="28">
        <f>외인!AZ45</f>
        <v>2206379.4500000002</v>
      </c>
      <c r="BA45" s="28">
        <f>시기외!BA45*$G$3+BA44*(1-$G$3)</f>
        <v>-1.4773453449219076E-3</v>
      </c>
      <c r="BB45" s="28">
        <f>외인!BB45</f>
        <v>99162.91</v>
      </c>
      <c r="BC45" s="28">
        <f>시기외!BC45*$G$3+BC44*(1-$G$3)</f>
        <v>-4.4136738953239323E-4</v>
      </c>
      <c r="BD45" s="28">
        <f>외인!BD45</f>
        <v>37558.68</v>
      </c>
      <c r="BE45" s="28">
        <f>시기외!BE45*$G$3+BE44*(1-$G$3)</f>
        <v>-2.0275532003714626E-3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93687.95</v>
      </c>
      <c r="BI45" s="28">
        <f>시기외!BI45*$G$3+BI44*(1-$G$3)</f>
        <v>1.5304095142350193E-3</v>
      </c>
      <c r="BJ45" s="28">
        <f>외인!BJ45</f>
        <v>121081.62</v>
      </c>
      <c r="BK45" s="28">
        <f>시기외!BK45*$G$3+BK44*(1-$G$3)</f>
        <v>5.2703285661314942E-4</v>
      </c>
      <c r="BL45" s="28">
        <f>외인!BL45</f>
        <v>48741.23</v>
      </c>
      <c r="BM45" s="28">
        <f>시기외!BM45*$G$3+BM44*(1-$G$3)</f>
        <v>-3.1152228873544885E-3</v>
      </c>
      <c r="BN45" s="28">
        <f>외인!BN45</f>
        <v>46999.06</v>
      </c>
      <c r="BO45" s="28">
        <f>시기외!BO45*$G$3+BO44*(1-$G$3)</f>
        <v>-1.4639222649349344E-4</v>
      </c>
      <c r="BP45" s="28">
        <f>외인!BP45</f>
        <v>80400.479999999996</v>
      </c>
      <c r="BQ45" s="28">
        <f>시기외!BQ45*$G$3+BQ44*(1-$G$3)</f>
        <v>-1.4410288213876641E-3</v>
      </c>
      <c r="BR45" s="28">
        <f>외인!BR45</f>
        <v>251495.02</v>
      </c>
      <c r="BS45" s="28">
        <f>시기외!BS45*$G$3+BS44*(1-$G$3)</f>
        <v>1.0684516732004802E-3</v>
      </c>
      <c r="BT45" s="28">
        <f>외인!BT45</f>
        <v>2095280.05</v>
      </c>
      <c r="BU45" s="28">
        <f>시기외!BU45*$G$3+BU44*(1-$G$3)</f>
        <v>-1.7483478058484716E-3</v>
      </c>
      <c r="BV45" s="28">
        <f>외인!BV45</f>
        <v>390240.06</v>
      </c>
      <c r="BW45" s="28">
        <f>시기외!BW45*$G$3+BW44*(1-$G$3)</f>
        <v>8.1190964352786563E-4</v>
      </c>
      <c r="BX45" s="28">
        <f>외인!BX45</f>
        <v>75708.179999999993</v>
      </c>
      <c r="BY45" s="28">
        <f>시기외!BY45*$G$3+BY44*(1-$G$3)</f>
        <v>8.0085761655883901E-5</v>
      </c>
      <c r="BZ45" s="28">
        <f>외인!BZ45</f>
        <v>246610.9</v>
      </c>
      <c r="CA45" s="28">
        <f>시기외!CA45*$G$3+CA44*(1-$G$3)</f>
        <v>-1.7307941555624771E-3</v>
      </c>
      <c r="CB45" s="28">
        <f>외인!CB45</f>
        <v>12274.34</v>
      </c>
      <c r="CC45" s="28">
        <f>시기외!CC45*$G$3+CC44*(1-$G$3)</f>
        <v>-2.1133208092802246E-3</v>
      </c>
      <c r="CD45" s="28">
        <f>외인!CD45</f>
        <v>28472.18</v>
      </c>
      <c r="CE45" s="28">
        <f>시기외!CE45*$G$3+CE44*(1-$G$3)</f>
        <v>-2.7539880693623038E-3</v>
      </c>
      <c r="CF45" s="28">
        <f>외인!CF45</f>
        <v>24540.12</v>
      </c>
      <c r="CG45" s="28">
        <f>시기외!CG45*$G$3+CG44*(1-$G$3)</f>
        <v>1.2784405922627378E-3</v>
      </c>
      <c r="CH45" s="28">
        <f>외인!CH45</f>
        <v>67806.22</v>
      </c>
      <c r="CI45" s="28">
        <f>시기외!CI45*$G$3+CI44*(1-$G$3)</f>
        <v>6.544137453338984E-4</v>
      </c>
      <c r="CJ45" s="28">
        <f>외인!CJ45</f>
        <v>366626.39</v>
      </c>
      <c r="CK45" s="28">
        <f>시기외!CK45*$G$3+CK44*(1-$G$3)</f>
        <v>-1.906350285698606E-4</v>
      </c>
      <c r="CL45" s="28">
        <f>외인!CL45</f>
        <v>237185.27</v>
      </c>
      <c r="CM45" s="28">
        <f>시기외!CM45*$G$3+CM44*(1-$G$3)</f>
        <v>-7.9311429345636694E-5</v>
      </c>
      <c r="CN45" s="28">
        <f>외인!CN45</f>
        <v>121037.5</v>
      </c>
      <c r="CO45" s="28">
        <f>시기외!CO45*$G$3+CO44*(1-$G$3)</f>
        <v>-7.7637533900710835E-4</v>
      </c>
      <c r="CP45" s="28">
        <f>외인!CP45</f>
        <v>99731.91</v>
      </c>
      <c r="CQ45" s="28">
        <f>시기외!CQ45*$G$3+CQ44*(1-$G$3)</f>
        <v>-4.3613048499175711E-4</v>
      </c>
      <c r="CR45" s="28">
        <f>외인!CR45</f>
        <v>156704.99</v>
      </c>
      <c r="CS45" s="28">
        <f>시기외!CS45*$G$3+CS44*(1-$G$3)</f>
        <v>-7.88759552254081E-4</v>
      </c>
      <c r="CT45" s="28">
        <f>외인!CT45</f>
        <v>126486.64</v>
      </c>
      <c r="CU45" s="28">
        <f>시기외!CU45*$G$3+CU44*(1-$G$3)</f>
        <v>1.8774569274572341E-3</v>
      </c>
      <c r="CV45" s="28">
        <f>외인!CV45</f>
        <v>2095280.05</v>
      </c>
      <c r="CW45" s="28">
        <f>시기외!CW45*$G$3+CW44*(1-$G$3)</f>
        <v>-1.7483478058484716E-3</v>
      </c>
      <c r="CX45" s="28">
        <f>외인!CX45</f>
        <v>214293.61</v>
      </c>
      <c r="CY45" s="28">
        <f>시기외!CY45*$G$3+CY44*(1-$G$3)</f>
        <v>2.3894896762777403E-3</v>
      </c>
      <c r="CZ45" s="28">
        <f>외인!CZ45</f>
        <v>17766.68</v>
      </c>
      <c r="DA45" s="28">
        <f>시기외!DA45*$G$3+DA44*(1-$G$3)</f>
        <v>7.3843562898500846E-5</v>
      </c>
      <c r="DB45" s="28">
        <f>외인!DB45</f>
        <v>37558.68</v>
      </c>
      <c r="DC45" s="28">
        <f>시기외!DC45*$G$3+DC44*(1-$G$3)</f>
        <v>-2.0275532003714626E-3</v>
      </c>
      <c r="DD45" s="28">
        <f>외인!DD45</f>
        <v>8448.1</v>
      </c>
      <c r="DE45" s="28">
        <f>시기외!DE45*$G$3+DE44*(1-$G$3)</f>
        <v>-2.0702962620264655E-4</v>
      </c>
      <c r="DF45" s="28">
        <f>외인!DF45</f>
        <v>56949.61</v>
      </c>
      <c r="DG45" s="28">
        <f>시기외!DG45*$G$3+DG44*(1-$G$3)</f>
        <v>1.6447937384189305E-4</v>
      </c>
      <c r="DH45" s="28">
        <f>외인!DH45</f>
        <v>20364.740000000002</v>
      </c>
      <c r="DI45" s="28">
        <f>시기외!DI45*$G$3+DI44*(1-$G$3)</f>
        <v>-3.3474304148169922E-3</v>
      </c>
      <c r="DJ45" s="28">
        <f>외인!DJ45</f>
        <v>572693.57999999996</v>
      </c>
      <c r="DK45" s="28">
        <f>시기외!DK45*$G$3+DK44*(1-$G$3)</f>
        <v>8.7366289896470648E-4</v>
      </c>
      <c r="DL45" s="28">
        <f>외인!DL45</f>
        <v>95983.27</v>
      </c>
      <c r="DM45" s="28">
        <f>시기외!DM45*$G$3+DM44*(1-$G$3)</f>
        <v>-1.0234570477243149E-3</v>
      </c>
      <c r="DN45" s="28">
        <f>외인!DN45</f>
        <v>2095280.05</v>
      </c>
      <c r="DO45" s="28">
        <f>시기외!DO45*$G$3+DO44*(1-$G$3)</f>
        <v>-1.7483478058484716E-3</v>
      </c>
      <c r="DP45" s="28">
        <f>외인!DP45</f>
        <v>78339.44</v>
      </c>
      <c r="DQ45" s="28">
        <f>시기외!DQ45*$G$3+DQ44*(1-$G$3)</f>
        <v>-1.2018364891629395E-4</v>
      </c>
      <c r="DR45" s="28">
        <f>외인!DR45</f>
        <v>43416.27</v>
      </c>
      <c r="DS45" s="28">
        <f>시기외!DS45*$G$3+DS44*(1-$G$3)</f>
        <v>1.4955011764028658E-3</v>
      </c>
      <c r="DT45" s="28">
        <f>외인!DT45</f>
        <v>123463.36</v>
      </c>
      <c r="DU45" s="28">
        <f>시기외!DU45*$G$3+DU44*(1-$G$3)</f>
        <v>-1.0773058120248829E-3</v>
      </c>
      <c r="DV45" s="28">
        <f>외인!DV45</f>
        <v>32961.99</v>
      </c>
      <c r="DW45" s="28">
        <f>시기외!DW45*$G$3+DW44*(1-$G$3)</f>
        <v>1.9111787687543826E-4</v>
      </c>
      <c r="DX45" s="28">
        <f>외인!DX45</f>
        <v>107949.74</v>
      </c>
      <c r="DY45" s="28">
        <f>시기외!DY45*$G$3+DY44*(1-$G$3)</f>
        <v>1.1209221174810994E-3</v>
      </c>
      <c r="DZ45" s="28">
        <f>외인!DZ45</f>
        <v>8645.6299999999992</v>
      </c>
      <c r="EA45" s="28">
        <f>시기외!EA45*$G$3+EA44*(1-$G$3)</f>
        <v>-6.8154880962421416E-4</v>
      </c>
      <c r="EB45" s="28">
        <f>외인!EB45</f>
        <v>12177.08</v>
      </c>
      <c r="EC45" s="28">
        <f>시기외!EC45*$G$3+EC44*(1-$G$3)</f>
        <v>-1.5555462906204586E-3</v>
      </c>
      <c r="ED45" s="28">
        <f>외인!ED45</f>
        <v>10127.68</v>
      </c>
      <c r="EE45" s="28">
        <f>시기외!EE45*$G$3+EE44*(1-$G$3)</f>
        <v>2.1615257241551836E-4</v>
      </c>
      <c r="EF45" s="28">
        <f>외인!EF45</f>
        <v>239284.9</v>
      </c>
      <c r="EG45" s="28">
        <f>시기외!EG45*$G$3+EG44*(1-$G$3)</f>
        <v>-1.4238255943293745E-4</v>
      </c>
      <c r="EH45" s="28">
        <f>외인!EH45</f>
        <v>184665.09</v>
      </c>
      <c r="EI45" s="28">
        <f>시기외!EI45*$G$3+EI44*(1-$G$3)</f>
        <v>-1.4223735740768038E-4</v>
      </c>
      <c r="EJ45" s="28">
        <f>외인!EJ45</f>
        <v>98537.26</v>
      </c>
      <c r="EK45" s="28">
        <f>시기외!EK45*$G$3+EK44*(1-$G$3)</f>
        <v>1.0332945099469294E-3</v>
      </c>
      <c r="EL45" s="28">
        <f>외인!EL45</f>
        <v>30938.02</v>
      </c>
      <c r="EM45" s="28">
        <f>시기외!EM45*$G$3+EM44*(1-$G$3)</f>
        <v>-2.4725337790087502E-3</v>
      </c>
      <c r="EN45" s="28">
        <f>외인!EN45</f>
        <v>43416.27</v>
      </c>
      <c r="EO45" s="28">
        <f>시기외!EO45*$G$3+EO44*(1-$G$3)</f>
        <v>1.4955011764028658E-3</v>
      </c>
      <c r="EP45" s="28">
        <f>외인!EP45</f>
        <v>180422.17</v>
      </c>
      <c r="EQ45" s="28">
        <f>시기외!EQ45*$G$3+EQ44*(1-$G$3)</f>
        <v>1.6451556235962113E-3</v>
      </c>
      <c r="ER45" s="28">
        <f>외인!ER45</f>
        <v>13156.33</v>
      </c>
      <c r="ES45" s="28">
        <f>시기외!ES45*$G$3+ES44*(1-$G$3)</f>
        <v>-2.9791775794795351E-3</v>
      </c>
      <c r="ET45" s="28">
        <f>외인!ET45</f>
        <v>121747.73</v>
      </c>
      <c r="EU45" s="28">
        <f>시기외!EU45*$G$3+EU44*(1-$G$3)</f>
        <v>1.0724335308075204E-3</v>
      </c>
      <c r="EV45" s="28">
        <f>외인!EV45</f>
        <v>44294.82</v>
      </c>
      <c r="EW45" s="28">
        <f>시기외!EW45*$G$3+EW44*(1-$G$3)</f>
        <v>-7.9674503419093715E-4</v>
      </c>
      <c r="EX45" s="28">
        <f>외인!EX45</f>
        <v>55437.09</v>
      </c>
      <c r="EY45" s="28">
        <f>시기외!EY45*$G$3+EY44*(1-$G$3)</f>
        <v>-1.4402966424282811E-4</v>
      </c>
    </row>
    <row r="46" spans="1:155">
      <c r="A46" s="27">
        <f>외인!A46</f>
        <v>46125</v>
      </c>
      <c r="B46" s="28">
        <f>외인!B46</f>
        <v>4635961.26</v>
      </c>
      <c r="C46" s="28">
        <f>시기외!C46*$G$3+C45*(1-$G$3)</f>
        <v>-5.3975082754758848E-4</v>
      </c>
      <c r="D46" s="28">
        <f>외인!D46</f>
        <v>609148.54</v>
      </c>
      <c r="E46" s="28">
        <f>시기외!E46*$G$3+E45*(1-$G$3)</f>
        <v>-2.6790044684869103E-4</v>
      </c>
      <c r="F46" s="28">
        <f>외인!F46</f>
        <v>1976393.1</v>
      </c>
      <c r="G46" s="28">
        <f>시기외!G46*$G$3+G45*(1-$G$3)</f>
        <v>-1.7675559203926897E-3</v>
      </c>
      <c r="H46" s="28">
        <f>외인!H46</f>
        <v>297754.88</v>
      </c>
      <c r="I46" s="28">
        <f>시기외!I46*$G$3+I45*(1-$G$3)</f>
        <v>1.9278324492289025E-3</v>
      </c>
      <c r="J46" s="28">
        <f>외인!J46</f>
        <v>42604.95</v>
      </c>
      <c r="K46" s="28">
        <f>시기외!K46*$G$3+K45*(1-$G$3)</f>
        <v>1.8652372466205704E-3</v>
      </c>
      <c r="L46" s="28">
        <f>외인!L46</f>
        <v>274519.53000000003</v>
      </c>
      <c r="M46" s="28">
        <f>시기외!M46*$G$3+M45*(1-$G$3)</f>
        <v>2.0203026765318456E-3</v>
      </c>
      <c r="N46" s="28">
        <f>외인!N46</f>
        <v>223262.32</v>
      </c>
      <c r="O46" s="28">
        <f>시기외!O46*$G$3+O45*(1-$G$3)</f>
        <v>-1.9366700347196754E-3</v>
      </c>
      <c r="P46" s="28">
        <f>외인!P46</f>
        <v>191888.79</v>
      </c>
      <c r="Q46" s="28">
        <f>시기외!Q46*$G$3+Q45*(1-$G$3)</f>
        <v>3.9332067003102568E-4</v>
      </c>
      <c r="R46" s="28">
        <f>외인!R46</f>
        <v>122108.29</v>
      </c>
      <c r="S46" s="28">
        <f>시기외!S46*$G$3+S45*(1-$G$3)</f>
        <v>-1.0914596297590222E-3</v>
      </c>
      <c r="T46" s="28">
        <f>외인!T46</f>
        <v>8351.99</v>
      </c>
      <c r="U46" s="28">
        <f>시기외!U46*$G$3+U45*(1-$G$3)</f>
        <v>-1.9737027939052736E-4</v>
      </c>
      <c r="V46" s="28">
        <f>외인!V46</f>
        <v>108439.25</v>
      </c>
      <c r="W46" s="28">
        <f>시기외!W46*$G$3+W45*(1-$G$3)</f>
        <v>1.0939591089366755E-3</v>
      </c>
      <c r="X46" s="28">
        <f>외인!X46</f>
        <v>2036804.85</v>
      </c>
      <c r="Y46" s="28">
        <f>시기외!Y46*$G$3+Y45*(1-$G$3)</f>
        <v>-1.5591588403465419E-3</v>
      </c>
      <c r="Z46" s="28">
        <f>외인!Z46</f>
        <v>44069.17</v>
      </c>
      <c r="AA46" s="28">
        <f>시기외!AA46*$G$3+AA45*(1-$G$3)</f>
        <v>-7.6245232375848275E-4</v>
      </c>
      <c r="AB46" s="28">
        <f>외인!AB46</f>
        <v>208153.38</v>
      </c>
      <c r="AC46" s="28">
        <f>시기외!AC46*$G$3+AC45*(1-$G$3)</f>
        <v>3.5702241409747483E-5</v>
      </c>
      <c r="AD46" s="28">
        <f>외인!AD46</f>
        <v>18989.87</v>
      </c>
      <c r="AE46" s="28">
        <f>시기외!AE46*$G$3+AE45*(1-$G$3)</f>
        <v>-1.1558987456603676E-4</v>
      </c>
      <c r="AF46" s="28">
        <f>외인!AF46</f>
        <v>25391.57</v>
      </c>
      <c r="AG46" s="28">
        <f>시기외!AG46*$G$3+AG45*(1-$G$3)</f>
        <v>4.698770913921593E-4</v>
      </c>
      <c r="AH46" s="28">
        <f>외인!AH46</f>
        <v>183556.11</v>
      </c>
      <c r="AI46" s="28">
        <f>시기외!AI46*$G$3+AI45*(1-$G$3)</f>
        <v>-2.7289988110400351E-4</v>
      </c>
      <c r="AJ46" s="28">
        <f>외인!AJ46</f>
        <v>103833.5</v>
      </c>
      <c r="AK46" s="28">
        <f>시기외!AK46*$G$3+AK45*(1-$G$3)</f>
        <v>-1.6136311853027828E-3</v>
      </c>
      <c r="AL46" s="28">
        <f>외인!AL46</f>
        <v>83919.24</v>
      </c>
      <c r="AM46" s="28">
        <f>시기외!AM46*$G$3+AM45*(1-$G$3)</f>
        <v>-1.011353504206537E-4</v>
      </c>
      <c r="AN46" s="28">
        <f>외인!AN46</f>
        <v>157955.9</v>
      </c>
      <c r="AO46" s="28">
        <f>시기외!AO46*$G$3+AO45*(1-$G$3)</f>
        <v>-2.6442901116715007E-3</v>
      </c>
      <c r="AP46" s="28">
        <f>외인!AP46</f>
        <v>127305.81</v>
      </c>
      <c r="AQ46" s="28">
        <f>시기외!AQ46*$G$3+AQ45*(1-$G$3)</f>
        <v>1.1141429423531222E-3</v>
      </c>
      <c r="AR46" s="28">
        <f>외인!AR46</f>
        <v>23354.07</v>
      </c>
      <c r="AS46" s="28">
        <f>시기외!AS46*$G$3+AS45*(1-$G$3)</f>
        <v>-6.0018339624102806E-4</v>
      </c>
      <c r="AT46" s="28">
        <f>외인!AT46</f>
        <v>76199.38</v>
      </c>
      <c r="AU46" s="28">
        <f>시기외!AU46*$G$3+AU45*(1-$G$3)</f>
        <v>1.6210549317571707E-4</v>
      </c>
      <c r="AV46" s="28">
        <f>외인!AV46</f>
        <v>48589.49</v>
      </c>
      <c r="AW46" s="28">
        <f>시기외!AW46*$G$3+AW45*(1-$G$3)</f>
        <v>1.035787599659602E-3</v>
      </c>
      <c r="AX46" s="28">
        <f>외인!AX46</f>
        <v>68801.09</v>
      </c>
      <c r="AY46" s="28">
        <f>시기외!AY46*$G$3+AY45*(1-$G$3)</f>
        <v>-1.6213435301636748E-3</v>
      </c>
      <c r="AZ46" s="28">
        <f>외인!AZ46</f>
        <v>2183716.52</v>
      </c>
      <c r="BA46" s="28">
        <f>시기외!BA46*$G$3+BA45*(1-$G$3)</f>
        <v>-1.2656453175436059E-3</v>
      </c>
      <c r="BB46" s="28">
        <f>외인!BB46</f>
        <v>98978.99</v>
      </c>
      <c r="BC46" s="28">
        <f>시기외!BC46*$G$3+BC45*(1-$G$3)</f>
        <v>-4.0846396192405611E-4</v>
      </c>
      <c r="BD46" s="28">
        <f>외인!BD46</f>
        <v>36796.57</v>
      </c>
      <c r="BE46" s="28">
        <f>시기외!BE46*$G$3+BE45*(1-$G$3)</f>
        <v>-1.9619532791344549E-3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93015.81</v>
      </c>
      <c r="BI46" s="28">
        <f>시기외!BI46*$G$3+BI45*(1-$G$3)</f>
        <v>1.4625180047376498E-3</v>
      </c>
      <c r="BJ46" s="28">
        <f>외인!BJ46</f>
        <v>118980.97</v>
      </c>
      <c r="BK46" s="28">
        <f>시기외!BK46*$G$3+BK45*(1-$G$3)</f>
        <v>5.0631564350556353E-4</v>
      </c>
      <c r="BL46" s="28">
        <f>외인!BL46</f>
        <v>50857.27</v>
      </c>
      <c r="BM46" s="28">
        <f>시기외!BM46*$G$3+BM45*(1-$G$3)</f>
        <v>-3.5780261164374337E-3</v>
      </c>
      <c r="BN46" s="28">
        <f>외인!BN46</f>
        <v>46098.76</v>
      </c>
      <c r="BO46" s="28">
        <f>시기외!BO46*$G$3+BO45*(1-$G$3)</f>
        <v>-7.0309999882321803E-5</v>
      </c>
      <c r="BP46" s="28">
        <f>외인!BP46</f>
        <v>78813.27</v>
      </c>
      <c r="BQ46" s="28">
        <f>시기외!BQ46*$G$3+BQ45*(1-$G$3)</f>
        <v>-1.5625986914645745E-3</v>
      </c>
      <c r="BR46" s="28">
        <f>외인!BR46</f>
        <v>255888.78</v>
      </c>
      <c r="BS46" s="28">
        <f>시기외!BS46*$G$3+BS45*(1-$G$3)</f>
        <v>1.1055960528380568E-3</v>
      </c>
      <c r="BT46" s="28">
        <f>외인!BT46</f>
        <v>2074690.07</v>
      </c>
      <c r="BU46" s="28">
        <f>시기외!BU46*$G$3+BU45*(1-$G$3)</f>
        <v>-1.5217829583167178E-3</v>
      </c>
      <c r="BV46" s="28">
        <f>외인!BV46</f>
        <v>389904.6</v>
      </c>
      <c r="BW46" s="28">
        <f>시기외!BW46*$G$3+BW45*(1-$G$3)</f>
        <v>8.482533286629483E-4</v>
      </c>
      <c r="BX46" s="28">
        <f>외인!BX46</f>
        <v>73776.47</v>
      </c>
      <c r="BY46" s="28">
        <f>시기외!BY46*$G$3+BY45*(1-$G$3)</f>
        <v>8.8691893331609067E-5</v>
      </c>
      <c r="BZ46" s="28">
        <f>외인!BZ46</f>
        <v>241875.14</v>
      </c>
      <c r="CA46" s="28">
        <f>시기외!CA46*$G$3+CA45*(1-$G$3)</f>
        <v>-1.7749932445549903E-3</v>
      </c>
      <c r="CB46" s="28">
        <f>외인!CB46</f>
        <v>12077.63</v>
      </c>
      <c r="CC46" s="28">
        <f>시기외!CC46*$G$3+CC45*(1-$G$3)</f>
        <v>-2.1391787962835793E-3</v>
      </c>
      <c r="CD46" s="28">
        <f>외인!CD46</f>
        <v>28297.24</v>
      </c>
      <c r="CE46" s="28">
        <f>시기외!CE46*$G$3+CE45*(1-$G$3)</f>
        <v>-2.8121791617434591E-3</v>
      </c>
      <c r="CF46" s="28">
        <f>외인!CF46</f>
        <v>24489.45</v>
      </c>
      <c r="CG46" s="28">
        <f>시기외!CG46*$G$3+CG45*(1-$G$3)</f>
        <v>1.5462254215662143E-3</v>
      </c>
      <c r="CH46" s="28">
        <f>외인!CH46</f>
        <v>68016.02</v>
      </c>
      <c r="CI46" s="28">
        <f>시기외!CI46*$G$3+CI45*(1-$G$3)</f>
        <v>6.8898009167961795E-4</v>
      </c>
      <c r="CJ46" s="28">
        <f>외인!CJ46</f>
        <v>364623.97</v>
      </c>
      <c r="CK46" s="28">
        <f>시기외!CK46*$G$3+CK45*(1-$G$3)</f>
        <v>-2.1665267954810682E-4</v>
      </c>
      <c r="CL46" s="28">
        <f>외인!CL46</f>
        <v>236401.2</v>
      </c>
      <c r="CM46" s="28">
        <f>시기외!CM46*$G$3+CM45*(1-$G$3)</f>
        <v>-2.8124336583801456E-5</v>
      </c>
      <c r="CN46" s="28">
        <f>외인!CN46</f>
        <v>120181.59</v>
      </c>
      <c r="CO46" s="28">
        <f>시기외!CO46*$G$3+CO45*(1-$G$3)</f>
        <v>-6.5987507582132283E-4</v>
      </c>
      <c r="CP46" s="28">
        <f>외인!CP46</f>
        <v>99544.86</v>
      </c>
      <c r="CQ46" s="28">
        <f>시기외!CQ46*$G$3+CQ45*(1-$G$3)</f>
        <v>-4.0293157006499904E-4</v>
      </c>
      <c r="CR46" s="28">
        <f>외인!CR46</f>
        <v>155587.65</v>
      </c>
      <c r="CS46" s="28">
        <f>시기외!CS46*$G$3+CS45*(1-$G$3)</f>
        <v>-7.915107726420437E-4</v>
      </c>
      <c r="CT46" s="28">
        <f>외인!CT46</f>
        <v>127709.94</v>
      </c>
      <c r="CU46" s="28">
        <f>시기외!CU46*$G$3+CU45*(1-$G$3)</f>
        <v>1.9081167344135591E-3</v>
      </c>
      <c r="CV46" s="28">
        <f>외인!CV46</f>
        <v>2074690.07</v>
      </c>
      <c r="CW46" s="28">
        <f>시기외!CW46*$G$3+CW45*(1-$G$3)</f>
        <v>-1.5217829583167178E-3</v>
      </c>
      <c r="CX46" s="28">
        <f>외인!CX46</f>
        <v>210665.04</v>
      </c>
      <c r="CY46" s="28">
        <f>시기외!CY46*$G$3+CY45*(1-$G$3)</f>
        <v>2.2786020625911599E-3</v>
      </c>
      <c r="CZ46" s="28">
        <f>외인!CZ46</f>
        <v>17694.5</v>
      </c>
      <c r="DA46" s="28">
        <f>시기외!DA46*$G$3+DA45*(1-$G$3)</f>
        <v>4.4723171584534652E-4</v>
      </c>
      <c r="DB46" s="28">
        <f>외인!DB46</f>
        <v>36796.57</v>
      </c>
      <c r="DC46" s="28">
        <f>시기외!DC46*$G$3+DC45*(1-$G$3)</f>
        <v>-1.9619532791344549E-3</v>
      </c>
      <c r="DD46" s="28">
        <f>외인!DD46</f>
        <v>8351.99</v>
      </c>
      <c r="DE46" s="28">
        <f>시기외!DE46*$G$3+DE45*(1-$G$3)</f>
        <v>-1.9737027939052736E-4</v>
      </c>
      <c r="DF46" s="28">
        <f>외인!DF46</f>
        <v>55575.31</v>
      </c>
      <c r="DG46" s="28">
        <f>시기외!DG46*$G$3+DG45*(1-$G$3)</f>
        <v>1.906953956956835E-4</v>
      </c>
      <c r="DH46" s="28">
        <f>외인!DH46</f>
        <v>20167.240000000002</v>
      </c>
      <c r="DI46" s="28">
        <f>시기외!DI46*$G$3+DI45*(1-$G$3)</f>
        <v>-3.4599031307114463E-3</v>
      </c>
      <c r="DJ46" s="28">
        <f>외인!DJ46</f>
        <v>569534.43000000005</v>
      </c>
      <c r="DK46" s="28">
        <f>시기외!DK46*$G$3+DK45*(1-$G$3)</f>
        <v>8.2435932732910706E-4</v>
      </c>
      <c r="DL46" s="28">
        <f>외인!DL46</f>
        <v>95457.37</v>
      </c>
      <c r="DM46" s="28">
        <f>시기외!DM46*$G$3+DM45*(1-$G$3)</f>
        <v>-8.8584547958062512E-4</v>
      </c>
      <c r="DN46" s="28">
        <f>외인!DN46</f>
        <v>2074690.07</v>
      </c>
      <c r="DO46" s="28">
        <f>시기외!DO46*$G$3+DO45*(1-$G$3)</f>
        <v>-1.5217829583167178E-3</v>
      </c>
      <c r="DP46" s="28">
        <f>외인!DP46</f>
        <v>77718.75</v>
      </c>
      <c r="DQ46" s="28">
        <f>시기외!DQ46*$G$3+DQ45*(1-$G$3)</f>
        <v>-2.4759413202535518E-4</v>
      </c>
      <c r="DR46" s="28">
        <f>외인!DR46</f>
        <v>43873.99</v>
      </c>
      <c r="DS46" s="28">
        <f>시기외!DS46*$G$3+DS45*(1-$G$3)</f>
        <v>1.6043252855652435E-3</v>
      </c>
      <c r="DT46" s="28">
        <f>외인!DT46</f>
        <v>122108.29</v>
      </c>
      <c r="DU46" s="28">
        <f>시기외!DU46*$G$3+DU45*(1-$G$3)</f>
        <v>-1.0914596297590222E-3</v>
      </c>
      <c r="DV46" s="28">
        <f>외인!DV46</f>
        <v>33200.620000000003</v>
      </c>
      <c r="DW46" s="28">
        <f>시기외!DW46*$G$3+DW45*(1-$G$3)</f>
        <v>2.3568368450337655E-4</v>
      </c>
      <c r="DX46" s="28">
        <f>외인!DX46</f>
        <v>108439.25</v>
      </c>
      <c r="DY46" s="28">
        <f>시기외!DY46*$G$3+DY45*(1-$G$3)</f>
        <v>1.0939591089366755E-3</v>
      </c>
      <c r="DZ46" s="28">
        <f>외인!DZ46</f>
        <v>8499.76</v>
      </c>
      <c r="EA46" s="28">
        <f>시기외!EA46*$G$3+EA45*(1-$G$3)</f>
        <v>-6.009975042096516E-4</v>
      </c>
      <c r="EB46" s="28">
        <f>외인!EB46</f>
        <v>12168.93</v>
      </c>
      <c r="EC46" s="28">
        <f>시기외!EC46*$G$3+EC45*(1-$G$3)</f>
        <v>-1.5044791760595172E-3</v>
      </c>
      <c r="ED46" s="28">
        <f>외인!ED46</f>
        <v>10069.040000000001</v>
      </c>
      <c r="EE46" s="28">
        <f>시기외!EE46*$G$3+EE45*(1-$G$3)</f>
        <v>2.7973987017287742E-4</v>
      </c>
      <c r="EF46" s="28">
        <f>외인!EF46</f>
        <v>236043.6</v>
      </c>
      <c r="EG46" s="28">
        <f>시기외!EG46*$G$3+EG45*(1-$G$3)</f>
        <v>-1.4498142271081259E-4</v>
      </c>
      <c r="EH46" s="28">
        <f>외인!EH46</f>
        <v>183524.07</v>
      </c>
      <c r="EI46" s="28">
        <f>시기외!EI46*$G$3+EI45*(1-$G$3)</f>
        <v>-3.0315827325569337E-5</v>
      </c>
      <c r="EJ46" s="28">
        <f>외인!EJ46</f>
        <v>98975.79</v>
      </c>
      <c r="EK46" s="28">
        <f>시기외!EK46*$G$3+EK45*(1-$G$3)</f>
        <v>1.0307565601411046E-3</v>
      </c>
      <c r="EL46" s="28">
        <f>외인!EL46</f>
        <v>30747.360000000001</v>
      </c>
      <c r="EM46" s="28">
        <f>시기외!EM46*$G$3+EM45*(1-$G$3)</f>
        <v>-2.5376670163065156E-3</v>
      </c>
      <c r="EN46" s="28">
        <f>외인!EN46</f>
        <v>43873.99</v>
      </c>
      <c r="EO46" s="28">
        <f>시기외!EO46*$G$3+EO45*(1-$G$3)</f>
        <v>1.6043252855652435E-3</v>
      </c>
      <c r="EP46" s="28">
        <f>외인!EP46</f>
        <v>181280.58</v>
      </c>
      <c r="EQ46" s="28">
        <f>시기외!EQ46*$G$3+EQ45*(1-$G$3)</f>
        <v>1.6462405937953304E-3</v>
      </c>
      <c r="ER46" s="28">
        <f>외인!ER46</f>
        <v>13691.53</v>
      </c>
      <c r="ES46" s="28">
        <f>시기외!ES46*$G$3+ES45*(1-$G$3)</f>
        <v>-3.4564691539608144E-3</v>
      </c>
      <c r="ET46" s="28">
        <f>외인!ET46</f>
        <v>127305.81</v>
      </c>
      <c r="EU46" s="28">
        <f>시기외!EU46*$G$3+EU45*(1-$G$3)</f>
        <v>1.1141429423531222E-3</v>
      </c>
      <c r="EV46" s="28">
        <f>외인!EV46</f>
        <v>44069.17</v>
      </c>
      <c r="EW46" s="28">
        <f>시기외!EW46*$G$3+EW45*(1-$G$3)</f>
        <v>-7.6245232375848275E-4</v>
      </c>
      <c r="EX46" s="28">
        <f>외인!EX46</f>
        <v>55475.69</v>
      </c>
      <c r="EY46" s="28">
        <f>시기외!EY46*$G$3+EY45*(1-$G$3)</f>
        <v>-1.1211692712441581E-4</v>
      </c>
    </row>
    <row r="47" spans="1:155">
      <c r="A47" s="27">
        <f>외인!A47</f>
        <v>46126</v>
      </c>
      <c r="B47" s="28">
        <f>외인!B47</f>
        <v>4747572.28</v>
      </c>
      <c r="C47" s="28">
        <f>시기외!C47*$G$3+C46*(1-$G$3)</f>
        <v>-4.0949016074488858E-4</v>
      </c>
      <c r="D47" s="28">
        <f>외인!D47</f>
        <v>621365.07999999996</v>
      </c>
      <c r="E47" s="28">
        <f>시기외!E47*$G$3+E46*(1-$G$3)</f>
        <v>-3.2025304343142637E-4</v>
      </c>
      <c r="F47" s="28">
        <f>외인!F47</f>
        <v>2007597.45</v>
      </c>
      <c r="G47" s="28">
        <f>시기외!G47*$G$3+G46*(1-$G$3)</f>
        <v>-1.6246672057506713E-3</v>
      </c>
      <c r="H47" s="28">
        <f>외인!H47</f>
        <v>296406.05</v>
      </c>
      <c r="I47" s="28">
        <f>시기외!I47*$G$3+I46*(1-$G$3)</f>
        <v>1.741766071369565E-3</v>
      </c>
      <c r="J47" s="28">
        <f>외인!J47</f>
        <v>41886.14</v>
      </c>
      <c r="K47" s="28">
        <f>시기외!K47*$G$3+K46*(1-$G$3)</f>
        <v>2.1084051255150392E-3</v>
      </c>
      <c r="L47" s="28">
        <f>외인!L47</f>
        <v>273358.75</v>
      </c>
      <c r="M47" s="28">
        <f>시기외!M47*$G$3+M46*(1-$G$3)</f>
        <v>1.8581287555693065E-3</v>
      </c>
      <c r="N47" s="28">
        <f>외인!N47</f>
        <v>228582.21</v>
      </c>
      <c r="O47" s="28">
        <f>시기외!O47*$G$3+O46*(1-$G$3)</f>
        <v>-1.9383816106516392E-3</v>
      </c>
      <c r="P47" s="28">
        <f>외인!P47</f>
        <v>192691.94</v>
      </c>
      <c r="Q47" s="28">
        <f>시기외!Q47*$G$3+Q46*(1-$G$3)</f>
        <v>3.2849267914745453E-4</v>
      </c>
      <c r="R47" s="28">
        <f>외인!R47</f>
        <v>124753.23</v>
      </c>
      <c r="S47" s="28">
        <f>시기외!S47*$G$3+S46*(1-$G$3)</f>
        <v>-1.0697319273672286E-3</v>
      </c>
      <c r="T47" s="28">
        <f>외인!T47</f>
        <v>8360.48</v>
      </c>
      <c r="U47" s="28">
        <f>시기외!U47*$G$3+U46*(1-$G$3)</f>
        <v>-1.8478806478226708E-4</v>
      </c>
      <c r="V47" s="28">
        <f>외인!V47</f>
        <v>111579.46</v>
      </c>
      <c r="W47" s="28">
        <f>시기외!W47*$G$3+W46*(1-$G$3)</f>
        <v>1.0777784017911029E-3</v>
      </c>
      <c r="X47" s="28">
        <f>외인!X47</f>
        <v>2100811.88</v>
      </c>
      <c r="Y47" s="28">
        <f>시기외!Y47*$G$3+Y46*(1-$G$3)</f>
        <v>-1.2902779804450325E-3</v>
      </c>
      <c r="Z47" s="28">
        <f>외인!Z47</f>
        <v>45447.34</v>
      </c>
      <c r="AA47" s="28">
        <f>시기외!AA47*$G$3+AA46*(1-$G$3)</f>
        <v>-7.0302427657139665E-4</v>
      </c>
      <c r="AB47" s="28">
        <f>외인!AB47</f>
        <v>208983.1</v>
      </c>
      <c r="AC47" s="28">
        <f>시기외!AC47*$G$3+AC46*(1-$G$3)</f>
        <v>7.8186213634275431E-5</v>
      </c>
      <c r="AD47" s="28">
        <f>외인!AD47</f>
        <v>19386.349999999999</v>
      </c>
      <c r="AE47" s="28">
        <f>시기외!AE47*$G$3+AE46*(1-$G$3)</f>
        <v>-9.9658535961521936E-7</v>
      </c>
      <c r="AF47" s="28">
        <f>외인!AF47</f>
        <v>25090.04</v>
      </c>
      <c r="AG47" s="28">
        <f>시기외!AG47*$G$3+AG46*(1-$G$3)</f>
        <v>4.6993839646805591E-4</v>
      </c>
      <c r="AH47" s="28">
        <f>외인!AH47</f>
        <v>188306.85</v>
      </c>
      <c r="AI47" s="28">
        <f>시기외!AI47*$G$3+AI46*(1-$G$3)</f>
        <v>-3.1192251024438267E-4</v>
      </c>
      <c r="AJ47" s="28">
        <f>외인!AJ47</f>
        <v>104927.69</v>
      </c>
      <c r="AK47" s="28">
        <f>시기외!AK47*$G$3+AK46*(1-$G$3)</f>
        <v>-1.6187955229134549E-3</v>
      </c>
      <c r="AL47" s="28">
        <f>외인!AL47</f>
        <v>86195.5</v>
      </c>
      <c r="AM47" s="28">
        <f>시기외!AM47*$G$3+AM46*(1-$G$3)</f>
        <v>-3.719163926001398E-5</v>
      </c>
      <c r="AN47" s="28">
        <f>외인!AN47</f>
        <v>161412.45000000001</v>
      </c>
      <c r="AO47" s="28">
        <f>시기외!AO47*$G$3+AO46*(1-$G$3)</f>
        <v>-2.665716085049744E-3</v>
      </c>
      <c r="AP47" s="28">
        <f>외인!AP47</f>
        <v>131138.71</v>
      </c>
      <c r="AQ47" s="28">
        <f>시기외!AQ47*$G$3+AQ46*(1-$G$3)</f>
        <v>1.1128453238544755E-3</v>
      </c>
      <c r="AR47" s="28">
        <f>외인!AR47</f>
        <v>23892.02</v>
      </c>
      <c r="AS47" s="28">
        <f>시기외!AS47*$G$3+AS46*(1-$G$3)</f>
        <v>-3.9227392221562808E-4</v>
      </c>
      <c r="AT47" s="28">
        <f>외인!AT47</f>
        <v>78072.100000000006</v>
      </c>
      <c r="AU47" s="28">
        <f>시기외!AU47*$G$3+AU46*(1-$G$3)</f>
        <v>2.9804259606948196E-4</v>
      </c>
      <c r="AV47" s="28">
        <f>외인!AV47</f>
        <v>48728.37</v>
      </c>
      <c r="AW47" s="28">
        <f>시기외!AW47*$G$3+AW46*(1-$G$3)</f>
        <v>1.0098961628860102E-3</v>
      </c>
      <c r="AX47" s="28">
        <f>외인!AX47</f>
        <v>69852.23</v>
      </c>
      <c r="AY47" s="28">
        <f>시기외!AY47*$G$3+AY46*(1-$G$3)</f>
        <v>-1.8130450786107482E-3</v>
      </c>
      <c r="AZ47" s="28">
        <f>외인!AZ47</f>
        <v>2250050.7599999998</v>
      </c>
      <c r="BA47" s="28">
        <f>시기외!BA47*$G$3+BA46*(1-$G$3)</f>
        <v>-1.0163987196866254E-3</v>
      </c>
      <c r="BB47" s="28">
        <f>외인!BB47</f>
        <v>102617.52</v>
      </c>
      <c r="BC47" s="28">
        <f>시기외!BC47*$G$3+BC46*(1-$G$3)</f>
        <v>-3.5416267288995116E-4</v>
      </c>
      <c r="BD47" s="28">
        <f>외인!BD47</f>
        <v>38473.660000000003</v>
      </c>
      <c r="BE47" s="28">
        <f>시기외!BE47*$G$3+BE46*(1-$G$3)</f>
        <v>-1.7912669535012928E-3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93651.91</v>
      </c>
      <c r="BI47" s="28">
        <f>시기외!BI47*$G$3+BI46*(1-$G$3)</f>
        <v>1.391943339585425E-3</v>
      </c>
      <c r="BJ47" s="28">
        <f>외인!BJ47</f>
        <v>119509.02</v>
      </c>
      <c r="BK47" s="28">
        <f>시기외!BK47*$G$3+BK46*(1-$G$3)</f>
        <v>4.5735031026062939E-4</v>
      </c>
      <c r="BL47" s="28">
        <f>외인!BL47</f>
        <v>50710.239999999998</v>
      </c>
      <c r="BM47" s="28">
        <f>시기외!BM47*$G$3+BM46*(1-$G$3)</f>
        <v>-3.933213983686205E-3</v>
      </c>
      <c r="BN47" s="28">
        <f>외인!BN47</f>
        <v>46463.92</v>
      </c>
      <c r="BO47" s="28">
        <f>시기외!BO47*$G$3+BO46*(1-$G$3)</f>
        <v>7.4743812974545633E-5</v>
      </c>
      <c r="BP47" s="28">
        <f>외인!BP47</f>
        <v>80481.039999999994</v>
      </c>
      <c r="BQ47" s="28">
        <f>시기외!BQ47*$G$3+BQ46*(1-$G$3)</f>
        <v>-1.7046799422814605E-3</v>
      </c>
      <c r="BR47" s="28">
        <f>외인!BR47</f>
        <v>261455.06</v>
      </c>
      <c r="BS47" s="28">
        <f>시기외!BS47*$G$3+BS46*(1-$G$3)</f>
        <v>1.1417431380996161E-3</v>
      </c>
      <c r="BT47" s="28">
        <f>외인!BT47</f>
        <v>2140926.94</v>
      </c>
      <c r="BU47" s="28">
        <f>시기외!BU47*$G$3+BU46*(1-$G$3)</f>
        <v>-1.2519051817345399E-3</v>
      </c>
      <c r="BV47" s="28">
        <f>외인!BV47</f>
        <v>400973.77</v>
      </c>
      <c r="BW47" s="28">
        <f>시기외!BW47*$G$3+BW46*(1-$G$3)</f>
        <v>8.5390672605599384E-4</v>
      </c>
      <c r="BX47" s="28">
        <f>외인!BX47</f>
        <v>74483.53</v>
      </c>
      <c r="BY47" s="28">
        <f>시기외!BY47*$G$3+BY46*(1-$G$3)</f>
        <v>7.9267900614350876E-5</v>
      </c>
      <c r="BZ47" s="28">
        <f>외인!BZ47</f>
        <v>247607.96</v>
      </c>
      <c r="CA47" s="28">
        <f>시기외!CA47*$G$3+CA46*(1-$G$3)</f>
        <v>-1.765515162288694E-3</v>
      </c>
      <c r="CB47" s="28">
        <f>외인!CB47</f>
        <v>12377.37</v>
      </c>
      <c r="CC47" s="28">
        <f>시기외!CC47*$G$3+CC46*(1-$G$3)</f>
        <v>-2.0842553384057094E-3</v>
      </c>
      <c r="CD47" s="28">
        <f>외인!CD47</f>
        <v>28328.76</v>
      </c>
      <c r="CE47" s="28">
        <f>시기외!CE47*$G$3+CE46*(1-$G$3)</f>
        <v>-2.9107426565412034E-3</v>
      </c>
      <c r="CF47" s="28">
        <f>외인!CF47</f>
        <v>24946.87</v>
      </c>
      <c r="CG47" s="28">
        <f>시기외!CG47*$G$3+CG46*(1-$G$3)</f>
        <v>1.7896360969483288E-3</v>
      </c>
      <c r="CH47" s="28">
        <f>외인!CH47</f>
        <v>68442.03</v>
      </c>
      <c r="CI47" s="28">
        <f>시기외!CI47*$G$3+CI46*(1-$G$3)</f>
        <v>6.9485129867945879E-4</v>
      </c>
      <c r="CJ47" s="28">
        <f>외인!CJ47</f>
        <v>366991.21</v>
      </c>
      <c r="CK47" s="28">
        <f>시기외!CK47*$G$3+CK46*(1-$G$3)</f>
        <v>-2.8502657894697052E-4</v>
      </c>
      <c r="CL47" s="28">
        <f>외인!CL47</f>
        <v>238326.04</v>
      </c>
      <c r="CM47" s="28">
        <f>시기외!CM47*$G$3+CM46*(1-$G$3)</f>
        <v>3.0041471892079519E-5</v>
      </c>
      <c r="CN47" s="28">
        <f>외인!CN47</f>
        <v>127528.86</v>
      </c>
      <c r="CO47" s="28">
        <f>시기외!CO47*$G$3+CO46*(1-$G$3)</f>
        <v>-5.02889191788423E-4</v>
      </c>
      <c r="CP47" s="28">
        <f>외인!CP47</f>
        <v>103203.71</v>
      </c>
      <c r="CQ47" s="28">
        <f>시기외!CQ47*$G$3+CQ46*(1-$G$3)</f>
        <v>-3.4859528563058406E-4</v>
      </c>
      <c r="CR47" s="28">
        <f>외인!CR47</f>
        <v>158572.51999999999</v>
      </c>
      <c r="CS47" s="28">
        <f>시기외!CS47*$G$3+CS46*(1-$G$3)</f>
        <v>-7.6345871315018155E-4</v>
      </c>
      <c r="CT47" s="28">
        <f>외인!CT47</f>
        <v>131362.42000000001</v>
      </c>
      <c r="CU47" s="28">
        <f>시기외!CU47*$G$3+CU46*(1-$G$3)</f>
        <v>1.9243540678660187E-3</v>
      </c>
      <c r="CV47" s="28">
        <f>외인!CV47</f>
        <v>2140926.94</v>
      </c>
      <c r="CW47" s="28">
        <f>시기외!CW47*$G$3+CW46*(1-$G$3)</f>
        <v>-1.2519051817345399E-3</v>
      </c>
      <c r="CX47" s="28">
        <f>외인!CX47</f>
        <v>211126.34</v>
      </c>
      <c r="CY47" s="28">
        <f>시기외!CY47*$G$3+CY46*(1-$G$3)</f>
        <v>2.0959019389164596E-3</v>
      </c>
      <c r="CZ47" s="28">
        <f>외인!CZ47</f>
        <v>18136.490000000002</v>
      </c>
      <c r="DA47" s="28">
        <f>시기외!DA47*$G$3+DA46*(1-$G$3)</f>
        <v>8.1828144694664204E-4</v>
      </c>
      <c r="DB47" s="28">
        <f>외인!DB47</f>
        <v>38473.660000000003</v>
      </c>
      <c r="DC47" s="28">
        <f>시기외!DC47*$G$3+DC46*(1-$G$3)</f>
        <v>-1.7912669535012928E-3</v>
      </c>
      <c r="DD47" s="28">
        <f>외인!DD47</f>
        <v>8360.48</v>
      </c>
      <c r="DE47" s="28">
        <f>시기외!DE47*$G$3+DE46*(1-$G$3)</f>
        <v>-1.8478806478226708E-4</v>
      </c>
      <c r="DF47" s="28">
        <f>외인!DF47</f>
        <v>56122.78</v>
      </c>
      <c r="DG47" s="28">
        <f>시기외!DG47*$G$3+DG46*(1-$G$3)</f>
        <v>1.9672403539039914E-4</v>
      </c>
      <c r="DH47" s="28">
        <f>외인!DH47</f>
        <v>20102.310000000001</v>
      </c>
      <c r="DI47" s="28">
        <f>시기외!DI47*$G$3+DI46*(1-$G$3)</f>
        <v>-3.6378371857067032E-3</v>
      </c>
      <c r="DJ47" s="28">
        <f>외인!DJ47</f>
        <v>577686.31000000006</v>
      </c>
      <c r="DK47" s="28">
        <f>시기외!DK47*$G$3+DK46*(1-$G$3)</f>
        <v>7.5379288701912946E-4</v>
      </c>
      <c r="DL47" s="28">
        <f>외인!DL47</f>
        <v>101827.53</v>
      </c>
      <c r="DM47" s="28">
        <f>시기외!DM47*$G$3+DM46*(1-$G$3)</f>
        <v>-7.0094062886748483E-4</v>
      </c>
      <c r="DN47" s="28">
        <f>외인!DN47</f>
        <v>2140926.94</v>
      </c>
      <c r="DO47" s="28">
        <f>시기외!DO47*$G$3+DO46*(1-$G$3)</f>
        <v>-1.2519051817345399E-3</v>
      </c>
      <c r="DP47" s="28">
        <f>외인!DP47</f>
        <v>78428.960000000006</v>
      </c>
      <c r="DQ47" s="28">
        <f>시기외!DQ47*$G$3+DQ46*(1-$G$3)</f>
        <v>-3.8896429419896185E-4</v>
      </c>
      <c r="DR47" s="28">
        <f>외인!DR47</f>
        <v>43183.92</v>
      </c>
      <c r="DS47" s="28">
        <f>시기외!DS47*$G$3+DS46*(1-$G$3)</f>
        <v>1.7498680490036192E-3</v>
      </c>
      <c r="DT47" s="28">
        <f>외인!DT47</f>
        <v>124753.23</v>
      </c>
      <c r="DU47" s="28">
        <f>시기외!DU47*$G$3+DU46*(1-$G$3)</f>
        <v>-1.0697319273672286E-3</v>
      </c>
      <c r="DV47" s="28">
        <f>외인!DV47</f>
        <v>33542.21</v>
      </c>
      <c r="DW47" s="28">
        <f>시기외!DW47*$G$3+DW46*(1-$G$3)</f>
        <v>2.9395111521522688E-4</v>
      </c>
      <c r="DX47" s="28">
        <f>외인!DX47</f>
        <v>111579.46</v>
      </c>
      <c r="DY47" s="28">
        <f>시기외!DY47*$G$3+DY46*(1-$G$3)</f>
        <v>1.0777784017911029E-3</v>
      </c>
      <c r="DZ47" s="28">
        <f>외인!DZ47</f>
        <v>8810.31</v>
      </c>
      <c r="EA47" s="28">
        <f>시기외!EA47*$G$3+EA46*(1-$G$3)</f>
        <v>-4.8173509021788487E-4</v>
      </c>
      <c r="EB47" s="28">
        <f>외인!EB47</f>
        <v>12352.32</v>
      </c>
      <c r="EC47" s="28">
        <f>시기외!EC47*$G$3+EC46*(1-$G$3)</f>
        <v>-1.4386717259069622E-3</v>
      </c>
      <c r="ED47" s="28">
        <f>외인!ED47</f>
        <v>10400.040000000001</v>
      </c>
      <c r="EE47" s="28">
        <f>시기외!EE47*$G$3+EE46*(1-$G$3)</f>
        <v>4.1977276577717681E-4</v>
      </c>
      <c r="EF47" s="28">
        <f>외인!EF47</f>
        <v>236567.12</v>
      </c>
      <c r="EG47" s="28">
        <f>시기외!EG47*$G$3+EG46*(1-$G$3)</f>
        <v>-1.9795899951260065E-4</v>
      </c>
      <c r="EH47" s="28">
        <f>외인!EH47</f>
        <v>194004.03</v>
      </c>
      <c r="EI47" s="28">
        <f>시기외!EI47*$G$3+EI46*(1-$G$3)</f>
        <v>1.1532123616794162E-4</v>
      </c>
      <c r="EJ47" s="28">
        <f>외인!EJ47</f>
        <v>98700.479999999996</v>
      </c>
      <c r="EK47" s="28">
        <f>시기외!EK47*$G$3+EK46*(1-$G$3)</f>
        <v>1.0430225012778268E-3</v>
      </c>
      <c r="EL47" s="28">
        <f>외인!EL47</f>
        <v>30823.3</v>
      </c>
      <c r="EM47" s="28">
        <f>시기외!EM47*$G$3+EM46*(1-$G$3)</f>
        <v>-2.6387947664807871E-3</v>
      </c>
      <c r="EN47" s="28">
        <f>외인!EN47</f>
        <v>43183.92</v>
      </c>
      <c r="EO47" s="28">
        <f>시기외!EO47*$G$3+EO46*(1-$G$3)</f>
        <v>1.7498680490036192E-3</v>
      </c>
      <c r="EP47" s="28">
        <f>외인!EP47</f>
        <v>182142.35</v>
      </c>
      <c r="EQ47" s="28">
        <f>시기외!EQ47*$G$3+EQ46*(1-$G$3)</f>
        <v>1.552174919370791E-3</v>
      </c>
      <c r="ER47" s="28">
        <f>외인!ER47</f>
        <v>14250.66</v>
      </c>
      <c r="ES47" s="28">
        <f>시기외!ES47*$G$3+ES46*(1-$G$3)</f>
        <v>-3.9933281526495137E-3</v>
      </c>
      <c r="ET47" s="28">
        <f>외인!ET47</f>
        <v>131138.71</v>
      </c>
      <c r="EU47" s="28">
        <f>시기외!EU47*$G$3+EU46*(1-$G$3)</f>
        <v>1.1128453238544755E-3</v>
      </c>
      <c r="EV47" s="28">
        <f>외인!EV47</f>
        <v>45447.34</v>
      </c>
      <c r="EW47" s="28">
        <f>시기외!EW47*$G$3+EW46*(1-$G$3)</f>
        <v>-7.0302427657139665E-4</v>
      </c>
      <c r="EX47" s="28">
        <f>외인!EX47</f>
        <v>57756.37</v>
      </c>
      <c r="EY47" s="28">
        <f>시기외!EY47*$G$3+EY46*(1-$G$3)</f>
        <v>-6.2373538901115471E-5</v>
      </c>
    </row>
    <row r="48" spans="1:155">
      <c r="A48" s="27">
        <f>외인!A48</f>
        <v>46127</v>
      </c>
      <c r="B48" s="28">
        <f>외인!B48</f>
        <v>4845669.8099999996</v>
      </c>
      <c r="C48" s="28">
        <f>시기외!C48*$G$3+C47*(1-$G$3)</f>
        <v>-3.5340443727426761E-4</v>
      </c>
      <c r="D48" s="28">
        <f>외인!D48</f>
        <v>638902.21</v>
      </c>
      <c r="E48" s="28">
        <f>시기외!E48*$G$3+E47*(1-$G$3)</f>
        <v>-3.9167527862850099E-4</v>
      </c>
      <c r="F48" s="28">
        <f>외인!F48</f>
        <v>2048700.47</v>
      </c>
      <c r="G48" s="28">
        <f>시기외!G48*$G$3+G47*(1-$G$3)</f>
        <v>-1.5226926628703077E-3</v>
      </c>
      <c r="H48" s="28">
        <f>외인!H48</f>
        <v>301782.89</v>
      </c>
      <c r="I48" s="28">
        <f>시기외!I48*$G$3+I47*(1-$G$3)</f>
        <v>1.5654275763473215E-3</v>
      </c>
      <c r="J48" s="28">
        <f>외인!J48</f>
        <v>43191.55</v>
      </c>
      <c r="K48" s="28">
        <f>시기외!K48*$G$3+K47*(1-$G$3)</f>
        <v>2.3909787695299599E-3</v>
      </c>
      <c r="L48" s="28">
        <f>외인!L48</f>
        <v>278031.65000000002</v>
      </c>
      <c r="M48" s="28">
        <f>시기외!M48*$G$3+M47*(1-$G$3)</f>
        <v>1.6901759599943927E-3</v>
      </c>
      <c r="N48" s="28">
        <f>외인!N48</f>
        <v>233951.99</v>
      </c>
      <c r="O48" s="28">
        <f>시기외!O48*$G$3+O47*(1-$G$3)</f>
        <v>-1.9410006237199134E-3</v>
      </c>
      <c r="P48" s="28">
        <f>외인!P48</f>
        <v>201529.87</v>
      </c>
      <c r="Q48" s="28">
        <f>시기외!Q48*$G$3+Q47*(1-$G$3)</f>
        <v>3.2587893668041768E-4</v>
      </c>
      <c r="R48" s="28">
        <f>외인!R48</f>
        <v>131102.15</v>
      </c>
      <c r="S48" s="28">
        <f>시기외!S48*$G$3+S47*(1-$G$3)</f>
        <v>-1.0113809586610551E-3</v>
      </c>
      <c r="T48" s="28">
        <f>외인!T48</f>
        <v>8380.08</v>
      </c>
      <c r="U48" s="28">
        <f>시기외!U48*$G$3+U47*(1-$G$3)</f>
        <v>-2.0265637501212981E-4</v>
      </c>
      <c r="V48" s="28">
        <f>외인!V48</f>
        <v>113803.6</v>
      </c>
      <c r="W48" s="28">
        <f>시기외!W48*$G$3+W47*(1-$G$3)</f>
        <v>9.9696011476557104E-4</v>
      </c>
      <c r="X48" s="28">
        <f>외인!X48</f>
        <v>2153420.9900000002</v>
      </c>
      <c r="Y48" s="28">
        <f>시기외!Y48*$G$3+Y47*(1-$G$3)</f>
        <v>-1.1745918852558647E-3</v>
      </c>
      <c r="Z48" s="28">
        <f>외인!Z48</f>
        <v>44843.34</v>
      </c>
      <c r="AA48" s="28">
        <f>시기외!AA48*$G$3+AA47*(1-$G$3)</f>
        <v>-6.6536897742528595E-4</v>
      </c>
      <c r="AB48" s="28">
        <f>외인!AB48</f>
        <v>211161.53</v>
      </c>
      <c r="AC48" s="28">
        <f>시기외!AC48*$G$3+AC47*(1-$G$3)</f>
        <v>1.0726701556790329E-4</v>
      </c>
      <c r="AD48" s="28">
        <f>외인!AD48</f>
        <v>19628.52</v>
      </c>
      <c r="AE48" s="28">
        <f>시기외!AE48*$G$3+AE47*(1-$G$3)</f>
        <v>-8.0700858847743286E-5</v>
      </c>
      <c r="AF48" s="28">
        <f>외인!AF48</f>
        <v>25254.05</v>
      </c>
      <c r="AG48" s="28">
        <f>시기외!AG48*$G$3+AG47*(1-$G$3)</f>
        <v>4.3677071236627123E-4</v>
      </c>
      <c r="AH48" s="28">
        <f>외인!AH48</f>
        <v>189199.83</v>
      </c>
      <c r="AI48" s="28">
        <f>시기외!AI48*$G$3+AI47*(1-$G$3)</f>
        <v>-3.7248333284076412E-4</v>
      </c>
      <c r="AJ48" s="28">
        <f>외인!AJ48</f>
        <v>107843.99</v>
      </c>
      <c r="AK48" s="28">
        <f>시기외!AK48*$G$3+AK47*(1-$G$3)</f>
        <v>-1.5795499641823429E-3</v>
      </c>
      <c r="AL48" s="28">
        <f>외인!AL48</f>
        <v>87324.76</v>
      </c>
      <c r="AM48" s="28">
        <f>시기외!AM48*$G$3+AM47*(1-$G$3)</f>
        <v>-2.0474348478315622E-5</v>
      </c>
      <c r="AN48" s="28">
        <f>외인!AN48</f>
        <v>165707.67000000001</v>
      </c>
      <c r="AO48" s="28">
        <f>시기외!AO48*$G$3+AO47*(1-$G$3)</f>
        <v>-2.677977927742868E-3</v>
      </c>
      <c r="AP48" s="28">
        <f>외인!AP48</f>
        <v>134598.1</v>
      </c>
      <c r="AQ48" s="28">
        <f>시기외!AQ48*$G$3+AQ47*(1-$G$3)</f>
        <v>1.0689027817209096E-3</v>
      </c>
      <c r="AR48" s="28">
        <f>외인!AR48</f>
        <v>24146.42</v>
      </c>
      <c r="AS48" s="28">
        <f>시기외!AS48*$G$3+AS47*(1-$G$3)</f>
        <v>-3.3530048641463694E-4</v>
      </c>
      <c r="AT48" s="28">
        <f>외인!AT48</f>
        <v>78928.27</v>
      </c>
      <c r="AU48" s="28">
        <f>시기외!AU48*$G$3+AU47*(1-$G$3)</f>
        <v>3.8530984330917045E-4</v>
      </c>
      <c r="AV48" s="28">
        <f>외인!AV48</f>
        <v>49362.03</v>
      </c>
      <c r="AW48" s="28">
        <f>시기외!AW48*$G$3+AW47*(1-$G$3)</f>
        <v>1.0000512518927357E-3</v>
      </c>
      <c r="AX48" s="28">
        <f>외인!AX48</f>
        <v>73160.27</v>
      </c>
      <c r="AY48" s="28">
        <f>시기외!AY48*$G$3+AY47*(1-$G$3)</f>
        <v>-2.0021652648930595E-3</v>
      </c>
      <c r="AZ48" s="28">
        <f>외인!AZ48</f>
        <v>2308751.7200000002</v>
      </c>
      <c r="BA48" s="28">
        <f>시기외!BA48*$G$3+BA47*(1-$G$3)</f>
        <v>-9.0898995517959191E-4</v>
      </c>
      <c r="BB48" s="28">
        <f>외인!BB48</f>
        <v>104443.36</v>
      </c>
      <c r="BC48" s="28">
        <f>시기외!BC48*$G$3+BC47*(1-$G$3)</f>
        <v>-3.1217646422236091E-4</v>
      </c>
      <c r="BD48" s="28">
        <f>외인!BD48</f>
        <v>38739.35</v>
      </c>
      <c r="BE48" s="28">
        <f>시기외!BE48*$G$3+BE47*(1-$G$3)</f>
        <v>-1.7832503799519836E-3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94237.17</v>
      </c>
      <c r="BI48" s="28">
        <f>시기외!BI48*$G$3+BI47*(1-$G$3)</f>
        <v>1.3132586517345644E-3</v>
      </c>
      <c r="BJ48" s="28">
        <f>외인!BJ48</f>
        <v>123199.51</v>
      </c>
      <c r="BK48" s="28">
        <f>시기외!BK48*$G$3+BK47*(1-$G$3)</f>
        <v>3.8777010680012951E-4</v>
      </c>
      <c r="BL48" s="28">
        <f>외인!BL48</f>
        <v>50791.24</v>
      </c>
      <c r="BM48" s="28">
        <f>시기외!BM48*$G$3+BM47*(1-$G$3)</f>
        <v>-3.6022400023508379E-3</v>
      </c>
      <c r="BN48" s="28">
        <f>외인!BN48</f>
        <v>47043.91</v>
      </c>
      <c r="BO48" s="28">
        <f>시기외!BO48*$G$3+BO47*(1-$G$3)</f>
        <v>1.0161194813902973E-4</v>
      </c>
      <c r="BP48" s="28">
        <f>외인!BP48</f>
        <v>83857.899999999994</v>
      </c>
      <c r="BQ48" s="28">
        <f>시기외!BQ48*$G$3+BQ47*(1-$G$3)</f>
        <v>-1.8550658441006053E-3</v>
      </c>
      <c r="BR48" s="28">
        <f>외인!BR48</f>
        <v>268680.3</v>
      </c>
      <c r="BS48" s="28">
        <f>시기외!BS48*$G$3+BS47*(1-$G$3)</f>
        <v>1.1510881591035693E-3</v>
      </c>
      <c r="BT48" s="28">
        <f>외인!BT48</f>
        <v>2194185.87</v>
      </c>
      <c r="BU48" s="28">
        <f>시기외!BU48*$G$3+BU47*(1-$G$3)</f>
        <v>-1.1332254537279359E-3</v>
      </c>
      <c r="BV48" s="28">
        <f>외인!BV48</f>
        <v>404429.11</v>
      </c>
      <c r="BW48" s="28">
        <f>시기외!BW48*$G$3+BW47*(1-$G$3)</f>
        <v>8.1250318971992901E-4</v>
      </c>
      <c r="BX48" s="28">
        <f>외인!BX48</f>
        <v>74987.11</v>
      </c>
      <c r="BY48" s="28">
        <f>시기외!BY48*$G$3+BY47*(1-$G$3)</f>
        <v>-5.9458270396294736E-6</v>
      </c>
      <c r="BZ48" s="28">
        <f>외인!BZ48</f>
        <v>253032.43</v>
      </c>
      <c r="CA48" s="28">
        <f>시기외!CA48*$G$3+CA47*(1-$G$3)</f>
        <v>-1.7672591660218789E-3</v>
      </c>
      <c r="CB48" s="28">
        <f>외인!CB48</f>
        <v>12518.05</v>
      </c>
      <c r="CC48" s="28">
        <f>시기외!CC48*$G$3+CC47*(1-$G$3)</f>
        <v>-2.0166148628735356E-3</v>
      </c>
      <c r="CD48" s="28">
        <f>외인!CD48</f>
        <v>28954.87</v>
      </c>
      <c r="CE48" s="28">
        <f>시기외!CE48*$G$3+CE47*(1-$G$3)</f>
        <v>-2.9505743102079965E-3</v>
      </c>
      <c r="CF48" s="28">
        <f>외인!CF48</f>
        <v>25188.21</v>
      </c>
      <c r="CG48" s="28">
        <f>시기외!CG48*$G$3+CG47*(1-$G$3)</f>
        <v>1.9507116635533958E-3</v>
      </c>
      <c r="CH48" s="28">
        <f>외인!CH48</f>
        <v>69341.47</v>
      </c>
      <c r="CI48" s="28">
        <f>시기외!CI48*$G$3+CI47*(1-$G$3)</f>
        <v>7.1486816915490733E-4</v>
      </c>
      <c r="CJ48" s="28">
        <f>외인!CJ48</f>
        <v>382289.97</v>
      </c>
      <c r="CK48" s="28">
        <f>시기외!CK48*$G$3+CK47*(1-$G$3)</f>
        <v>-2.818599304752688E-4</v>
      </c>
      <c r="CL48" s="28">
        <f>외인!CL48</f>
        <v>240494.74</v>
      </c>
      <c r="CM48" s="28">
        <f>시기외!CM48*$G$3+CM47*(1-$G$3)</f>
        <v>7.6850899154889079E-5</v>
      </c>
      <c r="CN48" s="28">
        <f>외인!CN48</f>
        <v>125567.9</v>
      </c>
      <c r="CO48" s="28">
        <f>시기외!CO48*$G$3+CO47*(1-$G$3)</f>
        <v>-4.9273872089190698E-4</v>
      </c>
      <c r="CP48" s="28">
        <f>외인!CP48</f>
        <v>105018.37</v>
      </c>
      <c r="CQ48" s="28">
        <f>시기외!CQ48*$G$3+CQ47*(1-$G$3)</f>
        <v>-3.0703013519874843E-4</v>
      </c>
      <c r="CR48" s="28">
        <f>외인!CR48</f>
        <v>165039.82</v>
      </c>
      <c r="CS48" s="28">
        <f>시기외!CS48*$G$3+CS47*(1-$G$3)</f>
        <v>-7.0922215528292012E-4</v>
      </c>
      <c r="CT48" s="28">
        <f>외인!CT48</f>
        <v>135952.23000000001</v>
      </c>
      <c r="CU48" s="28">
        <f>시기외!CU48*$G$3+CU47*(1-$G$3)</f>
        <v>1.8147184849274481E-3</v>
      </c>
      <c r="CV48" s="28">
        <f>외인!CV48</f>
        <v>2194185.87</v>
      </c>
      <c r="CW48" s="28">
        <f>시기외!CW48*$G$3+CW47*(1-$G$3)</f>
        <v>-1.1332254537279359E-3</v>
      </c>
      <c r="CX48" s="28">
        <f>외인!CX48</f>
        <v>214420.55</v>
      </c>
      <c r="CY48" s="28">
        <f>시기외!CY48*$G$3+CY47*(1-$G$3)</f>
        <v>1.9112718858843732E-3</v>
      </c>
      <c r="CZ48" s="28">
        <f>외인!CZ48</f>
        <v>18691.080000000002</v>
      </c>
      <c r="DA48" s="28">
        <f>시기외!DA48*$G$3+DA47*(1-$G$3)</f>
        <v>1.076853731704555E-3</v>
      </c>
      <c r="DB48" s="28">
        <f>외인!DB48</f>
        <v>38739.35</v>
      </c>
      <c r="DC48" s="28">
        <f>시기외!DC48*$G$3+DC47*(1-$G$3)</f>
        <v>-1.7832503799519836E-3</v>
      </c>
      <c r="DD48" s="28">
        <f>외인!DD48</f>
        <v>8380.08</v>
      </c>
      <c r="DE48" s="28">
        <f>시기외!DE48*$G$3+DE47*(1-$G$3)</f>
        <v>-2.0265637501212981E-4</v>
      </c>
      <c r="DF48" s="28">
        <f>외인!DF48</f>
        <v>56409.72</v>
      </c>
      <c r="DG48" s="28">
        <f>시기외!DG48*$G$3+DG47*(1-$G$3)</f>
        <v>1.1428861304009483E-4</v>
      </c>
      <c r="DH48" s="28">
        <f>외인!DH48</f>
        <v>20693.169999999998</v>
      </c>
      <c r="DI48" s="28">
        <f>시기외!DI48*$G$3+DI47*(1-$G$3)</f>
        <v>-3.7182058637450217E-3</v>
      </c>
      <c r="DJ48" s="28">
        <f>외인!DJ48</f>
        <v>587673</v>
      </c>
      <c r="DK48" s="28">
        <f>시기외!DK48*$G$3+DK47*(1-$G$3)</f>
        <v>6.7302565670527041E-4</v>
      </c>
      <c r="DL48" s="28">
        <f>외인!DL48</f>
        <v>99958.19</v>
      </c>
      <c r="DM48" s="28">
        <f>시기외!DM48*$G$3+DM47*(1-$G$3)</f>
        <v>-6.8743516255864658E-4</v>
      </c>
      <c r="DN48" s="28">
        <f>외인!DN48</f>
        <v>2194185.87</v>
      </c>
      <c r="DO48" s="28">
        <f>시기외!DO48*$G$3+DO47*(1-$G$3)</f>
        <v>-1.1332254537279359E-3</v>
      </c>
      <c r="DP48" s="28">
        <f>외인!DP48</f>
        <v>82387.08</v>
      </c>
      <c r="DQ48" s="28">
        <f>시기외!DQ48*$G$3+DQ47*(1-$G$3)</f>
        <v>-4.1708302131606936E-4</v>
      </c>
      <c r="DR48" s="28">
        <f>외인!DR48</f>
        <v>44616.32</v>
      </c>
      <c r="DS48" s="28">
        <f>시기외!DS48*$G$3+DS47*(1-$G$3)</f>
        <v>1.9781308563548289E-3</v>
      </c>
      <c r="DT48" s="28">
        <f>외인!DT48</f>
        <v>131102.15</v>
      </c>
      <c r="DU48" s="28">
        <f>시기외!DU48*$G$3+DU47*(1-$G$3)</f>
        <v>-1.0113809586610551E-3</v>
      </c>
      <c r="DV48" s="28">
        <f>외인!DV48</f>
        <v>33665.480000000003</v>
      </c>
      <c r="DW48" s="28">
        <f>시기외!DW48*$G$3+DW47*(1-$G$3)</f>
        <v>3.4120029352453513E-4</v>
      </c>
      <c r="DX48" s="28">
        <f>외인!DX48</f>
        <v>113803.6</v>
      </c>
      <c r="DY48" s="28">
        <f>시기외!DY48*$G$3+DY47*(1-$G$3)</f>
        <v>9.9696011476557104E-4</v>
      </c>
      <c r="DZ48" s="28">
        <f>외인!DZ48</f>
        <v>8886.76</v>
      </c>
      <c r="EA48" s="28">
        <f>시기외!EA48*$G$3+EA47*(1-$G$3)</f>
        <v>-4.6347184841860151E-4</v>
      </c>
      <c r="EB48" s="28">
        <f>외인!EB48</f>
        <v>12530.1</v>
      </c>
      <c r="EC48" s="28">
        <f>시기외!EC48*$G$3+EC47*(1-$G$3)</f>
        <v>-1.4360309702227279E-3</v>
      </c>
      <c r="ED48" s="28">
        <f>외인!ED48</f>
        <v>10511.03</v>
      </c>
      <c r="EE48" s="28">
        <f>시기외!EE48*$G$3+EE47*(1-$G$3)</f>
        <v>4.0072931978112156E-4</v>
      </c>
      <c r="EF48" s="28">
        <f>외인!EF48</f>
        <v>246201.65</v>
      </c>
      <c r="EG48" s="28">
        <f>시기외!EG48*$G$3+EG47*(1-$G$3)</f>
        <v>-1.8659889503084114E-4</v>
      </c>
      <c r="EH48" s="28">
        <f>외인!EH48</f>
        <v>199614.06</v>
      </c>
      <c r="EI48" s="28">
        <f>시기외!EI48*$G$3+EI47*(1-$G$3)</f>
        <v>2.127389489966458E-4</v>
      </c>
      <c r="EJ48" s="28">
        <f>외인!EJ48</f>
        <v>100988.52</v>
      </c>
      <c r="EK48" s="28">
        <f>시기외!EK48*$G$3+EK47*(1-$G$3)</f>
        <v>1.1154742283316682E-3</v>
      </c>
      <c r="EL48" s="28">
        <f>외인!EL48</f>
        <v>31454.240000000002</v>
      </c>
      <c r="EM48" s="28">
        <f>시기외!EM48*$G$3+EM47*(1-$G$3)</f>
        <v>-2.6867626647834909E-3</v>
      </c>
      <c r="EN48" s="28">
        <f>외인!EN48</f>
        <v>44616.32</v>
      </c>
      <c r="EO48" s="28">
        <f>시기외!EO48*$G$3+EO47*(1-$G$3)</f>
        <v>1.9781308563548289E-3</v>
      </c>
      <c r="EP48" s="28">
        <f>외인!EP48</f>
        <v>179824.46</v>
      </c>
      <c r="EQ48" s="28">
        <f>시기외!EQ48*$G$3+EQ47*(1-$G$3)</f>
        <v>1.3817910548935912E-3</v>
      </c>
      <c r="ER48" s="28">
        <f>외인!ER48</f>
        <v>14299.51</v>
      </c>
      <c r="ES48" s="28">
        <f>시기외!ES48*$G$3+ES47*(1-$G$3)</f>
        <v>-4.7771279401838378E-3</v>
      </c>
      <c r="ET48" s="28">
        <f>외인!ET48</f>
        <v>134598.1</v>
      </c>
      <c r="EU48" s="28">
        <f>시기외!EU48*$G$3+EU47*(1-$G$3)</f>
        <v>1.0689027817209096E-3</v>
      </c>
      <c r="EV48" s="28">
        <f>외인!EV48</f>
        <v>44843.34</v>
      </c>
      <c r="EW48" s="28">
        <f>시기외!EW48*$G$3+EW47*(1-$G$3)</f>
        <v>-6.6536897742528595E-4</v>
      </c>
      <c r="EX48" s="28">
        <f>외인!EX48</f>
        <v>60175.02</v>
      </c>
      <c r="EY48" s="28">
        <f>시기외!EY48*$G$3+EY47*(1-$G$3)</f>
        <v>-1.9531436534896257E-5</v>
      </c>
    </row>
    <row r="49" spans="1:155">
      <c r="A49" s="27">
        <f>외인!A49</f>
        <v>46128</v>
      </c>
      <c r="B49" s="28">
        <f>외인!B49</f>
        <v>4951999.74</v>
      </c>
      <c r="C49" s="28">
        <f>시기외!C49*$G$3+C48*(1-$G$3)</f>
        <v>-2.6875059028940519E-4</v>
      </c>
      <c r="D49" s="28">
        <f>외인!D49</f>
        <v>645038.38</v>
      </c>
      <c r="E49" s="28">
        <f>시기외!E49*$G$3+E48*(1-$G$3)</f>
        <v>-3.8540340523581467E-4</v>
      </c>
      <c r="F49" s="28">
        <f>외인!F49</f>
        <v>2100350</v>
      </c>
      <c r="G49" s="28">
        <f>시기외!G49*$G$3+G48*(1-$G$3)</f>
        <v>-1.3728076777590201E-3</v>
      </c>
      <c r="H49" s="28">
        <f>외인!H49</f>
        <v>307718.38</v>
      </c>
      <c r="I49" s="28">
        <f>시기외!I49*$G$3+I48*(1-$G$3)</f>
        <v>1.415123999516978E-3</v>
      </c>
      <c r="J49" s="28">
        <f>외인!J49</f>
        <v>43724.37</v>
      </c>
      <c r="K49" s="28">
        <f>시기외!K49*$G$3+K48*(1-$G$3)</f>
        <v>2.5664143864096139E-3</v>
      </c>
      <c r="L49" s="28">
        <f>외인!L49</f>
        <v>283493.03999999998</v>
      </c>
      <c r="M49" s="28">
        <f>시기외!M49*$G$3+M48*(1-$G$3)</f>
        <v>1.5337221559750174E-3</v>
      </c>
      <c r="N49" s="28">
        <f>외인!N49</f>
        <v>243300.29</v>
      </c>
      <c r="O49" s="28">
        <f>시기외!O49*$G$3+O48*(1-$G$3)</f>
        <v>-1.8393959543256417E-3</v>
      </c>
      <c r="P49" s="28">
        <f>외인!P49</f>
        <v>203394.69</v>
      </c>
      <c r="Q49" s="28">
        <f>시기외!Q49*$G$3+Q48*(1-$G$3)</f>
        <v>3.3547456746054415E-4</v>
      </c>
      <c r="R49" s="28">
        <f>외인!R49</f>
        <v>135918.12</v>
      </c>
      <c r="S49" s="28">
        <f>시기외!S49*$G$3+S48*(1-$G$3)</f>
        <v>-8.9549147041076632E-4</v>
      </c>
      <c r="T49" s="28">
        <f>외인!T49</f>
        <v>8479.93</v>
      </c>
      <c r="U49" s="28">
        <f>시기외!U49*$G$3+U48*(1-$G$3)</f>
        <v>-1.7113522143380399E-4</v>
      </c>
      <c r="V49" s="28">
        <f>외인!V49</f>
        <v>116205.38</v>
      </c>
      <c r="W49" s="28">
        <f>시기외!W49*$G$3+W48*(1-$G$3)</f>
        <v>1.0558838040568758E-3</v>
      </c>
      <c r="X49" s="28">
        <f>외인!X49</f>
        <v>2206696.13</v>
      </c>
      <c r="Y49" s="28">
        <f>시기외!Y49*$G$3+Y48*(1-$G$3)</f>
        <v>-1.0233365242304402E-3</v>
      </c>
      <c r="Z49" s="28">
        <f>외인!Z49</f>
        <v>45511.4</v>
      </c>
      <c r="AA49" s="28">
        <f>시기외!AA49*$G$3+AA48*(1-$G$3)</f>
        <v>-5.9796726711844523E-4</v>
      </c>
      <c r="AB49" s="28">
        <f>외인!AB49</f>
        <v>213952.83</v>
      </c>
      <c r="AC49" s="28">
        <f>시기외!AC49*$G$3+AC48*(1-$G$3)</f>
        <v>1.4680148902190682E-4</v>
      </c>
      <c r="AD49" s="28">
        <f>외인!AD49</f>
        <v>20033.98</v>
      </c>
      <c r="AE49" s="28">
        <f>시기외!AE49*$G$3+AE48*(1-$G$3)</f>
        <v>-7.6534754125819486E-5</v>
      </c>
      <c r="AF49" s="28">
        <f>외인!AF49</f>
        <v>25522.26</v>
      </c>
      <c r="AG49" s="28">
        <f>시기외!AG49*$G$3+AG48*(1-$G$3)</f>
        <v>4.0734868167069285E-4</v>
      </c>
      <c r="AH49" s="28">
        <f>외인!AH49</f>
        <v>194183.61</v>
      </c>
      <c r="AI49" s="28">
        <f>시기외!AI49*$G$3+AI48*(1-$G$3)</f>
        <v>-3.269898651106697E-4</v>
      </c>
      <c r="AJ49" s="28">
        <f>외인!AJ49</f>
        <v>111520.23</v>
      </c>
      <c r="AK49" s="28">
        <f>시기외!AK49*$G$3+AK48*(1-$G$3)</f>
        <v>-1.4644459350733998E-3</v>
      </c>
      <c r="AL49" s="28">
        <f>외인!AL49</f>
        <v>89264.02</v>
      </c>
      <c r="AM49" s="28">
        <f>시기외!AM49*$G$3+AM48*(1-$G$3)</f>
        <v>-1.7804264622908195E-5</v>
      </c>
      <c r="AN49" s="28">
        <f>외인!AN49</f>
        <v>173589.72</v>
      </c>
      <c r="AO49" s="28">
        <f>시기외!AO49*$G$3+AO48*(1-$G$3)</f>
        <v>-2.5248713025591732E-3</v>
      </c>
      <c r="AP49" s="28">
        <f>외인!AP49</f>
        <v>136398.97</v>
      </c>
      <c r="AQ49" s="28">
        <f>시기외!AQ49*$G$3+AQ48*(1-$G$3)</f>
        <v>1.0123273363323818E-3</v>
      </c>
      <c r="AR49" s="28">
        <f>외인!AR49</f>
        <v>24683.84</v>
      </c>
      <c r="AS49" s="28">
        <f>시기외!AS49*$G$3+AS48*(1-$G$3)</f>
        <v>-1.0712149980104965E-4</v>
      </c>
      <c r="AT49" s="28">
        <f>외인!AT49</f>
        <v>81381.97</v>
      </c>
      <c r="AU49" s="28">
        <f>시기외!AU49*$G$3+AU48*(1-$G$3)</f>
        <v>5.5285330204671019E-4</v>
      </c>
      <c r="AV49" s="28">
        <f>외인!AV49</f>
        <v>50291.95</v>
      </c>
      <c r="AW49" s="28">
        <f>시기외!AW49*$G$3+AW48*(1-$G$3)</f>
        <v>1.0404309893352506E-3</v>
      </c>
      <c r="AX49" s="28">
        <f>외인!AX49</f>
        <v>73091.899999999994</v>
      </c>
      <c r="AY49" s="28">
        <f>시기외!AY49*$G$3+AY48*(1-$G$3)</f>
        <v>-2.3204940341344637E-3</v>
      </c>
      <c r="AZ49" s="28">
        <f>외인!AZ49</f>
        <v>2366406.62</v>
      </c>
      <c r="BA49" s="28">
        <f>시기외!BA49*$G$3+BA48*(1-$G$3)</f>
        <v>-7.6773500239945517E-4</v>
      </c>
      <c r="BB49" s="28">
        <f>외인!BB49</f>
        <v>105170.29</v>
      </c>
      <c r="BC49" s="28">
        <f>시기외!BC49*$G$3+BC48*(1-$G$3)</f>
        <v>-2.4852541595159905E-4</v>
      </c>
      <c r="BD49" s="28">
        <f>외인!BD49</f>
        <v>40133.800000000003</v>
      </c>
      <c r="BE49" s="28">
        <f>시기외!BE49*$G$3+BE48*(1-$G$3)</f>
        <v>-1.691504281578973E-3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95870.29</v>
      </c>
      <c r="BI49" s="28">
        <f>시기외!BI49*$G$3+BI48*(1-$G$3)</f>
        <v>1.2562120612904057E-3</v>
      </c>
      <c r="BJ49" s="28">
        <f>외인!BJ49</f>
        <v>126405.22</v>
      </c>
      <c r="BK49" s="28">
        <f>시기외!BK49*$G$3+BK48*(1-$G$3)</f>
        <v>3.6123805338610597E-4</v>
      </c>
      <c r="BL49" s="28">
        <f>외인!BL49</f>
        <v>51720.78</v>
      </c>
      <c r="BM49" s="28">
        <f>시기외!BM49*$G$3+BM48*(1-$G$3)</f>
        <v>-3.2430453640573975E-3</v>
      </c>
      <c r="BN49" s="28">
        <f>외인!BN49</f>
        <v>47348.21</v>
      </c>
      <c r="BO49" s="28">
        <f>시기외!BO49*$G$3+BO48*(1-$G$3)</f>
        <v>6.7990052355686631E-5</v>
      </c>
      <c r="BP49" s="28">
        <f>외인!BP49</f>
        <v>83352.13</v>
      </c>
      <c r="BQ49" s="28">
        <f>시기외!BQ49*$G$3+BQ48*(1-$G$3)</f>
        <v>-2.1476810068058092E-3</v>
      </c>
      <c r="BR49" s="28">
        <f>외인!BR49</f>
        <v>275457.45</v>
      </c>
      <c r="BS49" s="28">
        <f>시기외!BS49*$G$3+BS48*(1-$G$3)</f>
        <v>1.2579848708362503E-3</v>
      </c>
      <c r="BT49" s="28">
        <f>외인!BT49</f>
        <v>2248158.09</v>
      </c>
      <c r="BU49" s="28">
        <f>시기외!BU49*$G$3+BU48*(1-$G$3)</f>
        <v>-9.8011740027834819E-4</v>
      </c>
      <c r="BV49" s="28">
        <f>외인!BV49</f>
        <v>409424.28</v>
      </c>
      <c r="BW49" s="28">
        <f>시기외!BW49*$G$3+BW48*(1-$G$3)</f>
        <v>7.7367929065333668E-4</v>
      </c>
      <c r="BX49" s="28">
        <f>외인!BX49</f>
        <v>76431.98</v>
      </c>
      <c r="BY49" s="28">
        <f>시기외!BY49*$G$3+BY48*(1-$G$3)</f>
        <v>-4.6849345936672481E-5</v>
      </c>
      <c r="BZ49" s="28">
        <f>외인!BZ49</f>
        <v>262853.74</v>
      </c>
      <c r="CA49" s="28">
        <f>시기외!CA49*$G$3+CA48*(1-$G$3)</f>
        <v>-1.6658506563881686E-3</v>
      </c>
      <c r="CB49" s="28">
        <f>외인!CB49</f>
        <v>12732.79</v>
      </c>
      <c r="CC49" s="28">
        <f>시기외!CC49*$G$3+CC48*(1-$G$3)</f>
        <v>-1.8681667975657605E-3</v>
      </c>
      <c r="CD49" s="28">
        <f>외인!CD49</f>
        <v>29986.07</v>
      </c>
      <c r="CE49" s="28">
        <f>시기외!CE49*$G$3+CE48*(1-$G$3)</f>
        <v>-2.8911241677323373E-3</v>
      </c>
      <c r="CF49" s="28">
        <f>외인!CF49</f>
        <v>26672.799999999999</v>
      </c>
      <c r="CG49" s="28">
        <f>시기외!CG49*$G$3+CG48*(1-$G$3)</f>
        <v>2.2206747329929053E-3</v>
      </c>
      <c r="CH49" s="28">
        <f>외인!CH49</f>
        <v>70342.41</v>
      </c>
      <c r="CI49" s="28">
        <f>시기외!CI49*$G$3+CI48*(1-$G$3)</f>
        <v>7.6199684239069585E-4</v>
      </c>
      <c r="CJ49" s="28">
        <f>외인!CJ49</f>
        <v>385140.66</v>
      </c>
      <c r="CK49" s="28">
        <f>시기외!CK49*$G$3+CK48*(1-$G$3)</f>
        <v>-2.5994475881347393E-4</v>
      </c>
      <c r="CL49" s="28">
        <f>외인!CL49</f>
        <v>243328.75</v>
      </c>
      <c r="CM49" s="28">
        <f>시기외!CM49*$G$3+CM48*(1-$G$3)</f>
        <v>1.2337535744198842E-4</v>
      </c>
      <c r="CN49" s="28">
        <f>외인!CN49</f>
        <v>126568.01</v>
      </c>
      <c r="CO49" s="28">
        <f>시기외!CO49*$G$3+CO48*(1-$G$3)</f>
        <v>-5.0879511012559856E-4</v>
      </c>
      <c r="CP49" s="28">
        <f>외인!CP49</f>
        <v>105752.08</v>
      </c>
      <c r="CQ49" s="28">
        <f>시기외!CQ49*$G$3+CQ48*(1-$G$3)</f>
        <v>-2.4388519005566869E-4</v>
      </c>
      <c r="CR49" s="28">
        <f>외인!CR49</f>
        <v>171080.9</v>
      </c>
      <c r="CS49" s="28">
        <f>시기외!CS49*$G$3+CS48*(1-$G$3)</f>
        <v>-6.0934115914005487E-4</v>
      </c>
      <c r="CT49" s="28">
        <f>외인!CT49</f>
        <v>137294.82</v>
      </c>
      <c r="CU49" s="28">
        <f>시기외!CU49*$G$3+CU48*(1-$G$3)</f>
        <v>1.7972856307728379E-3</v>
      </c>
      <c r="CV49" s="28">
        <f>외인!CV49</f>
        <v>2248158.09</v>
      </c>
      <c r="CW49" s="28">
        <f>시기외!CW49*$G$3+CW48*(1-$G$3)</f>
        <v>-9.8011740027834819E-4</v>
      </c>
      <c r="CX49" s="28">
        <f>외인!CX49</f>
        <v>218492.6</v>
      </c>
      <c r="CY49" s="28">
        <f>시기외!CY49*$G$3+CY48*(1-$G$3)</f>
        <v>1.7679773426930367E-3</v>
      </c>
      <c r="CZ49" s="28">
        <f>외인!CZ49</f>
        <v>19212.27</v>
      </c>
      <c r="DA49" s="28">
        <f>시기외!DA49*$G$3+DA48*(1-$G$3)</f>
        <v>1.4146054619153334E-3</v>
      </c>
      <c r="DB49" s="28">
        <f>외인!DB49</f>
        <v>40133.800000000003</v>
      </c>
      <c r="DC49" s="28">
        <f>시기외!DC49*$G$3+DC48*(1-$G$3)</f>
        <v>-1.691504281578973E-3</v>
      </c>
      <c r="DD49" s="28">
        <f>외인!DD49</f>
        <v>8479.93</v>
      </c>
      <c r="DE49" s="28">
        <f>시기외!DE49*$G$3+DE48*(1-$G$3)</f>
        <v>-1.7113522143380399E-4</v>
      </c>
      <c r="DF49" s="28">
        <f>외인!DF49</f>
        <v>57600.72</v>
      </c>
      <c r="DG49" s="28">
        <f>시기외!DG49*$G$3+DG48*(1-$G$3)</f>
        <v>6.5699834598756867E-5</v>
      </c>
      <c r="DH49" s="28">
        <f>외인!DH49</f>
        <v>21661.78</v>
      </c>
      <c r="DI49" s="28">
        <f>시기외!DI49*$G$3+DI48*(1-$G$3)</f>
        <v>-3.6630038155594717E-3</v>
      </c>
      <c r="DJ49" s="28">
        <f>외인!DJ49</f>
        <v>602480.56999999995</v>
      </c>
      <c r="DK49" s="28">
        <f>시기외!DK49*$G$3+DK48*(1-$G$3)</f>
        <v>6.8346092407227713E-4</v>
      </c>
      <c r="DL49" s="28">
        <f>외인!DL49</f>
        <v>100714.88</v>
      </c>
      <c r="DM49" s="28">
        <f>시기외!DM49*$G$3+DM48*(1-$G$3)</f>
        <v>-7.072748511816006E-4</v>
      </c>
      <c r="DN49" s="28">
        <f>외인!DN49</f>
        <v>2248158.09</v>
      </c>
      <c r="DO49" s="28">
        <f>시기외!DO49*$G$3+DO48*(1-$G$3)</f>
        <v>-9.8011740027834819E-4</v>
      </c>
      <c r="DP49" s="28">
        <f>외인!DP49</f>
        <v>83359.31</v>
      </c>
      <c r="DQ49" s="28">
        <f>시기외!DQ49*$G$3+DQ48*(1-$G$3)</f>
        <v>-3.8971577190650172E-4</v>
      </c>
      <c r="DR49" s="28">
        <f>외인!DR49</f>
        <v>45071.81</v>
      </c>
      <c r="DS49" s="28">
        <f>시기외!DS49*$G$3+DS48*(1-$G$3)</f>
        <v>2.1244521943974502E-3</v>
      </c>
      <c r="DT49" s="28">
        <f>외인!DT49</f>
        <v>135918.12</v>
      </c>
      <c r="DU49" s="28">
        <f>시기외!DU49*$G$3+DU48*(1-$G$3)</f>
        <v>-8.9549147041076632E-4</v>
      </c>
      <c r="DV49" s="28">
        <f>외인!DV49</f>
        <v>34892.800000000003</v>
      </c>
      <c r="DW49" s="28">
        <f>시기외!DW49*$G$3+DW48*(1-$G$3)</f>
        <v>3.8543008347187668E-4</v>
      </c>
      <c r="DX49" s="28">
        <f>외인!DX49</f>
        <v>116205.38</v>
      </c>
      <c r="DY49" s="28">
        <f>시기외!DY49*$G$3+DY48*(1-$G$3)</f>
        <v>1.0558838040568758E-3</v>
      </c>
      <c r="DZ49" s="28">
        <f>외인!DZ49</f>
        <v>8895.08</v>
      </c>
      <c r="EA49" s="28">
        <f>시기외!EA49*$G$3+EA48*(1-$G$3)</f>
        <v>-3.8225658843525211E-4</v>
      </c>
      <c r="EB49" s="28">
        <f>외인!EB49</f>
        <v>12952.84</v>
      </c>
      <c r="EC49" s="28">
        <f>시기외!EC49*$G$3+EC48*(1-$G$3)</f>
        <v>-1.3003782977280829E-3</v>
      </c>
      <c r="ED49" s="28">
        <f>외인!ED49</f>
        <v>10827.37</v>
      </c>
      <c r="EE49" s="28">
        <f>시기외!EE49*$G$3+EE48*(1-$G$3)</f>
        <v>5.2155586696787536E-4</v>
      </c>
      <c r="EF49" s="28">
        <f>외인!EF49</f>
        <v>248154.88</v>
      </c>
      <c r="EG49" s="28">
        <f>시기외!EG49*$G$3+EG48*(1-$G$3)</f>
        <v>-1.6020097641541807E-4</v>
      </c>
      <c r="EH49" s="28">
        <f>외인!EH49</f>
        <v>203338.96</v>
      </c>
      <c r="EI49" s="28">
        <f>시기외!EI49*$G$3+EI48*(1-$G$3)</f>
        <v>3.1648539809655673E-4</v>
      </c>
      <c r="EJ49" s="28">
        <f>외인!EJ49</f>
        <v>102625.73</v>
      </c>
      <c r="EK49" s="28">
        <f>시기외!EK49*$G$3+EK48*(1-$G$3)</f>
        <v>1.1945632262830019E-3</v>
      </c>
      <c r="EL49" s="28">
        <f>외인!EL49</f>
        <v>32528.62</v>
      </c>
      <c r="EM49" s="28">
        <f>시기외!EM49*$G$3+EM48*(1-$G$3)</f>
        <v>-2.6381976102585612E-3</v>
      </c>
      <c r="EN49" s="28">
        <f>외인!EN49</f>
        <v>45071.81</v>
      </c>
      <c r="EO49" s="28">
        <f>시기외!EO49*$G$3+EO48*(1-$G$3)</f>
        <v>2.1244521943974502E-3</v>
      </c>
      <c r="EP49" s="28">
        <f>외인!EP49</f>
        <v>180880.67</v>
      </c>
      <c r="EQ49" s="28">
        <f>시기외!EQ49*$G$3+EQ48*(1-$G$3)</f>
        <v>1.2099039281346605E-3</v>
      </c>
      <c r="ER49" s="28">
        <f>외인!ER49</f>
        <v>14475.29</v>
      </c>
      <c r="ES49" s="28">
        <f>시기외!ES49*$G$3+ES48*(1-$G$3)</f>
        <v>-5.1544232032186051E-3</v>
      </c>
      <c r="ET49" s="28">
        <f>외인!ET49</f>
        <v>136398.97</v>
      </c>
      <c r="EU49" s="28">
        <f>시기외!EU49*$G$3+EU48*(1-$G$3)</f>
        <v>1.0123273363323818E-3</v>
      </c>
      <c r="EV49" s="28">
        <f>외인!EV49</f>
        <v>45511.4</v>
      </c>
      <c r="EW49" s="28">
        <f>시기외!EW49*$G$3+EW48*(1-$G$3)</f>
        <v>-5.9796726711844523E-4</v>
      </c>
      <c r="EX49" s="28">
        <f>외인!EX49</f>
        <v>60240.68</v>
      </c>
      <c r="EY49" s="28">
        <f>시기외!EY49*$G$3+EY48*(1-$G$3)</f>
        <v>3.9167161867919214E-5</v>
      </c>
    </row>
    <row r="50" spans="1:155">
      <c r="A50" s="27">
        <f>외인!A50</f>
        <v>46129</v>
      </c>
      <c r="B50" s="28">
        <f>외인!B50</f>
        <v>4924268.7300000004</v>
      </c>
      <c r="C50" s="28">
        <f>시기외!C50*$G$3+C49*(1-$G$3)</f>
        <v>-2.3077871600055301E-4</v>
      </c>
      <c r="D50" s="28">
        <f>외인!D50</f>
        <v>648829.6</v>
      </c>
      <c r="E50" s="28">
        <f>시기외!E50*$G$3+E49*(1-$G$3)</f>
        <v>-3.8679038844170125E-4</v>
      </c>
      <c r="F50" s="28">
        <f>외인!F50</f>
        <v>2090593.5</v>
      </c>
      <c r="G50" s="28">
        <f>시기외!G50*$G$3+G49*(1-$G$3)</f>
        <v>-1.251035317763212E-3</v>
      </c>
      <c r="H50" s="28">
        <f>외인!H50</f>
        <v>315845.49</v>
      </c>
      <c r="I50" s="28">
        <f>시기외!I50*$G$3+I49*(1-$G$3)</f>
        <v>1.4141904598323496E-3</v>
      </c>
      <c r="J50" s="28">
        <f>외인!J50</f>
        <v>44237.81</v>
      </c>
      <c r="K50" s="28">
        <f>시기외!K50*$G$3+K49*(1-$G$3)</f>
        <v>2.6914581626335588E-3</v>
      </c>
      <c r="L50" s="28">
        <f>외인!L50</f>
        <v>290570.02</v>
      </c>
      <c r="M50" s="28">
        <f>시기외!M50*$G$3+M49*(1-$G$3)</f>
        <v>1.5208627126422948E-3</v>
      </c>
      <c r="N50" s="28">
        <f>외인!N50</f>
        <v>244620.41</v>
      </c>
      <c r="O50" s="28">
        <f>시기외!O50*$G$3+O49*(1-$G$3)</f>
        <v>-1.6724392328213808E-3</v>
      </c>
      <c r="P50" s="28">
        <f>외인!P50</f>
        <v>201263</v>
      </c>
      <c r="Q50" s="28">
        <f>시기외!Q50*$G$3+Q49*(1-$G$3)</f>
        <v>3.4562578920971241E-4</v>
      </c>
      <c r="R50" s="28">
        <f>외인!R50</f>
        <v>134120.85999999999</v>
      </c>
      <c r="S50" s="28">
        <f>시기외!S50*$G$3+S49*(1-$G$3)</f>
        <v>-8.1914568843573698E-4</v>
      </c>
      <c r="T50" s="28">
        <f>외인!T50</f>
        <v>8506.34</v>
      </c>
      <c r="U50" s="28">
        <f>시기외!U50*$G$3+U49*(1-$G$3)</f>
        <v>-1.7091112383922356E-4</v>
      </c>
      <c r="V50" s="28">
        <f>외인!V50</f>
        <v>117440.11</v>
      </c>
      <c r="W50" s="28">
        <f>시기외!W50*$G$3+W49*(1-$G$3)</f>
        <v>1.1236989148140806E-3</v>
      </c>
      <c r="X50" s="28">
        <f>외인!X50</f>
        <v>2178840.12</v>
      </c>
      <c r="Y50" s="28">
        <f>시기외!Y50*$G$3+Y49*(1-$G$3)</f>
        <v>-9.5504512062857252E-4</v>
      </c>
      <c r="Z50" s="28">
        <f>외인!Z50</f>
        <v>44628.62</v>
      </c>
      <c r="AA50" s="28">
        <f>시기외!AA50*$G$3+AA49*(1-$G$3)</f>
        <v>-5.5928348089989959E-4</v>
      </c>
      <c r="AB50" s="28">
        <f>외인!AB50</f>
        <v>213731.78</v>
      </c>
      <c r="AC50" s="28">
        <f>시기외!AC50*$G$3+AC49*(1-$G$3)</f>
        <v>1.5329417377836927E-4</v>
      </c>
      <c r="AD50" s="28">
        <f>외인!AD50</f>
        <v>19980.05</v>
      </c>
      <c r="AE50" s="28">
        <f>시기외!AE50*$G$3+AE49*(1-$G$3)</f>
        <v>-1.2243547263263529E-4</v>
      </c>
      <c r="AF50" s="28">
        <f>외인!AF50</f>
        <v>25263.63</v>
      </c>
      <c r="AG50" s="28">
        <f>시기외!AG50*$G$3+AG49*(1-$G$3)</f>
        <v>2.0069497852417674E-4</v>
      </c>
      <c r="AH50" s="28">
        <f>외인!AH50</f>
        <v>198789.95</v>
      </c>
      <c r="AI50" s="28">
        <f>시기외!AI50*$G$3+AI49*(1-$G$3)</f>
        <v>-2.7928930221115107E-4</v>
      </c>
      <c r="AJ50" s="28">
        <f>외인!AJ50</f>
        <v>110753.5</v>
      </c>
      <c r="AK50" s="28">
        <f>시기외!AK50*$G$3+AK49*(1-$G$3)</f>
        <v>-1.4194059653507461E-3</v>
      </c>
      <c r="AL50" s="28">
        <f>외인!AL50</f>
        <v>89331.21</v>
      </c>
      <c r="AM50" s="28">
        <f>시기외!AM50*$G$3+AM49*(1-$G$3)</f>
        <v>-5.8625735307429408E-5</v>
      </c>
      <c r="AN50" s="28">
        <f>외인!AN50</f>
        <v>174945.8</v>
      </c>
      <c r="AO50" s="28">
        <f>시기외!AO50*$G$3+AO49*(1-$G$3)</f>
        <v>-2.268412771075261E-3</v>
      </c>
      <c r="AP50" s="28">
        <f>외인!AP50</f>
        <v>135705.18</v>
      </c>
      <c r="AQ50" s="28">
        <f>시기외!AQ50*$G$3+AQ49*(1-$G$3)</f>
        <v>8.6307237522728814E-4</v>
      </c>
      <c r="AR50" s="28">
        <f>외인!AR50</f>
        <v>24616.53</v>
      </c>
      <c r="AS50" s="28">
        <f>시기외!AS50*$G$3+AS49*(1-$G$3)</f>
        <v>2.6895522315563121E-5</v>
      </c>
      <c r="AT50" s="28">
        <f>외인!AT50</f>
        <v>80969.67</v>
      </c>
      <c r="AU50" s="28">
        <f>시기외!AU50*$G$3+AU49*(1-$G$3)</f>
        <v>6.7404696818977204E-4</v>
      </c>
      <c r="AV50" s="28">
        <f>외인!AV50</f>
        <v>50311.24</v>
      </c>
      <c r="AW50" s="28">
        <f>시기외!AW50*$G$3+AW49*(1-$G$3)</f>
        <v>1.0346957666783074E-3</v>
      </c>
      <c r="AX50" s="28">
        <f>외인!AX50</f>
        <v>72404.36</v>
      </c>
      <c r="AY50" s="28">
        <f>시기외!AY50*$G$3+AY49*(1-$G$3)</f>
        <v>-2.5023698366359376E-3</v>
      </c>
      <c r="AZ50" s="28">
        <f>외인!AZ50</f>
        <v>2344012.94</v>
      </c>
      <c r="BA50" s="28">
        <f>시기외!BA50*$G$3+BA49*(1-$G$3)</f>
        <v>-6.9767247740600414E-4</v>
      </c>
      <c r="BB50" s="28">
        <f>외인!BB50</f>
        <v>103338.92</v>
      </c>
      <c r="BC50" s="28">
        <f>시기외!BC50*$G$3+BC49*(1-$G$3)</f>
        <v>-2.0147251319384778E-4</v>
      </c>
      <c r="BD50" s="28">
        <f>외인!BD50</f>
        <v>39961.949999999997</v>
      </c>
      <c r="BE50" s="28">
        <f>시기외!BE50*$G$3+BE49*(1-$G$3)</f>
        <v>-1.5901007668091688E-3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95764.21</v>
      </c>
      <c r="BI50" s="28">
        <f>시기외!BI50*$G$3+BI49*(1-$G$3)</f>
        <v>1.1507909745964446E-3</v>
      </c>
      <c r="BJ50" s="28">
        <f>외인!BJ50</f>
        <v>127735.27</v>
      </c>
      <c r="BK50" s="28">
        <f>시기외!BK50*$G$3+BK49*(1-$G$3)</f>
        <v>4.2080984775625649E-4</v>
      </c>
      <c r="BL50" s="28">
        <f>외인!BL50</f>
        <v>51407.21</v>
      </c>
      <c r="BM50" s="28">
        <f>시기외!BM50*$G$3+BM49*(1-$G$3)</f>
        <v>-2.942084677991326E-3</v>
      </c>
      <c r="BN50" s="28">
        <f>외인!BN50</f>
        <v>48656.34</v>
      </c>
      <c r="BO50" s="28">
        <f>시기외!BO50*$G$3+BO49*(1-$G$3)</f>
        <v>1.4886239224741907E-4</v>
      </c>
      <c r="BP50" s="28">
        <f>외인!BP50</f>
        <v>82685.72</v>
      </c>
      <c r="BQ50" s="28">
        <f>시기외!BQ50*$G$3+BQ49*(1-$G$3)</f>
        <v>-2.3246271855923944E-3</v>
      </c>
      <c r="BR50" s="28">
        <f>외인!BR50</f>
        <v>274001</v>
      </c>
      <c r="BS50" s="28">
        <f>시기외!BS50*$G$3+BS49*(1-$G$3)</f>
        <v>1.278823099030334E-3</v>
      </c>
      <c r="BT50" s="28">
        <f>외인!BT50</f>
        <v>2221021.38</v>
      </c>
      <c r="BU50" s="28">
        <f>시기외!BU50*$G$3+BU49*(1-$G$3)</f>
        <v>-9.0818047037449605E-4</v>
      </c>
      <c r="BV50" s="28">
        <f>외인!BV50</f>
        <v>402688.9</v>
      </c>
      <c r="BW50" s="28">
        <f>시기외!BW50*$G$3+BW49*(1-$G$3)</f>
        <v>6.8077933138490439E-4</v>
      </c>
      <c r="BX50" s="28">
        <f>외인!BX50</f>
        <v>76020.75</v>
      </c>
      <c r="BY50" s="28">
        <f>시기외!BY50*$G$3+BY49*(1-$G$3)</f>
        <v>-1.6242059660752096E-4</v>
      </c>
      <c r="BZ50" s="28">
        <f>외인!BZ50</f>
        <v>264277.01</v>
      </c>
      <c r="CA50" s="28">
        <f>시기외!CA50*$G$3+CA49*(1-$G$3)</f>
        <v>-1.5107339474367311E-3</v>
      </c>
      <c r="CB50" s="28">
        <f>외인!CB50</f>
        <v>12747.69</v>
      </c>
      <c r="CC50" s="28">
        <f>시기외!CC50*$G$3+CC49*(1-$G$3)</f>
        <v>-1.759883933340448E-3</v>
      </c>
      <c r="CD50" s="28">
        <f>외인!CD50</f>
        <v>29766.58</v>
      </c>
      <c r="CE50" s="28">
        <f>시기외!CE50*$G$3+CE49*(1-$G$3)</f>
        <v>-2.9191225599915905E-3</v>
      </c>
      <c r="CF50" s="28">
        <f>외인!CF50</f>
        <v>26373.66</v>
      </c>
      <c r="CG50" s="28">
        <f>시기외!CG50*$G$3+CG49*(1-$G$3)</f>
        <v>2.442452346694113E-3</v>
      </c>
      <c r="CH50" s="28">
        <f>외인!CH50</f>
        <v>70397.38</v>
      </c>
      <c r="CI50" s="28">
        <f>시기외!CI50*$G$3+CI49*(1-$G$3)</f>
        <v>7.7509436131606045E-4</v>
      </c>
      <c r="CJ50" s="28">
        <f>외인!CJ50</f>
        <v>383242.2</v>
      </c>
      <c r="CK50" s="28">
        <f>시기외!CK50*$G$3+CK49*(1-$G$3)</f>
        <v>-2.7308956476683032E-4</v>
      </c>
      <c r="CL50" s="28">
        <f>외인!CL50</f>
        <v>243609.26</v>
      </c>
      <c r="CM50" s="28">
        <f>시기외!CM50*$G$3+CM49*(1-$G$3)</f>
        <v>1.4426327609205571E-4</v>
      </c>
      <c r="CN50" s="28">
        <f>외인!CN50</f>
        <v>125484.27</v>
      </c>
      <c r="CO50" s="28">
        <f>시기외!CO50*$G$3+CO49*(1-$G$3)</f>
        <v>-5.3848997385828716E-4</v>
      </c>
      <c r="CP50" s="28">
        <f>외인!CP50</f>
        <v>103911.69</v>
      </c>
      <c r="CQ50" s="28">
        <f>시기외!CQ50*$G$3+CQ49*(1-$G$3)</f>
        <v>-1.9739092222564828E-4</v>
      </c>
      <c r="CR50" s="28">
        <f>외인!CR50</f>
        <v>169395.23</v>
      </c>
      <c r="CS50" s="28">
        <f>시기외!CS50*$G$3+CS49*(1-$G$3)</f>
        <v>-5.4875110819890024E-4</v>
      </c>
      <c r="CT50" s="28">
        <f>외인!CT50</f>
        <v>141965.76999999999</v>
      </c>
      <c r="CU50" s="28">
        <f>시기외!CU50*$G$3+CU49*(1-$G$3)</f>
        <v>1.6930335630188623E-3</v>
      </c>
      <c r="CV50" s="28">
        <f>외인!CV50</f>
        <v>2221021.38</v>
      </c>
      <c r="CW50" s="28">
        <f>시기외!CW50*$G$3+CW49*(1-$G$3)</f>
        <v>-9.0818047037449605E-4</v>
      </c>
      <c r="CX50" s="28">
        <f>외인!CX50</f>
        <v>223025.11</v>
      </c>
      <c r="CY50" s="28">
        <f>시기외!CY50*$G$3+CY49*(1-$G$3)</f>
        <v>1.7507617620559266E-3</v>
      </c>
      <c r="CZ50" s="28">
        <f>외인!CZ50</f>
        <v>19705.830000000002</v>
      </c>
      <c r="DA50" s="28">
        <f>시기외!DA50*$G$3+DA49*(1-$G$3)</f>
        <v>1.6839900204366589E-3</v>
      </c>
      <c r="DB50" s="28">
        <f>외인!DB50</f>
        <v>39961.949999999997</v>
      </c>
      <c r="DC50" s="28">
        <f>시기외!DC50*$G$3+DC49*(1-$G$3)</f>
        <v>-1.5901007668091688E-3</v>
      </c>
      <c r="DD50" s="28">
        <f>외인!DD50</f>
        <v>8506.34</v>
      </c>
      <c r="DE50" s="28">
        <f>시기외!DE50*$G$3+DE49*(1-$G$3)</f>
        <v>-1.7091112383922356E-4</v>
      </c>
      <c r="DF50" s="28">
        <f>외인!DF50</f>
        <v>57230.89</v>
      </c>
      <c r="DG50" s="28">
        <f>시기외!DG50*$G$3+DG49*(1-$G$3)</f>
        <v>-7.3942521073334618E-5</v>
      </c>
      <c r="DH50" s="28">
        <f>외인!DH50</f>
        <v>21389.94</v>
      </c>
      <c r="DI50" s="28">
        <f>시기외!DI50*$G$3+DI49*(1-$G$3)</f>
        <v>-3.7095073940170771E-3</v>
      </c>
      <c r="DJ50" s="28">
        <f>외인!DJ50</f>
        <v>607433.43999999994</v>
      </c>
      <c r="DK50" s="28">
        <f>시기외!DK50*$G$3+DK49*(1-$G$3)</f>
        <v>6.9265723478371141E-4</v>
      </c>
      <c r="DL50" s="28">
        <f>외인!DL50</f>
        <v>99847.11</v>
      </c>
      <c r="DM50" s="28">
        <f>시기외!DM50*$G$3+DM49*(1-$G$3)</f>
        <v>-7.4087485195154608E-4</v>
      </c>
      <c r="DN50" s="28">
        <f>외인!DN50</f>
        <v>2221021.38</v>
      </c>
      <c r="DO50" s="28">
        <f>시기외!DO50*$G$3+DO49*(1-$G$3)</f>
        <v>-9.0818047037449605E-4</v>
      </c>
      <c r="DP50" s="28">
        <f>외인!DP50</f>
        <v>82764.600000000006</v>
      </c>
      <c r="DQ50" s="28">
        <f>시기외!DQ50*$G$3+DQ49*(1-$G$3)</f>
        <v>-4.0590208919537226E-4</v>
      </c>
      <c r="DR50" s="28">
        <f>외인!DR50</f>
        <v>45633.69</v>
      </c>
      <c r="DS50" s="28">
        <f>시기외!DS50*$G$3+DS49*(1-$G$3)</f>
        <v>2.2355355030167444E-3</v>
      </c>
      <c r="DT50" s="28">
        <f>외인!DT50</f>
        <v>134120.85999999999</v>
      </c>
      <c r="DU50" s="28">
        <f>시기외!DU50*$G$3+DU49*(1-$G$3)</f>
        <v>-8.1914568843573698E-4</v>
      </c>
      <c r="DV50" s="28">
        <f>외인!DV50</f>
        <v>34999.879999999997</v>
      </c>
      <c r="DW50" s="28">
        <f>시기외!DW50*$G$3+DW49*(1-$G$3)</f>
        <v>3.9046712366256334E-4</v>
      </c>
      <c r="DX50" s="28">
        <f>외인!DX50</f>
        <v>117440.11</v>
      </c>
      <c r="DY50" s="28">
        <f>시기외!DY50*$G$3+DY49*(1-$G$3)</f>
        <v>1.1236989148140806E-3</v>
      </c>
      <c r="DZ50" s="28">
        <f>외인!DZ50</f>
        <v>8899.9699999999993</v>
      </c>
      <c r="EA50" s="28">
        <f>시기외!EA50*$G$3+EA49*(1-$G$3)</f>
        <v>-3.81739964393564E-4</v>
      </c>
      <c r="EB50" s="28">
        <f>외인!EB50</f>
        <v>12947.19</v>
      </c>
      <c r="EC50" s="28">
        <f>시기외!EC50*$G$3+EC49*(1-$G$3)</f>
        <v>-1.2314015408235485E-3</v>
      </c>
      <c r="ED50" s="28">
        <f>외인!ED50</f>
        <v>10903.42</v>
      </c>
      <c r="EE50" s="28">
        <f>시기외!EE50*$G$3+EE49*(1-$G$3)</f>
        <v>5.4304594601670608E-4</v>
      </c>
      <c r="EF50" s="28">
        <f>외인!EF50</f>
        <v>246641.78</v>
      </c>
      <c r="EG50" s="28">
        <f>시기외!EG50*$G$3+EG49*(1-$G$3)</f>
        <v>-1.6217046822002013E-4</v>
      </c>
      <c r="EH50" s="28">
        <f>외인!EH50</f>
        <v>201436.86</v>
      </c>
      <c r="EI50" s="28">
        <f>시기외!EI50*$G$3+EI49*(1-$G$3)</f>
        <v>4.0066513493598846E-4</v>
      </c>
      <c r="EJ50" s="28">
        <f>외인!EJ50</f>
        <v>102919.03</v>
      </c>
      <c r="EK50" s="28">
        <f>시기외!EK50*$G$3+EK49*(1-$G$3)</f>
        <v>1.24436628342074E-3</v>
      </c>
      <c r="EL50" s="28">
        <f>외인!EL50</f>
        <v>32319.33</v>
      </c>
      <c r="EM50" s="28">
        <f>시기외!EM50*$G$3+EM49*(1-$G$3)</f>
        <v>-2.6679360815945428E-3</v>
      </c>
      <c r="EN50" s="28">
        <f>외인!EN50</f>
        <v>45633.69</v>
      </c>
      <c r="EO50" s="28">
        <f>시기외!EO50*$G$3+EO49*(1-$G$3)</f>
        <v>2.2355355030167444E-3</v>
      </c>
      <c r="EP50" s="28">
        <f>외인!EP50</f>
        <v>175676.73</v>
      </c>
      <c r="EQ50" s="28">
        <f>시기외!EQ50*$G$3+EQ49*(1-$G$3)</f>
        <v>9.327188938795378E-4</v>
      </c>
      <c r="ER50" s="28">
        <f>외인!ER50</f>
        <v>14766.59</v>
      </c>
      <c r="ES50" s="28">
        <f>시기외!ES50*$G$3+ES49*(1-$G$3)</f>
        <v>-4.9493895120308138E-3</v>
      </c>
      <c r="ET50" s="28">
        <f>외인!ET50</f>
        <v>135705.18</v>
      </c>
      <c r="EU50" s="28">
        <f>시기외!EU50*$G$3+EU49*(1-$G$3)</f>
        <v>8.6307237522728814E-4</v>
      </c>
      <c r="EV50" s="28">
        <f>외인!EV50</f>
        <v>44628.62</v>
      </c>
      <c r="EW50" s="28">
        <f>시기외!EW50*$G$3+EW49*(1-$G$3)</f>
        <v>-5.5928348089989959E-4</v>
      </c>
      <c r="EX50" s="28">
        <f>외인!EX50</f>
        <v>59283.07</v>
      </c>
      <c r="EY50" s="28">
        <f>시기외!EY50*$G$3+EY49*(1-$G$3)</f>
        <v>9.0331666651722445E-5</v>
      </c>
    </row>
    <row r="51" spans="1:155">
      <c r="A51" s="27">
        <f>외인!A51</f>
        <v>46132</v>
      </c>
      <c r="B51" s="28">
        <f>외인!B51</f>
        <v>4945676.92</v>
      </c>
      <c r="C51" s="28">
        <f>시기외!C51*$G$3+C50*(1-$G$3)</f>
        <v>-1.7790834461618566E-4</v>
      </c>
      <c r="D51" s="28">
        <f>외인!D51</f>
        <v>651570.55000000005</v>
      </c>
      <c r="E51" s="28">
        <f>시기외!E51*$G$3+E50*(1-$G$3)</f>
        <v>-3.762902633116599E-4</v>
      </c>
      <c r="F51" s="28">
        <f>외인!F51</f>
        <v>2076554.74</v>
      </c>
      <c r="G51" s="28">
        <f>시기외!G51*$G$3+G50*(1-$G$3)</f>
        <v>-1.1332774703477089E-3</v>
      </c>
      <c r="H51" s="28">
        <f>외인!H51</f>
        <v>322220.3</v>
      </c>
      <c r="I51" s="28">
        <f>시기외!I51*$G$3+I50*(1-$G$3)</f>
        <v>1.4882136889538388E-3</v>
      </c>
      <c r="J51" s="28">
        <f>외인!J51</f>
        <v>43795.38</v>
      </c>
      <c r="K51" s="28">
        <f>시기외!K51*$G$3+K50*(1-$G$3)</f>
        <v>2.6536333831339207E-3</v>
      </c>
      <c r="L51" s="28">
        <f>외인!L51</f>
        <v>296419.61</v>
      </c>
      <c r="M51" s="28">
        <f>시기외!M51*$G$3+M50*(1-$G$3)</f>
        <v>1.5808068818169343E-3</v>
      </c>
      <c r="N51" s="28">
        <f>외인!N51</f>
        <v>240893.93</v>
      </c>
      <c r="O51" s="28">
        <f>시기외!O51*$G$3+O50*(1-$G$3)</f>
        <v>-1.5210154461255865E-3</v>
      </c>
      <c r="P51" s="28">
        <f>외인!P51</f>
        <v>200803.16</v>
      </c>
      <c r="Q51" s="28">
        <f>시기외!Q51*$G$3+Q50*(1-$G$3)</f>
        <v>3.7733816064966746E-4</v>
      </c>
      <c r="R51" s="28">
        <f>외인!R51</f>
        <v>133058.28</v>
      </c>
      <c r="S51" s="28">
        <f>시기외!S51*$G$3+S50*(1-$G$3)</f>
        <v>-7.6589466112890849E-4</v>
      </c>
      <c r="T51" s="28">
        <f>외인!T51</f>
        <v>8474.26</v>
      </c>
      <c r="U51" s="28">
        <f>시기외!U51*$G$3+U50*(1-$G$3)</f>
        <v>-1.5947478996590402E-4</v>
      </c>
      <c r="V51" s="28">
        <f>외인!V51</f>
        <v>118210.01</v>
      </c>
      <c r="W51" s="28">
        <f>시기외!W51*$G$3+W50*(1-$G$3)</f>
        <v>1.2419865348211676E-3</v>
      </c>
      <c r="X51" s="28">
        <f>외인!X51</f>
        <v>2199164.87</v>
      </c>
      <c r="Y51" s="28">
        <f>시기외!Y51*$G$3+Y50*(1-$G$3)</f>
        <v>-8.7001076448156133E-4</v>
      </c>
      <c r="Z51" s="28">
        <f>외인!Z51</f>
        <v>44123.45</v>
      </c>
      <c r="AA51" s="28">
        <f>시기외!AA51*$G$3+AA50*(1-$G$3)</f>
        <v>-5.3032849596505965E-4</v>
      </c>
      <c r="AB51" s="28">
        <f>외인!AB51</f>
        <v>213288.75</v>
      </c>
      <c r="AC51" s="28">
        <f>시기외!AC51*$G$3+AC50*(1-$G$3)</f>
        <v>1.6398185084023055E-4</v>
      </c>
      <c r="AD51" s="28">
        <f>외인!AD51</f>
        <v>19916.87</v>
      </c>
      <c r="AE51" s="28">
        <f>시기외!AE51*$G$3+AE50*(1-$G$3)</f>
        <v>-5.3524855311693552E-5</v>
      </c>
      <c r="AF51" s="28">
        <f>외인!AF51</f>
        <v>25311.48</v>
      </c>
      <c r="AG51" s="28">
        <f>시기외!AG51*$G$3+AG50*(1-$G$3)</f>
        <v>1.2364053543407273E-4</v>
      </c>
      <c r="AH51" s="28">
        <f>외인!AH51</f>
        <v>198347.29</v>
      </c>
      <c r="AI51" s="28">
        <f>시기외!AI51*$G$3+AI50*(1-$G$3)</f>
        <v>-2.4436504601475832E-4</v>
      </c>
      <c r="AJ51" s="28">
        <f>외인!AJ51</f>
        <v>109589.45</v>
      </c>
      <c r="AK51" s="28">
        <f>시기외!AK51*$G$3+AK50*(1-$G$3)</f>
        <v>-1.4370057136439628E-3</v>
      </c>
      <c r="AL51" s="28">
        <f>외인!AL51</f>
        <v>88556.69</v>
      </c>
      <c r="AM51" s="28">
        <f>시기외!AM51*$G$3+AM50*(1-$G$3)</f>
        <v>-8.0213329049261077E-5</v>
      </c>
      <c r="AN51" s="28">
        <f>외인!AN51</f>
        <v>171954.25</v>
      </c>
      <c r="AO51" s="28">
        <f>시기외!AO51*$G$3+AO50*(1-$G$3)</f>
        <v>-2.0400173018709821E-3</v>
      </c>
      <c r="AP51" s="28">
        <f>외인!AP51</f>
        <v>136264.63</v>
      </c>
      <c r="AQ51" s="28">
        <f>시기외!AQ51*$G$3+AQ50*(1-$G$3)</f>
        <v>7.1614898017819349E-4</v>
      </c>
      <c r="AR51" s="28">
        <f>외인!AR51</f>
        <v>24496.81</v>
      </c>
      <c r="AS51" s="28">
        <f>시기외!AS51*$G$3+AS50*(1-$G$3)</f>
        <v>2.2429430229574369E-4</v>
      </c>
      <c r="AT51" s="28">
        <f>외인!AT51</f>
        <v>80853.5</v>
      </c>
      <c r="AU51" s="28">
        <f>시기외!AU51*$G$3+AU50*(1-$G$3)</f>
        <v>7.8230032120888662E-4</v>
      </c>
      <c r="AV51" s="28">
        <f>외인!AV51</f>
        <v>50176.42</v>
      </c>
      <c r="AW51" s="28">
        <f>시기외!AW51*$G$3+AW50*(1-$G$3)</f>
        <v>1.0103116858969767E-3</v>
      </c>
      <c r="AX51" s="28">
        <f>외인!AX51</f>
        <v>71178.460000000006</v>
      </c>
      <c r="AY51" s="28">
        <f>시기외!AY51*$G$3+AY50*(1-$G$3)</f>
        <v>-2.5869305504184624E-3</v>
      </c>
      <c r="AZ51" s="28">
        <f>외인!AZ51</f>
        <v>2367495.0099999998</v>
      </c>
      <c r="BA51" s="28">
        <f>시기외!BA51*$G$3+BA50*(1-$G$3)</f>
        <v>-6.0716656146704432E-4</v>
      </c>
      <c r="BB51" s="28">
        <f>외인!BB51</f>
        <v>102816.45</v>
      </c>
      <c r="BC51" s="28">
        <f>시기외!BC51*$G$3+BC50*(1-$G$3)</f>
        <v>-1.5750009396617117E-4</v>
      </c>
      <c r="BD51" s="28">
        <f>외인!BD51</f>
        <v>39925.629999999997</v>
      </c>
      <c r="BE51" s="28">
        <f>시기외!BE51*$G$3+BE50*(1-$G$3)</f>
        <v>-1.5419820894205689E-3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95720.85</v>
      </c>
      <c r="BI51" s="28">
        <f>시기외!BI51*$G$3+BI50*(1-$G$3)</f>
        <v>1.0835315927115543E-3</v>
      </c>
      <c r="BJ51" s="28">
        <f>외인!BJ51</f>
        <v>128861.83</v>
      </c>
      <c r="BK51" s="28">
        <f>시기외!BK51*$G$3+BK50*(1-$G$3)</f>
        <v>5.365718938670275E-4</v>
      </c>
      <c r="BL51" s="28">
        <f>외인!BL51</f>
        <v>51053.83</v>
      </c>
      <c r="BM51" s="28">
        <f>시기외!BM51*$G$3+BM50*(1-$G$3)</f>
        <v>-2.7307685900638074E-3</v>
      </c>
      <c r="BN51" s="28">
        <f>외인!BN51</f>
        <v>48743.66</v>
      </c>
      <c r="BO51" s="28">
        <f>시기외!BO51*$G$3+BO50*(1-$G$3)</f>
        <v>2.6205303255497325E-4</v>
      </c>
      <c r="BP51" s="28">
        <f>외인!BP51</f>
        <v>81752.94</v>
      </c>
      <c r="BQ51" s="28">
        <f>시기외!BQ51*$G$3+BQ50*(1-$G$3)</f>
        <v>-2.4192436883400687E-3</v>
      </c>
      <c r="BR51" s="28">
        <f>외인!BR51</f>
        <v>275920.78000000003</v>
      </c>
      <c r="BS51" s="28">
        <f>시기외!BS51*$G$3+BS50*(1-$G$3)</f>
        <v>1.3389681490464838E-3</v>
      </c>
      <c r="BT51" s="28">
        <f>외인!BT51</f>
        <v>2240961.8199999998</v>
      </c>
      <c r="BU51" s="28">
        <f>시기외!BU51*$G$3+BU50*(1-$G$3)</f>
        <v>-8.2320215182776215E-4</v>
      </c>
      <c r="BV51" s="28">
        <f>외인!BV51</f>
        <v>407567.81</v>
      </c>
      <c r="BW51" s="28">
        <f>시기외!BW51*$G$3+BW50*(1-$G$3)</f>
        <v>6.2856648090273603E-4</v>
      </c>
      <c r="BX51" s="28">
        <f>외인!BX51</f>
        <v>75931.77</v>
      </c>
      <c r="BY51" s="28">
        <f>시기외!BY51*$G$3+BY50*(1-$G$3)</f>
        <v>-1.8058223929272611E-4</v>
      </c>
      <c r="BZ51" s="28">
        <f>외인!BZ51</f>
        <v>260510.93</v>
      </c>
      <c r="CA51" s="28">
        <f>시기외!CA51*$G$3+CA50*(1-$G$3)</f>
        <v>-1.3678003823362503E-3</v>
      </c>
      <c r="CB51" s="28">
        <f>외인!CB51</f>
        <v>12629.85</v>
      </c>
      <c r="CC51" s="28">
        <f>시기외!CC51*$G$3+CC50*(1-$G$3)</f>
        <v>-1.6577328119567896E-3</v>
      </c>
      <c r="CD51" s="28">
        <f>외인!CD51</f>
        <v>29299.85</v>
      </c>
      <c r="CE51" s="28">
        <f>시기외!CE51*$G$3+CE50*(1-$G$3)</f>
        <v>-3.0642886346267358E-3</v>
      </c>
      <c r="CF51" s="28">
        <f>외인!CF51</f>
        <v>26370.22</v>
      </c>
      <c r="CG51" s="28">
        <f>시기외!CG51*$G$3+CG50*(1-$G$3)</f>
        <v>2.5747058937527099E-3</v>
      </c>
      <c r="CH51" s="28">
        <f>외인!CH51</f>
        <v>70283.039999999994</v>
      </c>
      <c r="CI51" s="28">
        <f>시기외!CI51*$G$3+CI50*(1-$G$3)</f>
        <v>7.7202108629662047E-4</v>
      </c>
      <c r="CJ51" s="28">
        <f>외인!CJ51</f>
        <v>382346.97</v>
      </c>
      <c r="CK51" s="28">
        <f>시기외!CK51*$G$3+CK50*(1-$G$3)</f>
        <v>-2.9875076950833896E-4</v>
      </c>
      <c r="CL51" s="28">
        <f>외인!CL51</f>
        <v>243212.67</v>
      </c>
      <c r="CM51" s="28">
        <f>시기외!CM51*$G$3+CM50*(1-$G$3)</f>
        <v>1.5862758118956379E-4</v>
      </c>
      <c r="CN51" s="28">
        <f>외인!CN51</f>
        <v>124414.5</v>
      </c>
      <c r="CO51" s="28">
        <f>시기외!CO51*$G$3+CO50*(1-$G$3)</f>
        <v>-5.6388539364748828E-4</v>
      </c>
      <c r="CP51" s="28">
        <f>외인!CP51</f>
        <v>103391.66</v>
      </c>
      <c r="CQ51" s="28">
        <f>시기외!CQ51*$G$3+CQ50*(1-$G$3)</f>
        <v>-1.5419052173067558E-4</v>
      </c>
      <c r="CR51" s="28">
        <f>외인!CR51</f>
        <v>168626.11</v>
      </c>
      <c r="CS51" s="28">
        <f>시기외!CS51*$G$3+CS50*(1-$G$3)</f>
        <v>-5.0958325149146283E-4</v>
      </c>
      <c r="CT51" s="28">
        <f>외인!CT51</f>
        <v>143978.71</v>
      </c>
      <c r="CU51" s="28">
        <f>시기외!CU51*$G$3+CU50*(1-$G$3)</f>
        <v>1.6917058006685663E-3</v>
      </c>
      <c r="CV51" s="28">
        <f>외인!CV51</f>
        <v>2240961.8199999998</v>
      </c>
      <c r="CW51" s="28">
        <f>시기외!CW51*$G$3+CW50*(1-$G$3)</f>
        <v>-8.2320215182776215E-4</v>
      </c>
      <c r="CX51" s="28">
        <f>외인!CX51</f>
        <v>228112.29</v>
      </c>
      <c r="CY51" s="28">
        <f>시기외!CY51*$G$3+CY50*(1-$G$3)</f>
        <v>1.7998440624515028E-3</v>
      </c>
      <c r="CZ51" s="28">
        <f>외인!CZ51</f>
        <v>19771.38</v>
      </c>
      <c r="DA51" s="28">
        <f>시기외!DA51*$G$3+DA50*(1-$G$3)</f>
        <v>1.9471657653011645E-3</v>
      </c>
      <c r="DB51" s="28">
        <f>외인!DB51</f>
        <v>39925.629999999997</v>
      </c>
      <c r="DC51" s="28">
        <f>시기외!DC51*$G$3+DC50*(1-$G$3)</f>
        <v>-1.5419820894205689E-3</v>
      </c>
      <c r="DD51" s="28">
        <f>외인!DD51</f>
        <v>8474.26</v>
      </c>
      <c r="DE51" s="28">
        <f>시기외!DE51*$G$3+DE50*(1-$G$3)</f>
        <v>-1.5947478996590402E-4</v>
      </c>
      <c r="DF51" s="28">
        <f>외인!DF51</f>
        <v>57193.74</v>
      </c>
      <c r="DG51" s="28">
        <f>시기외!DG51*$G$3+DG50*(1-$G$3)</f>
        <v>-1.0588197960535706E-4</v>
      </c>
      <c r="DH51" s="28">
        <f>외인!DH51</f>
        <v>20897.46</v>
      </c>
      <c r="DI51" s="28">
        <f>시기외!DI51*$G$3+DI50*(1-$G$3)</f>
        <v>-3.9323263132960634E-3</v>
      </c>
      <c r="DJ51" s="28">
        <f>외인!DJ51</f>
        <v>612912.22</v>
      </c>
      <c r="DK51" s="28">
        <f>시기외!DK51*$G$3+DK50*(1-$G$3)</f>
        <v>7.4117024377418907E-4</v>
      </c>
      <c r="DL51" s="28">
        <f>외인!DL51</f>
        <v>98996.38</v>
      </c>
      <c r="DM51" s="28">
        <f>시기외!DM51*$G$3+DM50*(1-$G$3)</f>
        <v>-7.678388544615077E-4</v>
      </c>
      <c r="DN51" s="28">
        <f>외인!DN51</f>
        <v>2240961.8199999998</v>
      </c>
      <c r="DO51" s="28">
        <f>시기외!DO51*$G$3+DO50*(1-$G$3)</f>
        <v>-8.2320215182776215E-4</v>
      </c>
      <c r="DP51" s="28">
        <f>외인!DP51</f>
        <v>82953.31</v>
      </c>
      <c r="DQ51" s="28">
        <f>시기외!DQ51*$G$3+DQ50*(1-$G$3)</f>
        <v>-4.4808474562233732E-4</v>
      </c>
      <c r="DR51" s="28">
        <f>외인!DR51</f>
        <v>45287.3</v>
      </c>
      <c r="DS51" s="28">
        <f>시기외!DS51*$G$3+DS50*(1-$G$3)</f>
        <v>2.2533291155244612E-3</v>
      </c>
      <c r="DT51" s="28">
        <f>외인!DT51</f>
        <v>133058.28</v>
      </c>
      <c r="DU51" s="28">
        <f>시기외!DU51*$G$3+DU50*(1-$G$3)</f>
        <v>-7.6589466112890849E-4</v>
      </c>
      <c r="DV51" s="28">
        <f>외인!DV51</f>
        <v>35284.910000000003</v>
      </c>
      <c r="DW51" s="28">
        <f>시기외!DW51*$G$3+DW50*(1-$G$3)</f>
        <v>3.8125618310407358E-4</v>
      </c>
      <c r="DX51" s="28">
        <f>외인!DX51</f>
        <v>118210.01</v>
      </c>
      <c r="DY51" s="28">
        <f>시기외!DY51*$G$3+DY50*(1-$G$3)</f>
        <v>1.2419865348211676E-3</v>
      </c>
      <c r="DZ51" s="28">
        <f>외인!DZ51</f>
        <v>8923.8700000000008</v>
      </c>
      <c r="EA51" s="28">
        <f>시기외!EA51*$G$3+EA50*(1-$G$3)</f>
        <v>-3.0423997411735729E-4</v>
      </c>
      <c r="EB51" s="28">
        <f>외인!EB51</f>
        <v>12803.18</v>
      </c>
      <c r="EC51" s="28">
        <f>시기외!EC51*$G$3+EC50*(1-$G$3)</f>
        <v>-1.1792972656909685E-3</v>
      </c>
      <c r="ED51" s="28">
        <f>외인!ED51</f>
        <v>10930.81</v>
      </c>
      <c r="EE51" s="28">
        <f>시기외!EE51*$G$3+EE50*(1-$G$3)</f>
        <v>6.3821742270488038E-4</v>
      </c>
      <c r="EF51" s="28">
        <f>외인!EF51</f>
        <v>246082.82</v>
      </c>
      <c r="EG51" s="28">
        <f>시기외!EG51*$G$3+EG50*(1-$G$3)</f>
        <v>-1.7118659384486798E-4</v>
      </c>
      <c r="EH51" s="28">
        <f>외인!EH51</f>
        <v>204452.56</v>
      </c>
      <c r="EI51" s="28">
        <f>시기외!EI51*$G$3+EI50*(1-$G$3)</f>
        <v>4.7933700746107465E-4</v>
      </c>
      <c r="EJ51" s="28">
        <f>외인!EJ51</f>
        <v>102471.56</v>
      </c>
      <c r="EK51" s="28">
        <f>시기외!EK51*$G$3+EK50*(1-$G$3)</f>
        <v>1.2564656446892061E-3</v>
      </c>
      <c r="EL51" s="28">
        <f>외인!EL51</f>
        <v>31874.63</v>
      </c>
      <c r="EM51" s="28">
        <f>시기외!EM51*$G$3+EM50*(1-$G$3)</f>
        <v>-2.8042816573834758E-3</v>
      </c>
      <c r="EN51" s="28">
        <f>외인!EN51</f>
        <v>45287.3</v>
      </c>
      <c r="EO51" s="28">
        <f>시기외!EO51*$G$3+EO50*(1-$G$3)</f>
        <v>2.2533291155244612E-3</v>
      </c>
      <c r="EP51" s="28">
        <f>외인!EP51</f>
        <v>177016.98</v>
      </c>
      <c r="EQ51" s="28">
        <f>시기외!EQ51*$G$3+EQ50*(1-$G$3)</f>
        <v>7.4019202681539927E-4</v>
      </c>
      <c r="ER51" s="28">
        <f>외인!ER51</f>
        <v>14592.29</v>
      </c>
      <c r="ES51" s="28">
        <f>시기외!ES51*$G$3+ES50*(1-$G$3)</f>
        <v>-4.9722177667054744E-3</v>
      </c>
      <c r="ET51" s="28">
        <f>외인!ET51</f>
        <v>136264.63</v>
      </c>
      <c r="EU51" s="28">
        <f>시기외!EU51*$G$3+EU50*(1-$G$3)</f>
        <v>7.1614898017819349E-4</v>
      </c>
      <c r="EV51" s="28">
        <f>외인!EV51</f>
        <v>44123.45</v>
      </c>
      <c r="EW51" s="28">
        <f>시기외!EW51*$G$3+EW50*(1-$G$3)</f>
        <v>-5.3032849596505965E-4</v>
      </c>
      <c r="EX51" s="28">
        <f>외인!EX51</f>
        <v>59268.21</v>
      </c>
      <c r="EY51" s="28">
        <f>시기외!EY51*$G$3+EY50*(1-$G$3)</f>
        <v>1.4279399730861091E-4</v>
      </c>
    </row>
    <row r="52" spans="1:155">
      <c r="A52" s="27">
        <f>외인!A52</f>
        <v>46133</v>
      </c>
      <c r="B52" s="28">
        <f>외인!B52</f>
        <v>5080309.8499999996</v>
      </c>
      <c r="C52" s="28">
        <f>시기외!C52*$G$3+C51*(1-$G$3)</f>
        <v>-1.3001276034206531E-4</v>
      </c>
      <c r="D52" s="28">
        <f>외인!D52</f>
        <v>653289.03</v>
      </c>
      <c r="E52" s="28">
        <f>시기외!E52*$G$3+E51*(1-$G$3)</f>
        <v>-3.9691453022249878E-4</v>
      </c>
      <c r="F52" s="28">
        <f>외인!F52</f>
        <v>2113667.39</v>
      </c>
      <c r="G52" s="28">
        <f>시기외!G52*$G$3+G51*(1-$G$3)</f>
        <v>-1.0231556684042284E-3</v>
      </c>
      <c r="H52" s="28">
        <f>외인!H52</f>
        <v>354336.92</v>
      </c>
      <c r="I52" s="28">
        <f>시기외!I52*$G$3+I51*(1-$G$3)</f>
        <v>1.7551517092350799E-3</v>
      </c>
      <c r="J52" s="28">
        <f>외인!J52</f>
        <v>43624.23</v>
      </c>
      <c r="K52" s="28">
        <f>시기외!K52*$G$3+K51*(1-$G$3)</f>
        <v>2.559949950034824E-3</v>
      </c>
      <c r="L52" s="28">
        <f>외인!L52</f>
        <v>326003.83</v>
      </c>
      <c r="M52" s="28">
        <f>시기외!M52*$G$3+M51*(1-$G$3)</f>
        <v>1.8101477234368176E-3</v>
      </c>
      <c r="N52" s="28">
        <f>외인!N52</f>
        <v>249228.06</v>
      </c>
      <c r="O52" s="28">
        <f>시기외!O52*$G$3+O51*(1-$G$3)</f>
        <v>-1.3580441621009109E-3</v>
      </c>
      <c r="P52" s="28">
        <f>외인!P52</f>
        <v>198325.66</v>
      </c>
      <c r="Q52" s="28">
        <f>시기외!Q52*$G$3+Q51*(1-$G$3)</f>
        <v>3.8538857864734035E-4</v>
      </c>
      <c r="R52" s="28">
        <f>외인!R52</f>
        <v>133669.64000000001</v>
      </c>
      <c r="S52" s="28">
        <f>시기외!S52*$G$3+S51*(1-$G$3)</f>
        <v>-7.8038762572928404E-4</v>
      </c>
      <c r="T52" s="28">
        <f>외인!T52</f>
        <v>8464.44</v>
      </c>
      <c r="U52" s="28">
        <f>시기외!U52*$G$3+U51*(1-$G$3)</f>
        <v>-1.3908565883326323E-4</v>
      </c>
      <c r="V52" s="28">
        <f>외인!V52</f>
        <v>120622.39999999999</v>
      </c>
      <c r="W52" s="28">
        <f>시기외!W52*$G$3+W51*(1-$G$3)</f>
        <v>1.3435391998148985E-3</v>
      </c>
      <c r="X52" s="28">
        <f>외인!X52</f>
        <v>2269748.14</v>
      </c>
      <c r="Y52" s="28">
        <f>시기외!Y52*$G$3+Y51*(1-$G$3)</f>
        <v>-8.1632899458811592E-4</v>
      </c>
      <c r="Z52" s="28">
        <f>외인!Z52</f>
        <v>43617.54</v>
      </c>
      <c r="AA52" s="28">
        <f>시기외!AA52*$G$3+AA51*(1-$G$3)</f>
        <v>-5.6778942909409226E-4</v>
      </c>
      <c r="AB52" s="28">
        <f>외인!AB52</f>
        <v>212792.2</v>
      </c>
      <c r="AC52" s="28">
        <f>시기외!AC52*$G$3+AC51*(1-$G$3)</f>
        <v>1.6518488198713087E-4</v>
      </c>
      <c r="AD52" s="28">
        <f>외인!AD52</f>
        <v>20324.080000000002</v>
      </c>
      <c r="AE52" s="28">
        <f>시기외!AE52*$G$3+AE51*(1-$G$3)</f>
        <v>4.2868167849678387E-5</v>
      </c>
      <c r="AF52" s="28">
        <f>외인!AF52</f>
        <v>25381.59</v>
      </c>
      <c r="AG52" s="28">
        <f>시기외!AG52*$G$3+AG51*(1-$G$3)</f>
        <v>1.0604775094745714E-4</v>
      </c>
      <c r="AH52" s="28">
        <f>외인!AH52</f>
        <v>209834.22</v>
      </c>
      <c r="AI52" s="28">
        <f>시기외!AI52*$G$3+AI51*(1-$G$3)</f>
        <v>-1.5315507088727845E-4</v>
      </c>
      <c r="AJ52" s="28">
        <f>외인!AJ52</f>
        <v>108735.2</v>
      </c>
      <c r="AK52" s="28">
        <f>시기외!AK52*$G$3+AK51*(1-$G$3)</f>
        <v>-1.5336502131905207E-3</v>
      </c>
      <c r="AL52" s="28">
        <f>외인!AL52</f>
        <v>92109.84</v>
      </c>
      <c r="AM52" s="28">
        <f>시기외!AM52*$G$3+AM51*(1-$G$3)</f>
        <v>-1.1867108781930184E-4</v>
      </c>
      <c r="AN52" s="28">
        <f>외인!AN52</f>
        <v>176826.52</v>
      </c>
      <c r="AO52" s="28">
        <f>시기외!AO52*$G$3+AO51*(1-$G$3)</f>
        <v>-1.7942903096421076E-3</v>
      </c>
      <c r="AP52" s="28">
        <f>외인!AP52</f>
        <v>135888.76</v>
      </c>
      <c r="AQ52" s="28">
        <f>시기외!AQ52*$G$3+AQ51*(1-$G$3)</f>
        <v>6.547989100551075E-4</v>
      </c>
      <c r="AR52" s="28">
        <f>외인!AR52</f>
        <v>24719.41</v>
      </c>
      <c r="AS52" s="28">
        <f>시기외!AS52*$G$3+AS51*(1-$G$3)</f>
        <v>3.6742841845336912E-4</v>
      </c>
      <c r="AT52" s="28">
        <f>외인!AT52</f>
        <v>81580.539999999994</v>
      </c>
      <c r="AU52" s="28">
        <f>시기외!AU52*$G$3+AU51*(1-$G$3)</f>
        <v>8.5320459191927508E-4</v>
      </c>
      <c r="AV52" s="28">
        <f>외인!AV52</f>
        <v>49883.6</v>
      </c>
      <c r="AW52" s="28">
        <f>시기외!AW52*$G$3+AW51*(1-$G$3)</f>
        <v>9.8113563959509624E-4</v>
      </c>
      <c r="AX52" s="28">
        <f>외인!AX52</f>
        <v>74384.990000000005</v>
      </c>
      <c r="AY52" s="28">
        <f>시기외!AY52*$G$3+AY51*(1-$G$3)</f>
        <v>-2.336821546075903E-3</v>
      </c>
      <c r="AZ52" s="28">
        <f>외인!AZ52</f>
        <v>2455733.73</v>
      </c>
      <c r="BA52" s="28">
        <f>시기외!BA52*$G$3+BA51*(1-$G$3)</f>
        <v>-5.4295856865539465E-4</v>
      </c>
      <c r="BB52" s="28">
        <f>외인!BB52</f>
        <v>102799.63</v>
      </c>
      <c r="BC52" s="28">
        <f>시기외!BC52*$G$3+BC51*(1-$G$3)</f>
        <v>-1.5333452818458253E-4</v>
      </c>
      <c r="BD52" s="28">
        <f>외인!BD52</f>
        <v>39887.57</v>
      </c>
      <c r="BE52" s="28">
        <f>시기외!BE52*$G$3+BE51*(1-$G$3)</f>
        <v>-1.6250564823807499E-3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97352.17</v>
      </c>
      <c r="BI52" s="28">
        <f>시기외!BI52*$G$3+BI51*(1-$G$3)</f>
        <v>1.0933895389516875E-3</v>
      </c>
      <c r="BJ52" s="28">
        <f>외인!BJ52</f>
        <v>134919.53</v>
      </c>
      <c r="BK52" s="28">
        <f>시기외!BK52*$G$3+BK51*(1-$G$3)</f>
        <v>7.3766074112739948E-4</v>
      </c>
      <c r="BL52" s="28">
        <f>외인!BL52</f>
        <v>51290.99</v>
      </c>
      <c r="BM52" s="28">
        <f>시기외!BM52*$G$3+BM51*(1-$G$3)</f>
        <v>-2.5447077194273525E-3</v>
      </c>
      <c r="BN52" s="28">
        <f>외인!BN52</f>
        <v>51552.82</v>
      </c>
      <c r="BO52" s="28">
        <f>시기외!BO52*$G$3+BO51*(1-$G$3)</f>
        <v>5.9112283101746819E-4</v>
      </c>
      <c r="BP52" s="28">
        <f>외인!BP52</f>
        <v>85398.23</v>
      </c>
      <c r="BQ52" s="28">
        <f>시기외!BQ52*$G$3+BQ51*(1-$G$3)</f>
        <v>-2.2300653993834133E-3</v>
      </c>
      <c r="BR52" s="28">
        <f>외인!BR52</f>
        <v>279062.15999999997</v>
      </c>
      <c r="BS52" s="28">
        <f>시기외!BS52*$G$3+BS51*(1-$G$3)</f>
        <v>1.4452141330570888E-3</v>
      </c>
      <c r="BT52" s="28">
        <f>외인!BT52</f>
        <v>2311708.2599999998</v>
      </c>
      <c r="BU52" s="28">
        <f>시기외!BU52*$G$3+BU51*(1-$G$3)</f>
        <v>-7.7337678175369465E-4</v>
      </c>
      <c r="BV52" s="28">
        <f>외인!BV52</f>
        <v>408936.92</v>
      </c>
      <c r="BW52" s="28">
        <f>시기외!BW52*$G$3+BW51*(1-$G$3)</f>
        <v>5.2016906176123525E-4</v>
      </c>
      <c r="BX52" s="28">
        <f>외인!BX52</f>
        <v>76975.69</v>
      </c>
      <c r="BY52" s="28">
        <f>시기외!BY52*$G$3+BY51*(1-$G$3)</f>
        <v>-1.6352977288099736E-4</v>
      </c>
      <c r="BZ52" s="28">
        <f>외인!BZ52</f>
        <v>268936.36</v>
      </c>
      <c r="CA52" s="28">
        <f>시기외!CA52*$G$3+CA51*(1-$G$3)</f>
        <v>-1.2194791143295548E-3</v>
      </c>
      <c r="CB52" s="28">
        <f>외인!CB52</f>
        <v>12603.81</v>
      </c>
      <c r="CC52" s="28">
        <f>시기외!CC52*$G$3+CC51*(1-$G$3)</f>
        <v>-1.7020830145121246E-3</v>
      </c>
      <c r="CD52" s="28">
        <f>외인!CD52</f>
        <v>28921.25</v>
      </c>
      <c r="CE52" s="28">
        <f>시기외!CE52*$G$3+CE51*(1-$G$3)</f>
        <v>-3.260957922910025E-3</v>
      </c>
      <c r="CF52" s="28">
        <f>외인!CF52</f>
        <v>26543.95</v>
      </c>
      <c r="CG52" s="28">
        <f>시기외!CG52*$G$3+CG51*(1-$G$3)</f>
        <v>2.6864064130564329E-3</v>
      </c>
      <c r="CH52" s="28">
        <f>외인!CH52</f>
        <v>70158.64</v>
      </c>
      <c r="CI52" s="28">
        <f>시기외!CI52*$G$3+CI51*(1-$G$3)</f>
        <v>7.5879819656505555E-4</v>
      </c>
      <c r="CJ52" s="28">
        <f>외인!CJ52</f>
        <v>374186.48</v>
      </c>
      <c r="CK52" s="28">
        <f>시기외!CK52*$G$3+CK51*(1-$G$3)</f>
        <v>-3.7808168398047561E-4</v>
      </c>
      <c r="CL52" s="28">
        <f>외인!CL52</f>
        <v>242900.06</v>
      </c>
      <c r="CM52" s="28">
        <f>시기외!CM52*$G$3+CM51*(1-$G$3)</f>
        <v>1.4870408243209128E-4</v>
      </c>
      <c r="CN52" s="28">
        <f>외인!CN52</f>
        <v>125128.46</v>
      </c>
      <c r="CO52" s="28">
        <f>시기외!CO52*$G$3+CO51*(1-$G$3)</f>
        <v>-6.4807850803888815E-4</v>
      </c>
      <c r="CP52" s="28">
        <f>외인!CP52</f>
        <v>103373.69</v>
      </c>
      <c r="CQ52" s="28">
        <f>시기외!CQ52*$G$3+CQ51*(1-$G$3)</f>
        <v>-1.5052941164706631E-4</v>
      </c>
      <c r="CR52" s="28">
        <f>외인!CR52</f>
        <v>168676.77</v>
      </c>
      <c r="CS52" s="28">
        <f>시기외!CS52*$G$3+CS51*(1-$G$3)</f>
        <v>-5.3884594442397038E-4</v>
      </c>
      <c r="CT52" s="28">
        <f>외인!CT52</f>
        <v>152800.75</v>
      </c>
      <c r="CU52" s="28">
        <f>시기외!CU52*$G$3+CU51*(1-$G$3)</f>
        <v>1.7297878732386205E-3</v>
      </c>
      <c r="CV52" s="28">
        <f>외인!CV52</f>
        <v>2311708.2599999998</v>
      </c>
      <c r="CW52" s="28">
        <f>시기외!CW52*$G$3+CW51*(1-$G$3)</f>
        <v>-7.7337678175369465E-4</v>
      </c>
      <c r="CX52" s="28">
        <f>외인!CX52</f>
        <v>252183.06</v>
      </c>
      <c r="CY52" s="28">
        <f>시기외!CY52*$G$3+CY51*(1-$G$3)</f>
        <v>1.977478050739731E-3</v>
      </c>
      <c r="CZ52" s="28">
        <f>외인!CZ52</f>
        <v>20160.53</v>
      </c>
      <c r="DA52" s="28">
        <f>시기외!DA52*$G$3+DA51*(1-$G$3)</f>
        <v>2.2273763078762701E-3</v>
      </c>
      <c r="DB52" s="28">
        <f>외인!DB52</f>
        <v>39887.57</v>
      </c>
      <c r="DC52" s="28">
        <f>시기외!DC52*$G$3+DC51*(1-$G$3)</f>
        <v>-1.6250564823807499E-3</v>
      </c>
      <c r="DD52" s="28">
        <f>외인!DD52</f>
        <v>8464.44</v>
      </c>
      <c r="DE52" s="28">
        <f>시기외!DE52*$G$3+DE51*(1-$G$3)</f>
        <v>-1.3908565883326323E-4</v>
      </c>
      <c r="DF52" s="28">
        <f>외인!DF52</f>
        <v>58037.06</v>
      </c>
      <c r="DG52" s="28">
        <f>시기외!DG52*$G$3+DG51*(1-$G$3)</f>
        <v>-1.0674339751178407E-4</v>
      </c>
      <c r="DH52" s="28">
        <f>외인!DH52</f>
        <v>20555.46</v>
      </c>
      <c r="DI52" s="28">
        <f>시기외!DI52*$G$3+DI51*(1-$G$3)</f>
        <v>-4.2184509722542809E-3</v>
      </c>
      <c r="DJ52" s="28">
        <f>외인!DJ52</f>
        <v>643468.81000000006</v>
      </c>
      <c r="DK52" s="28">
        <f>시기외!DK52*$G$3+DK51*(1-$G$3)</f>
        <v>8.7496015421533585E-4</v>
      </c>
      <c r="DL52" s="28">
        <f>외인!DL52</f>
        <v>99614.399999999994</v>
      </c>
      <c r="DM52" s="28">
        <f>시기외!DM52*$G$3+DM51*(1-$G$3)</f>
        <v>-8.6432363549281588E-4</v>
      </c>
      <c r="DN52" s="28">
        <f>외인!DN52</f>
        <v>2311708.2599999998</v>
      </c>
      <c r="DO52" s="28">
        <f>시기외!DO52*$G$3+DO51*(1-$G$3)</f>
        <v>-7.7337678175369465E-4</v>
      </c>
      <c r="DP52" s="28">
        <f>외인!DP52</f>
        <v>80481.45</v>
      </c>
      <c r="DQ52" s="28">
        <f>시기외!DQ52*$G$3+DQ51*(1-$G$3)</f>
        <v>-6.030571853947442E-4</v>
      </c>
      <c r="DR52" s="28">
        <f>외인!DR52</f>
        <v>44922.85</v>
      </c>
      <c r="DS52" s="28">
        <f>시기외!DS52*$G$3+DS51*(1-$G$3)</f>
        <v>2.1740393243193205E-3</v>
      </c>
      <c r="DT52" s="28">
        <f>외인!DT52</f>
        <v>133669.64000000001</v>
      </c>
      <c r="DU52" s="28">
        <f>시기외!DU52*$G$3+DU51*(1-$G$3)</f>
        <v>-7.8038762572928404E-4</v>
      </c>
      <c r="DV52" s="28">
        <f>외인!DV52</f>
        <v>34728.74</v>
      </c>
      <c r="DW52" s="28">
        <f>시기외!DW52*$G$3+DW51*(1-$G$3)</f>
        <v>3.0163262944022957E-4</v>
      </c>
      <c r="DX52" s="28">
        <f>외인!DX52</f>
        <v>120622.39999999999</v>
      </c>
      <c r="DY52" s="28">
        <f>시기외!DY52*$G$3+DY51*(1-$G$3)</f>
        <v>1.3435391998148985E-3</v>
      </c>
      <c r="DZ52" s="28">
        <f>외인!DZ52</f>
        <v>8815.43</v>
      </c>
      <c r="EA52" s="28">
        <f>시기외!EA52*$G$3+EA51*(1-$G$3)</f>
        <v>-3.3842241041847612E-4</v>
      </c>
      <c r="EB52" s="28">
        <f>외인!EB52</f>
        <v>12693.19</v>
      </c>
      <c r="EC52" s="28">
        <f>시기외!EC52*$G$3+EC51*(1-$G$3)</f>
        <v>-1.1831544272439076E-3</v>
      </c>
      <c r="ED52" s="28">
        <f>외인!ED52</f>
        <v>11117.09</v>
      </c>
      <c r="EE52" s="28">
        <f>시기외!EE52*$G$3+EE51*(1-$G$3)</f>
        <v>6.2905488288237093E-4</v>
      </c>
      <c r="EF52" s="28">
        <f>외인!EF52</f>
        <v>241582.06</v>
      </c>
      <c r="EG52" s="28">
        <f>시기외!EG52*$G$3+EG51*(1-$G$3)</f>
        <v>-2.1708906721211053E-4</v>
      </c>
      <c r="EH52" s="28">
        <f>외인!EH52</f>
        <v>207878.31</v>
      </c>
      <c r="EI52" s="28">
        <f>시기외!EI52*$G$3+EI51*(1-$G$3)</f>
        <v>4.897299229190314E-4</v>
      </c>
      <c r="EJ52" s="28">
        <f>외인!EJ52</f>
        <v>102157.37</v>
      </c>
      <c r="EK52" s="28">
        <f>시기외!EK52*$G$3+EK51*(1-$G$3)</f>
        <v>1.2216919705715524E-3</v>
      </c>
      <c r="EL52" s="28">
        <f>외인!EL52</f>
        <v>31505.75</v>
      </c>
      <c r="EM52" s="28">
        <f>시기외!EM52*$G$3+EM51*(1-$G$3)</f>
        <v>-2.9860685873363342E-3</v>
      </c>
      <c r="EN52" s="28">
        <f>외인!EN52</f>
        <v>44922.85</v>
      </c>
      <c r="EO52" s="28">
        <f>시기외!EO52*$G$3+EO51*(1-$G$3)</f>
        <v>2.1740393243193205E-3</v>
      </c>
      <c r="EP52" s="28">
        <f>외인!EP52</f>
        <v>174945.04</v>
      </c>
      <c r="EQ52" s="28">
        <f>시기외!EQ52*$G$3+EQ51*(1-$G$3)</f>
        <v>4.82361667639867E-4</v>
      </c>
      <c r="ER52" s="28">
        <f>외인!ER52</f>
        <v>14565.99</v>
      </c>
      <c r="ES52" s="28">
        <f>시기외!ES52*$G$3+ES51*(1-$G$3)</f>
        <v>-5.163911012828786E-3</v>
      </c>
      <c r="ET52" s="28">
        <f>외인!ET52</f>
        <v>135888.76</v>
      </c>
      <c r="EU52" s="28">
        <f>시기외!EU52*$G$3+EU51*(1-$G$3)</f>
        <v>6.547989100551075E-4</v>
      </c>
      <c r="EV52" s="28">
        <f>외인!EV52</f>
        <v>43617.54</v>
      </c>
      <c r="EW52" s="28">
        <f>시기외!EW52*$G$3+EW51*(1-$G$3)</f>
        <v>-5.6778942909409226E-4</v>
      </c>
      <c r="EX52" s="28">
        <f>외인!EX52</f>
        <v>59756.14</v>
      </c>
      <c r="EY52" s="28">
        <f>시기외!EY52*$G$3+EY51*(1-$G$3)</f>
        <v>1.7480952886076546E-4</v>
      </c>
    </row>
    <row r="53" spans="1:155">
      <c r="A53" s="27">
        <f>외인!A53</f>
        <v>46134</v>
      </c>
      <c r="B53" s="28">
        <f>외인!B53</f>
        <v>5103381.16</v>
      </c>
      <c r="C53" s="28">
        <f>시기외!C53*$G$3+C52*(1-$G$3)</f>
        <v>-1.0926217940195062E-4</v>
      </c>
      <c r="D53" s="28">
        <f>외인!D53</f>
        <v>654295.44999999995</v>
      </c>
      <c r="E53" s="28">
        <f>시기외!E53*$G$3+E52*(1-$G$3)</f>
        <v>-4.8438895886869813E-4</v>
      </c>
      <c r="F53" s="28">
        <f>외인!F53</f>
        <v>2097438.1</v>
      </c>
      <c r="G53" s="28">
        <f>시기외!G53*$G$3+G52*(1-$G$3)</f>
        <v>-9.5539696788067444E-4</v>
      </c>
      <c r="H53" s="28">
        <f>외인!H53</f>
        <v>357511.41</v>
      </c>
      <c r="I53" s="28">
        <f>시기외!I53*$G$3+I52*(1-$G$3)</f>
        <v>1.8991892230085111E-3</v>
      </c>
      <c r="J53" s="28">
        <f>외인!J53</f>
        <v>44786.68</v>
      </c>
      <c r="K53" s="28">
        <f>시기외!K53*$G$3+K52*(1-$G$3)</f>
        <v>2.4839325415053474E-3</v>
      </c>
      <c r="L53" s="28">
        <f>외인!L53</f>
        <v>328707.78000000003</v>
      </c>
      <c r="M53" s="28">
        <f>시기외!M53*$G$3+M52*(1-$G$3)</f>
        <v>1.9343896441859176E-3</v>
      </c>
      <c r="N53" s="28">
        <f>외인!N53</f>
        <v>249213.49</v>
      </c>
      <c r="O53" s="28">
        <f>시기외!O53*$G$3+O52*(1-$G$3)</f>
        <v>-1.2754040470046822E-3</v>
      </c>
      <c r="P53" s="28">
        <f>외인!P53</f>
        <v>195726.54</v>
      </c>
      <c r="Q53" s="28">
        <f>시기외!Q53*$G$3+Q52*(1-$G$3)</f>
        <v>2.3845615046570609E-4</v>
      </c>
      <c r="R53" s="28">
        <f>외인!R53</f>
        <v>133578.93</v>
      </c>
      <c r="S53" s="28">
        <f>시기외!S53*$G$3+S52*(1-$G$3)</f>
        <v>-8.7520001477333124E-4</v>
      </c>
      <c r="T53" s="28">
        <f>외인!T53</f>
        <v>8468.2999999999993</v>
      </c>
      <c r="U53" s="28">
        <f>시기외!U53*$G$3+U52*(1-$G$3)</f>
        <v>-1.2152282572540937E-4</v>
      </c>
      <c r="V53" s="28">
        <f>외인!V53</f>
        <v>123164.05</v>
      </c>
      <c r="W53" s="28">
        <f>시기외!W53*$G$3+W52*(1-$G$3)</f>
        <v>1.4751518415431239E-3</v>
      </c>
      <c r="X53" s="28">
        <f>외인!X53</f>
        <v>2262661.63</v>
      </c>
      <c r="Y53" s="28">
        <f>시기외!Y53*$G$3+Y52*(1-$G$3)</f>
        <v>-7.8170388335111439E-4</v>
      </c>
      <c r="Z53" s="28">
        <f>외인!Z53</f>
        <v>42704.51</v>
      </c>
      <c r="AA53" s="28">
        <f>시기외!AA53*$G$3+AA52*(1-$G$3)</f>
        <v>-5.9402107717018552E-4</v>
      </c>
      <c r="AB53" s="28">
        <f>외인!AB53</f>
        <v>208976.84</v>
      </c>
      <c r="AC53" s="28">
        <f>시기외!AC53*$G$3+AC52*(1-$G$3)</f>
        <v>1.2823596577178888E-4</v>
      </c>
      <c r="AD53" s="28">
        <f>외인!AD53</f>
        <v>19986.919999999998</v>
      </c>
      <c r="AE53" s="28">
        <f>시기외!AE53*$G$3+AE52*(1-$G$3)</f>
        <v>9.9435523487828361E-5</v>
      </c>
      <c r="AF53" s="28">
        <f>외인!AF53</f>
        <v>25176.639999999999</v>
      </c>
      <c r="AG53" s="28">
        <f>시기외!AG53*$G$3+AG52*(1-$G$3)</f>
        <v>8.0068565632069591E-5</v>
      </c>
      <c r="AH53" s="28">
        <f>외인!AH53</f>
        <v>223515.49</v>
      </c>
      <c r="AI53" s="28">
        <f>시기외!AI53*$G$3+AI52*(1-$G$3)</f>
        <v>1.2037732633227475E-5</v>
      </c>
      <c r="AJ53" s="28">
        <f>외인!AJ53</f>
        <v>109755.36</v>
      </c>
      <c r="AK53" s="28">
        <f>시기외!AK53*$G$3+AK52*(1-$G$3)</f>
        <v>-1.6478730452654849E-3</v>
      </c>
      <c r="AL53" s="28">
        <f>외인!AL53</f>
        <v>93280.21</v>
      </c>
      <c r="AM53" s="28">
        <f>시기외!AM53*$G$3+AM52*(1-$G$3)</f>
        <v>-1.7336915412565873E-4</v>
      </c>
      <c r="AN53" s="28">
        <f>외인!AN53</f>
        <v>175797.94</v>
      </c>
      <c r="AO53" s="28">
        <f>시기외!AO53*$G$3+AO52*(1-$G$3)</f>
        <v>-1.6515369661256841E-3</v>
      </c>
      <c r="AP53" s="28">
        <f>외인!AP53</f>
        <v>140532.45000000001</v>
      </c>
      <c r="AQ53" s="28">
        <f>시기외!AQ53*$G$3+AQ52*(1-$G$3)</f>
        <v>5.5035460234598708E-4</v>
      </c>
      <c r="AR53" s="28">
        <f>외인!AR53</f>
        <v>24595.8</v>
      </c>
      <c r="AS53" s="28">
        <f>시기외!AS53*$G$3+AS52*(1-$G$3)</f>
        <v>5.1738718619662616E-4</v>
      </c>
      <c r="AT53" s="28">
        <f>외인!AT53</f>
        <v>82358</v>
      </c>
      <c r="AU53" s="28">
        <f>시기외!AU53*$G$3+AU52*(1-$G$3)</f>
        <v>9.217686444511861E-4</v>
      </c>
      <c r="AV53" s="28">
        <f>외인!AV53</f>
        <v>49776.46</v>
      </c>
      <c r="AW53" s="28">
        <f>시기외!AW53*$G$3+AW52*(1-$G$3)</f>
        <v>9.4243303924072125E-4</v>
      </c>
      <c r="AX53" s="28">
        <f>외인!AX53</f>
        <v>73277.66</v>
      </c>
      <c r="AY53" s="28">
        <f>시기외!AY53*$G$3+AY52*(1-$G$3)</f>
        <v>-2.4823696043901698E-3</v>
      </c>
      <c r="AZ53" s="28">
        <f>외인!AZ53</f>
        <v>2456043.63</v>
      </c>
      <c r="BA53" s="28">
        <f>시기외!BA53*$G$3+BA52*(1-$G$3)</f>
        <v>-5.1016719998547377E-4</v>
      </c>
      <c r="BB53" s="28">
        <f>외인!BB53</f>
        <v>100328.52</v>
      </c>
      <c r="BC53" s="28">
        <f>시기외!BC53*$G$3+BC52*(1-$G$3)</f>
        <v>-1.6429568431471753E-4</v>
      </c>
      <c r="BD53" s="28">
        <f>외인!BD53</f>
        <v>40199.32</v>
      </c>
      <c r="BE53" s="28">
        <f>시기외!BE53*$G$3+BE52*(1-$G$3)</f>
        <v>-1.6316603059845873E-3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98067.16</v>
      </c>
      <c r="BI53" s="28">
        <f>시기외!BI53*$G$3+BI52*(1-$G$3)</f>
        <v>1.137746437300774E-3</v>
      </c>
      <c r="BJ53" s="28">
        <f>외인!BJ53</f>
        <v>136708.25</v>
      </c>
      <c r="BK53" s="28">
        <f>시기외!BK53*$G$3+BK52*(1-$G$3)</f>
        <v>8.3363462386363207E-4</v>
      </c>
      <c r="BL53" s="28">
        <f>외인!BL53</f>
        <v>52078.97</v>
      </c>
      <c r="BM53" s="28">
        <f>시기외!BM53*$G$3+BM52*(1-$G$3)</f>
        <v>-2.3024605705603239E-3</v>
      </c>
      <c r="BN53" s="28">
        <f>외인!BN53</f>
        <v>51334.67</v>
      </c>
      <c r="BO53" s="28">
        <f>시기외!BO53*$G$3+BO52*(1-$G$3)</f>
        <v>8.4920399619153289E-4</v>
      </c>
      <c r="BP53" s="28">
        <f>외인!BP53</f>
        <v>84265.06</v>
      </c>
      <c r="BQ53" s="28">
        <f>시기외!BQ53*$G$3+BQ52*(1-$G$3)</f>
        <v>-2.3357929824955009E-3</v>
      </c>
      <c r="BR53" s="28">
        <f>외인!BR53</f>
        <v>283806.03000000003</v>
      </c>
      <c r="BS53" s="28">
        <f>시기외!BS53*$G$3+BS52*(1-$G$3)</f>
        <v>1.4257928127192811E-3</v>
      </c>
      <c r="BT53" s="28">
        <f>외인!BT53</f>
        <v>2305133.88</v>
      </c>
      <c r="BU53" s="28">
        <f>시기외!BU53*$G$3+BU52*(1-$G$3)</f>
        <v>-7.4253782348553642E-4</v>
      </c>
      <c r="BV53" s="28">
        <f>외인!BV53</f>
        <v>416235.71</v>
      </c>
      <c r="BW53" s="28">
        <f>시기외!BW53*$G$3+BW52*(1-$G$3)</f>
        <v>4.4171939914592928E-4</v>
      </c>
      <c r="BX53" s="28">
        <f>외인!BX53</f>
        <v>76517.039999999994</v>
      </c>
      <c r="BY53" s="28">
        <f>시기외!BY53*$G$3+BY52*(1-$G$3)</f>
        <v>-1.4516270533076068E-4</v>
      </c>
      <c r="BZ53" s="28">
        <f>외인!BZ53</f>
        <v>269078.15000000002</v>
      </c>
      <c r="CA53" s="28">
        <f>시기외!CA53*$G$3+CA52*(1-$G$3)</f>
        <v>-1.1447231416936178E-3</v>
      </c>
      <c r="CB53" s="28">
        <f>외인!CB53</f>
        <v>12608.86</v>
      </c>
      <c r="CC53" s="28">
        <f>시기외!CC53*$G$3+CC52*(1-$G$3)</f>
        <v>-1.7410836535198082E-3</v>
      </c>
      <c r="CD53" s="28">
        <f>외인!CD53</f>
        <v>29017.33</v>
      </c>
      <c r="CE53" s="28">
        <f>시기외!CE53*$G$3+CE52*(1-$G$3)</f>
        <v>-3.4748421337765689E-3</v>
      </c>
      <c r="CF53" s="28">
        <f>외인!CF53</f>
        <v>26592.28</v>
      </c>
      <c r="CG53" s="28">
        <f>시기외!CG53*$G$3+CG52*(1-$G$3)</f>
        <v>2.823489719356601E-3</v>
      </c>
      <c r="CH53" s="28">
        <f>외인!CH53</f>
        <v>69822.559999999998</v>
      </c>
      <c r="CI53" s="28">
        <f>시기외!CI53*$G$3+CI52*(1-$G$3)</f>
        <v>7.2837055614757731E-4</v>
      </c>
      <c r="CJ53" s="28">
        <f>외인!CJ53</f>
        <v>368778.87</v>
      </c>
      <c r="CK53" s="28">
        <f>시기외!CK53*$G$3+CK52*(1-$G$3)</f>
        <v>-5.8571217555472175E-4</v>
      </c>
      <c r="CL53" s="28">
        <f>외인!CL53</f>
        <v>240098.52</v>
      </c>
      <c r="CM53" s="28">
        <f>시기외!CM53*$G$3+CM52*(1-$G$3)</f>
        <v>1.1547586147176368E-4</v>
      </c>
      <c r="CN53" s="28">
        <f>외인!CN53</f>
        <v>124847.37</v>
      </c>
      <c r="CO53" s="28">
        <f>시기외!CO53*$G$3+CO52*(1-$G$3)</f>
        <v>-7.1930568829303373E-4</v>
      </c>
      <c r="CP53" s="28">
        <f>외인!CP53</f>
        <v>100903.85</v>
      </c>
      <c r="CQ53" s="28">
        <f>시기외!CQ53*$G$3+CQ52*(1-$G$3)</f>
        <v>-1.6168855185208337E-4</v>
      </c>
      <c r="CR53" s="28">
        <f>외인!CR53</f>
        <v>169680.25</v>
      </c>
      <c r="CS53" s="28">
        <f>시기외!CS53*$G$3+CS52*(1-$G$3)</f>
        <v>-6.1839359707092543E-4</v>
      </c>
      <c r="CT53" s="28">
        <f>외인!CT53</f>
        <v>160977.96</v>
      </c>
      <c r="CU53" s="28">
        <f>시기외!CU53*$G$3+CU52*(1-$G$3)</f>
        <v>1.7781921424539738E-3</v>
      </c>
      <c r="CV53" s="28">
        <f>외인!CV53</f>
        <v>2305133.88</v>
      </c>
      <c r="CW53" s="28">
        <f>시기외!CW53*$G$3+CW52*(1-$G$3)</f>
        <v>-7.4253782348553642E-4</v>
      </c>
      <c r="CX53" s="28">
        <f>외인!CX53</f>
        <v>256197.26</v>
      </c>
      <c r="CY53" s="28">
        <f>시기외!CY53*$G$3+CY52*(1-$G$3)</f>
        <v>2.070026975212815E-3</v>
      </c>
      <c r="CZ53" s="28">
        <f>외인!CZ53</f>
        <v>20594.810000000001</v>
      </c>
      <c r="DA53" s="28">
        <f>시기외!DA53*$G$3+DA52*(1-$G$3)</f>
        <v>2.6398412755092937E-3</v>
      </c>
      <c r="DB53" s="28">
        <f>외인!DB53</f>
        <v>40199.32</v>
      </c>
      <c r="DC53" s="28">
        <f>시기외!DC53*$G$3+DC52*(1-$G$3)</f>
        <v>-1.6316603059845873E-3</v>
      </c>
      <c r="DD53" s="28">
        <f>외인!DD53</f>
        <v>8468.2999999999993</v>
      </c>
      <c r="DE53" s="28">
        <f>시기외!DE53*$G$3+DE52*(1-$G$3)</f>
        <v>-1.2152282572540937E-4</v>
      </c>
      <c r="DF53" s="28">
        <f>외인!DF53</f>
        <v>57705.27</v>
      </c>
      <c r="DG53" s="28">
        <f>시기외!DG53*$G$3+DG52*(1-$G$3)</f>
        <v>-1.089132274794484E-4</v>
      </c>
      <c r="DH53" s="28">
        <f>외인!DH53</f>
        <v>20676.95</v>
      </c>
      <c r="DI53" s="28">
        <f>시기외!DI53*$G$3+DI52*(1-$G$3)</f>
        <v>-4.5361971695783068E-3</v>
      </c>
      <c r="DJ53" s="28">
        <f>외인!DJ53</f>
        <v>664663.30000000005</v>
      </c>
      <c r="DK53" s="28">
        <f>시기외!DK53*$G$3+DK52*(1-$G$3)</f>
        <v>9.739939887877762E-4</v>
      </c>
      <c r="DL53" s="28">
        <f>외인!DL53</f>
        <v>99496.23</v>
      </c>
      <c r="DM53" s="28">
        <f>시기외!DM53*$G$3+DM52*(1-$G$3)</f>
        <v>-9.4604127240902763E-4</v>
      </c>
      <c r="DN53" s="28">
        <f>외인!DN53</f>
        <v>2305133.88</v>
      </c>
      <c r="DO53" s="28">
        <f>시기외!DO53*$G$3+DO52*(1-$G$3)</f>
        <v>-7.4253782348553642E-4</v>
      </c>
      <c r="DP53" s="28">
        <f>외인!DP53</f>
        <v>79379.53</v>
      </c>
      <c r="DQ53" s="28">
        <f>시기외!DQ53*$G$3+DQ52*(1-$G$3)</f>
        <v>-9.8539253432864066E-4</v>
      </c>
      <c r="DR53" s="28">
        <f>외인!DR53</f>
        <v>46126.22</v>
      </c>
      <c r="DS53" s="28">
        <f>시기외!DS53*$G$3+DS52*(1-$G$3)</f>
        <v>2.099171942050657E-3</v>
      </c>
      <c r="DT53" s="28">
        <f>외인!DT53</f>
        <v>133578.93</v>
      </c>
      <c r="DU53" s="28">
        <f>시기외!DU53*$G$3+DU52*(1-$G$3)</f>
        <v>-8.7520001477333124E-4</v>
      </c>
      <c r="DV53" s="28">
        <f>외인!DV53</f>
        <v>35819.760000000002</v>
      </c>
      <c r="DW53" s="28">
        <f>시기외!DW53*$G$3+DW52*(1-$G$3)</f>
        <v>2.8350812395371109E-4</v>
      </c>
      <c r="DX53" s="28">
        <f>외인!DX53</f>
        <v>123164.05</v>
      </c>
      <c r="DY53" s="28">
        <f>시기외!DY53*$G$3+DY52*(1-$G$3)</f>
        <v>1.4751518415431239E-3</v>
      </c>
      <c r="DZ53" s="28">
        <f>외인!DZ53</f>
        <v>8751.69</v>
      </c>
      <c r="EA53" s="28">
        <f>시기외!EA53*$G$3+EA52*(1-$G$3)</f>
        <v>-4.3515066540114107E-4</v>
      </c>
      <c r="EB53" s="28">
        <f>외인!EB53</f>
        <v>12752.68</v>
      </c>
      <c r="EC53" s="28">
        <f>시기외!EC53*$G$3+EC52*(1-$G$3)</f>
        <v>-1.1896693117188814E-3</v>
      </c>
      <c r="ED53" s="28">
        <f>외인!ED53</f>
        <v>11090.58</v>
      </c>
      <c r="EE53" s="28">
        <f>시기외!EE53*$G$3+EE52*(1-$G$3)</f>
        <v>5.803209422869549E-4</v>
      </c>
      <c r="EF53" s="28">
        <f>외인!EF53</f>
        <v>237539.82</v>
      </c>
      <c r="EG53" s="28">
        <f>시기외!EG53*$G$3+EG52*(1-$G$3)</f>
        <v>-3.6974111895075044E-4</v>
      </c>
      <c r="EH53" s="28">
        <f>외인!EH53</f>
        <v>207868.41</v>
      </c>
      <c r="EI53" s="28">
        <f>시기외!EI53*$G$3+EI52*(1-$G$3)</f>
        <v>4.7941378806892526E-4</v>
      </c>
      <c r="EJ53" s="28">
        <f>외인!EJ53</f>
        <v>102873.23</v>
      </c>
      <c r="EK53" s="28">
        <f>시기외!EK53*$G$3+EK52*(1-$G$3)</f>
        <v>1.1665796238816393E-3</v>
      </c>
      <c r="EL53" s="28">
        <f>외인!EL53</f>
        <v>31583.73</v>
      </c>
      <c r="EM53" s="28">
        <f>시기외!EM53*$G$3+EM52*(1-$G$3)</f>
        <v>-3.1820410682356659E-3</v>
      </c>
      <c r="EN53" s="28">
        <f>외인!EN53</f>
        <v>46126.22</v>
      </c>
      <c r="EO53" s="28">
        <f>시기외!EO53*$G$3+EO52*(1-$G$3)</f>
        <v>2.099171942050657E-3</v>
      </c>
      <c r="EP53" s="28">
        <f>외인!EP53</f>
        <v>181578.28</v>
      </c>
      <c r="EQ53" s="28">
        <f>시기외!EQ53*$G$3+EQ52*(1-$G$3)</f>
        <v>3.0854564207166837E-4</v>
      </c>
      <c r="ER53" s="28">
        <f>외인!ER53</f>
        <v>14708.44</v>
      </c>
      <c r="ES53" s="28">
        <f>시기외!ES53*$G$3+ES52*(1-$G$3)</f>
        <v>-5.2917636566797719E-3</v>
      </c>
      <c r="ET53" s="28">
        <f>외인!ET53</f>
        <v>140532.45000000001</v>
      </c>
      <c r="EU53" s="28">
        <f>시기외!EU53*$G$3+EU52*(1-$G$3)</f>
        <v>5.5035460234598708E-4</v>
      </c>
      <c r="EV53" s="28">
        <f>외인!EV53</f>
        <v>42704.51</v>
      </c>
      <c r="EW53" s="28">
        <f>시기외!EW53*$G$3+EW52*(1-$G$3)</f>
        <v>-5.9402107717018552E-4</v>
      </c>
      <c r="EX53" s="28">
        <f>외인!EX53</f>
        <v>58199.34</v>
      </c>
      <c r="EY53" s="28">
        <f>시기외!EY53*$G$3+EY52*(1-$G$3)</f>
        <v>1.7329010319767503E-4</v>
      </c>
    </row>
    <row r="54" spans="1:155">
      <c r="A54" s="27">
        <f>외인!A54</f>
        <v>46135</v>
      </c>
      <c r="B54" s="28">
        <f>외인!B54</f>
        <v>5148032.28</v>
      </c>
      <c r="C54" s="28">
        <f>시기외!C54*$G$3+C53*(1-$G$3)</f>
        <v>-1.1803467574108488E-4</v>
      </c>
      <c r="D54" s="28">
        <f>외인!D54</f>
        <v>650646.61</v>
      </c>
      <c r="E54" s="28">
        <f>시기외!E54*$G$3+E53*(1-$G$3)</f>
        <v>-5.6437366094616971E-4</v>
      </c>
      <c r="F54" s="28">
        <f>외인!F54</f>
        <v>2142967.52</v>
      </c>
      <c r="G54" s="28">
        <f>시기외!G54*$G$3+G53*(1-$G$3)</f>
        <v>-9.0220749678981689E-4</v>
      </c>
      <c r="H54" s="28">
        <f>외인!H54</f>
        <v>345609.33</v>
      </c>
      <c r="I54" s="28">
        <f>시기외!I54*$G$3+I53*(1-$G$3)</f>
        <v>1.9387227247340336E-3</v>
      </c>
      <c r="J54" s="28">
        <f>외인!J54</f>
        <v>45126.87</v>
      </c>
      <c r="K54" s="28">
        <f>시기외!K54*$G$3+K53*(1-$G$3)</f>
        <v>2.4019544455131481E-3</v>
      </c>
      <c r="L54" s="28">
        <f>외인!L54</f>
        <v>317793.78000000003</v>
      </c>
      <c r="M54" s="28">
        <f>시기외!M54*$G$3+M53*(1-$G$3)</f>
        <v>1.9684702130800913E-3</v>
      </c>
      <c r="N54" s="28">
        <f>외인!N54</f>
        <v>245331.36</v>
      </c>
      <c r="O54" s="28">
        <f>시기외!O54*$G$3+O53*(1-$G$3)</f>
        <v>-1.3116161107994337E-3</v>
      </c>
      <c r="P54" s="28">
        <f>외인!P54</f>
        <v>195002.36</v>
      </c>
      <c r="Q54" s="28">
        <f>시기외!Q54*$G$3+Q53*(1-$G$3)</f>
        <v>4.8460534573206427E-5</v>
      </c>
      <c r="R54" s="28">
        <f>외인!R54</f>
        <v>133346.87</v>
      </c>
      <c r="S54" s="28">
        <f>시기외!S54*$G$3+S53*(1-$G$3)</f>
        <v>-1.0165827816690457E-3</v>
      </c>
      <c r="T54" s="28">
        <f>외인!T54</f>
        <v>8563.8700000000008</v>
      </c>
      <c r="U54" s="28">
        <f>시기외!U54*$G$3+U53*(1-$G$3)</f>
        <v>-8.2766501241397658E-5</v>
      </c>
      <c r="V54" s="28">
        <f>외인!V54</f>
        <v>122805.39</v>
      </c>
      <c r="W54" s="28">
        <f>시기외!W54*$G$3+W53*(1-$G$3)</f>
        <v>1.6004650785876318E-3</v>
      </c>
      <c r="X54" s="28">
        <f>외인!X54</f>
        <v>2304806.2799999998</v>
      </c>
      <c r="Y54" s="28">
        <f>시기외!Y54*$G$3+Y53*(1-$G$3)</f>
        <v>-7.4144385898318758E-4</v>
      </c>
      <c r="Z54" s="28">
        <f>외인!Z54</f>
        <v>42676.53</v>
      </c>
      <c r="AA54" s="28">
        <f>시기외!AA54*$G$3+AA53*(1-$G$3)</f>
        <v>-6.4527527322407222E-4</v>
      </c>
      <c r="AB54" s="28">
        <f>외인!AB54</f>
        <v>209923.31</v>
      </c>
      <c r="AC54" s="28">
        <f>시기외!AC54*$G$3+AC53*(1-$G$3)</f>
        <v>6.6312216571695864E-5</v>
      </c>
      <c r="AD54" s="28">
        <f>외인!AD54</f>
        <v>19712.77</v>
      </c>
      <c r="AE54" s="28">
        <f>시기외!AE54*$G$3+AE53*(1-$G$3)</f>
        <v>3.4013935784376503E-5</v>
      </c>
      <c r="AF54" s="28">
        <f>외인!AF54</f>
        <v>25025.19</v>
      </c>
      <c r="AG54" s="28">
        <f>시기외!AG54*$G$3+AG53*(1-$G$3)</f>
        <v>1.9259522548413983E-5</v>
      </c>
      <c r="AH54" s="28">
        <f>외인!AH54</f>
        <v>226425.53</v>
      </c>
      <c r="AI54" s="28">
        <f>시기외!AI54*$G$3+AI53*(1-$G$3)</f>
        <v>1.5811939806711147E-4</v>
      </c>
      <c r="AJ54" s="28">
        <f>외인!AJ54</f>
        <v>109723.57</v>
      </c>
      <c r="AK54" s="28">
        <f>시기외!AK54*$G$3+AK53*(1-$G$3)</f>
        <v>-1.867785609152472E-3</v>
      </c>
      <c r="AL54" s="28">
        <f>외인!AL54</f>
        <v>91649.06</v>
      </c>
      <c r="AM54" s="28">
        <f>시기외!AM54*$G$3+AM53*(1-$G$3)</f>
        <v>-2.7155438049967498E-4</v>
      </c>
      <c r="AN54" s="28">
        <f>외인!AN54</f>
        <v>173335.1</v>
      </c>
      <c r="AO54" s="28">
        <f>시기외!AO54*$G$3+AO53*(1-$G$3)</f>
        <v>-1.6642849878276459E-3</v>
      </c>
      <c r="AP54" s="28">
        <f>외인!AP54</f>
        <v>148872.98000000001</v>
      </c>
      <c r="AQ54" s="28">
        <f>시기외!AQ54*$G$3+AQ53*(1-$G$3)</f>
        <v>4.2670311660591027E-4</v>
      </c>
      <c r="AR54" s="28">
        <f>외인!AR54</f>
        <v>24399.43</v>
      </c>
      <c r="AS54" s="28">
        <f>시기외!AS54*$G$3+AS53*(1-$G$3)</f>
        <v>4.3737938992311712E-4</v>
      </c>
      <c r="AT54" s="28">
        <f>외인!AT54</f>
        <v>81906.740000000005</v>
      </c>
      <c r="AU54" s="28">
        <f>시기외!AU54*$G$3+AU53*(1-$G$3)</f>
        <v>8.4933842306523957E-4</v>
      </c>
      <c r="AV54" s="28">
        <f>외인!AV54</f>
        <v>49934.82</v>
      </c>
      <c r="AW54" s="28">
        <f>시기외!AW54*$G$3+AW53*(1-$G$3)</f>
        <v>8.5784836847644871E-4</v>
      </c>
      <c r="AX54" s="28">
        <f>외인!AX54</f>
        <v>74736.240000000005</v>
      </c>
      <c r="AY54" s="28">
        <f>시기외!AY54*$G$3+AY53*(1-$G$3)</f>
        <v>-2.4338404476468866E-3</v>
      </c>
      <c r="AZ54" s="28">
        <f>외인!AZ54</f>
        <v>2490456.2799999998</v>
      </c>
      <c r="BA54" s="28">
        <f>시기외!BA54*$G$3+BA53*(1-$G$3)</f>
        <v>-4.8668588309397663E-4</v>
      </c>
      <c r="BB54" s="28">
        <f>외인!BB54</f>
        <v>101850.93</v>
      </c>
      <c r="BC54" s="28">
        <f>시기외!BC54*$G$3+BC53*(1-$G$3)</f>
        <v>-1.823586345336085E-4</v>
      </c>
      <c r="BD54" s="28">
        <f>외인!BD54</f>
        <v>40573.94</v>
      </c>
      <c r="BE54" s="28">
        <f>시기외!BE54*$G$3+BE53*(1-$G$3)</f>
        <v>-1.6794689763237802E-3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100465.83</v>
      </c>
      <c r="BI54" s="28">
        <f>시기외!BI54*$G$3+BI53*(1-$G$3)</f>
        <v>1.2020287390891934E-3</v>
      </c>
      <c r="BJ54" s="28">
        <f>외인!BJ54</f>
        <v>134280.65</v>
      </c>
      <c r="BK54" s="28">
        <f>시기외!BK54*$G$3+BK53*(1-$G$3)</f>
        <v>7.9717643299971629E-4</v>
      </c>
      <c r="BL54" s="28">
        <f>외인!BL54</f>
        <v>51327.93</v>
      </c>
      <c r="BM54" s="28">
        <f>시기외!BM54*$G$3+BM53*(1-$G$3)</f>
        <v>-2.1657065871363685E-3</v>
      </c>
      <c r="BN54" s="28">
        <f>외인!BN54</f>
        <v>50687.22</v>
      </c>
      <c r="BO54" s="28">
        <f>시기외!BO54*$G$3+BO53*(1-$G$3)</f>
        <v>1.0665518071901335E-3</v>
      </c>
      <c r="BP54" s="28">
        <f>외인!BP54</f>
        <v>85508.13</v>
      </c>
      <c r="BQ54" s="28">
        <f>시기외!BQ54*$G$3+BQ53*(1-$G$3)</f>
        <v>-2.2518682878059212E-3</v>
      </c>
      <c r="BR54" s="28">
        <f>외인!BR54</f>
        <v>296403.38</v>
      </c>
      <c r="BS54" s="28">
        <f>시기외!BS54*$G$3+BS53*(1-$G$3)</f>
        <v>1.3360502941211459E-3</v>
      </c>
      <c r="BT54" s="28">
        <f>외인!BT54</f>
        <v>2347577.6</v>
      </c>
      <c r="BU54" s="28">
        <f>시기외!BU54*$G$3+BU53*(1-$G$3)</f>
        <v>-7.0340259961437725E-4</v>
      </c>
      <c r="BV54" s="28">
        <f>외인!BV54</f>
        <v>417772.82</v>
      </c>
      <c r="BW54" s="28">
        <f>시기외!BW54*$G$3+BW53*(1-$G$3)</f>
        <v>3.597080785701161E-4</v>
      </c>
      <c r="BX54" s="28">
        <f>외인!BX54</f>
        <v>75588.429999999993</v>
      </c>
      <c r="BY54" s="28">
        <f>시기외!BY54*$G$3+BY53*(1-$G$3)</f>
        <v>-2.1869676829613404E-4</v>
      </c>
      <c r="BZ54" s="28">
        <f>외인!BZ54</f>
        <v>264984.15999999997</v>
      </c>
      <c r="CA54" s="28">
        <f>시기외!CA54*$G$3+CA53*(1-$G$3)</f>
        <v>-1.1866953220421297E-3</v>
      </c>
      <c r="CB54" s="28">
        <f>외인!CB54</f>
        <v>12524.49</v>
      </c>
      <c r="CC54" s="28">
        <f>시기외!CC54*$G$3+CC53*(1-$G$3)</f>
        <v>-1.8824589092954493E-3</v>
      </c>
      <c r="CD54" s="28">
        <f>외인!CD54</f>
        <v>28775.89</v>
      </c>
      <c r="CE54" s="28">
        <f>시기외!CE54*$G$3+CE53*(1-$G$3)</f>
        <v>-3.7820909245784061E-3</v>
      </c>
      <c r="CF54" s="28">
        <f>외인!CF54</f>
        <v>26829.96</v>
      </c>
      <c r="CG54" s="28">
        <f>시기외!CG54*$G$3+CG53*(1-$G$3)</f>
        <v>2.7546222177506053E-3</v>
      </c>
      <c r="CH54" s="28">
        <f>외인!CH54</f>
        <v>69980.19</v>
      </c>
      <c r="CI54" s="28">
        <f>시기외!CI54*$G$3+CI53*(1-$G$3)</f>
        <v>6.6490126109939283E-4</v>
      </c>
      <c r="CJ54" s="28">
        <f>외인!CJ54</f>
        <v>369997.55</v>
      </c>
      <c r="CK54" s="28">
        <f>시기외!CK54*$G$3+CK53*(1-$G$3)</f>
        <v>-7.6401924813650527E-4</v>
      </c>
      <c r="CL54" s="28">
        <f>외인!CL54</f>
        <v>241231.77</v>
      </c>
      <c r="CM54" s="28">
        <f>시기외!CM54*$G$3+CM53*(1-$G$3)</f>
        <v>6.000240954345965E-5</v>
      </c>
      <c r="CN54" s="28">
        <f>외인!CN54</f>
        <v>124209.76</v>
      </c>
      <c r="CO54" s="28">
        <f>시기외!CO54*$G$3+CO53*(1-$G$3)</f>
        <v>-8.2719081869543469E-4</v>
      </c>
      <c r="CP54" s="28">
        <f>외인!CP54</f>
        <v>102424.27</v>
      </c>
      <c r="CQ54" s="28">
        <f>시기외!CQ54*$G$3+CQ53*(1-$G$3)</f>
        <v>-1.7987663697508909E-4</v>
      </c>
      <c r="CR54" s="28">
        <f>외인!CR54</f>
        <v>169106.12</v>
      </c>
      <c r="CS54" s="28">
        <f>시기외!CS54*$G$3+CS53*(1-$G$3)</f>
        <v>-7.5377904623345586E-4</v>
      </c>
      <c r="CT54" s="28">
        <f>외인!CT54</f>
        <v>155888.94</v>
      </c>
      <c r="CU54" s="28">
        <f>시기외!CU54*$G$3+CU53*(1-$G$3)</f>
        <v>1.6786718670752667E-3</v>
      </c>
      <c r="CV54" s="28">
        <f>외인!CV54</f>
        <v>2347577.6</v>
      </c>
      <c r="CW54" s="28">
        <f>시기외!CW54*$G$3+CW53*(1-$G$3)</f>
        <v>-7.0340259961437725E-4</v>
      </c>
      <c r="CX54" s="28">
        <f>외인!CX54</f>
        <v>246168.89</v>
      </c>
      <c r="CY54" s="28">
        <f>시기외!CY54*$G$3+CY53*(1-$G$3)</f>
        <v>2.0478692748608042E-3</v>
      </c>
      <c r="CZ54" s="28">
        <f>외인!CZ54</f>
        <v>19190.97</v>
      </c>
      <c r="DA54" s="28">
        <f>시기외!DA54*$G$3+DA53*(1-$G$3)</f>
        <v>2.5734477244718718E-3</v>
      </c>
      <c r="DB54" s="28">
        <f>외인!DB54</f>
        <v>40573.94</v>
      </c>
      <c r="DC54" s="28">
        <f>시기외!DC54*$G$3+DC53*(1-$G$3)</f>
        <v>-1.6794689763237802E-3</v>
      </c>
      <c r="DD54" s="28">
        <f>외인!DD54</f>
        <v>8563.8700000000008</v>
      </c>
      <c r="DE54" s="28">
        <f>시기외!DE54*$G$3+DE53*(1-$G$3)</f>
        <v>-8.2766501241397658E-5</v>
      </c>
      <c r="DF54" s="28">
        <f>외인!DF54</f>
        <v>56931.11</v>
      </c>
      <c r="DG54" s="28">
        <f>시기외!DG54*$G$3+DG53*(1-$G$3)</f>
        <v>-2.0432347052441E-4</v>
      </c>
      <c r="DH54" s="28">
        <f>외인!DH54</f>
        <v>20443.330000000002</v>
      </c>
      <c r="DI54" s="28">
        <f>시기외!DI54*$G$3+DI53*(1-$G$3)</f>
        <v>-4.9800439159244786E-3</v>
      </c>
      <c r="DJ54" s="28">
        <f>외인!DJ54</f>
        <v>670418.02</v>
      </c>
      <c r="DK54" s="28">
        <f>시기외!DK54*$G$3+DK53*(1-$G$3)</f>
        <v>1.0018977378375381E-3</v>
      </c>
      <c r="DL54" s="28">
        <f>외인!DL54</f>
        <v>98813.64</v>
      </c>
      <c r="DM54" s="28">
        <f>시기외!DM54*$G$3+DM53*(1-$G$3)</f>
        <v>-1.0730729313334227E-3</v>
      </c>
      <c r="DN54" s="28">
        <f>외인!DN54</f>
        <v>2347577.6</v>
      </c>
      <c r="DO54" s="28">
        <f>시기외!DO54*$G$3+DO53*(1-$G$3)</f>
        <v>-7.0340259961437725E-4</v>
      </c>
      <c r="DP54" s="28">
        <f>외인!DP54</f>
        <v>79883.66</v>
      </c>
      <c r="DQ54" s="28">
        <f>시기외!DQ54*$G$3+DQ53*(1-$G$3)</f>
        <v>-1.3219126945319428E-3</v>
      </c>
      <c r="DR54" s="28">
        <f>외인!DR54</f>
        <v>46484.26</v>
      </c>
      <c r="DS54" s="28">
        <f>시기외!DS54*$G$3+DS53*(1-$G$3)</f>
        <v>2.0334094120323513E-3</v>
      </c>
      <c r="DT54" s="28">
        <f>외인!DT54</f>
        <v>133346.87</v>
      </c>
      <c r="DU54" s="28">
        <f>시기외!DU54*$G$3+DU53*(1-$G$3)</f>
        <v>-1.0165827816690457E-3</v>
      </c>
      <c r="DV54" s="28">
        <f>외인!DV54</f>
        <v>35486.339999999997</v>
      </c>
      <c r="DW54" s="28">
        <f>시기외!DW54*$G$3+DW53*(1-$G$3)</f>
        <v>1.78260185609019E-4</v>
      </c>
      <c r="DX54" s="28">
        <f>외인!DX54</f>
        <v>122805.39</v>
      </c>
      <c r="DY54" s="28">
        <f>시기외!DY54*$G$3+DY53*(1-$G$3)</f>
        <v>1.6004650785876318E-3</v>
      </c>
      <c r="DZ54" s="28">
        <f>외인!DZ54</f>
        <v>8720.92</v>
      </c>
      <c r="EA54" s="28">
        <f>시기외!EA54*$G$3+EA53*(1-$G$3)</f>
        <v>-5.1868828281433858E-4</v>
      </c>
      <c r="EB54" s="28">
        <f>외인!EB54</f>
        <v>12668.13</v>
      </c>
      <c r="EC54" s="28">
        <f>시기외!EC54*$G$3+EC53*(1-$G$3)</f>
        <v>-1.2869043621499541E-3</v>
      </c>
      <c r="ED54" s="28">
        <f>외인!ED54</f>
        <v>10865.21</v>
      </c>
      <c r="EE54" s="28">
        <f>시기외!EE54*$G$3+EE53*(1-$G$3)</f>
        <v>3.6062340133611345E-4</v>
      </c>
      <c r="EF54" s="28">
        <f>외인!EF54</f>
        <v>237143.44</v>
      </c>
      <c r="EG54" s="28">
        <f>시기외!EG54*$G$3+EG53*(1-$G$3)</f>
        <v>-5.1650596277896962E-4</v>
      </c>
      <c r="EH54" s="28">
        <f>외인!EH54</f>
        <v>211956.03</v>
      </c>
      <c r="EI54" s="28">
        <f>시기외!EI54*$G$3+EI53*(1-$G$3)</f>
        <v>4.7670370702877649E-4</v>
      </c>
      <c r="EJ54" s="28">
        <f>외인!EJ54</f>
        <v>103266.71</v>
      </c>
      <c r="EK54" s="28">
        <f>시기외!EK54*$G$3+EK53*(1-$G$3)</f>
        <v>1.0804245494174145E-3</v>
      </c>
      <c r="EL54" s="28">
        <f>외인!EL54</f>
        <v>31331.75</v>
      </c>
      <c r="EM54" s="28">
        <f>시기외!EM54*$G$3+EM53*(1-$G$3)</f>
        <v>-3.4705215671268501E-3</v>
      </c>
      <c r="EN54" s="28">
        <f>외인!EN54</f>
        <v>46484.26</v>
      </c>
      <c r="EO54" s="28">
        <f>시기외!EO54*$G$3+EO53*(1-$G$3)</f>
        <v>2.0334094120323513E-3</v>
      </c>
      <c r="EP54" s="28">
        <f>외인!EP54</f>
        <v>179240.68</v>
      </c>
      <c r="EQ54" s="28">
        <f>시기외!EQ54*$G$3+EQ53*(1-$G$3)</f>
        <v>1.0900267510351245E-4</v>
      </c>
      <c r="ER54" s="28">
        <f>외인!ER54</f>
        <v>14465.77</v>
      </c>
      <c r="ES54" s="28">
        <f>시기외!ES54*$G$3+ES53*(1-$G$3)</f>
        <v>-5.1808021659438073E-3</v>
      </c>
      <c r="ET54" s="28">
        <f>외인!ET54</f>
        <v>148872.98000000001</v>
      </c>
      <c r="EU54" s="28">
        <f>시기외!EU54*$G$3+EU53*(1-$G$3)</f>
        <v>4.2670311660591027E-4</v>
      </c>
      <c r="EV54" s="28">
        <f>외인!EV54</f>
        <v>42676.53</v>
      </c>
      <c r="EW54" s="28">
        <f>시기외!EW54*$G$3+EW53*(1-$G$3)</f>
        <v>-6.4527527322407222E-4</v>
      </c>
      <c r="EX54" s="28">
        <f>외인!EX54</f>
        <v>59747.74</v>
      </c>
      <c r="EY54" s="28">
        <f>시기외!EY54*$G$3+EY53*(1-$G$3)</f>
        <v>1.7679410428448152E-4</v>
      </c>
    </row>
    <row r="55" spans="1:155">
      <c r="A55" s="27">
        <f>외인!A55</f>
        <v>46136</v>
      </c>
      <c r="B55" s="28">
        <f>외인!B55</f>
        <v>5147296.49</v>
      </c>
      <c r="C55" s="28">
        <f>시기외!C55*$G$3+C54*(1-$G$3)</f>
        <v>-1.1604284303593609E-4</v>
      </c>
      <c r="D55" s="28">
        <f>외인!D55</f>
        <v>666906.5</v>
      </c>
      <c r="E55" s="28">
        <f>시기외!E55*$G$3+E54*(1-$G$3)</f>
        <v>-5.3628882414245469E-4</v>
      </c>
      <c r="F55" s="28">
        <f>외인!F55</f>
        <v>2105714.06</v>
      </c>
      <c r="G55" s="28">
        <f>시기외!G55*$G$3+G54*(1-$G$3)</f>
        <v>-8.8587166370454943E-4</v>
      </c>
      <c r="H55" s="28">
        <f>외인!H55</f>
        <v>353071.07</v>
      </c>
      <c r="I55" s="28">
        <f>시기외!I55*$G$3+I54*(1-$G$3)</f>
        <v>1.8851553106394906E-3</v>
      </c>
      <c r="J55" s="28">
        <f>외인!J55</f>
        <v>47178.86</v>
      </c>
      <c r="K55" s="28">
        <f>시기외!K55*$G$3+K54*(1-$G$3)</f>
        <v>2.395310740933593E-3</v>
      </c>
      <c r="L55" s="28">
        <f>외인!L55</f>
        <v>323625.34000000003</v>
      </c>
      <c r="M55" s="28">
        <f>시기외!M55*$G$3+M54*(1-$G$3)</f>
        <v>1.914812637136365E-3</v>
      </c>
      <c r="N55" s="28">
        <f>외인!N55</f>
        <v>237699.67</v>
      </c>
      <c r="O55" s="28">
        <f>시기외!O55*$G$3+O54*(1-$G$3)</f>
        <v>-1.4539336655512989E-3</v>
      </c>
      <c r="P55" s="28">
        <f>외인!P55</f>
        <v>197348.32</v>
      </c>
      <c r="Q55" s="28">
        <f>시기외!Q55*$G$3+Q54*(1-$G$3)</f>
        <v>-7.253012843482076E-5</v>
      </c>
      <c r="R55" s="28">
        <f>외인!R55</f>
        <v>131484.85999999999</v>
      </c>
      <c r="S55" s="28">
        <f>시기외!S55*$G$3+S54*(1-$G$3)</f>
        <v>-1.1928119182678708E-3</v>
      </c>
      <c r="T55" s="28">
        <f>외인!T55</f>
        <v>8822.6200000000008</v>
      </c>
      <c r="U55" s="28">
        <f>시기외!U55*$G$3+U54*(1-$G$3)</f>
        <v>5.7951061612253495E-5</v>
      </c>
      <c r="V55" s="28">
        <f>외인!V55</f>
        <v>127857.1</v>
      </c>
      <c r="W55" s="28">
        <f>시기외!W55*$G$3+W54*(1-$G$3)</f>
        <v>1.960681564718843E-3</v>
      </c>
      <c r="X55" s="28">
        <f>외인!X55</f>
        <v>2278231.89</v>
      </c>
      <c r="Y55" s="28">
        <f>시기외!Y55*$G$3+Y54*(1-$G$3)</f>
        <v>-6.9605059849161632E-4</v>
      </c>
      <c r="Z55" s="28">
        <f>외인!Z55</f>
        <v>42644.83</v>
      </c>
      <c r="AA55" s="28">
        <f>시기외!AA55*$G$3+AA54*(1-$G$3)</f>
        <v>-6.8877383021585055E-4</v>
      </c>
      <c r="AB55" s="28">
        <f>외인!AB55</f>
        <v>210463.41</v>
      </c>
      <c r="AC55" s="28">
        <f>시기외!AC55*$G$3+AC54*(1-$G$3)</f>
        <v>6.2626141695886557E-6</v>
      </c>
      <c r="AD55" s="28">
        <f>외인!AD55</f>
        <v>19662.900000000001</v>
      </c>
      <c r="AE55" s="28">
        <f>시기외!AE55*$G$3+AE54*(1-$G$3)</f>
        <v>-1.8873077106546734E-5</v>
      </c>
      <c r="AF55" s="28">
        <f>외인!AF55</f>
        <v>25368.37</v>
      </c>
      <c r="AG55" s="28">
        <f>시기외!AG55*$G$3+AG54*(1-$G$3)</f>
        <v>2.6621905401311604E-5</v>
      </c>
      <c r="AH55" s="28">
        <f>외인!AH55</f>
        <v>234305.23</v>
      </c>
      <c r="AI55" s="28">
        <f>시기외!AI55*$G$3+AI54*(1-$G$3)</f>
        <v>3.3700976259319756E-4</v>
      </c>
      <c r="AJ55" s="28">
        <f>외인!AJ55</f>
        <v>109842.87</v>
      </c>
      <c r="AK55" s="28">
        <f>시기외!AK55*$G$3+AK54*(1-$G$3)</f>
        <v>-2.0325577248563723E-3</v>
      </c>
      <c r="AL55" s="28">
        <f>외인!AL55</f>
        <v>89941.22</v>
      </c>
      <c r="AM55" s="28">
        <f>시기외!AM55*$G$3+AM54*(1-$G$3)</f>
        <v>-3.9228843302166081E-4</v>
      </c>
      <c r="AN55" s="28">
        <f>외인!AN55</f>
        <v>167566.29</v>
      </c>
      <c r="AO55" s="28">
        <f>시기외!AO55*$G$3+AO54*(1-$G$3)</f>
        <v>-1.8119200649937904E-3</v>
      </c>
      <c r="AP55" s="28">
        <f>외인!AP55</f>
        <v>158849.79</v>
      </c>
      <c r="AQ55" s="28">
        <f>시기외!AQ55*$G$3+AQ54*(1-$G$3)</f>
        <v>5.0847535986317147E-4</v>
      </c>
      <c r="AR55" s="28">
        <f>외인!AR55</f>
        <v>24894.74</v>
      </c>
      <c r="AS55" s="28">
        <f>시기외!AS55*$G$3+AS54*(1-$G$3)</f>
        <v>5.47447424245957E-4</v>
      </c>
      <c r="AT55" s="28">
        <f>외인!AT55</f>
        <v>83210.63</v>
      </c>
      <c r="AU55" s="28">
        <f>시기외!AU55*$G$3+AU54*(1-$G$3)</f>
        <v>8.3653380435115793E-4</v>
      </c>
      <c r="AV55" s="28">
        <f>외인!AV55</f>
        <v>49763.47</v>
      </c>
      <c r="AW55" s="28">
        <f>시기외!AW55*$G$3+AW54*(1-$G$3)</f>
        <v>7.881117888361703E-4</v>
      </c>
      <c r="AX55" s="28">
        <f>외인!AX55</f>
        <v>75368.67</v>
      </c>
      <c r="AY55" s="28">
        <f>시기외!AY55*$G$3+AY54*(1-$G$3)</f>
        <v>-2.2929475221152348E-3</v>
      </c>
      <c r="AZ55" s="28">
        <f>외인!AZ55</f>
        <v>2466860.88</v>
      </c>
      <c r="BA55" s="28">
        <f>시기외!BA55*$G$3+BA54*(1-$G$3)</f>
        <v>-4.722706106994301E-4</v>
      </c>
      <c r="BB55" s="28">
        <f>외인!BB55</f>
        <v>99092.67</v>
      </c>
      <c r="BC55" s="28">
        <f>시기외!BC55*$G$3+BC54*(1-$G$3)</f>
        <v>-2.0491858402444258E-4</v>
      </c>
      <c r="BD55" s="28">
        <f>외인!BD55</f>
        <v>40829.57</v>
      </c>
      <c r="BE55" s="28">
        <f>시기외!BE55*$G$3+BE54*(1-$G$3)</f>
        <v>-1.6220995236495249E-3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101131.98</v>
      </c>
      <c r="BI55" s="28">
        <f>시기외!BI55*$G$3+BI54*(1-$G$3)</f>
        <v>1.3513286594792557E-3</v>
      </c>
      <c r="BJ55" s="28">
        <f>외인!BJ55</f>
        <v>136861.74</v>
      </c>
      <c r="BK55" s="28">
        <f>시기외!BK55*$G$3+BK54*(1-$G$3)</f>
        <v>7.5488830922938212E-4</v>
      </c>
      <c r="BL55" s="28">
        <f>외인!BL55</f>
        <v>50769.45</v>
      </c>
      <c r="BM55" s="28">
        <f>시기외!BM55*$G$3+BM54*(1-$G$3)</f>
        <v>-2.0461074941847779E-3</v>
      </c>
      <c r="BN55" s="28">
        <f>외인!BN55</f>
        <v>51513.97</v>
      </c>
      <c r="BO55" s="28">
        <f>시기외!BO55*$G$3+BO54*(1-$G$3)</f>
        <v>1.2190709267264337E-3</v>
      </c>
      <c r="BP55" s="28">
        <f>외인!BP55</f>
        <v>85609.45</v>
      </c>
      <c r="BQ55" s="28">
        <f>시기외!BQ55*$G$3+BQ54*(1-$G$3)</f>
        <v>-2.1478808013158579E-3</v>
      </c>
      <c r="BR55" s="28">
        <f>외인!BR55</f>
        <v>311858.28000000003</v>
      </c>
      <c r="BS55" s="28">
        <f>시기외!BS55*$G$3+BS54*(1-$G$3)</f>
        <v>1.4390841924584825E-3</v>
      </c>
      <c r="BT55" s="28">
        <f>외인!BT55</f>
        <v>2322392.81</v>
      </c>
      <c r="BU55" s="28">
        <f>시기외!BU55*$G$3+BU54*(1-$G$3)</f>
        <v>-6.5895651401840893E-4</v>
      </c>
      <c r="BV55" s="28">
        <f>외인!BV55</f>
        <v>419508.39</v>
      </c>
      <c r="BW55" s="28">
        <f>시기외!BW55*$G$3+BW54*(1-$G$3)</f>
        <v>3.1928500376477022E-4</v>
      </c>
      <c r="BX55" s="28">
        <f>외인!BX55</f>
        <v>75404.95</v>
      </c>
      <c r="BY55" s="28">
        <f>시기외!BY55*$G$3+BY54*(1-$G$3)</f>
        <v>-2.7801027403977007E-4</v>
      </c>
      <c r="BZ55" s="28">
        <f>외인!BZ55</f>
        <v>257507.51</v>
      </c>
      <c r="CA55" s="28">
        <f>시기외!CA55*$G$3+CA54*(1-$G$3)</f>
        <v>-1.3242755000862669E-3</v>
      </c>
      <c r="CB55" s="28">
        <f>외인!CB55</f>
        <v>12815.13</v>
      </c>
      <c r="CC55" s="28">
        <f>시기외!CC55*$G$3+CC54*(1-$G$3)</f>
        <v>-1.9867109368407868E-3</v>
      </c>
      <c r="CD55" s="28">
        <f>외인!CD55</f>
        <v>29175.38</v>
      </c>
      <c r="CE55" s="28">
        <f>시기외!CE55*$G$3+CE54*(1-$G$3)</f>
        <v>-3.9072752665383521E-3</v>
      </c>
      <c r="CF55" s="28">
        <f>외인!CF55</f>
        <v>28062.13</v>
      </c>
      <c r="CG55" s="28">
        <f>시기외!CG55*$G$3+CG54*(1-$G$3)</f>
        <v>2.8739590929459488E-3</v>
      </c>
      <c r="CH55" s="28">
        <f>외인!CH55</f>
        <v>70407.13</v>
      </c>
      <c r="CI55" s="28">
        <f>시기외!CI55*$G$3+CI54*(1-$G$3)</f>
        <v>6.2996815183912662E-4</v>
      </c>
      <c r="CJ55" s="28">
        <f>외인!CJ55</f>
        <v>375841.4</v>
      </c>
      <c r="CK55" s="28">
        <f>시기외!CK55*$G$3+CK54*(1-$G$3)</f>
        <v>-8.3858181355459926E-4</v>
      </c>
      <c r="CL55" s="28">
        <f>외인!CL55</f>
        <v>242556.38</v>
      </c>
      <c r="CM55" s="28">
        <f>시기외!CM55*$G$3+CM54*(1-$G$3)</f>
        <v>2.0291453590734274E-5</v>
      </c>
      <c r="CN55" s="28">
        <f>외인!CN55</f>
        <v>123493.67</v>
      </c>
      <c r="CO55" s="28">
        <f>시기외!CO55*$G$3+CO54*(1-$G$3)</f>
        <v>-9.1229169877023034E-4</v>
      </c>
      <c r="CP55" s="28">
        <f>외인!CP55</f>
        <v>99670.49</v>
      </c>
      <c r="CQ55" s="28">
        <f>시기외!CQ55*$G$3+CQ54*(1-$G$3)</f>
        <v>-2.0231472639252164E-4</v>
      </c>
      <c r="CR55" s="28">
        <f>외인!CR55</f>
        <v>167851.29</v>
      </c>
      <c r="CS55" s="28">
        <f>시기외!CS55*$G$3+CS54*(1-$G$3)</f>
        <v>-9.041975615199445E-4</v>
      </c>
      <c r="CT55" s="28">
        <f>외인!CT55</f>
        <v>161308.16</v>
      </c>
      <c r="CU55" s="28">
        <f>시기외!CU55*$G$3+CU54*(1-$G$3)</f>
        <v>1.6303982787291053E-3</v>
      </c>
      <c r="CV55" s="28">
        <f>외인!CV55</f>
        <v>2322392.81</v>
      </c>
      <c r="CW55" s="28">
        <f>시기외!CW55*$G$3+CW54*(1-$G$3)</f>
        <v>-6.5895651401840893E-4</v>
      </c>
      <c r="CX55" s="28">
        <f>외인!CX55</f>
        <v>251891.69</v>
      </c>
      <c r="CY55" s="28">
        <f>시기외!CY55*$G$3+CY54*(1-$G$3)</f>
        <v>1.9394331178161097E-3</v>
      </c>
      <c r="CZ55" s="28">
        <f>외인!CZ55</f>
        <v>19459.62</v>
      </c>
      <c r="DA55" s="28">
        <f>시기외!DA55*$G$3+DA54*(1-$G$3)</f>
        <v>2.2995345883808382E-3</v>
      </c>
      <c r="DB55" s="28">
        <f>외인!DB55</f>
        <v>40829.57</v>
      </c>
      <c r="DC55" s="28">
        <f>시기외!DC55*$G$3+DC54*(1-$G$3)</f>
        <v>-1.6220995236495249E-3</v>
      </c>
      <c r="DD55" s="28">
        <f>외인!DD55</f>
        <v>8822.6200000000008</v>
      </c>
      <c r="DE55" s="28">
        <f>시기외!DE55*$G$3+DE54*(1-$G$3)</f>
        <v>5.7951061612253495E-5</v>
      </c>
      <c r="DF55" s="28">
        <f>외인!DF55</f>
        <v>56790.07</v>
      </c>
      <c r="DG55" s="28">
        <f>시기외!DG55*$G$3+DG54*(1-$G$3)</f>
        <v>-2.8633631616642663E-4</v>
      </c>
      <c r="DH55" s="28">
        <f>외인!DH55</f>
        <v>20800.95</v>
      </c>
      <c r="DI55" s="28">
        <f>시기외!DI55*$G$3+DI54*(1-$G$3)</f>
        <v>-5.1748368549829095E-3</v>
      </c>
      <c r="DJ55" s="28">
        <f>외인!DJ55</f>
        <v>696063.54</v>
      </c>
      <c r="DK55" s="28">
        <f>시기외!DK55*$G$3+DK54*(1-$G$3)</f>
        <v>1.1087819257574248E-3</v>
      </c>
      <c r="DL55" s="28">
        <f>외인!DL55</f>
        <v>98446.44</v>
      </c>
      <c r="DM55" s="28">
        <f>시기외!DM55*$G$3+DM54*(1-$G$3)</f>
        <v>-1.1735748745444912E-3</v>
      </c>
      <c r="DN55" s="28">
        <f>외인!DN55</f>
        <v>2322392.81</v>
      </c>
      <c r="DO55" s="28">
        <f>시기외!DO55*$G$3+DO54*(1-$G$3)</f>
        <v>-6.5895651401840893E-4</v>
      </c>
      <c r="DP55" s="28">
        <f>외인!DP55</f>
        <v>82169.460000000006</v>
      </c>
      <c r="DQ55" s="28">
        <f>시기외!DQ55*$G$3+DQ54*(1-$G$3)</f>
        <v>-1.3844745953783565E-3</v>
      </c>
      <c r="DR55" s="28">
        <f>외인!DR55</f>
        <v>48736.31</v>
      </c>
      <c r="DS55" s="28">
        <f>시기외!DS55*$G$3+DS54*(1-$G$3)</f>
        <v>2.0304290932945221E-3</v>
      </c>
      <c r="DT55" s="28">
        <f>외인!DT55</f>
        <v>131484.85999999999</v>
      </c>
      <c r="DU55" s="28">
        <f>시기외!DU55*$G$3+DU54*(1-$G$3)</f>
        <v>-1.1928119182678708E-3</v>
      </c>
      <c r="DV55" s="28">
        <f>외인!DV55</f>
        <v>36088.32</v>
      </c>
      <c r="DW55" s="28">
        <f>시기외!DW55*$G$3+DW54*(1-$G$3)</f>
        <v>1.259746515892757E-4</v>
      </c>
      <c r="DX55" s="28">
        <f>외인!DX55</f>
        <v>127857.1</v>
      </c>
      <c r="DY55" s="28">
        <f>시기외!DY55*$G$3+DY54*(1-$G$3)</f>
        <v>1.960681564718843E-3</v>
      </c>
      <c r="DZ55" s="28">
        <f>외인!DZ55</f>
        <v>8772.5300000000007</v>
      </c>
      <c r="EA55" s="28">
        <f>시기외!EA55*$G$3+EA54*(1-$G$3)</f>
        <v>-5.587948889820743E-4</v>
      </c>
      <c r="EB55" s="28">
        <f>외인!EB55</f>
        <v>12816.27</v>
      </c>
      <c r="EC55" s="28">
        <f>시기외!EC55*$G$3+EC54*(1-$G$3)</f>
        <v>-1.3051490315949088E-3</v>
      </c>
      <c r="ED55" s="28">
        <f>외인!ED55</f>
        <v>10943.99</v>
      </c>
      <c r="EE55" s="28">
        <f>시기외!EE55*$G$3+EE54*(1-$G$3)</f>
        <v>1.588102235233602E-4</v>
      </c>
      <c r="EF55" s="28">
        <f>외인!EF55</f>
        <v>239784.83</v>
      </c>
      <c r="EG55" s="28">
        <f>시기외!EG55*$G$3+EG54*(1-$G$3)</f>
        <v>-6.0574019508541745E-4</v>
      </c>
      <c r="EH55" s="28">
        <f>외인!EH55</f>
        <v>212129.04</v>
      </c>
      <c r="EI55" s="28">
        <f>시기외!EI55*$G$3+EI54*(1-$G$3)</f>
        <v>4.9215806696950094E-4</v>
      </c>
      <c r="EJ55" s="28">
        <f>외인!EJ55</f>
        <v>105526.74</v>
      </c>
      <c r="EK55" s="28">
        <f>시기외!EK55*$G$3+EK54*(1-$G$3)</f>
        <v>1.0597145586037197E-3</v>
      </c>
      <c r="EL55" s="28">
        <f>외인!EL55</f>
        <v>31762.84</v>
      </c>
      <c r="EM55" s="28">
        <f>시기외!EM55*$G$3+EM54*(1-$G$3)</f>
        <v>-3.5915023963595393E-3</v>
      </c>
      <c r="EN55" s="28">
        <f>외인!EN55</f>
        <v>48736.31</v>
      </c>
      <c r="EO55" s="28">
        <f>시기외!EO55*$G$3+EO54*(1-$G$3)</f>
        <v>2.0304290932945221E-3</v>
      </c>
      <c r="EP55" s="28">
        <f>외인!EP55</f>
        <v>180371.16</v>
      </c>
      <c r="EQ55" s="28">
        <f>시기외!EQ55*$G$3+EQ54*(1-$G$3)</f>
        <v>-1.8426310752148504E-5</v>
      </c>
      <c r="ER55" s="28">
        <f>외인!ER55</f>
        <v>14461.33</v>
      </c>
      <c r="ES55" s="28">
        <f>시기외!ES55*$G$3+ES54*(1-$G$3)</f>
        <v>-5.2364740609527564E-3</v>
      </c>
      <c r="ET55" s="28">
        <f>외인!ET55</f>
        <v>158849.79</v>
      </c>
      <c r="EU55" s="28">
        <f>시기외!EU55*$G$3+EU54*(1-$G$3)</f>
        <v>5.0847535986317147E-4</v>
      </c>
      <c r="EV55" s="28">
        <f>외인!EV55</f>
        <v>42644.83</v>
      </c>
      <c r="EW55" s="28">
        <f>시기외!EW55*$G$3+EW54*(1-$G$3)</f>
        <v>-6.8877383021585055E-4</v>
      </c>
      <c r="EX55" s="28">
        <f>외인!EX55</f>
        <v>57025.66</v>
      </c>
      <c r="EY55" s="28">
        <f>시기외!EY55*$G$3+EY54*(1-$G$3)</f>
        <v>1.6946562887997662E-4</v>
      </c>
    </row>
    <row r="56" spans="1:155">
      <c r="A56" s="27">
        <f>외인!A56</f>
        <v>46139</v>
      </c>
      <c r="B56" s="28">
        <f>외인!B56</f>
        <v>5257845.74</v>
      </c>
      <c r="C56" s="28">
        <f>시기외!C56*$G$3+C55*(1-$G$3)</f>
        <v>-8.6848723810780591E-5</v>
      </c>
      <c r="D56" s="28">
        <f>외인!D56</f>
        <v>679529.72</v>
      </c>
      <c r="E56" s="28">
        <f>시기외!E56*$G$3+E55*(1-$G$3)</f>
        <v>-5.0440902105259493E-4</v>
      </c>
      <c r="F56" s="28">
        <f>외인!F56</f>
        <v>2143200.61</v>
      </c>
      <c r="G56" s="28">
        <f>시기외!G56*$G$3+G55*(1-$G$3)</f>
        <v>-7.9561548924843295E-4</v>
      </c>
      <c r="H56" s="28">
        <f>외인!H56</f>
        <v>347835.7</v>
      </c>
      <c r="I56" s="28">
        <f>시기외!I56*$G$3+I55*(1-$G$3)</f>
        <v>1.7796192524575291E-3</v>
      </c>
      <c r="J56" s="28">
        <f>외인!J56</f>
        <v>47329.84</v>
      </c>
      <c r="K56" s="28">
        <f>시기외!K56*$G$3+K55*(1-$G$3)</f>
        <v>2.3433825358431075E-3</v>
      </c>
      <c r="L56" s="28">
        <f>외인!L56</f>
        <v>318349.51</v>
      </c>
      <c r="M56" s="28">
        <f>시기외!M56*$G$3+M55*(1-$G$3)</f>
        <v>1.8155530704176469E-3</v>
      </c>
      <c r="N56" s="28">
        <f>외인!N56</f>
        <v>241144.72</v>
      </c>
      <c r="O56" s="28">
        <f>시기외!O56*$G$3+O55*(1-$G$3)</f>
        <v>-1.5514474380161883E-3</v>
      </c>
      <c r="P56" s="28">
        <f>외인!P56</f>
        <v>197150.45</v>
      </c>
      <c r="Q56" s="28">
        <f>시기외!Q56*$G$3+Q55*(1-$G$3)</f>
        <v>-2.2034378961498089E-4</v>
      </c>
      <c r="R56" s="28">
        <f>외인!R56</f>
        <v>132728.4</v>
      </c>
      <c r="S56" s="28">
        <f>시기외!S56*$G$3+S55*(1-$G$3)</f>
        <v>-1.3271045274955895E-3</v>
      </c>
      <c r="T56" s="28">
        <f>외인!T56</f>
        <v>8795.8700000000008</v>
      </c>
      <c r="U56" s="28">
        <f>시기외!U56*$G$3+U55*(1-$G$3)</f>
        <v>2.0920277065884034E-4</v>
      </c>
      <c r="V56" s="28">
        <f>외인!V56</f>
        <v>129017.19</v>
      </c>
      <c r="W56" s="28">
        <f>시기외!W56*$G$3+W55*(1-$G$3)</f>
        <v>2.0554081747127697E-3</v>
      </c>
      <c r="X56" s="28">
        <f>외인!X56</f>
        <v>2365904.2999999998</v>
      </c>
      <c r="Y56" s="28">
        <f>시기외!Y56*$G$3+Y55*(1-$G$3)</f>
        <v>-5.6687818722441657E-4</v>
      </c>
      <c r="Z56" s="28">
        <f>외인!Z56</f>
        <v>42496.72</v>
      </c>
      <c r="AA56" s="28">
        <f>시기외!AA56*$G$3+AA55*(1-$G$3)</f>
        <v>-7.253768666889564E-4</v>
      </c>
      <c r="AB56" s="28">
        <f>외인!AB56</f>
        <v>208551.63</v>
      </c>
      <c r="AC56" s="28">
        <f>시기외!AC56*$G$3+AC55*(1-$G$3)</f>
        <v>-1.1731494838983475E-4</v>
      </c>
      <c r="AD56" s="28">
        <f>외인!AD56</f>
        <v>19580.91</v>
      </c>
      <c r="AE56" s="28">
        <f>시기외!AE56*$G$3+AE55*(1-$G$3)</f>
        <v>-1.4272934163022538E-4</v>
      </c>
      <c r="AF56" s="28">
        <f>외인!AF56</f>
        <v>25156.59</v>
      </c>
      <c r="AG56" s="28">
        <f>시기외!AG56*$G$3+AG55*(1-$G$3)</f>
        <v>3.6398545890169052E-5</v>
      </c>
      <c r="AH56" s="28">
        <f>외인!AH56</f>
        <v>235511.51</v>
      </c>
      <c r="AI56" s="28">
        <f>시기외!AI56*$G$3+AI55*(1-$G$3)</f>
        <v>4.6862566910866525E-4</v>
      </c>
      <c r="AJ56" s="28">
        <f>외인!AJ56</f>
        <v>110089.22</v>
      </c>
      <c r="AK56" s="28">
        <f>시기외!AK56*$G$3+AK55*(1-$G$3)</f>
        <v>-2.1502449670873064E-3</v>
      </c>
      <c r="AL56" s="28">
        <f>외인!AL56</f>
        <v>91620.36</v>
      </c>
      <c r="AM56" s="28">
        <f>시기외!AM56*$G$3+AM55*(1-$G$3)</f>
        <v>-4.8330685063483755E-4</v>
      </c>
      <c r="AN56" s="28">
        <f>외인!AN56</f>
        <v>169545.66</v>
      </c>
      <c r="AO56" s="28">
        <f>시기외!AO56*$G$3+AO55*(1-$G$3)</f>
        <v>-1.9114745063180374E-3</v>
      </c>
      <c r="AP56" s="28">
        <f>외인!AP56</f>
        <v>171471.02</v>
      </c>
      <c r="AQ56" s="28">
        <f>시기외!AQ56*$G$3+AQ55*(1-$G$3)</f>
        <v>5.6221566273244544E-4</v>
      </c>
      <c r="AR56" s="28">
        <f>외인!AR56</f>
        <v>25168.6</v>
      </c>
      <c r="AS56" s="28">
        <f>시기외!AS56*$G$3+AS55*(1-$G$3)</f>
        <v>6.1873411791900585E-4</v>
      </c>
      <c r="AT56" s="28">
        <f>외인!AT56</f>
        <v>84257.38</v>
      </c>
      <c r="AU56" s="28">
        <f>시기외!AU56*$G$3+AU55*(1-$G$3)</f>
        <v>7.9389184526319019E-4</v>
      </c>
      <c r="AV56" s="28">
        <f>외인!AV56</f>
        <v>49603.3</v>
      </c>
      <c r="AW56" s="28">
        <f>시기외!AW56*$G$3+AW55*(1-$G$3)</f>
        <v>7.0230067382720442E-4</v>
      </c>
      <c r="AX56" s="28">
        <f>외인!AX56</f>
        <v>75764.38</v>
      </c>
      <c r="AY56" s="28">
        <f>시기외!AY56*$G$3+AY55*(1-$G$3)</f>
        <v>-2.147659129449371E-3</v>
      </c>
      <c r="AZ56" s="28">
        <f>외인!AZ56</f>
        <v>2554780.0699999998</v>
      </c>
      <c r="BA56" s="28">
        <f>시기외!BA56*$G$3+BA55*(1-$G$3)</f>
        <v>-3.8532516778680734E-4</v>
      </c>
      <c r="BB56" s="28">
        <f>외인!BB56</f>
        <v>99974.56</v>
      </c>
      <c r="BC56" s="28">
        <f>시기외!BC56*$G$3+BC55*(1-$G$3)</f>
        <v>-2.0392822446684767E-4</v>
      </c>
      <c r="BD56" s="28">
        <f>외인!BD56</f>
        <v>40558.519999999997</v>
      </c>
      <c r="BE56" s="28">
        <f>시기외!BE56*$G$3+BE55*(1-$G$3)</f>
        <v>-1.5458677333743051E-3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101510.73</v>
      </c>
      <c r="BI56" s="28">
        <f>시기외!BI56*$G$3+BI55*(1-$G$3)</f>
        <v>1.4648402074384308E-3</v>
      </c>
      <c r="BJ56" s="28">
        <f>외인!BJ56</f>
        <v>135949.75</v>
      </c>
      <c r="BK56" s="28">
        <f>시기외!BK56*$G$3+BK55*(1-$G$3)</f>
        <v>6.6946084257614251E-4</v>
      </c>
      <c r="BL56" s="28">
        <f>외인!BL56</f>
        <v>50983.69</v>
      </c>
      <c r="BM56" s="28">
        <f>시기외!BM56*$G$3+BM55*(1-$G$3)</f>
        <v>-1.9234275777467323E-3</v>
      </c>
      <c r="BN56" s="28">
        <f>외인!BN56</f>
        <v>52317.21</v>
      </c>
      <c r="BO56" s="28">
        <f>시기외!BO56*$G$3+BO55*(1-$G$3)</f>
        <v>1.3766022775870759E-3</v>
      </c>
      <c r="BP56" s="28">
        <f>외인!BP56</f>
        <v>85878.87</v>
      </c>
      <c r="BQ56" s="28">
        <f>시기외!BQ56*$G$3+BQ55*(1-$G$3)</f>
        <v>-2.0289901961752814E-3</v>
      </c>
      <c r="BR56" s="28">
        <f>외인!BR56</f>
        <v>329099.19</v>
      </c>
      <c r="BS56" s="28">
        <f>시기외!BS56*$G$3+BS55*(1-$G$3)</f>
        <v>1.4938393961381614E-3</v>
      </c>
      <c r="BT56" s="28">
        <f>외인!BT56</f>
        <v>2410282.0099999998</v>
      </c>
      <c r="BU56" s="28">
        <f>시기외!BU56*$G$3+BU55*(1-$G$3)</f>
        <v>-5.3521930956569618E-4</v>
      </c>
      <c r="BV56" s="28">
        <f>외인!BV56</f>
        <v>427305.83</v>
      </c>
      <c r="BW56" s="28">
        <f>시기외!BW56*$G$3+BW55*(1-$G$3)</f>
        <v>2.3714722583332366E-4</v>
      </c>
      <c r="BX56" s="28">
        <f>외인!BX56</f>
        <v>75670.37</v>
      </c>
      <c r="BY56" s="28">
        <f>시기외!BY56*$G$3+BY55*(1-$G$3)</f>
        <v>-3.4815158875790993E-4</v>
      </c>
      <c r="BZ56" s="28">
        <f>외인!BZ56</f>
        <v>261166.02</v>
      </c>
      <c r="CA56" s="28">
        <f>시기외!CA56*$G$3+CA55*(1-$G$3)</f>
        <v>-1.4200721602475952E-3</v>
      </c>
      <c r="CB56" s="28">
        <f>외인!CB56</f>
        <v>13094.73</v>
      </c>
      <c r="CC56" s="28">
        <f>시기외!CC56*$G$3+CC55*(1-$G$3)</f>
        <v>-2.0474905854815863E-3</v>
      </c>
      <c r="CD56" s="28">
        <f>외인!CD56</f>
        <v>29055.94</v>
      </c>
      <c r="CE56" s="28">
        <f>시기외!CE56*$G$3+CE55*(1-$G$3)</f>
        <v>-4.0245215018067182E-3</v>
      </c>
      <c r="CF56" s="28">
        <f>외인!CF56</f>
        <v>28632.49</v>
      </c>
      <c r="CG56" s="28">
        <f>시기외!CG56*$G$3+CG55*(1-$G$3)</f>
        <v>2.8982293589601632E-3</v>
      </c>
      <c r="CH56" s="28">
        <f>외인!CH56</f>
        <v>70430.84</v>
      </c>
      <c r="CI56" s="28">
        <f>시기외!CI56*$G$3+CI55*(1-$G$3)</f>
        <v>5.8585954290706185E-4</v>
      </c>
      <c r="CJ56" s="28">
        <f>외인!CJ56</f>
        <v>378864.74</v>
      </c>
      <c r="CK56" s="28">
        <f>시기외!CK56*$G$3+CK55*(1-$G$3)</f>
        <v>-8.9292954320117804E-4</v>
      </c>
      <c r="CL56" s="28">
        <f>외인!CL56</f>
        <v>240376.32000000001</v>
      </c>
      <c r="CM56" s="28">
        <f>시기외!CM56*$G$3+CM55*(1-$G$3)</f>
        <v>-7.8426468109765114E-5</v>
      </c>
      <c r="CN56" s="28">
        <f>외인!CN56</f>
        <v>125486.91</v>
      </c>
      <c r="CO56" s="28">
        <f>시기외!CO56*$G$3+CO55*(1-$G$3)</f>
        <v>-9.5588446087595768E-4</v>
      </c>
      <c r="CP56" s="28">
        <f>외인!CP56</f>
        <v>100560.18</v>
      </c>
      <c r="CQ56" s="28">
        <f>시기외!CQ56*$G$3+CQ55*(1-$G$3)</f>
        <v>-2.0127992661341852E-4</v>
      </c>
      <c r="CR56" s="28">
        <f>외인!CR56</f>
        <v>169098.11</v>
      </c>
      <c r="CS56" s="28">
        <f>시기외!CS56*$G$3+CS55*(1-$G$3)</f>
        <v>-1.015288844685487E-3</v>
      </c>
      <c r="CT56" s="28">
        <f>외인!CT56</f>
        <v>163117.31</v>
      </c>
      <c r="CU56" s="28">
        <f>시기외!CU56*$G$3+CU55*(1-$G$3)</f>
        <v>1.549054330415478E-3</v>
      </c>
      <c r="CV56" s="28">
        <f>외인!CV56</f>
        <v>2410282.0099999998</v>
      </c>
      <c r="CW56" s="28">
        <f>시기외!CW56*$G$3+CW55*(1-$G$3)</f>
        <v>-5.3521930956569618E-4</v>
      </c>
      <c r="CX56" s="28">
        <f>외인!CX56</f>
        <v>248686.3</v>
      </c>
      <c r="CY56" s="28">
        <f>시기외!CY56*$G$3+CY55*(1-$G$3)</f>
        <v>1.792149409558654E-3</v>
      </c>
      <c r="CZ56" s="28">
        <f>외인!CZ56</f>
        <v>19863.7</v>
      </c>
      <c r="DA56" s="28">
        <f>시기외!DA56*$G$3+DA55*(1-$G$3)</f>
        <v>2.0094940166876362E-3</v>
      </c>
      <c r="DB56" s="28">
        <f>외인!DB56</f>
        <v>40558.519999999997</v>
      </c>
      <c r="DC56" s="28">
        <f>시기외!DC56*$G$3+DC55*(1-$G$3)</f>
        <v>-1.5458677333743051E-3</v>
      </c>
      <c r="DD56" s="28">
        <f>외인!DD56</f>
        <v>8795.8700000000008</v>
      </c>
      <c r="DE56" s="28">
        <f>시기외!DE56*$G$3+DE55*(1-$G$3)</f>
        <v>2.0920277065884034E-4</v>
      </c>
      <c r="DF56" s="28">
        <f>외인!DF56</f>
        <v>56974.93</v>
      </c>
      <c r="DG56" s="28">
        <f>시기외!DG56*$G$3+DG55*(1-$G$3)</f>
        <v>-3.8036858800814647E-4</v>
      </c>
      <c r="DH56" s="28">
        <f>외인!DH56</f>
        <v>20680.64</v>
      </c>
      <c r="DI56" s="28">
        <f>시기외!DI56*$G$3+DI55*(1-$G$3)</f>
        <v>-5.3429707086503301E-3</v>
      </c>
      <c r="DJ56" s="28">
        <f>외인!DJ56</f>
        <v>708835.94</v>
      </c>
      <c r="DK56" s="28">
        <f>시기외!DK56*$G$3+DK55*(1-$G$3)</f>
        <v>1.1574716149191215E-3</v>
      </c>
      <c r="DL56" s="28">
        <f>외인!DL56</f>
        <v>100296.48</v>
      </c>
      <c r="DM56" s="28">
        <f>시기외!DM56*$G$3+DM55*(1-$G$3)</f>
        <v>-1.2255427048151906E-3</v>
      </c>
      <c r="DN56" s="28">
        <f>외인!DN56</f>
        <v>2410282.0099999998</v>
      </c>
      <c r="DO56" s="28">
        <f>시기외!DO56*$G$3+DO55*(1-$G$3)</f>
        <v>-5.3521930956569618E-4</v>
      </c>
      <c r="DP56" s="28">
        <f>외인!DP56</f>
        <v>84454.47</v>
      </c>
      <c r="DQ56" s="28">
        <f>시기외!DQ56*$G$3+DQ55*(1-$G$3)</f>
        <v>-1.2859116759197519E-3</v>
      </c>
      <c r="DR56" s="28">
        <f>외인!DR56</f>
        <v>49177.36</v>
      </c>
      <c r="DS56" s="28">
        <f>시기외!DS56*$G$3+DS55*(1-$G$3)</f>
        <v>2.0589861328882634E-3</v>
      </c>
      <c r="DT56" s="28">
        <f>외인!DT56</f>
        <v>132728.4</v>
      </c>
      <c r="DU56" s="28">
        <f>시기외!DU56*$G$3+DU55*(1-$G$3)</f>
        <v>-1.3271045274955895E-3</v>
      </c>
      <c r="DV56" s="28">
        <f>외인!DV56</f>
        <v>36092.47</v>
      </c>
      <c r="DW56" s="28">
        <f>시기외!DW56*$G$3+DW55*(1-$G$3)</f>
        <v>1.0291303127069588E-4</v>
      </c>
      <c r="DX56" s="28">
        <f>외인!DX56</f>
        <v>129017.19</v>
      </c>
      <c r="DY56" s="28">
        <f>시기외!DY56*$G$3+DY55*(1-$G$3)</f>
        <v>2.0554081747127697E-3</v>
      </c>
      <c r="DZ56" s="28">
        <f>외인!DZ56</f>
        <v>8792.76</v>
      </c>
      <c r="EA56" s="28">
        <f>시기외!EA56*$G$3+EA55*(1-$G$3)</f>
        <v>-5.8311330256538747E-4</v>
      </c>
      <c r="EB56" s="28">
        <f>외인!EB56</f>
        <v>12783.18</v>
      </c>
      <c r="EC56" s="28">
        <f>시기외!EC56*$G$3+EC55*(1-$G$3)</f>
        <v>-1.3562349406207137E-3</v>
      </c>
      <c r="ED56" s="28">
        <f>외인!ED56</f>
        <v>11244.98</v>
      </c>
      <c r="EE56" s="28">
        <f>시기외!EE56*$G$3+EE55*(1-$G$3)</f>
        <v>-3.934448040146467E-6</v>
      </c>
      <c r="EF56" s="28">
        <f>외인!EF56</f>
        <v>239612.74</v>
      </c>
      <c r="EG56" s="28">
        <f>시기외!EG56*$G$3+EG55*(1-$G$3)</f>
        <v>-7.2609394283981439E-4</v>
      </c>
      <c r="EH56" s="28">
        <f>외인!EH56</f>
        <v>222013.68</v>
      </c>
      <c r="EI56" s="28">
        <f>시기외!EI56*$G$3+EI55*(1-$G$3)</f>
        <v>5.0755057071418669E-4</v>
      </c>
      <c r="EJ56" s="28">
        <f>외인!EJ56</f>
        <v>106137.28</v>
      </c>
      <c r="EK56" s="28">
        <f>시기외!EK56*$G$3+EK55*(1-$G$3)</f>
        <v>1.0485374052621025E-3</v>
      </c>
      <c r="EL56" s="28">
        <f>외인!EL56</f>
        <v>31657.64</v>
      </c>
      <c r="EM56" s="28">
        <f>시기외!EM56*$G$3+EM55*(1-$G$3)</f>
        <v>-3.7032804813989669E-3</v>
      </c>
      <c r="EN56" s="28">
        <f>외인!EN56</f>
        <v>49177.36</v>
      </c>
      <c r="EO56" s="28">
        <f>시기외!EO56*$G$3+EO55*(1-$G$3)</f>
        <v>2.0589861328882634E-3</v>
      </c>
      <c r="EP56" s="28">
        <f>외인!EP56</f>
        <v>178247.09</v>
      </c>
      <c r="EQ56" s="28">
        <f>시기외!EQ56*$G$3+EQ55*(1-$G$3)</f>
        <v>-2.4491821723536078E-4</v>
      </c>
      <c r="ER56" s="28">
        <f>외인!ER56</f>
        <v>14697.58</v>
      </c>
      <c r="ES56" s="28">
        <f>시기외!ES56*$G$3+ES55*(1-$G$3)</f>
        <v>-5.0102665193595998E-3</v>
      </c>
      <c r="ET56" s="28">
        <f>외인!ET56</f>
        <v>171471.02</v>
      </c>
      <c r="EU56" s="28">
        <f>시기외!EU56*$G$3+EU55*(1-$G$3)</f>
        <v>5.6221566273244544E-4</v>
      </c>
      <c r="EV56" s="28">
        <f>외인!EV56</f>
        <v>42496.72</v>
      </c>
      <c r="EW56" s="28">
        <f>시기외!EW56*$G$3+EW55*(1-$G$3)</f>
        <v>-7.253768666889564E-4</v>
      </c>
      <c r="EX56" s="28">
        <f>외인!EX56</f>
        <v>58063.45</v>
      </c>
      <c r="EY56" s="28">
        <f>시기외!EY56*$G$3+EY55*(1-$G$3)</f>
        <v>1.9689442340250634E-4</v>
      </c>
    </row>
    <row r="57" spans="1:155">
      <c r="A57" s="27">
        <f>외인!A57</f>
        <v>46140</v>
      </c>
      <c r="B57" s="28">
        <f>외인!B57</f>
        <v>5278520.33</v>
      </c>
      <c r="C57" s="28">
        <f>시기외!C57*$G$3+C56*(1-$G$3)</f>
        <v>-8.6640293426657725E-5</v>
      </c>
      <c r="D57" s="28">
        <f>외인!D57</f>
        <v>673932.24</v>
      </c>
      <c r="E57" s="28">
        <f>시기외!E57*$G$3+E56*(1-$G$3)</f>
        <v>-5.129825281706506E-4</v>
      </c>
      <c r="F57" s="28">
        <f>외인!F57</f>
        <v>2139500.6800000002</v>
      </c>
      <c r="G57" s="28">
        <f>시기외!G57*$G$3+G56*(1-$G$3)</f>
        <v>-7.3377621172318955E-4</v>
      </c>
      <c r="H57" s="28">
        <f>외인!H57</f>
        <v>361379.78</v>
      </c>
      <c r="I57" s="28">
        <f>시기외!I57*$G$3+I56*(1-$G$3)</f>
        <v>1.6357348338249234E-3</v>
      </c>
      <c r="J57" s="28">
        <f>외인!J57</f>
        <v>47210.15</v>
      </c>
      <c r="K57" s="28">
        <f>시기외!K57*$G$3+K56*(1-$G$3)</f>
        <v>2.3130509526049716E-3</v>
      </c>
      <c r="L57" s="28">
        <f>외인!L57</f>
        <v>331703.03999999998</v>
      </c>
      <c r="M57" s="28">
        <f>시기외!M57*$G$3+M56*(1-$G$3)</f>
        <v>1.7118604840343414E-3</v>
      </c>
      <c r="N57" s="28">
        <f>외인!N57</f>
        <v>250266.99</v>
      </c>
      <c r="O57" s="28">
        <f>시기외!O57*$G$3+O56*(1-$G$3)</f>
        <v>-1.5247423045622087E-3</v>
      </c>
      <c r="P57" s="28">
        <f>외인!P57</f>
        <v>195369.28</v>
      </c>
      <c r="Q57" s="28">
        <f>시기외!Q57*$G$3+Q56*(1-$G$3)</f>
        <v>-4.0304873061486004E-4</v>
      </c>
      <c r="R57" s="28">
        <f>외인!R57</f>
        <v>134851.04999999999</v>
      </c>
      <c r="S57" s="28">
        <f>시기외!S57*$G$3+S56*(1-$G$3)</f>
        <v>-1.3789304665361038E-3</v>
      </c>
      <c r="T57" s="28">
        <f>외인!T57</f>
        <v>8980.99</v>
      </c>
      <c r="U57" s="28">
        <f>시기외!U57*$G$3+U56*(1-$G$3)</f>
        <v>4.1178005815610389E-4</v>
      </c>
      <c r="V57" s="28">
        <f>외인!V57</f>
        <v>129246.6</v>
      </c>
      <c r="W57" s="28">
        <f>시기외!W57*$G$3+W56*(1-$G$3)</f>
        <v>2.1578396860889664E-3</v>
      </c>
      <c r="X57" s="28">
        <f>외인!X57</f>
        <v>2356135.92</v>
      </c>
      <c r="Y57" s="28">
        <f>시기외!Y57*$G$3+Y56*(1-$G$3)</f>
        <v>-5.0087771707409134E-4</v>
      </c>
      <c r="Z57" s="28">
        <f>외인!Z57</f>
        <v>43740.44</v>
      </c>
      <c r="AA57" s="28">
        <f>시기외!AA57*$G$3+AA56*(1-$G$3)</f>
        <v>-6.7770794738225245E-4</v>
      </c>
      <c r="AB57" s="28">
        <f>외인!AB57</f>
        <v>210486.41</v>
      </c>
      <c r="AC57" s="28">
        <f>시기외!AC57*$G$3+AC56*(1-$G$3)</f>
        <v>-1.9609431002603461E-4</v>
      </c>
      <c r="AD57" s="28">
        <f>외인!AD57</f>
        <v>19464.14</v>
      </c>
      <c r="AE57" s="28">
        <f>시기외!AE57*$G$3+AE56*(1-$G$3)</f>
        <v>-3.4927021385835761E-4</v>
      </c>
      <c r="AF57" s="28">
        <f>외인!AF57</f>
        <v>24958.7</v>
      </c>
      <c r="AG57" s="28">
        <f>시기외!AG57*$G$3+AG56*(1-$G$3)</f>
        <v>2.3760006616447498E-5</v>
      </c>
      <c r="AH57" s="28">
        <f>외인!AH57</f>
        <v>232599.11</v>
      </c>
      <c r="AI57" s="28">
        <f>시기외!AI57*$G$3+AI56*(1-$G$3)</f>
        <v>5.2112677329099592E-4</v>
      </c>
      <c r="AJ57" s="28">
        <f>외인!AJ57</f>
        <v>111623.38</v>
      </c>
      <c r="AK57" s="28">
        <f>시기외!AK57*$G$3+AK56*(1-$G$3)</f>
        <v>-2.1606253683747532E-3</v>
      </c>
      <c r="AL57" s="28">
        <f>외인!AL57</f>
        <v>93270.27</v>
      </c>
      <c r="AM57" s="28">
        <f>시기외!AM57*$G$3+AM56*(1-$G$3)</f>
        <v>-5.9196903288929168E-4</v>
      </c>
      <c r="AN57" s="28">
        <f>외인!AN57</f>
        <v>177078.6</v>
      </c>
      <c r="AO57" s="28">
        <f>시기외!AO57*$G$3+AO56*(1-$G$3)</f>
        <v>-1.8303424116334511E-3</v>
      </c>
      <c r="AP57" s="28">
        <f>외인!AP57</f>
        <v>169825.83</v>
      </c>
      <c r="AQ57" s="28">
        <f>시기외!AQ57*$G$3+AQ56*(1-$G$3)</f>
        <v>3.7818016673937859E-4</v>
      </c>
      <c r="AR57" s="28">
        <f>외인!AR57</f>
        <v>25236.46</v>
      </c>
      <c r="AS57" s="28">
        <f>시기외!AS57*$G$3+AS56*(1-$G$3)</f>
        <v>7.12764272534228E-4</v>
      </c>
      <c r="AT57" s="28">
        <f>외인!AT57</f>
        <v>86090.53</v>
      </c>
      <c r="AU57" s="28">
        <f>시기외!AU57*$G$3+AU56*(1-$G$3)</f>
        <v>7.8487758781136416E-4</v>
      </c>
      <c r="AV57" s="28">
        <f>외인!AV57</f>
        <v>49337.120000000003</v>
      </c>
      <c r="AW57" s="28">
        <f>시기외!AW57*$G$3+AW56*(1-$G$3)</f>
        <v>6.3957351765833021E-4</v>
      </c>
      <c r="AX57" s="28">
        <f>외인!AX57</f>
        <v>77319.67</v>
      </c>
      <c r="AY57" s="28">
        <f>시기외!AY57*$G$3+AY56*(1-$G$3)</f>
        <v>-1.9517085171584681E-3</v>
      </c>
      <c r="AZ57" s="28">
        <f>외인!AZ57</f>
        <v>2553635.63</v>
      </c>
      <c r="BA57" s="28">
        <f>시기외!BA57*$G$3+BA56*(1-$G$3)</f>
        <v>-3.5475582273470073E-4</v>
      </c>
      <c r="BB57" s="28">
        <f>외인!BB57</f>
        <v>101528.05</v>
      </c>
      <c r="BC57" s="28">
        <f>시기외!BC57*$G$3+BC56*(1-$G$3)</f>
        <v>-1.6904318532954716E-4</v>
      </c>
      <c r="BD57" s="28">
        <f>외인!BD57</f>
        <v>39766.1</v>
      </c>
      <c r="BE57" s="28">
        <f>시기외!BE57*$G$3+BE56*(1-$G$3)</f>
        <v>-1.4708678179016605E-3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102302.03</v>
      </c>
      <c r="BI57" s="28">
        <f>시기외!BI57*$G$3+BI56*(1-$G$3)</f>
        <v>1.6133937008274762E-3</v>
      </c>
      <c r="BJ57" s="28">
        <f>외인!BJ57</f>
        <v>139506.01999999999</v>
      </c>
      <c r="BK57" s="28">
        <f>시기외!BK57*$G$3+BK56*(1-$G$3)</f>
        <v>5.8880916960007382E-4</v>
      </c>
      <c r="BL57" s="28">
        <f>외인!BL57</f>
        <v>51006.48</v>
      </c>
      <c r="BM57" s="28">
        <f>시기외!BM57*$G$3+BM56*(1-$G$3)</f>
        <v>-1.7807771910801214E-3</v>
      </c>
      <c r="BN57" s="28">
        <f>외인!BN57</f>
        <v>57165.5</v>
      </c>
      <c r="BO57" s="28">
        <f>시기외!BO57*$G$3+BO56*(1-$G$3)</f>
        <v>1.6194913841682545E-3</v>
      </c>
      <c r="BP57" s="28">
        <f>외인!BP57</f>
        <v>87633.35</v>
      </c>
      <c r="BQ57" s="28">
        <f>시기외!BQ57*$G$3+BQ56*(1-$G$3)</f>
        <v>-1.8691514978579746E-3</v>
      </c>
      <c r="BR57" s="28">
        <f>외인!BR57</f>
        <v>326099.03999999998</v>
      </c>
      <c r="BS57" s="28">
        <f>시기외!BS57*$G$3+BS56*(1-$G$3)</f>
        <v>1.3824123089938216E-3</v>
      </c>
      <c r="BT57" s="28">
        <f>외인!BT57</f>
        <v>2400740.38</v>
      </c>
      <c r="BU57" s="28">
        <f>시기외!BU57*$G$3+BU56*(1-$G$3)</f>
        <v>-4.7038213201595409E-4</v>
      </c>
      <c r="BV57" s="28">
        <f>외인!BV57</f>
        <v>427497.76</v>
      </c>
      <c r="BW57" s="28">
        <f>시기외!BW57*$G$3+BW56*(1-$G$3)</f>
        <v>1.5270062215140808E-4</v>
      </c>
      <c r="BX57" s="28">
        <f>외인!BX57</f>
        <v>75729.75</v>
      </c>
      <c r="BY57" s="28">
        <f>시기외!BY57*$G$3+BY56*(1-$G$3)</f>
        <v>-4.3204108932114388E-4</v>
      </c>
      <c r="BZ57" s="28">
        <f>외인!BZ57</f>
        <v>270348.86</v>
      </c>
      <c r="CA57" s="28">
        <f>시기외!CA57*$G$3+CA56*(1-$G$3)</f>
        <v>-1.4043243622630112E-3</v>
      </c>
      <c r="CB57" s="28">
        <f>외인!CB57</f>
        <v>13126.57</v>
      </c>
      <c r="CC57" s="28">
        <f>시기외!CC57*$G$3+CC56*(1-$G$3)</f>
        <v>-2.0520246265755349E-3</v>
      </c>
      <c r="CD57" s="28">
        <f>외인!CD57</f>
        <v>29101.42</v>
      </c>
      <c r="CE57" s="28">
        <f>시기외!CE57*$G$3+CE56*(1-$G$3)</f>
        <v>-4.0510715858382337E-3</v>
      </c>
      <c r="CF57" s="28">
        <f>외인!CF57</f>
        <v>28478.25</v>
      </c>
      <c r="CG57" s="28">
        <f>시기외!CG57*$G$3+CG56*(1-$G$3)</f>
        <v>2.9555921735530872E-3</v>
      </c>
      <c r="CH57" s="28">
        <f>외인!CH57</f>
        <v>70190.17</v>
      </c>
      <c r="CI57" s="28">
        <f>시기외!CI57*$G$3+CI56*(1-$G$3)</f>
        <v>5.544194741436407E-4</v>
      </c>
      <c r="CJ57" s="28">
        <f>외인!CJ57</f>
        <v>374713.1</v>
      </c>
      <c r="CK57" s="28">
        <f>시기외!CK57*$G$3+CK56*(1-$G$3)</f>
        <v>-9.2459576558433384E-4</v>
      </c>
      <c r="CL57" s="28">
        <f>외인!CL57</f>
        <v>242467.22</v>
      </c>
      <c r="CM57" s="28">
        <f>시기외!CM57*$G$3+CM56*(1-$G$3)</f>
        <v>-1.3548317726853122E-4</v>
      </c>
      <c r="CN57" s="28">
        <f>외인!CN57</f>
        <v>125086.9</v>
      </c>
      <c r="CO57" s="28">
        <f>시기외!CO57*$G$3+CO56*(1-$G$3)</f>
        <v>-9.838184491855694E-4</v>
      </c>
      <c r="CP57" s="28">
        <f>외인!CP57</f>
        <v>102105.99</v>
      </c>
      <c r="CQ57" s="28">
        <f>시기외!CQ57*$G$3+CQ56*(1-$G$3)</f>
        <v>-1.6660144734562409E-4</v>
      </c>
      <c r="CR57" s="28">
        <f>외인!CR57</f>
        <v>171905.69</v>
      </c>
      <c r="CS57" s="28">
        <f>시기외!CS57*$G$3+CS56*(1-$G$3)</f>
        <v>-1.0407748563188892E-3</v>
      </c>
      <c r="CT57" s="28">
        <f>외인!CT57</f>
        <v>165222.32</v>
      </c>
      <c r="CU57" s="28">
        <f>시기외!CU57*$G$3+CU56*(1-$G$3)</f>
        <v>1.3374658655060327E-3</v>
      </c>
      <c r="CV57" s="28">
        <f>외인!CV57</f>
        <v>2400740.38</v>
      </c>
      <c r="CW57" s="28">
        <f>시기외!CW57*$G$3+CW56*(1-$G$3)</f>
        <v>-4.7038213201595409E-4</v>
      </c>
      <c r="CX57" s="28">
        <f>외인!CX57</f>
        <v>256559.81</v>
      </c>
      <c r="CY57" s="28">
        <f>시기외!CY57*$G$3+CY56*(1-$G$3)</f>
        <v>1.5961418292749505E-3</v>
      </c>
      <c r="CZ57" s="28">
        <f>외인!CZ57</f>
        <v>19561.28</v>
      </c>
      <c r="DA57" s="28">
        <f>시기외!DA57*$G$3+DA56*(1-$G$3)</f>
        <v>1.475300862627766E-3</v>
      </c>
      <c r="DB57" s="28">
        <f>외인!DB57</f>
        <v>39766.1</v>
      </c>
      <c r="DC57" s="28">
        <f>시기외!DC57*$G$3+DC56*(1-$G$3)</f>
        <v>-1.4708678179016605E-3</v>
      </c>
      <c r="DD57" s="28">
        <f>외인!DD57</f>
        <v>8980.99</v>
      </c>
      <c r="DE57" s="28">
        <f>시기외!DE57*$G$3+DE56*(1-$G$3)</f>
        <v>4.1178005815610389E-4</v>
      </c>
      <c r="DF57" s="28">
        <f>외인!DF57</f>
        <v>57021.45</v>
      </c>
      <c r="DG57" s="28">
        <f>시기외!DG57*$G$3+DG56*(1-$G$3)</f>
        <v>-4.8787956797604595E-4</v>
      </c>
      <c r="DH57" s="28">
        <f>외인!DH57</f>
        <v>20765.599999999999</v>
      </c>
      <c r="DI57" s="28">
        <f>시기외!DI57*$G$3+DI56*(1-$G$3)</f>
        <v>-5.3811749447603731E-3</v>
      </c>
      <c r="DJ57" s="28">
        <f>외인!DJ57</f>
        <v>709401.13</v>
      </c>
      <c r="DK57" s="28">
        <f>시기외!DK57*$G$3+DK56*(1-$G$3)</f>
        <v>1.0895998990002413E-3</v>
      </c>
      <c r="DL57" s="28">
        <f>외인!DL57</f>
        <v>99861.97</v>
      </c>
      <c r="DM57" s="28">
        <f>시기외!DM57*$G$3+DM56*(1-$G$3)</f>
        <v>-1.2615590041709888E-3</v>
      </c>
      <c r="DN57" s="28">
        <f>외인!DN57</f>
        <v>2400740.38</v>
      </c>
      <c r="DO57" s="28">
        <f>시기외!DO57*$G$3+DO56*(1-$G$3)</f>
        <v>-4.7038213201595409E-4</v>
      </c>
      <c r="DP57" s="28">
        <f>외인!DP57</f>
        <v>81614.03</v>
      </c>
      <c r="DQ57" s="28">
        <f>시기외!DQ57*$G$3+DQ56*(1-$G$3)</f>
        <v>-1.2633316492985439E-3</v>
      </c>
      <c r="DR57" s="28">
        <f>외인!DR57</f>
        <v>49014.64</v>
      </c>
      <c r="DS57" s="28">
        <f>시기외!DS57*$G$3+DS56*(1-$G$3)</f>
        <v>2.1549355999764181E-3</v>
      </c>
      <c r="DT57" s="28">
        <f>외인!DT57</f>
        <v>134851.04999999999</v>
      </c>
      <c r="DU57" s="28">
        <f>시기외!DU57*$G$3+DU56*(1-$G$3)</f>
        <v>-1.3789304665361038E-3</v>
      </c>
      <c r="DV57" s="28">
        <f>외인!DV57</f>
        <v>36779.730000000003</v>
      </c>
      <c r="DW57" s="28">
        <f>시기외!DW57*$G$3+DW56*(1-$G$3)</f>
        <v>1.7659469212912552E-4</v>
      </c>
      <c r="DX57" s="28">
        <f>외인!DX57</f>
        <v>129246.6</v>
      </c>
      <c r="DY57" s="28">
        <f>시기외!DY57*$G$3+DY56*(1-$G$3)</f>
        <v>2.1578396860889664E-3</v>
      </c>
      <c r="DZ57" s="28">
        <f>외인!DZ57</f>
        <v>8764.33</v>
      </c>
      <c r="EA57" s="28">
        <f>시기외!EA57*$G$3+EA56*(1-$G$3)</f>
        <v>-5.5648518769461008E-4</v>
      </c>
      <c r="EB57" s="28">
        <f>외인!EB57</f>
        <v>12889.8</v>
      </c>
      <c r="EC57" s="28">
        <f>시기외!EC57*$G$3+EC56*(1-$G$3)</f>
        <v>-1.3503066405085213E-3</v>
      </c>
      <c r="ED57" s="28">
        <f>외인!ED57</f>
        <v>11215.91</v>
      </c>
      <c r="EE57" s="28">
        <f>시기외!EE57*$G$3+EE56*(1-$G$3)</f>
        <v>-2.3103163399118841E-4</v>
      </c>
      <c r="EF57" s="28">
        <f>외인!EF57</f>
        <v>239031.26</v>
      </c>
      <c r="EG57" s="28">
        <f>시기외!EG57*$G$3+EG56*(1-$G$3)</f>
        <v>-7.8228397451790598E-4</v>
      </c>
      <c r="EH57" s="28">
        <f>외인!EH57</f>
        <v>225319.08</v>
      </c>
      <c r="EI57" s="28">
        <f>시기외!EI57*$G$3+EI56*(1-$G$3)</f>
        <v>5.2833070577887895E-4</v>
      </c>
      <c r="EJ57" s="28">
        <f>외인!EJ57</f>
        <v>105551.09</v>
      </c>
      <c r="EK57" s="28">
        <f>시기외!EK57*$G$3+EK56*(1-$G$3)</f>
        <v>1.0640087502858555E-3</v>
      </c>
      <c r="EL57" s="28">
        <f>외인!EL57</f>
        <v>31724.65</v>
      </c>
      <c r="EM57" s="28">
        <f>시기외!EM57*$G$3+EM56*(1-$G$3)</f>
        <v>-3.730329719780749E-3</v>
      </c>
      <c r="EN57" s="28">
        <f>외인!EN57</f>
        <v>49014.64</v>
      </c>
      <c r="EO57" s="28">
        <f>시기외!EO57*$G$3+EO56*(1-$G$3)</f>
        <v>2.1549355999764181E-3</v>
      </c>
      <c r="EP57" s="28">
        <f>외인!EP57</f>
        <v>174457.14</v>
      </c>
      <c r="EQ57" s="28">
        <f>시기외!EQ57*$G$3+EQ56*(1-$G$3)</f>
        <v>-4.9833598157361571E-4</v>
      </c>
      <c r="ER57" s="28">
        <f>외인!ER57</f>
        <v>14417.39</v>
      </c>
      <c r="ES57" s="28">
        <f>시기외!ES57*$G$3+ES56*(1-$G$3)</f>
        <v>-4.8598053907243852E-3</v>
      </c>
      <c r="ET57" s="28">
        <f>외인!ET57</f>
        <v>169825.83</v>
      </c>
      <c r="EU57" s="28">
        <f>시기외!EU57*$G$3+EU56*(1-$G$3)</f>
        <v>3.7818016673937859E-4</v>
      </c>
      <c r="EV57" s="28">
        <f>외인!EV57</f>
        <v>43740.44</v>
      </c>
      <c r="EW57" s="28">
        <f>시기외!EW57*$G$3+EW56*(1-$G$3)</f>
        <v>-6.7770794738225245E-4</v>
      </c>
      <c r="EX57" s="28">
        <f>외인!EX57</f>
        <v>58365.56</v>
      </c>
      <c r="EY57" s="28">
        <f>시기외!EY57*$G$3+EY56*(1-$G$3)</f>
        <v>2.2143724133122703E-4</v>
      </c>
    </row>
    <row r="58" spans="1:155">
      <c r="A58" s="27">
        <f>외인!A58</f>
        <v>46141</v>
      </c>
      <c r="B58" s="28">
        <f>외인!B58</f>
        <v>5318255.55</v>
      </c>
      <c r="C58" s="28">
        <f>시기외!C58*$G$3+C57*(1-$G$3)</f>
        <v>-7.3158077768625652E-5</v>
      </c>
      <c r="D58" s="28">
        <f>외인!D58</f>
        <v>677611.06</v>
      </c>
      <c r="E58" s="28">
        <f>시기외!E58*$G$3+E57*(1-$G$3)</f>
        <v>-5.0622866636470284E-4</v>
      </c>
      <c r="F58" s="28">
        <f>외인!F58</f>
        <v>2166150.79</v>
      </c>
      <c r="G58" s="28">
        <f>시기외!G58*$G$3+G57*(1-$G$3)</f>
        <v>-6.3430603516457563E-4</v>
      </c>
      <c r="H58" s="28">
        <f>외인!H58</f>
        <v>367885.22</v>
      </c>
      <c r="I58" s="28">
        <f>시기외!I58*$G$3+I57*(1-$G$3)</f>
        <v>1.623413625836848E-3</v>
      </c>
      <c r="J58" s="28">
        <f>외인!J58</f>
        <v>46746.49</v>
      </c>
      <c r="K58" s="28">
        <f>시기외!K58*$G$3+K57*(1-$G$3)</f>
        <v>2.1007521639283379E-3</v>
      </c>
      <c r="L58" s="28">
        <f>외인!L58</f>
        <v>338122.45</v>
      </c>
      <c r="M58" s="28">
        <f>시기외!M58*$G$3+M57*(1-$G$3)</f>
        <v>1.7398410418076444E-3</v>
      </c>
      <c r="N58" s="28">
        <f>외인!N58</f>
        <v>250295.3</v>
      </c>
      <c r="O58" s="28">
        <f>시기외!O58*$G$3+O57*(1-$G$3)</f>
        <v>-1.5058887721197405E-3</v>
      </c>
      <c r="P58" s="28">
        <f>외인!P58</f>
        <v>192945.28</v>
      </c>
      <c r="Q58" s="28">
        <f>시기외!Q58*$G$3+Q57*(1-$G$3)</f>
        <v>-5.7407156224182254E-4</v>
      </c>
      <c r="R58" s="28">
        <f>외인!R58</f>
        <v>134609.67000000001</v>
      </c>
      <c r="S58" s="28">
        <f>시기외!S58*$G$3+S57*(1-$G$3)</f>
        <v>-1.4494072837451329E-3</v>
      </c>
      <c r="T58" s="28">
        <f>외인!T58</f>
        <v>9205.4500000000007</v>
      </c>
      <c r="U58" s="28">
        <f>시기외!U58*$G$3+U57*(1-$G$3)</f>
        <v>6.2485334637241933E-4</v>
      </c>
      <c r="V58" s="28">
        <f>외인!V58</f>
        <v>128996.85</v>
      </c>
      <c r="W58" s="28">
        <f>시기외!W58*$G$3+W57*(1-$G$3)</f>
        <v>2.2363058442646262E-3</v>
      </c>
      <c r="X58" s="28">
        <f>외인!X58</f>
        <v>2373839.5099999998</v>
      </c>
      <c r="Y58" s="28">
        <f>시기외!Y58*$G$3+Y57*(1-$G$3)</f>
        <v>-4.0480135041783927E-4</v>
      </c>
      <c r="Z58" s="28">
        <f>외인!Z58</f>
        <v>42784.6</v>
      </c>
      <c r="AA58" s="28">
        <f>시기외!AA58*$G$3+AA57*(1-$G$3)</f>
        <v>-6.6661800441805555E-4</v>
      </c>
      <c r="AB58" s="28">
        <f>외인!AB58</f>
        <v>210996.95</v>
      </c>
      <c r="AC58" s="28">
        <f>시기외!AC58*$G$3+AC57*(1-$G$3)</f>
        <v>-2.3560153326004162E-4</v>
      </c>
      <c r="AD58" s="28">
        <f>외인!AD58</f>
        <v>19654.11</v>
      </c>
      <c r="AE58" s="28">
        <f>시기외!AE58*$G$3+AE57*(1-$G$3)</f>
        <v>-4.7140244754083219E-4</v>
      </c>
      <c r="AF58" s="28">
        <f>외인!AF58</f>
        <v>24890.91</v>
      </c>
      <c r="AG58" s="28">
        <f>시기외!AG58*$G$3+AG57*(1-$G$3)</f>
        <v>1.7833677787854308E-5</v>
      </c>
      <c r="AH58" s="28">
        <f>외인!AH58</f>
        <v>236640.78</v>
      </c>
      <c r="AI58" s="28">
        <f>시기외!AI58*$G$3+AI57*(1-$G$3)</f>
        <v>5.1700430481227172E-4</v>
      </c>
      <c r="AJ58" s="28">
        <f>외인!AJ58</f>
        <v>111783.58</v>
      </c>
      <c r="AK58" s="28">
        <f>시기외!AK58*$G$3+AK57*(1-$G$3)</f>
        <v>-2.1794763191297422E-3</v>
      </c>
      <c r="AL58" s="28">
        <f>외인!AL58</f>
        <v>92837.46</v>
      </c>
      <c r="AM58" s="28">
        <f>시기외!AM58*$G$3+AM57*(1-$G$3)</f>
        <v>-7.0784905915032394E-4</v>
      </c>
      <c r="AN58" s="28">
        <f>외인!AN58</f>
        <v>177848.2</v>
      </c>
      <c r="AO58" s="28">
        <f>시기외!AO58*$G$3+AO57*(1-$G$3)</f>
        <v>-1.7497480440387028E-3</v>
      </c>
      <c r="AP58" s="28">
        <f>외인!AP58</f>
        <v>176131.99</v>
      </c>
      <c r="AQ58" s="28">
        <f>시기외!AQ58*$G$3+AQ57*(1-$G$3)</f>
        <v>1.8789794110454788E-4</v>
      </c>
      <c r="AR58" s="28">
        <f>외인!AR58</f>
        <v>25460.799999999999</v>
      </c>
      <c r="AS58" s="28">
        <f>시기외!AS58*$G$3+AS57*(1-$G$3)</f>
        <v>8.1899133650551077E-4</v>
      </c>
      <c r="AT58" s="28">
        <f>외인!AT58</f>
        <v>85813.58</v>
      </c>
      <c r="AU58" s="28">
        <f>시기외!AU58*$G$3+AU57*(1-$G$3)</f>
        <v>7.1342800064133779E-4</v>
      </c>
      <c r="AV58" s="28">
        <f>외인!AV58</f>
        <v>50222.45</v>
      </c>
      <c r="AW58" s="28">
        <f>시기외!AW58*$G$3+AW57*(1-$G$3)</f>
        <v>6.3977860668109081E-4</v>
      </c>
      <c r="AX58" s="28">
        <f>외인!AX58</f>
        <v>77463.100000000006</v>
      </c>
      <c r="AY58" s="28">
        <f>시기외!AY58*$G$3+AY57*(1-$G$3)</f>
        <v>-1.7648521496220414E-3</v>
      </c>
      <c r="AZ58" s="28">
        <f>외인!AZ58</f>
        <v>2572651.1</v>
      </c>
      <c r="BA58" s="28">
        <f>시기외!BA58*$G$3+BA57*(1-$G$3)</f>
        <v>-2.9006933079792627E-4</v>
      </c>
      <c r="BB58" s="28">
        <f>외인!BB58</f>
        <v>100656.84</v>
      </c>
      <c r="BC58" s="28">
        <f>시기외!BC58*$G$3+BC57*(1-$G$3)</f>
        <v>-1.472931940030895E-4</v>
      </c>
      <c r="BD58" s="28">
        <f>외인!BD58</f>
        <v>39693.230000000003</v>
      </c>
      <c r="BE58" s="28">
        <f>시기외!BE58*$G$3+BE57*(1-$G$3)</f>
        <v>-1.4179182257315979E-3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108606.43</v>
      </c>
      <c r="BI58" s="28">
        <f>시기외!BI58*$G$3+BI57*(1-$G$3)</f>
        <v>1.8670415093471006E-3</v>
      </c>
      <c r="BJ58" s="28">
        <f>외인!BJ58</f>
        <v>142521.01</v>
      </c>
      <c r="BK58" s="28">
        <f>시기외!BK58*$G$3+BK57*(1-$G$3)</f>
        <v>5.8273459931395524E-4</v>
      </c>
      <c r="BL58" s="28">
        <f>외인!BL58</f>
        <v>50527.46</v>
      </c>
      <c r="BM58" s="28">
        <f>시기외!BM58*$G$3+BM57*(1-$G$3)</f>
        <v>-1.7472081351116943E-3</v>
      </c>
      <c r="BN58" s="28">
        <f>외인!BN58</f>
        <v>57524.71</v>
      </c>
      <c r="BO58" s="28">
        <f>시기외!BO58*$G$3+BO57*(1-$G$3)</f>
        <v>1.8380888810213751E-3</v>
      </c>
      <c r="BP58" s="28">
        <f>외인!BP58</f>
        <v>87910.91</v>
      </c>
      <c r="BQ58" s="28">
        <f>시기외!BQ58*$G$3+BQ57*(1-$G$3)</f>
        <v>-1.7617289323399235E-3</v>
      </c>
      <c r="BR58" s="28">
        <f>외인!BR58</f>
        <v>333292.33</v>
      </c>
      <c r="BS58" s="28">
        <f>시기외!BS58*$G$3+BS57*(1-$G$3)</f>
        <v>1.2938931048053518E-3</v>
      </c>
      <c r="BT58" s="28">
        <f>외인!BT58</f>
        <v>2417875.5699999998</v>
      </c>
      <c r="BU58" s="28">
        <f>시기외!BU58*$G$3+BU57*(1-$G$3)</f>
        <v>-3.774448535160919E-4</v>
      </c>
      <c r="BV58" s="28">
        <f>외인!BV58</f>
        <v>434002.88</v>
      </c>
      <c r="BW58" s="28">
        <f>시기외!BW58*$G$3+BW57*(1-$G$3)</f>
        <v>8.1434238987979939E-5</v>
      </c>
      <c r="BX58" s="28">
        <f>외인!BX58</f>
        <v>76149.63</v>
      </c>
      <c r="BY58" s="28">
        <f>시기외!BY58*$G$3+BY57*(1-$G$3)</f>
        <v>-5.0729276781683421E-4</v>
      </c>
      <c r="BZ58" s="28">
        <f>외인!BZ58</f>
        <v>270685.65000000002</v>
      </c>
      <c r="CA58" s="28">
        <f>시기외!CA58*$G$3+CA57*(1-$G$3)</f>
        <v>-1.3912134994212972E-3</v>
      </c>
      <c r="CB58" s="28">
        <f>외인!CB58</f>
        <v>13199.8</v>
      </c>
      <c r="CC58" s="28">
        <f>시기외!CC58*$G$3+CC57*(1-$G$3)</f>
        <v>-2.0295421609833417E-3</v>
      </c>
      <c r="CD58" s="28">
        <f>외인!CD58</f>
        <v>29415.98</v>
      </c>
      <c r="CE58" s="28">
        <f>시기외!CE58*$G$3+CE57*(1-$G$3)</f>
        <v>-4.0467750027046827E-3</v>
      </c>
      <c r="CF58" s="28">
        <f>외인!CF58</f>
        <v>28708.28</v>
      </c>
      <c r="CG58" s="28">
        <f>시기외!CG58*$G$3+CG57*(1-$G$3)</f>
        <v>3.0023460931883758E-3</v>
      </c>
      <c r="CH58" s="28">
        <f>외인!CH58</f>
        <v>70903.73</v>
      </c>
      <c r="CI58" s="28">
        <f>시기외!CI58*$G$3+CI57*(1-$G$3)</f>
        <v>5.7110311954259934E-4</v>
      </c>
      <c r="CJ58" s="28">
        <f>외인!CJ58</f>
        <v>372197.45</v>
      </c>
      <c r="CK58" s="28">
        <f>시기외!CK58*$G$3+CK57*(1-$G$3)</f>
        <v>-9.4243134338171063E-4</v>
      </c>
      <c r="CL58" s="28">
        <f>외인!CL58</f>
        <v>241796.05</v>
      </c>
      <c r="CM58" s="28">
        <f>시기외!CM58*$G$3+CM57*(1-$G$3)</f>
        <v>-1.9062934752388404E-4</v>
      </c>
      <c r="CN58" s="28">
        <f>외인!CN58</f>
        <v>122743.44</v>
      </c>
      <c r="CO58" s="28">
        <f>시기외!CO58*$G$3+CO57*(1-$G$3)</f>
        <v>-1.0259736713190658E-3</v>
      </c>
      <c r="CP58" s="28">
        <f>외인!CP58</f>
        <v>101230.43</v>
      </c>
      <c r="CQ58" s="28">
        <f>시기외!CQ58*$G$3+CQ57*(1-$G$3)</f>
        <v>-1.4493094975767337E-4</v>
      </c>
      <c r="CR58" s="28">
        <f>외인!CR58</f>
        <v>171646.95</v>
      </c>
      <c r="CS58" s="28">
        <f>시기외!CS58*$G$3+CS57*(1-$G$3)</f>
        <v>-1.0772296022166946E-3</v>
      </c>
      <c r="CT58" s="28">
        <f>외인!CT58</f>
        <v>165066.23000000001</v>
      </c>
      <c r="CU58" s="28">
        <f>시기외!CU58*$G$3+CU57*(1-$G$3)</f>
        <v>1.0446494167868918E-3</v>
      </c>
      <c r="CV58" s="28">
        <f>외인!CV58</f>
        <v>2417875.5699999998</v>
      </c>
      <c r="CW58" s="28">
        <f>시기외!CW58*$G$3+CW57*(1-$G$3)</f>
        <v>-3.774448535160919E-4</v>
      </c>
      <c r="CX58" s="28">
        <f>외인!CX58</f>
        <v>260956.85</v>
      </c>
      <c r="CY58" s="28">
        <f>시기외!CY58*$G$3+CY57*(1-$G$3)</f>
        <v>1.4971090967750701E-3</v>
      </c>
      <c r="CZ58" s="28">
        <f>외인!CZ58</f>
        <v>19314.57</v>
      </c>
      <c r="DA58" s="28">
        <f>시기외!DA58*$G$3+DA57*(1-$G$3)</f>
        <v>6.3672915309072136E-4</v>
      </c>
      <c r="DB58" s="28">
        <f>외인!DB58</f>
        <v>39693.230000000003</v>
      </c>
      <c r="DC58" s="28">
        <f>시기외!DC58*$G$3+DC57*(1-$G$3)</f>
        <v>-1.4179182257315979E-3</v>
      </c>
      <c r="DD58" s="28">
        <f>외인!DD58</f>
        <v>9205.4500000000007</v>
      </c>
      <c r="DE58" s="28">
        <f>시기외!DE58*$G$3+DE57*(1-$G$3)</f>
        <v>6.2485334637241933E-4</v>
      </c>
      <c r="DF58" s="28">
        <f>외인!DF58</f>
        <v>57545.9</v>
      </c>
      <c r="DG58" s="28">
        <f>시기외!DG58*$G$3+DG57*(1-$G$3)</f>
        <v>-5.694306121817338E-4</v>
      </c>
      <c r="DH58" s="28">
        <f>외인!DH58</f>
        <v>21093.08</v>
      </c>
      <c r="DI58" s="28">
        <f>시기외!DI58*$G$3+DI57*(1-$G$3)</f>
        <v>-5.3733944270851495E-3</v>
      </c>
      <c r="DJ58" s="28">
        <f>외인!DJ58</f>
        <v>719295.54</v>
      </c>
      <c r="DK58" s="28">
        <f>시기외!DK58*$G$3+DK57*(1-$G$3)</f>
        <v>1.0196647708633811E-3</v>
      </c>
      <c r="DL58" s="28">
        <f>외인!DL58</f>
        <v>97752.6</v>
      </c>
      <c r="DM58" s="28">
        <f>시기외!DM58*$G$3+DM57*(1-$G$3)</f>
        <v>-1.3115865281439231E-3</v>
      </c>
      <c r="DN58" s="28">
        <f>외인!DN58</f>
        <v>2417875.5699999998</v>
      </c>
      <c r="DO58" s="28">
        <f>시기외!DO58*$G$3+DO57*(1-$G$3)</f>
        <v>-3.774448535160919E-4</v>
      </c>
      <c r="DP58" s="28">
        <f>외인!DP58</f>
        <v>81960.12</v>
      </c>
      <c r="DQ58" s="28">
        <f>시기외!DQ58*$G$3+DQ57*(1-$G$3)</f>
        <v>-1.1736649028131969E-3</v>
      </c>
      <c r="DR58" s="28">
        <f>외인!DR58</f>
        <v>48534.47</v>
      </c>
      <c r="DS58" s="28">
        <f>시기외!DS58*$G$3+DS57*(1-$G$3)</f>
        <v>2.049430352340639E-3</v>
      </c>
      <c r="DT58" s="28">
        <f>외인!DT58</f>
        <v>134609.67000000001</v>
      </c>
      <c r="DU58" s="28">
        <f>시기외!DU58*$G$3+DU57*(1-$G$3)</f>
        <v>-1.4494072837451329E-3</v>
      </c>
      <c r="DV58" s="28">
        <f>외인!DV58</f>
        <v>36762.230000000003</v>
      </c>
      <c r="DW58" s="28">
        <f>시기외!DW58*$G$3+DW57*(1-$G$3)</f>
        <v>2.6657832239144943E-4</v>
      </c>
      <c r="DX58" s="28">
        <f>외인!DX58</f>
        <v>128996.85</v>
      </c>
      <c r="DY58" s="28">
        <f>시기외!DY58*$G$3+DY57*(1-$G$3)</f>
        <v>2.2363058442646262E-3</v>
      </c>
      <c r="DZ58" s="28">
        <f>외인!DZ58</f>
        <v>8920.6</v>
      </c>
      <c r="EA58" s="28">
        <f>시기외!EA58*$G$3+EA57*(1-$G$3)</f>
        <v>-4.3546541103659978E-4</v>
      </c>
      <c r="EB58" s="28">
        <f>외인!EB58</f>
        <v>13024.68</v>
      </c>
      <c r="EC58" s="28">
        <f>시기외!EC58*$G$3+EC57*(1-$G$3)</f>
        <v>-1.3312129069225249E-3</v>
      </c>
      <c r="ED58" s="28">
        <f>외인!ED58</f>
        <v>11318.9</v>
      </c>
      <c r="EE58" s="28">
        <f>시기외!EE58*$G$3+EE57*(1-$G$3)</f>
        <v>-3.6496020929128228E-4</v>
      </c>
      <c r="EF58" s="28">
        <f>외인!EF58</f>
        <v>236077.06</v>
      </c>
      <c r="EG58" s="28">
        <f>시기외!EG58*$G$3+EG57*(1-$G$3)</f>
        <v>-8.4062045009599415E-4</v>
      </c>
      <c r="EH58" s="28">
        <f>외인!EH58</f>
        <v>228165.85</v>
      </c>
      <c r="EI58" s="28">
        <f>시기외!EI58*$G$3+EI57*(1-$G$3)</f>
        <v>5.2589354923808236E-4</v>
      </c>
      <c r="EJ58" s="28">
        <f>외인!EJ58</f>
        <v>105605.49</v>
      </c>
      <c r="EK58" s="28">
        <f>시기외!EK58*$G$3+EK57*(1-$G$3)</f>
        <v>1.0443512667534247E-3</v>
      </c>
      <c r="EL58" s="28">
        <f>외인!EL58</f>
        <v>32058.880000000001</v>
      </c>
      <c r="EM58" s="28">
        <f>시기외!EM58*$G$3+EM57*(1-$G$3)</f>
        <v>-3.7261240488474776E-3</v>
      </c>
      <c r="EN58" s="28">
        <f>외인!EN58</f>
        <v>48534.47</v>
      </c>
      <c r="EO58" s="28">
        <f>시기외!EO58*$G$3+EO57*(1-$G$3)</f>
        <v>2.049430352340639E-3</v>
      </c>
      <c r="EP58" s="28">
        <f>외인!EP58</f>
        <v>178028</v>
      </c>
      <c r="EQ58" s="28">
        <f>시기외!EQ58*$G$3+EQ57*(1-$G$3)</f>
        <v>-6.7676494358974979E-4</v>
      </c>
      <c r="ER58" s="28">
        <f>외인!ER58</f>
        <v>14292.95</v>
      </c>
      <c r="ES58" s="28">
        <f>시기외!ES58*$G$3+ES57*(1-$G$3)</f>
        <v>-4.7245356172976039E-3</v>
      </c>
      <c r="ET58" s="28">
        <f>외인!ET58</f>
        <v>176131.99</v>
      </c>
      <c r="EU58" s="28">
        <f>시기외!EU58*$G$3+EU57*(1-$G$3)</f>
        <v>1.8789794110454788E-4</v>
      </c>
      <c r="EV58" s="28">
        <f>외인!EV58</f>
        <v>42784.6</v>
      </c>
      <c r="EW58" s="28">
        <f>시기외!EW58*$G$3+EW57*(1-$G$3)</f>
        <v>-6.6661800441805555E-4</v>
      </c>
      <c r="EX58" s="28">
        <f>외인!EX58</f>
        <v>58445.83</v>
      </c>
      <c r="EY58" s="28">
        <f>시기외!EY58*$G$3+EY57*(1-$G$3)</f>
        <v>2.4983696936744149E-4</v>
      </c>
    </row>
    <row r="59" spans="1:155">
      <c r="A59" s="27">
        <f>외인!A59</f>
        <v>46142</v>
      </c>
      <c r="B59" s="28">
        <f>외인!B59</f>
        <v>5245172.8899999997</v>
      </c>
      <c r="C59" s="28">
        <f>시기외!C59*$G$3+C58*(1-$G$3)</f>
        <v>-7.1783031949765493E-5</v>
      </c>
      <c r="D59" s="28">
        <f>외인!D59</f>
        <v>661976.19999999995</v>
      </c>
      <c r="E59" s="28">
        <f>시기외!E59*$G$3+E58*(1-$G$3)</f>
        <v>-5.2533516854977368E-4</v>
      </c>
      <c r="F59" s="28">
        <f>외인!F59</f>
        <v>2123249.75</v>
      </c>
      <c r="G59" s="28">
        <f>시기외!G59*$G$3+G58*(1-$G$3)</f>
        <v>-5.8277251764427191E-4</v>
      </c>
      <c r="H59" s="28">
        <f>외인!H59</f>
        <v>357119.09</v>
      </c>
      <c r="I59" s="28">
        <f>시기외!I59*$G$3+I58*(1-$G$3)</f>
        <v>1.6334441014259097E-3</v>
      </c>
      <c r="J59" s="28">
        <f>외인!J59</f>
        <v>44796.68</v>
      </c>
      <c r="K59" s="28">
        <f>시기외!K59*$G$3+K58*(1-$G$3)</f>
        <v>1.8508217334906767E-3</v>
      </c>
      <c r="L59" s="28">
        <f>외인!L59</f>
        <v>328785.71999999997</v>
      </c>
      <c r="M59" s="28">
        <f>시기외!M59*$G$3+M58*(1-$G$3)</f>
        <v>1.7760923031624896E-3</v>
      </c>
      <c r="N59" s="28">
        <f>외인!N59</f>
        <v>241159.06</v>
      </c>
      <c r="O59" s="28">
        <f>시기외!O59*$G$3+O58*(1-$G$3)</f>
        <v>-1.5465938198821313E-3</v>
      </c>
      <c r="P59" s="28">
        <f>외인!P59</f>
        <v>189411.13</v>
      </c>
      <c r="Q59" s="28">
        <f>시기외!Q59*$G$3+Q58*(1-$G$3)</f>
        <v>-7.3217735461112853E-4</v>
      </c>
      <c r="R59" s="28">
        <f>외인!R59</f>
        <v>130828.74</v>
      </c>
      <c r="S59" s="28">
        <f>시기외!S59*$G$3+S58*(1-$G$3)</f>
        <v>-1.6131813966699987E-3</v>
      </c>
      <c r="T59" s="28">
        <f>외인!T59</f>
        <v>9230.07</v>
      </c>
      <c r="U59" s="28">
        <f>시기외!U59*$G$3+U58*(1-$G$3)</f>
        <v>8.2277777022914881E-4</v>
      </c>
      <c r="V59" s="28">
        <f>외인!V59</f>
        <v>126641.7</v>
      </c>
      <c r="W59" s="28">
        <f>시기외!W59*$G$3+W58*(1-$G$3)</f>
        <v>2.2959143338574977E-3</v>
      </c>
      <c r="X59" s="28">
        <f>외인!X59</f>
        <v>2336030.14</v>
      </c>
      <c r="Y59" s="28">
        <f>시기외!Y59*$G$3+Y58*(1-$G$3)</f>
        <v>-3.2856190552244858E-4</v>
      </c>
      <c r="Z59" s="28">
        <f>외인!Z59</f>
        <v>42161.87</v>
      </c>
      <c r="AA59" s="28">
        <f>시기외!AA59*$G$3+AA58*(1-$G$3)</f>
        <v>-6.6270739418793003E-4</v>
      </c>
      <c r="AB59" s="28">
        <f>외인!AB59</f>
        <v>210969.95</v>
      </c>
      <c r="AC59" s="28">
        <f>시기외!AC59*$G$3+AC58*(1-$G$3)</f>
        <v>-2.4268176095165983E-4</v>
      </c>
      <c r="AD59" s="28">
        <f>외인!AD59</f>
        <v>19391.23</v>
      </c>
      <c r="AE59" s="28">
        <f>시기외!AE59*$G$3+AE58*(1-$G$3)</f>
        <v>-5.8091711996089313E-4</v>
      </c>
      <c r="AF59" s="28">
        <f>외인!AF59</f>
        <v>24622.46</v>
      </c>
      <c r="AG59" s="28">
        <f>시기외!AG59*$G$3+AG58*(1-$G$3)</f>
        <v>6.4646268753064702E-6</v>
      </c>
      <c r="AH59" s="28">
        <f>외인!AH59</f>
        <v>234907.15</v>
      </c>
      <c r="AI59" s="28">
        <f>시기외!AI59*$G$3+AI58*(1-$G$3)</f>
        <v>4.9818268141887056E-4</v>
      </c>
      <c r="AJ59" s="28">
        <f>외인!AJ59</f>
        <v>109022.85</v>
      </c>
      <c r="AK59" s="28">
        <f>시기외!AK59*$G$3+AK58*(1-$G$3)</f>
        <v>-2.2833262987821327E-3</v>
      </c>
      <c r="AL59" s="28">
        <f>외인!AL59</f>
        <v>90704.98</v>
      </c>
      <c r="AM59" s="28">
        <f>시기외!AM59*$G$3+AM58*(1-$G$3)</f>
        <v>-7.9521782998154451E-4</v>
      </c>
      <c r="AN59" s="28">
        <f>외인!AN59</f>
        <v>170760.92</v>
      </c>
      <c r="AO59" s="28">
        <f>시기외!AO59*$G$3+AO58*(1-$G$3)</f>
        <v>-1.7588451963100819E-3</v>
      </c>
      <c r="AP59" s="28">
        <f>외인!AP59</f>
        <v>180198.13</v>
      </c>
      <c r="AQ59" s="28">
        <f>시기외!AQ59*$G$3+AQ58*(1-$G$3)</f>
        <v>5.7597391486730319E-5</v>
      </c>
      <c r="AR59" s="28">
        <f>외인!AR59</f>
        <v>24969.47</v>
      </c>
      <c r="AS59" s="28">
        <f>시기외!AS59*$G$3+AS58*(1-$G$3)</f>
        <v>9.3682477660735053E-4</v>
      </c>
      <c r="AT59" s="28">
        <f>외인!AT59</f>
        <v>85701.26</v>
      </c>
      <c r="AU59" s="28">
        <f>시기외!AU59*$G$3+AU58*(1-$G$3)</f>
        <v>7.3709187453671924E-4</v>
      </c>
      <c r="AV59" s="28">
        <f>외인!AV59</f>
        <v>50020.51</v>
      </c>
      <c r="AW59" s="28">
        <f>시기외!AW59*$G$3+AW58*(1-$G$3)</f>
        <v>6.458027249310772E-4</v>
      </c>
      <c r="AX59" s="28">
        <f>외인!AX59</f>
        <v>74868.62</v>
      </c>
      <c r="AY59" s="28">
        <f>시기외!AY59*$G$3+AY58*(1-$G$3)</f>
        <v>-1.7571329041587657E-3</v>
      </c>
      <c r="AZ59" s="28">
        <f>외인!AZ59</f>
        <v>2532359.6</v>
      </c>
      <c r="BA59" s="28">
        <f>시기외!BA59*$G$3+BA58*(1-$G$3)</f>
        <v>-2.3087055752114453E-4</v>
      </c>
      <c r="BB59" s="28">
        <f>외인!BB59</f>
        <v>99271.15</v>
      </c>
      <c r="BC59" s="28">
        <f>시기외!BC59*$G$3+BC58*(1-$G$3)</f>
        <v>-1.3702430121066838E-4</v>
      </c>
      <c r="BD59" s="28">
        <f>외인!BD59</f>
        <v>38819.85</v>
      </c>
      <c r="BE59" s="28">
        <f>시기외!BE59*$G$3+BE58*(1-$G$3)</f>
        <v>-1.3660482887541156E-3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108338.58</v>
      </c>
      <c r="BI59" s="28">
        <f>시기외!BI59*$G$3+BI58*(1-$G$3)</f>
        <v>2.1687755279835028E-3</v>
      </c>
      <c r="BJ59" s="28">
        <f>외인!BJ59</f>
        <v>138263.54999999999</v>
      </c>
      <c r="BK59" s="28">
        <f>시기외!BK59*$G$3+BK58*(1-$G$3)</f>
        <v>5.9863501429358956E-4</v>
      </c>
      <c r="BL59" s="28">
        <f>외인!BL59</f>
        <v>49630.79</v>
      </c>
      <c r="BM59" s="28">
        <f>시기외!BM59*$G$3+BM58*(1-$G$3)</f>
        <v>-1.771990660099345E-3</v>
      </c>
      <c r="BN59" s="28">
        <f>외인!BN59</f>
        <v>56295.44</v>
      </c>
      <c r="BO59" s="28">
        <f>시기외!BO59*$G$3+BO58*(1-$G$3)</f>
        <v>2.0107283196999343E-3</v>
      </c>
      <c r="BP59" s="28">
        <f>외인!BP59</f>
        <v>85056.88</v>
      </c>
      <c r="BQ59" s="28">
        <f>시기외!BQ59*$G$3+BQ58*(1-$G$3)</f>
        <v>-1.8140449769282604E-3</v>
      </c>
      <c r="BR59" s="28">
        <f>외인!BR59</f>
        <v>335281.28000000003</v>
      </c>
      <c r="BS59" s="28">
        <f>시기외!BS59*$G$3+BS58*(1-$G$3)</f>
        <v>1.158838313096595E-3</v>
      </c>
      <c r="BT59" s="28">
        <f>외인!BT59</f>
        <v>2379667.06</v>
      </c>
      <c r="BU59" s="28">
        <f>시기외!BU59*$G$3+BU58*(1-$G$3)</f>
        <v>-3.0695123596748846E-4</v>
      </c>
      <c r="BV59" s="28">
        <f>외인!BV59</f>
        <v>433851.04</v>
      </c>
      <c r="BW59" s="28">
        <f>시기외!BW59*$G$3+BW58*(1-$G$3)</f>
        <v>2.7432032885756534E-5</v>
      </c>
      <c r="BX59" s="28">
        <f>외인!BX59</f>
        <v>74870.7</v>
      </c>
      <c r="BY59" s="28">
        <f>시기외!BY59*$G$3+BY58*(1-$G$3)</f>
        <v>-5.7070939226861492E-4</v>
      </c>
      <c r="BZ59" s="28">
        <f>외인!BZ59</f>
        <v>261465.9</v>
      </c>
      <c r="CA59" s="28">
        <f>시기외!CA59*$G$3+CA58*(1-$G$3)</f>
        <v>-1.4272482558498171E-3</v>
      </c>
      <c r="CB59" s="28">
        <f>외인!CB59</f>
        <v>12944.75</v>
      </c>
      <c r="CC59" s="28">
        <f>시기외!CC59*$G$3+CC58*(1-$G$3)</f>
        <v>-2.0097319511334219E-3</v>
      </c>
      <c r="CD59" s="28">
        <f>외인!CD59</f>
        <v>29717.14</v>
      </c>
      <c r="CE59" s="28">
        <f>시기외!CE59*$G$3+CE58*(1-$G$3)</f>
        <v>-4.0187363658579552E-3</v>
      </c>
      <c r="CF59" s="28">
        <f>외인!CF59</f>
        <v>28327.11</v>
      </c>
      <c r="CG59" s="28">
        <f>시기외!CG59*$G$3+CG58*(1-$G$3)</f>
        <v>3.0969085941784497E-3</v>
      </c>
      <c r="CH59" s="28">
        <f>외인!CH59</f>
        <v>70905.77</v>
      </c>
      <c r="CI59" s="28">
        <f>시기외!CI59*$G$3+CI58*(1-$G$3)</f>
        <v>5.9837509280600903E-4</v>
      </c>
      <c r="CJ59" s="28">
        <f>외인!CJ59</f>
        <v>363226.63</v>
      </c>
      <c r="CK59" s="28">
        <f>시기외!CK59*$G$3+CK58*(1-$G$3)</f>
        <v>-1.0034021216158147E-3</v>
      </c>
      <c r="CL59" s="28">
        <f>외인!CL59</f>
        <v>241385.91</v>
      </c>
      <c r="CM59" s="28">
        <f>시기외!CM59*$G$3+CM58*(1-$G$3)</f>
        <v>-2.1263951909712247E-4</v>
      </c>
      <c r="CN59" s="28">
        <f>외인!CN59</f>
        <v>118644.02</v>
      </c>
      <c r="CO59" s="28">
        <f>시기외!CO59*$G$3+CO58*(1-$G$3)</f>
        <v>-1.0848952526646414E-3</v>
      </c>
      <c r="CP59" s="28">
        <f>외인!CP59</f>
        <v>99841.16</v>
      </c>
      <c r="CQ59" s="28">
        <f>시기외!CQ59*$G$3+CQ58*(1-$G$3)</f>
        <v>-1.344475763794677E-4</v>
      </c>
      <c r="CR59" s="28">
        <f>외인!CR59</f>
        <v>166676.69</v>
      </c>
      <c r="CS59" s="28">
        <f>시기외!CS59*$G$3+CS58*(1-$G$3)</f>
        <v>-1.1753796708193487E-3</v>
      </c>
      <c r="CT59" s="28">
        <f>외인!CT59</f>
        <v>164167.18</v>
      </c>
      <c r="CU59" s="28">
        <f>시기외!CU59*$G$3+CU58*(1-$G$3)</f>
        <v>9.1309555906582483E-4</v>
      </c>
      <c r="CV59" s="28">
        <f>외인!CV59</f>
        <v>2379667.06</v>
      </c>
      <c r="CW59" s="28">
        <f>시기외!CW59*$G$3+CW58*(1-$G$3)</f>
        <v>-3.0695123596748846E-4</v>
      </c>
      <c r="CX59" s="28">
        <f>외인!CX59</f>
        <v>255124.66</v>
      </c>
      <c r="CY59" s="28">
        <f>시기외!CY59*$G$3+CY58*(1-$G$3)</f>
        <v>1.452201653314802E-3</v>
      </c>
      <c r="CZ59" s="28">
        <f>외인!CZ59</f>
        <v>19269.36</v>
      </c>
      <c r="DA59" s="28">
        <f>시기외!DA59*$G$3+DA58*(1-$G$3)</f>
        <v>2.2694651727079906E-4</v>
      </c>
      <c r="DB59" s="28">
        <f>외인!DB59</f>
        <v>38819.85</v>
      </c>
      <c r="DC59" s="28">
        <f>시기외!DC59*$G$3+DC58*(1-$G$3)</f>
        <v>-1.3660482887541156E-3</v>
      </c>
      <c r="DD59" s="28">
        <f>외인!DD59</f>
        <v>9230.07</v>
      </c>
      <c r="DE59" s="28">
        <f>시기외!DE59*$G$3+DE58*(1-$G$3)</f>
        <v>8.2277777022914881E-4</v>
      </c>
      <c r="DF59" s="28">
        <f>외인!DF59</f>
        <v>56189.08</v>
      </c>
      <c r="DG59" s="28">
        <f>시기외!DG59*$G$3+DG58*(1-$G$3)</f>
        <v>-6.4061119900100428E-4</v>
      </c>
      <c r="DH59" s="28">
        <f>외인!DH59</f>
        <v>21310.84</v>
      </c>
      <c r="DI59" s="28">
        <f>시기외!DI59*$G$3+DI58*(1-$G$3)</f>
        <v>-5.3607715730978403E-3</v>
      </c>
      <c r="DJ59" s="28">
        <f>외인!DJ59</f>
        <v>713483.84</v>
      </c>
      <c r="DK59" s="28">
        <f>시기외!DK59*$G$3+DK58*(1-$G$3)</f>
        <v>9.4461992588825024E-4</v>
      </c>
      <c r="DL59" s="28">
        <f>외인!DL59</f>
        <v>94170.91</v>
      </c>
      <c r="DM59" s="28">
        <f>시기외!DM59*$G$3+DM58*(1-$G$3)</f>
        <v>-1.3814726242508499E-3</v>
      </c>
      <c r="DN59" s="28">
        <f>외인!DN59</f>
        <v>2379667.06</v>
      </c>
      <c r="DO59" s="28">
        <f>시기외!DO59*$G$3+DO58*(1-$G$3)</f>
        <v>-3.0695123596748846E-4</v>
      </c>
      <c r="DP59" s="28">
        <f>외인!DP59</f>
        <v>79058.149999999994</v>
      </c>
      <c r="DQ59" s="28">
        <f>시기외!DQ59*$G$3+DQ58*(1-$G$3)</f>
        <v>-1.1775178792602888E-3</v>
      </c>
      <c r="DR59" s="28">
        <f>외인!DR59</f>
        <v>46443.88</v>
      </c>
      <c r="DS59" s="28">
        <f>시기외!DS59*$G$3+DS58*(1-$G$3)</f>
        <v>1.8664241452277768E-3</v>
      </c>
      <c r="DT59" s="28">
        <f>외인!DT59</f>
        <v>130828.74</v>
      </c>
      <c r="DU59" s="28">
        <f>시기외!DU59*$G$3+DU58*(1-$G$3)</f>
        <v>-1.6131813966699987E-3</v>
      </c>
      <c r="DV59" s="28">
        <f>외인!DV59</f>
        <v>35572.97</v>
      </c>
      <c r="DW59" s="28">
        <f>시기외!DW59*$G$3+DW58*(1-$G$3)</f>
        <v>4.103142093634722E-4</v>
      </c>
      <c r="DX59" s="28">
        <f>외인!DX59</f>
        <v>126641.7</v>
      </c>
      <c r="DY59" s="28">
        <f>시기외!DY59*$G$3+DY58*(1-$G$3)</f>
        <v>2.2959143338574977E-3</v>
      </c>
      <c r="DZ59" s="28">
        <f>외인!DZ59</f>
        <v>8624.9500000000007</v>
      </c>
      <c r="EA59" s="28">
        <f>시기외!EA59*$G$3+EA58*(1-$G$3)</f>
        <v>-5.12366619937477E-4</v>
      </c>
      <c r="EB59" s="28">
        <f>외인!EB59</f>
        <v>12807.89</v>
      </c>
      <c r="EC59" s="28">
        <f>시기외!EC59*$G$3+EC58*(1-$G$3)</f>
        <v>-1.3704825175647616E-3</v>
      </c>
      <c r="ED59" s="28">
        <f>외인!ED59</f>
        <v>11129.54</v>
      </c>
      <c r="EE59" s="28">
        <f>시기외!EE59*$G$3+EE58*(1-$G$3)</f>
        <v>-3.9050557809115283E-4</v>
      </c>
      <c r="EF59" s="28">
        <f>외인!EF59</f>
        <v>231365.67</v>
      </c>
      <c r="EG59" s="28">
        <f>시기외!EG59*$G$3+EG58*(1-$G$3)</f>
        <v>-9.2143505372606046E-4</v>
      </c>
      <c r="EH59" s="28">
        <f>외인!EH59</f>
        <v>228320.64000000001</v>
      </c>
      <c r="EI59" s="28">
        <f>시기외!EI59*$G$3+EI58*(1-$G$3)</f>
        <v>4.833340537866465E-4</v>
      </c>
      <c r="EJ59" s="28">
        <f>외인!EJ59</f>
        <v>104026.31</v>
      </c>
      <c r="EK59" s="28">
        <f>시기외!EK59*$G$3+EK58*(1-$G$3)</f>
        <v>1.0216718128913417E-3</v>
      </c>
      <c r="EL59" s="28">
        <f>외인!EL59</f>
        <v>32349.88</v>
      </c>
      <c r="EM59" s="28">
        <f>시기외!EM59*$G$3+EM58*(1-$G$3)</f>
        <v>-3.7044406073854473E-3</v>
      </c>
      <c r="EN59" s="28">
        <f>외인!EN59</f>
        <v>46443.88</v>
      </c>
      <c r="EO59" s="28">
        <f>시기외!EO59*$G$3+EO58*(1-$G$3)</f>
        <v>1.8664241452277768E-3</v>
      </c>
      <c r="EP59" s="28">
        <f>외인!EP59</f>
        <v>177580.82</v>
      </c>
      <c r="EQ59" s="28">
        <f>시기외!EQ59*$G$3+EQ58*(1-$G$3)</f>
        <v>-7.6427419665155063E-4</v>
      </c>
      <c r="ER59" s="28">
        <f>외인!ER59</f>
        <v>14026.92</v>
      </c>
      <c r="ES59" s="28">
        <f>시기외!ES59*$G$3+ES58*(1-$G$3)</f>
        <v>-4.5910320972355765E-3</v>
      </c>
      <c r="ET59" s="28">
        <f>외인!ET59</f>
        <v>180198.13</v>
      </c>
      <c r="EU59" s="28">
        <f>시기외!EU59*$G$3+EU58*(1-$G$3)</f>
        <v>5.7597391486730319E-5</v>
      </c>
      <c r="EV59" s="28">
        <f>외인!EV59</f>
        <v>42161.87</v>
      </c>
      <c r="EW59" s="28">
        <f>시기외!EW59*$G$3+EW58*(1-$G$3)</f>
        <v>-6.6270739418793003E-4</v>
      </c>
      <c r="EX59" s="28">
        <f>외인!EX59</f>
        <v>57679.29</v>
      </c>
      <c r="EY59" s="28">
        <f>시기외!EY59*$G$3+EY58*(1-$G$3)</f>
        <v>2.641428692405402E-4</v>
      </c>
    </row>
    <row r="60" spans="1:155">
      <c r="A60" s="27">
        <f>외인!A60</f>
        <v>46146</v>
      </c>
      <c r="B60" s="28">
        <f>외인!B60</f>
        <v>5513736.5099999998</v>
      </c>
      <c r="C60" s="28">
        <f>시기외!C60*$G$3+C59*(1-$G$3)</f>
        <v>1.143408188711845E-5</v>
      </c>
      <c r="D60" s="28">
        <f>외인!D60</f>
        <v>673862.28</v>
      </c>
      <c r="E60" s="28">
        <f>시기외!E60*$G$3+E59*(1-$G$3)</f>
        <v>-5.903222298533216E-4</v>
      </c>
      <c r="F60" s="28">
        <f>외인!F60</f>
        <v>2210636.63</v>
      </c>
      <c r="G60" s="28">
        <f>시기외!G60*$G$3+G59*(1-$G$3)</f>
        <v>-4.0639670361222323E-4</v>
      </c>
      <c r="H60" s="28">
        <f>외인!H60</f>
        <v>370887.89</v>
      </c>
      <c r="I60" s="28">
        <f>시기외!I60*$G$3+I59*(1-$G$3)</f>
        <v>1.6955364124113324E-3</v>
      </c>
      <c r="J60" s="28">
        <f>외인!J60</f>
        <v>45424.67</v>
      </c>
      <c r="K60" s="28">
        <f>시기외!K60*$G$3+K59*(1-$G$3)</f>
        <v>1.5290142769589729E-3</v>
      </c>
      <c r="L60" s="28">
        <f>외인!L60</f>
        <v>341233.76</v>
      </c>
      <c r="M60" s="28">
        <f>시기외!M60*$G$3+M59*(1-$G$3)</f>
        <v>1.8582359155788E-3</v>
      </c>
      <c r="N60" s="28">
        <f>외인!N60</f>
        <v>245422.59</v>
      </c>
      <c r="O60" s="28">
        <f>시기외!O60*$G$3+O59*(1-$G$3)</f>
        <v>-1.428252496270881E-3</v>
      </c>
      <c r="P60" s="28">
        <f>외인!P60</f>
        <v>189241.63</v>
      </c>
      <c r="Q60" s="28">
        <f>시기외!Q60*$G$3+Q59*(1-$G$3)</f>
        <v>-9.7331588836049908E-4</v>
      </c>
      <c r="R60" s="28">
        <f>외인!R60</f>
        <v>130896.73</v>
      </c>
      <c r="S60" s="28">
        <f>시기외!S60*$G$3+S59*(1-$G$3)</f>
        <v>-1.7657075339788835E-3</v>
      </c>
      <c r="T60" s="28">
        <f>외인!T60</f>
        <v>8945.75</v>
      </c>
      <c r="U60" s="28">
        <f>시기외!U60*$G$3+U59*(1-$G$3)</f>
        <v>8.8628515279109445E-4</v>
      </c>
      <c r="V60" s="28">
        <f>외인!V60</f>
        <v>131040.88</v>
      </c>
      <c r="W60" s="28">
        <f>시기외!W60*$G$3+W59*(1-$G$3)</f>
        <v>2.1426861341772825E-3</v>
      </c>
      <c r="X60" s="28">
        <f>외인!X60</f>
        <v>2524258.7200000002</v>
      </c>
      <c r="Y60" s="28">
        <f>시기외!Y60*$G$3+Y59*(1-$G$3)</f>
        <v>-8.1219317136302295E-5</v>
      </c>
      <c r="Z60" s="28">
        <f>외인!Z60</f>
        <v>42692.12</v>
      </c>
      <c r="AA60" s="28">
        <f>시기외!AA60*$G$3+AA59*(1-$G$3)</f>
        <v>-6.5276127281408986E-4</v>
      </c>
      <c r="AB60" s="28">
        <f>외인!AB60</f>
        <v>208164.57</v>
      </c>
      <c r="AC60" s="28">
        <f>시기외!AC60*$G$3+AC59*(1-$G$3)</f>
        <v>-3.0428980272740127E-4</v>
      </c>
      <c r="AD60" s="28">
        <f>외인!AD60</f>
        <v>19336.21</v>
      </c>
      <c r="AE60" s="28">
        <f>시기외!AE60*$G$3+AE59*(1-$G$3)</f>
        <v>-7.4862114980703059E-4</v>
      </c>
      <c r="AF60" s="28">
        <f>외인!AF60</f>
        <v>25287.87</v>
      </c>
      <c r="AG60" s="28">
        <f>시기외!AG60*$G$3+AG59*(1-$G$3)</f>
        <v>-1.235156441342102E-4</v>
      </c>
      <c r="AH60" s="28">
        <f>외인!AH60</f>
        <v>234927.49</v>
      </c>
      <c r="AI60" s="28">
        <f>시기외!AI60*$G$3+AI59*(1-$G$3)</f>
        <v>3.9167958884614304E-4</v>
      </c>
      <c r="AJ60" s="28">
        <f>외인!AJ60</f>
        <v>109305.49</v>
      </c>
      <c r="AK60" s="28">
        <f>시기외!AK60*$G$3+AK59*(1-$G$3)</f>
        <v>-2.4588180771078971E-3</v>
      </c>
      <c r="AL60" s="28">
        <f>외인!AL60</f>
        <v>92529.07</v>
      </c>
      <c r="AM60" s="28">
        <f>시기외!AM60*$G$3+AM59*(1-$G$3)</f>
        <v>-7.6485238494568199E-4</v>
      </c>
      <c r="AN60" s="28">
        <f>외인!AN60</f>
        <v>173219.58</v>
      </c>
      <c r="AO60" s="28">
        <f>시기외!AO60*$G$3+AO59*(1-$G$3)</f>
        <v>-1.6074182869289795E-3</v>
      </c>
      <c r="AP60" s="28">
        <f>외인!AP60</f>
        <v>195088.24</v>
      </c>
      <c r="AQ60" s="28">
        <f>시기외!AQ60*$G$3+AQ59*(1-$G$3)</f>
        <v>-1.8315466179258161E-4</v>
      </c>
      <c r="AR60" s="28">
        <f>외인!AR60</f>
        <v>24942.47</v>
      </c>
      <c r="AS60" s="28">
        <f>시기외!AS60*$G$3+AS59*(1-$G$3)</f>
        <v>8.1486494074926494E-4</v>
      </c>
      <c r="AT60" s="28">
        <f>외인!AT60</f>
        <v>86690.03</v>
      </c>
      <c r="AU60" s="28">
        <f>시기외!AU60*$G$3+AU59*(1-$G$3)</f>
        <v>7.1023713385564235E-4</v>
      </c>
      <c r="AV60" s="28">
        <f>외인!AV60</f>
        <v>49794.06</v>
      </c>
      <c r="AW60" s="28">
        <f>시기외!AW60*$G$3+AW59*(1-$G$3)</f>
        <v>5.7884971497235312E-4</v>
      </c>
      <c r="AX60" s="28">
        <f>외인!AX60</f>
        <v>73897.679999999993</v>
      </c>
      <c r="AY60" s="28">
        <f>시기외!AY60*$G$3+AY59*(1-$G$3)</f>
        <v>-1.877952569374943E-3</v>
      </c>
      <c r="AZ60" s="28">
        <f>외인!AZ60</f>
        <v>2728568.84</v>
      </c>
      <c r="BA60" s="28">
        <f>시기외!BA60*$G$3+BA59*(1-$G$3)</f>
        <v>-8.9686853205808964E-6</v>
      </c>
      <c r="BB60" s="28">
        <f>외인!BB60</f>
        <v>103099.44</v>
      </c>
      <c r="BC60" s="28">
        <f>시기외!BC60*$G$3+BC59*(1-$G$3)</f>
        <v>-1.1064406759657395E-4</v>
      </c>
      <c r="BD60" s="28">
        <f>외인!BD60</f>
        <v>39322.5</v>
      </c>
      <c r="BE60" s="28">
        <f>시기외!BE60*$G$3+BE59*(1-$G$3)</f>
        <v>-1.3577287961734684E-3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110828.55</v>
      </c>
      <c r="BI60" s="28">
        <f>시기외!BI60*$G$3+BI59*(1-$G$3)</f>
        <v>2.3379108161167262E-3</v>
      </c>
      <c r="BJ60" s="28">
        <f>외인!BJ60</f>
        <v>142268.57</v>
      </c>
      <c r="BK60" s="28">
        <f>시기외!BK60*$G$3+BK59*(1-$G$3)</f>
        <v>6.6891057757273312E-4</v>
      </c>
      <c r="BL60" s="28">
        <f>외인!BL60</f>
        <v>50732.86</v>
      </c>
      <c r="BM60" s="28">
        <f>시기외!BM60*$G$3+BM59*(1-$G$3)</f>
        <v>-1.7602251041612079E-3</v>
      </c>
      <c r="BN60" s="28">
        <f>외인!BN60</f>
        <v>59271.1</v>
      </c>
      <c r="BO60" s="28">
        <f>시기외!BO60*$G$3+BO59*(1-$G$3)</f>
        <v>2.3118830460839603E-3</v>
      </c>
      <c r="BP60" s="28">
        <f>외인!BP60</f>
        <v>84455.34</v>
      </c>
      <c r="BQ60" s="28">
        <f>시기외!BQ60*$G$3+BQ59*(1-$G$3)</f>
        <v>-1.9393307544837085E-3</v>
      </c>
      <c r="BR60" s="28">
        <f>외인!BR60</f>
        <v>351502.72</v>
      </c>
      <c r="BS60" s="28">
        <f>시기외!BS60*$G$3+BS59*(1-$G$3)</f>
        <v>8.9585845693025061E-4</v>
      </c>
      <c r="BT60" s="28">
        <f>외인!BT60</f>
        <v>2570197.5499999998</v>
      </c>
      <c r="BU60" s="28">
        <f>시기외!BU60*$G$3+BU59*(1-$G$3)</f>
        <v>-6.6548175649820983E-5</v>
      </c>
      <c r="BV60" s="28">
        <f>외인!BV60</f>
        <v>464747.68</v>
      </c>
      <c r="BW60" s="28">
        <f>시기외!BW60*$G$3+BW59*(1-$G$3)</f>
        <v>1.5454370856116732E-5</v>
      </c>
      <c r="BX60" s="28">
        <f>외인!BX60</f>
        <v>75290.23</v>
      </c>
      <c r="BY60" s="28">
        <f>시기외!BY60*$G$3+BY59*(1-$G$3)</f>
        <v>-6.9539347450752365E-4</v>
      </c>
      <c r="BZ60" s="28">
        <f>외인!BZ60</f>
        <v>265748.65000000002</v>
      </c>
      <c r="CA60" s="28">
        <f>시기외!CA60*$G$3+CA59*(1-$G$3)</f>
        <v>-1.3176823747877982E-3</v>
      </c>
      <c r="CB60" s="28">
        <f>외인!CB60</f>
        <v>12966.18</v>
      </c>
      <c r="CC60" s="28">
        <f>시기외!CC60*$G$3+CC59*(1-$G$3)</f>
        <v>-2.0484735009868088E-3</v>
      </c>
      <c r="CD60" s="28">
        <f>외인!CD60</f>
        <v>29346.799999999999</v>
      </c>
      <c r="CE60" s="28">
        <f>시기외!CE60*$G$3+CE59*(1-$G$3)</f>
        <v>-4.1704670804400988E-3</v>
      </c>
      <c r="CF60" s="28">
        <f>외인!CF60</f>
        <v>28291.46</v>
      </c>
      <c r="CG60" s="28">
        <f>시기외!CG60*$G$3+CG59*(1-$G$3)</f>
        <v>2.9866382665199457E-3</v>
      </c>
      <c r="CH60" s="28">
        <f>외인!CH60</f>
        <v>70829.17</v>
      </c>
      <c r="CI60" s="28">
        <f>시기외!CI60*$G$3+CI59*(1-$G$3)</f>
        <v>5.574394463117514E-4</v>
      </c>
      <c r="CJ60" s="28">
        <f>외인!CJ60</f>
        <v>362189.33</v>
      </c>
      <c r="CK60" s="28">
        <f>시기외!CK60*$G$3+CK59*(1-$G$3)</f>
        <v>-1.1382627232573782E-3</v>
      </c>
      <c r="CL60" s="28">
        <f>외인!CL60</f>
        <v>238211.02</v>
      </c>
      <c r="CM60" s="28">
        <f>시기외!CM60*$G$3+CM59*(1-$G$3)</f>
        <v>-2.997135525142987E-4</v>
      </c>
      <c r="CN60" s="28">
        <f>외인!CN60</f>
        <v>128527.37</v>
      </c>
      <c r="CO60" s="28">
        <f>시기외!CO60*$G$3+CO59*(1-$G$3)</f>
        <v>-9.7165306149758757E-4</v>
      </c>
      <c r="CP60" s="28">
        <f>외인!CP60</f>
        <v>103664.29</v>
      </c>
      <c r="CQ60" s="28">
        <f>시기외!CQ60*$G$3+CQ59*(1-$G$3)</f>
        <v>-1.0809655242791231E-4</v>
      </c>
      <c r="CR60" s="28">
        <f>외인!CR60</f>
        <v>167733.07</v>
      </c>
      <c r="CS60" s="28">
        <f>시기외!CS60*$G$3+CS59*(1-$G$3)</f>
        <v>-1.2687246148394675E-3</v>
      </c>
      <c r="CT60" s="28">
        <f>외인!CT60</f>
        <v>173434.99</v>
      </c>
      <c r="CU60" s="28">
        <f>시기외!CU60*$G$3+CU59*(1-$G$3)</f>
        <v>8.0235165389650517E-4</v>
      </c>
      <c r="CV60" s="28">
        <f>외인!CV60</f>
        <v>2570197.5499999998</v>
      </c>
      <c r="CW60" s="28">
        <f>시기외!CW60*$G$3+CW59*(1-$G$3)</f>
        <v>-6.6548175649820983E-5</v>
      </c>
      <c r="CX60" s="28">
        <f>외인!CX60</f>
        <v>261661.33</v>
      </c>
      <c r="CY60" s="28">
        <f>시기외!CY60*$G$3+CY59*(1-$G$3)</f>
        <v>1.4117804422233077E-3</v>
      </c>
      <c r="CZ60" s="28">
        <f>외인!CZ60</f>
        <v>19714.61</v>
      </c>
      <c r="DA60" s="28">
        <f>시기외!DA60*$G$3+DA59*(1-$G$3)</f>
        <v>-1.6578407817894168E-4</v>
      </c>
      <c r="DB60" s="28">
        <f>외인!DB60</f>
        <v>39322.5</v>
      </c>
      <c r="DC60" s="28">
        <f>시기외!DC60*$G$3+DC59*(1-$G$3)</f>
        <v>-1.3577287961734684E-3</v>
      </c>
      <c r="DD60" s="28">
        <f>외인!DD60</f>
        <v>8945.75</v>
      </c>
      <c r="DE60" s="28">
        <f>시기외!DE60*$G$3+DE59*(1-$G$3)</f>
        <v>8.8628515279109445E-4</v>
      </c>
      <c r="DF60" s="28">
        <f>외인!DF60</f>
        <v>56702.77</v>
      </c>
      <c r="DG60" s="28">
        <f>시기외!DG60*$G$3+DG59*(1-$G$3)</f>
        <v>-7.7399755022057181E-4</v>
      </c>
      <c r="DH60" s="28">
        <f>외인!DH60</f>
        <v>21013.84</v>
      </c>
      <c r="DI60" s="28">
        <f>시기외!DI60*$G$3+DI59*(1-$G$3)</f>
        <v>-5.5616607080551531E-3</v>
      </c>
      <c r="DJ60" s="28">
        <f>외인!DJ60</f>
        <v>734904.92</v>
      </c>
      <c r="DK60" s="28">
        <f>시기외!DK60*$G$3+DK59*(1-$G$3)</f>
        <v>7.9805364111958164E-4</v>
      </c>
      <c r="DL60" s="28">
        <f>외인!DL60</f>
        <v>103613.04</v>
      </c>
      <c r="DM60" s="28">
        <f>시기외!DM60*$G$3+DM59*(1-$G$3)</f>
        <v>-1.238219828559977E-3</v>
      </c>
      <c r="DN60" s="28">
        <f>외인!DN60</f>
        <v>2570197.5499999998</v>
      </c>
      <c r="DO60" s="28">
        <f>시기외!DO60*$G$3+DO59*(1-$G$3)</f>
        <v>-6.6548175649820983E-5</v>
      </c>
      <c r="DP60" s="28">
        <f>외인!DP60</f>
        <v>79673.95</v>
      </c>
      <c r="DQ60" s="28">
        <f>시기외!DQ60*$G$3+DQ59*(1-$G$3)</f>
        <v>-1.3113247995748122E-3</v>
      </c>
      <c r="DR60" s="28">
        <f>외인!DR60</f>
        <v>46955.12</v>
      </c>
      <c r="DS60" s="28">
        <f>시기외!DS60*$G$3+DS59*(1-$G$3)</f>
        <v>1.5945993021292675E-3</v>
      </c>
      <c r="DT60" s="28">
        <f>외인!DT60</f>
        <v>130896.73</v>
      </c>
      <c r="DU60" s="28">
        <f>시기외!DU60*$G$3+DU59*(1-$G$3)</f>
        <v>-1.7657075339788835E-3</v>
      </c>
      <c r="DV60" s="28">
        <f>외인!DV60</f>
        <v>36563.730000000003</v>
      </c>
      <c r="DW60" s="28">
        <f>시기외!DW60*$G$3+DW59*(1-$G$3)</f>
        <v>5.2681780668705457E-4</v>
      </c>
      <c r="DX60" s="28">
        <f>외인!DX60</f>
        <v>131040.88</v>
      </c>
      <c r="DY60" s="28">
        <f>시기외!DY60*$G$3+DY59*(1-$G$3)</f>
        <v>2.1426861341772825E-3</v>
      </c>
      <c r="DZ60" s="28">
        <f>외인!DZ60</f>
        <v>8798.24</v>
      </c>
      <c r="EA60" s="28">
        <f>시기외!EA60*$G$3+EA59*(1-$G$3)</f>
        <v>-5.5212268150165258E-4</v>
      </c>
      <c r="EB60" s="28">
        <f>외인!EB60</f>
        <v>12726.66</v>
      </c>
      <c r="EC60" s="28">
        <f>시기외!EC60*$G$3+EC59*(1-$G$3)</f>
        <v>-1.4826316652071137E-3</v>
      </c>
      <c r="ED60" s="28">
        <f>외인!ED60</f>
        <v>11264.11</v>
      </c>
      <c r="EE60" s="28">
        <f>시기외!EE60*$G$3+EE59*(1-$G$3)</f>
        <v>-3.6743198063915813E-4</v>
      </c>
      <c r="EF60" s="28">
        <f>외인!EF60</f>
        <v>230246.87</v>
      </c>
      <c r="EG60" s="28">
        <f>시기외!EG60*$G$3+EG59*(1-$G$3)</f>
        <v>-1.0750326580170684E-3</v>
      </c>
      <c r="EH60" s="28">
        <f>외인!EH60</f>
        <v>254347.99</v>
      </c>
      <c r="EI60" s="28">
        <f>시기외!EI60*$G$3+EI59*(1-$G$3)</f>
        <v>4.3273989789134165E-4</v>
      </c>
      <c r="EJ60" s="28">
        <f>외인!EJ60</f>
        <v>104321.3</v>
      </c>
      <c r="EK60" s="28">
        <f>시기외!EK60*$G$3+EK59*(1-$G$3)</f>
        <v>8.9985291251892634E-4</v>
      </c>
      <c r="EL60" s="28">
        <f>외인!EL60</f>
        <v>31946.959999999999</v>
      </c>
      <c r="EM60" s="28">
        <f>시기외!EM60*$G$3+EM59*(1-$G$3)</f>
        <v>-3.8501552407176984E-3</v>
      </c>
      <c r="EN60" s="28">
        <f>외인!EN60</f>
        <v>46955.12</v>
      </c>
      <c r="EO60" s="28">
        <f>시기외!EO60*$G$3+EO59*(1-$G$3)</f>
        <v>1.5945993021292675E-3</v>
      </c>
      <c r="EP60" s="28">
        <f>외인!EP60</f>
        <v>182805.14</v>
      </c>
      <c r="EQ60" s="28">
        <f>시기외!EQ60*$G$3+EQ59*(1-$G$3)</f>
        <v>-7.2689650888126134E-4</v>
      </c>
      <c r="ER60" s="28">
        <f>외인!ER60</f>
        <v>14248.75</v>
      </c>
      <c r="ES60" s="28">
        <f>시기외!ES60*$G$3+ES59*(1-$G$3)</f>
        <v>-4.353576733208268E-3</v>
      </c>
      <c r="ET60" s="28">
        <f>외인!ET60</f>
        <v>195088.24</v>
      </c>
      <c r="EU60" s="28">
        <f>시기외!EU60*$G$3+EU59*(1-$G$3)</f>
        <v>-1.8315466179258161E-4</v>
      </c>
      <c r="EV60" s="28">
        <f>외인!EV60</f>
        <v>42692.12</v>
      </c>
      <c r="EW60" s="28">
        <f>시기외!EW60*$G$3+EW59*(1-$G$3)</f>
        <v>-6.5276127281408986E-4</v>
      </c>
      <c r="EX60" s="28">
        <f>외인!EX60</f>
        <v>60972.17</v>
      </c>
      <c r="EY60" s="28">
        <f>시기외!EY60*$G$3+EY59*(1-$G$3)</f>
        <v>2.9985392314932808E-4</v>
      </c>
    </row>
    <row r="61" spans="1:155">
      <c r="A61" s="27">
        <f>외인!A61</f>
        <v>46148</v>
      </c>
      <c r="B61" s="28">
        <f>외인!B61</f>
        <v>5868742.3300000001</v>
      </c>
      <c r="C61" s="28">
        <f>시기외!C61*$G$3+C60*(1-$G$3)</f>
        <v>6.8979963204045527E-5</v>
      </c>
      <c r="D61" s="28">
        <f>외인!D61</f>
        <v>671717.13</v>
      </c>
      <c r="E61" s="28">
        <f>시기외!E61*$G$3+E60*(1-$G$3)</f>
        <v>-7.0791256202712709E-4</v>
      </c>
      <c r="F61" s="28">
        <f>외인!F61</f>
        <v>2426729.7400000002</v>
      </c>
      <c r="G61" s="28">
        <f>시기외!G61*$G$3+G60*(1-$G$3)</f>
        <v>-2.3202898399915322E-4</v>
      </c>
      <c r="H61" s="28">
        <f>외인!H61</f>
        <v>378015.55</v>
      </c>
      <c r="I61" s="28">
        <f>시기외!I61*$G$3+I60*(1-$G$3)</f>
        <v>1.780996520250675E-3</v>
      </c>
      <c r="J61" s="28">
        <f>외인!J61</f>
        <v>44490.46</v>
      </c>
      <c r="K61" s="28">
        <f>시기외!K61*$G$3+K60*(1-$G$3)</f>
        <v>1.2184415808524332E-3</v>
      </c>
      <c r="L61" s="28">
        <f>외인!L61</f>
        <v>348630.51</v>
      </c>
      <c r="M61" s="28">
        <f>시기외!M61*$G$3+M60*(1-$G$3)</f>
        <v>1.9668667397526236E-3</v>
      </c>
      <c r="N61" s="28">
        <f>외인!N61</f>
        <v>247805.26</v>
      </c>
      <c r="O61" s="28">
        <f>시기외!O61*$G$3+O60*(1-$G$3)</f>
        <v>-1.2899484098777684E-3</v>
      </c>
      <c r="P61" s="28">
        <f>외인!P61</f>
        <v>186892.36</v>
      </c>
      <c r="Q61" s="28">
        <f>시기외!Q61*$G$3+Q60*(1-$G$3)</f>
        <v>-1.2413785658007468E-3</v>
      </c>
      <c r="R61" s="28">
        <f>외인!R61</f>
        <v>131482.75</v>
      </c>
      <c r="S61" s="28">
        <f>시기외!S61*$G$3+S60*(1-$G$3)</f>
        <v>-1.9563253668838688E-3</v>
      </c>
      <c r="T61" s="28">
        <f>외인!T61</f>
        <v>8815.34</v>
      </c>
      <c r="U61" s="28">
        <f>시기외!U61*$G$3+U60*(1-$G$3)</f>
        <v>9.5104679885095987E-4</v>
      </c>
      <c r="V61" s="28">
        <f>외인!V61</f>
        <v>132659.01</v>
      </c>
      <c r="W61" s="28">
        <f>시기외!W61*$G$3+W60*(1-$G$3)</f>
        <v>2.0430451957706474E-3</v>
      </c>
      <c r="X61" s="28">
        <f>외인!X61</f>
        <v>2833129.16</v>
      </c>
      <c r="Y61" s="28">
        <f>시기외!Y61*$G$3+Y60*(1-$G$3)</f>
        <v>1.0309735881561243E-4</v>
      </c>
      <c r="Z61" s="28">
        <f>외인!Z61</f>
        <v>42573.38</v>
      </c>
      <c r="AA61" s="28">
        <f>시기외!AA61*$G$3+AA60*(1-$G$3)</f>
        <v>-6.8174781981217162E-4</v>
      </c>
      <c r="AB61" s="28">
        <f>외인!AB61</f>
        <v>207092.13</v>
      </c>
      <c r="AC61" s="28">
        <f>시기외!AC61*$G$3+AC60*(1-$G$3)</f>
        <v>-3.1400599240584436E-4</v>
      </c>
      <c r="AD61" s="28">
        <f>외인!AD61</f>
        <v>19143.11</v>
      </c>
      <c r="AE61" s="28">
        <f>시기외!AE61*$G$3+AE60*(1-$G$3)</f>
        <v>-8.8679701445829474E-4</v>
      </c>
      <c r="AF61" s="28">
        <f>외인!AF61</f>
        <v>24653.599999999999</v>
      </c>
      <c r="AG61" s="28">
        <f>시기외!AG61*$G$3+AG60*(1-$G$3)</f>
        <v>-2.4473569798788173E-4</v>
      </c>
      <c r="AH61" s="28">
        <f>외인!AH61</f>
        <v>226401.61</v>
      </c>
      <c r="AI61" s="28">
        <f>시기외!AI61*$G$3+AI60*(1-$G$3)</f>
        <v>2.6836974413359564E-4</v>
      </c>
      <c r="AJ61" s="28">
        <f>외인!AJ61</f>
        <v>107191.57</v>
      </c>
      <c r="AK61" s="28">
        <f>시기외!AK61*$G$3+AK60*(1-$G$3)</f>
        <v>-2.7172514940408971E-3</v>
      </c>
      <c r="AL61" s="28">
        <f>외인!AL61</f>
        <v>91907.42</v>
      </c>
      <c r="AM61" s="28">
        <f>시기외!AM61*$G$3+AM60*(1-$G$3)</f>
        <v>-7.7709045751334126E-4</v>
      </c>
      <c r="AN61" s="28">
        <f>외인!AN61</f>
        <v>175625.26</v>
      </c>
      <c r="AO61" s="28">
        <f>시기외!AO61*$G$3+AO60*(1-$G$3)</f>
        <v>-1.4145061677992604E-3</v>
      </c>
      <c r="AP61" s="28">
        <f>외인!AP61</f>
        <v>208179.69</v>
      </c>
      <c r="AQ61" s="28">
        <f>시기외!AQ61*$G$3+AQ60*(1-$G$3)</f>
        <v>-3.8940843166338163E-4</v>
      </c>
      <c r="AR61" s="28">
        <f>외인!AR61</f>
        <v>24610.6</v>
      </c>
      <c r="AS61" s="28">
        <f>시기외!AS61*$G$3+AS60*(1-$G$3)</f>
        <v>6.564137491043403E-4</v>
      </c>
      <c r="AT61" s="28">
        <f>외인!AT61</f>
        <v>86961.63</v>
      </c>
      <c r="AU61" s="28">
        <f>시기외!AU61*$G$3+AU60*(1-$G$3)</f>
        <v>8.0752705880077398E-4</v>
      </c>
      <c r="AV61" s="28">
        <f>외인!AV61</f>
        <v>48604.05</v>
      </c>
      <c r="AW61" s="28">
        <f>시기외!AW61*$G$3+AW60*(1-$G$3)</f>
        <v>4.4934604194129228E-4</v>
      </c>
      <c r="AX61" s="28">
        <f>외인!AX61</f>
        <v>73535.95</v>
      </c>
      <c r="AY61" s="28">
        <f>시기외!AY61*$G$3+AY60*(1-$G$3)</f>
        <v>-1.9526784020192812E-3</v>
      </c>
      <c r="AZ61" s="28">
        <f>외인!AZ61</f>
        <v>3038135.73</v>
      </c>
      <c r="BA61" s="28">
        <f>시기외!BA61*$G$3+BA60*(1-$G$3)</f>
        <v>1.5120283571509453E-4</v>
      </c>
      <c r="BB61" s="28">
        <f>외인!BB61</f>
        <v>109745.64</v>
      </c>
      <c r="BC61" s="28">
        <f>시기외!BC61*$G$3+BC60*(1-$G$3)</f>
        <v>-1.1389555658471371E-4</v>
      </c>
      <c r="BD61" s="28">
        <f>외인!BD61</f>
        <v>39439.68</v>
      </c>
      <c r="BE61" s="28">
        <f>시기외!BE61*$G$3+BE60*(1-$G$3)</f>
        <v>-1.3788235709491432E-3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112654.32</v>
      </c>
      <c r="BI61" s="28">
        <f>시기외!BI61*$G$3+BI60*(1-$G$3)</f>
        <v>2.4703936096879013E-3</v>
      </c>
      <c r="BJ61" s="28">
        <f>외인!BJ61</f>
        <v>145082.72</v>
      </c>
      <c r="BK61" s="28">
        <f>시기외!BK61*$G$3+BK60*(1-$G$3)</f>
        <v>7.9314245585924991E-4</v>
      </c>
      <c r="BL61" s="28">
        <f>외인!BL61</f>
        <v>52843.06</v>
      </c>
      <c r="BM61" s="28">
        <f>시기외!BM61*$G$3+BM60*(1-$G$3)</f>
        <v>-1.6578875747511692E-3</v>
      </c>
      <c r="BN61" s="28">
        <f>외인!BN61</f>
        <v>59285.1</v>
      </c>
      <c r="BO61" s="28">
        <f>시기외!BO61*$G$3+BO60*(1-$G$3)</f>
        <v>2.5243276349961674E-3</v>
      </c>
      <c r="BP61" s="28">
        <f>외인!BP61</f>
        <v>84261.38</v>
      </c>
      <c r="BQ61" s="28">
        <f>시기외!BQ61*$G$3+BQ60*(1-$G$3)</f>
        <v>-1.9932101142944251E-3</v>
      </c>
      <c r="BR61" s="28">
        <f>외인!BR61</f>
        <v>363500.96</v>
      </c>
      <c r="BS61" s="28">
        <f>시기외!BS61*$G$3+BS60*(1-$G$3)</f>
        <v>6.1857855157171153E-4</v>
      </c>
      <c r="BT61" s="28">
        <f>외인!BT61</f>
        <v>2879095.3</v>
      </c>
      <c r="BU61" s="28">
        <f>시기외!BU61*$G$3+BU60*(1-$G$3)</f>
        <v>1.1313194404912221E-4</v>
      </c>
      <c r="BV61" s="28">
        <f>외인!BV61</f>
        <v>485083.6</v>
      </c>
      <c r="BW61" s="28">
        <f>시기외!BW61*$G$3+BW60*(1-$G$3)</f>
        <v>-1.5826478060955786E-5</v>
      </c>
      <c r="BX61" s="28">
        <f>외인!BX61</f>
        <v>73836.3</v>
      </c>
      <c r="BY61" s="28">
        <f>시기외!BY61*$G$3+BY60*(1-$G$3)</f>
        <v>-8.445369363611207E-4</v>
      </c>
      <c r="BZ61" s="28">
        <f>외인!BZ61</f>
        <v>267532.69</v>
      </c>
      <c r="CA61" s="28">
        <f>시기외!CA61*$G$3+CA60*(1-$G$3)</f>
        <v>-1.195270720044107E-3</v>
      </c>
      <c r="CB61" s="28">
        <f>외인!CB61</f>
        <v>12658.91</v>
      </c>
      <c r="CC61" s="28">
        <f>시기외!CC61*$G$3+CC60*(1-$G$3)</f>
        <v>-2.2498164363031524E-3</v>
      </c>
      <c r="CD61" s="28">
        <f>외인!CD61</f>
        <v>28323.87</v>
      </c>
      <c r="CE61" s="28">
        <f>시기외!CE61*$G$3+CE60*(1-$G$3)</f>
        <v>-4.457951943716028E-3</v>
      </c>
      <c r="CF61" s="28">
        <f>외인!CF61</f>
        <v>27763.54</v>
      </c>
      <c r="CG61" s="28">
        <f>시기외!CG61*$G$3+CG60*(1-$G$3)</f>
        <v>2.9634806609161314E-3</v>
      </c>
      <c r="CH61" s="28">
        <f>외인!CH61</f>
        <v>69152.91</v>
      </c>
      <c r="CI61" s="28">
        <f>시기외!CI61*$G$3+CI60*(1-$G$3)</f>
        <v>4.5851903842441844E-4</v>
      </c>
      <c r="CJ61" s="28">
        <f>외인!CJ61</f>
        <v>355495.41</v>
      </c>
      <c r="CK61" s="28">
        <f>시기외!CK61*$G$3+CK60*(1-$G$3)</f>
        <v>-1.3173165174077677E-3</v>
      </c>
      <c r="CL61" s="28">
        <f>외인!CL61</f>
        <v>236529.15</v>
      </c>
      <c r="CM61" s="28">
        <f>시기외!CM61*$G$3+CM60*(1-$G$3)</f>
        <v>-3.351955179484433E-4</v>
      </c>
      <c r="CN61" s="28">
        <f>외인!CN61</f>
        <v>142273.15</v>
      </c>
      <c r="CO61" s="28">
        <f>시기외!CO61*$G$3+CO60*(1-$G$3)</f>
        <v>-8.7264677375361655E-4</v>
      </c>
      <c r="CP61" s="28">
        <f>외인!CP61</f>
        <v>110302.48</v>
      </c>
      <c r="CQ61" s="28">
        <f>시기외!CQ61*$G$3+CQ60*(1-$G$3)</f>
        <v>-1.1118347283868153E-4</v>
      </c>
      <c r="CR61" s="28">
        <f>외인!CR61</f>
        <v>167418.63</v>
      </c>
      <c r="CS61" s="28">
        <f>시기외!CS61*$G$3+CS60*(1-$G$3)</f>
        <v>-1.4020439354556749E-3</v>
      </c>
      <c r="CT61" s="28">
        <f>외인!CT61</f>
        <v>176010.54</v>
      </c>
      <c r="CU61" s="28">
        <f>시기외!CU61*$G$3+CU60*(1-$G$3)</f>
        <v>5.9660961987369546E-4</v>
      </c>
      <c r="CV61" s="28">
        <f>외인!CV61</f>
        <v>2879095.3</v>
      </c>
      <c r="CW61" s="28">
        <f>시기외!CW61*$G$3+CW60*(1-$G$3)</f>
        <v>1.1313194404912221E-4</v>
      </c>
      <c r="CX61" s="28">
        <f>외인!CX61</f>
        <v>267420.21000000002</v>
      </c>
      <c r="CY61" s="28">
        <f>시기외!CY61*$G$3+CY60*(1-$G$3)</f>
        <v>1.4244173379487585E-3</v>
      </c>
      <c r="CZ61" s="28">
        <f>외인!CZ61</f>
        <v>19987.2</v>
      </c>
      <c r="DA61" s="28">
        <f>시기외!DA61*$G$3+DA60*(1-$G$3)</f>
        <v>-5.5527943102929125E-4</v>
      </c>
      <c r="DB61" s="28">
        <f>외인!DB61</f>
        <v>39439.68</v>
      </c>
      <c r="DC61" s="28">
        <f>시기외!DC61*$G$3+DC60*(1-$G$3)</f>
        <v>-1.3788235709491432E-3</v>
      </c>
      <c r="DD61" s="28">
        <f>외인!DD61</f>
        <v>8815.34</v>
      </c>
      <c r="DE61" s="28">
        <f>시기외!DE61*$G$3+DE60*(1-$G$3)</f>
        <v>9.5104679885095987E-4</v>
      </c>
      <c r="DF61" s="28">
        <f>외인!DF61</f>
        <v>55595.85</v>
      </c>
      <c r="DG61" s="28">
        <f>시기외!DG61*$G$3+DG60*(1-$G$3)</f>
        <v>-9.2026339466702101E-4</v>
      </c>
      <c r="DH61" s="28">
        <f>외인!DH61</f>
        <v>20203.29</v>
      </c>
      <c r="DI61" s="28">
        <f>시기외!DI61*$G$3+DI60*(1-$G$3)</f>
        <v>-5.9146144278721348E-3</v>
      </c>
      <c r="DJ61" s="28">
        <f>외인!DJ61</f>
        <v>747157.26</v>
      </c>
      <c r="DK61" s="28">
        <f>시기외!DK61*$G$3+DK60*(1-$G$3)</f>
        <v>6.8111345502731586E-4</v>
      </c>
      <c r="DL61" s="28">
        <f>외인!DL61</f>
        <v>117384.51</v>
      </c>
      <c r="DM61" s="28">
        <f>시기외!DM61*$G$3+DM60*(1-$G$3)</f>
        <v>-1.103816438054076E-3</v>
      </c>
      <c r="DN61" s="28">
        <f>외인!DN61</f>
        <v>2879095.3</v>
      </c>
      <c r="DO61" s="28">
        <f>시기외!DO61*$G$3+DO60*(1-$G$3)</f>
        <v>1.1313194404912221E-4</v>
      </c>
      <c r="DP61" s="28">
        <f>외인!DP61</f>
        <v>77662.42</v>
      </c>
      <c r="DQ61" s="28">
        <f>시기외!DQ61*$G$3+DQ60*(1-$G$3)</f>
        <v>-1.5979588247418775E-3</v>
      </c>
      <c r="DR61" s="28">
        <f>외인!DR61</f>
        <v>45779.86</v>
      </c>
      <c r="DS61" s="28">
        <f>시기외!DS61*$G$3+DS60*(1-$G$3)</f>
        <v>1.2402779868616247E-3</v>
      </c>
      <c r="DT61" s="28">
        <f>외인!DT61</f>
        <v>131482.75</v>
      </c>
      <c r="DU61" s="28">
        <f>시기외!DU61*$G$3+DU60*(1-$G$3)</f>
        <v>-1.9563253668838688E-3</v>
      </c>
      <c r="DV61" s="28">
        <f>외인!DV61</f>
        <v>35669.629999999997</v>
      </c>
      <c r="DW61" s="28">
        <f>시기외!DW61*$G$3+DW60*(1-$G$3)</f>
        <v>6.0680826097560584E-4</v>
      </c>
      <c r="DX61" s="28">
        <f>외인!DX61</f>
        <v>132659.01</v>
      </c>
      <c r="DY61" s="28">
        <f>시기외!DY61*$G$3+DY60*(1-$G$3)</f>
        <v>2.0430451957706474E-3</v>
      </c>
      <c r="DZ61" s="28">
        <f>외인!DZ61</f>
        <v>8553.66</v>
      </c>
      <c r="EA61" s="28">
        <f>시기외!EA61*$G$3+EA60*(1-$G$3)</f>
        <v>-7.3136005802643047E-4</v>
      </c>
      <c r="EB61" s="28">
        <f>외인!EB61</f>
        <v>12339.47</v>
      </c>
      <c r="EC61" s="28">
        <f>시기외!EC61*$G$3+EC60*(1-$G$3)</f>
        <v>-1.689046143517451E-3</v>
      </c>
      <c r="ED61" s="28">
        <f>외인!ED61</f>
        <v>10887.82</v>
      </c>
      <c r="EE61" s="28">
        <f>시기외!EE61*$G$3+EE60*(1-$G$3)</f>
        <v>-5.0492484291507652E-4</v>
      </c>
      <c r="EF61" s="28">
        <f>외인!EF61</f>
        <v>226520.41</v>
      </c>
      <c r="EG61" s="28">
        <f>시기외!EG61*$G$3+EG60*(1-$G$3)</f>
        <v>-1.2443520948943617E-3</v>
      </c>
      <c r="EH61" s="28">
        <f>외인!EH61</f>
        <v>278061.09999999998</v>
      </c>
      <c r="EI61" s="28">
        <f>시기외!EI61*$G$3+EI60*(1-$G$3)</f>
        <v>2.9880234030349787E-4</v>
      </c>
      <c r="EJ61" s="28">
        <f>외인!EJ61</f>
        <v>101792.6</v>
      </c>
      <c r="EK61" s="28">
        <f>시기외!EK61*$G$3+EK60*(1-$G$3)</f>
        <v>7.0881933044971096E-4</v>
      </c>
      <c r="EL61" s="28">
        <f>외인!EL61</f>
        <v>30861.89</v>
      </c>
      <c r="EM61" s="28">
        <f>시기외!EM61*$G$3+EM60*(1-$G$3)</f>
        <v>-4.1209361233269185E-3</v>
      </c>
      <c r="EN61" s="28">
        <f>외인!EN61</f>
        <v>45779.86</v>
      </c>
      <c r="EO61" s="28">
        <f>시기외!EO61*$G$3+EO60*(1-$G$3)</f>
        <v>1.2402779868616247E-3</v>
      </c>
      <c r="EP61" s="28">
        <f>외인!EP61</f>
        <v>180318.2</v>
      </c>
      <c r="EQ61" s="28">
        <f>시기외!EQ61*$G$3+EQ60*(1-$G$3)</f>
        <v>-5.9521461416824312E-4</v>
      </c>
      <c r="ER61" s="28">
        <f>외인!ER61</f>
        <v>14175.97</v>
      </c>
      <c r="ES61" s="28">
        <f>시기외!ES61*$G$3+ES60*(1-$G$3)</f>
        <v>-4.189573725600854E-3</v>
      </c>
      <c r="ET61" s="28">
        <f>외인!ET61</f>
        <v>208179.69</v>
      </c>
      <c r="EU61" s="28">
        <f>시기외!EU61*$G$3+EU60*(1-$G$3)</f>
        <v>-3.8940843166338163E-4</v>
      </c>
      <c r="EV61" s="28">
        <f>외인!EV61</f>
        <v>42573.38</v>
      </c>
      <c r="EW61" s="28">
        <f>시기외!EW61*$G$3+EW60*(1-$G$3)</f>
        <v>-6.8174781981217162E-4</v>
      </c>
      <c r="EX61" s="28">
        <f>외인!EX61</f>
        <v>67729.100000000006</v>
      </c>
      <c r="EY61" s="28">
        <f>시기외!EY61*$G$3+EY60*(1-$G$3)</f>
        <v>3.0818905001517153E-4</v>
      </c>
    </row>
    <row r="62" spans="1:155">
      <c r="A62" s="27">
        <f>외인!A62</f>
        <v>46149</v>
      </c>
      <c r="B62" s="28">
        <f>외인!B62</f>
        <v>5952488.9299999997</v>
      </c>
      <c r="C62" s="28">
        <f>시기외!C62*$G$3+C61*(1-$G$3)</f>
        <v>4.7077112044271644E-5</v>
      </c>
      <c r="D62" s="28">
        <f>외인!D62</f>
        <v>666656.18000000005</v>
      </c>
      <c r="E62" s="28">
        <f>시기외!E62*$G$3+E61*(1-$G$3)</f>
        <v>-7.3007243456025335E-4</v>
      </c>
      <c r="F62" s="28">
        <f>외인!F62</f>
        <v>2471397.2799999998</v>
      </c>
      <c r="G62" s="28">
        <f>시기외!G62*$G$3+G61*(1-$G$3)</f>
        <v>-1.7234387549643456E-4</v>
      </c>
      <c r="H62" s="28">
        <f>외인!H62</f>
        <v>379366.36</v>
      </c>
      <c r="I62" s="28">
        <f>시기외!I62*$G$3+I61*(1-$G$3)</f>
        <v>1.7672367014443186E-3</v>
      </c>
      <c r="J62" s="28">
        <f>외인!J62</f>
        <v>43773.82</v>
      </c>
      <c r="K62" s="28">
        <f>시기외!K62*$G$3+K61*(1-$G$3)</f>
        <v>8.2183069530190065E-4</v>
      </c>
      <c r="L62" s="28">
        <f>외인!L62</f>
        <v>350800.45</v>
      </c>
      <c r="M62" s="28">
        <f>시기외!M62*$G$3+M61*(1-$G$3)</f>
        <v>1.9609674826984265E-3</v>
      </c>
      <c r="N62" s="28">
        <f>외인!N62</f>
        <v>254710.7</v>
      </c>
      <c r="O62" s="28">
        <f>시기외!O62*$G$3+O61*(1-$G$3)</f>
        <v>-1.3255374679465811E-3</v>
      </c>
      <c r="P62" s="28">
        <f>외인!P62</f>
        <v>187647.51</v>
      </c>
      <c r="Q62" s="28">
        <f>시기외!Q62*$G$3+Q61*(1-$G$3)</f>
        <v>-1.410268275914226E-3</v>
      </c>
      <c r="R62" s="28">
        <f>외인!R62</f>
        <v>130808.28</v>
      </c>
      <c r="S62" s="28">
        <f>시기외!S62*$G$3+S61*(1-$G$3)</f>
        <v>-2.2311275677262873E-3</v>
      </c>
      <c r="T62" s="28">
        <f>외인!T62</f>
        <v>8818.76</v>
      </c>
      <c r="U62" s="28">
        <f>시기외!U62*$G$3+U61*(1-$G$3)</f>
        <v>9.5938715452173365E-4</v>
      </c>
      <c r="V62" s="28">
        <f>외인!V62</f>
        <v>131112.26999999999</v>
      </c>
      <c r="W62" s="28">
        <f>시기외!W62*$G$3+W61*(1-$G$3)</f>
        <v>1.9462673543916894E-3</v>
      </c>
      <c r="X62" s="28">
        <f>외인!X62</f>
        <v>2902373.59</v>
      </c>
      <c r="Y62" s="28">
        <f>시기외!Y62*$G$3+Y61*(1-$G$3)</f>
        <v>1.7554107786539456E-4</v>
      </c>
      <c r="Z62" s="28">
        <f>외인!Z62</f>
        <v>43147.48</v>
      </c>
      <c r="AA62" s="28">
        <f>시기외!AA62*$G$3+AA61*(1-$G$3)</f>
        <v>-6.9500862529213057E-4</v>
      </c>
      <c r="AB62" s="28">
        <f>외인!AB62</f>
        <v>209667.77</v>
      </c>
      <c r="AC62" s="28">
        <f>시기외!AC62*$G$3+AC61*(1-$G$3)</f>
        <v>-3.2918452542876619E-4</v>
      </c>
      <c r="AD62" s="28">
        <f>외인!AD62</f>
        <v>20153.57</v>
      </c>
      <c r="AE62" s="28">
        <f>시기외!AE62*$G$3+AE61*(1-$G$3)</f>
        <v>-7.1749652270394803E-4</v>
      </c>
      <c r="AF62" s="28">
        <f>외인!AF62</f>
        <v>25266.9</v>
      </c>
      <c r="AG62" s="28">
        <f>시기외!AG62*$G$3+AG61*(1-$G$3)</f>
        <v>-2.5788798811627835E-4</v>
      </c>
      <c r="AH62" s="28">
        <f>외인!AH62</f>
        <v>234598.74</v>
      </c>
      <c r="AI62" s="28">
        <f>시기외!AI62*$G$3+AI61*(1-$G$3)</f>
        <v>2.077053395586262E-4</v>
      </c>
      <c r="AJ62" s="28">
        <f>외인!AJ62</f>
        <v>105125.17</v>
      </c>
      <c r="AK62" s="28">
        <f>시기외!AK62*$G$3+AK61*(1-$G$3)</f>
        <v>-3.0694161421499942E-3</v>
      </c>
      <c r="AL62" s="28">
        <f>외인!AL62</f>
        <v>93041.36</v>
      </c>
      <c r="AM62" s="28">
        <f>시기외!AM62*$G$3+AM61*(1-$G$3)</f>
        <v>-7.9640361027953632E-4</v>
      </c>
      <c r="AN62" s="28">
        <f>외인!AN62</f>
        <v>181291.71</v>
      </c>
      <c r="AO62" s="28">
        <f>시기외!AO62*$G$3+AO61*(1-$G$3)</f>
        <v>-1.4553087354499657E-3</v>
      </c>
      <c r="AP62" s="28">
        <f>외인!AP62</f>
        <v>208177.59</v>
      </c>
      <c r="AQ62" s="28">
        <f>시기외!AQ62*$G$3+AQ61*(1-$G$3)</f>
        <v>-4.6552360534776922E-4</v>
      </c>
      <c r="AR62" s="28">
        <f>외인!AR62</f>
        <v>25547.81</v>
      </c>
      <c r="AS62" s="28">
        <f>시기외!AS62*$G$3+AS61*(1-$G$3)</f>
        <v>6.9245384994387341E-4</v>
      </c>
      <c r="AT62" s="28">
        <f>외인!AT62</f>
        <v>87400.9</v>
      </c>
      <c r="AU62" s="28">
        <f>시기외!AU62*$G$3+AU61*(1-$G$3)</f>
        <v>8.5918464049993643E-4</v>
      </c>
      <c r="AV62" s="28">
        <f>외인!AV62</f>
        <v>48316.37</v>
      </c>
      <c r="AW62" s="28">
        <f>시기외!AW62*$G$3+AW61*(1-$G$3)</f>
        <v>3.1242324404734178E-4</v>
      </c>
      <c r="AX62" s="28">
        <f>외인!AX62</f>
        <v>77203.199999999997</v>
      </c>
      <c r="AY62" s="28">
        <f>시기외!AY62*$G$3+AY61*(1-$G$3)</f>
        <v>-2.2827712045371822E-3</v>
      </c>
      <c r="AZ62" s="28">
        <f>외인!AZ62</f>
        <v>3107060.84</v>
      </c>
      <c r="BA62" s="28">
        <f>시기외!BA62*$G$3+BA61*(1-$G$3)</f>
        <v>2.0090429284196168E-4</v>
      </c>
      <c r="BB62" s="28">
        <f>외인!BB62</f>
        <v>110359.54</v>
      </c>
      <c r="BC62" s="28">
        <f>시기외!BC62*$G$3+BC61*(1-$G$3)</f>
        <v>-1.136207234195526E-4</v>
      </c>
      <c r="BD62" s="28">
        <f>외인!BD62</f>
        <v>39317.33</v>
      </c>
      <c r="BE62" s="28">
        <f>시기외!BE62*$G$3+BE61*(1-$G$3)</f>
        <v>-1.4144658289168208E-3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111657.68</v>
      </c>
      <c r="BI62" s="28">
        <f>시기외!BI62*$G$3+BI61*(1-$G$3)</f>
        <v>2.5099533975810294E-3</v>
      </c>
      <c r="BJ62" s="28">
        <f>외인!BJ62</f>
        <v>144632.26</v>
      </c>
      <c r="BK62" s="28">
        <f>시기외!BK62*$G$3+BK61*(1-$G$3)</f>
        <v>8.1472260837956248E-4</v>
      </c>
      <c r="BL62" s="28">
        <f>외인!BL62</f>
        <v>48774.59</v>
      </c>
      <c r="BM62" s="28">
        <f>시기외!BM62*$G$3+BM61*(1-$G$3)</f>
        <v>-1.8176963684441896E-3</v>
      </c>
      <c r="BN62" s="28">
        <f>외인!BN62</f>
        <v>61581.54</v>
      </c>
      <c r="BO62" s="28">
        <f>시기외!BO62*$G$3+BO61*(1-$G$3)</f>
        <v>2.4631116190378236E-3</v>
      </c>
      <c r="BP62" s="28">
        <f>외인!BP62</f>
        <v>87637.49</v>
      </c>
      <c r="BQ62" s="28">
        <f>시기외!BQ62*$G$3+BQ61*(1-$G$3)</f>
        <v>-2.2992013216347942E-3</v>
      </c>
      <c r="BR62" s="28">
        <f>외인!BR62</f>
        <v>369462.27</v>
      </c>
      <c r="BS62" s="28">
        <f>시기외!BS62*$G$3+BS61*(1-$G$3)</f>
        <v>5.1699720003433691E-4</v>
      </c>
      <c r="BT62" s="28">
        <f>외인!BT62</f>
        <v>2947215.32</v>
      </c>
      <c r="BU62" s="28">
        <f>시기외!BU62*$G$3+BU61*(1-$G$3)</f>
        <v>1.7944151313596335E-4</v>
      </c>
      <c r="BV62" s="28">
        <f>외인!BV62</f>
        <v>478191.08</v>
      </c>
      <c r="BW62" s="28">
        <f>시기외!BW62*$G$3+BW61*(1-$G$3)</f>
        <v>-9.0388632147736517E-5</v>
      </c>
      <c r="BX62" s="28">
        <f>외인!BX62</f>
        <v>76258.39</v>
      </c>
      <c r="BY62" s="28">
        <f>시기외!BY62*$G$3+BY61*(1-$G$3)</f>
        <v>-8.8037704662946689E-4</v>
      </c>
      <c r="BZ62" s="28">
        <f>외인!BZ62</f>
        <v>274333.07</v>
      </c>
      <c r="CA62" s="28">
        <f>시기외!CA62*$G$3+CA61*(1-$G$3)</f>
        <v>-1.2290084907547766E-3</v>
      </c>
      <c r="CB62" s="28">
        <f>외인!CB62</f>
        <v>12781.44</v>
      </c>
      <c r="CC62" s="28">
        <f>시기외!CC62*$G$3+CC61*(1-$G$3)</f>
        <v>-2.4103739333798018E-3</v>
      </c>
      <c r="CD62" s="28">
        <f>외인!CD62</f>
        <v>28053.66</v>
      </c>
      <c r="CE62" s="28">
        <f>시기외!CE62*$G$3+CE61*(1-$G$3)</f>
        <v>-4.7318929127564222E-3</v>
      </c>
      <c r="CF62" s="28">
        <f>외인!CF62</f>
        <v>28664.49</v>
      </c>
      <c r="CG62" s="28">
        <f>시기외!CG62*$G$3+CG61*(1-$G$3)</f>
        <v>3.0266206960580149E-3</v>
      </c>
      <c r="CH62" s="28">
        <f>외인!CH62</f>
        <v>69012.66</v>
      </c>
      <c r="CI62" s="28">
        <f>시기외!CI62*$G$3+CI61*(1-$G$3)</f>
        <v>3.5569988042117955E-4</v>
      </c>
      <c r="CJ62" s="28">
        <f>외인!CJ62</f>
        <v>355444.74</v>
      </c>
      <c r="CK62" s="28">
        <f>시기외!CK62*$G$3+CK61*(1-$G$3)</f>
        <v>-1.4236323137550144E-3</v>
      </c>
      <c r="CL62" s="28">
        <f>외인!CL62</f>
        <v>239051.19</v>
      </c>
      <c r="CM62" s="28">
        <f>시기외!CM62*$G$3+CM61*(1-$G$3)</f>
        <v>-3.7097310601999376E-4</v>
      </c>
      <c r="CN62" s="28">
        <f>외인!CN62</f>
        <v>136849.42000000001</v>
      </c>
      <c r="CO62" s="28">
        <f>시기외!CO62*$G$3+CO61*(1-$G$3)</f>
        <v>-8.3669419720360742E-4</v>
      </c>
      <c r="CP62" s="28">
        <f>외인!CP62</f>
        <v>110910.54</v>
      </c>
      <c r="CQ62" s="28">
        <f>시기외!CQ62*$G$3+CQ61*(1-$G$3)</f>
        <v>-1.104946166824707E-4</v>
      </c>
      <c r="CR62" s="28">
        <f>외인!CR62</f>
        <v>165429.59</v>
      </c>
      <c r="CS62" s="28">
        <f>시기외!CS62*$G$3+CS61*(1-$G$3)</f>
        <v>-1.6277639763618689E-3</v>
      </c>
      <c r="CT62" s="28">
        <f>외인!CT62</f>
        <v>176148.41</v>
      </c>
      <c r="CU62" s="28">
        <f>시기외!CU62*$G$3+CU61*(1-$G$3)</f>
        <v>5.2195799159869549E-4</v>
      </c>
      <c r="CV62" s="28">
        <f>외인!CV62</f>
        <v>2947215.32</v>
      </c>
      <c r="CW62" s="28">
        <f>시기외!CW62*$G$3+CW61*(1-$G$3)</f>
        <v>1.7944151313596335E-4</v>
      </c>
      <c r="CX62" s="28">
        <f>외인!CX62</f>
        <v>266077.27</v>
      </c>
      <c r="CY62" s="28">
        <f>시기외!CY62*$G$3+CY61*(1-$G$3)</f>
        <v>1.3759449032942821E-3</v>
      </c>
      <c r="CZ62" s="28">
        <f>외인!CZ62</f>
        <v>19766.2</v>
      </c>
      <c r="DA62" s="28">
        <f>시기외!DA62*$G$3+DA61*(1-$G$3)</f>
        <v>-7.9277514747449422E-4</v>
      </c>
      <c r="DB62" s="28">
        <f>외인!DB62</f>
        <v>39317.33</v>
      </c>
      <c r="DC62" s="28">
        <f>시기외!DC62*$G$3+DC61*(1-$G$3)</f>
        <v>-1.4144658289168208E-3</v>
      </c>
      <c r="DD62" s="28">
        <f>외인!DD62</f>
        <v>8818.76</v>
      </c>
      <c r="DE62" s="28">
        <f>시기외!DE62*$G$3+DE61*(1-$G$3)</f>
        <v>9.5938715452173365E-4</v>
      </c>
      <c r="DF62" s="28">
        <f>외인!DF62</f>
        <v>57743.199999999997</v>
      </c>
      <c r="DG62" s="28">
        <f>시기외!DG62*$G$3+DG61*(1-$G$3)</f>
        <v>-9.2335633124632677E-4</v>
      </c>
      <c r="DH62" s="28">
        <f>외인!DH62</f>
        <v>19910.59</v>
      </c>
      <c r="DI62" s="28">
        <f>시기외!DI62*$G$3+DI61*(1-$G$3)</f>
        <v>-6.2820590785107903E-3</v>
      </c>
      <c r="DJ62" s="28">
        <f>외인!DJ62</f>
        <v>758680.5</v>
      </c>
      <c r="DK62" s="28">
        <f>시기외!DK62*$G$3+DK61*(1-$G$3)</f>
        <v>6.4195506957639135E-4</v>
      </c>
      <c r="DL62" s="28">
        <f>외인!DL62</f>
        <v>111897.41</v>
      </c>
      <c r="DM62" s="28">
        <f>시기외!DM62*$G$3+DM61*(1-$G$3)</f>
        <v>-1.0422029903012031E-3</v>
      </c>
      <c r="DN62" s="28">
        <f>외인!DN62</f>
        <v>2947215.32</v>
      </c>
      <c r="DO62" s="28">
        <f>시기외!DO62*$G$3+DO61*(1-$G$3)</f>
        <v>1.7944151313596335E-4</v>
      </c>
      <c r="DP62" s="28">
        <f>외인!DP62</f>
        <v>77621.600000000006</v>
      </c>
      <c r="DQ62" s="28">
        <f>시기외!DQ62*$G$3+DQ61*(1-$G$3)</f>
        <v>-1.6665764940594059E-3</v>
      </c>
      <c r="DR62" s="28">
        <f>외인!DR62</f>
        <v>44956.46</v>
      </c>
      <c r="DS62" s="28">
        <f>시기외!DS62*$G$3+DS61*(1-$G$3)</f>
        <v>7.7647366217152613E-4</v>
      </c>
      <c r="DT62" s="28">
        <f>외인!DT62</f>
        <v>130808.28</v>
      </c>
      <c r="DU62" s="28">
        <f>시기외!DU62*$G$3+DU61*(1-$G$3)</f>
        <v>-2.2311275677262873E-3</v>
      </c>
      <c r="DV62" s="28">
        <f>외인!DV62</f>
        <v>34355.33</v>
      </c>
      <c r="DW62" s="28">
        <f>시기외!DW62*$G$3+DW61*(1-$G$3)</f>
        <v>5.7369657732398924E-4</v>
      </c>
      <c r="DX62" s="28">
        <f>외인!DX62</f>
        <v>131112.26999999999</v>
      </c>
      <c r="DY62" s="28">
        <f>시기외!DY62*$G$3+DY61*(1-$G$3)</f>
        <v>1.9462673543916894E-3</v>
      </c>
      <c r="DZ62" s="28">
        <f>외인!DZ62</f>
        <v>8414.93</v>
      </c>
      <c r="EA62" s="28">
        <f>시기외!EA62*$G$3+EA61*(1-$G$3)</f>
        <v>-8.8554506286119385E-4</v>
      </c>
      <c r="EB62" s="28">
        <f>외인!EB62</f>
        <v>12185.59</v>
      </c>
      <c r="EC62" s="28">
        <f>시기외!EC62*$G$3+EC61*(1-$G$3)</f>
        <v>-1.9144974755082465E-3</v>
      </c>
      <c r="ED62" s="28">
        <f>외인!ED62</f>
        <v>10842.81</v>
      </c>
      <c r="EE62" s="28">
        <f>시기외!EE62*$G$3+EE61*(1-$G$3)</f>
        <v>-5.6904103545455981E-4</v>
      </c>
      <c r="EF62" s="28">
        <f>외인!EF62</f>
        <v>227819.97</v>
      </c>
      <c r="EG62" s="28">
        <f>시기외!EG62*$G$3+EG61*(1-$G$3)</f>
        <v>-1.379322782518073E-3</v>
      </c>
      <c r="EH62" s="28">
        <f>외인!EH62</f>
        <v>285124.59000000003</v>
      </c>
      <c r="EI62" s="28">
        <f>시기외!EI62*$G$3+EI61*(1-$G$3)</f>
        <v>1.5797088580246985E-4</v>
      </c>
      <c r="EJ62" s="28">
        <f>외인!EJ62</f>
        <v>101258.54</v>
      </c>
      <c r="EK62" s="28">
        <f>시기외!EK62*$G$3+EK61*(1-$G$3)</f>
        <v>4.7885133958335647E-4</v>
      </c>
      <c r="EL62" s="28">
        <f>외인!EL62</f>
        <v>30580.85</v>
      </c>
      <c r="EM62" s="28">
        <f>시기외!EM62*$G$3+EM61*(1-$G$3)</f>
        <v>-4.3770593012439577E-3</v>
      </c>
      <c r="EN62" s="28">
        <f>외인!EN62</f>
        <v>44956.46</v>
      </c>
      <c r="EO62" s="28">
        <f>시기외!EO62*$G$3+EO61*(1-$G$3)</f>
        <v>7.7647366217152613E-4</v>
      </c>
      <c r="EP62" s="28">
        <f>외인!EP62</f>
        <v>166934.26999999999</v>
      </c>
      <c r="EQ62" s="28">
        <f>시기외!EQ62*$G$3+EQ61*(1-$G$3)</f>
        <v>-5.5552646398504806E-4</v>
      </c>
      <c r="ER62" s="28">
        <f>외인!ER62</f>
        <v>13785.4</v>
      </c>
      <c r="ES62" s="28">
        <f>시기외!ES62*$G$3+ES61*(1-$G$3)</f>
        <v>-4.0035210115544955E-3</v>
      </c>
      <c r="ET62" s="28">
        <f>외인!ET62</f>
        <v>208177.59</v>
      </c>
      <c r="EU62" s="28">
        <f>시기외!EU62*$G$3+EU61*(1-$G$3)</f>
        <v>-4.6552360534776922E-4</v>
      </c>
      <c r="EV62" s="28">
        <f>외인!EV62</f>
        <v>43147.48</v>
      </c>
      <c r="EW62" s="28">
        <f>시기외!EW62*$G$3+EW61*(1-$G$3)</f>
        <v>-6.9500862529213057E-4</v>
      </c>
      <c r="EX62" s="28">
        <f>외인!EX62</f>
        <v>67763.06</v>
      </c>
      <c r="EY62" s="28">
        <f>시기외!EY62*$G$3+EY61*(1-$G$3)</f>
        <v>3.1359587099193527E-4</v>
      </c>
    </row>
    <row r="63" spans="1:155">
      <c r="A63" s="27">
        <f>외인!A63</f>
        <v>46150</v>
      </c>
      <c r="B63" s="28">
        <f>외인!B63</f>
        <v>5958865.5999999996</v>
      </c>
      <c r="C63" s="28">
        <f>시기외!C63*$G$3+C62*(1-$G$3)</f>
        <v>-2.1820368779594689E-5</v>
      </c>
      <c r="D63" s="28">
        <f>외인!D63</f>
        <v>672546.76</v>
      </c>
      <c r="E63" s="28">
        <f>시기외!E63*$G$3+E62*(1-$G$3)</f>
        <v>-6.8827687167309572E-4</v>
      </c>
      <c r="F63" s="28">
        <f>외인!F63</f>
        <v>2469470.9</v>
      </c>
      <c r="G63" s="28">
        <f>시기외!G63*$G$3+G62*(1-$G$3)</f>
        <v>-1.8577400727286554E-4</v>
      </c>
      <c r="H63" s="28">
        <f>외인!H63</f>
        <v>372920.35</v>
      </c>
      <c r="I63" s="28">
        <f>시기외!I63*$G$3+I62*(1-$G$3)</f>
        <v>1.6665939156421212E-3</v>
      </c>
      <c r="J63" s="28">
        <f>외인!J63</f>
        <v>45265.55</v>
      </c>
      <c r="K63" s="28">
        <f>시기외!K63*$G$3+K62*(1-$G$3)</f>
        <v>6.0449491594239031E-4</v>
      </c>
      <c r="L63" s="28">
        <f>외인!L63</f>
        <v>344863.81</v>
      </c>
      <c r="M63" s="28">
        <f>시기외!M63*$G$3+M62*(1-$G$3)</f>
        <v>1.8580741078133413E-3</v>
      </c>
      <c r="N63" s="28">
        <f>외인!N63</f>
        <v>271995.09000000003</v>
      </c>
      <c r="O63" s="28">
        <f>시기외!O63*$G$3+O62*(1-$G$3)</f>
        <v>-1.1294828169729858E-3</v>
      </c>
      <c r="P63" s="28">
        <f>외인!P63</f>
        <v>186223.82</v>
      </c>
      <c r="Q63" s="28">
        <f>시기외!Q63*$G$3+Q62*(1-$G$3)</f>
        <v>-1.559007832844296E-3</v>
      </c>
      <c r="R63" s="28">
        <f>외인!R63</f>
        <v>136137.84</v>
      </c>
      <c r="S63" s="28">
        <f>시기외!S63*$G$3+S62*(1-$G$3)</f>
        <v>-2.3308898066155439E-3</v>
      </c>
      <c r="T63" s="28">
        <f>외인!T63</f>
        <v>8844.3700000000008</v>
      </c>
      <c r="U63" s="28">
        <f>시기외!U63*$G$3+U62*(1-$G$3)</f>
        <v>9.2977907475659506E-4</v>
      </c>
      <c r="V63" s="28">
        <f>외인!V63</f>
        <v>131906.76</v>
      </c>
      <c r="W63" s="28">
        <f>시기외!W63*$G$3+W62*(1-$G$3)</f>
        <v>1.9103071493635994E-3</v>
      </c>
      <c r="X63" s="28">
        <f>외인!X63</f>
        <v>2908880.25</v>
      </c>
      <c r="Y63" s="28">
        <f>시기외!Y63*$G$3+Y62*(1-$G$3)</f>
        <v>1.480264055107976E-4</v>
      </c>
      <c r="Z63" s="28">
        <f>외인!Z63</f>
        <v>43511.199999999997</v>
      </c>
      <c r="AA63" s="28">
        <f>시기외!AA63*$G$3+AA62*(1-$G$3)</f>
        <v>-6.4868481918344207E-4</v>
      </c>
      <c r="AB63" s="28">
        <f>외인!AB63</f>
        <v>208285.2</v>
      </c>
      <c r="AC63" s="28">
        <f>시기외!AC63*$G$3+AC62*(1-$G$3)</f>
        <v>-3.5070976005334344E-4</v>
      </c>
      <c r="AD63" s="28">
        <f>외인!AD63</f>
        <v>20435.43</v>
      </c>
      <c r="AE63" s="28">
        <f>시기외!AE63*$G$3+AE62*(1-$G$3)</f>
        <v>-5.1565988330252814E-4</v>
      </c>
      <c r="AF63" s="28">
        <f>외인!AF63</f>
        <v>24854.43</v>
      </c>
      <c r="AG63" s="28">
        <f>시기외!AG63*$G$3+AG62*(1-$G$3)</f>
        <v>-2.8238720825388266E-4</v>
      </c>
      <c r="AH63" s="28">
        <f>외인!AH63</f>
        <v>224539.62</v>
      </c>
      <c r="AI63" s="28">
        <f>시기외!AI63*$G$3+AI62*(1-$G$3)</f>
        <v>1.2712752795751336E-5</v>
      </c>
      <c r="AJ63" s="28">
        <f>외인!AJ63</f>
        <v>106535.59</v>
      </c>
      <c r="AK63" s="28">
        <f>시기외!AK63*$G$3+AK62*(1-$G$3)</f>
        <v>-3.3502737308122718E-3</v>
      </c>
      <c r="AL63" s="28">
        <f>외인!AL63</f>
        <v>99727.2</v>
      </c>
      <c r="AM63" s="28">
        <f>시기외!AM63*$G$3+AM62*(1-$G$3)</f>
        <v>-6.5147260730113771E-4</v>
      </c>
      <c r="AN63" s="28">
        <f>외인!AN63</f>
        <v>192338.39</v>
      </c>
      <c r="AO63" s="28">
        <f>시기외!AO63*$G$3+AO62*(1-$G$3)</f>
        <v>-1.2429161915823073E-3</v>
      </c>
      <c r="AP63" s="28">
        <f>외인!AP63</f>
        <v>209688.18</v>
      </c>
      <c r="AQ63" s="28">
        <f>시기외!AQ63*$G$3+AQ62*(1-$G$3)</f>
        <v>-5.2187366247566055E-4</v>
      </c>
      <c r="AR63" s="28">
        <f>외인!AR63</f>
        <v>25599.39</v>
      </c>
      <c r="AS63" s="28">
        <f>시기외!AS63*$G$3+AS62*(1-$G$3)</f>
        <v>7.3103579890404415E-4</v>
      </c>
      <c r="AT63" s="28">
        <f>외인!AT63</f>
        <v>88162.75</v>
      </c>
      <c r="AU63" s="28">
        <f>시기외!AU63*$G$3+AU62*(1-$G$3)</f>
        <v>9.9846570231208309E-4</v>
      </c>
      <c r="AV63" s="28">
        <f>외인!AV63</f>
        <v>49285.02</v>
      </c>
      <c r="AW63" s="28">
        <f>시기외!AW63*$G$3+AW62*(1-$G$3)</f>
        <v>2.4961731350166922E-4</v>
      </c>
      <c r="AX63" s="28">
        <f>외인!AX63</f>
        <v>76013.490000000005</v>
      </c>
      <c r="AY63" s="28">
        <f>시기외!AY63*$G$3+AY62*(1-$G$3)</f>
        <v>-2.5286813506827572E-3</v>
      </c>
      <c r="AZ63" s="28">
        <f>외인!AZ63</f>
        <v>3114461.3</v>
      </c>
      <c r="BA63" s="28">
        <f>시기외!BA63*$G$3+BA62*(1-$G$3)</f>
        <v>1.5796960678482423E-4</v>
      </c>
      <c r="BB63" s="28">
        <f>외인!BB63</f>
        <v>109620.64</v>
      </c>
      <c r="BC63" s="28">
        <f>시기외!BC63*$G$3+BC62*(1-$G$3)</f>
        <v>-9.304121399537824E-5</v>
      </c>
      <c r="BD63" s="28">
        <f>외인!BD63</f>
        <v>38372.51</v>
      </c>
      <c r="BE63" s="28">
        <f>시기외!BE63*$G$3+BE62*(1-$G$3)</f>
        <v>-1.5285972944532088E-3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111074.29</v>
      </c>
      <c r="BI63" s="28">
        <f>시기외!BI63*$G$3+BI62*(1-$G$3)</f>
        <v>2.3395627374405651E-3</v>
      </c>
      <c r="BJ63" s="28">
        <f>외인!BJ63</f>
        <v>142827.19</v>
      </c>
      <c r="BK63" s="28">
        <f>시기외!BK63*$G$3+BK62*(1-$G$3)</f>
        <v>7.6007768538668725E-4</v>
      </c>
      <c r="BL63" s="28">
        <f>외인!BL63</f>
        <v>48808.05</v>
      </c>
      <c r="BM63" s="28">
        <f>시기외!BM63*$G$3+BM62*(1-$G$3)</f>
        <v>-1.9215981493156549E-3</v>
      </c>
      <c r="BN63" s="28">
        <f>외인!BN63</f>
        <v>60768.95</v>
      </c>
      <c r="BO63" s="28">
        <f>시기외!BO63*$G$3+BO62*(1-$G$3)</f>
        <v>2.3736279248989115E-3</v>
      </c>
      <c r="BP63" s="28">
        <f>외인!BP63</f>
        <v>86098.75</v>
      </c>
      <c r="BQ63" s="28">
        <f>시기외!BQ63*$G$3+BQ62*(1-$G$3)</f>
        <v>-2.5174706239132578E-3</v>
      </c>
      <c r="BR63" s="28">
        <f>외인!BR63</f>
        <v>369216.06</v>
      </c>
      <c r="BS63" s="28">
        <f>시기외!BS63*$G$3+BS62*(1-$G$3)</f>
        <v>4.1909734778909305E-4</v>
      </c>
      <c r="BT63" s="28">
        <f>외인!BT63</f>
        <v>2953437.16</v>
      </c>
      <c r="BU63" s="28">
        <f>시기외!BU63*$G$3+BU62*(1-$G$3)</f>
        <v>1.4822015694794559E-4</v>
      </c>
      <c r="BV63" s="28">
        <f>외인!BV63</f>
        <v>476747.78</v>
      </c>
      <c r="BW63" s="28">
        <f>시기외!BW63*$G$3+BW62*(1-$G$3)</f>
        <v>-2.1226958894372868E-4</v>
      </c>
      <c r="BX63" s="28">
        <f>외인!BX63</f>
        <v>77751.240000000005</v>
      </c>
      <c r="BY63" s="28">
        <f>시기외!BY63*$G$3+BY62*(1-$G$3)</f>
        <v>-8.3135040727061395E-4</v>
      </c>
      <c r="BZ63" s="28">
        <f>외인!BZ63</f>
        <v>292065.59000000003</v>
      </c>
      <c r="CA63" s="28">
        <f>시기외!CA63*$G$3+CA62*(1-$G$3)</f>
        <v>-1.0397483419141856E-3</v>
      </c>
      <c r="CB63" s="28">
        <f>외인!CB63</f>
        <v>12669.28</v>
      </c>
      <c r="CC63" s="28">
        <f>시기외!CC63*$G$3+CC62*(1-$G$3)</f>
        <v>-2.6144973033261072E-3</v>
      </c>
      <c r="CD63" s="28">
        <f>외인!CD63</f>
        <v>28190.76</v>
      </c>
      <c r="CE63" s="28">
        <f>시기외!CE63*$G$3+CE62*(1-$G$3)</f>
        <v>-5.001338547637635E-3</v>
      </c>
      <c r="CF63" s="28">
        <f>외인!CF63</f>
        <v>28871.15</v>
      </c>
      <c r="CG63" s="28">
        <f>시기외!CG63*$G$3+CG62*(1-$G$3)</f>
        <v>3.1418144548179729E-3</v>
      </c>
      <c r="CH63" s="28">
        <f>외인!CH63</f>
        <v>70466.2</v>
      </c>
      <c r="CI63" s="28">
        <f>시기외!CI63*$G$3+CI62*(1-$G$3)</f>
        <v>3.1664273233564624E-4</v>
      </c>
      <c r="CJ63" s="28">
        <f>외인!CJ63</f>
        <v>356473.27</v>
      </c>
      <c r="CK63" s="28">
        <f>시기외!CK63*$G$3+CK62*(1-$G$3)</f>
        <v>-1.496891795317178E-3</v>
      </c>
      <c r="CL63" s="28">
        <f>외인!CL63</f>
        <v>238051.20000000001</v>
      </c>
      <c r="CM63" s="28">
        <f>시기외!CM63*$G$3+CM62*(1-$G$3)</f>
        <v>-3.9686837776987851E-4</v>
      </c>
      <c r="CN63" s="28">
        <f>외인!CN63</f>
        <v>134928.18</v>
      </c>
      <c r="CO63" s="28">
        <f>시기외!CO63*$G$3+CO62*(1-$G$3)</f>
        <v>-7.8111257003021795E-4</v>
      </c>
      <c r="CP63" s="28">
        <f>외인!CP63</f>
        <v>110168.74</v>
      </c>
      <c r="CQ63" s="28">
        <f>시기외!CQ63*$G$3+CQ62*(1-$G$3)</f>
        <v>-8.9595327574661893E-5</v>
      </c>
      <c r="CR63" s="28">
        <f>외인!CR63</f>
        <v>170538.69</v>
      </c>
      <c r="CS63" s="28">
        <f>시기외!CS63*$G$3+CS62*(1-$G$3)</f>
        <v>-1.7496666991690343E-3</v>
      </c>
      <c r="CT63" s="28">
        <f>외인!CT63</f>
        <v>175827.68</v>
      </c>
      <c r="CU63" s="28">
        <f>시기외!CU63*$G$3+CU62*(1-$G$3)</f>
        <v>5.3365097935585931E-4</v>
      </c>
      <c r="CV63" s="28">
        <f>외인!CV63</f>
        <v>2953437.16</v>
      </c>
      <c r="CW63" s="28">
        <f>시기외!CW63*$G$3+CW62*(1-$G$3)</f>
        <v>1.4822015694794559E-4</v>
      </c>
      <c r="CX63" s="28">
        <f>외인!CX63</f>
        <v>264608.08</v>
      </c>
      <c r="CY63" s="28">
        <f>시기외!CY63*$G$3+CY62*(1-$G$3)</f>
        <v>1.3136567969535174E-3</v>
      </c>
      <c r="CZ63" s="28">
        <f>외인!CZ63</f>
        <v>20066.66</v>
      </c>
      <c r="DA63" s="28">
        <f>시기외!DA63*$G$3+DA62*(1-$G$3)</f>
        <v>-8.8436488133294944E-4</v>
      </c>
      <c r="DB63" s="28">
        <f>외인!DB63</f>
        <v>38372.51</v>
      </c>
      <c r="DC63" s="28">
        <f>시기외!DC63*$G$3+DC62*(1-$G$3)</f>
        <v>-1.5285972944532088E-3</v>
      </c>
      <c r="DD63" s="28">
        <f>외인!DD63</f>
        <v>8844.3700000000008</v>
      </c>
      <c r="DE63" s="28">
        <f>시기외!DE63*$G$3+DE62*(1-$G$3)</f>
        <v>9.2977907475659506E-4</v>
      </c>
      <c r="DF63" s="28">
        <f>외인!DF63</f>
        <v>59166.09</v>
      </c>
      <c r="DG63" s="28">
        <f>시기외!DG63*$G$3+DG62*(1-$G$3)</f>
        <v>-8.352661032913789E-4</v>
      </c>
      <c r="DH63" s="28">
        <f>외인!DH63</f>
        <v>19993.490000000002</v>
      </c>
      <c r="DI63" s="28">
        <f>시기외!DI63*$G$3+DI62*(1-$G$3)</f>
        <v>-6.6516227590235569E-3</v>
      </c>
      <c r="DJ63" s="28">
        <f>외인!DJ63</f>
        <v>743587.15</v>
      </c>
      <c r="DK63" s="28">
        <f>시기외!DK63*$G$3+DK62*(1-$G$3)</f>
        <v>5.3292607604950391E-4</v>
      </c>
      <c r="DL63" s="28">
        <f>외인!DL63</f>
        <v>110175.21</v>
      </c>
      <c r="DM63" s="28">
        <f>시기외!DM63*$G$3+DM62*(1-$G$3)</f>
        <v>-9.5930813560898799E-4</v>
      </c>
      <c r="DN63" s="28">
        <f>외인!DN63</f>
        <v>2953437.16</v>
      </c>
      <c r="DO63" s="28">
        <f>시기외!DO63*$G$3+DO62*(1-$G$3)</f>
        <v>1.4822015694794559E-4</v>
      </c>
      <c r="DP63" s="28">
        <f>외인!DP63</f>
        <v>78753.87</v>
      </c>
      <c r="DQ63" s="28">
        <f>시기외!DQ63*$G$3+DQ62*(1-$G$3)</f>
        <v>-1.7005601516402167E-3</v>
      </c>
      <c r="DR63" s="28">
        <f>외인!DR63</f>
        <v>46340.86</v>
      </c>
      <c r="DS63" s="28">
        <f>시기외!DS63*$G$3+DS62*(1-$G$3)</f>
        <v>5.0867950276650481E-4</v>
      </c>
      <c r="DT63" s="28">
        <f>외인!DT63</f>
        <v>136137.84</v>
      </c>
      <c r="DU63" s="28">
        <f>시기외!DU63*$G$3+DU62*(1-$G$3)</f>
        <v>-2.3308898066155439E-3</v>
      </c>
      <c r="DV63" s="28">
        <f>외인!DV63</f>
        <v>34132.53</v>
      </c>
      <c r="DW63" s="28">
        <f>시기외!DW63*$G$3+DW62*(1-$G$3)</f>
        <v>3.779634211553976E-4</v>
      </c>
      <c r="DX63" s="28">
        <f>외인!DX63</f>
        <v>131906.76</v>
      </c>
      <c r="DY63" s="28">
        <f>시기외!DY63*$G$3+DY62*(1-$G$3)</f>
        <v>1.9103071493635994E-3</v>
      </c>
      <c r="DZ63" s="28">
        <f>외인!DZ63</f>
        <v>8374.94</v>
      </c>
      <c r="EA63" s="28">
        <f>시기외!EA63*$G$3+EA62*(1-$G$3)</f>
        <v>-1.0243508177658063E-3</v>
      </c>
      <c r="EB63" s="28">
        <f>외인!EB63</f>
        <v>12089.7</v>
      </c>
      <c r="EC63" s="28">
        <f>시기외!EC63*$G$3+EC62*(1-$G$3)</f>
        <v>-2.2269415846219299E-3</v>
      </c>
      <c r="ED63" s="28">
        <f>외인!ED63</f>
        <v>11255.66</v>
      </c>
      <c r="EE63" s="28">
        <f>시기외!EE63*$G$3+EE62*(1-$G$3)</f>
        <v>-4.0027042371015766E-4</v>
      </c>
      <c r="EF63" s="28">
        <f>외인!EF63</f>
        <v>227412.68</v>
      </c>
      <c r="EG63" s="28">
        <f>시기외!EG63*$G$3+EG62*(1-$G$3)</f>
        <v>-1.470947534176928E-3</v>
      </c>
      <c r="EH63" s="28">
        <f>외인!EH63</f>
        <v>287342.69</v>
      </c>
      <c r="EI63" s="28">
        <f>시기외!EI63*$G$3+EI62*(1-$G$3)</f>
        <v>3.3692442637577838E-5</v>
      </c>
      <c r="EJ63" s="28">
        <f>외인!EJ63</f>
        <v>104487.59</v>
      </c>
      <c r="EK63" s="28">
        <f>시기외!EK63*$G$3+EK62*(1-$G$3)</f>
        <v>3.9145905625355019E-4</v>
      </c>
      <c r="EL63" s="28">
        <f>외인!EL63</f>
        <v>30740.17</v>
      </c>
      <c r="EM63" s="28">
        <f>시기외!EM63*$G$3+EM62*(1-$G$3)</f>
        <v>-4.6281927662151076E-3</v>
      </c>
      <c r="EN63" s="28">
        <f>외인!EN63</f>
        <v>46340.86</v>
      </c>
      <c r="EO63" s="28">
        <f>시기외!EO63*$G$3+EO62*(1-$G$3)</f>
        <v>5.0867950276650481E-4</v>
      </c>
      <c r="EP63" s="28">
        <f>외인!EP63</f>
        <v>163857.19</v>
      </c>
      <c r="EQ63" s="28">
        <f>시기외!EQ63*$G$3+EQ62*(1-$G$3)</f>
        <v>-6.7208821562073627E-4</v>
      </c>
      <c r="ER63" s="28">
        <f>외인!ER63</f>
        <v>13738.47</v>
      </c>
      <c r="ES63" s="28">
        <f>시기외!ES63*$G$3+ES62*(1-$G$3)</f>
        <v>-3.7778111870462399E-3</v>
      </c>
      <c r="ET63" s="28">
        <f>외인!ET63</f>
        <v>209688.18</v>
      </c>
      <c r="EU63" s="28">
        <f>시기외!EU63*$G$3+EU62*(1-$G$3)</f>
        <v>-5.2187366247566055E-4</v>
      </c>
      <c r="EV63" s="28">
        <f>외인!EV63</f>
        <v>43511.199999999997</v>
      </c>
      <c r="EW63" s="28">
        <f>시기외!EW63*$G$3+EW62*(1-$G$3)</f>
        <v>-6.4868481918344207E-4</v>
      </c>
      <c r="EX63" s="28">
        <f>외인!EX63</f>
        <v>66657.539999999994</v>
      </c>
      <c r="EY63" s="28">
        <f>시기외!EY63*$G$3+EY62*(1-$G$3)</f>
        <v>3.1475877539968229E-4</v>
      </c>
    </row>
    <row r="64" spans="1:155">
      <c r="A64" s="27">
        <f>외인!A64</f>
        <v>46153</v>
      </c>
      <c r="B64" s="28">
        <f>외인!B64</f>
        <v>6216556.2000000002</v>
      </c>
      <c r="C64" s="28">
        <f>시기외!C64*$G$3+C63*(1-$G$3)</f>
        <v>-1.0302136426629705E-4</v>
      </c>
      <c r="D64" s="28">
        <f>외인!D64</f>
        <v>673596.67</v>
      </c>
      <c r="E64" s="28">
        <f>시기외!E64*$G$3+E63*(1-$G$3)</f>
        <v>-5.9802053026036122E-4</v>
      </c>
      <c r="F64" s="28">
        <f>외인!F64</f>
        <v>2584811.88</v>
      </c>
      <c r="G64" s="28">
        <f>시기외!G64*$G$3+G63*(1-$G$3)</f>
        <v>-2.2994081881878798E-4</v>
      </c>
      <c r="H64" s="28">
        <f>외인!H64</f>
        <v>364674.63</v>
      </c>
      <c r="I64" s="28">
        <f>시기외!I64*$G$3+I63*(1-$G$3)</f>
        <v>1.5900905040947349E-3</v>
      </c>
      <c r="J64" s="28">
        <f>외인!J64</f>
        <v>45396.52</v>
      </c>
      <c r="K64" s="28">
        <f>시기외!K64*$G$3+K63*(1-$G$3)</f>
        <v>4.7545587564937349E-4</v>
      </c>
      <c r="L64" s="28">
        <f>외인!L64</f>
        <v>337530.38</v>
      </c>
      <c r="M64" s="28">
        <f>시기외!M64*$G$3+M63*(1-$G$3)</f>
        <v>1.7823834813811264E-3</v>
      </c>
      <c r="N64" s="28">
        <f>외인!N64</f>
        <v>287391.03999999998</v>
      </c>
      <c r="O64" s="28">
        <f>시기외!O64*$G$3+O63*(1-$G$3)</f>
        <v>-8.3127169992133114E-4</v>
      </c>
      <c r="P64" s="28">
        <f>외인!P64</f>
        <v>182561.6</v>
      </c>
      <c r="Q64" s="28">
        <f>시기외!Q64*$G$3+Q63*(1-$G$3)</f>
        <v>-1.6874048944889226E-3</v>
      </c>
      <c r="R64" s="28">
        <f>외인!R64</f>
        <v>135962.22</v>
      </c>
      <c r="S64" s="28">
        <f>시기외!S64*$G$3+S63*(1-$G$3)</f>
        <v>-2.3027540207889289E-3</v>
      </c>
      <c r="T64" s="28">
        <f>외인!T64</f>
        <v>8763.24</v>
      </c>
      <c r="U64" s="28">
        <f>시기외!U64*$G$3+U63*(1-$G$3)</f>
        <v>8.4966430256875052E-4</v>
      </c>
      <c r="V64" s="28">
        <f>외인!V64</f>
        <v>135758.59</v>
      </c>
      <c r="W64" s="28">
        <f>시기외!W64*$G$3+W63*(1-$G$3)</f>
        <v>1.8743060961190008E-3</v>
      </c>
      <c r="X64" s="28">
        <f>외인!X64</f>
        <v>3151662.37</v>
      </c>
      <c r="Y64" s="28">
        <f>시기외!Y64*$G$3+Y63*(1-$G$3)</f>
        <v>5.8327258557069173E-5</v>
      </c>
      <c r="Z64" s="28">
        <f>외인!Z64</f>
        <v>43380.98</v>
      </c>
      <c r="AA64" s="28">
        <f>시기외!AA64*$G$3+AA63*(1-$G$3)</f>
        <v>-5.77377611948586E-4</v>
      </c>
      <c r="AB64" s="28">
        <f>외인!AB64</f>
        <v>205936.34</v>
      </c>
      <c r="AC64" s="28">
        <f>시기외!AC64*$G$3+AC63*(1-$G$3)</f>
        <v>-3.9472412251129966E-4</v>
      </c>
      <c r="AD64" s="28">
        <f>외인!AD64</f>
        <v>19675.150000000001</v>
      </c>
      <c r="AE64" s="28">
        <f>시기외!AE64*$G$3+AE63*(1-$G$3)</f>
        <v>-3.3511371191766236E-4</v>
      </c>
      <c r="AF64" s="28">
        <f>외인!AF64</f>
        <v>24238.54</v>
      </c>
      <c r="AG64" s="28">
        <f>시기외!AG64*$G$3+AG63*(1-$G$3)</f>
        <v>-2.8686537297053252E-4</v>
      </c>
      <c r="AH64" s="28">
        <f>외인!AH64</f>
        <v>232711.58</v>
      </c>
      <c r="AI64" s="28">
        <f>시기외!AI64*$G$3+AI63*(1-$G$3)</f>
        <v>-1.0758825410642431E-4</v>
      </c>
      <c r="AJ64" s="28">
        <f>외인!AJ64</f>
        <v>105327.73</v>
      </c>
      <c r="AK64" s="28">
        <f>시기외!AK64*$G$3+AK63*(1-$G$3)</f>
        <v>-3.4997495255741614E-3</v>
      </c>
      <c r="AL64" s="28">
        <f>외인!AL64</f>
        <v>104122.37</v>
      </c>
      <c r="AM64" s="28">
        <f>시기외!AM64*$G$3+AM63*(1-$G$3)</f>
        <v>-5.2889399433351354E-4</v>
      </c>
      <c r="AN64" s="28">
        <f>외인!AN64</f>
        <v>202999.77</v>
      </c>
      <c r="AO64" s="28">
        <f>시기외!AO64*$G$3+AO63*(1-$G$3)</f>
        <v>-8.8621748383920494E-4</v>
      </c>
      <c r="AP64" s="28">
        <f>외인!AP64</f>
        <v>205372.9</v>
      </c>
      <c r="AQ64" s="28">
        <f>시기외!AQ64*$G$3+AQ63*(1-$G$3)</f>
        <v>-6.5869480587032439E-4</v>
      </c>
      <c r="AR64" s="28">
        <f>외인!AR64</f>
        <v>24668.01</v>
      </c>
      <c r="AS64" s="28">
        <f>시기외!AS64*$G$3+AS63*(1-$G$3)</f>
        <v>6.7147988793924654E-4</v>
      </c>
      <c r="AT64" s="28">
        <f>외인!AT64</f>
        <v>88338.84</v>
      </c>
      <c r="AU64" s="28">
        <f>시기외!AU64*$G$3+AU63*(1-$G$3)</f>
        <v>1.0513233699338477E-3</v>
      </c>
      <c r="AV64" s="28">
        <f>외인!AV64</f>
        <v>48285.75</v>
      </c>
      <c r="AW64" s="28">
        <f>시기외!AW64*$G$3+AW63*(1-$G$3)</f>
        <v>1.4285633299551464E-4</v>
      </c>
      <c r="AX64" s="28">
        <f>외인!AX64</f>
        <v>74464.679999999993</v>
      </c>
      <c r="AY64" s="28">
        <f>시기외!AY64*$G$3+AY63*(1-$G$3)</f>
        <v>-2.6264483600437756E-3</v>
      </c>
      <c r="AZ64" s="28">
        <f>외인!AZ64</f>
        <v>3359021.33</v>
      </c>
      <c r="BA64" s="28">
        <f>시기외!BA64*$G$3+BA63*(1-$G$3)</f>
        <v>6.0810944013514449E-5</v>
      </c>
      <c r="BB64" s="28">
        <f>외인!BB64</f>
        <v>110208.74</v>
      </c>
      <c r="BC64" s="28">
        <f>시기외!BC64*$G$3+BC63*(1-$G$3)</f>
        <v>-7.1053339683883329E-5</v>
      </c>
      <c r="BD64" s="28">
        <f>외인!BD64</f>
        <v>37623.5</v>
      </c>
      <c r="BE64" s="28">
        <f>시기외!BE64*$G$3+BE63*(1-$G$3)</f>
        <v>-1.6608409221152733E-3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110288.69</v>
      </c>
      <c r="BI64" s="28">
        <f>시기외!BI64*$G$3+BI63*(1-$G$3)</f>
        <v>1.9890971249176938E-3</v>
      </c>
      <c r="BJ64" s="28">
        <f>외인!BJ64</f>
        <v>139439.72</v>
      </c>
      <c r="BK64" s="28">
        <f>시기외!BK64*$G$3+BK63*(1-$G$3)</f>
        <v>7.057092990683622E-4</v>
      </c>
      <c r="BL64" s="28">
        <f>외인!BL64</f>
        <v>48216.17</v>
      </c>
      <c r="BM64" s="28">
        <f>시기외!BM64*$G$3+BM63*(1-$G$3)</f>
        <v>-1.8981357529497809E-3</v>
      </c>
      <c r="BN64" s="28">
        <f>외인!BN64</f>
        <v>59396.49</v>
      </c>
      <c r="BO64" s="28">
        <f>시기외!BO64*$G$3+BO63*(1-$G$3)</f>
        <v>2.3903826656626126E-3</v>
      </c>
      <c r="BP64" s="28">
        <f>외인!BP64</f>
        <v>84101.18</v>
      </c>
      <c r="BQ64" s="28">
        <f>시기외!BQ64*$G$3+BQ63*(1-$G$3)</f>
        <v>-2.5897625147872061E-3</v>
      </c>
      <c r="BR64" s="28">
        <f>외인!BR64</f>
        <v>366434.84</v>
      </c>
      <c r="BS64" s="28">
        <f>시기외!BS64*$G$3+BS63*(1-$G$3)</f>
        <v>3.1447526675401166E-4</v>
      </c>
      <c r="BT64" s="28">
        <f>외인!BT64</f>
        <v>3196688.53</v>
      </c>
      <c r="BU64" s="28">
        <f>시기외!BU64*$G$3+BU63*(1-$G$3)</f>
        <v>5.7930804004455145E-5</v>
      </c>
      <c r="BV64" s="28">
        <f>외인!BV64</f>
        <v>492603.83</v>
      </c>
      <c r="BW64" s="28">
        <f>시기외!BW64*$G$3+BW63*(1-$G$3)</f>
        <v>-3.1704241494857443E-4</v>
      </c>
      <c r="BX64" s="28">
        <f>외인!BX64</f>
        <v>76158.41</v>
      </c>
      <c r="BY64" s="28">
        <f>시기외!BY64*$G$3+BY63*(1-$G$3)</f>
        <v>-8.0021226383882201E-4</v>
      </c>
      <c r="BZ64" s="28">
        <f>외인!BZ64</f>
        <v>307122.15000000002</v>
      </c>
      <c r="CA64" s="28">
        <f>시기외!CA64*$G$3+CA63*(1-$G$3)</f>
        <v>-7.6261895285957494E-4</v>
      </c>
      <c r="CB64" s="28">
        <f>외인!CB64</f>
        <v>12257.34</v>
      </c>
      <c r="CC64" s="28">
        <f>시기외!CC64*$G$3+CC63*(1-$G$3)</f>
        <v>-2.8957692391563556E-3</v>
      </c>
      <c r="CD64" s="28">
        <f>외인!CD64</f>
        <v>27508.83</v>
      </c>
      <c r="CE64" s="28">
        <f>시기외!CE64*$G$3+CE63*(1-$G$3)</f>
        <v>-5.3076079598270206E-3</v>
      </c>
      <c r="CF64" s="28">
        <f>외인!CF64</f>
        <v>28936.13</v>
      </c>
      <c r="CG64" s="28">
        <f>시기외!CG64*$G$3+CG63*(1-$G$3)</f>
        <v>3.1744483933872441E-3</v>
      </c>
      <c r="CH64" s="28">
        <f>외인!CH64</f>
        <v>69378.070000000007</v>
      </c>
      <c r="CI64" s="28">
        <f>시기외!CI64*$G$3+CI63*(1-$G$3)</f>
        <v>2.4003824862404527E-4</v>
      </c>
      <c r="CJ64" s="28">
        <f>외인!CJ64</f>
        <v>351042.74</v>
      </c>
      <c r="CK64" s="28">
        <f>시기외!CK64*$G$3+CK63*(1-$G$3)</f>
        <v>-1.5328095495650024E-3</v>
      </c>
      <c r="CL64" s="28">
        <f>외인!CL64</f>
        <v>235750.08</v>
      </c>
      <c r="CM64" s="28">
        <f>시기외!CM64*$G$3+CM63*(1-$G$3)</f>
        <v>-4.3560313488318693E-4</v>
      </c>
      <c r="CN64" s="28">
        <f>외인!CN64</f>
        <v>134023.24</v>
      </c>
      <c r="CO64" s="28">
        <f>시기외!CO64*$G$3+CO63*(1-$G$3)</f>
        <v>-7.24904939926123E-4</v>
      </c>
      <c r="CP64" s="28">
        <f>외인!CP64</f>
        <v>110741.07</v>
      </c>
      <c r="CQ64" s="28">
        <f>시기외!CQ64*$G$3+CQ63*(1-$G$3)</f>
        <v>-6.7373398700986499E-5</v>
      </c>
      <c r="CR64" s="28">
        <f>외인!CR64</f>
        <v>170629.3</v>
      </c>
      <c r="CS64" s="28">
        <f>시기외!CS64*$G$3+CS63*(1-$G$3)</f>
        <v>-1.7607739903845424E-3</v>
      </c>
      <c r="CT64" s="28">
        <f>외인!CT64</f>
        <v>177828.15</v>
      </c>
      <c r="CU64" s="28">
        <f>시기외!CU64*$G$3+CU63*(1-$G$3)</f>
        <v>5.2912385941844054E-4</v>
      </c>
      <c r="CV64" s="28">
        <f>외인!CV64</f>
        <v>3196688.53</v>
      </c>
      <c r="CW64" s="28">
        <f>시기외!CW64*$G$3+CW63*(1-$G$3)</f>
        <v>5.7930804004455145E-5</v>
      </c>
      <c r="CX64" s="28">
        <f>외인!CX64</f>
        <v>261699.76</v>
      </c>
      <c r="CY64" s="28">
        <f>시기외!CY64*$G$3+CY63*(1-$G$3)</f>
        <v>1.2875245977564075E-3</v>
      </c>
      <c r="CZ64" s="28">
        <f>외인!CZ64</f>
        <v>20006.759999999998</v>
      </c>
      <c r="DA64" s="28">
        <f>시기외!DA64*$G$3+DA63*(1-$G$3)</f>
        <v>-1.0206029960603317E-3</v>
      </c>
      <c r="DB64" s="28">
        <f>외인!DB64</f>
        <v>37623.5</v>
      </c>
      <c r="DC64" s="28">
        <f>시기외!DC64*$G$3+DC63*(1-$G$3)</f>
        <v>-1.6608409221152733E-3</v>
      </c>
      <c r="DD64" s="28">
        <f>외인!DD64</f>
        <v>8763.24</v>
      </c>
      <c r="DE64" s="28">
        <f>시기외!DE64*$G$3+DE63*(1-$G$3)</f>
        <v>8.4966430256875052E-4</v>
      </c>
      <c r="DF64" s="28">
        <f>외인!DF64</f>
        <v>57936</v>
      </c>
      <c r="DG64" s="28">
        <f>시기외!DG64*$G$3+DG63*(1-$G$3)</f>
        <v>-7.6256522139834582E-4</v>
      </c>
      <c r="DH64" s="28">
        <f>외인!DH64</f>
        <v>19481.259999999998</v>
      </c>
      <c r="DI64" s="28">
        <f>시기외!DI64*$G$3+DI63*(1-$G$3)</f>
        <v>-7.0305928758684017E-3</v>
      </c>
      <c r="DJ64" s="28">
        <f>외인!DJ64</f>
        <v>741358.82</v>
      </c>
      <c r="DK64" s="28">
        <f>시기외!DK64*$G$3+DK63*(1-$G$3)</f>
        <v>4.2086263787802924E-4</v>
      </c>
      <c r="DL64" s="28">
        <f>외인!DL64</f>
        <v>109451.98</v>
      </c>
      <c r="DM64" s="28">
        <f>시기외!DM64*$G$3+DM63*(1-$G$3)</f>
        <v>-8.806819588025273E-4</v>
      </c>
      <c r="DN64" s="28">
        <f>외인!DN64</f>
        <v>3196688.53</v>
      </c>
      <c r="DO64" s="28">
        <f>시기외!DO64*$G$3+DO63*(1-$G$3)</f>
        <v>5.7930804004455145E-5</v>
      </c>
      <c r="DP64" s="28">
        <f>외인!DP64</f>
        <v>78426.44</v>
      </c>
      <c r="DQ64" s="28">
        <f>시기외!DQ64*$G$3+DQ63*(1-$G$3)</f>
        <v>-1.6366183004548045E-3</v>
      </c>
      <c r="DR64" s="28">
        <f>외인!DR64</f>
        <v>46472.51</v>
      </c>
      <c r="DS64" s="28">
        <f>시기외!DS64*$G$3+DS63*(1-$G$3)</f>
        <v>3.93741600004426E-4</v>
      </c>
      <c r="DT64" s="28">
        <f>외인!DT64</f>
        <v>135962.22</v>
      </c>
      <c r="DU64" s="28">
        <f>시기외!DU64*$G$3+DU63*(1-$G$3)</f>
        <v>-2.3027540207889289E-3</v>
      </c>
      <c r="DV64" s="28">
        <f>외인!DV64</f>
        <v>34407.449999999997</v>
      </c>
      <c r="DW64" s="28">
        <f>시기외!DW64*$G$3+DW63*(1-$G$3)</f>
        <v>2.2495013906154165E-4</v>
      </c>
      <c r="DX64" s="28">
        <f>외인!DX64</f>
        <v>135758.59</v>
      </c>
      <c r="DY64" s="28">
        <f>시기외!DY64*$G$3+DY63*(1-$G$3)</f>
        <v>1.8743060961190008E-3</v>
      </c>
      <c r="DZ64" s="28">
        <f>외인!DZ64</f>
        <v>8211.1</v>
      </c>
      <c r="EA64" s="28">
        <f>시기외!EA64*$G$3+EA63*(1-$G$3)</f>
        <v>-9.2023658576858831E-4</v>
      </c>
      <c r="EB64" s="28">
        <f>외인!EB64</f>
        <v>11773.74</v>
      </c>
      <c r="EC64" s="28">
        <f>시기외!EC64*$G$3+EC63*(1-$G$3)</f>
        <v>-2.5093061159305778E-3</v>
      </c>
      <c r="ED64" s="28">
        <f>외인!ED64</f>
        <v>11172.51</v>
      </c>
      <c r="EE64" s="28">
        <f>시기외!EE64*$G$3+EE63*(1-$G$3)</f>
        <v>-3.7618998771405537E-4</v>
      </c>
      <c r="EF64" s="28">
        <f>외인!EF64</f>
        <v>222638.48</v>
      </c>
      <c r="EG64" s="28">
        <f>시기외!EG64*$G$3+EG63*(1-$G$3)</f>
        <v>-1.5413059006428988E-3</v>
      </c>
      <c r="EH64" s="28">
        <f>외인!EH64</f>
        <v>302579.61</v>
      </c>
      <c r="EI64" s="28">
        <f>시기외!EI64*$G$3+EI63*(1-$G$3)</f>
        <v>-6.2680026609435212E-5</v>
      </c>
      <c r="EJ64" s="28">
        <f>외인!EJ64</f>
        <v>103578.68</v>
      </c>
      <c r="EK64" s="28">
        <f>시기외!EK64*$G$3+EK63*(1-$G$3)</f>
        <v>3.3525071204761726E-4</v>
      </c>
      <c r="EL64" s="28">
        <f>외인!EL64</f>
        <v>30008.99</v>
      </c>
      <c r="EM64" s="28">
        <f>시기외!EM64*$G$3+EM63*(1-$G$3)</f>
        <v>-4.9047829913704223E-3</v>
      </c>
      <c r="EN64" s="28">
        <f>외인!EN64</f>
        <v>46472.51</v>
      </c>
      <c r="EO64" s="28">
        <f>시기외!EO64*$G$3+EO63*(1-$G$3)</f>
        <v>3.93741600004426E-4</v>
      </c>
      <c r="EP64" s="28">
        <f>외인!EP64</f>
        <v>165166.89000000001</v>
      </c>
      <c r="EQ64" s="28">
        <f>시기외!EQ64*$G$3+EQ63*(1-$G$3)</f>
        <v>-7.8243823105519168E-4</v>
      </c>
      <c r="ER64" s="28">
        <f>외인!ER64</f>
        <v>13963.57</v>
      </c>
      <c r="ES64" s="28">
        <f>시기외!ES64*$G$3+ES63*(1-$G$3)</f>
        <v>-3.325513975473537E-3</v>
      </c>
      <c r="ET64" s="28">
        <f>외인!ET64</f>
        <v>205372.9</v>
      </c>
      <c r="EU64" s="28">
        <f>시기외!EU64*$G$3+EU63*(1-$G$3)</f>
        <v>-6.5869480587032439E-4</v>
      </c>
      <c r="EV64" s="28">
        <f>외인!EV64</f>
        <v>43380.98</v>
      </c>
      <c r="EW64" s="28">
        <f>시기외!EW64*$G$3+EW63*(1-$G$3)</f>
        <v>-5.77377611948586E-4</v>
      </c>
      <c r="EX64" s="28">
        <f>외인!EX64</f>
        <v>67360.09</v>
      </c>
      <c r="EY64" s="28">
        <f>시기외!EY64*$G$3+EY63*(1-$G$3)</f>
        <v>3.0209914218757921E-4</v>
      </c>
    </row>
    <row r="65" spans="1:155">
      <c r="A65" s="27">
        <f>외인!A65</f>
        <v>46154</v>
      </c>
      <c r="B65" s="28">
        <f>외인!B65</f>
        <v>6074344.5199999996</v>
      </c>
      <c r="C65" s="28">
        <f>시기외!C65*$G$3+C64*(1-$G$3)</f>
        <v>-3.2359535719881434E-4</v>
      </c>
      <c r="D65" s="28">
        <f>외인!D65</f>
        <v>658814.05000000005</v>
      </c>
      <c r="E65" s="28">
        <f>시기외!E65*$G$3+E64*(1-$G$3)</f>
        <v>-5.3815489661558451E-4</v>
      </c>
      <c r="F65" s="28">
        <f>외인!F65</f>
        <v>2530521.92</v>
      </c>
      <c r="G65" s="28">
        <f>시기외!G65*$G$3+G64*(1-$G$3)</f>
        <v>-4.1930973814012555E-4</v>
      </c>
      <c r="H65" s="28">
        <f>외인!H65</f>
        <v>342374.74</v>
      </c>
      <c r="I65" s="28">
        <f>시기외!I65*$G$3+I64*(1-$G$3)</f>
        <v>1.4010736990721093E-3</v>
      </c>
      <c r="J65" s="28">
        <f>외인!J65</f>
        <v>44265.54</v>
      </c>
      <c r="K65" s="28">
        <f>시기외!K65*$G$3+K64*(1-$G$3)</f>
        <v>3.3320608531954874E-4</v>
      </c>
      <c r="L65" s="28">
        <f>외인!L65</f>
        <v>316313.06</v>
      </c>
      <c r="M65" s="28">
        <f>시기외!M65*$G$3+M64*(1-$G$3)</f>
        <v>1.5914823173889263E-3</v>
      </c>
      <c r="N65" s="28">
        <f>외인!N65</f>
        <v>282889.59999999998</v>
      </c>
      <c r="O65" s="28">
        <f>시기외!O65*$G$3+O64*(1-$G$3)</f>
        <v>-7.2556677614159899E-4</v>
      </c>
      <c r="P65" s="28">
        <f>외인!P65</f>
        <v>184773.7</v>
      </c>
      <c r="Q65" s="28">
        <f>시기외!Q65*$G$3+Q64*(1-$G$3)</f>
        <v>-1.6557713858990346E-3</v>
      </c>
      <c r="R65" s="28">
        <f>외인!R65</f>
        <v>133685.28</v>
      </c>
      <c r="S65" s="28">
        <f>시기외!S65*$G$3+S64*(1-$G$3)</f>
        <v>-2.2156592960020909E-3</v>
      </c>
      <c r="T65" s="28">
        <f>외인!T65</f>
        <v>8692.64</v>
      </c>
      <c r="U65" s="28">
        <f>시기외!U65*$G$3+U64*(1-$G$3)</f>
        <v>8.0538822616148752E-4</v>
      </c>
      <c r="V65" s="28">
        <f>외인!V65</f>
        <v>128586.23</v>
      </c>
      <c r="W65" s="28">
        <f>시기외!W65*$G$3+W64*(1-$G$3)</f>
        <v>1.7871416711453584E-3</v>
      </c>
      <c r="X65" s="28">
        <f>외인!X65</f>
        <v>3073404.52</v>
      </c>
      <c r="Y65" s="28">
        <f>시기외!Y65*$G$3+Y64*(1-$G$3)</f>
        <v>-2.925179111431844E-4</v>
      </c>
      <c r="Z65" s="28">
        <f>외인!Z65</f>
        <v>43264.1</v>
      </c>
      <c r="AA65" s="28">
        <f>시기외!AA65*$G$3+AA64*(1-$G$3)</f>
        <v>-4.9541807995254336E-4</v>
      </c>
      <c r="AB65" s="28">
        <f>외인!AB65</f>
        <v>201742.92</v>
      </c>
      <c r="AC65" s="28">
        <f>시기외!AC65*$G$3+AC64*(1-$G$3)</f>
        <v>-3.9654793351684875E-4</v>
      </c>
      <c r="AD65" s="28">
        <f>외인!AD65</f>
        <v>19194.990000000002</v>
      </c>
      <c r="AE65" s="28">
        <f>시기외!AE65*$G$3+AE64*(1-$G$3)</f>
        <v>-1.4006858758854813E-4</v>
      </c>
      <c r="AF65" s="28">
        <f>외인!AF65</f>
        <v>23976.83</v>
      </c>
      <c r="AG65" s="28">
        <f>시기외!AG65*$G$3+AG64*(1-$G$3)</f>
        <v>-2.8606792939965965E-4</v>
      </c>
      <c r="AH65" s="28">
        <f>외인!AH65</f>
        <v>227880.69</v>
      </c>
      <c r="AI65" s="28">
        <f>시기외!AI65*$G$3+AI64*(1-$G$3)</f>
        <v>-2.5627317905661145E-4</v>
      </c>
      <c r="AJ65" s="28">
        <f>외인!AJ65</f>
        <v>102389.36</v>
      </c>
      <c r="AK65" s="28">
        <f>시기외!AK65*$G$3+AK64*(1-$G$3)</f>
        <v>-3.5612163333059469E-3</v>
      </c>
      <c r="AL65" s="28">
        <f>외인!AL65</f>
        <v>102008.95</v>
      </c>
      <c r="AM65" s="28">
        <f>시기외!AM65*$G$3+AM64*(1-$G$3)</f>
        <v>-6.4973893107080549E-4</v>
      </c>
      <c r="AN65" s="28">
        <f>외인!AN65</f>
        <v>200499.04</v>
      </c>
      <c r="AO65" s="28">
        <f>시기외!AO65*$G$3+AO64*(1-$G$3)</f>
        <v>-6.8082045172079277E-4</v>
      </c>
      <c r="AP65" s="28">
        <f>외인!AP65</f>
        <v>199023.28</v>
      </c>
      <c r="AQ65" s="28">
        <f>시기외!AQ65*$G$3+AQ64*(1-$G$3)</f>
        <v>-7.023429285149327E-4</v>
      </c>
      <c r="AR65" s="28">
        <f>외인!AR65</f>
        <v>23975.22</v>
      </c>
      <c r="AS65" s="28">
        <f>시기외!AS65*$G$3+AS64*(1-$G$3)</f>
        <v>6.7565432755766245E-4</v>
      </c>
      <c r="AT65" s="28">
        <f>외인!AT65</f>
        <v>92066.03</v>
      </c>
      <c r="AU65" s="28">
        <f>시기외!AU65*$G$3+AU64*(1-$G$3)</f>
        <v>1.2340495760773114E-3</v>
      </c>
      <c r="AV65" s="28">
        <f>외인!AV65</f>
        <v>47664.69</v>
      </c>
      <c r="AW65" s="28">
        <f>시기외!AW65*$G$3+AW64*(1-$G$3)</f>
        <v>8.4704422178874197E-5</v>
      </c>
      <c r="AX65" s="28">
        <f>외인!AX65</f>
        <v>71030.77</v>
      </c>
      <c r="AY65" s="28">
        <f>시기외!AY65*$G$3+AY64*(1-$G$3)</f>
        <v>-2.6093471126713247E-3</v>
      </c>
      <c r="AZ65" s="28">
        <f>외인!AZ65</f>
        <v>3280370.35</v>
      </c>
      <c r="BA65" s="28">
        <f>시기외!BA65*$G$3+BA64*(1-$G$3)</f>
        <v>-2.7383899410833665E-4</v>
      </c>
      <c r="BB65" s="28">
        <f>외인!BB65</f>
        <v>110100.7</v>
      </c>
      <c r="BC65" s="28">
        <f>시기외!BC65*$G$3+BC64*(1-$G$3)</f>
        <v>-4.2538687702134678E-5</v>
      </c>
      <c r="BD65" s="28">
        <f>외인!BD65</f>
        <v>36047.32</v>
      </c>
      <c r="BE65" s="28">
        <f>시기외!BE65*$G$3+BE64*(1-$G$3)</f>
        <v>-1.885301304892413E-3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107009.82</v>
      </c>
      <c r="BI65" s="28">
        <f>시기외!BI65*$G$3+BI64*(1-$G$3)</f>
        <v>1.7089615847782659E-3</v>
      </c>
      <c r="BJ65" s="28">
        <f>외인!BJ65</f>
        <v>131995.26</v>
      </c>
      <c r="BK65" s="28">
        <f>시기외!BK65*$G$3+BK64*(1-$G$3)</f>
        <v>5.226722648625457E-4</v>
      </c>
      <c r="BL65" s="28">
        <f>외인!BL65</f>
        <v>47483.19</v>
      </c>
      <c r="BM65" s="28">
        <f>시기외!BM65*$G$3+BM64*(1-$G$3)</f>
        <v>-1.9026760878547231E-3</v>
      </c>
      <c r="BN65" s="28">
        <f>외인!BN65</f>
        <v>56105.31</v>
      </c>
      <c r="BO65" s="28">
        <f>시기외!BO65*$G$3+BO64*(1-$G$3)</f>
        <v>2.2818524214095358E-3</v>
      </c>
      <c r="BP65" s="28">
        <f>외인!BP65</f>
        <v>79747.64</v>
      </c>
      <c r="BQ65" s="28">
        <f>시기외!BQ65*$G$3+BQ64*(1-$G$3)</f>
        <v>-2.5410278101291916E-3</v>
      </c>
      <c r="BR65" s="28">
        <f>외인!BR65</f>
        <v>357617.73</v>
      </c>
      <c r="BS65" s="28">
        <f>시기외!BS65*$G$3+BS64*(1-$G$3)</f>
        <v>2.8258689605288796E-4</v>
      </c>
      <c r="BT65" s="28">
        <f>외인!BT65</f>
        <v>3116188.31</v>
      </c>
      <c r="BU65" s="28">
        <f>시기외!BU65*$G$3+BU64*(1-$G$3)</f>
        <v>-2.9163308697988805E-4</v>
      </c>
      <c r="BV65" s="28">
        <f>외인!BV65</f>
        <v>477195.8</v>
      </c>
      <c r="BW65" s="28">
        <f>시기외!BW65*$G$3+BW64*(1-$G$3)</f>
        <v>-4.5259026765850766E-4</v>
      </c>
      <c r="BX65" s="28">
        <f>외인!BX65</f>
        <v>76349.31</v>
      </c>
      <c r="BY65" s="28">
        <f>시기외!BY65*$G$3+BY64*(1-$G$3)</f>
        <v>-7.0554439798827765E-4</v>
      </c>
      <c r="BZ65" s="28">
        <f>외인!BZ65</f>
        <v>302507.99</v>
      </c>
      <c r="CA65" s="28">
        <f>시기외!CA65*$G$3+CA64*(1-$G$3)</f>
        <v>-6.6746913633542544E-4</v>
      </c>
      <c r="CB65" s="28">
        <f>외인!CB65</f>
        <v>11928.06</v>
      </c>
      <c r="CC65" s="28">
        <f>시기외!CC65*$G$3+CC64*(1-$G$3)</f>
        <v>-3.135844855247592E-3</v>
      </c>
      <c r="CD65" s="28">
        <f>외인!CD65</f>
        <v>26827.39</v>
      </c>
      <c r="CE65" s="28">
        <f>시기외!CE65*$G$3+CE64*(1-$G$3)</f>
        <v>-5.4368863696208809E-3</v>
      </c>
      <c r="CF65" s="28">
        <f>외인!CF65</f>
        <v>28683.97</v>
      </c>
      <c r="CG65" s="28">
        <f>시기외!CG65*$G$3+CG64*(1-$G$3)</f>
        <v>3.2721006064333051E-3</v>
      </c>
      <c r="CH65" s="28">
        <f>외인!CH65</f>
        <v>68963.41</v>
      </c>
      <c r="CI65" s="28">
        <f>시기외!CI65*$G$3+CI64*(1-$G$3)</f>
        <v>2.0001288385233145E-4</v>
      </c>
      <c r="CJ65" s="28">
        <f>외인!CJ65</f>
        <v>354157.94</v>
      </c>
      <c r="CK65" s="28">
        <f>시기외!CK65*$G$3+CK64*(1-$G$3)</f>
        <v>-1.4653304128950187E-3</v>
      </c>
      <c r="CL65" s="28">
        <f>외인!CL65</f>
        <v>230693.46</v>
      </c>
      <c r="CM65" s="28">
        <f>시기외!CM65*$G$3+CM64*(1-$G$3)</f>
        <v>-4.4437835374719966E-4</v>
      </c>
      <c r="CN65" s="28">
        <f>외인!CN65</f>
        <v>126061.43</v>
      </c>
      <c r="CO65" s="28">
        <f>시기외!CO65*$G$3+CO64*(1-$G$3)</f>
        <v>-9.4514291888068611E-4</v>
      </c>
      <c r="CP65" s="28">
        <f>외인!CP65</f>
        <v>110636.79</v>
      </c>
      <c r="CQ65" s="28">
        <f>시기외!CQ65*$G$3+CQ64*(1-$G$3)</f>
        <v>-3.8902542036568788E-5</v>
      </c>
      <c r="CR65" s="28">
        <f>외인!CR65</f>
        <v>167659.39000000001</v>
      </c>
      <c r="CS65" s="28">
        <f>시기외!CS65*$G$3+CS64*(1-$G$3)</f>
        <v>-1.7277174229148522E-3</v>
      </c>
      <c r="CT65" s="28">
        <f>외인!CT65</f>
        <v>179958.7</v>
      </c>
      <c r="CU65" s="28">
        <f>시기외!CU65*$G$3+CU64*(1-$G$3)</f>
        <v>5.4984448118911673E-4</v>
      </c>
      <c r="CV65" s="28">
        <f>외인!CV65</f>
        <v>3116188.31</v>
      </c>
      <c r="CW65" s="28">
        <f>시기외!CW65*$G$3+CW64*(1-$G$3)</f>
        <v>-2.9163308697988805E-4</v>
      </c>
      <c r="CX65" s="28">
        <f>외인!CX65</f>
        <v>252254.61</v>
      </c>
      <c r="CY65" s="28">
        <f>시기외!CY65*$G$3+CY64*(1-$G$3)</f>
        <v>1.2493521087918737E-3</v>
      </c>
      <c r="CZ65" s="28">
        <f>외인!CZ65</f>
        <v>19621.79</v>
      </c>
      <c r="DA65" s="28">
        <f>시기외!DA65*$G$3+DA64*(1-$G$3)</f>
        <v>-1.0223166704175352E-3</v>
      </c>
      <c r="DB65" s="28">
        <f>외인!DB65</f>
        <v>36047.32</v>
      </c>
      <c r="DC65" s="28">
        <f>시기외!DC65*$G$3+DC64*(1-$G$3)</f>
        <v>-1.885301304892413E-3</v>
      </c>
      <c r="DD65" s="28">
        <f>외인!DD65</f>
        <v>8692.64</v>
      </c>
      <c r="DE65" s="28">
        <f>시기외!DE65*$G$3+DE64*(1-$G$3)</f>
        <v>8.0538822616148752E-4</v>
      </c>
      <c r="DF65" s="28">
        <f>외인!DF65</f>
        <v>58320.72</v>
      </c>
      <c r="DG65" s="28">
        <f>시기외!DG65*$G$3+DG64*(1-$G$3)</f>
        <v>-6.157990701613381E-4</v>
      </c>
      <c r="DH65" s="28">
        <f>외인!DH65</f>
        <v>18859.080000000002</v>
      </c>
      <c r="DI65" s="28">
        <f>시기외!DI65*$G$3+DI64*(1-$G$3)</f>
        <v>-7.2227372258130002E-3</v>
      </c>
      <c r="DJ65" s="28">
        <f>외인!DJ65</f>
        <v>717267.5</v>
      </c>
      <c r="DK65" s="28">
        <f>시기외!DK65*$G$3+DK64*(1-$G$3)</f>
        <v>2.9919708414247973E-4</v>
      </c>
      <c r="DL65" s="28">
        <f>외인!DL65</f>
        <v>102593.71</v>
      </c>
      <c r="DM65" s="28">
        <f>시기외!DM65*$G$3+DM64*(1-$G$3)</f>
        <v>-1.1319698864833882E-3</v>
      </c>
      <c r="DN65" s="28">
        <f>외인!DN65</f>
        <v>3116188.31</v>
      </c>
      <c r="DO65" s="28">
        <f>시기외!DO65*$G$3+DO64*(1-$G$3)</f>
        <v>-2.9163308697988805E-4</v>
      </c>
      <c r="DP65" s="28">
        <f>외인!DP65</f>
        <v>80228.44</v>
      </c>
      <c r="DQ65" s="28">
        <f>시기외!DQ65*$G$3+DQ64*(1-$G$3)</f>
        <v>-1.4707555021190263E-3</v>
      </c>
      <c r="DR65" s="28">
        <f>외인!DR65</f>
        <v>45629.59</v>
      </c>
      <c r="DS65" s="28">
        <f>시기외!DS65*$G$3+DS64*(1-$G$3)</f>
        <v>3.0733524610581351E-4</v>
      </c>
      <c r="DT65" s="28">
        <f>외인!DT65</f>
        <v>133685.28</v>
      </c>
      <c r="DU65" s="28">
        <f>시기외!DU65*$G$3+DU64*(1-$G$3)</f>
        <v>-2.2156592960020909E-3</v>
      </c>
      <c r="DV65" s="28">
        <f>외인!DV65</f>
        <v>33711.120000000003</v>
      </c>
      <c r="DW65" s="28">
        <f>시기외!DW65*$G$3+DW64*(1-$G$3)</f>
        <v>5.6386524681654662E-5</v>
      </c>
      <c r="DX65" s="28">
        <f>외인!DX65</f>
        <v>128586.23</v>
      </c>
      <c r="DY65" s="28">
        <f>시기외!DY65*$G$3+DY64*(1-$G$3)</f>
        <v>1.7871416711453584E-3</v>
      </c>
      <c r="DZ65" s="28">
        <f>외인!DZ65</f>
        <v>8107.26</v>
      </c>
      <c r="EA65" s="28">
        <f>시기외!EA65*$G$3+EA64*(1-$G$3)</f>
        <v>-8.3197004476580306E-4</v>
      </c>
      <c r="EB65" s="28">
        <f>외인!EB65</f>
        <v>11523.8</v>
      </c>
      <c r="EC65" s="28">
        <f>시기외!EC65*$G$3+EC64*(1-$G$3)</f>
        <v>-2.765608262799822E-3</v>
      </c>
      <c r="ED65" s="28">
        <f>외인!ED65</f>
        <v>10906.73</v>
      </c>
      <c r="EE65" s="28">
        <f>시기외!EE65*$G$3+EE64*(1-$G$3)</f>
        <v>-4.5148836448115223E-4</v>
      </c>
      <c r="EF65" s="28">
        <f>외인!EF65</f>
        <v>224694.79</v>
      </c>
      <c r="EG65" s="28">
        <f>시기외!EG65*$G$3+EG64*(1-$G$3)</f>
        <v>-1.4875627416339136E-3</v>
      </c>
      <c r="EH65" s="28">
        <f>외인!EH65</f>
        <v>291439.76</v>
      </c>
      <c r="EI65" s="28">
        <f>시기외!EI65*$G$3+EI64*(1-$G$3)</f>
        <v>-1.5744392061294498E-4</v>
      </c>
      <c r="EJ65" s="28">
        <f>외인!EJ65</f>
        <v>102108.02</v>
      </c>
      <c r="EK65" s="28">
        <f>시기외!EK65*$G$3+EK64*(1-$G$3)</f>
        <v>3.0016674362920995E-4</v>
      </c>
      <c r="EL65" s="28">
        <f>외인!EL65</f>
        <v>29300.91</v>
      </c>
      <c r="EM65" s="28">
        <f>시기외!EM65*$G$3+EM64*(1-$G$3)</f>
        <v>-5.0196457998920299E-3</v>
      </c>
      <c r="EN65" s="28">
        <f>외인!EN65</f>
        <v>45629.59</v>
      </c>
      <c r="EO65" s="28">
        <f>시기외!EO65*$G$3+EO64*(1-$G$3)</f>
        <v>3.0733524610581351E-4</v>
      </c>
      <c r="EP65" s="28">
        <f>외인!EP65</f>
        <v>161397.54999999999</v>
      </c>
      <c r="EQ65" s="28">
        <f>시기외!EQ65*$G$3+EQ64*(1-$G$3)</f>
        <v>-9.8629941293134423E-4</v>
      </c>
      <c r="ER65" s="28">
        <f>외인!ER65</f>
        <v>13448.38</v>
      </c>
      <c r="ES65" s="28">
        <f>시기외!ES65*$G$3+ES64*(1-$G$3)</f>
        <v>-2.9794291922617092E-3</v>
      </c>
      <c r="ET65" s="28">
        <f>외인!ET65</f>
        <v>199023.28</v>
      </c>
      <c r="EU65" s="28">
        <f>시기외!EU65*$G$3+EU64*(1-$G$3)</f>
        <v>-7.023429285149327E-4</v>
      </c>
      <c r="EV65" s="28">
        <f>외인!EV65</f>
        <v>43264.1</v>
      </c>
      <c r="EW65" s="28">
        <f>시기외!EW65*$G$3+EW64*(1-$G$3)</f>
        <v>-4.9541807995254336E-4</v>
      </c>
      <c r="EX65" s="28">
        <f>외인!EX65</f>
        <v>67372.69</v>
      </c>
      <c r="EY65" s="28">
        <f>시기외!EY65*$G$3+EY64*(1-$G$3)</f>
        <v>2.9310194580641922E-4</v>
      </c>
    </row>
    <row r="66" spans="1:155">
      <c r="A66" s="27">
        <f>외인!A66</f>
        <v>46155</v>
      </c>
      <c r="B66" s="28">
        <f>외인!B66</f>
        <v>6233957.6600000001</v>
      </c>
      <c r="C66" s="28">
        <f>시기외!C66*$G$3+C65*(1-$G$3)</f>
        <v>-5.5590126658443869E-4</v>
      </c>
      <c r="D66" s="28">
        <f>외인!D66</f>
        <v>656034.65</v>
      </c>
      <c r="E66" s="28">
        <f>시기외!E66*$G$3+E65*(1-$G$3)</f>
        <v>-4.8184370439798615E-4</v>
      </c>
      <c r="F66" s="28">
        <f>외인!F66</f>
        <v>2578792.46</v>
      </c>
      <c r="G66" s="28">
        <f>시기외!G66*$G$3+G65*(1-$G$3)</f>
        <v>-6.7130730403962236E-4</v>
      </c>
      <c r="H66" s="28">
        <f>외인!H66</f>
        <v>336207.7</v>
      </c>
      <c r="I66" s="28">
        <f>시기외!I66*$G$3+I65*(1-$G$3)</f>
        <v>1.1688711678533889E-3</v>
      </c>
      <c r="J66" s="28">
        <f>외인!J66</f>
        <v>42977.47</v>
      </c>
      <c r="K66" s="28">
        <f>시기외!K66*$G$3+K65*(1-$G$3)</f>
        <v>1.5412801119849343E-4</v>
      </c>
      <c r="L66" s="28">
        <f>외인!L66</f>
        <v>311184.90999999997</v>
      </c>
      <c r="M66" s="28">
        <f>시기외!M66*$G$3+M65*(1-$G$3)</f>
        <v>1.3480530895758232E-3</v>
      </c>
      <c r="N66" s="28">
        <f>외인!N66</f>
        <v>309756.28999999998</v>
      </c>
      <c r="O66" s="28">
        <f>시기외!O66*$G$3+O65*(1-$G$3)</f>
        <v>-5.4088422081784398E-4</v>
      </c>
      <c r="P66" s="28">
        <f>외인!P66</f>
        <v>181176.19</v>
      </c>
      <c r="Q66" s="28">
        <f>시기외!Q66*$G$3+Q65*(1-$G$3)</f>
        <v>-1.6117028238900263E-3</v>
      </c>
      <c r="R66" s="28">
        <f>외인!R66</f>
        <v>134123.87</v>
      </c>
      <c r="S66" s="28">
        <f>시기외!S66*$G$3+S65*(1-$G$3)</f>
        <v>-2.119925349750943E-3</v>
      </c>
      <c r="T66" s="28">
        <f>외인!T66</f>
        <v>8720.4599999999991</v>
      </c>
      <c r="U66" s="28">
        <f>시기외!U66*$G$3+U65*(1-$G$3)</f>
        <v>7.4156763930396268E-4</v>
      </c>
      <c r="V66" s="28">
        <f>외인!V66</f>
        <v>135327.78</v>
      </c>
      <c r="W66" s="28">
        <f>시기외!W66*$G$3+W65*(1-$G$3)</f>
        <v>1.9310775638504952E-3</v>
      </c>
      <c r="X66" s="28">
        <f>외인!X66</f>
        <v>3211284.21</v>
      </c>
      <c r="Y66" s="28">
        <f>시기외!Y66*$G$3+Y65*(1-$G$3)</f>
        <v>-6.9251253927137099E-4</v>
      </c>
      <c r="Z66" s="28">
        <f>외인!Z66</f>
        <v>42771.11</v>
      </c>
      <c r="AA66" s="28">
        <f>시기외!AA66*$G$3+AA65*(1-$G$3)</f>
        <v>-3.7008325188641803E-4</v>
      </c>
      <c r="AB66" s="28">
        <f>외인!AB66</f>
        <v>198748.58</v>
      </c>
      <c r="AC66" s="28">
        <f>시기외!AC66*$G$3+AC65*(1-$G$3)</f>
        <v>-4.0260310328687305E-4</v>
      </c>
      <c r="AD66" s="28">
        <f>외인!AD66</f>
        <v>19670.48</v>
      </c>
      <c r="AE66" s="28">
        <f>시기외!AE66*$G$3+AE65*(1-$G$3)</f>
        <v>9.4331222010663233E-5</v>
      </c>
      <c r="AF66" s="28">
        <f>외인!AF66</f>
        <v>24158.77</v>
      </c>
      <c r="AG66" s="28">
        <f>시기외!AG66*$G$3+AG65*(1-$G$3)</f>
        <v>-2.7836871074541519E-4</v>
      </c>
      <c r="AH66" s="28">
        <f>외인!AH66</f>
        <v>229819.48</v>
      </c>
      <c r="AI66" s="28">
        <f>시기외!AI66*$G$3+AI65*(1-$G$3)</f>
        <v>-3.5629481705451687E-4</v>
      </c>
      <c r="AJ66" s="28">
        <f>외인!AJ66</f>
        <v>101832.8</v>
      </c>
      <c r="AK66" s="28">
        <f>시기외!AK66*$G$3+AK65*(1-$G$3)</f>
        <v>-3.58293775594131E-3</v>
      </c>
      <c r="AL66" s="28">
        <f>외인!AL66</f>
        <v>111662.71</v>
      </c>
      <c r="AM66" s="28">
        <f>시기외!AM66*$G$3+AM65*(1-$G$3)</f>
        <v>-7.5740336958497723E-4</v>
      </c>
      <c r="AN66" s="28">
        <f>외인!AN66</f>
        <v>217916.3</v>
      </c>
      <c r="AO66" s="28">
        <f>시기외!AO66*$G$3+AO65*(1-$G$3)</f>
        <v>-3.6834170242888448E-4</v>
      </c>
      <c r="AP66" s="28">
        <f>외인!AP66</f>
        <v>195614.27</v>
      </c>
      <c r="AQ66" s="28">
        <f>시기외!AQ66*$G$3+AQ65*(1-$G$3)</f>
        <v>-7.2325774772781688E-4</v>
      </c>
      <c r="AR66" s="28">
        <f>외인!AR66</f>
        <v>24215.82</v>
      </c>
      <c r="AS66" s="28">
        <f>시기외!AS66*$G$3+AS65*(1-$G$3)</f>
        <v>7.2648879252539878E-4</v>
      </c>
      <c r="AT66" s="28">
        <f>외인!AT66</f>
        <v>93697.06</v>
      </c>
      <c r="AU66" s="28">
        <f>시기외!AU66*$G$3+AU65*(1-$G$3)</f>
        <v>1.2997484498791304E-3</v>
      </c>
      <c r="AV66" s="28">
        <f>외인!AV66</f>
        <v>46960.06</v>
      </c>
      <c r="AW66" s="28">
        <f>시기외!AW66*$G$3+AW65*(1-$G$3)</f>
        <v>3.7970106302494921E-5</v>
      </c>
      <c r="AX66" s="28">
        <f>외인!AX66</f>
        <v>70382.350000000006</v>
      </c>
      <c r="AY66" s="28">
        <f>시기외!AY66*$G$3+AY65*(1-$G$3)</f>
        <v>-2.5810761551608836E-3</v>
      </c>
      <c r="AZ66" s="28">
        <f>외인!AZ66</f>
        <v>3426796.12</v>
      </c>
      <c r="BA66" s="28">
        <f>시기외!BA66*$G$3+BA65*(1-$G$3)</f>
        <v>-6.4334491372678901E-4</v>
      </c>
      <c r="BB66" s="28">
        <f>외인!BB66</f>
        <v>110975.93</v>
      </c>
      <c r="BC66" s="28">
        <f>시기외!BC66*$G$3+BC65*(1-$G$3)</f>
        <v>3.3309656467017508E-6</v>
      </c>
      <c r="BD66" s="28">
        <f>외인!BD66</f>
        <v>35355.15</v>
      </c>
      <c r="BE66" s="28">
        <f>시기외!BE66*$G$3+BE65*(1-$G$3)</f>
        <v>-2.0749638399284748E-3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107250.27</v>
      </c>
      <c r="BI66" s="28">
        <f>시기외!BI66*$G$3+BI65*(1-$G$3)</f>
        <v>1.4612912481616934E-3</v>
      </c>
      <c r="BJ66" s="28">
        <f>외인!BJ66</f>
        <v>130317.62</v>
      </c>
      <c r="BK66" s="28">
        <f>시기외!BK66*$G$3+BK65*(1-$G$3)</f>
        <v>2.8462514776573047E-4</v>
      </c>
      <c r="BL66" s="28">
        <f>외인!BL66</f>
        <v>47183.16</v>
      </c>
      <c r="BM66" s="28">
        <f>시기외!BM66*$G$3+BM65*(1-$G$3)</f>
        <v>-2.0098953360381169E-3</v>
      </c>
      <c r="BN66" s="28">
        <f>외인!BN66</f>
        <v>56454.28</v>
      </c>
      <c r="BO66" s="28">
        <f>시기외!BO66*$G$3+BO65*(1-$G$3)</f>
        <v>2.2348785390934752E-3</v>
      </c>
      <c r="BP66" s="28">
        <f>외인!BP66</f>
        <v>79044.759999999995</v>
      </c>
      <c r="BQ66" s="28">
        <f>시기외!BQ66*$G$3+BQ65*(1-$G$3)</f>
        <v>-2.4990497812859861E-3</v>
      </c>
      <c r="BR66" s="28">
        <f>외인!BR66</f>
        <v>351586.56</v>
      </c>
      <c r="BS66" s="28">
        <f>시기외!BS66*$G$3+BS65*(1-$G$3)</f>
        <v>2.5125300655193494E-4</v>
      </c>
      <c r="BT66" s="28">
        <f>외인!BT66</f>
        <v>3255966.53</v>
      </c>
      <c r="BU66" s="28">
        <f>시기외!BU66*$G$3+BU65*(1-$G$3)</f>
        <v>-6.8542324900256228E-4</v>
      </c>
      <c r="BV66" s="28">
        <f>외인!BV66</f>
        <v>482408.71</v>
      </c>
      <c r="BW66" s="28">
        <f>시기외!BW66*$G$3+BW65*(1-$G$3)</f>
        <v>-5.4507623870718382E-4</v>
      </c>
      <c r="BX66" s="28">
        <f>외인!BX66</f>
        <v>78552.61</v>
      </c>
      <c r="BY66" s="28">
        <f>시기외!BY66*$G$3+BY65*(1-$G$3)</f>
        <v>-5.6647048548758125E-4</v>
      </c>
      <c r="BZ66" s="28">
        <f>외인!BZ66</f>
        <v>329579.01</v>
      </c>
      <c r="CA66" s="28">
        <f>시기외!CA66*$G$3+CA65*(1-$G$3)</f>
        <v>-4.9754555498999836E-4</v>
      </c>
      <c r="CB66" s="28">
        <f>외인!CB66</f>
        <v>11880.6</v>
      </c>
      <c r="CC66" s="28">
        <f>시기외!CC66*$G$3+CC65*(1-$G$3)</f>
        <v>-3.2542718558339536E-3</v>
      </c>
      <c r="CD66" s="28">
        <f>외인!CD66</f>
        <v>26543.61</v>
      </c>
      <c r="CE66" s="28">
        <f>시기외!CE66*$G$3+CE65*(1-$G$3)</f>
        <v>-5.3485772131755625E-3</v>
      </c>
      <c r="CF66" s="28">
        <f>외인!CF66</f>
        <v>29319.37</v>
      </c>
      <c r="CG66" s="28">
        <f>시기외!CG66*$G$3+CG65*(1-$G$3)</f>
        <v>3.3542459510063766E-3</v>
      </c>
      <c r="CH66" s="28">
        <f>외인!CH66</f>
        <v>67787.210000000006</v>
      </c>
      <c r="CI66" s="28">
        <f>시기외!CI66*$G$3+CI65*(1-$G$3)</f>
        <v>1.7222624216010879E-4</v>
      </c>
      <c r="CJ66" s="28">
        <f>외인!CJ66</f>
        <v>345074.89</v>
      </c>
      <c r="CK66" s="28">
        <f>시기외!CK66*$G$3+CK65*(1-$G$3)</f>
        <v>-1.4302207543546057E-3</v>
      </c>
      <c r="CL66" s="28">
        <f>외인!CL66</f>
        <v>227148.55</v>
      </c>
      <c r="CM66" s="28">
        <f>시기외!CM66*$G$3+CM65*(1-$G$3)</f>
        <v>-4.5841390735948016E-4</v>
      </c>
      <c r="CN66" s="28">
        <f>외인!CN66</f>
        <v>124423.64</v>
      </c>
      <c r="CO66" s="28">
        <f>시기외!CO66*$G$3+CO65*(1-$G$3)</f>
        <v>-1.2265601311133457E-3</v>
      </c>
      <c r="CP66" s="28">
        <f>외인!CP66</f>
        <v>111495.65</v>
      </c>
      <c r="CQ66" s="28">
        <f>시기외!CQ66*$G$3+CQ65*(1-$G$3)</f>
        <v>6.5650774930617881E-6</v>
      </c>
      <c r="CR66" s="28">
        <f>외인!CR66</f>
        <v>168480</v>
      </c>
      <c r="CS66" s="28">
        <f>시기외!CS66*$G$3+CS65*(1-$G$3)</f>
        <v>-1.7053273243372896E-3</v>
      </c>
      <c r="CT66" s="28">
        <f>외인!CT66</f>
        <v>186840.76</v>
      </c>
      <c r="CU66" s="28">
        <f>시기외!CU66*$G$3+CU65*(1-$G$3)</f>
        <v>6.9514810736069361E-4</v>
      </c>
      <c r="CV66" s="28">
        <f>외인!CV66</f>
        <v>3255966.53</v>
      </c>
      <c r="CW66" s="28">
        <f>시기외!CW66*$G$3+CW65*(1-$G$3)</f>
        <v>-6.8542324900256228E-4</v>
      </c>
      <c r="CX66" s="28">
        <f>외인!CX66</f>
        <v>248730.49</v>
      </c>
      <c r="CY66" s="28">
        <f>시기외!CY66*$G$3+CY65*(1-$G$3)</f>
        <v>1.1363510367681431E-3</v>
      </c>
      <c r="CZ66" s="28">
        <f>외인!CZ66</f>
        <v>20658.02</v>
      </c>
      <c r="DA66" s="28">
        <f>시기외!DA66*$G$3+DA65*(1-$G$3)</f>
        <v>-6.3316088411375705E-4</v>
      </c>
      <c r="DB66" s="28">
        <f>외인!DB66</f>
        <v>35355.15</v>
      </c>
      <c r="DC66" s="28">
        <f>시기외!DC66*$G$3+DC65*(1-$G$3)</f>
        <v>-2.0749638399284748E-3</v>
      </c>
      <c r="DD66" s="28">
        <f>외인!DD66</f>
        <v>8720.4599999999991</v>
      </c>
      <c r="DE66" s="28">
        <f>시기외!DE66*$G$3+DE65*(1-$G$3)</f>
        <v>7.4156763930396268E-4</v>
      </c>
      <c r="DF66" s="28">
        <f>외인!DF66</f>
        <v>60172.43</v>
      </c>
      <c r="DG66" s="28">
        <f>시기외!DG66*$G$3+DG65*(1-$G$3)</f>
        <v>-4.3173036597196445E-4</v>
      </c>
      <c r="DH66" s="28">
        <f>외인!DH66</f>
        <v>18666.87</v>
      </c>
      <c r="DI66" s="28">
        <f>시기외!DI66*$G$3+DI65*(1-$G$3)</f>
        <v>-7.1377941160130978E-3</v>
      </c>
      <c r="DJ66" s="28">
        <f>외인!DJ66</f>
        <v>706212.07</v>
      </c>
      <c r="DK66" s="28">
        <f>시기외!DK66*$G$3+DK65*(1-$G$3)</f>
        <v>1.5769341454780164E-4</v>
      </c>
      <c r="DL66" s="28">
        <f>외인!DL66</f>
        <v>101232.57</v>
      </c>
      <c r="DM66" s="28">
        <f>시기외!DM66*$G$3+DM65*(1-$G$3)</f>
        <v>-1.4633211423304374E-3</v>
      </c>
      <c r="DN66" s="28">
        <f>외인!DN66</f>
        <v>3255966.53</v>
      </c>
      <c r="DO66" s="28">
        <f>시기외!DO66*$G$3+DO65*(1-$G$3)</f>
        <v>-6.8542324900256228E-4</v>
      </c>
      <c r="DP66" s="28">
        <f>외인!DP66</f>
        <v>77243.94</v>
      </c>
      <c r="DQ66" s="28">
        <f>시기외!DQ66*$G$3+DQ65*(1-$G$3)</f>
        <v>-1.4321889386373912E-3</v>
      </c>
      <c r="DR66" s="28">
        <f>외인!DR66</f>
        <v>44203.98</v>
      </c>
      <c r="DS66" s="28">
        <f>시기외!DS66*$G$3+DS65*(1-$G$3)</f>
        <v>1.8556735858518345E-4</v>
      </c>
      <c r="DT66" s="28">
        <f>외인!DT66</f>
        <v>134123.87</v>
      </c>
      <c r="DU66" s="28">
        <f>시기외!DU66*$G$3+DU65*(1-$G$3)</f>
        <v>-2.119925349750943E-3</v>
      </c>
      <c r="DV66" s="28">
        <f>외인!DV66</f>
        <v>34088.33</v>
      </c>
      <c r="DW66" s="28">
        <f>시기외!DW66*$G$3+DW65*(1-$G$3)</f>
        <v>-1.9994562761515203E-4</v>
      </c>
      <c r="DX66" s="28">
        <f>외인!DX66</f>
        <v>135327.78</v>
      </c>
      <c r="DY66" s="28">
        <f>시기외!DY66*$G$3+DY65*(1-$G$3)</f>
        <v>1.9310775638504952E-3</v>
      </c>
      <c r="DZ66" s="28">
        <f>외인!DZ66</f>
        <v>7956.07</v>
      </c>
      <c r="EA66" s="28">
        <f>시기외!EA66*$G$3+EA65*(1-$G$3)</f>
        <v>-6.6457666146028352E-4</v>
      </c>
      <c r="EB66" s="28">
        <f>외인!EB66</f>
        <v>11367.42</v>
      </c>
      <c r="EC66" s="28">
        <f>시기외!EC66*$G$3+EC65*(1-$G$3)</f>
        <v>-2.897057154856204E-3</v>
      </c>
      <c r="ED66" s="28">
        <f>외인!ED66</f>
        <v>11089.14</v>
      </c>
      <c r="EE66" s="28">
        <f>시기외!EE66*$G$3+EE65*(1-$G$3)</f>
        <v>-4.9419536208419564E-4</v>
      </c>
      <c r="EF66" s="28">
        <f>외인!EF66</f>
        <v>219673.7</v>
      </c>
      <c r="EG66" s="28">
        <f>시기외!EG66*$G$3+EG65*(1-$G$3)</f>
        <v>-1.4242876097967537E-3</v>
      </c>
      <c r="EH66" s="28">
        <f>외인!EH66</f>
        <v>298240.11</v>
      </c>
      <c r="EI66" s="28">
        <f>시기외!EI66*$G$3+EI65*(1-$G$3)</f>
        <v>-1.8008635478814302E-4</v>
      </c>
      <c r="EJ66" s="28">
        <f>외인!EJ66</f>
        <v>99734.64</v>
      </c>
      <c r="EK66" s="28">
        <f>시기외!EK66*$G$3+EK65*(1-$G$3)</f>
        <v>2.4316584001966461E-4</v>
      </c>
      <c r="EL66" s="28">
        <f>외인!EL66</f>
        <v>28974.23</v>
      </c>
      <c r="EM66" s="28">
        <f>시기외!EM66*$G$3+EM65*(1-$G$3)</f>
        <v>-4.9361479188705136E-3</v>
      </c>
      <c r="EN66" s="28">
        <f>외인!EN66</f>
        <v>44203.98</v>
      </c>
      <c r="EO66" s="28">
        <f>시기외!EO66*$G$3+EO65*(1-$G$3)</f>
        <v>1.8556735858518345E-4</v>
      </c>
      <c r="EP66" s="28">
        <f>외인!EP66</f>
        <v>160179.70000000001</v>
      </c>
      <c r="EQ66" s="28">
        <f>시기외!EQ66*$G$3+EQ65*(1-$G$3)</f>
        <v>-1.2073866857355211E-3</v>
      </c>
      <c r="ER66" s="28">
        <f>외인!ER66</f>
        <v>12930.87</v>
      </c>
      <c r="ES66" s="28">
        <f>시기외!ES66*$G$3+ES65*(1-$G$3)</f>
        <v>-2.9327043045441711E-3</v>
      </c>
      <c r="ET66" s="28">
        <f>외인!ET66</f>
        <v>195614.27</v>
      </c>
      <c r="EU66" s="28">
        <f>시기외!EU66*$G$3+EU65*(1-$G$3)</f>
        <v>-7.2325774772781688E-4</v>
      </c>
      <c r="EV66" s="28">
        <f>외인!EV66</f>
        <v>42771.11</v>
      </c>
      <c r="EW66" s="28">
        <f>시기외!EW66*$G$3+EW65*(1-$G$3)</f>
        <v>-3.7008325188641803E-4</v>
      </c>
      <c r="EX66" s="28">
        <f>외인!EX66</f>
        <v>68724.539999999994</v>
      </c>
      <c r="EY66" s="28">
        <f>시기외!EY66*$G$3+EY65*(1-$G$3)</f>
        <v>2.8530560794466837E-4</v>
      </c>
    </row>
    <row r="67" spans="1:155">
      <c r="A67" s="27">
        <f>외인!A67</f>
        <v>46156</v>
      </c>
      <c r="B67" s="28">
        <f>외인!B67</f>
        <v>6343129.96</v>
      </c>
      <c r="C67" s="28">
        <f>시기외!C67*$G$3+C66*(1-$G$3)</f>
        <v>-7.2157384066986346E-4</v>
      </c>
      <c r="D67" s="28">
        <f>외인!D67</f>
        <v>663721.03</v>
      </c>
      <c r="E67" s="28">
        <f>시기외!E67*$G$3+E66*(1-$G$3)</f>
        <v>-4.4302889180833127E-4</v>
      </c>
      <c r="F67" s="28">
        <f>외인!F67</f>
        <v>2667018.4700000002</v>
      </c>
      <c r="G67" s="28">
        <f>시기외!G67*$G$3+G66*(1-$G$3)</f>
        <v>-8.0045918276881506E-4</v>
      </c>
      <c r="H67" s="28">
        <f>외인!H67</f>
        <v>342685.62</v>
      </c>
      <c r="I67" s="28">
        <f>시기외!I67*$G$3+I66*(1-$G$3)</f>
        <v>8.9027755412489384E-4</v>
      </c>
      <c r="J67" s="28">
        <f>외인!J67</f>
        <v>45717.64</v>
      </c>
      <c r="K67" s="28">
        <f>시기외!K67*$G$3+K66*(1-$G$3)</f>
        <v>2.7884465120086178E-4</v>
      </c>
      <c r="L67" s="28">
        <f>외인!L67</f>
        <v>316888.96999999997</v>
      </c>
      <c r="M67" s="28">
        <f>시기외!M67*$G$3+M66*(1-$G$3)</f>
        <v>1.0536742132980928E-3</v>
      </c>
      <c r="N67" s="28">
        <f>외인!N67</f>
        <v>310201.55</v>
      </c>
      <c r="O67" s="28">
        <f>시기외!O67*$G$3+O66*(1-$G$3)</f>
        <v>-5.1993413239516872E-4</v>
      </c>
      <c r="P67" s="28">
        <f>외인!P67</f>
        <v>186822.96</v>
      </c>
      <c r="Q67" s="28">
        <f>시기외!Q67*$G$3+Q66*(1-$G$3)</f>
        <v>-1.5071700729866941E-3</v>
      </c>
      <c r="R67" s="28">
        <f>외인!R67</f>
        <v>139887.23000000001</v>
      </c>
      <c r="S67" s="28">
        <f>시기외!S67*$G$3+S66*(1-$G$3)</f>
        <v>-1.890544559723814E-3</v>
      </c>
      <c r="T67" s="28">
        <f>외인!T67</f>
        <v>8883.1</v>
      </c>
      <c r="U67" s="28">
        <f>시기외!U67*$G$3+U66*(1-$G$3)</f>
        <v>7.0723345002401885E-4</v>
      </c>
      <c r="V67" s="28">
        <f>외인!V67</f>
        <v>136913.66</v>
      </c>
      <c r="W67" s="28">
        <f>시기외!W67*$G$3+W66*(1-$G$3)</f>
        <v>2.0653439074551378E-3</v>
      </c>
      <c r="X67" s="28">
        <f>외인!X67</f>
        <v>3279333.61</v>
      </c>
      <c r="Y67" s="28">
        <f>시기외!Y67*$G$3+Y66*(1-$G$3)</f>
        <v>-9.9066571496242905E-4</v>
      </c>
      <c r="Z67" s="28">
        <f>외인!Z67</f>
        <v>46013.68</v>
      </c>
      <c r="AA67" s="28">
        <f>시기외!AA67*$G$3+AA66*(1-$G$3)</f>
        <v>-2.2582841880576152E-4</v>
      </c>
      <c r="AB67" s="28">
        <f>외인!AB67</f>
        <v>204213.65</v>
      </c>
      <c r="AC67" s="28">
        <f>시기외!AC67*$G$3+AC66*(1-$G$3)</f>
        <v>-4.1317770412914478E-4</v>
      </c>
      <c r="AD67" s="28">
        <f>외인!AD67</f>
        <v>21241.87</v>
      </c>
      <c r="AE67" s="28">
        <f>시기외!AE67*$G$3+AE66*(1-$G$3)</f>
        <v>2.0440811938749967E-4</v>
      </c>
      <c r="AF67" s="28">
        <f>외인!AF67</f>
        <v>24454.03</v>
      </c>
      <c r="AG67" s="28">
        <f>시기외!AG67*$G$3+AG66*(1-$G$3)</f>
        <v>-3.4353334882535324E-4</v>
      </c>
      <c r="AH67" s="28">
        <f>외인!AH67</f>
        <v>218067.03</v>
      </c>
      <c r="AI67" s="28">
        <f>시기외!AI67*$G$3+AI66*(1-$G$3)</f>
        <v>-6.1470800361786756E-4</v>
      </c>
      <c r="AJ67" s="28">
        <f>외인!AJ67</f>
        <v>107384.63</v>
      </c>
      <c r="AK67" s="28">
        <f>시기외!AK67*$G$3+AK66*(1-$G$3)</f>
        <v>-3.4110651385583649E-3</v>
      </c>
      <c r="AL67" s="28">
        <f>외인!AL67</f>
        <v>111988.96</v>
      </c>
      <c r="AM67" s="28">
        <f>시기외!AM67*$G$3+AM66*(1-$G$3)</f>
        <v>-1.0430791377438193E-3</v>
      </c>
      <c r="AN67" s="28">
        <f>외인!AN67</f>
        <v>217801.64</v>
      </c>
      <c r="AO67" s="28">
        <f>시기외!AO67*$G$3+AO66*(1-$G$3)</f>
        <v>-2.0149419269670159E-4</v>
      </c>
      <c r="AP67" s="28">
        <f>외인!AP67</f>
        <v>190123.61</v>
      </c>
      <c r="AQ67" s="28">
        <f>시기외!AQ67*$G$3+AQ66*(1-$G$3)</f>
        <v>-7.5251809793094437E-4</v>
      </c>
      <c r="AR67" s="28">
        <f>외인!AR67</f>
        <v>25768.22</v>
      </c>
      <c r="AS67" s="28">
        <f>시기외!AS67*$G$3+AS66*(1-$G$3)</f>
        <v>7.1283337588247278E-4</v>
      </c>
      <c r="AT67" s="28">
        <f>외인!AT67</f>
        <v>101575.53</v>
      </c>
      <c r="AU67" s="28">
        <f>시기외!AU67*$G$3+AU66*(1-$G$3)</f>
        <v>1.3509107884323371E-3</v>
      </c>
      <c r="AV67" s="28">
        <f>외인!AV67</f>
        <v>49765.56</v>
      </c>
      <c r="AW67" s="28">
        <f>시기외!AW67*$G$3+AW66*(1-$G$3)</f>
        <v>2.3785606699736669E-4</v>
      </c>
      <c r="AX67" s="28">
        <f>외인!AX67</f>
        <v>73606.47</v>
      </c>
      <c r="AY67" s="28">
        <f>시기외!AY67*$G$3+AY66*(1-$G$3)</f>
        <v>-2.4848145844929338E-3</v>
      </c>
      <c r="AZ67" s="28">
        <f>외인!AZ67</f>
        <v>3495646.1</v>
      </c>
      <c r="BA67" s="28">
        <f>시기외!BA67*$G$3+BA66*(1-$G$3)</f>
        <v>-9.163478837669603E-4</v>
      </c>
      <c r="BB67" s="28">
        <f>외인!BB67</f>
        <v>119566.7</v>
      </c>
      <c r="BC67" s="28">
        <f>시기외!BC67*$G$3+BC66*(1-$G$3)</f>
        <v>7.6739071706338578E-5</v>
      </c>
      <c r="BD67" s="28">
        <f>외인!BD67</f>
        <v>34645.31</v>
      </c>
      <c r="BE67" s="28">
        <f>시기외!BE67*$G$3+BE66*(1-$G$3)</f>
        <v>-2.3493898135427274E-3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107513.01</v>
      </c>
      <c r="BI67" s="28">
        <f>시기외!BI67*$G$3+BI66*(1-$G$3)</f>
        <v>1.3178820265266349E-3</v>
      </c>
      <c r="BJ67" s="28">
        <f>외인!BJ67</f>
        <v>133575.48000000001</v>
      </c>
      <c r="BK67" s="28">
        <f>시기외!BK67*$G$3+BK66*(1-$G$3)</f>
        <v>5.4088857648391285E-5</v>
      </c>
      <c r="BL67" s="28">
        <f>외인!BL67</f>
        <v>47871.22</v>
      </c>
      <c r="BM67" s="28">
        <f>시기외!BM67*$G$3+BM66*(1-$G$3)</f>
        <v>-1.8436373324340113E-3</v>
      </c>
      <c r="BN67" s="28">
        <f>외인!BN67</f>
        <v>57564.72</v>
      </c>
      <c r="BO67" s="28">
        <f>시기외!BO67*$G$3+BO66*(1-$G$3)</f>
        <v>2.1198773429687129E-3</v>
      </c>
      <c r="BP67" s="28">
        <f>외인!BP67</f>
        <v>82335.88</v>
      </c>
      <c r="BQ67" s="28">
        <f>시기외!BQ67*$G$3+BQ66*(1-$G$3)</f>
        <v>-2.3723137437502068E-3</v>
      </c>
      <c r="BR67" s="28">
        <f>외인!BR67</f>
        <v>343743.57</v>
      </c>
      <c r="BS67" s="28">
        <f>시기외!BS67*$G$3+BS66*(1-$G$3)</f>
        <v>9.9178704867322826E-5</v>
      </c>
      <c r="BT67" s="28">
        <f>외인!BT67</f>
        <v>3324395.5</v>
      </c>
      <c r="BU67" s="28">
        <f>시기외!BU67*$G$3+BU66*(1-$G$3)</f>
        <v>-9.7561473250174272E-4</v>
      </c>
      <c r="BV67" s="28">
        <f>외인!BV67</f>
        <v>488447.51</v>
      </c>
      <c r="BW67" s="28">
        <f>시기외!BW67*$G$3+BW66*(1-$G$3)</f>
        <v>-5.3419503136142659E-4</v>
      </c>
      <c r="BX67" s="28">
        <f>외인!BX67</f>
        <v>79122.350000000006</v>
      </c>
      <c r="BY67" s="28">
        <f>시기외!BY67*$G$3+BY66*(1-$G$3)</f>
        <v>-5.6183586673300471E-4</v>
      </c>
      <c r="BZ67" s="28">
        <f>외인!BZ67</f>
        <v>329790.61</v>
      </c>
      <c r="CA67" s="28">
        <f>시기외!CA67*$G$3+CA66*(1-$G$3)</f>
        <v>-4.8457978545768588E-4</v>
      </c>
      <c r="CB67" s="28">
        <f>외인!CB67</f>
        <v>12510.85</v>
      </c>
      <c r="CC67" s="28">
        <f>시기외!CC67*$G$3+CC66*(1-$G$3)</f>
        <v>-3.2689926660370073E-3</v>
      </c>
      <c r="CD67" s="28">
        <f>외인!CD67</f>
        <v>27815.52</v>
      </c>
      <c r="CE67" s="28">
        <f>시기외!CE67*$G$3+CE66*(1-$G$3)</f>
        <v>-5.1218094432276019E-3</v>
      </c>
      <c r="CF67" s="28">
        <f>외인!CF67</f>
        <v>31675.72</v>
      </c>
      <c r="CG67" s="28">
        <f>시기외!CG67*$G$3+CG66*(1-$G$3)</f>
        <v>3.4496381980341109E-3</v>
      </c>
      <c r="CH67" s="28">
        <f>외인!CH67</f>
        <v>71855.210000000006</v>
      </c>
      <c r="CI67" s="28">
        <f>시기외!CI67*$G$3+CI66*(1-$G$3)</f>
        <v>3.2780108155879993E-4</v>
      </c>
      <c r="CJ67" s="28">
        <f>외인!CJ67</f>
        <v>353105.55</v>
      </c>
      <c r="CK67" s="28">
        <f>시기외!CK67*$G$3+CK66*(1-$G$3)</f>
        <v>-1.3436284768209299E-3</v>
      </c>
      <c r="CL67" s="28">
        <f>외인!CL67</f>
        <v>233228.04</v>
      </c>
      <c r="CM67" s="28">
        <f>시기외!CM67*$G$3+CM66*(1-$G$3)</f>
        <v>-4.777416840386056E-4</v>
      </c>
      <c r="CN67" s="28">
        <f>외인!CN67</f>
        <v>126228.99</v>
      </c>
      <c r="CO67" s="28">
        <f>시기외!CO67*$G$3+CO66*(1-$G$3)</f>
        <v>-1.4220441059266883E-3</v>
      </c>
      <c r="CP67" s="28">
        <f>외인!CP67</f>
        <v>120109.96</v>
      </c>
      <c r="CQ67" s="28">
        <f>시기외!CQ67*$G$3+CQ66*(1-$G$3)</f>
        <v>7.9499152238934735E-5</v>
      </c>
      <c r="CR67" s="28">
        <f>외인!CR67</f>
        <v>175527.54</v>
      </c>
      <c r="CS67" s="28">
        <f>시기외!CS67*$G$3+CS66*(1-$G$3)</f>
        <v>-1.5417940922531491E-3</v>
      </c>
      <c r="CT67" s="28">
        <f>외인!CT67</f>
        <v>186502.89</v>
      </c>
      <c r="CU67" s="28">
        <f>시기외!CU67*$G$3+CU66*(1-$G$3)</f>
        <v>7.6272440862563506E-4</v>
      </c>
      <c r="CV67" s="28">
        <f>외인!CV67</f>
        <v>3324395.5</v>
      </c>
      <c r="CW67" s="28">
        <f>시기외!CW67*$G$3+CW66*(1-$G$3)</f>
        <v>-9.7561473250174272E-4</v>
      </c>
      <c r="CX67" s="28">
        <f>외인!CX67</f>
        <v>257191.36</v>
      </c>
      <c r="CY67" s="28">
        <f>시기외!CY67*$G$3+CY66*(1-$G$3)</f>
        <v>9.778353528060483E-4</v>
      </c>
      <c r="CZ67" s="28">
        <f>외인!CZ67</f>
        <v>21441.85</v>
      </c>
      <c r="DA67" s="28">
        <f>시기외!DA67*$G$3+DA66*(1-$G$3)</f>
        <v>6.6841389746956489E-5</v>
      </c>
      <c r="DB67" s="28">
        <f>외인!DB67</f>
        <v>34645.31</v>
      </c>
      <c r="DC67" s="28">
        <f>시기외!DC67*$G$3+DC66*(1-$G$3)</f>
        <v>-2.3493898135427274E-3</v>
      </c>
      <c r="DD67" s="28">
        <f>외인!DD67</f>
        <v>8883.1</v>
      </c>
      <c r="DE67" s="28">
        <f>시기외!DE67*$G$3+DE66*(1-$G$3)</f>
        <v>7.0723345002401885E-4</v>
      </c>
      <c r="DF67" s="28">
        <f>외인!DF67</f>
        <v>59741.34</v>
      </c>
      <c r="DG67" s="28">
        <f>시기외!DG67*$G$3+DG66*(1-$G$3)</f>
        <v>-4.4005991591875352E-4</v>
      </c>
      <c r="DH67" s="28">
        <f>외인!DH67</f>
        <v>19819.46</v>
      </c>
      <c r="DI67" s="28">
        <f>시기외!DI67*$G$3+DI66*(1-$G$3)</f>
        <v>-6.8514043385640763E-3</v>
      </c>
      <c r="DJ67" s="28">
        <f>외인!DJ67</f>
        <v>693144.17</v>
      </c>
      <c r="DK67" s="28">
        <f>시기외!DK67*$G$3+DK66*(1-$G$3)</f>
        <v>-8.8390206810690114E-5</v>
      </c>
      <c r="DL67" s="28">
        <f>외인!DL67</f>
        <v>102343.29</v>
      </c>
      <c r="DM67" s="28">
        <f>시기외!DM67*$G$3+DM66*(1-$G$3)</f>
        <v>-1.6966671682162684E-3</v>
      </c>
      <c r="DN67" s="28">
        <f>외인!DN67</f>
        <v>3324395.5</v>
      </c>
      <c r="DO67" s="28">
        <f>시기외!DO67*$G$3+DO66*(1-$G$3)</f>
        <v>-9.7561473250174272E-4</v>
      </c>
      <c r="DP67" s="28">
        <f>외인!DP67</f>
        <v>78651.740000000005</v>
      </c>
      <c r="DQ67" s="28">
        <f>시기외!DQ67*$G$3+DQ66*(1-$G$3)</f>
        <v>-1.259120174871694E-3</v>
      </c>
      <c r="DR67" s="28">
        <f>외인!DR67</f>
        <v>46531.61</v>
      </c>
      <c r="DS67" s="28">
        <f>시기외!DS67*$G$3+DS66*(1-$G$3)</f>
        <v>3.2181126459609945E-4</v>
      </c>
      <c r="DT67" s="28">
        <f>외인!DT67</f>
        <v>139887.23000000001</v>
      </c>
      <c r="DU67" s="28">
        <f>시기외!DU67*$G$3+DU66*(1-$G$3)</f>
        <v>-1.890544559723814E-3</v>
      </c>
      <c r="DV67" s="28">
        <f>외인!DV67</f>
        <v>35370.47</v>
      </c>
      <c r="DW67" s="28">
        <f>시기외!DW67*$G$3+DW66*(1-$G$3)</f>
        <v>-2.8643298437182687E-4</v>
      </c>
      <c r="DX67" s="28">
        <f>외인!DX67</f>
        <v>136913.66</v>
      </c>
      <c r="DY67" s="28">
        <f>시기외!DY67*$G$3+DY66*(1-$G$3)</f>
        <v>2.0653439074551378E-3</v>
      </c>
      <c r="DZ67" s="28">
        <f>외인!DZ67</f>
        <v>8104.79</v>
      </c>
      <c r="EA67" s="28">
        <f>시기외!EA67*$G$3+EA66*(1-$G$3)</f>
        <v>-4.1071440012596704E-4</v>
      </c>
      <c r="EB67" s="28">
        <f>외인!EB67</f>
        <v>11806.25</v>
      </c>
      <c r="EC67" s="28">
        <f>시기외!EC67*$G$3+EC66*(1-$G$3)</f>
        <v>-2.9339906307096495E-3</v>
      </c>
      <c r="ED67" s="28">
        <f>외인!ED67</f>
        <v>10954.66</v>
      </c>
      <c r="EE67" s="28">
        <f>시기외!EE67*$G$3+EE66*(1-$G$3)</f>
        <v>-5.9316395143535179E-4</v>
      </c>
      <c r="EF67" s="28">
        <f>외인!EF67</f>
        <v>224992.29</v>
      </c>
      <c r="EG67" s="28">
        <f>시기외!EG67*$G$3+EG66*(1-$G$3)</f>
        <v>-1.3537950770685012E-3</v>
      </c>
      <c r="EH67" s="28">
        <f>외인!EH67</f>
        <v>300709.74</v>
      </c>
      <c r="EI67" s="28">
        <f>시기외!EI67*$G$3+EI66*(1-$G$3)</f>
        <v>-1.6116969524699161E-4</v>
      </c>
      <c r="EJ67" s="28">
        <f>외인!EJ67</f>
        <v>106474.69</v>
      </c>
      <c r="EK67" s="28">
        <f>시기외!EK67*$G$3+EK66*(1-$G$3)</f>
        <v>4.2271746071925449E-4</v>
      </c>
      <c r="EL67" s="28">
        <f>외인!EL67</f>
        <v>30262.09</v>
      </c>
      <c r="EM67" s="28">
        <f>시기외!EM67*$G$3+EM66*(1-$G$3)</f>
        <v>-4.7277019291259012E-3</v>
      </c>
      <c r="EN67" s="28">
        <f>외인!EN67</f>
        <v>46531.61</v>
      </c>
      <c r="EO67" s="28">
        <f>시기외!EO67*$G$3+EO66*(1-$G$3)</f>
        <v>3.2181126459609945E-4</v>
      </c>
      <c r="EP67" s="28">
        <f>외인!EP67</f>
        <v>163061.79999999999</v>
      </c>
      <c r="EQ67" s="28">
        <f>시기외!EQ67*$G$3+EQ66*(1-$G$3)</f>
        <v>-1.1971208000533381E-3</v>
      </c>
      <c r="ER67" s="28">
        <f>외인!ER67</f>
        <v>12842.55</v>
      </c>
      <c r="ES67" s="28">
        <f>시기외!ES67*$G$3+ES66*(1-$G$3)</f>
        <v>-2.6875504898086718E-3</v>
      </c>
      <c r="ET67" s="28">
        <f>외인!ET67</f>
        <v>190123.61</v>
      </c>
      <c r="EU67" s="28">
        <f>시기외!EU67*$G$3+EU66*(1-$G$3)</f>
        <v>-7.5251809793094437E-4</v>
      </c>
      <c r="EV67" s="28">
        <f>외인!EV67</f>
        <v>46013.68</v>
      </c>
      <c r="EW67" s="28">
        <f>시기외!EW67*$G$3+EW66*(1-$G$3)</f>
        <v>-2.2582841880576152E-4</v>
      </c>
      <c r="EX67" s="28">
        <f>외인!EX67</f>
        <v>74096.28</v>
      </c>
      <c r="EY67" s="28">
        <f>시기외!EY67*$G$3+EY66*(1-$G$3)</f>
        <v>3.1063792960944135E-4</v>
      </c>
    </row>
    <row r="68" spans="1:155">
      <c r="A68" s="27">
        <f>외인!A68</f>
        <v>46157</v>
      </c>
      <c r="B68" s="28">
        <f>외인!B68</f>
        <v>5953343.3799999999</v>
      </c>
      <c r="C68" s="28">
        <f>시기외!C68*$G$3+C67*(1-$G$3)</f>
        <v>-9.2953085133625065E-4</v>
      </c>
      <c r="D68" s="28">
        <f>외인!D68</f>
        <v>629943.24</v>
      </c>
      <c r="E68" s="28">
        <f>시기외!E68*$G$3+E67*(1-$G$3)</f>
        <v>-4.3563104063880901E-4</v>
      </c>
      <c r="F68" s="28">
        <f>외인!F68</f>
        <v>2480116.31</v>
      </c>
      <c r="G68" s="28">
        <f>시기외!G68*$G$3+G67*(1-$G$3)</f>
        <v>-9.8177529464117674E-4</v>
      </c>
      <c r="H68" s="28">
        <f>외인!H68</f>
        <v>323999.31</v>
      </c>
      <c r="I68" s="28">
        <f>시기외!I68*$G$3+I67*(1-$G$3)</f>
        <v>6.5567958921291473E-4</v>
      </c>
      <c r="J68" s="28">
        <f>외인!J68</f>
        <v>43220.7</v>
      </c>
      <c r="K68" s="28">
        <f>시기외!K68*$G$3+K67*(1-$G$3)</f>
        <v>3.3478173516130442E-4</v>
      </c>
      <c r="L68" s="28">
        <f>외인!L68</f>
        <v>300044.68</v>
      </c>
      <c r="M68" s="28">
        <f>시기외!M68*$G$3+M67*(1-$G$3)</f>
        <v>8.1174991249475473E-4</v>
      </c>
      <c r="N68" s="28">
        <f>외인!N68</f>
        <v>302028.25</v>
      </c>
      <c r="O68" s="28">
        <f>시기외!O68*$G$3+O67*(1-$G$3)</f>
        <v>-7.1527646871940296E-4</v>
      </c>
      <c r="P68" s="28">
        <f>외인!P68</f>
        <v>181101.14</v>
      </c>
      <c r="Q68" s="28">
        <f>시기외!Q68*$G$3+Q67*(1-$G$3)</f>
        <v>-1.3734243789582088E-3</v>
      </c>
      <c r="R68" s="28">
        <f>외인!R68</f>
        <v>134630.69</v>
      </c>
      <c r="S68" s="28">
        <f>시기외!S68*$G$3+S67*(1-$G$3)</f>
        <v>-1.8055079152936636E-3</v>
      </c>
      <c r="T68" s="28">
        <f>외인!T68</f>
        <v>9000.8700000000008</v>
      </c>
      <c r="U68" s="28">
        <f>시기외!U68*$G$3+U67*(1-$G$3)</f>
        <v>7.9112890932042114E-4</v>
      </c>
      <c r="V68" s="28">
        <f>외인!V68</f>
        <v>125928</v>
      </c>
      <c r="W68" s="28">
        <f>시기외!W68*$G$3+W67*(1-$G$3)</f>
        <v>2.1612101946115784E-3</v>
      </c>
      <c r="X68" s="28">
        <f>외인!X68</f>
        <v>3009271.21</v>
      </c>
      <c r="Y68" s="28">
        <f>시기외!Y68*$G$3+Y67*(1-$G$3)</f>
        <v>-1.3739027944867433E-3</v>
      </c>
      <c r="Z68" s="28">
        <f>외인!Z68</f>
        <v>46272.38</v>
      </c>
      <c r="AA68" s="28">
        <f>시기외!AA68*$G$3+AA67*(1-$G$3)</f>
        <v>-5.4524535134240924E-5</v>
      </c>
      <c r="AB68" s="28">
        <f>외인!AB68</f>
        <v>199534.72</v>
      </c>
      <c r="AC68" s="28">
        <f>시기외!AC68*$G$3+AC67*(1-$G$3)</f>
        <v>-4.2239422043131766E-4</v>
      </c>
      <c r="AD68" s="28">
        <f>외인!AD68</f>
        <v>20378.740000000002</v>
      </c>
      <c r="AE68" s="28">
        <f>시기외!AE68*$G$3+AE67*(1-$G$3)</f>
        <v>2.603648376839101E-4</v>
      </c>
      <c r="AF68" s="28">
        <f>외인!AF68</f>
        <v>24166.73</v>
      </c>
      <c r="AG68" s="28">
        <f>시기외!AG68*$G$3+AG67*(1-$G$3)</f>
        <v>-3.5725874523218217E-4</v>
      </c>
      <c r="AH68" s="28">
        <f>외인!AH68</f>
        <v>209550.14</v>
      </c>
      <c r="AI68" s="28">
        <f>시기외!AI68*$G$3+AI67*(1-$G$3)</f>
        <v>-7.2839699746201584E-4</v>
      </c>
      <c r="AJ68" s="28">
        <f>외인!AJ68</f>
        <v>103692.38</v>
      </c>
      <c r="AK68" s="28">
        <f>시기외!AK68*$G$3+AK67*(1-$G$3)</f>
        <v>-3.249132126235693E-3</v>
      </c>
      <c r="AL68" s="28">
        <f>외인!AL68</f>
        <v>109581.03</v>
      </c>
      <c r="AM68" s="28">
        <f>시기외!AM68*$G$3+AM67*(1-$G$3)</f>
        <v>-1.3847226947330377E-3</v>
      </c>
      <c r="AN68" s="28">
        <f>외인!AN68</f>
        <v>211374.27</v>
      </c>
      <c r="AO68" s="28">
        <f>시기외!AO68*$G$3+AO67*(1-$G$3)</f>
        <v>-3.1715679057720968E-4</v>
      </c>
      <c r="AP68" s="28">
        <f>외인!AP68</f>
        <v>175714.81</v>
      </c>
      <c r="AQ68" s="28">
        <f>시기외!AQ68*$G$3+AQ67*(1-$G$3)</f>
        <v>-8.2762777914108362E-4</v>
      </c>
      <c r="AR68" s="28">
        <f>외인!AR68</f>
        <v>24852.62</v>
      </c>
      <c r="AS68" s="28">
        <f>시기외!AS68*$G$3+AS67*(1-$G$3)</f>
        <v>7.211914572910318E-4</v>
      </c>
      <c r="AT68" s="28">
        <f>외인!AT68</f>
        <v>104632.37</v>
      </c>
      <c r="AU68" s="28">
        <f>시기외!AU68*$G$3+AU67*(1-$G$3)</f>
        <v>1.191942210443168E-3</v>
      </c>
      <c r="AV68" s="28">
        <f>외인!AV68</f>
        <v>49582.95</v>
      </c>
      <c r="AW68" s="28">
        <f>시기외!AW68*$G$3+AW67*(1-$G$3)</f>
        <v>4.2347303071824089E-4</v>
      </c>
      <c r="AX68" s="28">
        <f>외인!AX68</f>
        <v>67968.100000000006</v>
      </c>
      <c r="AY68" s="28">
        <f>시기외!AY68*$G$3+AY67*(1-$G$3)</f>
        <v>-2.5402347811676875E-3</v>
      </c>
      <c r="AZ68" s="28">
        <f>외인!AZ68</f>
        <v>3220809.41</v>
      </c>
      <c r="BA68" s="28">
        <f>시기외!BA68*$G$3+BA67*(1-$G$3)</f>
        <v>-1.2668346178897805E-3</v>
      </c>
      <c r="BB68" s="28">
        <f>외인!BB68</f>
        <v>115705.03</v>
      </c>
      <c r="BC68" s="28">
        <f>시기외!BC68*$G$3+BC67*(1-$G$3)</f>
        <v>1.7552212848957434E-4</v>
      </c>
      <c r="BD68" s="28">
        <f>외인!BD68</f>
        <v>33697.29</v>
      </c>
      <c r="BE68" s="28">
        <f>시기외!BE68*$G$3+BE67*(1-$G$3)</f>
        <v>-2.5673476201508371E-3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101633.19</v>
      </c>
      <c r="BI68" s="28">
        <f>시기외!BI68*$G$3+BI67*(1-$G$3)</f>
        <v>1.1441340650078331E-3</v>
      </c>
      <c r="BJ68" s="28">
        <f>외인!BJ68</f>
        <v>124999.79</v>
      </c>
      <c r="BK68" s="28">
        <f>시기외!BK68*$G$3+BK67*(1-$G$3)</f>
        <v>-1.8750034576066381E-4</v>
      </c>
      <c r="BL68" s="28">
        <f>외인!BL68</f>
        <v>45493.39</v>
      </c>
      <c r="BM68" s="28">
        <f>시기외!BM68*$G$3+BM67*(1-$G$3)</f>
        <v>-1.6959181726420632E-3</v>
      </c>
      <c r="BN68" s="28">
        <f>외인!BN68</f>
        <v>55916.59</v>
      </c>
      <c r="BO68" s="28">
        <f>시기외!BO68*$G$3+BO67*(1-$G$3)</f>
        <v>2.2111292485274495E-3</v>
      </c>
      <c r="BP68" s="28">
        <f>외인!BP68</f>
        <v>76613.69</v>
      </c>
      <c r="BQ68" s="28">
        <f>시기외!BQ68*$G$3+BQ67*(1-$G$3)</f>
        <v>-2.3832181775096661E-3</v>
      </c>
      <c r="BR68" s="28">
        <f>외인!BR68</f>
        <v>324075.99</v>
      </c>
      <c r="BS68" s="28">
        <f>시기외!BS68*$G$3+BS67*(1-$G$3)</f>
        <v>-3.9257376576688337E-5</v>
      </c>
      <c r="BT68" s="28">
        <f>외인!BT68</f>
        <v>3051663.89</v>
      </c>
      <c r="BU68" s="28">
        <f>시기외!BU68*$G$3+BU67*(1-$G$3)</f>
        <v>-1.3471357150064203E-3</v>
      </c>
      <c r="BV68" s="28">
        <f>외인!BV68</f>
        <v>459467.46</v>
      </c>
      <c r="BW68" s="28">
        <f>시기외!BW68*$G$3+BW67*(1-$G$3)</f>
        <v>-4.9219064877012626E-4</v>
      </c>
      <c r="BX68" s="28">
        <f>외인!BX68</f>
        <v>76213.38</v>
      </c>
      <c r="BY68" s="28">
        <f>시기외!BY68*$G$3+BY67*(1-$G$3)</f>
        <v>-6.5015572322699676E-4</v>
      </c>
      <c r="BZ68" s="28">
        <f>외인!BZ68</f>
        <v>320955.28999999998</v>
      </c>
      <c r="CA68" s="28">
        <f>시기외!CA68*$G$3+CA67*(1-$G$3)</f>
        <v>-6.7771192485832068E-4</v>
      </c>
      <c r="CB68" s="28">
        <f>외인!CB68</f>
        <v>12242.45</v>
      </c>
      <c r="CC68" s="28">
        <f>시기외!CC68*$G$3+CC67*(1-$G$3)</f>
        <v>-3.173995466618259E-3</v>
      </c>
      <c r="CD68" s="28">
        <f>외인!CD68</f>
        <v>27624.02</v>
      </c>
      <c r="CE68" s="28">
        <f>시기외!CE68*$G$3+CE67*(1-$G$3)</f>
        <v>-4.7249863389123258E-3</v>
      </c>
      <c r="CF68" s="28">
        <f>외인!CF68</f>
        <v>30586.76</v>
      </c>
      <c r="CG68" s="28">
        <f>시기외!CG68*$G$3+CG67*(1-$G$3)</f>
        <v>3.4920839281229379E-3</v>
      </c>
      <c r="CH68" s="28">
        <f>외인!CH68</f>
        <v>68659.06</v>
      </c>
      <c r="CI68" s="28">
        <f>시기외!CI68*$G$3+CI67*(1-$G$3)</f>
        <v>4.5804580723740769E-4</v>
      </c>
      <c r="CJ68" s="28">
        <f>외인!CJ68</f>
        <v>342447.99</v>
      </c>
      <c r="CK68" s="28">
        <f>시기외!CK68*$G$3+CK67*(1-$G$3)</f>
        <v>-1.2382471601180606E-3</v>
      </c>
      <c r="CL68" s="28">
        <f>외인!CL68</f>
        <v>227868.59</v>
      </c>
      <c r="CM68" s="28">
        <f>시기외!CM68*$G$3+CM67*(1-$G$3)</f>
        <v>-4.9786623820928641E-4</v>
      </c>
      <c r="CN68" s="28">
        <f>외인!CN68</f>
        <v>121302.15</v>
      </c>
      <c r="CO68" s="28">
        <f>시기외!CO68*$G$3+CO67*(1-$G$3)</f>
        <v>-1.6099757952424238E-3</v>
      </c>
      <c r="CP68" s="28">
        <f>외인!CP68</f>
        <v>116233.76</v>
      </c>
      <c r="CQ68" s="28">
        <f>시기외!CQ68*$G$3+CQ67*(1-$G$3)</f>
        <v>1.7752607763380835E-4</v>
      </c>
      <c r="CR68" s="28">
        <f>외인!CR68</f>
        <v>168908.45</v>
      </c>
      <c r="CS68" s="28">
        <f>시기외!CS68*$G$3+CS67*(1-$G$3)</f>
        <v>-1.4676263446681962E-3</v>
      </c>
      <c r="CT68" s="28">
        <f>외인!CT68</f>
        <v>179825.48</v>
      </c>
      <c r="CU68" s="28">
        <f>시기외!CU68*$G$3+CU67*(1-$G$3)</f>
        <v>8.0080359893227096E-4</v>
      </c>
      <c r="CV68" s="28">
        <f>외인!CV68</f>
        <v>3051663.89</v>
      </c>
      <c r="CW68" s="28">
        <f>시기외!CW68*$G$3+CW67*(1-$G$3)</f>
        <v>-1.3471357150064203E-3</v>
      </c>
      <c r="CX68" s="28">
        <f>외인!CX68</f>
        <v>248515.78</v>
      </c>
      <c r="CY68" s="28">
        <f>시기외!CY68*$G$3+CY67*(1-$G$3)</f>
        <v>7.7050743020471628E-4</v>
      </c>
      <c r="CZ68" s="28">
        <f>외인!CZ68</f>
        <v>20032.47</v>
      </c>
      <c r="DA68" s="28">
        <f>시기외!DA68*$G$3+DA67*(1-$G$3)</f>
        <v>6.7263936512332464E-4</v>
      </c>
      <c r="DB68" s="28">
        <f>외인!DB68</f>
        <v>33697.29</v>
      </c>
      <c r="DC68" s="28">
        <f>시기외!DC68*$G$3+DC67*(1-$G$3)</f>
        <v>-2.5673476201508371E-3</v>
      </c>
      <c r="DD68" s="28">
        <f>외인!DD68</f>
        <v>9000.8700000000008</v>
      </c>
      <c r="DE68" s="28">
        <f>시기외!DE68*$G$3+DE67*(1-$G$3)</f>
        <v>7.9112890932042114E-4</v>
      </c>
      <c r="DF68" s="28">
        <f>외인!DF68</f>
        <v>57217.41</v>
      </c>
      <c r="DG68" s="28">
        <f>시기외!DG68*$G$3+DG67*(1-$G$3)</f>
        <v>-5.4830320833532695E-4</v>
      </c>
      <c r="DH68" s="28">
        <f>외인!DH68</f>
        <v>19678.64</v>
      </c>
      <c r="DI68" s="28">
        <f>시기외!DI68*$G$3+DI67*(1-$G$3)</f>
        <v>-6.3757755670446328E-3</v>
      </c>
      <c r="DJ68" s="28">
        <f>외인!DJ68</f>
        <v>654746.93999999994</v>
      </c>
      <c r="DK68" s="28">
        <f>시기외!DK68*$G$3+DK67*(1-$G$3)</f>
        <v>-2.7677701713681039E-4</v>
      </c>
      <c r="DL68" s="28">
        <f>외인!DL68</f>
        <v>98300.13</v>
      </c>
      <c r="DM68" s="28">
        <f>시기외!DM68*$G$3+DM67*(1-$G$3)</f>
        <v>-1.9161065349933455E-3</v>
      </c>
      <c r="DN68" s="28">
        <f>외인!DN68</f>
        <v>3051663.89</v>
      </c>
      <c r="DO68" s="28">
        <f>시기외!DO68*$G$3+DO67*(1-$G$3)</f>
        <v>-1.3471357150064203E-3</v>
      </c>
      <c r="DP68" s="28">
        <f>외인!DP68</f>
        <v>75932.070000000007</v>
      </c>
      <c r="DQ68" s="28">
        <f>시기외!DQ68*$G$3+DQ67*(1-$G$3)</f>
        <v>-1.0834391705830415E-3</v>
      </c>
      <c r="DR68" s="28">
        <f>외인!DR68</f>
        <v>44180.59</v>
      </c>
      <c r="DS68" s="28">
        <f>시기외!DS68*$G$3+DS67*(1-$G$3)</f>
        <v>4.0490823589888739E-4</v>
      </c>
      <c r="DT68" s="28">
        <f>외인!DT68</f>
        <v>134630.69</v>
      </c>
      <c r="DU68" s="28">
        <f>시기외!DU68*$G$3+DU67*(1-$G$3)</f>
        <v>-1.8055079152936636E-3</v>
      </c>
      <c r="DV68" s="28">
        <f>외인!DV68</f>
        <v>34004.92</v>
      </c>
      <c r="DW68" s="28">
        <f>시기외!DW68*$G$3+DW67*(1-$G$3)</f>
        <v>-2.4687415382411394E-4</v>
      </c>
      <c r="DX68" s="28">
        <f>외인!DX68</f>
        <v>125928</v>
      </c>
      <c r="DY68" s="28">
        <f>시기외!DY68*$G$3+DY67*(1-$G$3)</f>
        <v>2.1612101946115784E-3</v>
      </c>
      <c r="DZ68" s="28">
        <f>외인!DZ68</f>
        <v>7933.01</v>
      </c>
      <c r="EA68" s="28">
        <f>시기외!EA68*$G$3+EA67*(1-$G$3)</f>
        <v>-1.4769526360053074E-4</v>
      </c>
      <c r="EB68" s="28">
        <f>외인!EB68</f>
        <v>11730.93</v>
      </c>
      <c r="EC68" s="28">
        <f>시기외!EC68*$G$3+EC67*(1-$G$3)</f>
        <v>-2.7057971809243651E-3</v>
      </c>
      <c r="ED68" s="28">
        <f>외인!ED68</f>
        <v>10537.86</v>
      </c>
      <c r="EE68" s="28">
        <f>시기외!EE68*$G$3+EE67*(1-$G$3)</f>
        <v>-7.7507818873272325E-4</v>
      </c>
      <c r="EF68" s="28">
        <f>외인!EF68</f>
        <v>218664.04</v>
      </c>
      <c r="EG68" s="28">
        <f>시기외!EG68*$G$3+EG67*(1-$G$3)</f>
        <v>-1.263493754924601E-3</v>
      </c>
      <c r="EH68" s="28">
        <f>외인!EH68</f>
        <v>283074.76</v>
      </c>
      <c r="EI68" s="28">
        <f>시기외!EI68*$G$3+EI67*(1-$G$3)</f>
        <v>-1.3783256147767154E-4</v>
      </c>
      <c r="EJ68" s="28">
        <f>외인!EJ68</f>
        <v>100992.15</v>
      </c>
      <c r="EK68" s="28">
        <f>시기외!EK68*$G$3+EK67*(1-$G$3)</f>
        <v>5.2093474225635233E-4</v>
      </c>
      <c r="EL68" s="28">
        <f>외인!EL68</f>
        <v>30062.39</v>
      </c>
      <c r="EM68" s="28">
        <f>시기외!EM68*$G$3+EM67*(1-$G$3)</f>
        <v>-4.3599087442610001E-3</v>
      </c>
      <c r="EN68" s="28">
        <f>외인!EN68</f>
        <v>44180.59</v>
      </c>
      <c r="EO68" s="28">
        <f>시기외!EO68*$G$3+EO67*(1-$G$3)</f>
        <v>4.0490823589888739E-4</v>
      </c>
      <c r="EP68" s="28">
        <f>외인!EP68</f>
        <v>152260.44</v>
      </c>
      <c r="EQ68" s="28">
        <f>시기외!EQ68*$G$3+EQ67*(1-$G$3)</f>
        <v>-1.1170707568757244E-3</v>
      </c>
      <c r="ER68" s="28">
        <f>외인!ER68</f>
        <v>12300.02</v>
      </c>
      <c r="ES68" s="28">
        <f>시기외!ES68*$G$3+ES67*(1-$G$3)</f>
        <v>-2.3003368780773782E-3</v>
      </c>
      <c r="ET68" s="28">
        <f>외인!ET68</f>
        <v>175714.81</v>
      </c>
      <c r="EU68" s="28">
        <f>시기외!EU68*$G$3+EU67*(1-$G$3)</f>
        <v>-8.2762777914108362E-4</v>
      </c>
      <c r="EV68" s="28">
        <f>외인!EV68</f>
        <v>46272.38</v>
      </c>
      <c r="EW68" s="28">
        <f>시기외!EW68*$G$3+EW67*(1-$G$3)</f>
        <v>-5.4524535134240924E-5</v>
      </c>
      <c r="EX68" s="28">
        <f>외인!EX68</f>
        <v>69961.37</v>
      </c>
      <c r="EY68" s="28">
        <f>시기외!EY68*$G$3+EY67*(1-$G$3)</f>
        <v>3.5803693880610913E-4</v>
      </c>
    </row>
    <row r="69" spans="1:155">
      <c r="A69" s="27">
        <f>외인!A69</f>
        <v>46160</v>
      </c>
      <c r="B69" s="28">
        <f>외인!B69</f>
        <v>5971606.3899999997</v>
      </c>
      <c r="C69" s="28">
        <f>시기외!C69*$G$3+C68*(1-$G$3)</f>
        <v>-1.1138198405862146E-3</v>
      </c>
      <c r="D69" s="28">
        <f>외인!D69</f>
        <v>619438.03</v>
      </c>
      <c r="E69" s="28">
        <f>시기외!E69*$G$3+E68*(1-$G$3)</f>
        <v>-4.2563315730405734E-4</v>
      </c>
      <c r="F69" s="28">
        <f>외인!F69</f>
        <v>2517647.21</v>
      </c>
      <c r="G69" s="28">
        <f>시기외!G69*$G$3+G68*(1-$G$3)</f>
        <v>-1.1263390188546705E-3</v>
      </c>
      <c r="H69" s="28">
        <f>외인!H69</f>
        <v>320666.81</v>
      </c>
      <c r="I69" s="28">
        <f>시기외!I69*$G$3+I68*(1-$G$3)</f>
        <v>4.7329697675168561E-4</v>
      </c>
      <c r="J69" s="28">
        <f>외인!J69</f>
        <v>42395.27</v>
      </c>
      <c r="K69" s="28">
        <f>시기외!K69*$G$3+K68*(1-$G$3)</f>
        <v>3.3903943925365739E-4</v>
      </c>
      <c r="L69" s="28">
        <f>외인!L69</f>
        <v>296875.89</v>
      </c>
      <c r="M69" s="28">
        <f>시기외!M69*$G$3+M68*(1-$G$3)</f>
        <v>6.1841335925265188E-4</v>
      </c>
      <c r="N69" s="28">
        <f>외인!N69</f>
        <v>285944</v>
      </c>
      <c r="O69" s="28">
        <f>시기외!O69*$G$3+O68*(1-$G$3)</f>
        <v>-1.0298190171770909E-3</v>
      </c>
      <c r="P69" s="28">
        <f>외인!P69</f>
        <v>175002.33</v>
      </c>
      <c r="Q69" s="28">
        <f>시기외!Q69*$G$3+Q68*(1-$G$3)</f>
        <v>-1.2547243862859464E-3</v>
      </c>
      <c r="R69" s="28">
        <f>외인!R69</f>
        <v>129959.67</v>
      </c>
      <c r="S69" s="28">
        <f>시기외!S69*$G$3+S68*(1-$G$3)</f>
        <v>-1.7618971135996528E-3</v>
      </c>
      <c r="T69" s="28">
        <f>외인!T69</f>
        <v>8514.52</v>
      </c>
      <c r="U69" s="28">
        <f>시기외!U69*$G$3+U68*(1-$G$3)</f>
        <v>8.4327440404057832E-4</v>
      </c>
      <c r="V69" s="28">
        <f>외인!V69</f>
        <v>128104.1</v>
      </c>
      <c r="W69" s="28">
        <f>시기외!W69*$G$3+W68*(1-$G$3)</f>
        <v>2.2670038497014386E-3</v>
      </c>
      <c r="X69" s="28">
        <f>외인!X69</f>
        <v>3083196.46</v>
      </c>
      <c r="Y69" s="28">
        <f>시기외!Y69*$G$3+Y68*(1-$G$3)</f>
        <v>-1.6820281306685887E-3</v>
      </c>
      <c r="Z69" s="28">
        <f>외인!Z69</f>
        <v>46773.5</v>
      </c>
      <c r="AA69" s="28">
        <f>시기외!AA69*$G$3+AA68*(1-$G$3)</f>
        <v>2.0320339381587509E-4</v>
      </c>
      <c r="AB69" s="28">
        <f>외인!AB69</f>
        <v>195579.04</v>
      </c>
      <c r="AC69" s="28">
        <f>시기외!AC69*$G$3+AC68*(1-$G$3)</f>
        <v>-4.1941296628105639E-4</v>
      </c>
      <c r="AD69" s="28">
        <f>외인!AD69</f>
        <v>19653.080000000002</v>
      </c>
      <c r="AE69" s="28">
        <f>시기외!AE69*$G$3+AE68*(1-$G$3)</f>
        <v>3.8765816030932271E-4</v>
      </c>
      <c r="AF69" s="28">
        <f>외인!AF69</f>
        <v>24160.06</v>
      </c>
      <c r="AG69" s="28">
        <f>시기외!AG69*$G$3+AG68*(1-$G$3)</f>
        <v>-3.3137766920611321E-4</v>
      </c>
      <c r="AH69" s="28">
        <f>외인!AH69</f>
        <v>205550.37</v>
      </c>
      <c r="AI69" s="28">
        <f>시기외!AI69*$G$3+AI68*(1-$G$3)</f>
        <v>-9.3738883823268502E-4</v>
      </c>
      <c r="AJ69" s="28">
        <f>외인!AJ69</f>
        <v>100966.11</v>
      </c>
      <c r="AK69" s="28">
        <f>시기외!AK69*$G$3+AK68*(1-$G$3)</f>
        <v>-3.0775510975914926E-3</v>
      </c>
      <c r="AL69" s="28">
        <f>외인!AL69</f>
        <v>103040.77</v>
      </c>
      <c r="AM69" s="28">
        <f>시기외!AM69*$G$3+AM68*(1-$G$3)</f>
        <v>-1.7774885566040829E-3</v>
      </c>
      <c r="AN69" s="28">
        <f>외인!AN69</f>
        <v>201597.25</v>
      </c>
      <c r="AO69" s="28">
        <f>시기외!AO69*$G$3+AO68*(1-$G$3)</f>
        <v>-5.6335432264811901E-4</v>
      </c>
      <c r="AP69" s="28">
        <f>외인!AP69</f>
        <v>175732.59</v>
      </c>
      <c r="AQ69" s="28">
        <f>시기외!AQ69*$G$3+AQ68*(1-$G$3)</f>
        <v>-8.372547069027636E-4</v>
      </c>
      <c r="AR69" s="28">
        <f>외인!AR69</f>
        <v>24193.9</v>
      </c>
      <c r="AS69" s="28">
        <f>시기외!AS69*$G$3+AS68*(1-$G$3)</f>
        <v>8.3726468848795729E-4</v>
      </c>
      <c r="AT69" s="28">
        <f>외인!AT69</f>
        <v>98381.13</v>
      </c>
      <c r="AU69" s="28">
        <f>시기외!AU69*$G$3+AU68*(1-$G$3)</f>
        <v>8.8383990008397716E-4</v>
      </c>
      <c r="AV69" s="28">
        <f>외인!AV69</f>
        <v>47984.04</v>
      </c>
      <c r="AW69" s="28">
        <f>시기외!AW69*$G$3+AW68*(1-$G$3)</f>
        <v>6.3443832043493388E-4</v>
      </c>
      <c r="AX69" s="28">
        <f>외인!AX69</f>
        <v>66243.240000000005</v>
      </c>
      <c r="AY69" s="28">
        <f>시기외!AY69*$G$3+AY68*(1-$G$3)</f>
        <v>-2.4730599242646215E-3</v>
      </c>
      <c r="AZ69" s="28">
        <f>외인!AZ69</f>
        <v>3294132.61</v>
      </c>
      <c r="BA69" s="28">
        <f>시기외!BA69*$G$3+BA68*(1-$G$3)</f>
        <v>-1.5511547009581757E-3</v>
      </c>
      <c r="BB69" s="28">
        <f>외인!BB69</f>
        <v>117129.49</v>
      </c>
      <c r="BC69" s="28">
        <f>시기외!BC69*$G$3+BC68*(1-$G$3)</f>
        <v>3.139072310743775E-4</v>
      </c>
      <c r="BD69" s="28">
        <f>외인!BD69</f>
        <v>32842.5</v>
      </c>
      <c r="BE69" s="28">
        <f>시기외!BE69*$G$3+BE68*(1-$G$3)</f>
        <v>-2.7788438708539879E-3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103609.75</v>
      </c>
      <c r="BI69" s="28">
        <f>시기외!BI69*$G$3+BI68*(1-$G$3)</f>
        <v>1.1316703127551839E-3</v>
      </c>
      <c r="BJ69" s="28">
        <f>외인!BJ69</f>
        <v>124044.47</v>
      </c>
      <c r="BK69" s="28">
        <f>시기외!BK69*$G$3+BK68*(1-$G$3)</f>
        <v>-3.3005472877991584E-4</v>
      </c>
      <c r="BL69" s="28">
        <f>외인!BL69</f>
        <v>45433.96</v>
      </c>
      <c r="BM69" s="28">
        <f>시기외!BM69*$G$3+BM68*(1-$G$3)</f>
        <v>-1.5544311237488391E-3</v>
      </c>
      <c r="BN69" s="28">
        <f>외인!BN69</f>
        <v>55054.559999999998</v>
      </c>
      <c r="BO69" s="28">
        <f>시기외!BO69*$G$3+BO68*(1-$G$3)</f>
        <v>2.2679176983841018E-3</v>
      </c>
      <c r="BP69" s="28">
        <f>외인!BP69</f>
        <v>74975.360000000001</v>
      </c>
      <c r="BQ69" s="28">
        <f>시기외!BQ69*$G$3+BQ68*(1-$G$3)</f>
        <v>-2.3034955505941614E-3</v>
      </c>
      <c r="BR69" s="28">
        <f>외인!BR69</f>
        <v>321354.86</v>
      </c>
      <c r="BS69" s="28">
        <f>시기외!BS69*$G$3+BS68*(1-$G$3)</f>
        <v>-1.8873202213212545E-4</v>
      </c>
      <c r="BT69" s="28">
        <f>외인!BT69</f>
        <v>3125370.79</v>
      </c>
      <c r="BU69" s="28">
        <f>시기외!BU69*$G$3+BU68*(1-$G$3)</f>
        <v>-1.6457292966766349E-3</v>
      </c>
      <c r="BV69" s="28">
        <f>외인!BV69</f>
        <v>455710.08</v>
      </c>
      <c r="BW69" s="28">
        <f>시기외!BW69*$G$3+BW68*(1-$G$3)</f>
        <v>-4.837827300164462E-4</v>
      </c>
      <c r="BX69" s="28">
        <f>외인!BX69</f>
        <v>74281.42</v>
      </c>
      <c r="BY69" s="28">
        <f>시기외!BY69*$G$3+BY68*(1-$G$3)</f>
        <v>-6.7556012165462189E-4</v>
      </c>
      <c r="BZ69" s="28">
        <f>외인!BZ69</f>
        <v>304638.01</v>
      </c>
      <c r="CA69" s="28">
        <f>시기외!CA69*$G$3+CA68*(1-$G$3)</f>
        <v>-9.7352462299529036E-4</v>
      </c>
      <c r="CB69" s="28">
        <f>외인!CB69</f>
        <v>11806.71</v>
      </c>
      <c r="CC69" s="28">
        <f>시기외!CC69*$G$3+CC68*(1-$G$3)</f>
        <v>-3.0037567789587814E-3</v>
      </c>
      <c r="CD69" s="28">
        <f>외인!CD69</f>
        <v>26743.62</v>
      </c>
      <c r="CE69" s="28">
        <f>시기외!CE69*$G$3+CE68*(1-$G$3)</f>
        <v>-4.2645006323371237E-3</v>
      </c>
      <c r="CF69" s="28">
        <f>외인!CF69</f>
        <v>29288.080000000002</v>
      </c>
      <c r="CG69" s="28">
        <f>시기외!CG69*$G$3+CG68*(1-$G$3)</f>
        <v>3.5570669229654387E-3</v>
      </c>
      <c r="CH69" s="28">
        <f>외인!CH69</f>
        <v>66890.83</v>
      </c>
      <c r="CI69" s="28">
        <f>시기외!CI69*$G$3+CI68*(1-$G$3)</f>
        <v>6.0485321442208602E-4</v>
      </c>
      <c r="CJ69" s="28">
        <f>외인!CJ69</f>
        <v>328496.31</v>
      </c>
      <c r="CK69" s="28">
        <f>시기외!CK69*$G$3+CK68*(1-$G$3)</f>
        <v>-1.1463853417374879E-3</v>
      </c>
      <c r="CL69" s="28">
        <f>외인!CL69</f>
        <v>224372.67</v>
      </c>
      <c r="CM69" s="28">
        <f>시기외!CM69*$G$3+CM68*(1-$G$3)</f>
        <v>-4.9324839938159838E-4</v>
      </c>
      <c r="CN69" s="28">
        <f>외인!CN69</f>
        <v>119938.48</v>
      </c>
      <c r="CO69" s="28">
        <f>시기외!CO69*$G$3+CO68*(1-$G$3)</f>
        <v>-1.7681753867279503E-3</v>
      </c>
      <c r="CP69" s="28">
        <f>외인!CP69</f>
        <v>117682.64</v>
      </c>
      <c r="CQ69" s="28">
        <f>시기외!CQ69*$G$3+CQ68*(1-$G$3)</f>
        <v>3.1543512630107548E-4</v>
      </c>
      <c r="CR69" s="28">
        <f>외인!CR69</f>
        <v>163445.79999999999</v>
      </c>
      <c r="CS69" s="28">
        <f>시기외!CS69*$G$3+CS68*(1-$G$3)</f>
        <v>-1.4274692510218988E-3</v>
      </c>
      <c r="CT69" s="28">
        <f>외인!CT69</f>
        <v>182661.37</v>
      </c>
      <c r="CU69" s="28">
        <f>시기외!CU69*$G$3+CU68*(1-$G$3)</f>
        <v>8.1805637718774952E-4</v>
      </c>
      <c r="CV69" s="28">
        <f>외인!CV69</f>
        <v>3125370.79</v>
      </c>
      <c r="CW69" s="28">
        <f>시기외!CW69*$G$3+CW68*(1-$G$3)</f>
        <v>-1.6457292966766349E-3</v>
      </c>
      <c r="CX69" s="28">
        <f>외인!CX69</f>
        <v>241746.15</v>
      </c>
      <c r="CY69" s="28">
        <f>시기외!CY69*$G$3+CY68*(1-$G$3)</f>
        <v>5.1184087108937853E-4</v>
      </c>
      <c r="CZ69" s="28">
        <f>외인!CZ69</f>
        <v>19590.22</v>
      </c>
      <c r="DA69" s="28">
        <f>시기외!DA69*$G$3+DA68*(1-$G$3)</f>
        <v>1.3339400392903089E-3</v>
      </c>
      <c r="DB69" s="28">
        <f>외인!DB69</f>
        <v>32842.5</v>
      </c>
      <c r="DC69" s="28">
        <f>시기외!DC69*$G$3+DC68*(1-$G$3)</f>
        <v>-2.7788438708539879E-3</v>
      </c>
      <c r="DD69" s="28">
        <f>외인!DD69</f>
        <v>8514.52</v>
      </c>
      <c r="DE69" s="28">
        <f>시기외!DE69*$G$3+DE68*(1-$G$3)</f>
        <v>8.4327440404057832E-4</v>
      </c>
      <c r="DF69" s="28">
        <f>외인!DF69</f>
        <v>56055.89</v>
      </c>
      <c r="DG69" s="28">
        <f>시기외!DG69*$G$3+DG68*(1-$G$3)</f>
        <v>-5.8269266376779019E-4</v>
      </c>
      <c r="DH69" s="28">
        <f>외인!DH69</f>
        <v>18866.53</v>
      </c>
      <c r="DI69" s="28">
        <f>시기외!DI69*$G$3+DI68*(1-$G$3)</f>
        <v>-5.824500427227014E-3</v>
      </c>
      <c r="DJ69" s="28">
        <f>외인!DJ69</f>
        <v>646460.51</v>
      </c>
      <c r="DK69" s="28">
        <f>시기외!DK69*$G$3+DK68*(1-$G$3)</f>
        <v>-4.723381692010929E-4</v>
      </c>
      <c r="DL69" s="28">
        <f>외인!DL69</f>
        <v>96825.23</v>
      </c>
      <c r="DM69" s="28">
        <f>시기외!DM69*$G$3+DM68*(1-$G$3)</f>
        <v>-2.1032115358702529E-3</v>
      </c>
      <c r="DN69" s="28">
        <f>외인!DN69</f>
        <v>3125370.79</v>
      </c>
      <c r="DO69" s="28">
        <f>시기외!DO69*$G$3+DO68*(1-$G$3)</f>
        <v>-1.6457292966766349E-3</v>
      </c>
      <c r="DP69" s="28">
        <f>외인!DP69</f>
        <v>72018.42</v>
      </c>
      <c r="DQ69" s="28">
        <f>시기외!DQ69*$G$3+DQ68*(1-$G$3)</f>
        <v>-9.6963332991112654E-4</v>
      </c>
      <c r="DR69" s="28">
        <f>외인!DR69</f>
        <v>43259.1</v>
      </c>
      <c r="DS69" s="28">
        <f>시기외!DS69*$G$3+DS68*(1-$G$3)</f>
        <v>3.9561716424926818E-4</v>
      </c>
      <c r="DT69" s="28">
        <f>외인!DT69</f>
        <v>129959.67</v>
      </c>
      <c r="DU69" s="28">
        <f>시기외!DU69*$G$3+DU68*(1-$G$3)</f>
        <v>-1.7618971135996528E-3</v>
      </c>
      <c r="DV69" s="28">
        <f>외인!DV69</f>
        <v>33216.1</v>
      </c>
      <c r="DW69" s="28">
        <f>시기외!DW69*$G$3+DW68*(1-$G$3)</f>
        <v>-2.1438166311019052E-4</v>
      </c>
      <c r="DX69" s="28">
        <f>외인!DX69</f>
        <v>128104.1</v>
      </c>
      <c r="DY69" s="28">
        <f>시기외!DY69*$G$3+DY68*(1-$G$3)</f>
        <v>2.2670038497014386E-3</v>
      </c>
      <c r="DZ69" s="28">
        <f>외인!DZ69</f>
        <v>7767.72</v>
      </c>
      <c r="EA69" s="28">
        <f>시기외!EA69*$G$3+EA68*(1-$G$3)</f>
        <v>1.2711015099154953E-4</v>
      </c>
      <c r="EB69" s="28">
        <f>외인!EB69</f>
        <v>11302.99</v>
      </c>
      <c r="EC69" s="28">
        <f>시기외!EC69*$G$3+EC68*(1-$G$3)</f>
        <v>-2.4507771573598607E-3</v>
      </c>
      <c r="ED69" s="28">
        <f>외인!ED69</f>
        <v>10500.6</v>
      </c>
      <c r="EE69" s="28">
        <f>시기외!EE69*$G$3+EE68*(1-$G$3)</f>
        <v>-7.2937507879680533E-4</v>
      </c>
      <c r="EF69" s="28">
        <f>외인!EF69</f>
        <v>210890.72</v>
      </c>
      <c r="EG69" s="28">
        <f>시기외!EG69*$G$3+EG68*(1-$G$3)</f>
        <v>-1.1802106327142843E-3</v>
      </c>
      <c r="EH69" s="28">
        <f>외인!EH69</f>
        <v>277976.73</v>
      </c>
      <c r="EI69" s="28">
        <f>시기외!EI69*$G$3+EI68*(1-$G$3)</f>
        <v>-1.6110009802261714E-4</v>
      </c>
      <c r="EJ69" s="28">
        <f>외인!EJ69</f>
        <v>98489.32</v>
      </c>
      <c r="EK69" s="28">
        <f>시기외!EK69*$G$3+EK68*(1-$G$3)</f>
        <v>5.852647039519145E-4</v>
      </c>
      <c r="EL69" s="28">
        <f>외인!EL69</f>
        <v>29150.6</v>
      </c>
      <c r="EM69" s="28">
        <f>시기외!EM69*$G$3+EM68*(1-$G$3)</f>
        <v>-3.9411029161350941E-3</v>
      </c>
      <c r="EN69" s="28">
        <f>외인!EN69</f>
        <v>43259.1</v>
      </c>
      <c r="EO69" s="28">
        <f>시기외!EO69*$G$3+EO68*(1-$G$3)</f>
        <v>3.9561716424926818E-4</v>
      </c>
      <c r="EP69" s="28">
        <f>외인!EP69</f>
        <v>153897.66</v>
      </c>
      <c r="EQ69" s="28">
        <f>시기외!EQ69*$G$3+EQ68*(1-$G$3)</f>
        <v>-1.0544776575309785E-3</v>
      </c>
      <c r="ER69" s="28">
        <f>외인!ER69</f>
        <v>12940.72</v>
      </c>
      <c r="ES69" s="28">
        <f>시기외!ES69*$G$3+ES68*(1-$G$3)</f>
        <v>-2.1251333033671638E-3</v>
      </c>
      <c r="ET69" s="28">
        <f>외인!ET69</f>
        <v>175732.59</v>
      </c>
      <c r="EU69" s="28">
        <f>시기외!EU69*$G$3+EU68*(1-$G$3)</f>
        <v>-8.372547069027636E-4</v>
      </c>
      <c r="EV69" s="28">
        <f>외인!EV69</f>
        <v>46773.5</v>
      </c>
      <c r="EW69" s="28">
        <f>시기외!EW69*$G$3+EW68*(1-$G$3)</f>
        <v>2.0320339381587509E-4</v>
      </c>
      <c r="EX69" s="28">
        <f>외인!EX69</f>
        <v>70909.13</v>
      </c>
      <c r="EY69" s="28">
        <f>시기외!EY69*$G$3+EY68*(1-$G$3)</f>
        <v>4.1488790782372316E-4</v>
      </c>
    </row>
    <row r="70" spans="1:155">
      <c r="A70" s="27">
        <f>외인!A70</f>
        <v>46161</v>
      </c>
      <c r="B70" s="28">
        <f>외인!B70</f>
        <v>5777480.7999999998</v>
      </c>
      <c r="C70" s="28">
        <f>시기외!C70*$G$3+C69*(1-$G$3)</f>
        <v>-1.2768601087579741E-3</v>
      </c>
      <c r="D70" s="28">
        <f>외인!D70</f>
        <v>604828.56999999995</v>
      </c>
      <c r="E70" s="28">
        <f>시기외!E70*$G$3+E69*(1-$G$3)</f>
        <v>-4.4121821695568622E-4</v>
      </c>
      <c r="F70" s="28">
        <f>외인!F70</f>
        <v>2456223.64</v>
      </c>
      <c r="G70" s="28">
        <f>시기외!G70*$G$3+G69*(1-$G$3)</f>
        <v>-1.269691856137503E-3</v>
      </c>
      <c r="H70" s="28">
        <f>외인!H70</f>
        <v>309017.89</v>
      </c>
      <c r="I70" s="28">
        <f>시기외!I70*$G$3+I69*(1-$G$3)</f>
        <v>3.2783560746088363E-4</v>
      </c>
      <c r="J70" s="28">
        <f>외인!J70</f>
        <v>41981.86</v>
      </c>
      <c r="K70" s="28">
        <f>시기외!K70*$G$3+K69*(1-$G$3)</f>
        <v>3.8951360917649139E-4</v>
      </c>
      <c r="L70" s="28">
        <f>외인!L70</f>
        <v>286240.61</v>
      </c>
      <c r="M70" s="28">
        <f>시기외!M70*$G$3+M69*(1-$G$3)</f>
        <v>4.7568054716543143E-4</v>
      </c>
      <c r="N70" s="28">
        <f>외인!N70</f>
        <v>265211.89</v>
      </c>
      <c r="O70" s="28">
        <f>시기외!O70*$G$3+O69*(1-$G$3)</f>
        <v>-1.3596544477570533E-3</v>
      </c>
      <c r="P70" s="28">
        <f>외인!P70</f>
        <v>172279.81</v>
      </c>
      <c r="Q70" s="28">
        <f>시기외!Q70*$G$3+Q69*(1-$G$3)</f>
        <v>-1.2291786578006627E-3</v>
      </c>
      <c r="R70" s="28">
        <f>외인!R70</f>
        <v>125400.33</v>
      </c>
      <c r="S70" s="28">
        <f>시기외!S70*$G$3+S69*(1-$G$3)</f>
        <v>-1.7460766818013067E-3</v>
      </c>
      <c r="T70" s="28">
        <f>외인!T70</f>
        <v>8420.7099999999991</v>
      </c>
      <c r="U70" s="28">
        <f>시기외!U70*$G$3+U69*(1-$G$3)</f>
        <v>9.3061665457000692E-4</v>
      </c>
      <c r="V70" s="28">
        <f>외인!V70</f>
        <v>124427.81</v>
      </c>
      <c r="W70" s="28">
        <f>시기외!W70*$G$3+W69*(1-$G$3)</f>
        <v>2.3121537394663648E-3</v>
      </c>
      <c r="X70" s="28">
        <f>외인!X70</f>
        <v>2977412.25</v>
      </c>
      <c r="Y70" s="28">
        <f>시기외!Y70*$G$3+Y69*(1-$G$3)</f>
        <v>-1.9394034761839396E-3</v>
      </c>
      <c r="Z70" s="28">
        <f>외인!Z70</f>
        <v>47164.14</v>
      </c>
      <c r="AA70" s="28">
        <f>시기외!AA70*$G$3+AA69*(1-$G$3)</f>
        <v>5.079014384737411E-4</v>
      </c>
      <c r="AB70" s="28">
        <f>외인!AB70</f>
        <v>195979.33</v>
      </c>
      <c r="AC70" s="28">
        <f>시기외!AC70*$G$3+AC69*(1-$G$3)</f>
        <v>-3.9384856501747945E-4</v>
      </c>
      <c r="AD70" s="28">
        <f>외인!AD70</f>
        <v>19705.400000000001</v>
      </c>
      <c r="AE70" s="28">
        <f>시기외!AE70*$G$3+AE69*(1-$G$3)</f>
        <v>5.561438090555046E-4</v>
      </c>
      <c r="AF70" s="28">
        <f>외인!AF70</f>
        <v>24044.71</v>
      </c>
      <c r="AG70" s="28">
        <f>시기외!AG70*$G$3+AG69*(1-$G$3)</f>
        <v>-2.1847725266716184E-4</v>
      </c>
      <c r="AH70" s="28">
        <f>외인!AH70</f>
        <v>200200.54</v>
      </c>
      <c r="AI70" s="28">
        <f>시기외!AI70*$G$3+AI69*(1-$G$3)</f>
        <v>-1.0757405753147437E-3</v>
      </c>
      <c r="AJ70" s="28">
        <f>외인!AJ70</f>
        <v>100424.43</v>
      </c>
      <c r="AK70" s="28">
        <f>시기외!AK70*$G$3+AK69*(1-$G$3)</f>
        <v>-2.902544754958567E-3</v>
      </c>
      <c r="AL70" s="28">
        <f>외인!AL70</f>
        <v>96886.33</v>
      </c>
      <c r="AM70" s="28">
        <f>시기외!AM70*$G$3+AM69*(1-$G$3)</f>
        <v>-2.0253969825446087E-3</v>
      </c>
      <c r="AN70" s="28">
        <f>외인!AN70</f>
        <v>186489.21</v>
      </c>
      <c r="AO70" s="28">
        <f>시기외!AO70*$G$3+AO69*(1-$G$3)</f>
        <v>-9.0155301637545051E-4</v>
      </c>
      <c r="AP70" s="28">
        <f>외인!AP70</f>
        <v>169305.51</v>
      </c>
      <c r="AQ70" s="28">
        <f>시기외!AQ70*$G$3+AQ69*(1-$G$3)</f>
        <v>-9.9711394153720995E-4</v>
      </c>
      <c r="AR70" s="28">
        <f>외인!AR70</f>
        <v>24080.77</v>
      </c>
      <c r="AS70" s="28">
        <f>시기외!AS70*$G$3+AS69*(1-$G$3)</f>
        <v>9.6922189875065933E-4</v>
      </c>
      <c r="AT70" s="28">
        <f>외인!AT70</f>
        <v>93648.27</v>
      </c>
      <c r="AU70" s="28">
        <f>시기외!AU70*$G$3+AU69*(1-$G$3)</f>
        <v>4.4671167503046151E-4</v>
      </c>
      <c r="AV70" s="28">
        <f>외인!AV70</f>
        <v>48048.46</v>
      </c>
      <c r="AW70" s="28">
        <f>시기외!AW70*$G$3+AW69*(1-$G$3)</f>
        <v>8.7241752932361869E-4</v>
      </c>
      <c r="AX70" s="28">
        <f>외인!AX70</f>
        <v>63270.8</v>
      </c>
      <c r="AY70" s="28">
        <f>시기외!AY70*$G$3+AY69*(1-$G$3)</f>
        <v>-2.3762596919695744E-3</v>
      </c>
      <c r="AZ70" s="28">
        <f>외인!AZ70</f>
        <v>3178098.37</v>
      </c>
      <c r="BA70" s="28">
        <f>시기외!BA70*$G$3+BA69*(1-$G$3)</f>
        <v>-1.796064906159188E-3</v>
      </c>
      <c r="BB70" s="28">
        <f>외인!BB70</f>
        <v>117344.3</v>
      </c>
      <c r="BC70" s="28">
        <f>시기외!BC70*$G$3+BC69*(1-$G$3)</f>
        <v>4.6420554170553278E-4</v>
      </c>
      <c r="BD70" s="28">
        <f>외인!BD70</f>
        <v>33556.800000000003</v>
      </c>
      <c r="BE70" s="28">
        <f>시기외!BE70*$G$3+BE69*(1-$G$3)</f>
        <v>-2.853898244101353E-3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100998.21</v>
      </c>
      <c r="BI70" s="28">
        <f>시기외!BI70*$G$3+BI69*(1-$G$3)</f>
        <v>1.113322590517471E-3</v>
      </c>
      <c r="BJ70" s="28">
        <f>외인!BJ70</f>
        <v>119126.02</v>
      </c>
      <c r="BK70" s="28">
        <f>시기외!BK70*$G$3+BK69*(1-$G$3)</f>
        <v>-4.2988793795171879E-4</v>
      </c>
      <c r="BL70" s="28">
        <f>외인!BL70</f>
        <v>44268.52</v>
      </c>
      <c r="BM70" s="28">
        <f>시기외!BM70*$G$3+BM69*(1-$G$3)</f>
        <v>-1.4263033467519894E-3</v>
      </c>
      <c r="BN70" s="28">
        <f>외인!BN70</f>
        <v>52328.98</v>
      </c>
      <c r="BO70" s="28">
        <f>시기외!BO70*$G$3+BO69*(1-$G$3)</f>
        <v>2.1504446286421393E-3</v>
      </c>
      <c r="BP70" s="28">
        <f>외인!BP70</f>
        <v>72099.649999999994</v>
      </c>
      <c r="BQ70" s="28">
        <f>시기외!BQ70*$G$3+BQ69*(1-$G$3)</f>
        <v>-2.2077625919332215E-3</v>
      </c>
      <c r="BR70" s="28">
        <f>외인!BR70</f>
        <v>306434.19</v>
      </c>
      <c r="BS70" s="28">
        <f>시기외!BS70*$G$3+BS69*(1-$G$3)</f>
        <v>-4.3360752491460248E-4</v>
      </c>
      <c r="BT70" s="28">
        <f>외인!BT70</f>
        <v>3018173.54</v>
      </c>
      <c r="BU70" s="28">
        <f>시기외!BU70*$G$3+BU69*(1-$G$3)</f>
        <v>-1.8944814899028825E-3</v>
      </c>
      <c r="BV70" s="28">
        <f>외인!BV70</f>
        <v>441860.06</v>
      </c>
      <c r="BW70" s="28">
        <f>시기외!BW70*$G$3+BW69*(1-$G$3)</f>
        <v>-4.6431548627013416E-4</v>
      </c>
      <c r="BX70" s="28">
        <f>외인!BX70</f>
        <v>72918.5</v>
      </c>
      <c r="BY70" s="28">
        <f>시기외!BY70*$G$3+BY69*(1-$G$3)</f>
        <v>-7.2887095322393864E-4</v>
      </c>
      <c r="BZ70" s="28">
        <f>외인!BZ70</f>
        <v>283375.53999999998</v>
      </c>
      <c r="CA70" s="28">
        <f>시기외!CA70*$G$3+CA69*(1-$G$3)</f>
        <v>-1.281219162337471E-3</v>
      </c>
      <c r="CB70" s="28">
        <f>외인!CB70</f>
        <v>11655.55</v>
      </c>
      <c r="CC70" s="28">
        <f>시기외!CC70*$G$3+CC69*(1-$G$3)</f>
        <v>-2.8083932455793214E-3</v>
      </c>
      <c r="CD70" s="28">
        <f>외인!CD70</f>
        <v>26854.639999999999</v>
      </c>
      <c r="CE70" s="28">
        <f>시기외!CE70*$G$3+CE69*(1-$G$3)</f>
        <v>-3.7897316421125898E-3</v>
      </c>
      <c r="CF70" s="28">
        <f>외인!CF70</f>
        <v>28859.93</v>
      </c>
      <c r="CG70" s="28">
        <f>시기외!CG70*$G$3+CG69*(1-$G$3)</f>
        <v>3.6012478714752263E-3</v>
      </c>
      <c r="CH70" s="28">
        <f>외인!CH70</f>
        <v>66849.11</v>
      </c>
      <c r="CI70" s="28">
        <f>시기외!CI70*$G$3+CI69*(1-$G$3)</f>
        <v>7.6923236725265267E-4</v>
      </c>
      <c r="CJ70" s="28">
        <f>외인!CJ70</f>
        <v>325484.48</v>
      </c>
      <c r="CK70" s="28">
        <f>시기외!CK70*$G$3+CK69*(1-$G$3)</f>
        <v>-1.1103272677265156E-3</v>
      </c>
      <c r="CL70" s="28">
        <f>외인!CL70</f>
        <v>224428.85</v>
      </c>
      <c r="CM70" s="28">
        <f>시기외!CM70*$G$3+CM69*(1-$G$3)</f>
        <v>-4.7228351995295335E-4</v>
      </c>
      <c r="CN70" s="28">
        <f>외인!CN70</f>
        <v>115800.16</v>
      </c>
      <c r="CO70" s="28">
        <f>시기외!CO70*$G$3+CO69*(1-$G$3)</f>
        <v>-1.8035332393063932E-3</v>
      </c>
      <c r="CP70" s="28">
        <f>외인!CP70</f>
        <v>117904.19</v>
      </c>
      <c r="CQ70" s="28">
        <f>시기외!CQ70*$G$3+CQ69*(1-$G$3)</f>
        <v>4.6531129203513082E-4</v>
      </c>
      <c r="CR70" s="28">
        <f>외인!CR70</f>
        <v>158923.42000000001</v>
      </c>
      <c r="CS70" s="28">
        <f>시기외!CS70*$G$3+CS69*(1-$G$3)</f>
        <v>-1.4057078753497581E-3</v>
      </c>
      <c r="CT70" s="28">
        <f>외인!CT70</f>
        <v>176571.4</v>
      </c>
      <c r="CU70" s="28">
        <f>시기외!CU70*$G$3+CU69*(1-$G$3)</f>
        <v>6.0502940285204207E-4</v>
      </c>
      <c r="CV70" s="28">
        <f>외인!CV70</f>
        <v>3018173.54</v>
      </c>
      <c r="CW70" s="28">
        <f>시기외!CW70*$G$3+CW69*(1-$G$3)</f>
        <v>-1.8944814899028825E-3</v>
      </c>
      <c r="CX70" s="28">
        <f>외인!CX70</f>
        <v>231312.9</v>
      </c>
      <c r="CY70" s="28">
        <f>시기외!CY70*$G$3+CY69*(1-$G$3)</f>
        <v>2.5947935647073689E-4</v>
      </c>
      <c r="CZ70" s="28">
        <f>외인!CZ70</f>
        <v>18934.11</v>
      </c>
      <c r="DA70" s="28">
        <f>시기외!DA70*$G$3+DA69*(1-$G$3)</f>
        <v>1.8657376005784265E-3</v>
      </c>
      <c r="DB70" s="28">
        <f>외인!DB70</f>
        <v>33556.800000000003</v>
      </c>
      <c r="DC70" s="28">
        <f>시기외!DC70*$G$3+DC69*(1-$G$3)</f>
        <v>-2.853898244101353E-3</v>
      </c>
      <c r="DD70" s="28">
        <f>외인!DD70</f>
        <v>8420.7099999999991</v>
      </c>
      <c r="DE70" s="28">
        <f>시기외!DE70*$G$3+DE69*(1-$G$3)</f>
        <v>9.3061665457000692E-4</v>
      </c>
      <c r="DF70" s="28">
        <f>외인!DF70</f>
        <v>54743.98</v>
      </c>
      <c r="DG70" s="28">
        <f>시기외!DG70*$G$3+DG69*(1-$G$3)</f>
        <v>-6.5151279227161954E-4</v>
      </c>
      <c r="DH70" s="28">
        <f>외인!DH70</f>
        <v>19028.96</v>
      </c>
      <c r="DI70" s="28">
        <f>시기외!DI70*$G$3+DI69*(1-$G$3)</f>
        <v>-5.225475122289519E-3</v>
      </c>
      <c r="DJ70" s="28">
        <f>외인!DJ70</f>
        <v>623388.42000000004</v>
      </c>
      <c r="DK70" s="28">
        <f>시기외!DK70*$G$3+DK69*(1-$G$3)</f>
        <v>-6.8211283965467122E-4</v>
      </c>
      <c r="DL70" s="28">
        <f>외인!DL70</f>
        <v>92476.62</v>
      </c>
      <c r="DM70" s="28">
        <f>시기외!DM70*$G$3+DM69*(1-$G$3)</f>
        <v>-2.1547657925971887E-3</v>
      </c>
      <c r="DN70" s="28">
        <f>외인!DN70</f>
        <v>3018173.54</v>
      </c>
      <c r="DO70" s="28">
        <f>시기외!DO70*$G$3+DO69*(1-$G$3)</f>
        <v>-1.8944814899028825E-3</v>
      </c>
      <c r="DP70" s="28">
        <f>외인!DP70</f>
        <v>72356.33</v>
      </c>
      <c r="DQ70" s="28">
        <f>시기외!DQ70*$G$3+DQ69*(1-$G$3)</f>
        <v>-9.3640363930748915E-4</v>
      </c>
      <c r="DR70" s="28">
        <f>외인!DR70</f>
        <v>42814.5</v>
      </c>
      <c r="DS70" s="28">
        <f>시기외!DS70*$G$3+DS69*(1-$G$3)</f>
        <v>3.7567211953440605E-4</v>
      </c>
      <c r="DT70" s="28">
        <f>외인!DT70</f>
        <v>125400.33</v>
      </c>
      <c r="DU70" s="28">
        <f>시기외!DU70*$G$3+DU69*(1-$G$3)</f>
        <v>-1.7460766818013067E-3</v>
      </c>
      <c r="DV70" s="28">
        <f>외인!DV70</f>
        <v>33250.19</v>
      </c>
      <c r="DW70" s="28">
        <f>시기외!DW70*$G$3+DW69*(1-$G$3)</f>
        <v>-1.6827057927616148E-4</v>
      </c>
      <c r="DX70" s="28">
        <f>외인!DX70</f>
        <v>124427.81</v>
      </c>
      <c r="DY70" s="28">
        <f>시기외!DY70*$G$3+DY69*(1-$G$3)</f>
        <v>2.3121537394663648E-3</v>
      </c>
      <c r="DZ70" s="28">
        <f>외인!DZ70</f>
        <v>7721.79</v>
      </c>
      <c r="EA70" s="28">
        <f>시기외!EA70*$G$3+EA69*(1-$G$3)</f>
        <v>3.4514136748385832E-4</v>
      </c>
      <c r="EB70" s="28">
        <f>외인!EB70</f>
        <v>11354.29</v>
      </c>
      <c r="EC70" s="28">
        <f>시기외!EC70*$G$3+EC69*(1-$G$3)</f>
        <v>-2.1291703131134589E-3</v>
      </c>
      <c r="ED70" s="28">
        <f>외인!ED70</f>
        <v>10141.200000000001</v>
      </c>
      <c r="EE70" s="28">
        <f>시기외!EE70*$G$3+EE69*(1-$G$3)</f>
        <v>-6.2494782459579642E-4</v>
      </c>
      <c r="EF70" s="28">
        <f>외인!EF70</f>
        <v>207382.33</v>
      </c>
      <c r="EG70" s="28">
        <f>시기외!EG70*$G$3+EG69*(1-$G$3)</f>
        <v>-1.1579812196572464E-3</v>
      </c>
      <c r="EH70" s="28">
        <f>외인!EH70</f>
        <v>261895.12</v>
      </c>
      <c r="EI70" s="28">
        <f>시기외!EI70*$G$3+EI69*(1-$G$3)</f>
        <v>-1.9773581820351754E-4</v>
      </c>
      <c r="EJ70" s="28">
        <f>외인!EJ70</f>
        <v>97983.06</v>
      </c>
      <c r="EK70" s="28">
        <f>시기외!EK70*$G$3+EK69*(1-$G$3)</f>
        <v>6.7220639411965581E-4</v>
      </c>
      <c r="EL70" s="28">
        <f>외인!EL70</f>
        <v>29234.01</v>
      </c>
      <c r="EM70" s="28">
        <f>시기외!EM70*$G$3+EM69*(1-$G$3)</f>
        <v>-3.5074014586448919E-3</v>
      </c>
      <c r="EN70" s="28">
        <f>외인!EN70</f>
        <v>42814.5</v>
      </c>
      <c r="EO70" s="28">
        <f>시기외!EO70*$G$3+EO69*(1-$G$3)</f>
        <v>3.7567211953440605E-4</v>
      </c>
      <c r="EP70" s="28">
        <f>외인!EP70</f>
        <v>156288.48000000001</v>
      </c>
      <c r="EQ70" s="28">
        <f>시기외!EQ70*$G$3+EQ69*(1-$G$3)</f>
        <v>-9.4268879200938278E-4</v>
      </c>
      <c r="ER70" s="28">
        <f>외인!ER70</f>
        <v>12790.73</v>
      </c>
      <c r="ES70" s="28">
        <f>시기외!ES70*$G$3+ES69*(1-$G$3)</f>
        <v>-2.1262220183547774E-3</v>
      </c>
      <c r="ET70" s="28">
        <f>외인!ET70</f>
        <v>169305.51</v>
      </c>
      <c r="EU70" s="28">
        <f>시기외!EU70*$G$3+EU69*(1-$G$3)</f>
        <v>-9.9711394153720995E-4</v>
      </c>
      <c r="EV70" s="28">
        <f>외인!EV70</f>
        <v>47164.14</v>
      </c>
      <c r="EW70" s="28">
        <f>시기외!EW70*$G$3+EW69*(1-$G$3)</f>
        <v>5.079014384737411E-4</v>
      </c>
      <c r="EX70" s="28">
        <f>외인!EX70</f>
        <v>70740.05</v>
      </c>
      <c r="EY70" s="28">
        <f>시기외!EY70*$G$3+EY69*(1-$G$3)</f>
        <v>4.5971641743838972E-4</v>
      </c>
    </row>
    <row r="71" spans="1:155">
      <c r="A71" s="27">
        <f>외인!A71</f>
        <v>46162</v>
      </c>
      <c r="B71" s="28">
        <f>외인!B71</f>
        <v>5727718.3899999997</v>
      </c>
      <c r="C71" s="28">
        <f>시기외!C71*$G$3+C70*(1-$G$3)</f>
        <v>-1.4272270719402152E-3</v>
      </c>
      <c r="D71" s="28">
        <f>외인!D71</f>
        <v>590225.99</v>
      </c>
      <c r="E71" s="28">
        <f>시기외!E71*$G$3+E70*(1-$G$3)</f>
        <v>-3.7374143147601613E-4</v>
      </c>
      <c r="F71" s="28">
        <f>외인!F71</f>
        <v>2445146.13</v>
      </c>
      <c r="G71" s="28">
        <f>시기외!G71*$G$3+G70*(1-$G$3)</f>
        <v>-1.4137446832446128E-3</v>
      </c>
      <c r="H71" s="28">
        <f>외인!H71</f>
        <v>296920.40999999997</v>
      </c>
      <c r="I71" s="28">
        <f>시기외!I71*$G$3+I70*(1-$G$3)</f>
        <v>2.7665065187460391E-4</v>
      </c>
      <c r="J71" s="28">
        <f>외인!J71</f>
        <v>40772.089999999997</v>
      </c>
      <c r="K71" s="28">
        <f>시기외!K71*$G$3+K70*(1-$G$3)</f>
        <v>5.4931558277317421E-4</v>
      </c>
      <c r="L71" s="28">
        <f>외인!L71</f>
        <v>275234.5</v>
      </c>
      <c r="M71" s="28">
        <f>시기외!M71*$G$3+M70*(1-$G$3)</f>
        <v>4.2150621849800386E-4</v>
      </c>
      <c r="N71" s="28">
        <f>외인!N71</f>
        <v>260278.52</v>
      </c>
      <c r="O71" s="28">
        <f>시기외!O71*$G$3+O70*(1-$G$3)</f>
        <v>-1.8622559750595289E-3</v>
      </c>
      <c r="P71" s="28">
        <f>외인!P71</f>
        <v>169043.34</v>
      </c>
      <c r="Q71" s="28">
        <f>시기외!Q71*$G$3+Q70*(1-$G$3)</f>
        <v>-1.1375937880308236E-3</v>
      </c>
      <c r="R71" s="28">
        <f>외인!R71</f>
        <v>123088.93</v>
      </c>
      <c r="S71" s="28">
        <f>시기외!S71*$G$3+S70*(1-$G$3)</f>
        <v>-1.7075963970902787E-3</v>
      </c>
      <c r="T71" s="28">
        <f>외인!T71</f>
        <v>8243.42</v>
      </c>
      <c r="U71" s="28">
        <f>시기외!U71*$G$3+U70*(1-$G$3)</f>
        <v>1.0120152331839038E-3</v>
      </c>
      <c r="V71" s="28">
        <f>외인!V71</f>
        <v>124523.69</v>
      </c>
      <c r="W71" s="28">
        <f>시기외!W71*$G$3+W70*(1-$G$3)</f>
        <v>2.277855392680779E-3</v>
      </c>
      <c r="X71" s="28">
        <f>외인!X71</f>
        <v>2980547.92</v>
      </c>
      <c r="Y71" s="28">
        <f>시기외!Y71*$G$3+Y70*(1-$G$3)</f>
        <v>-2.1785522715732412E-3</v>
      </c>
      <c r="Z71" s="28">
        <f>외인!Z71</f>
        <v>45797.27</v>
      </c>
      <c r="AA71" s="28">
        <f>시기외!AA71*$G$3+AA70*(1-$G$3)</f>
        <v>8.1400006689648125E-4</v>
      </c>
      <c r="AB71" s="28">
        <f>외인!AB71</f>
        <v>194829.79</v>
      </c>
      <c r="AC71" s="28">
        <f>시기외!AC71*$G$3+AC70*(1-$G$3)</f>
        <v>-3.4821198437305704E-4</v>
      </c>
      <c r="AD71" s="28">
        <f>외인!AD71</f>
        <v>19104.189999999999</v>
      </c>
      <c r="AE71" s="28">
        <f>시기외!AE71*$G$3+AE70*(1-$G$3)</f>
        <v>6.3650362077444982E-4</v>
      </c>
      <c r="AF71" s="28">
        <f>외인!AF71</f>
        <v>23708.29</v>
      </c>
      <c r="AG71" s="28">
        <f>시기외!AG71*$G$3+AG70*(1-$G$3)</f>
        <v>-8.359796824921932E-5</v>
      </c>
      <c r="AH71" s="28">
        <f>외인!AH71</f>
        <v>202499.21</v>
      </c>
      <c r="AI71" s="28">
        <f>시기외!AI71*$G$3+AI70*(1-$G$3)</f>
        <v>-1.1493260048977068E-3</v>
      </c>
      <c r="AJ71" s="28">
        <f>외인!AJ71</f>
        <v>96931.29</v>
      </c>
      <c r="AK71" s="28">
        <f>시기외!AK71*$G$3+AK70*(1-$G$3)</f>
        <v>-2.6691014973449882E-3</v>
      </c>
      <c r="AL71" s="28">
        <f>외인!AL71</f>
        <v>96004.44</v>
      </c>
      <c r="AM71" s="28">
        <f>시기외!AM71*$G$3+AM70*(1-$G$3)</f>
        <v>-2.3397982570050437E-3</v>
      </c>
      <c r="AN71" s="28">
        <f>외인!AN71</f>
        <v>181813.76000000001</v>
      </c>
      <c r="AO71" s="28">
        <f>시기외!AO71*$G$3+AO70*(1-$G$3)</f>
        <v>-1.4450091154051053E-3</v>
      </c>
      <c r="AP71" s="28">
        <f>외인!AP71</f>
        <v>164601.88</v>
      </c>
      <c r="AQ71" s="28">
        <f>시기외!AQ71*$G$3+AQ70*(1-$G$3)</f>
        <v>-1.1412161481592167E-3</v>
      </c>
      <c r="AR71" s="28">
        <f>외인!AR71</f>
        <v>23348.45</v>
      </c>
      <c r="AS71" s="28">
        <f>시기외!AS71*$G$3+AS70*(1-$G$3)</f>
        <v>1.0692211483102191E-3</v>
      </c>
      <c r="AT71" s="28">
        <f>외인!AT71</f>
        <v>90170.65</v>
      </c>
      <c r="AU71" s="28">
        <f>시기외!AU71*$G$3+AU70*(1-$G$3)</f>
        <v>2.4967906019242032E-5</v>
      </c>
      <c r="AV71" s="28">
        <f>외인!AV71</f>
        <v>47051.23</v>
      </c>
      <c r="AW71" s="28">
        <f>시기외!AW71*$G$3+AW70*(1-$G$3)</f>
        <v>1.1766275986172183E-3</v>
      </c>
      <c r="AX71" s="28">
        <f>외인!AX71</f>
        <v>61577.87</v>
      </c>
      <c r="AY71" s="28">
        <f>시기외!AY71*$G$3+AY70*(1-$G$3)</f>
        <v>-2.1606398893090567E-3</v>
      </c>
      <c r="AZ71" s="28">
        <f>외인!AZ71</f>
        <v>3182882.78</v>
      </c>
      <c r="BA71" s="28">
        <f>시기외!BA71*$G$3+BA70*(1-$G$3)</f>
        <v>-2.027374804331147E-3</v>
      </c>
      <c r="BB71" s="28">
        <f>외인!BB71</f>
        <v>115437.69</v>
      </c>
      <c r="BC71" s="28">
        <f>시기외!BC71*$G$3+BC70*(1-$G$3)</f>
        <v>6.1086999995316833E-4</v>
      </c>
      <c r="BD71" s="28">
        <f>외인!BD71</f>
        <v>31848.39</v>
      </c>
      <c r="BE71" s="28">
        <f>시기외!BE71*$G$3+BE70*(1-$G$3)</f>
        <v>-2.9166211907489261E-3</v>
      </c>
      <c r="BF71" s="28">
        <f>외인!BF71</f>
        <v>0</v>
      </c>
      <c r="BG71" s="28" t="e">
        <f>시기외!BG71*$G$3+BG70*(1-$G$3)</f>
        <v>#DIV/0!</v>
      </c>
      <c r="BH71" s="28">
        <f>외인!BH71</f>
        <v>99853.18</v>
      </c>
      <c r="BI71" s="28">
        <f>시기외!BI71*$G$3+BI70*(1-$G$3)</f>
        <v>1.1336941288774933E-3</v>
      </c>
      <c r="BJ71" s="28">
        <f>외인!BJ71</f>
        <v>114446.21</v>
      </c>
      <c r="BK71" s="28">
        <f>시기외!BK71*$G$3+BK70*(1-$G$3)</f>
        <v>-4.6144146720630835E-4</v>
      </c>
      <c r="BL71" s="28">
        <f>외인!BL71</f>
        <v>42255.31</v>
      </c>
      <c r="BM71" s="28">
        <f>시기외!BM71*$G$3+BM70*(1-$G$3)</f>
        <v>-1.2839607015825416E-3</v>
      </c>
      <c r="BN71" s="28">
        <f>외인!BN71</f>
        <v>49507.3</v>
      </c>
      <c r="BO71" s="28">
        <f>시기외!BO71*$G$3+BO70*(1-$G$3)</f>
        <v>2.0686269792082098E-3</v>
      </c>
      <c r="BP71" s="28">
        <f>외인!BP71</f>
        <v>70137.7</v>
      </c>
      <c r="BQ71" s="28">
        <f>시기외!BQ71*$G$3+BQ70*(1-$G$3)</f>
        <v>-2.0173990849460038E-3</v>
      </c>
      <c r="BR71" s="28">
        <f>외인!BR71</f>
        <v>296270.59999999998</v>
      </c>
      <c r="BS71" s="28">
        <f>시기외!BS71*$G$3+BS70*(1-$G$3)</f>
        <v>-6.3021328515641835E-4</v>
      </c>
      <c r="BT71" s="28">
        <f>외인!BT71</f>
        <v>3021147.23</v>
      </c>
      <c r="BU71" s="28">
        <f>시기외!BU71*$G$3+BU70*(1-$G$3)</f>
        <v>-2.1265383574376314E-3</v>
      </c>
      <c r="BV71" s="28">
        <f>외인!BV71</f>
        <v>434404.57</v>
      </c>
      <c r="BW71" s="28">
        <f>시기외!BW71*$G$3+BW70*(1-$G$3)</f>
        <v>-4.1354854726678914E-4</v>
      </c>
      <c r="BX71" s="28">
        <f>외인!BX71</f>
        <v>71517.279999999999</v>
      </c>
      <c r="BY71" s="28">
        <f>시기외!BY71*$G$3+BY70*(1-$G$3)</f>
        <v>-8.2584117932088009E-4</v>
      </c>
      <c r="BZ71" s="28">
        <f>외인!BZ71</f>
        <v>277818.2</v>
      </c>
      <c r="CA71" s="28">
        <f>시기외!CA71*$G$3+CA70*(1-$G$3)</f>
        <v>-1.7461659028914912E-3</v>
      </c>
      <c r="CB71" s="28">
        <f>외인!CB71</f>
        <v>11363.72</v>
      </c>
      <c r="CC71" s="28">
        <f>시기외!CC71*$G$3+CC70*(1-$G$3)</f>
        <v>-2.575854667037066E-3</v>
      </c>
      <c r="CD71" s="28">
        <f>외인!CD71</f>
        <v>25781.16</v>
      </c>
      <c r="CE71" s="28">
        <f>시기외!CE71*$G$3+CE70*(1-$G$3)</f>
        <v>-3.3139788979974429E-3</v>
      </c>
      <c r="CF71" s="28">
        <f>외인!CF71</f>
        <v>27825.48</v>
      </c>
      <c r="CG71" s="28">
        <f>시기외!CG71*$G$3+CG70*(1-$G$3)</f>
        <v>3.6313389949300025E-3</v>
      </c>
      <c r="CH71" s="28">
        <f>외인!CH71</f>
        <v>65953.59</v>
      </c>
      <c r="CI71" s="28">
        <f>시기외!CI71*$G$3+CI70*(1-$G$3)</f>
        <v>9.8750747480596352E-4</v>
      </c>
      <c r="CJ71" s="28">
        <f>외인!CJ71</f>
        <v>317663.71000000002</v>
      </c>
      <c r="CK71" s="28">
        <f>시기외!CK71*$G$3+CK70*(1-$G$3)</f>
        <v>-9.822788148329245E-4</v>
      </c>
      <c r="CL71" s="28">
        <f>외인!CL71</f>
        <v>222222.67</v>
      </c>
      <c r="CM71" s="28">
        <f>시기외!CM71*$G$3+CM70*(1-$G$3)</f>
        <v>-4.2419624858182402E-4</v>
      </c>
      <c r="CN71" s="28">
        <f>외인!CN71</f>
        <v>111872.75</v>
      </c>
      <c r="CO71" s="28">
        <f>시기외!CO71*$G$3+CO70*(1-$G$3)</f>
        <v>-1.7834401568979563E-3</v>
      </c>
      <c r="CP71" s="28">
        <f>외인!CP71</f>
        <v>115983.31</v>
      </c>
      <c r="CQ71" s="28">
        <f>시기외!CQ71*$G$3+CQ70*(1-$G$3)</f>
        <v>6.1178297686083675E-4</v>
      </c>
      <c r="CR71" s="28">
        <f>외인!CR71</f>
        <v>155589.16</v>
      </c>
      <c r="CS71" s="28">
        <f>시기외!CS71*$G$3+CS70*(1-$G$3)</f>
        <v>-1.3323223441826229E-3</v>
      </c>
      <c r="CT71" s="28">
        <f>외인!CT71</f>
        <v>179978.51</v>
      </c>
      <c r="CU71" s="28">
        <f>시기외!CU71*$G$3+CU70*(1-$G$3)</f>
        <v>3.6820594751531559E-4</v>
      </c>
      <c r="CV71" s="28">
        <f>외인!CV71</f>
        <v>3021147.23</v>
      </c>
      <c r="CW71" s="28">
        <f>시기외!CW71*$G$3+CW70*(1-$G$3)</f>
        <v>-2.1265383574376314E-3</v>
      </c>
      <c r="CX71" s="28">
        <f>외인!CX71</f>
        <v>222806.28</v>
      </c>
      <c r="CY71" s="28">
        <f>시기외!CY71*$G$3+CY70*(1-$G$3)</f>
        <v>1.0136039083933433E-4</v>
      </c>
      <c r="CZ71" s="28">
        <f>외인!CZ71</f>
        <v>18348.95</v>
      </c>
      <c r="DA71" s="28">
        <f>시기외!DA71*$G$3+DA70*(1-$G$3)</f>
        <v>1.9493256878324514E-3</v>
      </c>
      <c r="DB71" s="28">
        <f>외인!DB71</f>
        <v>31848.39</v>
      </c>
      <c r="DC71" s="28">
        <f>시기외!DC71*$G$3+DC70*(1-$G$3)</f>
        <v>-2.9166211907489261E-3</v>
      </c>
      <c r="DD71" s="28">
        <f>외인!DD71</f>
        <v>8243.42</v>
      </c>
      <c r="DE71" s="28">
        <f>시기외!DE71*$G$3+DE70*(1-$G$3)</f>
        <v>1.0120152331839038E-3</v>
      </c>
      <c r="DF71" s="28">
        <f>외인!DF71</f>
        <v>53661.279999999999</v>
      </c>
      <c r="DG71" s="28">
        <f>시기외!DG71*$G$3+DG70*(1-$G$3)</f>
        <v>-7.6303397853938514E-4</v>
      </c>
      <c r="DH71" s="28">
        <f>외인!DH71</f>
        <v>18190.990000000002</v>
      </c>
      <c r="DI71" s="28">
        <f>시기외!DI71*$G$3+DI70*(1-$G$3)</f>
        <v>-4.620427663427182E-3</v>
      </c>
      <c r="DJ71" s="28">
        <f>외인!DJ71</f>
        <v>610608.57999999996</v>
      </c>
      <c r="DK71" s="28">
        <f>시기외!DK71*$G$3+DK70*(1-$G$3)</f>
        <v>-8.2663726703202569E-4</v>
      </c>
      <c r="DL71" s="28">
        <f>외인!DL71</f>
        <v>88815.69</v>
      </c>
      <c r="DM71" s="28">
        <f>시기외!DM71*$G$3+DM70*(1-$G$3)</f>
        <v>-2.1461194969325239E-3</v>
      </c>
      <c r="DN71" s="28">
        <f>외인!DN71</f>
        <v>3021147.23</v>
      </c>
      <c r="DO71" s="28">
        <f>시기외!DO71*$G$3+DO70*(1-$G$3)</f>
        <v>-2.1265383574376314E-3</v>
      </c>
      <c r="DP71" s="28">
        <f>외인!DP71</f>
        <v>69935.19</v>
      </c>
      <c r="DQ71" s="28">
        <f>시기외!DQ71*$G$3+DQ70*(1-$G$3)</f>
        <v>-7.2345773427354035E-4</v>
      </c>
      <c r="DR71" s="28">
        <f>외인!DR71</f>
        <v>41656.019999999997</v>
      </c>
      <c r="DS71" s="28">
        <f>시기외!DS71*$G$3+DS70*(1-$G$3)</f>
        <v>4.6970680447751582E-4</v>
      </c>
      <c r="DT71" s="28">
        <f>외인!DT71</f>
        <v>123088.93</v>
      </c>
      <c r="DU71" s="28">
        <f>시기외!DU71*$G$3+DU70*(1-$G$3)</f>
        <v>-1.7075963970902787E-3</v>
      </c>
      <c r="DV71" s="28">
        <f>외인!DV71</f>
        <v>32228.51</v>
      </c>
      <c r="DW71" s="28">
        <f>시기외!DW71*$G$3+DW70*(1-$G$3)</f>
        <v>4.2247214388188792E-5</v>
      </c>
      <c r="DX71" s="28">
        <f>외인!DX71</f>
        <v>124523.69</v>
      </c>
      <c r="DY71" s="28">
        <f>시기외!DY71*$G$3+DY70*(1-$G$3)</f>
        <v>2.277855392680779E-3</v>
      </c>
      <c r="DZ71" s="28">
        <f>외인!DZ71</f>
        <v>7575.8</v>
      </c>
      <c r="EA71" s="28">
        <f>시기외!EA71*$G$3+EA70*(1-$G$3)</f>
        <v>6.1906699644289059E-4</v>
      </c>
      <c r="EB71" s="28">
        <f>외인!EB71</f>
        <v>10879.2</v>
      </c>
      <c r="EC71" s="28">
        <f>시기외!EC71*$G$3+EC70*(1-$G$3)</f>
        <v>-1.7951066042458136E-3</v>
      </c>
      <c r="ED71" s="28">
        <f>외인!ED71</f>
        <v>9693.92</v>
      </c>
      <c r="EE71" s="28">
        <f>시기외!EE71*$G$3+EE70*(1-$G$3)</f>
        <v>-4.2903889431092845E-4</v>
      </c>
      <c r="EF71" s="28">
        <f>외인!EF71</f>
        <v>202717.38</v>
      </c>
      <c r="EG71" s="28">
        <f>시기외!EG71*$G$3+EG70*(1-$G$3)</f>
        <v>-1.0710866917561191E-3</v>
      </c>
      <c r="EH71" s="28">
        <f>외인!EH71</f>
        <v>260108.42</v>
      </c>
      <c r="EI71" s="28">
        <f>시기외!EI71*$G$3+EI70*(1-$G$3)</f>
        <v>-2.1806558819646065E-4</v>
      </c>
      <c r="EJ71" s="28">
        <f>외인!EJ71</f>
        <v>96048.82</v>
      </c>
      <c r="EK71" s="28">
        <f>시기외!EK71*$G$3+EK70*(1-$G$3)</f>
        <v>8.4460743169412949E-4</v>
      </c>
      <c r="EL71" s="28">
        <f>외인!EL71</f>
        <v>28103.47</v>
      </c>
      <c r="EM71" s="28">
        <f>시기외!EM71*$G$3+EM70*(1-$G$3)</f>
        <v>-3.0723157328503537E-3</v>
      </c>
      <c r="EN71" s="28">
        <f>외인!EN71</f>
        <v>41656.019999999997</v>
      </c>
      <c r="EO71" s="28">
        <f>시기외!EO71*$G$3+EO70*(1-$G$3)</f>
        <v>4.6970680447751582E-4</v>
      </c>
      <c r="EP71" s="28">
        <f>외인!EP71</f>
        <v>151296.09</v>
      </c>
      <c r="EQ71" s="28">
        <f>시기외!EQ71*$G$3+EQ70*(1-$G$3)</f>
        <v>-7.7603733916133436E-4</v>
      </c>
      <c r="ER71" s="28">
        <f>외인!ER71</f>
        <v>11802.87</v>
      </c>
      <c r="ES71" s="28">
        <f>시기외!ES71*$G$3+ES70*(1-$G$3)</f>
        <v>-1.805047641879181E-3</v>
      </c>
      <c r="ET71" s="28">
        <f>외인!ET71</f>
        <v>164601.88</v>
      </c>
      <c r="EU71" s="28">
        <f>시기외!EU71*$G$3+EU70*(1-$G$3)</f>
        <v>-1.1412161481592167E-3</v>
      </c>
      <c r="EV71" s="28">
        <f>외인!EV71</f>
        <v>45797.27</v>
      </c>
      <c r="EW71" s="28">
        <f>시기외!EW71*$G$3+EW70*(1-$G$3)</f>
        <v>8.1400006689648125E-4</v>
      </c>
      <c r="EX71" s="28">
        <f>외인!EX71</f>
        <v>70186.039999999994</v>
      </c>
      <c r="EY71" s="28">
        <f>시기외!EY71*$G$3+EY70*(1-$G$3)</f>
        <v>5.0038539455397445E-4</v>
      </c>
    </row>
    <row r="72" spans="1:155">
      <c r="A72" s="27">
        <f>외인!A72</f>
        <v>46163</v>
      </c>
      <c r="B72" s="28">
        <f>외인!B72</f>
        <v>6209517.2599999998</v>
      </c>
      <c r="C72" s="28">
        <f>시기외!C72*$G$3+C71*(1-$G$3)</f>
        <v>-1.4921953102679719E-3</v>
      </c>
      <c r="D72" s="28">
        <f>외인!D72</f>
        <v>617915.43999999994</v>
      </c>
      <c r="E72" s="28">
        <f>시기외!E72*$G$3+E71*(1-$G$3)</f>
        <v>-2.7074033079122286E-4</v>
      </c>
      <c r="F72" s="28">
        <f>외인!F72</f>
        <v>2649270.31</v>
      </c>
      <c r="G72" s="28">
        <f>시기외!G72*$G$3+G71*(1-$G$3)</f>
        <v>-1.4779437216124627E-3</v>
      </c>
      <c r="H72" s="28">
        <f>외인!H72</f>
        <v>315121.82</v>
      </c>
      <c r="I72" s="28">
        <f>시기외!I72*$G$3+I71*(1-$G$3)</f>
        <v>2.4815170104489298E-4</v>
      </c>
      <c r="J72" s="28">
        <f>외인!J72</f>
        <v>41244.870000000003</v>
      </c>
      <c r="K72" s="28">
        <f>시기외!K72*$G$3+K71*(1-$G$3)</f>
        <v>4.3402142430422054E-4</v>
      </c>
      <c r="L72" s="28">
        <f>외인!L72</f>
        <v>292051.57</v>
      </c>
      <c r="M72" s="28">
        <f>시기외!M72*$G$3+M71*(1-$G$3)</f>
        <v>3.9010599216707172E-4</v>
      </c>
      <c r="N72" s="28">
        <f>외인!N72</f>
        <v>297403.34999999998</v>
      </c>
      <c r="O72" s="28">
        <f>시기외!O72*$G$3+O71*(1-$G$3)</f>
        <v>-2.0244446969392349E-3</v>
      </c>
      <c r="P72" s="28">
        <f>외인!P72</f>
        <v>174824</v>
      </c>
      <c r="Q72" s="28">
        <f>시기외!Q72*$G$3+Q71*(1-$G$3)</f>
        <v>-1.1000412287590648E-3</v>
      </c>
      <c r="R72" s="28">
        <f>외인!R72</f>
        <v>131082.23999999999</v>
      </c>
      <c r="S72" s="28">
        <f>시기외!S72*$G$3+S71*(1-$G$3)</f>
        <v>-1.7080057749504999E-3</v>
      </c>
      <c r="T72" s="28">
        <f>외인!T72</f>
        <v>8459.8700000000008</v>
      </c>
      <c r="U72" s="28">
        <f>시기외!U72*$G$3+U71*(1-$G$3)</f>
        <v>1.0713671888088632E-3</v>
      </c>
      <c r="V72" s="28">
        <f>외인!V72</f>
        <v>134658.4</v>
      </c>
      <c r="W72" s="28">
        <f>시기외!W72*$G$3+W71*(1-$G$3)</f>
        <v>2.3380503075007613E-3</v>
      </c>
      <c r="X72" s="28">
        <f>외인!X72</f>
        <v>3270552.24</v>
      </c>
      <c r="Y72" s="28">
        <f>시기외!Y72*$G$3+Y71*(1-$G$3)</f>
        <v>-2.2666617768567587E-3</v>
      </c>
      <c r="Z72" s="28">
        <f>외인!Z72</f>
        <v>46972.65</v>
      </c>
      <c r="AA72" s="28">
        <f>시기외!AA72*$G$3+AA71*(1-$G$3)</f>
        <v>1.0221499706094732E-3</v>
      </c>
      <c r="AB72" s="28">
        <f>외인!AB72</f>
        <v>198590.43</v>
      </c>
      <c r="AC72" s="28">
        <f>시기외!AC72*$G$3+AC71*(1-$G$3)</f>
        <v>-3.1209388583680739E-4</v>
      </c>
      <c r="AD72" s="28">
        <f>외인!AD72</f>
        <v>20410.61</v>
      </c>
      <c r="AE72" s="28">
        <f>시기외!AE72*$G$3+AE71*(1-$G$3)</f>
        <v>7.1158647603955841E-4</v>
      </c>
      <c r="AF72" s="28">
        <f>외인!AF72</f>
        <v>24293.51</v>
      </c>
      <c r="AG72" s="28">
        <f>시기외!AG72*$G$3+AG71*(1-$G$3)</f>
        <v>5.2822823048667147E-5</v>
      </c>
      <c r="AH72" s="28">
        <f>외인!AH72</f>
        <v>211788.71</v>
      </c>
      <c r="AI72" s="28">
        <f>시기외!AI72*$G$3+AI71*(1-$G$3)</f>
        <v>-1.1212811874956911E-3</v>
      </c>
      <c r="AJ72" s="28">
        <f>외인!AJ72</f>
        <v>98913.21</v>
      </c>
      <c r="AK72" s="28">
        <f>시기외!AK72*$G$3+AK71*(1-$G$3)</f>
        <v>-2.4948676472723022E-3</v>
      </c>
      <c r="AL72" s="28">
        <f>외인!AL72</f>
        <v>111458.34</v>
      </c>
      <c r="AM72" s="28">
        <f>시기외!AM72*$G$3+AM71*(1-$G$3)</f>
        <v>-2.3176275221080569E-3</v>
      </c>
      <c r="AN72" s="28">
        <f>외인!AN72</f>
        <v>204239.19</v>
      </c>
      <c r="AO72" s="28">
        <f>시기외!AO72*$G$3+AO71*(1-$G$3)</f>
        <v>-1.6775043102601054E-3</v>
      </c>
      <c r="AP72" s="28">
        <f>외인!AP72</f>
        <v>180717.51</v>
      </c>
      <c r="AQ72" s="28">
        <f>시기외!AQ72*$G$3+AQ71*(1-$G$3)</f>
        <v>-1.1775660084847582E-3</v>
      </c>
      <c r="AR72" s="28">
        <f>외인!AR72</f>
        <v>24105.67</v>
      </c>
      <c r="AS72" s="28">
        <f>시기외!AS72*$G$3+AS71*(1-$G$3)</f>
        <v>1.0825750308025427E-3</v>
      </c>
      <c r="AT72" s="28">
        <f>외인!AT72</f>
        <v>101625.04</v>
      </c>
      <c r="AU72" s="28">
        <f>시기외!AU72*$G$3+AU71*(1-$G$3)</f>
        <v>-2.8873967544553153E-4</v>
      </c>
      <c r="AV72" s="28">
        <f>외인!AV72</f>
        <v>47009.65</v>
      </c>
      <c r="AW72" s="28">
        <f>시기외!AW72*$G$3+AW71*(1-$G$3)</f>
        <v>1.1770012782508664E-3</v>
      </c>
      <c r="AX72" s="28">
        <f>외인!AX72</f>
        <v>66043.570000000007</v>
      </c>
      <c r="AY72" s="28">
        <f>시기외!AY72*$G$3+AY71*(1-$G$3)</f>
        <v>-2.0379864351834386E-3</v>
      </c>
      <c r="AZ72" s="28">
        <f>외인!AZ72</f>
        <v>3494944.51</v>
      </c>
      <c r="BA72" s="28">
        <f>시기외!BA72*$G$3+BA71*(1-$G$3)</f>
        <v>-2.1144486725287056E-3</v>
      </c>
      <c r="BB72" s="28">
        <f>외인!BB72</f>
        <v>125359.79</v>
      </c>
      <c r="BC72" s="28">
        <f>시기외!BC72*$G$3+BC71*(1-$G$3)</f>
        <v>6.9408025131200064E-4</v>
      </c>
      <c r="BD72" s="28">
        <f>외인!BD72</f>
        <v>33824.449999999997</v>
      </c>
      <c r="BE72" s="28">
        <f>시기외!BE72*$G$3+BE71*(1-$G$3)</f>
        <v>-2.8066347698251018E-3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104469.89</v>
      </c>
      <c r="BI72" s="28">
        <f>시기외!BI72*$G$3+BI71*(1-$G$3)</f>
        <v>1.0399177548729818E-3</v>
      </c>
      <c r="BJ72" s="28">
        <f>외인!BJ72</f>
        <v>120807.6</v>
      </c>
      <c r="BK72" s="28">
        <f>시기외!BK72*$G$3+BK71*(1-$G$3)</f>
        <v>-4.7145700326979074E-4</v>
      </c>
      <c r="BL72" s="28">
        <f>외인!BL72</f>
        <v>44552.95</v>
      </c>
      <c r="BM72" s="28">
        <f>시기외!BM72*$G$3+BM71*(1-$G$3)</f>
        <v>-1.1759174141973286E-3</v>
      </c>
      <c r="BN72" s="28">
        <f>외인!BN72</f>
        <v>52251.03</v>
      </c>
      <c r="BO72" s="28">
        <f>시기외!BO72*$G$3+BO71*(1-$G$3)</f>
        <v>1.9266657296909417E-3</v>
      </c>
      <c r="BP72" s="28">
        <f>외인!BP72</f>
        <v>74242.600000000006</v>
      </c>
      <c r="BQ72" s="28">
        <f>시기외!BQ72*$G$3+BQ71*(1-$G$3)</f>
        <v>-1.9106250532415225E-3</v>
      </c>
      <c r="BR72" s="28">
        <f>외인!BR72</f>
        <v>323194.17</v>
      </c>
      <c r="BS72" s="28">
        <f>시기외!BS72*$G$3+BS71*(1-$G$3)</f>
        <v>-7.0326391080511425E-4</v>
      </c>
      <c r="BT72" s="28">
        <f>외인!BT72</f>
        <v>3313056.03</v>
      </c>
      <c r="BU72" s="28">
        <f>시기외!BU72*$G$3+BU71*(1-$G$3)</f>
        <v>-2.2104264261794079E-3</v>
      </c>
      <c r="BV72" s="28">
        <f>외인!BV72</f>
        <v>471149.13</v>
      </c>
      <c r="BW72" s="28">
        <f>시기외!BW72*$G$3+BW71*(1-$G$3)</f>
        <v>-3.8556762322459695E-4</v>
      </c>
      <c r="BX72" s="28">
        <f>외인!BX72</f>
        <v>75218.880000000005</v>
      </c>
      <c r="BY72" s="28">
        <f>시기외!BY72*$G$3+BY71*(1-$G$3)</f>
        <v>-8.2580292201653207E-4</v>
      </c>
      <c r="BZ72" s="28">
        <f>외인!BZ72</f>
        <v>315697.53000000003</v>
      </c>
      <c r="CA72" s="28">
        <f>시기외!CA72*$G$3+CA71*(1-$G$3)</f>
        <v>-1.889845328618538E-3</v>
      </c>
      <c r="CB72" s="28">
        <f>외인!CB72</f>
        <v>11383.86</v>
      </c>
      <c r="CC72" s="28">
        <f>시기외!CC72*$G$3+CC71*(1-$G$3)</f>
        <v>-2.5194188925028891E-3</v>
      </c>
      <c r="CD72" s="28">
        <f>외인!CD72</f>
        <v>26039.05</v>
      </c>
      <c r="CE72" s="28">
        <f>시기외!CE72*$G$3+CE71*(1-$G$3)</f>
        <v>-2.9303873243903661E-3</v>
      </c>
      <c r="CF72" s="28">
        <f>외인!CF72</f>
        <v>29609.23</v>
      </c>
      <c r="CG72" s="28">
        <f>시기외!CG72*$G$3+CG71*(1-$G$3)</f>
        <v>3.4023284452570565E-3</v>
      </c>
      <c r="CH72" s="28">
        <f>외인!CH72</f>
        <v>66199.37</v>
      </c>
      <c r="CI72" s="28">
        <f>시기외!CI72*$G$3+CI71*(1-$G$3)</f>
        <v>9.7063098802408398E-4</v>
      </c>
      <c r="CJ72" s="28">
        <f>외인!CJ72</f>
        <v>325350.69</v>
      </c>
      <c r="CK72" s="28">
        <f>시기외!CK72*$G$3+CK71*(1-$G$3)</f>
        <v>-9.0998415398255627E-4</v>
      </c>
      <c r="CL72" s="28">
        <f>외인!CL72</f>
        <v>226101.46</v>
      </c>
      <c r="CM72" s="28">
        <f>시기외!CM72*$G$3+CM71*(1-$G$3)</f>
        <v>-3.8572404426589493E-4</v>
      </c>
      <c r="CN72" s="28">
        <f>외인!CN72</f>
        <v>118913.38</v>
      </c>
      <c r="CO72" s="28">
        <f>시기외!CO72*$G$3+CO71*(1-$G$3)</f>
        <v>-1.7873864485821395E-3</v>
      </c>
      <c r="CP72" s="28">
        <f>외인!CP72</f>
        <v>125915.1</v>
      </c>
      <c r="CQ72" s="28">
        <f>시기외!CQ72*$G$3+CQ71*(1-$G$3)</f>
        <v>6.9521208183375544E-4</v>
      </c>
      <c r="CR72" s="28">
        <f>외인!CR72</f>
        <v>163397.14000000001</v>
      </c>
      <c r="CS72" s="28">
        <f>시기외!CS72*$G$3+CS71*(1-$G$3)</f>
        <v>-1.3165291212922506E-3</v>
      </c>
      <c r="CT72" s="28">
        <f>외인!CT72</f>
        <v>197463.97</v>
      </c>
      <c r="CU72" s="28">
        <f>시기외!CU72*$G$3+CU71*(1-$G$3)</f>
        <v>2.6359149156841236E-4</v>
      </c>
      <c r="CV72" s="28">
        <f>외인!CV72</f>
        <v>3313056.03</v>
      </c>
      <c r="CW72" s="28">
        <f>시기외!CW72*$G$3+CW71*(1-$G$3)</f>
        <v>-2.2104264261794079E-3</v>
      </c>
      <c r="CX72" s="28">
        <f>외인!CX72</f>
        <v>243332.57</v>
      </c>
      <c r="CY72" s="28">
        <f>시기외!CY72*$G$3+CY71*(1-$G$3)</f>
        <v>2.9017915987479521E-5</v>
      </c>
      <c r="CZ72" s="28">
        <f>외인!CZ72</f>
        <v>19988.04</v>
      </c>
      <c r="DA72" s="28">
        <f>시기외!DA72*$G$3+DA71*(1-$G$3)</f>
        <v>1.8545163999471013E-3</v>
      </c>
      <c r="DB72" s="28">
        <f>외인!DB72</f>
        <v>33824.449999999997</v>
      </c>
      <c r="DC72" s="28">
        <f>시기외!DC72*$G$3+DC71*(1-$G$3)</f>
        <v>-2.8066347698251018E-3</v>
      </c>
      <c r="DD72" s="28">
        <f>외인!DD72</f>
        <v>8459.8700000000008</v>
      </c>
      <c r="DE72" s="28">
        <f>시기외!DE72*$G$3+DE71*(1-$G$3)</f>
        <v>1.0713671888088632E-3</v>
      </c>
      <c r="DF72" s="28">
        <f>외인!DF72</f>
        <v>56773</v>
      </c>
      <c r="DG72" s="28">
        <f>시기외!DG72*$G$3+DG71*(1-$G$3)</f>
        <v>-7.308855093418903E-4</v>
      </c>
      <c r="DH72" s="28">
        <f>외인!DH72</f>
        <v>18404.25</v>
      </c>
      <c r="DI72" s="28">
        <f>시기외!DI72*$G$3+DI71*(1-$G$3)</f>
        <v>-4.1012017566710241E-3</v>
      </c>
      <c r="DJ72" s="28">
        <f>외인!DJ72</f>
        <v>651257.80000000005</v>
      </c>
      <c r="DK72" s="28">
        <f>시기외!DK72*$G$3+DK71*(1-$G$3)</f>
        <v>-8.7862169107295657E-4</v>
      </c>
      <c r="DL72" s="28">
        <f>외인!DL72</f>
        <v>95511.94</v>
      </c>
      <c r="DM72" s="28">
        <f>시기외!DM72*$G$3+DM71*(1-$G$3)</f>
        <v>-2.1653918311334941E-3</v>
      </c>
      <c r="DN72" s="28">
        <f>외인!DN72</f>
        <v>3313056.03</v>
      </c>
      <c r="DO72" s="28">
        <f>시기외!DO72*$G$3+DO71*(1-$G$3)</f>
        <v>-2.2104264261794079E-3</v>
      </c>
      <c r="DP72" s="28">
        <f>외인!DP72</f>
        <v>70166.05</v>
      </c>
      <c r="DQ72" s="28">
        <f>시기외!DQ72*$G$3+DQ71*(1-$G$3)</f>
        <v>-6.7666695983266282E-4</v>
      </c>
      <c r="DR72" s="28">
        <f>외인!DR72</f>
        <v>42280.87</v>
      </c>
      <c r="DS72" s="28">
        <f>시기외!DS72*$G$3+DS71*(1-$G$3)</f>
        <v>3.7911402209901582E-4</v>
      </c>
      <c r="DT72" s="28">
        <f>외인!DT72</f>
        <v>131082.23999999999</v>
      </c>
      <c r="DU72" s="28">
        <f>시기외!DU72*$G$3+DU71*(1-$G$3)</f>
        <v>-1.7080057749504999E-3</v>
      </c>
      <c r="DV72" s="28">
        <f>외인!DV72</f>
        <v>32047.8</v>
      </c>
      <c r="DW72" s="28">
        <f>시기외!DW72*$G$3+DW71*(1-$G$3)</f>
        <v>1.3607943612440135E-4</v>
      </c>
      <c r="DX72" s="28">
        <f>외인!DX72</f>
        <v>134658.4</v>
      </c>
      <c r="DY72" s="28">
        <f>시기외!DY72*$G$3+DY71*(1-$G$3)</f>
        <v>2.3380503075007613E-3</v>
      </c>
      <c r="DZ72" s="28">
        <f>외인!DZ72</f>
        <v>7663.36</v>
      </c>
      <c r="EA72" s="28">
        <f>시기외!EA72*$G$3+EA71*(1-$G$3)</f>
        <v>7.255464165728811E-4</v>
      </c>
      <c r="EB72" s="28">
        <f>외인!EB72</f>
        <v>10876.52</v>
      </c>
      <c r="EC72" s="28">
        <f>시기외!EC72*$G$3+EC71*(1-$G$3)</f>
        <v>-1.5439743120460639E-3</v>
      </c>
      <c r="ED72" s="28">
        <f>외인!ED72</f>
        <v>10258.82</v>
      </c>
      <c r="EE72" s="28">
        <f>시기외!EE72*$G$3+EE71*(1-$G$3)</f>
        <v>-1.1775168331528915E-4</v>
      </c>
      <c r="EF72" s="28">
        <f>외인!EF72</f>
        <v>210490.26</v>
      </c>
      <c r="EG72" s="28">
        <f>시기외!EG72*$G$3+EG71*(1-$G$3)</f>
        <v>-1.0022409562916899E-3</v>
      </c>
      <c r="EH72" s="28">
        <f>외인!EH72</f>
        <v>294302.65999999997</v>
      </c>
      <c r="EI72" s="28">
        <f>시기외!EI72*$G$3+EI71*(1-$G$3)</f>
        <v>-2.3840310899759455E-4</v>
      </c>
      <c r="EJ72" s="28">
        <f>외인!EJ72</f>
        <v>97126.13</v>
      </c>
      <c r="EK72" s="28">
        <f>시기외!EK72*$G$3+EK71*(1-$G$3)</f>
        <v>7.7243442042731743E-4</v>
      </c>
      <c r="EL72" s="28">
        <f>외인!EL72</f>
        <v>28362.52</v>
      </c>
      <c r="EM72" s="28">
        <f>시기외!EM72*$G$3+EM71*(1-$G$3)</f>
        <v>-2.725800484533645E-3</v>
      </c>
      <c r="EN72" s="28">
        <f>외인!EN72</f>
        <v>42280.87</v>
      </c>
      <c r="EO72" s="28">
        <f>시기외!EO72*$G$3+EO71*(1-$G$3)</f>
        <v>3.7911402209901582E-4</v>
      </c>
      <c r="EP72" s="28">
        <f>외인!EP72</f>
        <v>153871.67000000001</v>
      </c>
      <c r="EQ72" s="28">
        <f>시기외!EQ72*$G$3+EQ71*(1-$G$3)</f>
        <v>-6.5566759576407216E-4</v>
      </c>
      <c r="ER72" s="28">
        <f>외인!ER72</f>
        <v>12170.75</v>
      </c>
      <c r="ES72" s="28">
        <f>시기외!ES72*$G$3+ES71*(1-$G$3)</f>
        <v>-1.6409092220496047E-3</v>
      </c>
      <c r="ET72" s="28">
        <f>외인!ET72</f>
        <v>180717.51</v>
      </c>
      <c r="EU72" s="28">
        <f>시기외!EU72*$G$3+EU71*(1-$G$3)</f>
        <v>-1.1775660084847582E-3</v>
      </c>
      <c r="EV72" s="28">
        <f>외인!EV72</f>
        <v>46972.65</v>
      </c>
      <c r="EW72" s="28">
        <f>시기외!EW72*$G$3+EW71*(1-$G$3)</f>
        <v>1.0221499706094732E-3</v>
      </c>
      <c r="EX72" s="28">
        <f>외인!EX72</f>
        <v>78942.45</v>
      </c>
      <c r="EY72" s="28">
        <f>시기외!EY72*$G$3+EY71*(1-$G$3)</f>
        <v>5.0894141743045441E-4</v>
      </c>
    </row>
    <row r="73" spans="1:155">
      <c r="A73" s="27">
        <f>외인!A73</f>
        <v>46164</v>
      </c>
      <c r="B73" s="28">
        <f>외인!B73</f>
        <v>6234943.3700000001</v>
      </c>
      <c r="C73" s="28">
        <f>시기외!C73*$G$3+C72*(1-$G$3)</f>
        <v>-1.4782948809894299E-3</v>
      </c>
      <c r="D73" s="28">
        <f>외인!D73</f>
        <v>648782.88</v>
      </c>
      <c r="E73" s="28">
        <f>시기외!E73*$G$3+E72*(1-$G$3)</f>
        <v>-1.0385785129385527E-4</v>
      </c>
      <c r="F73" s="28">
        <f>외인!F73</f>
        <v>2619532.88</v>
      </c>
      <c r="G73" s="28">
        <f>시기외!G73*$G$3+G72*(1-$G$3)</f>
        <v>-1.4742786018432095E-3</v>
      </c>
      <c r="H73" s="28">
        <f>외인!H73</f>
        <v>325512.81</v>
      </c>
      <c r="I73" s="28">
        <f>시기외!I73*$G$3+I72*(1-$G$3)</f>
        <v>2.7149798427800583E-4</v>
      </c>
      <c r="J73" s="28">
        <f>외인!J73</f>
        <v>41790.080000000002</v>
      </c>
      <c r="K73" s="28">
        <f>시기외!K73*$G$3+K72*(1-$G$3)</f>
        <v>3.7884655444428975E-4</v>
      </c>
      <c r="L73" s="28">
        <f>외인!L73</f>
        <v>300984.14</v>
      </c>
      <c r="M73" s="28">
        <f>시기외!M73*$G$3+M72*(1-$G$3)</f>
        <v>3.953663366314744E-4</v>
      </c>
      <c r="N73" s="28">
        <f>외인!N73</f>
        <v>293042.34000000003</v>
      </c>
      <c r="O73" s="28">
        <f>시기외!O73*$G$3+O72*(1-$G$3)</f>
        <v>-2.1836865039886202E-3</v>
      </c>
      <c r="P73" s="28">
        <f>외인!P73</f>
        <v>181620.31</v>
      </c>
      <c r="Q73" s="28">
        <f>시기외!Q73*$G$3+Q72*(1-$G$3)</f>
        <v>-9.8251895508660782E-4</v>
      </c>
      <c r="R73" s="28">
        <f>외인!R73</f>
        <v>133988.15</v>
      </c>
      <c r="S73" s="28">
        <f>시기외!S73*$G$3+S72*(1-$G$3)</f>
        <v>-1.6225075927798936E-3</v>
      </c>
      <c r="T73" s="28">
        <f>외인!T73</f>
        <v>8565.15</v>
      </c>
      <c r="U73" s="28">
        <f>시기외!U73*$G$3+U72*(1-$G$3)</f>
        <v>1.0264269308840276E-3</v>
      </c>
      <c r="V73" s="28">
        <f>외인!V73</f>
        <v>140896.01</v>
      </c>
      <c r="W73" s="28">
        <f>시기외!W73*$G$3+W72*(1-$G$3)</f>
        <v>2.4727848436675516E-3</v>
      </c>
      <c r="X73" s="28">
        <f>외인!X73</f>
        <v>3233816.78</v>
      </c>
      <c r="Y73" s="28">
        <f>시기외!Y73*$G$3+Y72*(1-$G$3)</f>
        <v>-2.2236925111435344E-3</v>
      </c>
      <c r="Z73" s="28">
        <f>외인!Z73</f>
        <v>47134.42</v>
      </c>
      <c r="AA73" s="28">
        <f>시기외!AA73*$G$3+AA72*(1-$G$3)</f>
        <v>1.1767928833405366E-3</v>
      </c>
      <c r="AB73" s="28">
        <f>외인!AB73</f>
        <v>204161.11</v>
      </c>
      <c r="AC73" s="28">
        <f>시기외!AC73*$G$3+AC72*(1-$G$3)</f>
        <v>-2.5370592606194719E-4</v>
      </c>
      <c r="AD73" s="28">
        <f>외인!AD73</f>
        <v>20608.599999999999</v>
      </c>
      <c r="AE73" s="28">
        <f>시기외!AE73*$G$3+AE72*(1-$G$3)</f>
        <v>8.1788945041771683E-4</v>
      </c>
      <c r="AF73" s="28">
        <f>외인!AF73</f>
        <v>24667.78</v>
      </c>
      <c r="AG73" s="28">
        <f>시기외!AG73*$G$3+AG72*(1-$G$3)</f>
        <v>2.053894451079074E-4</v>
      </c>
      <c r="AH73" s="28">
        <f>외인!AH73</f>
        <v>218265.14</v>
      </c>
      <c r="AI73" s="28">
        <f>시기외!AI73*$G$3+AI72*(1-$G$3)</f>
        <v>-1.0879827141197155E-3</v>
      </c>
      <c r="AJ73" s="28">
        <f>외인!AJ73</f>
        <v>101171.1</v>
      </c>
      <c r="AK73" s="28">
        <f>시기외!AK73*$G$3+AK72*(1-$G$3)</f>
        <v>-2.3235418186959809E-3</v>
      </c>
      <c r="AL73" s="28">
        <f>외인!AL73</f>
        <v>111143.39</v>
      </c>
      <c r="AM73" s="28">
        <f>시기외!AM73*$G$3+AM72*(1-$G$3)</f>
        <v>-2.4195319314818304E-3</v>
      </c>
      <c r="AN73" s="28">
        <f>외인!AN73</f>
        <v>200831.2</v>
      </c>
      <c r="AO73" s="28">
        <f>시기외!AO73*$G$3+AO72*(1-$G$3)</f>
        <v>-1.8410670606418486E-3</v>
      </c>
      <c r="AP73" s="28">
        <f>외인!AP73</f>
        <v>185248.74</v>
      </c>
      <c r="AQ73" s="28">
        <f>시기외!AQ73*$G$3+AQ72*(1-$G$3)</f>
        <v>-1.2175272462123627E-3</v>
      </c>
      <c r="AR73" s="28">
        <f>외인!AR73</f>
        <v>24563.81</v>
      </c>
      <c r="AS73" s="28">
        <f>시기외!AS73*$G$3+AS72*(1-$G$3)</f>
        <v>1.0922786546616603E-3</v>
      </c>
      <c r="AT73" s="28">
        <f>외인!AT73</f>
        <v>102061.85</v>
      </c>
      <c r="AU73" s="28">
        <f>시기외!AU73*$G$3+AU72*(1-$G$3)</f>
        <v>-4.8204344504655319E-4</v>
      </c>
      <c r="AV73" s="28">
        <f>외인!AV73</f>
        <v>47601.5</v>
      </c>
      <c r="AW73" s="28">
        <f>시기외!AW73*$G$3+AW72*(1-$G$3)</f>
        <v>1.0579775992636906E-3</v>
      </c>
      <c r="AX73" s="28">
        <f>외인!AX73</f>
        <v>67608.37</v>
      </c>
      <c r="AY73" s="28">
        <f>시기외!AY73*$G$3+AY72*(1-$G$3)</f>
        <v>-1.7642586123809783E-3</v>
      </c>
      <c r="AZ73" s="28">
        <f>외인!AZ73</f>
        <v>3472308.84</v>
      </c>
      <c r="BA73" s="28">
        <f>시기외!BA73*$G$3+BA72*(1-$G$3)</f>
        <v>-2.0767032926851808E-3</v>
      </c>
      <c r="BB73" s="28">
        <f>외인!BB73</f>
        <v>127652.76</v>
      </c>
      <c r="BC73" s="28">
        <f>시기외!BC73*$G$3+BC72*(1-$G$3)</f>
        <v>7.4592154689851809E-4</v>
      </c>
      <c r="BD73" s="28">
        <f>외인!BD73</f>
        <v>34210.410000000003</v>
      </c>
      <c r="BE73" s="28">
        <f>시기외!BE73*$G$3+BE72*(1-$G$3)</f>
        <v>-2.6942234021308988E-3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111356.43</v>
      </c>
      <c r="BI73" s="28">
        <f>시기외!BI73*$G$3+BI72*(1-$G$3)</f>
        <v>1.0731234219592783E-3</v>
      </c>
      <c r="BJ73" s="28">
        <f>외인!BJ73</f>
        <v>126604.33</v>
      </c>
      <c r="BK73" s="28">
        <f>시기외!BK73*$G$3+BK72*(1-$G$3)</f>
        <v>-3.7308783361736104E-4</v>
      </c>
      <c r="BL73" s="28">
        <f>외인!BL73</f>
        <v>45597.23</v>
      </c>
      <c r="BM73" s="28">
        <f>시기외!BM73*$G$3+BM72*(1-$G$3)</f>
        <v>-1.0301993733878795E-3</v>
      </c>
      <c r="BN73" s="28">
        <f>외인!BN73</f>
        <v>53046.49</v>
      </c>
      <c r="BO73" s="28">
        <f>시기외!BO73*$G$3+BO72*(1-$G$3)</f>
        <v>1.6067606603083105E-3</v>
      </c>
      <c r="BP73" s="28">
        <f>외인!BP73</f>
        <v>76115.320000000007</v>
      </c>
      <c r="BQ73" s="28">
        <f>시기외!BQ73*$G$3+BQ72*(1-$G$3)</f>
        <v>-1.6680225689064028E-3</v>
      </c>
      <c r="BR73" s="28">
        <f>외인!BR73</f>
        <v>330473.96000000002</v>
      </c>
      <c r="BS73" s="28">
        <f>시기외!BS73*$G$3+BS72*(1-$G$3)</f>
        <v>-8.2000524093753799E-4</v>
      </c>
      <c r="BT73" s="28">
        <f>외인!BT73</f>
        <v>3278146.9</v>
      </c>
      <c r="BU73" s="28">
        <f>시기외!BU73*$G$3+BU72*(1-$G$3)</f>
        <v>-2.1652843338214292E-3</v>
      </c>
      <c r="BV73" s="28">
        <f>외인!BV73</f>
        <v>478166.84</v>
      </c>
      <c r="BW73" s="28">
        <f>시기외!BW73*$G$3+BW72*(1-$G$3)</f>
        <v>-3.3130240886062738E-4</v>
      </c>
      <c r="BX73" s="28">
        <f>외인!BX73</f>
        <v>76232.28</v>
      </c>
      <c r="BY73" s="28">
        <f>시기외!BY73*$G$3+BY72*(1-$G$3)</f>
        <v>-7.5549845784176359E-4</v>
      </c>
      <c r="BZ73" s="28">
        <f>외인!BZ73</f>
        <v>311974.59000000003</v>
      </c>
      <c r="CA73" s="28">
        <f>시기외!CA73*$G$3+CA72*(1-$G$3)</f>
        <v>-2.0326077338755424E-3</v>
      </c>
      <c r="CB73" s="28">
        <f>외인!CB73</f>
        <v>11602.25</v>
      </c>
      <c r="CC73" s="28">
        <f>시기외!CC73*$G$3+CC72*(1-$G$3)</f>
        <v>-2.5284150540357871E-3</v>
      </c>
      <c r="CD73" s="28">
        <f>외인!CD73</f>
        <v>26565.96</v>
      </c>
      <c r="CE73" s="28">
        <f>시기외!CE73*$G$3+CE72*(1-$G$3)</f>
        <v>-2.694639934248547E-3</v>
      </c>
      <c r="CF73" s="28">
        <f>외인!CF73</f>
        <v>29110.57</v>
      </c>
      <c r="CG73" s="28">
        <f>시기외!CG73*$G$3+CG72*(1-$G$3)</f>
        <v>3.1267413370319364E-3</v>
      </c>
      <c r="CH73" s="28">
        <f>외인!CH73</f>
        <v>67519.12</v>
      </c>
      <c r="CI73" s="28">
        <f>시기외!CI73*$G$3+CI72*(1-$G$3)</f>
        <v>8.9126126155788783E-4</v>
      </c>
      <c r="CJ73" s="28">
        <f>외인!CJ73</f>
        <v>340845.29</v>
      </c>
      <c r="CK73" s="28">
        <f>시기외!CK73*$G$3+CK72*(1-$G$3)</f>
        <v>-7.820682256348215E-4</v>
      </c>
      <c r="CL73" s="28">
        <f>외인!CL73</f>
        <v>232135.9</v>
      </c>
      <c r="CM73" s="28">
        <f>시기외!CM73*$G$3+CM72*(1-$G$3)</f>
        <v>-3.2909680703520588E-4</v>
      </c>
      <c r="CN73" s="28">
        <f>외인!CN73</f>
        <v>121022.38</v>
      </c>
      <c r="CO73" s="28">
        <f>시기외!CO73*$G$3+CO72*(1-$G$3)</f>
        <v>-1.8062603608182814E-3</v>
      </c>
      <c r="CP73" s="28">
        <f>외인!CP73</f>
        <v>128204.37</v>
      </c>
      <c r="CQ73" s="28">
        <f>시기외!CQ73*$G$3+CQ72*(1-$G$3)</f>
        <v>7.4728216975036615E-4</v>
      </c>
      <c r="CR73" s="28">
        <f>외인!CR73</f>
        <v>167769.51999999999</v>
      </c>
      <c r="CS73" s="28">
        <f>시기외!CS73*$G$3+CS72*(1-$G$3)</f>
        <v>-1.2283731449684258E-3</v>
      </c>
      <c r="CT73" s="28">
        <f>외인!CT73</f>
        <v>212352.05</v>
      </c>
      <c r="CU73" s="28">
        <f>시기외!CU73*$G$3+CU72*(1-$G$3)</f>
        <v>2.0888701881611603E-4</v>
      </c>
      <c r="CV73" s="28">
        <f>외인!CV73</f>
        <v>3278146.9</v>
      </c>
      <c r="CW73" s="28">
        <f>시기외!CW73*$G$3+CW72*(1-$G$3)</f>
        <v>-2.1652843338214292E-3</v>
      </c>
      <c r="CX73" s="28">
        <f>외인!CX73</f>
        <v>250319.1</v>
      </c>
      <c r="CY73" s="28">
        <f>시기외!CY73*$G$3+CY72*(1-$G$3)</f>
        <v>4.44164128678802E-5</v>
      </c>
      <c r="CZ73" s="28">
        <f>외인!CZ73</f>
        <v>20997.84</v>
      </c>
      <c r="DA73" s="28">
        <f>시기외!DA73*$G$3+DA72*(1-$G$3)</f>
        <v>2.1031104400132143E-3</v>
      </c>
      <c r="DB73" s="28">
        <f>외인!DB73</f>
        <v>34210.410000000003</v>
      </c>
      <c r="DC73" s="28">
        <f>시기외!DC73*$G$3+DC72*(1-$G$3)</f>
        <v>-2.6942234021308988E-3</v>
      </c>
      <c r="DD73" s="28">
        <f>외인!DD73</f>
        <v>8565.15</v>
      </c>
      <c r="DE73" s="28">
        <f>시기외!DE73*$G$3+DE72*(1-$G$3)</f>
        <v>1.0264269308840276E-3</v>
      </c>
      <c r="DF73" s="28">
        <f>외인!DF73</f>
        <v>57571.44</v>
      </c>
      <c r="DG73" s="28">
        <f>시기외!DG73*$G$3+DG72*(1-$G$3)</f>
        <v>-6.3170035878299692E-4</v>
      </c>
      <c r="DH73" s="28">
        <f>외인!DH73</f>
        <v>18838.509999999998</v>
      </c>
      <c r="DI73" s="28">
        <f>시기외!DI73*$G$3+DI72*(1-$G$3)</f>
        <v>-3.7323728296484097E-3</v>
      </c>
      <c r="DJ73" s="28">
        <f>외인!DJ73</f>
        <v>671356.77</v>
      </c>
      <c r="DK73" s="28">
        <f>시기외!DK73*$G$3+DK72*(1-$G$3)</f>
        <v>-9.0162004734178479E-4</v>
      </c>
      <c r="DL73" s="28">
        <f>외인!DL73</f>
        <v>97468.479999999996</v>
      </c>
      <c r="DM73" s="28">
        <f>시기외!DM73*$G$3+DM72*(1-$G$3)</f>
        <v>-2.208803813873777E-3</v>
      </c>
      <c r="DN73" s="28">
        <f>외인!DN73</f>
        <v>3278146.9</v>
      </c>
      <c r="DO73" s="28">
        <f>시기외!DO73*$G$3+DO72*(1-$G$3)</f>
        <v>-2.1652843338214292E-3</v>
      </c>
      <c r="DP73" s="28">
        <f>외인!DP73</f>
        <v>74650.63</v>
      </c>
      <c r="DQ73" s="28">
        <f>시기외!DQ73*$G$3+DQ72*(1-$G$3)</f>
        <v>-4.8228630775829396E-4</v>
      </c>
      <c r="DR73" s="28">
        <f>외인!DR73</f>
        <v>42983.63</v>
      </c>
      <c r="DS73" s="28">
        <f>시기외!DS73*$G$3+DS72*(1-$G$3)</f>
        <v>3.1890902320591281E-4</v>
      </c>
      <c r="DT73" s="28">
        <f>외인!DT73</f>
        <v>133988.15</v>
      </c>
      <c r="DU73" s="28">
        <f>시기외!DU73*$G$3+DU72*(1-$G$3)</f>
        <v>-1.6225075927798936E-3</v>
      </c>
      <c r="DV73" s="28">
        <f>외인!DV73</f>
        <v>33477.78</v>
      </c>
      <c r="DW73" s="28">
        <f>시기외!DW73*$G$3+DW72*(1-$G$3)</f>
        <v>2.4380011173737393E-4</v>
      </c>
      <c r="DX73" s="28">
        <f>외인!DX73</f>
        <v>140896.01</v>
      </c>
      <c r="DY73" s="28">
        <f>시기외!DY73*$G$3+DY72*(1-$G$3)</f>
        <v>2.4727848436675516E-3</v>
      </c>
      <c r="DZ73" s="28">
        <f>외인!DZ73</f>
        <v>7788.25</v>
      </c>
      <c r="EA73" s="28">
        <f>시기외!EA73*$G$3+EA72*(1-$G$3)</f>
        <v>7.5749638033478035E-4</v>
      </c>
      <c r="EB73" s="28">
        <f>외인!EB73</f>
        <v>11180.04</v>
      </c>
      <c r="EC73" s="28">
        <f>시기외!EC73*$G$3+EC72*(1-$G$3)</f>
        <v>-1.4080065048173382E-3</v>
      </c>
      <c r="ED73" s="28">
        <f>외인!ED73</f>
        <v>10597.51</v>
      </c>
      <c r="EE73" s="28">
        <f>시기외!EE73*$G$3+EE72*(1-$G$3)</f>
        <v>1.0415840857282703E-4</v>
      </c>
      <c r="EF73" s="28">
        <f>외인!EF73</f>
        <v>218914.29</v>
      </c>
      <c r="EG73" s="28">
        <f>시기외!EG73*$G$3+EG72*(1-$G$3)</f>
        <v>-9.0974242897425451E-4</v>
      </c>
      <c r="EH73" s="28">
        <f>외인!EH73</f>
        <v>295366.65999999997</v>
      </c>
      <c r="EI73" s="28">
        <f>시기외!EI73*$G$3+EI72*(1-$G$3)</f>
        <v>-2.3392497624576884E-4</v>
      </c>
      <c r="EJ73" s="28">
        <f>외인!EJ73</f>
        <v>98592.639999999999</v>
      </c>
      <c r="EK73" s="28">
        <f>시기외!EK73*$G$3+EK72*(1-$G$3)</f>
        <v>6.7643420457708385E-4</v>
      </c>
      <c r="EL73" s="28">
        <f>외인!EL73</f>
        <v>28921.439999999999</v>
      </c>
      <c r="EM73" s="28">
        <f>시기외!EM73*$G$3+EM72*(1-$G$3)</f>
        <v>-2.5190742502028849E-3</v>
      </c>
      <c r="EN73" s="28">
        <f>외인!EN73</f>
        <v>42983.63</v>
      </c>
      <c r="EO73" s="28">
        <f>시기외!EO73*$G$3+EO72*(1-$G$3)</f>
        <v>3.1890902320591281E-4</v>
      </c>
      <c r="EP73" s="28">
        <f>외인!EP73</f>
        <v>158986.04999999999</v>
      </c>
      <c r="EQ73" s="28">
        <f>시기외!EQ73*$G$3+EQ72*(1-$G$3)</f>
        <v>-4.9705968940605156E-4</v>
      </c>
      <c r="ER73" s="28">
        <f>외인!ER73</f>
        <v>12590.09</v>
      </c>
      <c r="ES73" s="28">
        <f>시기외!ES73*$G$3+ES72*(1-$G$3)</f>
        <v>-1.7381097463571296E-3</v>
      </c>
      <c r="ET73" s="28">
        <f>외인!ET73</f>
        <v>185248.74</v>
      </c>
      <c r="EU73" s="28">
        <f>시기외!EU73*$G$3+EU72*(1-$G$3)</f>
        <v>-1.2175272462123627E-3</v>
      </c>
      <c r="EV73" s="28">
        <f>외인!EV73</f>
        <v>47134.42</v>
      </c>
      <c r="EW73" s="28">
        <f>시기외!EW73*$G$3+EW72*(1-$G$3)</f>
        <v>1.1767928833405366E-3</v>
      </c>
      <c r="EX73" s="28">
        <f>외인!EX73</f>
        <v>81069.95</v>
      </c>
      <c r="EY73" s="28">
        <f>시기외!EY73*$G$3+EY72*(1-$G$3)</f>
        <v>5.0110195491232575E-4</v>
      </c>
    </row>
    <row r="74" spans="1:155">
      <c r="A74" s="27">
        <f>외인!A74</f>
        <v>46168</v>
      </c>
      <c r="B74" s="28">
        <f>외인!B74</f>
        <v>6393492.7999999998</v>
      </c>
      <c r="C74" s="28">
        <f>시기외!C74*$G$3+C73*(1-$G$3)</f>
        <v>-1.4289246875734828E-3</v>
      </c>
      <c r="D74" s="28">
        <f>외인!D74</f>
        <v>655042.97</v>
      </c>
      <c r="E74" s="28">
        <f>시기외!E74*$G$3+E73*(1-$G$3)</f>
        <v>3.6631813169524808E-5</v>
      </c>
      <c r="F74" s="28">
        <f>외인!F74</f>
        <v>2659673.61</v>
      </c>
      <c r="G74" s="28">
        <f>시기외!G74*$G$3+G73*(1-$G$3)</f>
        <v>-1.4143687196397233E-3</v>
      </c>
      <c r="H74" s="28">
        <f>외인!H74</f>
        <v>325011.45</v>
      </c>
      <c r="I74" s="28">
        <f>시기외!I74*$G$3+I73*(1-$G$3)</f>
        <v>2.6339343709125013E-4</v>
      </c>
      <c r="J74" s="28">
        <f>외인!J74</f>
        <v>41450.730000000003</v>
      </c>
      <c r="K74" s="28">
        <f>시기외!K74*$G$3+K73*(1-$G$3)</f>
        <v>2.788912648399981E-4</v>
      </c>
      <c r="L74" s="28">
        <f>외인!L74</f>
        <v>300615.57</v>
      </c>
      <c r="M74" s="28">
        <f>시기외!M74*$G$3+M73*(1-$G$3)</f>
        <v>3.7385904111896797E-4</v>
      </c>
      <c r="N74" s="28">
        <f>외인!N74</f>
        <v>302804.93</v>
      </c>
      <c r="O74" s="28">
        <f>시기외!O74*$G$3+O73*(1-$G$3)</f>
        <v>-2.1983271387090901E-3</v>
      </c>
      <c r="P74" s="28">
        <f>외인!P74</f>
        <v>181107.81</v>
      </c>
      <c r="Q74" s="28">
        <f>시기외!Q74*$G$3+Q73*(1-$G$3)</f>
        <v>-8.510065963596179E-4</v>
      </c>
      <c r="R74" s="28">
        <f>외인!R74</f>
        <v>133537.01999999999</v>
      </c>
      <c r="S74" s="28">
        <f>시기외!S74*$G$3+S73*(1-$G$3)</f>
        <v>-1.5134104611978433E-3</v>
      </c>
      <c r="T74" s="28">
        <f>외인!T74</f>
        <v>8337.7800000000007</v>
      </c>
      <c r="U74" s="28">
        <f>시기외!U74*$G$3+U73*(1-$G$3)</f>
        <v>9.7367177493936209E-4</v>
      </c>
      <c r="V74" s="28">
        <f>외인!V74</f>
        <v>142816.26</v>
      </c>
      <c r="W74" s="28">
        <f>시기외!W74*$G$3+W73*(1-$G$3)</f>
        <v>2.4556460735535063E-3</v>
      </c>
      <c r="X74" s="28">
        <f>외인!X74</f>
        <v>3354114.14</v>
      </c>
      <c r="Y74" s="28">
        <f>시기외!Y74*$G$3+Y73*(1-$G$3)</f>
        <v>-2.12418246983054E-3</v>
      </c>
      <c r="Z74" s="28">
        <f>외인!Z74</f>
        <v>46987.15</v>
      </c>
      <c r="AA74" s="28">
        <f>시기외!AA74*$G$3+AA73*(1-$G$3)</f>
        <v>1.2009064205626254E-3</v>
      </c>
      <c r="AB74" s="28">
        <f>외인!AB74</f>
        <v>200855.16</v>
      </c>
      <c r="AC74" s="28">
        <f>시기외!AC74*$G$3+AC73*(1-$G$3)</f>
        <v>-2.0241850069749808E-4</v>
      </c>
      <c r="AD74" s="28">
        <f>외인!AD74</f>
        <v>20756.38</v>
      </c>
      <c r="AE74" s="28">
        <f>시기외!AE74*$G$3+AE73*(1-$G$3)</f>
        <v>9.3898947870402617E-4</v>
      </c>
      <c r="AF74" s="28">
        <f>외인!AF74</f>
        <v>24296.3</v>
      </c>
      <c r="AG74" s="28">
        <f>시기외!AG74*$G$3+AG73*(1-$G$3)</f>
        <v>3.0837661363067054E-4</v>
      </c>
      <c r="AH74" s="28">
        <f>외인!AH74</f>
        <v>232747.9</v>
      </c>
      <c r="AI74" s="28">
        <f>시기외!AI74*$G$3+AI73*(1-$G$3)</f>
        <v>-9.6958543568219065E-4</v>
      </c>
      <c r="AJ74" s="28">
        <f>외인!AJ74</f>
        <v>99421.98</v>
      </c>
      <c r="AK74" s="28">
        <f>시기외!AK74*$G$3+AK73*(1-$G$3)</f>
        <v>-2.1655462555362085E-3</v>
      </c>
      <c r="AL74" s="28">
        <f>외인!AL74</f>
        <v>113089.77</v>
      </c>
      <c r="AM74" s="28">
        <f>시기외!AM74*$G$3+AM73*(1-$G$3)</f>
        <v>-2.4749619642458471E-3</v>
      </c>
      <c r="AN74" s="28">
        <f>외인!AN74</f>
        <v>208568.37</v>
      </c>
      <c r="AO74" s="28">
        <f>시기외!AO74*$G$3+AO73*(1-$G$3)</f>
        <v>-1.8274368003215226E-3</v>
      </c>
      <c r="AP74" s="28">
        <f>외인!AP74</f>
        <v>182995.20000000001</v>
      </c>
      <c r="AQ74" s="28">
        <f>시기외!AQ74*$G$3+AQ73*(1-$G$3)</f>
        <v>-1.3028516287640359E-3</v>
      </c>
      <c r="AR74" s="28">
        <f>외인!AR74</f>
        <v>24541.42</v>
      </c>
      <c r="AS74" s="28">
        <f>시기외!AS74*$G$3+AS73*(1-$G$3)</f>
        <v>1.0861633116390488E-3</v>
      </c>
      <c r="AT74" s="28">
        <f>외인!AT74</f>
        <v>100950.19</v>
      </c>
      <c r="AU74" s="28">
        <f>시기외!AU74*$G$3+AU73*(1-$G$3)</f>
        <v>-5.3576823350450886E-4</v>
      </c>
      <c r="AV74" s="28">
        <f>외인!AV74</f>
        <v>46768.97</v>
      </c>
      <c r="AW74" s="28">
        <f>시기외!AW74*$G$3+AW73*(1-$G$3)</f>
        <v>8.8579866729767169E-4</v>
      </c>
      <c r="AX74" s="28">
        <f>외인!AX74</f>
        <v>68237.009999999995</v>
      </c>
      <c r="AY74" s="28">
        <f>시기외!AY74*$G$3+AY73*(1-$G$3)</f>
        <v>-1.5910630025329274E-3</v>
      </c>
      <c r="AZ74" s="28">
        <f>외인!AZ74</f>
        <v>3618627.48</v>
      </c>
      <c r="BA74" s="28">
        <f>시기외!BA74*$G$3+BA73*(1-$G$3)</f>
        <v>-1.9907493691188639E-3</v>
      </c>
      <c r="BB74" s="28">
        <f>외인!BB74</f>
        <v>124064.15</v>
      </c>
      <c r="BC74" s="28">
        <f>시기외!BC74*$G$3+BC73*(1-$G$3)</f>
        <v>7.3707778121125979E-4</v>
      </c>
      <c r="BD74" s="28">
        <f>외인!BD74</f>
        <v>34631.58</v>
      </c>
      <c r="BE74" s="28">
        <f>시기외!BE74*$G$3+BE73*(1-$G$3)</f>
        <v>-2.6098105878007019E-3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112354.52</v>
      </c>
      <c r="BI74" s="28">
        <f>시기외!BI74*$G$3+BI73*(1-$G$3)</f>
        <v>1.0550851050086828E-3</v>
      </c>
      <c r="BJ74" s="28">
        <f>외인!BJ74</f>
        <v>127988.66</v>
      </c>
      <c r="BK74" s="28">
        <f>시기외!BK74*$G$3+BK73*(1-$G$3)</f>
        <v>-3.2349952148675161E-4</v>
      </c>
      <c r="BL74" s="28">
        <f>외인!BL74</f>
        <v>45961.440000000002</v>
      </c>
      <c r="BM74" s="28">
        <f>시기외!BM74*$G$3+BM73*(1-$G$3)</f>
        <v>-9.0233140295520146E-4</v>
      </c>
      <c r="BN74" s="28">
        <f>외인!BN74</f>
        <v>52792.3</v>
      </c>
      <c r="BO74" s="28">
        <f>시기외!BO74*$G$3+BO73*(1-$G$3)</f>
        <v>1.277286979617651E-3</v>
      </c>
      <c r="BP74" s="28">
        <f>외인!BP74</f>
        <v>76829.679999999993</v>
      </c>
      <c r="BQ74" s="28">
        <f>시기외!BQ74*$G$3+BQ73*(1-$G$3)</f>
        <v>-1.5173635467759345E-3</v>
      </c>
      <c r="BR74" s="28">
        <f>외인!BR74</f>
        <v>329187</v>
      </c>
      <c r="BS74" s="28">
        <f>시기외!BS74*$G$3+BS73*(1-$G$3)</f>
        <v>-9.1665298326017706E-4</v>
      </c>
      <c r="BT74" s="28">
        <f>외인!BT74</f>
        <v>3400014.1</v>
      </c>
      <c r="BU74" s="28">
        <f>시기외!BU74*$G$3+BU73*(1-$G$3)</f>
        <v>-2.0655730421992595E-3</v>
      </c>
      <c r="BV74" s="28">
        <f>외인!BV74</f>
        <v>481618.56</v>
      </c>
      <c r="BW74" s="28">
        <f>시기외!BW74*$G$3+BW73*(1-$G$3)</f>
        <v>-2.473845482384991E-4</v>
      </c>
      <c r="BX74" s="28">
        <f>외인!BX74</f>
        <v>75872.58</v>
      </c>
      <c r="BY74" s="28">
        <f>시기외!BY74*$G$3+BY73*(1-$G$3)</f>
        <v>-7.029233552133385E-4</v>
      </c>
      <c r="BZ74" s="28">
        <f>외인!BZ74</f>
        <v>321658.14</v>
      </c>
      <c r="CA74" s="28">
        <f>시기외!CA74*$G$3+CA73*(1-$G$3)</f>
        <v>-2.044134850480809E-3</v>
      </c>
      <c r="CB74" s="28">
        <f>외인!CB74</f>
        <v>11340.18</v>
      </c>
      <c r="CC74" s="28">
        <f>시기외!CC74*$G$3+CC73*(1-$G$3)</f>
        <v>-2.5981593135822878E-3</v>
      </c>
      <c r="CD74" s="28">
        <f>외인!CD74</f>
        <v>26314.74</v>
      </c>
      <c r="CE74" s="28">
        <f>시기외!CE74*$G$3+CE73*(1-$G$3)</f>
        <v>-2.4898856596104473E-3</v>
      </c>
      <c r="CF74" s="28">
        <f>외인!CF74</f>
        <v>28651.56</v>
      </c>
      <c r="CG74" s="28">
        <f>시기외!CG74*$G$3+CG73*(1-$G$3)</f>
        <v>2.8163296512912629E-3</v>
      </c>
      <c r="CH74" s="28">
        <f>외인!CH74</f>
        <v>66074.98</v>
      </c>
      <c r="CI74" s="28">
        <f>시기외!CI74*$G$3+CI73*(1-$G$3)</f>
        <v>7.6561268156901015E-4</v>
      </c>
      <c r="CJ74" s="28">
        <f>외인!CJ74</f>
        <v>341595.63</v>
      </c>
      <c r="CK74" s="28">
        <f>시기외!CK74*$G$3+CK73*(1-$G$3)</f>
        <v>-6.6369541107091652E-4</v>
      </c>
      <c r="CL74" s="28">
        <f>외인!CL74</f>
        <v>229226.28</v>
      </c>
      <c r="CM74" s="28">
        <f>시기외!CM74*$G$3+CM73*(1-$G$3)</f>
        <v>-2.5930400897830478E-4</v>
      </c>
      <c r="CN74" s="28">
        <f>외인!CN74</f>
        <v>119088.73</v>
      </c>
      <c r="CO74" s="28">
        <f>시기외!CO74*$G$3+CO73*(1-$G$3)</f>
        <v>-1.8396215719525769E-3</v>
      </c>
      <c r="CP74" s="28">
        <f>외인!CP74</f>
        <v>124604.16</v>
      </c>
      <c r="CQ74" s="28">
        <f>시기외!CQ74*$G$3+CQ73*(1-$G$3)</f>
        <v>7.3896875190173923E-4</v>
      </c>
      <c r="CR74" s="28">
        <f>외인!CR74</f>
        <v>166327.41</v>
      </c>
      <c r="CS74" s="28">
        <f>시기외!CS74*$G$3+CS73*(1-$G$3)</f>
        <v>-1.1289921292841362E-3</v>
      </c>
      <c r="CT74" s="28">
        <f>외인!CT74</f>
        <v>238263.01</v>
      </c>
      <c r="CU74" s="28">
        <f>시기외!CU74*$G$3+CU73*(1-$G$3)</f>
        <v>6.7061161983909048E-5</v>
      </c>
      <c r="CV74" s="28">
        <f>외인!CV74</f>
        <v>3400014.1</v>
      </c>
      <c r="CW74" s="28">
        <f>시기외!CW74*$G$3+CW73*(1-$G$3)</f>
        <v>-2.0655730421992595E-3</v>
      </c>
      <c r="CX74" s="28">
        <f>외인!CX74</f>
        <v>251465.60000000001</v>
      </c>
      <c r="CY74" s="28">
        <f>시기외!CY74*$G$3+CY73*(1-$G$3)</f>
        <v>8.8825933188789647E-5</v>
      </c>
      <c r="CZ74" s="28">
        <f>외인!CZ74</f>
        <v>21175.08</v>
      </c>
      <c r="DA74" s="28">
        <f>시기외!DA74*$G$3+DA73*(1-$G$3)</f>
        <v>2.4316114270360625E-3</v>
      </c>
      <c r="DB74" s="28">
        <f>외인!DB74</f>
        <v>34631.58</v>
      </c>
      <c r="DC74" s="28">
        <f>시기외!DC74*$G$3+DC73*(1-$G$3)</f>
        <v>-2.6098105878007019E-3</v>
      </c>
      <c r="DD74" s="28">
        <f>외인!DD74</f>
        <v>8337.7800000000007</v>
      </c>
      <c r="DE74" s="28">
        <f>시기외!DE74*$G$3+DE73*(1-$G$3)</f>
        <v>9.7367177493936209E-4</v>
      </c>
      <c r="DF74" s="28">
        <f>외인!DF74</f>
        <v>57396.15</v>
      </c>
      <c r="DG74" s="28">
        <f>시기외!DG74*$G$3+DG73*(1-$G$3)</f>
        <v>-5.5220455243082519E-4</v>
      </c>
      <c r="DH74" s="28">
        <f>외인!DH74</f>
        <v>18706.37</v>
      </c>
      <c r="DI74" s="28">
        <f>시기외!DI74*$G$3+DI73*(1-$G$3)</f>
        <v>-3.3825646879244936E-3</v>
      </c>
      <c r="DJ74" s="28">
        <f>외인!DJ74</f>
        <v>685283.85</v>
      </c>
      <c r="DK74" s="28">
        <f>시기외!DK74*$G$3+DK73*(1-$G$3)</f>
        <v>-8.7770287975148646E-4</v>
      </c>
      <c r="DL74" s="28">
        <f>외인!DL74</f>
        <v>96071.44</v>
      </c>
      <c r="DM74" s="28">
        <f>시기외!DM74*$G$3+DM73*(1-$G$3)</f>
        <v>-2.2608923945935805E-3</v>
      </c>
      <c r="DN74" s="28">
        <f>외인!DN74</f>
        <v>3400014.1</v>
      </c>
      <c r="DO74" s="28">
        <f>시기외!DO74*$G$3+DO73*(1-$G$3)</f>
        <v>-2.0655730421992595E-3</v>
      </c>
      <c r="DP74" s="28">
        <f>외인!DP74</f>
        <v>75999.62</v>
      </c>
      <c r="DQ74" s="28">
        <f>시기외!DQ74*$G$3+DQ73*(1-$G$3)</f>
        <v>-3.0658018934384869E-4</v>
      </c>
      <c r="DR74" s="28">
        <f>외인!DR74</f>
        <v>42546.25</v>
      </c>
      <c r="DS74" s="28">
        <f>시기외!DS74*$G$3+DS73*(1-$G$3)</f>
        <v>2.2949280746931321E-4</v>
      </c>
      <c r="DT74" s="28">
        <f>외인!DT74</f>
        <v>133537.01999999999</v>
      </c>
      <c r="DU74" s="28">
        <f>시기외!DU74*$G$3+DU73*(1-$G$3)</f>
        <v>-1.5134104611978433E-3</v>
      </c>
      <c r="DV74" s="28">
        <f>외인!DV74</f>
        <v>32486.17</v>
      </c>
      <c r="DW74" s="28">
        <f>시기외!DW74*$G$3+DW73*(1-$G$3)</f>
        <v>3.1462197138269759E-4</v>
      </c>
      <c r="DX74" s="28">
        <f>외인!DX74</f>
        <v>142816.26</v>
      </c>
      <c r="DY74" s="28">
        <f>시기외!DY74*$G$3+DY73*(1-$G$3)</f>
        <v>2.4556460735535063E-3</v>
      </c>
      <c r="DZ74" s="28">
        <f>외인!DZ74</f>
        <v>7606.73</v>
      </c>
      <c r="EA74" s="28">
        <f>시기외!EA74*$G$3+EA73*(1-$G$3)</f>
        <v>6.4461319866116417E-4</v>
      </c>
      <c r="EB74" s="28">
        <f>외인!EB74</f>
        <v>10976.79</v>
      </c>
      <c r="EC74" s="28">
        <f>시기외!EC74*$G$3+EC73*(1-$G$3)</f>
        <v>-1.293722323295243E-3</v>
      </c>
      <c r="ED74" s="28">
        <f>외인!ED74</f>
        <v>10767.53</v>
      </c>
      <c r="EE74" s="28">
        <f>시기외!EE74*$G$3+EE73*(1-$G$3)</f>
        <v>3.1403818196244499E-4</v>
      </c>
      <c r="EF74" s="28">
        <f>외인!EF74</f>
        <v>217496.12</v>
      </c>
      <c r="EG74" s="28">
        <f>시기외!EG74*$G$3+EG73*(1-$G$3)</f>
        <v>-8.2022684367748688E-4</v>
      </c>
      <c r="EH74" s="28">
        <f>외인!EH74</f>
        <v>297765.65000000002</v>
      </c>
      <c r="EI74" s="28">
        <f>시기외!EI74*$G$3+EI73*(1-$G$3)</f>
        <v>-2.0408425279415116E-4</v>
      </c>
      <c r="EJ74" s="28">
        <f>외인!EJ74</f>
        <v>97090.06</v>
      </c>
      <c r="EK74" s="28">
        <f>시기외!EK74*$G$3+EK73*(1-$G$3)</f>
        <v>5.4161852892849205E-4</v>
      </c>
      <c r="EL74" s="28">
        <f>외인!EL74</f>
        <v>28631.08</v>
      </c>
      <c r="EM74" s="28">
        <f>시기외!EM74*$G$3+EM73*(1-$G$3)</f>
        <v>-2.3400824992972804E-3</v>
      </c>
      <c r="EN74" s="28">
        <f>외인!EN74</f>
        <v>42546.25</v>
      </c>
      <c r="EO74" s="28">
        <f>시기외!EO74*$G$3+EO73*(1-$G$3)</f>
        <v>2.2949280746931321E-4</v>
      </c>
      <c r="EP74" s="28">
        <f>외인!EP74</f>
        <v>160492.81</v>
      </c>
      <c r="EQ74" s="28">
        <f>시기외!EQ74*$G$3+EQ73*(1-$G$3)</f>
        <v>-3.0499177692771802E-4</v>
      </c>
      <c r="ER74" s="28">
        <f>외인!ER74</f>
        <v>12878.7</v>
      </c>
      <c r="ES74" s="28">
        <f>시기외!ES74*$G$3+ES73*(1-$G$3)</f>
        <v>-1.4831116487782129E-3</v>
      </c>
      <c r="ET74" s="28">
        <f>외인!ET74</f>
        <v>182995.20000000001</v>
      </c>
      <c r="EU74" s="28">
        <f>시기외!EU74*$G$3+EU73*(1-$G$3)</f>
        <v>-1.3028516287640359E-3</v>
      </c>
      <c r="EV74" s="28">
        <f>외인!EV74</f>
        <v>46987.15</v>
      </c>
      <c r="EW74" s="28">
        <f>시기외!EW74*$G$3+EW73*(1-$G$3)</f>
        <v>1.2009064205626254E-3</v>
      </c>
      <c r="EX74" s="28">
        <f>외인!EX74</f>
        <v>77617.009999999995</v>
      </c>
      <c r="EY74" s="28">
        <f>시기외!EY74*$G$3+EY73*(1-$G$3)</f>
        <v>4.7213347145704584E-4</v>
      </c>
    </row>
    <row r="75" spans="1:155">
      <c r="A75" s="27">
        <f>외인!A75</f>
        <v>46169</v>
      </c>
      <c r="B75" s="28">
        <f>외인!B75</f>
        <v>6537498.3499999996</v>
      </c>
      <c r="C75" s="28">
        <f>시기외!C75*$G$3+C74*(1-$G$3)</f>
        <v>-1.3217786761129538E-3</v>
      </c>
      <c r="D75" s="28">
        <f>외인!D75</f>
        <v>633372.79</v>
      </c>
      <c r="E75" s="28">
        <f>시기외!E75*$G$3+E74*(1-$G$3)</f>
        <v>9.0482073069100228E-5</v>
      </c>
      <c r="F75" s="28">
        <f>외인!F75</f>
        <v>2694663.72</v>
      </c>
      <c r="G75" s="28">
        <f>시기외!G75*$G$3+G74*(1-$G$3)</f>
        <v>-1.2729166413924396E-3</v>
      </c>
      <c r="H75" s="28">
        <f>외인!H75</f>
        <v>312223.21999999997</v>
      </c>
      <c r="I75" s="28">
        <f>시기외!I75*$G$3+I74*(1-$G$3)</f>
        <v>2.2150565943356747E-4</v>
      </c>
      <c r="J75" s="28">
        <f>외인!J75</f>
        <v>40508.1</v>
      </c>
      <c r="K75" s="28">
        <f>시기외!K75*$G$3+K74*(1-$G$3)</f>
        <v>1.2933296388882091E-4</v>
      </c>
      <c r="L75" s="28">
        <f>외인!L75</f>
        <v>289127.48</v>
      </c>
      <c r="M75" s="28">
        <f>시기외!M75*$G$3+M74*(1-$G$3)</f>
        <v>3.2224963353837447E-4</v>
      </c>
      <c r="N75" s="28">
        <f>외인!N75</f>
        <v>301786.26</v>
      </c>
      <c r="O75" s="28">
        <f>시기외!O75*$G$3+O74*(1-$G$3)</f>
        <v>-2.148585059798422E-3</v>
      </c>
      <c r="P75" s="28">
        <f>외인!P75</f>
        <v>180384.35</v>
      </c>
      <c r="Q75" s="28">
        <f>시기외!Q75*$G$3+Q74*(1-$G$3)</f>
        <v>-6.716536504272479E-4</v>
      </c>
      <c r="R75" s="28">
        <f>외인!R75</f>
        <v>140639.54999999999</v>
      </c>
      <c r="S75" s="28">
        <f>시기외!S75*$G$3+S74*(1-$G$3)</f>
        <v>-1.4267927282780248E-3</v>
      </c>
      <c r="T75" s="28">
        <f>외인!T75</f>
        <v>8178.67</v>
      </c>
      <c r="U75" s="28">
        <f>시기외!U75*$G$3+U74*(1-$G$3)</f>
        <v>8.3606595362210173E-4</v>
      </c>
      <c r="V75" s="28">
        <f>외인!V75</f>
        <v>134369.44</v>
      </c>
      <c r="W75" s="28">
        <f>시기외!W75*$G$3+W74*(1-$G$3)</f>
        <v>2.1930236445131027E-3</v>
      </c>
      <c r="X75" s="28">
        <f>외인!X75</f>
        <v>3528870.9</v>
      </c>
      <c r="Y75" s="28">
        <f>시기외!Y75*$G$3+Y74*(1-$G$3)</f>
        <v>-1.9188853338002168E-3</v>
      </c>
      <c r="Z75" s="28">
        <f>외인!Z75</f>
        <v>46268.11</v>
      </c>
      <c r="AA75" s="28">
        <f>시기외!AA75*$G$3+AA74*(1-$G$3)</f>
        <v>1.1550966578936018E-3</v>
      </c>
      <c r="AB75" s="28">
        <f>외인!AB75</f>
        <v>197413.95</v>
      </c>
      <c r="AC75" s="28">
        <f>시기외!AC75*$G$3+AC74*(1-$G$3)</f>
        <v>-1.6961274527257391E-4</v>
      </c>
      <c r="AD75" s="28">
        <f>외인!AD75</f>
        <v>20230.28</v>
      </c>
      <c r="AE75" s="28">
        <f>시기외!AE75*$G$3+AE74*(1-$G$3)</f>
        <v>1.0343872902601524E-3</v>
      </c>
      <c r="AF75" s="28">
        <f>외인!AF75</f>
        <v>23599.98</v>
      </c>
      <c r="AG75" s="28">
        <f>시기외!AG75*$G$3+AG74*(1-$G$3)</f>
        <v>3.5242033609662632E-4</v>
      </c>
      <c r="AH75" s="28">
        <f>외인!AH75</f>
        <v>229261.18</v>
      </c>
      <c r="AI75" s="28">
        <f>시기외!AI75*$G$3+AI74*(1-$G$3)</f>
        <v>-8.5620728989867115E-4</v>
      </c>
      <c r="AJ75" s="28">
        <f>외인!AJ75</f>
        <v>98054.49</v>
      </c>
      <c r="AK75" s="28">
        <f>시기외!AK75*$G$3+AK74*(1-$G$3)</f>
        <v>-2.0173810695009193E-3</v>
      </c>
      <c r="AL75" s="28">
        <f>외인!AL75</f>
        <v>114001.71</v>
      </c>
      <c r="AM75" s="28">
        <f>시기외!AM75*$G$3+AM74*(1-$G$3)</f>
        <v>-2.5622901565263514E-3</v>
      </c>
      <c r="AN75" s="28">
        <f>외인!AN75</f>
        <v>205949.69</v>
      </c>
      <c r="AO75" s="28">
        <f>시기외!AO75*$G$3+AO74*(1-$G$3)</f>
        <v>-1.7050947883185624E-3</v>
      </c>
      <c r="AP75" s="28">
        <f>외인!AP75</f>
        <v>172240.82</v>
      </c>
      <c r="AQ75" s="28">
        <f>시기외!AQ75*$G$3+AQ74*(1-$G$3)</f>
        <v>-1.4346850342308042E-3</v>
      </c>
      <c r="AR75" s="28">
        <f>외인!AR75</f>
        <v>24049.3</v>
      </c>
      <c r="AS75" s="28">
        <f>시기외!AS75*$G$3+AS74*(1-$G$3)</f>
        <v>1.0623188744001701E-3</v>
      </c>
      <c r="AT75" s="28">
        <f>외인!AT75</f>
        <v>98956.82</v>
      </c>
      <c r="AU75" s="28">
        <f>시기외!AU75*$G$3+AU74*(1-$G$3)</f>
        <v>-6.6421339167243047E-4</v>
      </c>
      <c r="AV75" s="28">
        <f>외인!AV75</f>
        <v>45514.17</v>
      </c>
      <c r="AW75" s="28">
        <f>시기외!AW75*$G$3+AW74*(1-$G$3)</f>
        <v>6.4303114443910528E-4</v>
      </c>
      <c r="AX75" s="28">
        <f>외인!AX75</f>
        <v>64488.81</v>
      </c>
      <c r="AY75" s="28">
        <f>시기외!AY75*$G$3+AY74*(1-$G$3)</f>
        <v>-1.5708404190210657E-3</v>
      </c>
      <c r="AZ75" s="28">
        <f>외인!AZ75</f>
        <v>3804866.85</v>
      </c>
      <c r="BA75" s="28">
        <f>시기외!BA75*$G$3+BA74*(1-$G$3)</f>
        <v>-1.8155627008240335E-3</v>
      </c>
      <c r="BB75" s="28">
        <f>외인!BB75</f>
        <v>124371.2</v>
      </c>
      <c r="BC75" s="28">
        <f>시기외!BC75*$G$3+BC74*(1-$G$3)</f>
        <v>7.0378958864733771E-4</v>
      </c>
      <c r="BD75" s="28">
        <f>외인!BD75</f>
        <v>33756.89</v>
      </c>
      <c r="BE75" s="28">
        <f>시기외!BE75*$G$3+BE74*(1-$G$3)</f>
        <v>-2.6414988480657178E-3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111519.85</v>
      </c>
      <c r="BI75" s="28">
        <f>시기외!BI75*$G$3+BI74*(1-$G$3)</f>
        <v>9.9858432982012852E-4</v>
      </c>
      <c r="BJ75" s="28">
        <f>외인!BJ75</f>
        <v>122966</v>
      </c>
      <c r="BK75" s="28">
        <f>시기외!BK75*$G$3+BK74*(1-$G$3)</f>
        <v>-3.0835565325750913E-4</v>
      </c>
      <c r="BL75" s="28">
        <f>외인!BL75</f>
        <v>44139.68</v>
      </c>
      <c r="BM75" s="28">
        <f>시기외!BM75*$G$3+BM74*(1-$G$3)</f>
        <v>-8.1466589741663298E-4</v>
      </c>
      <c r="BN75" s="28">
        <f>외인!BN75</f>
        <v>50761.7</v>
      </c>
      <c r="BO75" s="28">
        <f>시기외!BO75*$G$3+BO74*(1-$G$3)</f>
        <v>1.0000040580547297E-3</v>
      </c>
      <c r="BP75" s="28">
        <f>외인!BP75</f>
        <v>72668.710000000006</v>
      </c>
      <c r="BQ75" s="28">
        <f>시기외!BQ75*$G$3+BQ74*(1-$G$3)</f>
        <v>-1.5142292296657467E-3</v>
      </c>
      <c r="BR75" s="28">
        <f>외인!BR75</f>
        <v>312666.65999999997</v>
      </c>
      <c r="BS75" s="28">
        <f>시기외!BS75*$G$3+BS74*(1-$G$3)</f>
        <v>-1.0628299997256915E-3</v>
      </c>
      <c r="BT75" s="28">
        <f>외인!BT75</f>
        <v>3572255.01</v>
      </c>
      <c r="BU75" s="28">
        <f>시기외!BU75*$G$3+BU74*(1-$G$3)</f>
        <v>-1.8637585410410319E-3</v>
      </c>
      <c r="BV75" s="28">
        <f>외인!BV75</f>
        <v>486943.14</v>
      </c>
      <c r="BW75" s="28">
        <f>시기외!BW75*$G$3+BW74*(1-$G$3)</f>
        <v>-1.6720145324233419E-4</v>
      </c>
      <c r="BX75" s="28">
        <f>외인!BX75</f>
        <v>74002.03</v>
      </c>
      <c r="BY75" s="28">
        <f>시기외!BY75*$G$3+BY74*(1-$G$3)</f>
        <v>-6.595233894033935E-4</v>
      </c>
      <c r="BZ75" s="28">
        <f>외인!BZ75</f>
        <v>319951.40000000002</v>
      </c>
      <c r="CA75" s="28">
        <f>시기외!CA75*$G$3+CA74*(1-$G$3)</f>
        <v>-1.9975412446324474E-3</v>
      </c>
      <c r="CB75" s="28">
        <f>외인!CB75</f>
        <v>11132.25</v>
      </c>
      <c r="CC75" s="28">
        <f>시기외!CC75*$G$3+CC74*(1-$G$3)</f>
        <v>-2.6875668223393682E-3</v>
      </c>
      <c r="CD75" s="28">
        <f>외인!CD75</f>
        <v>25737.23</v>
      </c>
      <c r="CE75" s="28">
        <f>시기외!CE75*$G$3+CE74*(1-$G$3)</f>
        <v>-2.3867845189668312E-3</v>
      </c>
      <c r="CF75" s="28">
        <f>외인!CF75</f>
        <v>28015.23</v>
      </c>
      <c r="CG75" s="28">
        <f>시기외!CG75*$G$3+CG74*(1-$G$3)</f>
        <v>2.5130551322984931E-3</v>
      </c>
      <c r="CH75" s="28">
        <f>외인!CH75</f>
        <v>64562.28</v>
      </c>
      <c r="CI75" s="28">
        <f>시기외!CI75*$G$3+CI74*(1-$G$3)</f>
        <v>5.8393372861013503E-4</v>
      </c>
      <c r="CJ75" s="28">
        <f>외인!CJ75</f>
        <v>341172.74</v>
      </c>
      <c r="CK75" s="28">
        <f>시기외!CK75*$G$3+CK74*(1-$G$3)</f>
        <v>-5.1288122952268967E-4</v>
      </c>
      <c r="CL75" s="28">
        <f>외인!CL75</f>
        <v>225027.51</v>
      </c>
      <c r="CM75" s="28">
        <f>시기외!CM75*$G$3+CM74*(1-$G$3)</f>
        <v>-2.1218860567975283E-4</v>
      </c>
      <c r="CN75" s="28">
        <f>외인!CN75</f>
        <v>115583.07</v>
      </c>
      <c r="CO75" s="28">
        <f>시기외!CO75*$G$3+CO74*(1-$G$3)</f>
        <v>-1.8924621256167049E-3</v>
      </c>
      <c r="CP75" s="28">
        <f>외인!CP75</f>
        <v>124882.48</v>
      </c>
      <c r="CQ75" s="28">
        <f>시기외!CQ75*$G$3+CQ74*(1-$G$3)</f>
        <v>7.0604046048076193E-4</v>
      </c>
      <c r="CR75" s="28">
        <f>외인!CR75</f>
        <v>173007.22</v>
      </c>
      <c r="CS75" s="28">
        <f>시기외!CS75*$G$3+CS74*(1-$G$3)</f>
        <v>-1.0462921811251202E-3</v>
      </c>
      <c r="CT75" s="28">
        <f>외인!CT75</f>
        <v>237384.44</v>
      </c>
      <c r="CU75" s="28">
        <f>시기외!CU75*$G$3+CU74*(1-$G$3)</f>
        <v>-2.4219785993048542E-4</v>
      </c>
      <c r="CV75" s="28">
        <f>외인!CV75</f>
        <v>3572255.01</v>
      </c>
      <c r="CW75" s="28">
        <f>시기외!CW75*$G$3+CW74*(1-$G$3)</f>
        <v>-1.8637585410410319E-3</v>
      </c>
      <c r="CX75" s="28">
        <f>외인!CX75</f>
        <v>243710.37</v>
      </c>
      <c r="CY75" s="28">
        <f>시기외!CY75*$G$3+CY74*(1-$G$3)</f>
        <v>7.1523123499830005E-5</v>
      </c>
      <c r="CZ75" s="28">
        <f>외인!CZ75</f>
        <v>19632.46</v>
      </c>
      <c r="DA75" s="28">
        <f>시기외!DA75*$G$3+DA74*(1-$G$3)</f>
        <v>2.6261172906365282E-3</v>
      </c>
      <c r="DB75" s="28">
        <f>외인!DB75</f>
        <v>33756.89</v>
      </c>
      <c r="DC75" s="28">
        <f>시기외!DC75*$G$3+DC74*(1-$G$3)</f>
        <v>-2.6414988480657178E-3</v>
      </c>
      <c r="DD75" s="28">
        <f>외인!DD75</f>
        <v>8178.67</v>
      </c>
      <c r="DE75" s="28">
        <f>시기외!DE75*$G$3+DE74*(1-$G$3)</f>
        <v>8.3606595362210173E-4</v>
      </c>
      <c r="DF75" s="28">
        <f>외인!DF75</f>
        <v>55888.42</v>
      </c>
      <c r="DG75" s="28">
        <f>시기외!DG75*$G$3+DG74*(1-$G$3)</f>
        <v>-4.8754948388377435E-4</v>
      </c>
      <c r="DH75" s="28">
        <f>외인!DH75</f>
        <v>18327.009999999998</v>
      </c>
      <c r="DI75" s="28">
        <f>시기외!DI75*$G$3+DI74*(1-$G$3)</f>
        <v>-3.1473631734254054E-3</v>
      </c>
      <c r="DJ75" s="28">
        <f>외인!DJ75</f>
        <v>661104.06999999995</v>
      </c>
      <c r="DK75" s="28">
        <f>시기외!DK75*$G$3+DK74*(1-$G$3)</f>
        <v>-8.6963075500636085E-4</v>
      </c>
      <c r="DL75" s="28">
        <f>외인!DL75</f>
        <v>93079.31</v>
      </c>
      <c r="DM75" s="28">
        <f>시기외!DM75*$G$3+DM74*(1-$G$3)</f>
        <v>-2.3327607717609036E-3</v>
      </c>
      <c r="DN75" s="28">
        <f>외인!DN75</f>
        <v>3572255.01</v>
      </c>
      <c r="DO75" s="28">
        <f>시기외!DO75*$G$3+DO74*(1-$G$3)</f>
        <v>-1.8637585410410319E-3</v>
      </c>
      <c r="DP75" s="28">
        <f>외인!DP75</f>
        <v>78537.31</v>
      </c>
      <c r="DQ75" s="28">
        <f>시기외!DQ75*$G$3+DQ74*(1-$G$3)</f>
        <v>8.8801463307748726E-6</v>
      </c>
      <c r="DR75" s="28">
        <f>외인!DR75</f>
        <v>41666.94</v>
      </c>
      <c r="DS75" s="28">
        <f>시기외!DS75*$G$3+DS74*(1-$G$3)</f>
        <v>1.1551619864163526E-4</v>
      </c>
      <c r="DT75" s="28">
        <f>외인!DT75</f>
        <v>140639.54999999999</v>
      </c>
      <c r="DU75" s="28">
        <f>시기외!DU75*$G$3+DU74*(1-$G$3)</f>
        <v>-1.4267927282780248E-3</v>
      </c>
      <c r="DV75" s="28">
        <f>외인!DV75</f>
        <v>32065.71</v>
      </c>
      <c r="DW75" s="28">
        <f>시기외!DW75*$G$3+DW74*(1-$G$3)</f>
        <v>3.9818053517310065E-4</v>
      </c>
      <c r="DX75" s="28">
        <f>외인!DX75</f>
        <v>134369.44</v>
      </c>
      <c r="DY75" s="28">
        <f>시기외!DY75*$G$3+DY74*(1-$G$3)</f>
        <v>2.1930236445131027E-3</v>
      </c>
      <c r="DZ75" s="28">
        <f>외인!DZ75</f>
        <v>7445.41</v>
      </c>
      <c r="EA75" s="28">
        <f>시기외!EA75*$G$3+EA74*(1-$G$3)</f>
        <v>5.3080298931424894E-4</v>
      </c>
      <c r="EB75" s="28">
        <f>외인!EB75</f>
        <v>10648.01</v>
      </c>
      <c r="EC75" s="28">
        <f>시기외!EC75*$G$3+EC74*(1-$G$3)</f>
        <v>-1.2922922648414691E-3</v>
      </c>
      <c r="ED75" s="28">
        <f>외인!ED75</f>
        <v>10424.31</v>
      </c>
      <c r="EE75" s="28">
        <f>시기외!EE75*$G$3+EE74*(1-$G$3)</f>
        <v>4.9698922790528198E-4</v>
      </c>
      <c r="EF75" s="28">
        <f>외인!EF75</f>
        <v>215737.73</v>
      </c>
      <c r="EG75" s="28">
        <f>시기외!EG75*$G$3+EG74*(1-$G$3)</f>
        <v>-7.2120953830463784E-4</v>
      </c>
      <c r="EH75" s="28">
        <f>외인!EH75</f>
        <v>308156.38</v>
      </c>
      <c r="EI75" s="28">
        <f>시기외!EI75*$G$3+EI74*(1-$G$3)</f>
        <v>-1.3632888382734894E-4</v>
      </c>
      <c r="EJ75" s="28">
        <f>외인!EJ75</f>
        <v>94983.08</v>
      </c>
      <c r="EK75" s="28">
        <f>시기외!EK75*$G$3+EK74*(1-$G$3)</f>
        <v>3.5756657008940019E-4</v>
      </c>
      <c r="EL75" s="28">
        <f>외인!EL75</f>
        <v>27992.63</v>
      </c>
      <c r="EM75" s="28">
        <f>시기외!EM75*$G$3+EM74*(1-$G$3)</f>
        <v>-2.2597304934900797E-3</v>
      </c>
      <c r="EN75" s="28">
        <f>외인!EN75</f>
        <v>41666.94</v>
      </c>
      <c r="EO75" s="28">
        <f>시기외!EO75*$G$3+EO74*(1-$G$3)</f>
        <v>1.1551619864163526E-4</v>
      </c>
      <c r="EP75" s="28">
        <f>외인!EP75</f>
        <v>156191.64000000001</v>
      </c>
      <c r="EQ75" s="28">
        <f>시기외!EQ75*$G$3+EQ74*(1-$G$3)</f>
        <v>-1.820766927425539E-4</v>
      </c>
      <c r="ER75" s="28">
        <f>외인!ER75</f>
        <v>12032.4</v>
      </c>
      <c r="ES75" s="28">
        <f>시기외!ES75*$G$3+ES74*(1-$G$3)</f>
        <v>-1.3011006549876268E-3</v>
      </c>
      <c r="ET75" s="28">
        <f>외인!ET75</f>
        <v>172240.82</v>
      </c>
      <c r="EU75" s="28">
        <f>시기외!EU75*$G$3+EU74*(1-$G$3)</f>
        <v>-1.4346850342308042E-3</v>
      </c>
      <c r="EV75" s="28">
        <f>외인!EV75</f>
        <v>46268.11</v>
      </c>
      <c r="EW75" s="28">
        <f>시기외!EW75*$G$3+EW74*(1-$G$3)</f>
        <v>1.1550966578936018E-3</v>
      </c>
      <c r="EX75" s="28">
        <f>외인!EX75</f>
        <v>78614.37</v>
      </c>
      <c r="EY75" s="28">
        <f>시기외!EY75*$G$3+EY74*(1-$G$3)</f>
        <v>4.4640405477971073E-4</v>
      </c>
    </row>
    <row r="76" spans="1:155">
      <c r="A76" s="27">
        <f>외인!A76</f>
        <v>46170</v>
      </c>
      <c r="B76" s="28">
        <f>외인!B76</f>
        <v>6502996.4199999999</v>
      </c>
      <c r="C76" s="28">
        <f>시기외!C76*$G$3+C75*(1-$G$3)</f>
        <v>-1.2448838444953862E-3</v>
      </c>
      <c r="D76" s="28">
        <f>외인!D76</f>
        <v>617024.15</v>
      </c>
      <c r="E76" s="28">
        <f>시기외!E76*$G$3+E75*(1-$G$3)</f>
        <v>1.3186473517269446E-4</v>
      </c>
      <c r="F76" s="28">
        <f>외인!F76</f>
        <v>2636460.62</v>
      </c>
      <c r="G76" s="28">
        <f>시기외!G76*$G$3+G75*(1-$G$3)</f>
        <v>-1.1782800957700706E-3</v>
      </c>
      <c r="H76" s="28">
        <f>외인!H76</f>
        <v>332846.31</v>
      </c>
      <c r="I76" s="28">
        <f>시기외!I76*$G$3+I75*(1-$G$3)</f>
        <v>2.3777223907028183E-4</v>
      </c>
      <c r="J76" s="28">
        <f>외인!J76</f>
        <v>40840.269999999997</v>
      </c>
      <c r="K76" s="28">
        <f>시기외!K76*$G$3+K75*(1-$G$3)</f>
        <v>4.5461509879190143E-5</v>
      </c>
      <c r="L76" s="28">
        <f>외인!L76</f>
        <v>309516.06</v>
      </c>
      <c r="M76" s="28">
        <f>시기외!M76*$G$3+M75*(1-$G$3)</f>
        <v>3.3529235125491377E-4</v>
      </c>
      <c r="N76" s="28">
        <f>외인!N76</f>
        <v>300202.88</v>
      </c>
      <c r="O76" s="28">
        <f>시기외!O76*$G$3+O75*(1-$G$3)</f>
        <v>-2.2041446662252598E-3</v>
      </c>
      <c r="P76" s="28">
        <f>외인!P76</f>
        <v>177585.81</v>
      </c>
      <c r="Q76" s="28">
        <f>시기외!Q76*$G$3+Q75*(1-$G$3)</f>
        <v>-5.1072731350519575E-4</v>
      </c>
      <c r="R76" s="28">
        <f>외인!R76</f>
        <v>138693.16</v>
      </c>
      <c r="S76" s="28">
        <f>시기외!S76*$G$3+S75*(1-$G$3)</f>
        <v>-1.324629345588683E-3</v>
      </c>
      <c r="T76" s="28">
        <f>외인!T76</f>
        <v>8084.18</v>
      </c>
      <c r="U76" s="28">
        <f>시기외!U76*$G$3+U75*(1-$G$3)</f>
        <v>6.7792528820952852E-4</v>
      </c>
      <c r="V76" s="28">
        <f>외인!V76</f>
        <v>127992.62</v>
      </c>
      <c r="W76" s="28">
        <f>시기외!W76*$G$3+W75*(1-$G$3)</f>
        <v>1.8895045000712385E-3</v>
      </c>
      <c r="X76" s="28">
        <f>외인!X76</f>
        <v>3509908.84</v>
      </c>
      <c r="Y76" s="28">
        <f>시기외!Y76*$G$3+Y75*(1-$G$3)</f>
        <v>-1.7759318986809555E-3</v>
      </c>
      <c r="Z76" s="28">
        <f>외인!Z76</f>
        <v>45110.85</v>
      </c>
      <c r="AA76" s="28">
        <f>시기외!AA76*$G$3+AA75*(1-$G$3)</f>
        <v>1.1108478105259063E-3</v>
      </c>
      <c r="AB76" s="28">
        <f>외인!AB76</f>
        <v>193164.07</v>
      </c>
      <c r="AC76" s="28">
        <f>시기외!AC76*$G$3+AC75*(1-$G$3)</f>
        <v>-1.5070228563998411E-4</v>
      </c>
      <c r="AD76" s="28">
        <f>외인!AD76</f>
        <v>20022.25</v>
      </c>
      <c r="AE76" s="28">
        <f>시기외!AE76*$G$3+AE75*(1-$G$3)</f>
        <v>1.184402764998538E-3</v>
      </c>
      <c r="AF76" s="28">
        <f>외인!AF76</f>
        <v>23382.15</v>
      </c>
      <c r="AG76" s="28">
        <f>시기외!AG76*$G$3+AG75*(1-$G$3)</f>
        <v>3.4975814336615796E-4</v>
      </c>
      <c r="AH76" s="28">
        <f>외인!AH76</f>
        <v>216623.78</v>
      </c>
      <c r="AI76" s="28">
        <f>시기외!AI76*$G$3+AI75*(1-$G$3)</f>
        <v>-7.683215658648079E-4</v>
      </c>
      <c r="AJ76" s="28">
        <f>외인!AJ76</f>
        <v>98578</v>
      </c>
      <c r="AK76" s="28">
        <f>시기외!AK76*$G$3+AK75*(1-$G$3)</f>
        <v>-1.8543596523044887E-3</v>
      </c>
      <c r="AL76" s="28">
        <f>외인!AL76</f>
        <v>113127.66</v>
      </c>
      <c r="AM76" s="28">
        <f>시기외!AM76*$G$3+AM75*(1-$G$3)</f>
        <v>-2.7433730999518583E-3</v>
      </c>
      <c r="AN76" s="28">
        <f>외인!AN76</f>
        <v>204948.98</v>
      </c>
      <c r="AO76" s="28">
        <f>시기외!AO76*$G$3+AO75*(1-$G$3)</f>
        <v>-1.6889218607317371E-3</v>
      </c>
      <c r="AP76" s="28">
        <f>외인!AP76</f>
        <v>165005.31</v>
      </c>
      <c r="AQ76" s="28">
        <f>시기외!AQ76*$G$3+AQ75*(1-$G$3)</f>
        <v>-1.5853869637960408E-3</v>
      </c>
      <c r="AR76" s="28">
        <f>외인!AR76</f>
        <v>24113.39</v>
      </c>
      <c r="AS76" s="28">
        <f>시기외!AS76*$G$3+AS75*(1-$G$3)</f>
        <v>1.1457945197119971E-3</v>
      </c>
      <c r="AT76" s="28">
        <f>외인!AT76</f>
        <v>97229.29</v>
      </c>
      <c r="AU76" s="28">
        <f>시기외!AU76*$G$3+AU75*(1-$G$3)</f>
        <v>-7.628721269074592E-4</v>
      </c>
      <c r="AV76" s="28">
        <f>외인!AV76</f>
        <v>45199.95</v>
      </c>
      <c r="AW76" s="28">
        <f>시기외!AW76*$G$3+AW75*(1-$G$3)</f>
        <v>4.0688703599209839E-4</v>
      </c>
      <c r="AX76" s="28">
        <f>외인!AX76</f>
        <v>63073.61</v>
      </c>
      <c r="AY76" s="28">
        <f>시기외!AY76*$G$3+AY75*(1-$G$3)</f>
        <v>-1.5428324901528971E-3</v>
      </c>
      <c r="AZ76" s="28">
        <f>외인!AZ76</f>
        <v>3806927.63</v>
      </c>
      <c r="BA76" s="28">
        <f>시기외!BA76*$G$3+BA75*(1-$G$3)</f>
        <v>-1.6884701135124189E-3</v>
      </c>
      <c r="BB76" s="28">
        <f>외인!BB76</f>
        <v>123577.69</v>
      </c>
      <c r="BC76" s="28">
        <f>시기외!BC76*$G$3+BC75*(1-$G$3)</f>
        <v>6.7630488914457618E-4</v>
      </c>
      <c r="BD76" s="28">
        <f>외인!BD76</f>
        <v>33177.269999999997</v>
      </c>
      <c r="BE76" s="28">
        <f>시기외!BE76*$G$3+BE75*(1-$G$3)</f>
        <v>-2.6264557053827342E-3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109583.94</v>
      </c>
      <c r="BI76" s="28">
        <f>시기외!BI76*$G$3+BI75*(1-$G$3)</f>
        <v>9.4320394843026758E-4</v>
      </c>
      <c r="BJ76" s="28">
        <f>외인!BJ76</f>
        <v>124076.95</v>
      </c>
      <c r="BK76" s="28">
        <f>시기외!BK76*$G$3+BK75*(1-$G$3)</f>
        <v>-3.1816448322809248E-4</v>
      </c>
      <c r="BL76" s="28">
        <f>외인!BL76</f>
        <v>43353.53</v>
      </c>
      <c r="BM76" s="28">
        <f>시기외!BM76*$G$3+BM75*(1-$G$3)</f>
        <v>-7.2530815623935395E-4</v>
      </c>
      <c r="BN76" s="28">
        <f>외인!BN76</f>
        <v>49876.59</v>
      </c>
      <c r="BO76" s="28">
        <f>시기외!BO76*$G$3+BO75*(1-$G$3)</f>
        <v>7.2787046324649524E-4</v>
      </c>
      <c r="BP76" s="28">
        <f>외인!BP76</f>
        <v>71325.48</v>
      </c>
      <c r="BQ76" s="28">
        <f>시기외!BQ76*$G$3+BQ75*(1-$G$3)</f>
        <v>-1.5026047654272854E-3</v>
      </c>
      <c r="BR76" s="28">
        <f>외인!BR76</f>
        <v>301762.07</v>
      </c>
      <c r="BS76" s="28">
        <f>시기외!BS76*$G$3+BS75*(1-$G$3)</f>
        <v>-1.2124274327419738E-3</v>
      </c>
      <c r="BT76" s="28">
        <f>외인!BT76</f>
        <v>3551814.42</v>
      </c>
      <c r="BU76" s="28">
        <f>시기외!BU76*$G$3+BU75*(1-$G$3)</f>
        <v>-1.7234808486949636E-3</v>
      </c>
      <c r="BV76" s="28">
        <f>외인!BV76</f>
        <v>473869.09</v>
      </c>
      <c r="BW76" s="28">
        <f>시기외!BW76*$G$3+BW75*(1-$G$3)</f>
        <v>-1.0337204157544557E-4</v>
      </c>
      <c r="BX76" s="28">
        <f>외인!BX76</f>
        <v>73844.09</v>
      </c>
      <c r="BY76" s="28">
        <f>시기외!BY76*$G$3+BY75*(1-$G$3)</f>
        <v>-5.9639548631258644E-4</v>
      </c>
      <c r="BZ76" s="28">
        <f>외인!BZ76</f>
        <v>318076.64</v>
      </c>
      <c r="CA76" s="28">
        <f>시기외!CA76*$G$3+CA75*(1-$G$3)</f>
        <v>-2.0524473672914609E-3</v>
      </c>
      <c r="CB76" s="28">
        <f>외인!CB76</f>
        <v>11114.48</v>
      </c>
      <c r="CC76" s="28">
        <f>시기외!CC76*$G$3+CC75*(1-$G$3)</f>
        <v>-2.6990239638970182E-3</v>
      </c>
      <c r="CD76" s="28">
        <f>외인!CD76</f>
        <v>25143.54</v>
      </c>
      <c r="CE76" s="28">
        <f>시기외!CE76*$G$3+CE75*(1-$G$3)</f>
        <v>-2.2841671526917821E-3</v>
      </c>
      <c r="CF76" s="28">
        <f>외인!CF76</f>
        <v>27811.759999999998</v>
      </c>
      <c r="CG76" s="28">
        <f>시기외!CG76*$G$3+CG75*(1-$G$3)</f>
        <v>2.23080712666865E-3</v>
      </c>
      <c r="CH76" s="28">
        <f>외인!CH76</f>
        <v>64659.86</v>
      </c>
      <c r="CI76" s="28">
        <f>시기외!CI76*$G$3+CI75*(1-$G$3)</f>
        <v>4.172299582199053E-4</v>
      </c>
      <c r="CJ76" s="28">
        <f>외인!CJ76</f>
        <v>334756.34999999998</v>
      </c>
      <c r="CK76" s="28">
        <f>시기외!CK76*$G$3+CK75*(1-$G$3)</f>
        <v>-3.6214467621037915E-4</v>
      </c>
      <c r="CL76" s="28">
        <f>외인!CL76</f>
        <v>220270.23</v>
      </c>
      <c r="CM76" s="28">
        <f>시기외!CM76*$G$3+CM75*(1-$G$3)</f>
        <v>-1.7503934353581854E-4</v>
      </c>
      <c r="CN76" s="28">
        <f>외인!CN76</f>
        <v>112074.58</v>
      </c>
      <c r="CO76" s="28">
        <f>시기외!CO76*$G$3+CO75*(1-$G$3)</f>
        <v>-1.9477910907249459E-3</v>
      </c>
      <c r="CP76" s="28">
        <f>외인!CP76</f>
        <v>124076.57</v>
      </c>
      <c r="CQ76" s="28">
        <f>시기외!CQ76*$G$3+CQ75*(1-$G$3)</f>
        <v>6.7883319966343639E-4</v>
      </c>
      <c r="CR76" s="28">
        <f>외인!CR76</f>
        <v>171255.88</v>
      </c>
      <c r="CS76" s="28">
        <f>시기외!CS76*$G$3+CS75*(1-$G$3)</f>
        <v>-9.4187243551763905E-4</v>
      </c>
      <c r="CT76" s="28">
        <f>외인!CT76</f>
        <v>252826.14</v>
      </c>
      <c r="CU76" s="28">
        <f>시기외!CU76*$G$3+CU75*(1-$G$3)</f>
        <v>-4.5426748390725217E-4</v>
      </c>
      <c r="CV76" s="28">
        <f>외인!CV76</f>
        <v>3551814.42</v>
      </c>
      <c r="CW76" s="28">
        <f>시기외!CW76*$G$3+CW75*(1-$G$3)</f>
        <v>-1.7234808486949636E-3</v>
      </c>
      <c r="CX76" s="28">
        <f>외인!CX76</f>
        <v>260461.29</v>
      </c>
      <c r="CY76" s="28">
        <f>시기외!CY76*$G$3+CY75*(1-$G$3)</f>
        <v>1.3297847592287713E-4</v>
      </c>
      <c r="CZ76" s="28">
        <f>외인!CZ76</f>
        <v>19308.14</v>
      </c>
      <c r="DA76" s="28">
        <f>시기외!DA76*$G$3+DA75*(1-$G$3)</f>
        <v>2.8214851306826863E-3</v>
      </c>
      <c r="DB76" s="28">
        <f>외인!DB76</f>
        <v>33177.269999999997</v>
      </c>
      <c r="DC76" s="28">
        <f>시기외!DC76*$G$3+DC75*(1-$G$3)</f>
        <v>-2.6264557053827342E-3</v>
      </c>
      <c r="DD76" s="28">
        <f>외인!DD76</f>
        <v>8084.18</v>
      </c>
      <c r="DE76" s="28">
        <f>시기외!DE76*$G$3+DE75*(1-$G$3)</f>
        <v>6.7792528820952852E-4</v>
      </c>
      <c r="DF76" s="28">
        <f>외인!DF76</f>
        <v>55987.48</v>
      </c>
      <c r="DG76" s="28">
        <f>시기외!DG76*$G$3+DG75*(1-$G$3)</f>
        <v>-3.9498028676254347E-4</v>
      </c>
      <c r="DH76" s="28">
        <f>외인!DH76</f>
        <v>17771.75</v>
      </c>
      <c r="DI76" s="28">
        <f>시기외!DI76*$G$3+DI75*(1-$G$3)</f>
        <v>-2.9353573257038168E-3</v>
      </c>
      <c r="DJ76" s="28">
        <f>외인!DJ76</f>
        <v>655257.61</v>
      </c>
      <c r="DK76" s="28">
        <f>시기외!DK76*$G$3+DK75*(1-$G$3)</f>
        <v>-8.6535738113629156E-4</v>
      </c>
      <c r="DL76" s="28">
        <f>외인!DL76</f>
        <v>89955.13</v>
      </c>
      <c r="DM76" s="28">
        <f>시기외!DM76*$G$3+DM75*(1-$G$3)</f>
        <v>-2.4057158282860579E-3</v>
      </c>
      <c r="DN76" s="28">
        <f>외인!DN76</f>
        <v>3551814.42</v>
      </c>
      <c r="DO76" s="28">
        <f>시기외!DO76*$G$3+DO75*(1-$G$3)</f>
        <v>-1.7234808486949636E-3</v>
      </c>
      <c r="DP76" s="28">
        <f>외인!DP76</f>
        <v>77558.7</v>
      </c>
      <c r="DQ76" s="28">
        <f>시기외!DQ76*$G$3+DQ75*(1-$G$3)</f>
        <v>3.9072833920468877E-4</v>
      </c>
      <c r="DR76" s="28">
        <f>외인!DR76</f>
        <v>41862.44</v>
      </c>
      <c r="DS76" s="28">
        <f>시기외!DS76*$G$3+DS75*(1-$G$3)</f>
        <v>5.8794637305907449E-5</v>
      </c>
      <c r="DT76" s="28">
        <f>외인!DT76</f>
        <v>138693.16</v>
      </c>
      <c r="DU76" s="28">
        <f>시기외!DU76*$G$3+DU75*(1-$G$3)</f>
        <v>-1.324629345588683E-3</v>
      </c>
      <c r="DV76" s="28">
        <f>외인!DV76</f>
        <v>32258.11</v>
      </c>
      <c r="DW76" s="28">
        <f>시기외!DW76*$G$3+DW75*(1-$G$3)</f>
        <v>5.2678545779514824E-4</v>
      </c>
      <c r="DX76" s="28">
        <f>외인!DX76</f>
        <v>127992.62</v>
      </c>
      <c r="DY76" s="28">
        <f>시기외!DY76*$G$3+DY75*(1-$G$3)</f>
        <v>1.8895045000712385E-3</v>
      </c>
      <c r="DZ76" s="28">
        <f>외인!DZ76</f>
        <v>7312.06</v>
      </c>
      <c r="EA76" s="28">
        <f>시기외!EA76*$G$3+EA75*(1-$G$3)</f>
        <v>3.9240896217587512E-4</v>
      </c>
      <c r="EB76" s="28">
        <f>외인!EB76</f>
        <v>10474.81</v>
      </c>
      <c r="EC76" s="28">
        <f>시기외!EC76*$G$3+EC75*(1-$G$3)</f>
        <v>-1.2610602588393161E-3</v>
      </c>
      <c r="ED76" s="28">
        <f>외인!ED76</f>
        <v>10025.23</v>
      </c>
      <c r="EE76" s="28">
        <f>시기외!EE76*$G$3+EE75*(1-$G$3)</f>
        <v>6.3661893240325675E-4</v>
      </c>
      <c r="EF76" s="28">
        <f>외인!EF76</f>
        <v>211604.58</v>
      </c>
      <c r="EG76" s="28">
        <f>시기외!EG76*$G$3+EG75*(1-$G$3)</f>
        <v>-6.4506778461132549E-4</v>
      </c>
      <c r="EH76" s="28">
        <f>외인!EH76</f>
        <v>299087.98</v>
      </c>
      <c r="EI76" s="28">
        <f>시기외!EI76*$G$3+EI75*(1-$G$3)</f>
        <v>-8.3086943178418054E-5</v>
      </c>
      <c r="EJ76" s="28">
        <f>외인!EJ76</f>
        <v>95290.04</v>
      </c>
      <c r="EK76" s="28">
        <f>시기외!EK76*$G$3+EK75*(1-$G$3)</f>
        <v>2.05179937099502E-4</v>
      </c>
      <c r="EL76" s="28">
        <f>외인!EL76</f>
        <v>27379.67</v>
      </c>
      <c r="EM76" s="28">
        <f>시기외!EM76*$G$3+EM75*(1-$G$3)</f>
        <v>-2.1794311862528173E-3</v>
      </c>
      <c r="EN76" s="28">
        <f>외인!EN76</f>
        <v>41862.44</v>
      </c>
      <c r="EO76" s="28">
        <f>시기외!EO76*$G$3+EO75*(1-$G$3)</f>
        <v>5.8794637305907449E-5</v>
      </c>
      <c r="EP76" s="28">
        <f>외인!EP76</f>
        <v>152492.12</v>
      </c>
      <c r="EQ76" s="28">
        <f>시기외!EQ76*$G$3+EQ75*(1-$G$3)</f>
        <v>-8.236771014609039E-5</v>
      </c>
      <c r="ER76" s="28">
        <f>외인!ER76</f>
        <v>11648.87</v>
      </c>
      <c r="ES76" s="28">
        <f>시기외!ES76*$G$3+ES75*(1-$G$3)</f>
        <v>-1.2084745834722132E-3</v>
      </c>
      <c r="ET76" s="28">
        <f>외인!ET76</f>
        <v>165005.31</v>
      </c>
      <c r="EU76" s="28">
        <f>시기외!EU76*$G$3+EU75*(1-$G$3)</f>
        <v>-1.5853869637960408E-3</v>
      </c>
      <c r="EV76" s="28">
        <f>외인!EV76</f>
        <v>45110.85</v>
      </c>
      <c r="EW76" s="28">
        <f>시기외!EW76*$G$3+EW75*(1-$G$3)</f>
        <v>1.1108478105259063E-3</v>
      </c>
      <c r="EX76" s="28">
        <f>외인!EX76</f>
        <v>78965.73</v>
      </c>
      <c r="EY76" s="28">
        <f>시기외!EY76*$G$3+EY75*(1-$G$3)</f>
        <v>4.2917142969910101E-4</v>
      </c>
    </row>
    <row r="77" spans="1:155">
      <c r="A77" s="27">
        <f>외인!A77</f>
        <v>46171</v>
      </c>
      <c r="B77" s="28">
        <f>외인!B77</f>
        <v>6733677.8099999996</v>
      </c>
      <c r="C77" s="28">
        <f>시기외!C77*$G$3+C76*(1-$G$3)</f>
        <v>-1.1878478546434323E-3</v>
      </c>
      <c r="D77" s="28">
        <f>외인!D77</f>
        <v>600429.94999999995</v>
      </c>
      <c r="E77" s="28">
        <f>시기외!E77*$G$3+E76*(1-$G$3)</f>
        <v>1.0018181685274055E-4</v>
      </c>
      <c r="F77" s="28">
        <f>외인!F77</f>
        <v>2769682.32</v>
      </c>
      <c r="G77" s="28">
        <f>시기외!G77*$G$3+G76*(1-$G$3)</f>
        <v>-1.0981291319755076E-3</v>
      </c>
      <c r="H77" s="28">
        <f>외인!H77</f>
        <v>339140.27</v>
      </c>
      <c r="I77" s="28">
        <f>시기외!I77*$G$3+I76*(1-$G$3)</f>
        <v>3.3215727717532227E-4</v>
      </c>
      <c r="J77" s="28">
        <f>외인!J77</f>
        <v>40416.25</v>
      </c>
      <c r="K77" s="28">
        <f>시기외!K77*$G$3+K76*(1-$G$3)</f>
        <v>3.2032031227236455E-5</v>
      </c>
      <c r="L77" s="28">
        <f>외인!L77</f>
        <v>316254.21000000002</v>
      </c>
      <c r="M77" s="28">
        <f>시기외!M77*$G$3+M76*(1-$G$3)</f>
        <v>4.2722785871918384E-4</v>
      </c>
      <c r="N77" s="28">
        <f>외인!N77</f>
        <v>319940.8</v>
      </c>
      <c r="O77" s="28">
        <f>시기외!O77*$G$3+O76*(1-$G$3)</f>
        <v>-2.2229824549597306E-3</v>
      </c>
      <c r="P77" s="28">
        <f>외인!P77</f>
        <v>177197.09</v>
      </c>
      <c r="Q77" s="28">
        <f>시기외!Q77*$G$3+Q76*(1-$G$3)</f>
        <v>-3.6433690104637465E-4</v>
      </c>
      <c r="R77" s="28">
        <f>외인!R77</f>
        <v>156140.82</v>
      </c>
      <c r="S77" s="28">
        <f>시기외!S77*$G$3+S76*(1-$G$3)</f>
        <v>-1.143919388353223E-3</v>
      </c>
      <c r="T77" s="28">
        <f>외인!T77</f>
        <v>7980.19</v>
      </c>
      <c r="U77" s="28">
        <f>시기외!U77*$G$3+U76*(1-$G$3)</f>
        <v>4.9098113993164432E-4</v>
      </c>
      <c r="V77" s="28">
        <f>외인!V77</f>
        <v>122623.16</v>
      </c>
      <c r="W77" s="28">
        <f>시기외!W77*$G$3+W76*(1-$G$3)</f>
        <v>1.3772533658839748E-3</v>
      </c>
      <c r="X77" s="28">
        <f>외인!X77</f>
        <v>3638987.57</v>
      </c>
      <c r="Y77" s="28">
        <f>시기외!Y77*$G$3+Y76*(1-$G$3)</f>
        <v>-1.7001290870709833E-3</v>
      </c>
      <c r="Z77" s="28">
        <f>외인!Z77</f>
        <v>45340.94</v>
      </c>
      <c r="AA77" s="28">
        <f>시기외!AA77*$G$3+AA76*(1-$G$3)</f>
        <v>1.0565646249281E-3</v>
      </c>
      <c r="AB77" s="28">
        <f>외인!AB77</f>
        <v>193636.51</v>
      </c>
      <c r="AC77" s="28">
        <f>시기외!AC77*$G$3+AC76*(1-$G$3)</f>
        <v>-1.3710236161113706E-4</v>
      </c>
      <c r="AD77" s="28">
        <f>외인!AD77</f>
        <v>20012.189999999999</v>
      </c>
      <c r="AE77" s="28">
        <f>시기외!AE77*$G$3+AE76*(1-$G$3)</f>
        <v>1.1559294040687799E-3</v>
      </c>
      <c r="AF77" s="28">
        <f>외인!AF77</f>
        <v>23252.99</v>
      </c>
      <c r="AG77" s="28">
        <f>시기외!AG77*$G$3+AG76*(1-$G$3)</f>
        <v>3.2499693866975253E-4</v>
      </c>
      <c r="AH77" s="28">
        <f>외인!AH77</f>
        <v>215051.83</v>
      </c>
      <c r="AI77" s="28">
        <f>시기외!AI77*$G$3+AI76*(1-$G$3)</f>
        <v>-6.7368496256999856E-4</v>
      </c>
      <c r="AJ77" s="28">
        <f>외인!AJ77</f>
        <v>104332.11</v>
      </c>
      <c r="AK77" s="28">
        <f>시기외!AK77*$G$3+AK76*(1-$G$3)</f>
        <v>-1.5584745676286158E-3</v>
      </c>
      <c r="AL77" s="28">
        <f>외인!AL77</f>
        <v>121216.56</v>
      </c>
      <c r="AM77" s="28">
        <f>시기외!AM77*$G$3+AM76*(1-$G$3)</f>
        <v>-2.9217424153064353E-3</v>
      </c>
      <c r="AN77" s="28">
        <f>외인!AN77</f>
        <v>216256.48</v>
      </c>
      <c r="AO77" s="28">
        <f>시기외!AO77*$G$3+AO76*(1-$G$3)</f>
        <v>-1.6229096074771943E-3</v>
      </c>
      <c r="AP77" s="28">
        <f>외인!AP77</f>
        <v>162195.82999999999</v>
      </c>
      <c r="AQ77" s="28">
        <f>시기외!AQ77*$G$3+AQ76*(1-$G$3)</f>
        <v>-1.72307002376032E-3</v>
      </c>
      <c r="AR77" s="28">
        <f>외인!AR77</f>
        <v>23929.040000000001</v>
      </c>
      <c r="AS77" s="28">
        <f>시기외!AS77*$G$3+AS76*(1-$G$3)</f>
        <v>1.118312762557513E-3</v>
      </c>
      <c r="AT77" s="28">
        <f>외인!AT77</f>
        <v>107583.71</v>
      </c>
      <c r="AU77" s="28">
        <f>시기외!AU77*$G$3+AU76*(1-$G$3)</f>
        <v>-8.0370674516215979E-4</v>
      </c>
      <c r="AV77" s="28">
        <f>외인!AV77</f>
        <v>44532.08</v>
      </c>
      <c r="AW77" s="28">
        <f>시기외!AW77*$G$3+AW76*(1-$G$3)</f>
        <v>2.1335277012792436E-4</v>
      </c>
      <c r="AX77" s="28">
        <f>외인!AX77</f>
        <v>64610.83</v>
      </c>
      <c r="AY77" s="28">
        <f>시기외!AY77*$G$3+AY76*(1-$G$3)</f>
        <v>-1.5391481087003627E-3</v>
      </c>
      <c r="AZ77" s="28">
        <f>외인!AZ77</f>
        <v>3979943.29</v>
      </c>
      <c r="BA77" s="28">
        <f>시기외!BA77*$G$3+BA76*(1-$G$3)</f>
        <v>-1.6205870450423229E-3</v>
      </c>
      <c r="BB77" s="28">
        <f>외인!BB77</f>
        <v>129963.69</v>
      </c>
      <c r="BC77" s="28">
        <f>시기외!BC77*$G$3+BC76*(1-$G$3)</f>
        <v>6.4164274109710566E-4</v>
      </c>
      <c r="BD77" s="28">
        <f>외인!BD77</f>
        <v>32999.760000000002</v>
      </c>
      <c r="BE77" s="28">
        <f>시기외!BE77*$G$3+BE76*(1-$G$3)</f>
        <v>-2.599805886586609E-3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110667.07</v>
      </c>
      <c r="BI77" s="28">
        <f>시기외!BI77*$G$3+BI76*(1-$G$3)</f>
        <v>9.1029133920934955E-4</v>
      </c>
      <c r="BJ77" s="28">
        <f>외인!BJ77</f>
        <v>124259.43</v>
      </c>
      <c r="BK77" s="28">
        <f>시기외!BK77*$G$3+BK76*(1-$G$3)</f>
        <v>-3.1149090829540871E-4</v>
      </c>
      <c r="BL77" s="28">
        <f>외인!BL77</f>
        <v>42930.82</v>
      </c>
      <c r="BM77" s="28">
        <f>시기외!BM77*$G$3+BM76*(1-$G$3)</f>
        <v>-6.5834758710175143E-4</v>
      </c>
      <c r="BN77" s="28">
        <f>외인!BN77</f>
        <v>49902.7</v>
      </c>
      <c r="BO77" s="28">
        <f>시기외!BO77*$G$3+BO76*(1-$G$3)</f>
        <v>5.3362178663105952E-4</v>
      </c>
      <c r="BP77" s="28">
        <f>외인!BP77</f>
        <v>72415.7</v>
      </c>
      <c r="BQ77" s="28">
        <f>시기외!BQ77*$G$3+BQ76*(1-$G$3)</f>
        <v>-1.5200736845503047E-3</v>
      </c>
      <c r="BR77" s="28">
        <f>외인!BR77</f>
        <v>299011.46000000002</v>
      </c>
      <c r="BS77" s="28">
        <f>시기외!BS77*$G$3+BS76*(1-$G$3)</f>
        <v>-1.3468259241085467E-3</v>
      </c>
      <c r="BT77" s="28">
        <f>외인!BT77</f>
        <v>3678536.62</v>
      </c>
      <c r="BU77" s="28">
        <f>시기외!BU77*$G$3+BU76*(1-$G$3)</f>
        <v>-1.6511717519245423E-3</v>
      </c>
      <c r="BV77" s="28">
        <f>외인!BV77</f>
        <v>483713.07</v>
      </c>
      <c r="BW77" s="28">
        <f>시기외!BW77*$G$3+BW76*(1-$G$3)</f>
        <v>-3.2905962325945477E-5</v>
      </c>
      <c r="BX77" s="28">
        <f>외인!BX77</f>
        <v>74241.61</v>
      </c>
      <c r="BY77" s="28">
        <f>시기외!BY77*$G$3+BY76*(1-$G$3)</f>
        <v>-5.9257676215409161E-4</v>
      </c>
      <c r="BZ77" s="28">
        <f>외인!BZ77</f>
        <v>337473.04</v>
      </c>
      <c r="CA77" s="28">
        <f>시기외!CA77*$G$3+CA76*(1-$G$3)</f>
        <v>-2.0753417826926317E-3</v>
      </c>
      <c r="CB77" s="28">
        <f>외인!CB77</f>
        <v>11038.76</v>
      </c>
      <c r="CC77" s="28">
        <f>시기외!CC77*$G$3+CC76*(1-$G$3)</f>
        <v>-2.6461202911971468E-3</v>
      </c>
      <c r="CD77" s="28">
        <f>외인!CD77</f>
        <v>24861</v>
      </c>
      <c r="CE77" s="28">
        <f>시기외!CE77*$G$3+CE76*(1-$G$3)</f>
        <v>-2.173725900565306E-3</v>
      </c>
      <c r="CF77" s="28">
        <f>외인!CF77</f>
        <v>27513.200000000001</v>
      </c>
      <c r="CG77" s="28">
        <f>시기외!CG77*$G$3+CG76*(1-$G$3)</f>
        <v>2.0078390196766123E-3</v>
      </c>
      <c r="CH77" s="28">
        <f>외인!CH77</f>
        <v>64086.74</v>
      </c>
      <c r="CI77" s="28">
        <f>시기외!CI77*$G$3+CI76*(1-$G$3)</f>
        <v>2.8667899296776488E-4</v>
      </c>
      <c r="CJ77" s="28">
        <f>외인!CJ77</f>
        <v>330267.14</v>
      </c>
      <c r="CK77" s="28">
        <f>시기외!CK77*$G$3+CK76*(1-$G$3)</f>
        <v>-2.4379727338475591E-4</v>
      </c>
      <c r="CL77" s="28">
        <f>외인!CL77</f>
        <v>219978.6</v>
      </c>
      <c r="CM77" s="28">
        <f>시기외!CM77*$G$3+CM76*(1-$G$3)</f>
        <v>-1.39259799277817E-4</v>
      </c>
      <c r="CN77" s="28">
        <f>외인!CN77</f>
        <v>111180.39</v>
      </c>
      <c r="CO77" s="28">
        <f>시기외!CO77*$G$3+CO76*(1-$G$3)</f>
        <v>-1.9555754550257443E-3</v>
      </c>
      <c r="CP77" s="28">
        <f>외인!CP77</f>
        <v>130447.52</v>
      </c>
      <c r="CQ77" s="28">
        <f>시기외!CQ77*$G$3+CQ76*(1-$G$3)</f>
        <v>6.4419341025644952E-4</v>
      </c>
      <c r="CR77" s="28">
        <f>외인!CR77</f>
        <v>188902.82</v>
      </c>
      <c r="CS77" s="28">
        <f>시기외!CS77*$G$3+CS76*(1-$G$3)</f>
        <v>-7.7140173013568261E-4</v>
      </c>
      <c r="CT77" s="28">
        <f>외인!CT77</f>
        <v>281329.17</v>
      </c>
      <c r="CU77" s="28">
        <f>시기외!CU77*$G$3+CU76*(1-$G$3)</f>
        <v>-6.5729874171826575E-4</v>
      </c>
      <c r="CV77" s="28">
        <f>외인!CV77</f>
        <v>3678536.62</v>
      </c>
      <c r="CW77" s="28">
        <f>시기외!CW77*$G$3+CW76*(1-$G$3)</f>
        <v>-1.6511717519245423E-3</v>
      </c>
      <c r="CX77" s="28">
        <f>외인!CX77</f>
        <v>274498.25</v>
      </c>
      <c r="CY77" s="28">
        <f>시기외!CY77*$G$3+CY76*(1-$G$3)</f>
        <v>2.6500323748436804E-4</v>
      </c>
      <c r="CZ77" s="28">
        <f>외인!CZ77</f>
        <v>19742.36</v>
      </c>
      <c r="DA77" s="28">
        <f>시기외!DA77*$G$3+DA76*(1-$G$3)</f>
        <v>2.8251517147873276E-3</v>
      </c>
      <c r="DB77" s="28">
        <f>외인!DB77</f>
        <v>32999.760000000002</v>
      </c>
      <c r="DC77" s="28">
        <f>시기외!DC77*$G$3+DC76*(1-$G$3)</f>
        <v>-2.599805886586609E-3</v>
      </c>
      <c r="DD77" s="28">
        <f>외인!DD77</f>
        <v>7980.19</v>
      </c>
      <c r="DE77" s="28">
        <f>시기외!DE77*$G$3+DE76*(1-$G$3)</f>
        <v>4.9098113993164432E-4</v>
      </c>
      <c r="DF77" s="28">
        <f>외인!DF77</f>
        <v>56475.57</v>
      </c>
      <c r="DG77" s="28">
        <f>시기외!DG77*$G$3+DG76*(1-$G$3)</f>
        <v>-3.7247729307718065E-4</v>
      </c>
      <c r="DH77" s="28">
        <f>외인!DH77</f>
        <v>17529.97</v>
      </c>
      <c r="DI77" s="28">
        <f>시기외!DI77*$G$3+DI76*(1-$G$3)</f>
        <v>-2.7256984941951019E-3</v>
      </c>
      <c r="DJ77" s="28">
        <f>외인!DJ77</f>
        <v>653564.22</v>
      </c>
      <c r="DK77" s="28">
        <f>시기외!DK77*$G$3+DK76*(1-$G$3)</f>
        <v>-8.3156925129088349E-4</v>
      </c>
      <c r="DL77" s="28">
        <f>외인!DL77</f>
        <v>89173.78</v>
      </c>
      <c r="DM77" s="28">
        <f>시기외!DM77*$G$3+DM76*(1-$G$3)</f>
        <v>-2.4257293726974651E-3</v>
      </c>
      <c r="DN77" s="28">
        <f>외인!DN77</f>
        <v>3678536.62</v>
      </c>
      <c r="DO77" s="28">
        <f>시기외!DO77*$G$3+DO76*(1-$G$3)</f>
        <v>-1.6511717519245423E-3</v>
      </c>
      <c r="DP77" s="28">
        <f>외인!DP77</f>
        <v>74828.66</v>
      </c>
      <c r="DQ77" s="28">
        <f>시기외!DQ77*$G$3+DQ76*(1-$G$3)</f>
        <v>7.4042829913912082E-4</v>
      </c>
      <c r="DR77" s="28">
        <f>외인!DR77</f>
        <v>41341.89</v>
      </c>
      <c r="DS77" s="28">
        <f>시기외!DS77*$G$3+DS76*(1-$G$3)</f>
        <v>3.6575793545416899E-5</v>
      </c>
      <c r="DT77" s="28">
        <f>외인!DT77</f>
        <v>156140.82</v>
      </c>
      <c r="DU77" s="28">
        <f>시기외!DU77*$G$3+DU76*(1-$G$3)</f>
        <v>-1.143919388353223E-3</v>
      </c>
      <c r="DV77" s="28">
        <f>외인!DV77</f>
        <v>32447.11</v>
      </c>
      <c r="DW77" s="28">
        <f>시기외!DW77*$G$3+DW76*(1-$G$3)</f>
        <v>6.7448413215068204E-4</v>
      </c>
      <c r="DX77" s="28">
        <f>외인!DX77</f>
        <v>122623.16</v>
      </c>
      <c r="DY77" s="28">
        <f>시기외!DY77*$G$3+DY76*(1-$G$3)</f>
        <v>1.3772533658839748E-3</v>
      </c>
      <c r="DZ77" s="28">
        <f>외인!DZ77</f>
        <v>7102.68</v>
      </c>
      <c r="EA77" s="28">
        <f>시기외!EA77*$G$3+EA76*(1-$G$3)</f>
        <v>3.3455750446354014E-4</v>
      </c>
      <c r="EB77" s="28">
        <f>외인!EB77</f>
        <v>10347.07</v>
      </c>
      <c r="EC77" s="28">
        <f>시기외!EC77*$G$3+EC76*(1-$G$3)</f>
        <v>-1.2306470774772313E-3</v>
      </c>
      <c r="ED77" s="28">
        <f>외인!ED77</f>
        <v>9751.73</v>
      </c>
      <c r="EE77" s="28">
        <f>시기외!EE77*$G$3+EE76*(1-$G$3)</f>
        <v>7.3895111922256938E-4</v>
      </c>
      <c r="EF77" s="28">
        <f>외인!EF77</f>
        <v>210672.43</v>
      </c>
      <c r="EG77" s="28">
        <f>시기외!EG77*$G$3+EG76*(1-$G$3)</f>
        <v>-5.9674350970676307E-4</v>
      </c>
      <c r="EH77" s="28">
        <f>외인!EH77</f>
        <v>313048.07</v>
      </c>
      <c r="EI77" s="28">
        <f>시기외!EI77*$G$3+EI76*(1-$G$3)</f>
        <v>-1.4087906230324075E-5</v>
      </c>
      <c r="EJ77" s="28">
        <f>외인!EJ77</f>
        <v>94619.09</v>
      </c>
      <c r="EK77" s="28">
        <f>시기외!EK77*$G$3+EK76*(1-$G$3)</f>
        <v>8.7449455521276212E-5</v>
      </c>
      <c r="EL77" s="28">
        <f>외인!EL77</f>
        <v>27060.22</v>
      </c>
      <c r="EM77" s="28">
        <f>시기외!EM77*$G$3+EM76*(1-$G$3)</f>
        <v>-2.0951585490812923E-3</v>
      </c>
      <c r="EN77" s="28">
        <f>외인!EN77</f>
        <v>41341.89</v>
      </c>
      <c r="EO77" s="28">
        <f>시기외!EO77*$G$3+EO76*(1-$G$3)</f>
        <v>3.6575793545416899E-5</v>
      </c>
      <c r="EP77" s="28">
        <f>외인!EP77</f>
        <v>148547.51999999999</v>
      </c>
      <c r="EQ77" s="28">
        <f>시기외!EQ77*$G$3+EQ76*(1-$G$3)</f>
        <v>-1.9617059009539726E-6</v>
      </c>
      <c r="ER77" s="28">
        <f>외인!ER77</f>
        <v>11088.76</v>
      </c>
      <c r="ES77" s="28">
        <f>시기외!ES77*$G$3+ES76*(1-$G$3)</f>
        <v>-9.6304431178954072E-4</v>
      </c>
      <c r="ET77" s="28">
        <f>외인!ET77</f>
        <v>162195.82999999999</v>
      </c>
      <c r="EU77" s="28">
        <f>시기외!EU77*$G$3+EU76*(1-$G$3)</f>
        <v>-1.72307002376032E-3</v>
      </c>
      <c r="EV77" s="28">
        <f>외인!EV77</f>
        <v>45340.94</v>
      </c>
      <c r="EW77" s="28">
        <f>시기외!EW77*$G$3+EW76*(1-$G$3)</f>
        <v>1.0565646249281E-3</v>
      </c>
      <c r="EX77" s="28">
        <f>외인!EX77</f>
        <v>85106.58</v>
      </c>
      <c r="EY77" s="28">
        <f>시기외!EY77*$G$3+EY76*(1-$G$3)</f>
        <v>4.0643278432195686E-4</v>
      </c>
    </row>
    <row r="78" spans="1:155">
      <c r="A78" s="27">
        <f>외인!A78</f>
        <v>46174</v>
      </c>
      <c r="B78" s="28">
        <f>외인!B78</f>
        <v>6981476.71</v>
      </c>
      <c r="C78" s="28">
        <f>시기외!C78*$G$3+C77*(1-$G$3)</f>
        <v>-1.1254631739991267E-3</v>
      </c>
      <c r="D78" s="28">
        <f>외인!D78</f>
        <v>586307.97</v>
      </c>
      <c r="E78" s="28">
        <f>시기외!E78*$G$3+E77*(1-$G$3)</f>
        <v>2.1890590148511936E-5</v>
      </c>
      <c r="F78" s="28">
        <f>외인!F78</f>
        <v>2976524.6</v>
      </c>
      <c r="G78" s="28">
        <f>시기외!G78*$G$3+G77*(1-$G$3)</f>
        <v>-9.7897678912170364E-4</v>
      </c>
      <c r="H78" s="28">
        <f>외인!H78</f>
        <v>330280.42</v>
      </c>
      <c r="I78" s="28">
        <f>시기외!I78*$G$3+I77*(1-$G$3)</f>
        <v>3.5241726760192608E-4</v>
      </c>
      <c r="J78" s="28">
        <f>외인!J78</f>
        <v>41351.74</v>
      </c>
      <c r="K78" s="28">
        <f>시기외!K78*$G$3+K77*(1-$G$3)</f>
        <v>6.5539367311601745E-5</v>
      </c>
      <c r="L78" s="28">
        <f>외인!L78</f>
        <v>307742.44</v>
      </c>
      <c r="M78" s="28">
        <f>시기외!M78*$G$3+M77*(1-$G$3)</f>
        <v>4.5226896640453054E-4</v>
      </c>
      <c r="N78" s="28">
        <f>외인!N78</f>
        <v>324643.65000000002</v>
      </c>
      <c r="O78" s="28">
        <f>시기외!O78*$G$3+O77*(1-$G$3)</f>
        <v>-2.2663354854882095E-3</v>
      </c>
      <c r="P78" s="28">
        <f>외인!P78</f>
        <v>177148.32</v>
      </c>
      <c r="Q78" s="28">
        <f>시기외!Q78*$G$3+Q77*(1-$G$3)</f>
        <v>-2.8679080444280895E-4</v>
      </c>
      <c r="R78" s="28">
        <f>외인!R78</f>
        <v>171123.87</v>
      </c>
      <c r="S78" s="28">
        <f>시기외!S78*$G$3+S77*(1-$G$3)</f>
        <v>-1.2076800398006494E-3</v>
      </c>
      <c r="T78" s="28">
        <f>외인!T78</f>
        <v>7764.23</v>
      </c>
      <c r="U78" s="28">
        <f>시기외!U78*$G$3+U77*(1-$G$3)</f>
        <v>2.4825271792369561E-4</v>
      </c>
      <c r="V78" s="28">
        <f>외인!V78</f>
        <v>120041.74</v>
      </c>
      <c r="W78" s="28">
        <f>시기외!W78*$G$3+W77*(1-$G$3)</f>
        <v>7.5986447823134164E-4</v>
      </c>
      <c r="X78" s="28">
        <f>외인!X78</f>
        <v>3846114.05</v>
      </c>
      <c r="Y78" s="28">
        <f>시기외!Y78*$G$3+Y77*(1-$G$3)</f>
        <v>-1.5788174099453328E-3</v>
      </c>
      <c r="Z78" s="28">
        <f>외인!Z78</f>
        <v>46605.11</v>
      </c>
      <c r="AA78" s="28">
        <f>시기외!AA78*$G$3+AA77*(1-$G$3)</f>
        <v>1.0029998253744748E-3</v>
      </c>
      <c r="AB78" s="28">
        <f>외인!AB78</f>
        <v>193019.49</v>
      </c>
      <c r="AC78" s="28">
        <f>시기외!AC78*$G$3+AC77*(1-$G$3)</f>
        <v>-1.3421897291293711E-4</v>
      </c>
      <c r="AD78" s="28">
        <f>외인!AD78</f>
        <v>19590.38</v>
      </c>
      <c r="AE78" s="28">
        <f>시기외!AE78*$G$3+AE77*(1-$G$3)</f>
        <v>1.0692462830717852E-3</v>
      </c>
      <c r="AF78" s="28">
        <f>외인!AF78</f>
        <v>23192.71</v>
      </c>
      <c r="AG78" s="28">
        <f>시기외!AG78*$G$3+AG77*(1-$G$3)</f>
        <v>2.7003854633374642E-4</v>
      </c>
      <c r="AH78" s="28">
        <f>외인!AH78</f>
        <v>212743.95</v>
      </c>
      <c r="AI78" s="28">
        <f>시기외!AI78*$G$3+AI77*(1-$G$3)</f>
        <v>-5.9028009262683924E-4</v>
      </c>
      <c r="AJ78" s="28">
        <f>외인!AJ78</f>
        <v>110379.68</v>
      </c>
      <c r="AK78" s="28">
        <f>시기외!AK78*$G$3+AK77*(1-$G$3)</f>
        <v>-1.5129522838552194E-3</v>
      </c>
      <c r="AL78" s="28">
        <f>외인!AL78</f>
        <v>119640.87</v>
      </c>
      <c r="AM78" s="28">
        <f>시기외!AM78*$G$3+AM77*(1-$G$3)</f>
        <v>-3.1933454995830999E-3</v>
      </c>
      <c r="AN78" s="28">
        <f>외인!AN78</f>
        <v>221984.38</v>
      </c>
      <c r="AO78" s="28">
        <f>시기외!AO78*$G$3+AO77*(1-$G$3)</f>
        <v>-1.5506287182936872E-3</v>
      </c>
      <c r="AP78" s="28">
        <f>외인!AP78</f>
        <v>169065.27</v>
      </c>
      <c r="AQ78" s="28">
        <f>시기외!AQ78*$G$3+AQ77*(1-$G$3)</f>
        <v>-1.7747435584205685E-3</v>
      </c>
      <c r="AR78" s="28">
        <f>외인!AR78</f>
        <v>23280.77</v>
      </c>
      <c r="AS78" s="28">
        <f>시기외!AS78*$G$3+AS77*(1-$G$3)</f>
        <v>1.0371611186672629E-3</v>
      </c>
      <c r="AT78" s="28">
        <f>외인!AT78</f>
        <v>121368.17</v>
      </c>
      <c r="AU78" s="28">
        <f>시기외!AU78*$G$3+AU77*(1-$G$3)</f>
        <v>-9.2376115427978886E-4</v>
      </c>
      <c r="AV78" s="28">
        <f>외인!AV78</f>
        <v>43620.54</v>
      </c>
      <c r="AW78" s="28">
        <f>시기외!AW78*$G$3+AW77*(1-$G$3)</f>
        <v>1.7154742108409574E-5</v>
      </c>
      <c r="AX78" s="28">
        <f>외인!AX78</f>
        <v>61895.74</v>
      </c>
      <c r="AY78" s="28">
        <f>시기외!AY78*$G$3+AY77*(1-$G$3)</f>
        <v>-1.3932196655694179E-3</v>
      </c>
      <c r="AZ78" s="28">
        <f>외인!AZ78</f>
        <v>4187843.89</v>
      </c>
      <c r="BA78" s="28">
        <f>시기외!BA78*$G$3+BA77*(1-$G$3)</f>
        <v>-1.531117058282114E-3</v>
      </c>
      <c r="BB78" s="28">
        <f>외인!BB78</f>
        <v>135464.95000000001</v>
      </c>
      <c r="BC78" s="28">
        <f>시기외!BC78*$G$3+BC77*(1-$G$3)</f>
        <v>6.2873788495612605E-4</v>
      </c>
      <c r="BD78" s="28">
        <f>외인!BD78</f>
        <v>32837.269999999997</v>
      </c>
      <c r="BE78" s="28">
        <f>시기외!BE78*$G$3+BE77*(1-$G$3)</f>
        <v>-2.5246416829908195E-3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108084.21</v>
      </c>
      <c r="BI78" s="28">
        <f>시기외!BI78*$G$3+BI77*(1-$G$3)</f>
        <v>8.4512396217696552E-4</v>
      </c>
      <c r="BJ78" s="28">
        <f>외인!BJ78</f>
        <v>121026.03</v>
      </c>
      <c r="BK78" s="28">
        <f>시기외!BK78*$G$3+BK77*(1-$G$3)</f>
        <v>-3.8000478394244934E-4</v>
      </c>
      <c r="BL78" s="28">
        <f>외인!BL78</f>
        <v>42491.21</v>
      </c>
      <c r="BM78" s="28">
        <f>시기외!BM78*$G$3+BM77*(1-$G$3)</f>
        <v>-5.9465862287085946E-4</v>
      </c>
      <c r="BN78" s="28">
        <f>외인!BN78</f>
        <v>48630.2</v>
      </c>
      <c r="BO78" s="28">
        <f>시기외!BO78*$G$3+BO77*(1-$G$3)</f>
        <v>4.088248738024274E-4</v>
      </c>
      <c r="BP78" s="28">
        <f>외인!BP78</f>
        <v>69413.69</v>
      </c>
      <c r="BQ78" s="28">
        <f>시기외!BQ78*$G$3+BQ77*(1-$G$3)</f>
        <v>-1.3955877024393549E-3</v>
      </c>
      <c r="BR78" s="28">
        <f>외인!BR78</f>
        <v>311411.37</v>
      </c>
      <c r="BS78" s="28">
        <f>시기외!BS78*$G$3+BS77*(1-$G$3)</f>
        <v>-1.3480017164308185E-3</v>
      </c>
      <c r="BT78" s="28">
        <f>외인!BT78</f>
        <v>3885056.92</v>
      </c>
      <c r="BU78" s="28">
        <f>시기외!BU78*$G$3+BU77*(1-$G$3)</f>
        <v>-1.5344652061162762E-3</v>
      </c>
      <c r="BV78" s="28">
        <f>외인!BV78</f>
        <v>494009.83</v>
      </c>
      <c r="BW78" s="28">
        <f>시기외!BW78*$G$3+BW77*(1-$G$3)</f>
        <v>4.6091696314081037E-5</v>
      </c>
      <c r="BX78" s="28">
        <f>외인!BX78</f>
        <v>72816.86</v>
      </c>
      <c r="BY78" s="28">
        <f>시기외!BY78*$G$3+BY77*(1-$G$3)</f>
        <v>-6.8578922123341713E-4</v>
      </c>
      <c r="BZ78" s="28">
        <f>외인!BZ78</f>
        <v>341625.26</v>
      </c>
      <c r="CA78" s="28">
        <f>시기외!CA78*$G$3+CA77*(1-$G$3)</f>
        <v>-2.1236708535579086E-3</v>
      </c>
      <c r="CB78" s="28">
        <f>외인!CB78</f>
        <v>10896.76</v>
      </c>
      <c r="CC78" s="28">
        <f>시기외!CC78*$G$3+CC77*(1-$G$3)</f>
        <v>-2.6012266357925066E-3</v>
      </c>
      <c r="CD78" s="28">
        <f>외인!CD78</f>
        <v>24485.26</v>
      </c>
      <c r="CE78" s="28">
        <f>시기외!CE78*$G$3+CE77*(1-$G$3)</f>
        <v>-2.103254950123873E-3</v>
      </c>
      <c r="CF78" s="28">
        <f>외인!CF78</f>
        <v>27263.33</v>
      </c>
      <c r="CG78" s="28">
        <f>시기외!CG78*$G$3+CG77*(1-$G$3)</f>
        <v>1.8792702362993583E-3</v>
      </c>
      <c r="CH78" s="28">
        <f>외인!CH78</f>
        <v>63206.03</v>
      </c>
      <c r="CI78" s="28">
        <f>시기외!CI78*$G$3+CI77*(1-$G$3)</f>
        <v>1.489520480920702E-4</v>
      </c>
      <c r="CJ78" s="28">
        <f>외인!CJ78</f>
        <v>325426.65999999997</v>
      </c>
      <c r="CK78" s="28">
        <f>시기외!CK78*$G$3+CK77*(1-$G$3)</f>
        <v>-1.819415812650725E-4</v>
      </c>
      <c r="CL78" s="28">
        <f>외인!CL78</f>
        <v>218383.46</v>
      </c>
      <c r="CM78" s="28">
        <f>시기외!CM78*$G$3+CM77*(1-$G$3)</f>
        <v>-1.0244313342565539E-4</v>
      </c>
      <c r="CN78" s="28">
        <f>외인!CN78</f>
        <v>112812</v>
      </c>
      <c r="CO78" s="28">
        <f>시기외!CO78*$G$3+CO77*(1-$G$3)</f>
        <v>-1.8863797835432226E-3</v>
      </c>
      <c r="CP78" s="28">
        <f>외인!CP78</f>
        <v>135940.25</v>
      </c>
      <c r="CQ78" s="28">
        <f>시기외!CQ78*$G$3+CQ77*(1-$G$3)</f>
        <v>6.3120196555999379E-4</v>
      </c>
      <c r="CR78" s="28">
        <f>외인!CR78</f>
        <v>203607.87</v>
      </c>
      <c r="CS78" s="28">
        <f>시기외!CS78*$G$3+CS77*(1-$G$3)</f>
        <v>-8.1603237665744607E-4</v>
      </c>
      <c r="CT78" s="28">
        <f>외인!CT78</f>
        <v>271662.78000000003</v>
      </c>
      <c r="CU78" s="28">
        <f>시기외!CU78*$G$3+CU77*(1-$G$3)</f>
        <v>-1.0771674334822932E-3</v>
      </c>
      <c r="CV78" s="28">
        <f>외인!CV78</f>
        <v>3885056.92</v>
      </c>
      <c r="CW78" s="28">
        <f>시기외!CW78*$G$3+CW77*(1-$G$3)</f>
        <v>-1.5344652061162762E-3</v>
      </c>
      <c r="CX78" s="28">
        <f>외인!CX78</f>
        <v>283005.93</v>
      </c>
      <c r="CY78" s="28">
        <f>시기외!CY78*$G$3+CY77*(1-$G$3)</f>
        <v>2.7231168591909807E-4</v>
      </c>
      <c r="CZ78" s="28">
        <f>외인!CZ78</f>
        <v>19311.830000000002</v>
      </c>
      <c r="DA78" s="28">
        <f>시기외!DA78*$G$3+DA77*(1-$G$3)</f>
        <v>2.0737840215893266E-3</v>
      </c>
      <c r="DB78" s="28">
        <f>외인!DB78</f>
        <v>32837.269999999997</v>
      </c>
      <c r="DC78" s="28">
        <f>시기외!DC78*$G$3+DC77*(1-$G$3)</f>
        <v>-2.5246416829908195E-3</v>
      </c>
      <c r="DD78" s="28">
        <f>외인!DD78</f>
        <v>7764.23</v>
      </c>
      <c r="DE78" s="28">
        <f>시기외!DE78*$G$3+DE77*(1-$G$3)</f>
        <v>2.4825271792369561E-4</v>
      </c>
      <c r="DF78" s="28">
        <f>외인!DF78</f>
        <v>55156.51</v>
      </c>
      <c r="DG78" s="28">
        <f>시기외!DG78*$G$3+DG77*(1-$G$3)</f>
        <v>-4.6333719333208366E-4</v>
      </c>
      <c r="DH78" s="28">
        <f>외인!DH78</f>
        <v>17236.240000000002</v>
      </c>
      <c r="DI78" s="28">
        <f>시기외!DI78*$G$3+DI77*(1-$G$3)</f>
        <v>-2.5677591179971075E-3</v>
      </c>
      <c r="DJ78" s="28">
        <f>외인!DJ78</f>
        <v>659312.84</v>
      </c>
      <c r="DK78" s="28">
        <f>시기외!DK78*$G$3+DK77*(1-$G$3)</f>
        <v>-7.7826186641880577E-4</v>
      </c>
      <c r="DL78" s="28">
        <f>외인!DL78</f>
        <v>90332.93</v>
      </c>
      <c r="DM78" s="28">
        <f>시기외!DM78*$G$3+DM77*(1-$G$3)</f>
        <v>-2.3586579443852463E-3</v>
      </c>
      <c r="DN78" s="28">
        <f>외인!DN78</f>
        <v>3885056.92</v>
      </c>
      <c r="DO78" s="28">
        <f>시기외!DO78*$G$3+DO77*(1-$G$3)</f>
        <v>-1.5344652061162762E-3</v>
      </c>
      <c r="DP78" s="28">
        <f>외인!DP78</f>
        <v>72266.81</v>
      </c>
      <c r="DQ78" s="28">
        <f>시기외!DQ78*$G$3+DQ77*(1-$G$3)</f>
        <v>9.7625358866920979E-4</v>
      </c>
      <c r="DR78" s="28">
        <f>외인!DR78</f>
        <v>42068.97</v>
      </c>
      <c r="DS78" s="28">
        <f>시기외!DS78*$G$3+DS77*(1-$G$3)</f>
        <v>6.3834899755496236E-5</v>
      </c>
      <c r="DT78" s="28">
        <f>외인!DT78</f>
        <v>171123.87</v>
      </c>
      <c r="DU78" s="28">
        <f>시기외!DU78*$G$3+DU77*(1-$G$3)</f>
        <v>-1.2076800398006494E-3</v>
      </c>
      <c r="DV78" s="28">
        <f>외인!DV78</f>
        <v>32178.77</v>
      </c>
      <c r="DW78" s="28">
        <f>시기외!DW78*$G$3+DW77*(1-$G$3)</f>
        <v>7.6906208650421573E-4</v>
      </c>
      <c r="DX78" s="28">
        <f>외인!DX78</f>
        <v>120041.74</v>
      </c>
      <c r="DY78" s="28">
        <f>시기외!DY78*$G$3+DY77*(1-$G$3)</f>
        <v>7.5986447823134164E-4</v>
      </c>
      <c r="DZ78" s="28">
        <f>외인!DZ78</f>
        <v>6863.67</v>
      </c>
      <c r="EA78" s="28">
        <f>시기외!EA78*$G$3+EA77*(1-$G$3)</f>
        <v>4.0215666754316384E-4</v>
      </c>
      <c r="EB78" s="28">
        <f>외인!EB78</f>
        <v>10123.85</v>
      </c>
      <c r="EC78" s="28">
        <f>시기외!EC78*$G$3+EC77*(1-$G$3)</f>
        <v>-1.2561908188673892E-3</v>
      </c>
      <c r="ED78" s="28">
        <f>외인!ED78</f>
        <v>9429.83</v>
      </c>
      <c r="EE78" s="28">
        <f>시기외!EE78*$G$3+EE77*(1-$G$3)</f>
        <v>8.4948935615493805E-4</v>
      </c>
      <c r="EF78" s="28">
        <f>외인!EF78</f>
        <v>208654.31</v>
      </c>
      <c r="EG78" s="28">
        <f>시기외!EG78*$G$3+EG77*(1-$G$3)</f>
        <v>-5.8233260831543955E-4</v>
      </c>
      <c r="EH78" s="28">
        <f>외인!EH78</f>
        <v>326604.59999999998</v>
      </c>
      <c r="EI78" s="28">
        <f>시기외!EI78*$G$3+EI77*(1-$G$3)</f>
        <v>5.2267371335722431E-5</v>
      </c>
      <c r="EJ78" s="28">
        <f>외인!EJ78</f>
        <v>94817.83</v>
      </c>
      <c r="EK78" s="28">
        <f>시기외!EK78*$G$3+EK77*(1-$G$3)</f>
        <v>-6.8301772558774842E-6</v>
      </c>
      <c r="EL78" s="28">
        <f>외인!EL78</f>
        <v>26642.26</v>
      </c>
      <c r="EM78" s="28">
        <f>시기외!EM78*$G$3+EM77*(1-$G$3)</f>
        <v>-2.0493117021828725E-3</v>
      </c>
      <c r="EN78" s="28">
        <f>외인!EN78</f>
        <v>42068.97</v>
      </c>
      <c r="EO78" s="28">
        <f>시기외!EO78*$G$3+EO77*(1-$G$3)</f>
        <v>6.3834899755496236E-5</v>
      </c>
      <c r="EP78" s="28">
        <f>외인!EP78</f>
        <v>145858.4</v>
      </c>
      <c r="EQ78" s="28">
        <f>시기외!EQ78*$G$3+EQ77*(1-$G$3)</f>
        <v>1.1541551864822508E-4</v>
      </c>
      <c r="ER78" s="28">
        <f>외인!ER78</f>
        <v>10517.1</v>
      </c>
      <c r="ES78" s="28">
        <f>시기외!ES78*$G$3+ES77*(1-$G$3)</f>
        <v>-4.7376400862526343E-4</v>
      </c>
      <c r="ET78" s="28">
        <f>외인!ET78</f>
        <v>169065.27</v>
      </c>
      <c r="EU78" s="28">
        <f>시기외!EU78*$G$3+EU77*(1-$G$3)</f>
        <v>-1.7747435584205685E-3</v>
      </c>
      <c r="EV78" s="28">
        <f>외인!EV78</f>
        <v>46605.11</v>
      </c>
      <c r="EW78" s="28">
        <f>시기외!EW78*$G$3+EW77*(1-$G$3)</f>
        <v>1.0029998253744748E-3</v>
      </c>
      <c r="EX78" s="28">
        <f>외인!EX78</f>
        <v>89335.13</v>
      </c>
      <c r="EY78" s="28">
        <f>시기외!EY78*$G$3+EY77*(1-$G$3)</f>
        <v>4.1628438915252146E-4</v>
      </c>
    </row>
    <row r="79" spans="1:155">
      <c r="A79" s="27">
        <f>외인!A79</f>
        <v>46175</v>
      </c>
      <c r="B79" s="28">
        <f>외인!B79</f>
        <v>6992104.4800000004</v>
      </c>
      <c r="C79" s="28">
        <f>시기외!C79*$G$3+C78*(1-$G$3)</f>
        <v>-1.1422720157491751E-3</v>
      </c>
      <c r="D79" s="28">
        <f>외인!D79</f>
        <v>574393.09</v>
      </c>
      <c r="E79" s="28">
        <f>시기외!E79*$G$3+E78*(1-$G$3)</f>
        <v>2.5503575462657147E-5</v>
      </c>
      <c r="F79" s="28">
        <f>외인!F79</f>
        <v>3058228.77</v>
      </c>
      <c r="G79" s="28">
        <f>시기외!G79*$G$3+G78*(1-$G$3)</f>
        <v>-9.8436565076965589E-4</v>
      </c>
      <c r="H79" s="28">
        <f>외인!H79</f>
        <v>318087.93</v>
      </c>
      <c r="I79" s="28">
        <f>시기외!I79*$G$3+I78*(1-$G$3)</f>
        <v>3.7734173397504904E-4</v>
      </c>
      <c r="J79" s="28">
        <f>외인!J79</f>
        <v>39791.370000000003</v>
      </c>
      <c r="K79" s="28">
        <f>시기외!K79*$G$3+K78*(1-$G$3)</f>
        <v>1.4506917264513707E-4</v>
      </c>
      <c r="L79" s="28">
        <f>외인!L79</f>
        <v>296259.43</v>
      </c>
      <c r="M79" s="28">
        <f>시기외!M79*$G$3+M78*(1-$G$3)</f>
        <v>4.8223795871051316E-4</v>
      </c>
      <c r="N79" s="28">
        <f>외인!N79</f>
        <v>319017.77</v>
      </c>
      <c r="O79" s="28">
        <f>시기외!O79*$G$3+O78*(1-$G$3)</f>
        <v>-2.3955303569949977E-3</v>
      </c>
      <c r="P79" s="28">
        <f>외인!P79</f>
        <v>173817.74</v>
      </c>
      <c r="Q79" s="28">
        <f>시기외!Q79*$G$3+Q78*(1-$G$3)</f>
        <v>-1.6850200910656214E-4</v>
      </c>
      <c r="R79" s="28">
        <f>외인!R79</f>
        <v>164302.81</v>
      </c>
      <c r="S79" s="28">
        <f>시기외!S79*$G$3+S78*(1-$G$3)</f>
        <v>-1.4596199052414854E-3</v>
      </c>
      <c r="T79" s="28">
        <f>외인!T79</f>
        <v>7667.43</v>
      </c>
      <c r="U79" s="28">
        <f>시기외!U79*$G$3+U78*(1-$G$3)</f>
        <v>7.8767560508792009E-5</v>
      </c>
      <c r="V79" s="28">
        <f>외인!V79</f>
        <v>117394.55</v>
      </c>
      <c r="W79" s="28">
        <f>시기외!W79*$G$3+W78*(1-$G$3)</f>
        <v>3.4179096681639102E-4</v>
      </c>
      <c r="X79" s="28">
        <f>외인!X79</f>
        <v>3907251.05</v>
      </c>
      <c r="Y79" s="28">
        <f>시기외!Y79*$G$3+Y78*(1-$G$3)</f>
        <v>-1.5609616057131973E-3</v>
      </c>
      <c r="Z79" s="28">
        <f>외인!Z79</f>
        <v>48674.43</v>
      </c>
      <c r="AA79" s="28">
        <f>시기외!AA79*$G$3+AA78*(1-$G$3)</f>
        <v>9.9382253014802758E-4</v>
      </c>
      <c r="AB79" s="28">
        <f>외인!AB79</f>
        <v>197896.64</v>
      </c>
      <c r="AC79" s="28">
        <f>시기외!AC79*$G$3+AC78*(1-$G$3)</f>
        <v>-1.0667317415892639E-4</v>
      </c>
      <c r="AD79" s="28">
        <f>외인!AD79</f>
        <v>19558.72</v>
      </c>
      <c r="AE79" s="28">
        <f>시기외!AE79*$G$3+AE78*(1-$G$3)</f>
        <v>9.7599209806095905E-4</v>
      </c>
      <c r="AF79" s="28">
        <f>외인!AF79</f>
        <v>22840.48</v>
      </c>
      <c r="AG79" s="28">
        <f>시기외!AG79*$G$3+AG78*(1-$G$3)</f>
        <v>2.5165724353189508E-4</v>
      </c>
      <c r="AH79" s="28">
        <f>외인!AH79</f>
        <v>206152.12</v>
      </c>
      <c r="AI79" s="28">
        <f>시기외!AI79*$G$3+AI78*(1-$G$3)</f>
        <v>-6.3932424561415416E-4</v>
      </c>
      <c r="AJ79" s="28">
        <f>외인!AJ79</f>
        <v>112598.29</v>
      </c>
      <c r="AK79" s="28">
        <f>시기외!AK79*$G$3+AK78*(1-$G$3)</f>
        <v>-1.6618751164780067E-3</v>
      </c>
      <c r="AL79" s="28">
        <f>외인!AL79</f>
        <v>118374.39999999999</v>
      </c>
      <c r="AM79" s="28">
        <f>시기외!AM79*$G$3+AM78*(1-$G$3)</f>
        <v>-3.4156092989219402E-3</v>
      </c>
      <c r="AN79" s="28">
        <f>외인!AN79</f>
        <v>217225.98</v>
      </c>
      <c r="AO79" s="28">
        <f>시기외!AO79*$G$3+AO78*(1-$G$3)</f>
        <v>-1.6226865193372552E-3</v>
      </c>
      <c r="AP79" s="28">
        <f>외인!AP79</f>
        <v>156610.5</v>
      </c>
      <c r="AQ79" s="28">
        <f>시기외!AQ79*$G$3+AQ78*(1-$G$3)</f>
        <v>-1.8088818133973116E-3</v>
      </c>
      <c r="AR79" s="28">
        <f>외인!AR79</f>
        <v>22881.85</v>
      </c>
      <c r="AS79" s="28">
        <f>시기외!AS79*$G$3+AS78*(1-$G$3)</f>
        <v>1.0047816947257207E-3</v>
      </c>
      <c r="AT79" s="28">
        <f>외인!AT79</f>
        <v>124792.33</v>
      </c>
      <c r="AU79" s="28">
        <f>시기외!AU79*$G$3+AU78*(1-$G$3)</f>
        <v>-1.6252772580778085E-3</v>
      </c>
      <c r="AV79" s="28">
        <f>외인!AV79</f>
        <v>43599.47</v>
      </c>
      <c r="AW79" s="28">
        <f>시기외!AW79*$G$3+AW78*(1-$G$3)</f>
        <v>-7.8544582377795022E-5</v>
      </c>
      <c r="AX79" s="28">
        <f>외인!AX79</f>
        <v>59736.19</v>
      </c>
      <c r="AY79" s="28">
        <f>시기외!AY79*$G$3+AY78*(1-$G$3)</f>
        <v>-1.0998983328350501E-3</v>
      </c>
      <c r="AZ79" s="28">
        <f>외인!AZ79</f>
        <v>4216311.5199999996</v>
      </c>
      <c r="BA79" s="28">
        <f>시기외!BA79*$G$3+BA78*(1-$G$3)</f>
        <v>-1.5380621053894669E-3</v>
      </c>
      <c r="BB79" s="28">
        <f>외인!BB79</f>
        <v>151941.14000000001</v>
      </c>
      <c r="BC79" s="28">
        <f>시기외!BC79*$G$3+BC78*(1-$G$3)</f>
        <v>6.4974935909162322E-4</v>
      </c>
      <c r="BD79" s="28">
        <f>외인!BD79</f>
        <v>31924.9</v>
      </c>
      <c r="BE79" s="28">
        <f>시기외!BE79*$G$3+BE78*(1-$G$3)</f>
        <v>-2.3999069710625739E-3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108545.16</v>
      </c>
      <c r="BI79" s="28">
        <f>시기외!BI79*$G$3+BI78*(1-$G$3)</f>
        <v>8.3510995940693389E-4</v>
      </c>
      <c r="BJ79" s="28">
        <f>외인!BJ79</f>
        <v>116823.36</v>
      </c>
      <c r="BK79" s="28">
        <f>시기외!BK79*$G$3+BK78*(1-$G$3)</f>
        <v>-4.1407113424656982E-4</v>
      </c>
      <c r="BL79" s="28">
        <f>외인!BL79</f>
        <v>41270.730000000003</v>
      </c>
      <c r="BM79" s="28">
        <f>시기외!BM79*$G$3+BM78*(1-$G$3)</f>
        <v>-5.1261321833664768E-4</v>
      </c>
      <c r="BN79" s="28">
        <f>외인!BN79</f>
        <v>47050.47</v>
      </c>
      <c r="BO79" s="28">
        <f>시기외!BO79*$G$3+BO78*(1-$G$3)</f>
        <v>3.0832538186584529E-4</v>
      </c>
      <c r="BP79" s="28">
        <f>외인!BP79</f>
        <v>67679.38</v>
      </c>
      <c r="BQ79" s="28">
        <f>시기외!BQ79*$G$3+BQ78*(1-$G$3)</f>
        <v>-1.1325911262660092E-3</v>
      </c>
      <c r="BR79" s="28">
        <f>외인!BR79</f>
        <v>295548.09000000003</v>
      </c>
      <c r="BS79" s="28">
        <f>시기외!BS79*$G$3+BS78*(1-$G$3)</f>
        <v>-1.3933739570908248E-3</v>
      </c>
      <c r="BT79" s="28">
        <f>외인!BT79</f>
        <v>3945106.99</v>
      </c>
      <c r="BU79" s="28">
        <f>시기외!BU79*$G$3+BU78*(1-$G$3)</f>
        <v>-1.5189333659639068E-3</v>
      </c>
      <c r="BV79" s="28">
        <f>외인!BV79</f>
        <v>492660.86</v>
      </c>
      <c r="BW79" s="28">
        <f>시기외!BW79*$G$3+BW78*(1-$G$3)</f>
        <v>1.4073308019517088E-4</v>
      </c>
      <c r="BX79" s="28">
        <f>외인!BX79</f>
        <v>71659.429999999993</v>
      </c>
      <c r="BY79" s="28">
        <f>시기외!BY79*$G$3+BY78*(1-$G$3)</f>
        <v>-7.3702616273136972E-4</v>
      </c>
      <c r="BZ79" s="28">
        <f>외인!BZ79</f>
        <v>335600.38</v>
      </c>
      <c r="CA79" s="28">
        <f>시기외!CA79*$G$3+CA78*(1-$G$3)</f>
        <v>-2.2491872555028829E-3</v>
      </c>
      <c r="CB79" s="28">
        <f>외인!CB79</f>
        <v>10831.79</v>
      </c>
      <c r="CC79" s="28">
        <f>시기외!CC79*$G$3+CC78*(1-$G$3)</f>
        <v>-2.4226306582984759E-3</v>
      </c>
      <c r="CD79" s="28">
        <f>외인!CD79</f>
        <v>24359.84</v>
      </c>
      <c r="CE79" s="28">
        <f>시기외!CE79*$G$3+CE78*(1-$G$3)</f>
        <v>-1.9542393327244959E-3</v>
      </c>
      <c r="CF79" s="28">
        <f>외인!CF79</f>
        <v>28220.639999999999</v>
      </c>
      <c r="CG79" s="28">
        <f>시기외!CG79*$G$3+CG78*(1-$G$3)</f>
        <v>1.8247154486574079E-3</v>
      </c>
      <c r="CH79" s="28">
        <f>외인!CH79</f>
        <v>63132.41</v>
      </c>
      <c r="CI79" s="28">
        <f>시기외!CI79*$G$3+CI78*(1-$G$3)</f>
        <v>9.0059127910516325E-5</v>
      </c>
      <c r="CJ79" s="28">
        <f>외인!CJ79</f>
        <v>319912.63</v>
      </c>
      <c r="CK79" s="28">
        <f>시기외!CK79*$G$3+CK78*(1-$G$3)</f>
        <v>-5.774438225022989E-5</v>
      </c>
      <c r="CL79" s="28">
        <f>외인!CL79</f>
        <v>222931.58</v>
      </c>
      <c r="CM79" s="28">
        <f>시기외!CM79*$G$3+CM78*(1-$G$3)</f>
        <v>-5.416464048750413E-5</v>
      </c>
      <c r="CN79" s="28">
        <f>외인!CN79</f>
        <v>109822.99</v>
      </c>
      <c r="CO79" s="28">
        <f>시기외!CO79*$G$3+CO78*(1-$G$3)</f>
        <v>-1.7373265505960284E-3</v>
      </c>
      <c r="CP79" s="28">
        <f>외인!CP79</f>
        <v>152415.56</v>
      </c>
      <c r="CQ79" s="28">
        <f>시기외!CQ79*$G$3+CQ78*(1-$G$3)</f>
        <v>6.5139286555300447E-4</v>
      </c>
      <c r="CR79" s="28">
        <f>외인!CR79</f>
        <v>198135.71</v>
      </c>
      <c r="CS79" s="28">
        <f>시기외!CS79*$G$3+CS78*(1-$G$3)</f>
        <v>-1.0140279251024953E-3</v>
      </c>
      <c r="CT79" s="28">
        <f>외인!CT79</f>
        <v>247928.77</v>
      </c>
      <c r="CU79" s="28">
        <f>시기외!CU79*$G$3+CU78*(1-$G$3)</f>
        <v>-1.4616234962077637E-3</v>
      </c>
      <c r="CV79" s="28">
        <f>외인!CV79</f>
        <v>3945106.99</v>
      </c>
      <c r="CW79" s="28">
        <f>시기외!CW79*$G$3+CW78*(1-$G$3)</f>
        <v>-1.5189333659639068E-3</v>
      </c>
      <c r="CX79" s="28">
        <f>외인!CX79</f>
        <v>276227.24</v>
      </c>
      <c r="CY79" s="28">
        <f>시기외!CY79*$G$3+CY78*(1-$G$3)</f>
        <v>1.9969821670426846E-5</v>
      </c>
      <c r="CZ79" s="28">
        <f>외인!CZ79</f>
        <v>19449.04</v>
      </c>
      <c r="DA79" s="28">
        <f>시기외!DA79*$G$3+DA78*(1-$G$3)</f>
        <v>1.6966803534914871E-3</v>
      </c>
      <c r="DB79" s="28">
        <f>외인!DB79</f>
        <v>31924.9</v>
      </c>
      <c r="DC79" s="28">
        <f>시기외!DC79*$G$3+DC78*(1-$G$3)</f>
        <v>-2.3999069710625739E-3</v>
      </c>
      <c r="DD79" s="28">
        <f>외인!DD79</f>
        <v>7667.43</v>
      </c>
      <c r="DE79" s="28">
        <f>시기외!DE79*$G$3+DE78*(1-$G$3)</f>
        <v>7.8767560508792009E-5</v>
      </c>
      <c r="DF79" s="28">
        <f>외인!DF79</f>
        <v>53739.57</v>
      </c>
      <c r="DG79" s="28">
        <f>시기외!DG79*$G$3+DG78*(1-$G$3)</f>
        <v>-5.2503455183253579E-4</v>
      </c>
      <c r="DH79" s="28">
        <f>외인!DH79</f>
        <v>17067.55</v>
      </c>
      <c r="DI79" s="28">
        <f>시기외!DI79*$G$3+DI78*(1-$G$3)</f>
        <v>-2.3365846371868303E-3</v>
      </c>
      <c r="DJ79" s="28">
        <f>외인!DJ79</f>
        <v>631105.78</v>
      </c>
      <c r="DK79" s="28">
        <f>시기외!DK79*$G$3+DK78*(1-$G$3)</f>
        <v>-7.9717569258988248E-4</v>
      </c>
      <c r="DL79" s="28">
        <f>외인!DL79</f>
        <v>87378.62</v>
      </c>
      <c r="DM79" s="28">
        <f>시기외!DM79*$G$3+DM78*(1-$G$3)</f>
        <v>-2.2008633681661143E-3</v>
      </c>
      <c r="DN79" s="28">
        <f>외인!DN79</f>
        <v>3945106.99</v>
      </c>
      <c r="DO79" s="28">
        <f>시기외!DO79*$G$3+DO78*(1-$G$3)</f>
        <v>-1.5189333659639068E-3</v>
      </c>
      <c r="DP79" s="28">
        <f>외인!DP79</f>
        <v>72145.490000000005</v>
      </c>
      <c r="DQ79" s="28">
        <f>시기외!DQ79*$G$3+DQ78*(1-$G$3)</f>
        <v>1.3163048301681856E-3</v>
      </c>
      <c r="DR79" s="28">
        <f>외인!DR79</f>
        <v>40508.660000000003</v>
      </c>
      <c r="DS79" s="28">
        <f>시기외!DS79*$G$3+DS78*(1-$G$3)</f>
        <v>1.2257704187865106E-4</v>
      </c>
      <c r="DT79" s="28">
        <f>외인!DT79</f>
        <v>164302.81</v>
      </c>
      <c r="DU79" s="28">
        <f>시기외!DU79*$G$3+DU78*(1-$G$3)</f>
        <v>-1.4596199052414854E-3</v>
      </c>
      <c r="DV79" s="28">
        <f>외인!DV79</f>
        <v>33520.15</v>
      </c>
      <c r="DW79" s="28">
        <f>시기외!DW79*$G$3+DW78*(1-$G$3)</f>
        <v>8.5677256535011427E-4</v>
      </c>
      <c r="DX79" s="28">
        <f>외인!DX79</f>
        <v>117394.55</v>
      </c>
      <c r="DY79" s="28">
        <f>시기외!DY79*$G$3+DY78*(1-$G$3)</f>
        <v>3.4179096681639102E-4</v>
      </c>
      <c r="DZ79" s="28">
        <f>외인!DZ79</f>
        <v>6866.53</v>
      </c>
      <c r="EA79" s="28">
        <f>시기외!EA79*$G$3+EA78*(1-$G$3)</f>
        <v>5.9491756097858166E-4</v>
      </c>
      <c r="EB79" s="28">
        <f>외인!EB79</f>
        <v>10090.84</v>
      </c>
      <c r="EC79" s="28">
        <f>시기외!EC79*$G$3+EC78*(1-$G$3)</f>
        <v>-1.1793626477320581E-3</v>
      </c>
      <c r="ED79" s="28">
        <f>외인!ED79</f>
        <v>9087.98</v>
      </c>
      <c r="EE79" s="28">
        <f>시기외!EE79*$G$3+EE78*(1-$G$3)</f>
        <v>1.0051679861291908E-3</v>
      </c>
      <c r="EF79" s="28">
        <f>외인!EF79</f>
        <v>204532.48000000001</v>
      </c>
      <c r="EG79" s="28">
        <f>시기외!EG79*$G$3+EG78*(1-$G$3)</f>
        <v>-5.1867308856993295E-4</v>
      </c>
      <c r="EH79" s="28">
        <f>외인!EH79</f>
        <v>334101.7</v>
      </c>
      <c r="EI79" s="28">
        <f>시기외!EI79*$G$3+EI78*(1-$G$3)</f>
        <v>1.6651233247185284E-4</v>
      </c>
      <c r="EJ79" s="28">
        <f>외인!EJ79</f>
        <v>93557.23</v>
      </c>
      <c r="EK79" s="28">
        <f>시기외!EK79*$G$3+EK78*(1-$G$3)</f>
        <v>-4.47004317914494E-5</v>
      </c>
      <c r="EL79" s="28">
        <f>외인!EL79</f>
        <v>26525.37</v>
      </c>
      <c r="EM79" s="28">
        <f>시기외!EM79*$G$3+EM78*(1-$G$3)</f>
        <v>-1.9214990510248789E-3</v>
      </c>
      <c r="EN79" s="28">
        <f>외인!EN79</f>
        <v>40508.660000000003</v>
      </c>
      <c r="EO79" s="28">
        <f>시기외!EO79*$G$3+EO78*(1-$G$3)</f>
        <v>1.2257704187865106E-4</v>
      </c>
      <c r="EP79" s="28">
        <f>외인!EP79</f>
        <v>137242.01999999999</v>
      </c>
      <c r="EQ79" s="28">
        <f>시기외!EQ79*$G$3+EQ78*(1-$G$3)</f>
        <v>1.7961146112154496E-4</v>
      </c>
      <c r="ER79" s="28">
        <f>외인!ER79</f>
        <v>10118.629999999999</v>
      </c>
      <c r="ES79" s="28">
        <f>시기외!ES79*$G$3+ES78*(1-$G$3)</f>
        <v>-4.0045703656374883E-4</v>
      </c>
      <c r="ET79" s="28">
        <f>외인!ET79</f>
        <v>156610.5</v>
      </c>
      <c r="EU79" s="28">
        <f>시기외!EU79*$G$3+EU78*(1-$G$3)</f>
        <v>-1.8088818133973116E-3</v>
      </c>
      <c r="EV79" s="28">
        <f>외인!EV79</f>
        <v>48674.43</v>
      </c>
      <c r="EW79" s="28">
        <f>시기외!EW79*$G$3+EW78*(1-$G$3)</f>
        <v>9.9382253014802758E-4</v>
      </c>
      <c r="EX79" s="28">
        <f>외인!EX79</f>
        <v>103741.13</v>
      </c>
      <c r="EY79" s="28">
        <f>시기외!EY79*$G$3+EY78*(1-$G$3)</f>
        <v>4.5325974992541459E-4</v>
      </c>
    </row>
    <row r="80" spans="1:155">
      <c r="A80" s="27">
        <f>외인!A80</f>
        <v>46177</v>
      </c>
      <c r="B80" s="28">
        <f>외인!B80</f>
        <v>6861118.8600000003</v>
      </c>
      <c r="C80" s="28">
        <f>시기외!C80*$G$3+C79*(1-$G$3)</f>
        <v>-1.2124224998630857E-3</v>
      </c>
      <c r="D80" s="28">
        <f>외인!D80</f>
        <v>587547.79</v>
      </c>
      <c r="E80" s="28">
        <f>시기외!E80*$G$3+E79*(1-$G$3)</f>
        <v>1.2834223049168104E-4</v>
      </c>
      <c r="F80" s="28">
        <f>외인!F80</f>
        <v>3006354.93</v>
      </c>
      <c r="G80" s="28">
        <f>시기외!G80*$G$3+G79*(1-$G$3)</f>
        <v>-1.084953006996371E-3</v>
      </c>
      <c r="H80" s="28">
        <f>외인!H80</f>
        <v>314535.67</v>
      </c>
      <c r="I80" s="28">
        <f>시기외!I80*$G$3+I79*(1-$G$3)</f>
        <v>4.3201198980661042E-4</v>
      </c>
      <c r="J80" s="28">
        <f>외인!J80</f>
        <v>40526.47</v>
      </c>
      <c r="K80" s="28">
        <f>시기외!K80*$G$3+K79*(1-$G$3)</f>
        <v>2.5620067011547726E-4</v>
      </c>
      <c r="L80" s="28">
        <f>외인!L80</f>
        <v>292589.7</v>
      </c>
      <c r="M80" s="28">
        <f>시기외!M80*$G$3+M79*(1-$G$3)</f>
        <v>5.3778335349024598E-4</v>
      </c>
      <c r="N80" s="28">
        <f>외인!N80</f>
        <v>310354.2</v>
      </c>
      <c r="O80" s="28">
        <f>시기외!O80*$G$3+O79*(1-$G$3)</f>
        <v>-2.4809899627971574E-3</v>
      </c>
      <c r="P80" s="28">
        <f>외인!P80</f>
        <v>169536.65</v>
      </c>
      <c r="Q80" s="28">
        <f>시기외!Q80*$G$3+Q79*(1-$G$3)</f>
        <v>-1.3841247405030143E-4</v>
      </c>
      <c r="R80" s="28">
        <f>외인!R80</f>
        <v>156129.57</v>
      </c>
      <c r="S80" s="28">
        <f>시기외!S80*$G$3+S79*(1-$G$3)</f>
        <v>-1.7108643004889977E-3</v>
      </c>
      <c r="T80" s="28">
        <f>외인!T80</f>
        <v>7714.91</v>
      </c>
      <c r="U80" s="28">
        <f>시기외!U80*$G$3+U79*(1-$G$3)</f>
        <v>-4.8909065278829179E-5</v>
      </c>
      <c r="V80" s="28">
        <f>외인!V80</f>
        <v>130139.66</v>
      </c>
      <c r="W80" s="28">
        <f>시기외!W80*$G$3+W79*(1-$G$3)</f>
        <v>4.1348001327926964E-4</v>
      </c>
      <c r="X80" s="28">
        <f>외인!X80</f>
        <v>3823946.06</v>
      </c>
      <c r="Y80" s="28">
        <f>시기외!Y80*$G$3+Y79*(1-$G$3)</f>
        <v>-1.6281990530179103E-3</v>
      </c>
      <c r="Z80" s="28">
        <f>외인!Z80</f>
        <v>52687.64</v>
      </c>
      <c r="AA80" s="28">
        <f>시기외!AA80*$G$3+AA79*(1-$G$3)</f>
        <v>9.8915186736199773E-4</v>
      </c>
      <c r="AB80" s="28">
        <f>외인!AB80</f>
        <v>204681.41</v>
      </c>
      <c r="AC80" s="28">
        <f>시기외!AC80*$G$3+AC79*(1-$G$3)</f>
        <v>-3.1277224371319205E-5</v>
      </c>
      <c r="AD80" s="28">
        <f>외인!AD80</f>
        <v>19850.84</v>
      </c>
      <c r="AE80" s="28">
        <f>시기외!AE80*$G$3+AE79*(1-$G$3)</f>
        <v>9.040695404415206E-4</v>
      </c>
      <c r="AF80" s="28">
        <f>외인!AF80</f>
        <v>23033.87</v>
      </c>
      <c r="AG80" s="28">
        <f>시기외!AG80*$G$3+AG79*(1-$G$3)</f>
        <v>2.6298793231493978E-4</v>
      </c>
      <c r="AH80" s="28">
        <f>외인!AH80</f>
        <v>203941.26</v>
      </c>
      <c r="AI80" s="28">
        <f>시기외!AI80*$G$3+AI79*(1-$G$3)</f>
        <v>-7.350509406442166E-4</v>
      </c>
      <c r="AJ80" s="28">
        <f>외인!AJ80</f>
        <v>109033.21</v>
      </c>
      <c r="AK80" s="28">
        <f>시기외!AK80*$G$3+AK79*(1-$G$3)</f>
        <v>-1.8808029237717858E-3</v>
      </c>
      <c r="AL80" s="28">
        <f>외인!AL80</f>
        <v>117501.37</v>
      </c>
      <c r="AM80" s="28">
        <f>시기외!AM80*$G$3+AM79*(1-$G$3)</f>
        <v>-3.5687115188534611E-3</v>
      </c>
      <c r="AN80" s="28">
        <f>외인!AN80</f>
        <v>209524.24</v>
      </c>
      <c r="AO80" s="28">
        <f>시기외!AO80*$G$3+AO79*(1-$G$3)</f>
        <v>-1.6612634543187502E-3</v>
      </c>
      <c r="AP80" s="28">
        <f>외인!AP80</f>
        <v>155054.04</v>
      </c>
      <c r="AQ80" s="28">
        <f>시기외!AQ80*$G$3+AQ79*(1-$G$3)</f>
        <v>-1.7612833865903884E-3</v>
      </c>
      <c r="AR80" s="28">
        <f>외인!AR80</f>
        <v>23042.67</v>
      </c>
      <c r="AS80" s="28">
        <f>시기외!AS80*$G$3+AS79*(1-$G$3)</f>
        <v>9.7600142328564394E-4</v>
      </c>
      <c r="AT80" s="28">
        <f>외인!AT80</f>
        <v>116851.11</v>
      </c>
      <c r="AU80" s="28">
        <f>시기외!AU80*$G$3+AU79*(1-$G$3)</f>
        <v>-2.5218056429067316E-3</v>
      </c>
      <c r="AV80" s="28">
        <f>외인!AV80</f>
        <v>43531.92</v>
      </c>
      <c r="AW80" s="28">
        <f>시기외!AW80*$G$3+AW79*(1-$G$3)</f>
        <v>-1.3190824019996221E-4</v>
      </c>
      <c r="AX80" s="28">
        <f>외인!AX80</f>
        <v>59839.42</v>
      </c>
      <c r="AY80" s="28">
        <f>시기외!AY80*$G$3+AY79*(1-$G$3)</f>
        <v>-6.8899952164284874E-4</v>
      </c>
      <c r="AZ80" s="28">
        <f>외인!AZ80</f>
        <v>4115168.55</v>
      </c>
      <c r="BA80" s="28">
        <f>시기외!BA80*$G$3+BA79*(1-$G$3)</f>
        <v>-1.6172685311610004E-3</v>
      </c>
      <c r="BB80" s="28">
        <f>외인!BB80</f>
        <v>147888.4</v>
      </c>
      <c r="BC80" s="28">
        <f>시기외!BC80*$G$3+BC79*(1-$G$3)</f>
        <v>6.5792850302614071E-4</v>
      </c>
      <c r="BD80" s="28">
        <f>외인!BD80</f>
        <v>32638.62</v>
      </c>
      <c r="BE80" s="28">
        <f>시기외!BE80*$G$3+BE79*(1-$G$3)</f>
        <v>-2.2043203347088666E-3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109818.72</v>
      </c>
      <c r="BI80" s="28">
        <f>시기외!BI80*$G$3+BI79*(1-$G$3)</f>
        <v>8.7636265307079134E-4</v>
      </c>
      <c r="BJ80" s="28">
        <f>외인!BJ80</f>
        <v>118066.4</v>
      </c>
      <c r="BK80" s="28">
        <f>시기외!BK80*$G$3+BK79*(1-$G$3)</f>
        <v>-4.0284211825506046E-4</v>
      </c>
      <c r="BL80" s="28">
        <f>외인!BL80</f>
        <v>41172.65</v>
      </c>
      <c r="BM80" s="28">
        <f>시기외!BM80*$G$3+BM79*(1-$G$3)</f>
        <v>-4.1584699551649459E-4</v>
      </c>
      <c r="BN80" s="28">
        <f>외인!BN80</f>
        <v>47325.81</v>
      </c>
      <c r="BO80" s="28">
        <f>시기외!BO80*$G$3+BO79*(1-$G$3)</f>
        <v>3.0868263983852999E-4</v>
      </c>
      <c r="BP80" s="28">
        <f>외인!BP80</f>
        <v>68149.81</v>
      </c>
      <c r="BQ80" s="28">
        <f>시기외!BQ80*$G$3+BQ79*(1-$G$3)</f>
        <v>-7.642132941942135E-4</v>
      </c>
      <c r="BR80" s="28">
        <f>외인!BR80</f>
        <v>290914.82</v>
      </c>
      <c r="BS80" s="28">
        <f>시기외!BS80*$G$3+BS79*(1-$G$3)</f>
        <v>-1.3833409492821358E-3</v>
      </c>
      <c r="BT80" s="28">
        <f>외인!BT80</f>
        <v>3864435.24</v>
      </c>
      <c r="BU80" s="28">
        <f>시기외!BU80*$G$3+BU79*(1-$G$3)</f>
        <v>-1.5848794761387374E-3</v>
      </c>
      <c r="BV80" s="28">
        <f>외인!BV80</f>
        <v>498647.3</v>
      </c>
      <c r="BW80" s="28">
        <f>시기외!BW80*$G$3+BW79*(1-$G$3)</f>
        <v>2.2211975697571736E-4</v>
      </c>
      <c r="BX80" s="28">
        <f>외인!BX80</f>
        <v>71393.34</v>
      </c>
      <c r="BY80" s="28">
        <f>시기외!BY80*$G$3+BY79*(1-$G$3)</f>
        <v>-7.6429423228978658E-4</v>
      </c>
      <c r="BZ80" s="28">
        <f>외인!BZ80</f>
        <v>327025.61</v>
      </c>
      <c r="CA80" s="28">
        <f>시기외!CA80*$G$3+CA79*(1-$G$3)</f>
        <v>-2.3302247791763902E-3</v>
      </c>
      <c r="CB80" s="28">
        <f>외인!CB80</f>
        <v>11049.57</v>
      </c>
      <c r="CC80" s="28">
        <f>시기외!CC80*$G$3+CC79*(1-$G$3)</f>
        <v>-2.192428792269668E-3</v>
      </c>
      <c r="CD80" s="28">
        <f>외인!CD80</f>
        <v>24331.919999999998</v>
      </c>
      <c r="CE80" s="28">
        <f>시기외!CE80*$G$3+CE79*(1-$G$3)</f>
        <v>-1.7561444324036316E-3</v>
      </c>
      <c r="CF80" s="28">
        <f>외인!CF80</f>
        <v>29982.69</v>
      </c>
      <c r="CG80" s="28">
        <f>시기외!CG80*$G$3+CG79*(1-$G$3)</f>
        <v>1.7947972534259051E-3</v>
      </c>
      <c r="CH80" s="28">
        <f>외인!CH80</f>
        <v>62149.23</v>
      </c>
      <c r="CI80" s="28">
        <f>시기외!CI80*$G$3+CI79*(1-$G$3)</f>
        <v>5.6249102095637801E-5</v>
      </c>
      <c r="CJ80" s="28">
        <f>외인!CJ80</f>
        <v>316300.31</v>
      </c>
      <c r="CK80" s="28">
        <f>시기외!CK80*$G$3+CK79*(1-$G$3)</f>
        <v>1.9725569170200898E-6</v>
      </c>
      <c r="CL80" s="28">
        <f>외인!CL80</f>
        <v>229542.59</v>
      </c>
      <c r="CM80" s="28">
        <f>시기외!CM80*$G$3+CM79*(1-$G$3)</f>
        <v>4.2172873000909548E-5</v>
      </c>
      <c r="CN80" s="28">
        <f>외인!CN80</f>
        <v>112163.67</v>
      </c>
      <c r="CO80" s="28">
        <f>시기외!CO80*$G$3+CO79*(1-$G$3)</f>
        <v>-1.5651806789998412E-3</v>
      </c>
      <c r="CP80" s="28">
        <f>외인!CP80</f>
        <v>148351.99</v>
      </c>
      <c r="CQ80" s="28">
        <f>시기외!CQ80*$G$3+CQ79*(1-$G$3)</f>
        <v>6.5889982254860281E-4</v>
      </c>
      <c r="CR80" s="28">
        <f>외인!CR80</f>
        <v>188858.57</v>
      </c>
      <c r="CS80" s="28">
        <f>시기외!CS80*$G$3+CS79*(1-$G$3)</f>
        <v>-1.2316872290893555E-3</v>
      </c>
      <c r="CT80" s="28">
        <f>외인!CT80</f>
        <v>241286.92</v>
      </c>
      <c r="CU80" s="28">
        <f>시기외!CU80*$G$3+CU79*(1-$G$3)</f>
        <v>-1.6689989737176149E-3</v>
      </c>
      <c r="CV80" s="28">
        <f>외인!CV80</f>
        <v>3864435.24</v>
      </c>
      <c r="CW80" s="28">
        <f>시기외!CW80*$G$3+CW79*(1-$G$3)</f>
        <v>-1.5848794761387374E-3</v>
      </c>
      <c r="CX80" s="28">
        <f>외인!CX80</f>
        <v>261617.84</v>
      </c>
      <c r="CY80" s="28">
        <f>시기외!CY80*$G$3+CY79*(1-$G$3)</f>
        <v>-3.2187866933082736E-4</v>
      </c>
      <c r="CZ80" s="28">
        <f>외인!CZ80</f>
        <v>19352.11</v>
      </c>
      <c r="DA80" s="28">
        <f>시기외!DA80*$G$3+DA79*(1-$G$3)</f>
        <v>1.540149064212777E-3</v>
      </c>
      <c r="DB80" s="28">
        <f>외인!DB80</f>
        <v>32638.62</v>
      </c>
      <c r="DC80" s="28">
        <f>시기외!DC80*$G$3+DC79*(1-$G$3)</f>
        <v>-2.2043203347088666E-3</v>
      </c>
      <c r="DD80" s="28">
        <f>외인!DD80</f>
        <v>7714.91</v>
      </c>
      <c r="DE80" s="28">
        <f>시기외!DE80*$G$3+DE79*(1-$G$3)</f>
        <v>-4.8909065278829179E-5</v>
      </c>
      <c r="DF80" s="28">
        <f>외인!DF80</f>
        <v>53026.54</v>
      </c>
      <c r="DG80" s="28">
        <f>시기외!DG80*$G$3+DG79*(1-$G$3)</f>
        <v>-5.7139740716228259E-4</v>
      </c>
      <c r="DH80" s="28">
        <f>외인!DH80</f>
        <v>17092.28</v>
      </c>
      <c r="DI80" s="28">
        <f>시기외!DI80*$G$3+DI79*(1-$G$3)</f>
        <v>-2.0593637109254889E-3</v>
      </c>
      <c r="DJ80" s="28">
        <f>외인!DJ80</f>
        <v>620089.85</v>
      </c>
      <c r="DK80" s="28">
        <f>시기외!DK80*$G$3+DK79*(1-$G$3)</f>
        <v>-8.1611672835516761E-4</v>
      </c>
      <c r="DL80" s="28">
        <f>외인!DL80</f>
        <v>89607.3</v>
      </c>
      <c r="DM80" s="28">
        <f>시기외!DM80*$G$3+DM79*(1-$G$3)</f>
        <v>-2.0141693987550812E-3</v>
      </c>
      <c r="DN80" s="28">
        <f>외인!DN80</f>
        <v>3864435.24</v>
      </c>
      <c r="DO80" s="28">
        <f>시기외!DO80*$G$3+DO79*(1-$G$3)</f>
        <v>-1.5848794761387374E-3</v>
      </c>
      <c r="DP80" s="28">
        <f>외인!DP80</f>
        <v>72165.259999999995</v>
      </c>
      <c r="DQ80" s="28">
        <f>시기외!DQ80*$G$3+DQ79*(1-$G$3)</f>
        <v>1.4153968511578039E-3</v>
      </c>
      <c r="DR80" s="28">
        <f>외인!DR80</f>
        <v>41125.199999999997</v>
      </c>
      <c r="DS80" s="28">
        <f>시기외!DS80*$G$3+DS79*(1-$G$3)</f>
        <v>2.0238571760335244E-4</v>
      </c>
      <c r="DT80" s="28">
        <f>외인!DT80</f>
        <v>156129.57</v>
      </c>
      <c r="DU80" s="28">
        <f>시기외!DU80*$G$3+DU79*(1-$G$3)</f>
        <v>-1.7108643004889977E-3</v>
      </c>
      <c r="DV80" s="28">
        <f>외인!DV80</f>
        <v>32416.68</v>
      </c>
      <c r="DW80" s="28">
        <f>시기외!DW80*$G$3+DW79*(1-$G$3)</f>
        <v>8.1858069969070746E-4</v>
      </c>
      <c r="DX80" s="28">
        <f>외인!DX80</f>
        <v>130139.66</v>
      </c>
      <c r="DY80" s="28">
        <f>시기외!DY80*$G$3+DY79*(1-$G$3)</f>
        <v>4.1348001327926964E-4</v>
      </c>
      <c r="DZ80" s="28">
        <f>외인!DZ80</f>
        <v>6908.39</v>
      </c>
      <c r="EA80" s="28">
        <f>시기외!EA80*$G$3+EA79*(1-$G$3)</f>
        <v>7.0192729810188712E-4</v>
      </c>
      <c r="EB80" s="28">
        <f>외인!EB80</f>
        <v>10053.780000000001</v>
      </c>
      <c r="EC80" s="28">
        <f>시기외!EC80*$G$3+EC79*(1-$G$3)</f>
        <v>-1.0506691863487435E-3</v>
      </c>
      <c r="ED80" s="28">
        <f>외인!ED80</f>
        <v>9094.23</v>
      </c>
      <c r="EE80" s="28">
        <f>시기외!EE80*$G$3+EE79*(1-$G$3)</f>
        <v>1.1727856314037778E-3</v>
      </c>
      <c r="EF80" s="28">
        <f>외인!EF80</f>
        <v>200382.5</v>
      </c>
      <c r="EG80" s="28">
        <f>시기외!EG80*$G$3+EG79*(1-$G$3)</f>
        <v>-4.8356134711976579E-4</v>
      </c>
      <c r="EH80" s="28">
        <f>외인!EH80</f>
        <v>341545.23</v>
      </c>
      <c r="EI80" s="28">
        <f>시기외!EI80*$G$3+EI79*(1-$G$3)</f>
        <v>2.5546503398343203E-4</v>
      </c>
      <c r="EJ80" s="28">
        <f>외인!EJ80</f>
        <v>93005.53</v>
      </c>
      <c r="EK80" s="28">
        <f>시기외!EK80*$G$3+EK79*(1-$G$3)</f>
        <v>-3.5495573040941567E-5</v>
      </c>
      <c r="EL80" s="28">
        <f>외인!EL80</f>
        <v>26481.48</v>
      </c>
      <c r="EM80" s="28">
        <f>시기외!EM80*$G$3+EM79*(1-$G$3)</f>
        <v>-1.7436133384446033E-3</v>
      </c>
      <c r="EN80" s="28">
        <f>외인!EN80</f>
        <v>41125.199999999997</v>
      </c>
      <c r="EO80" s="28">
        <f>시기외!EO80*$G$3+EO79*(1-$G$3)</f>
        <v>2.0238571760335244E-4</v>
      </c>
      <c r="EP80" s="28">
        <f>외인!EP80</f>
        <v>135684.75</v>
      </c>
      <c r="EQ80" s="28">
        <f>시기외!EQ80*$G$3+EQ79*(1-$G$3)</f>
        <v>2.4245837419712994E-4</v>
      </c>
      <c r="ER80" s="28">
        <f>외인!ER80</f>
        <v>10402.32</v>
      </c>
      <c r="ES80" s="28">
        <f>시기외!ES80*$G$3+ES79*(1-$G$3)</f>
        <v>-3.5398285847827249E-5</v>
      </c>
      <c r="ET80" s="28">
        <f>외인!ET80</f>
        <v>155054.04</v>
      </c>
      <c r="EU80" s="28">
        <f>시기외!EU80*$G$3+EU79*(1-$G$3)</f>
        <v>-1.7612833865903884E-3</v>
      </c>
      <c r="EV80" s="28">
        <f>외인!EV80</f>
        <v>52687.64</v>
      </c>
      <c r="EW80" s="28">
        <f>시기외!EW80*$G$3+EW79*(1-$G$3)</f>
        <v>9.8915186736199773E-4</v>
      </c>
      <c r="EX80" s="28">
        <f>외인!EX80</f>
        <v>95664.35</v>
      </c>
      <c r="EY80" s="28">
        <f>시기외!EY80*$G$3+EY79*(1-$G$3)</f>
        <v>4.6818012722082503E-4</v>
      </c>
    </row>
    <row r="81" spans="1:155">
      <c r="A81" s="27">
        <f>외인!A81</f>
        <v>46178</v>
      </c>
      <c r="B81" s="28">
        <f>외인!B81</f>
        <v>6481122.4900000002</v>
      </c>
      <c r="C81" s="28">
        <f>시기외!C81*$G$3+C80*(1-$G$3)</f>
        <v>-1.2905773574320542E-3</v>
      </c>
      <c r="D81" s="28">
        <f>외인!D81</f>
        <v>560544.67000000004</v>
      </c>
      <c r="E81" s="28">
        <f>시기외!E81*$G$3+E80*(1-$G$3)</f>
        <v>2.2622301421583682E-4</v>
      </c>
      <c r="F81" s="28">
        <f>외인!F81</f>
        <v>2851645.16</v>
      </c>
      <c r="G81" s="28">
        <f>시기외!G81*$G$3+G80*(1-$G$3)</f>
        <v>-1.1769962755882005E-3</v>
      </c>
      <c r="H81" s="28">
        <f>외인!H81</f>
        <v>301535.46999999997</v>
      </c>
      <c r="I81" s="28">
        <f>시기외!I81*$G$3+I80*(1-$G$3)</f>
        <v>3.7226422775886057E-4</v>
      </c>
      <c r="J81" s="28">
        <f>외인!J81</f>
        <v>39192.86</v>
      </c>
      <c r="K81" s="28">
        <f>시기외!K81*$G$3+K80*(1-$G$3)</f>
        <v>2.7589201753277782E-4</v>
      </c>
      <c r="L81" s="28">
        <f>외인!L81</f>
        <v>280976.28000000003</v>
      </c>
      <c r="M81" s="28">
        <f>시기외!M81*$G$3+M80*(1-$G$3)</f>
        <v>4.7714705902238548E-4</v>
      </c>
      <c r="N81" s="28">
        <f>외인!N81</f>
        <v>303361.38</v>
      </c>
      <c r="O81" s="28">
        <f>시기외!O81*$G$3+O80*(1-$G$3)</f>
        <v>-2.474271038525119E-3</v>
      </c>
      <c r="P81" s="28">
        <f>외인!P81</f>
        <v>165232.12</v>
      </c>
      <c r="Q81" s="28">
        <f>시기외!Q81*$G$3+Q80*(1-$G$3)</f>
        <v>-1.3107366844143759E-4</v>
      </c>
      <c r="R81" s="28">
        <f>외인!R81</f>
        <v>150129.79999999999</v>
      </c>
      <c r="S81" s="28">
        <f>시기외!S81*$G$3+S80*(1-$G$3)</f>
        <v>-1.9657441320009425E-3</v>
      </c>
      <c r="T81" s="28">
        <f>외인!T81</f>
        <v>7691.53</v>
      </c>
      <c r="U81" s="28">
        <f>시기외!U81*$G$3+U80*(1-$G$3)</f>
        <v>-1.2021226510104753E-4</v>
      </c>
      <c r="V81" s="28">
        <f>외인!V81</f>
        <v>124068.36</v>
      </c>
      <c r="W81" s="28">
        <f>시기외!W81*$G$3+W80*(1-$G$3)</f>
        <v>6.2000905477773175E-4</v>
      </c>
      <c r="X81" s="28">
        <f>외인!X81</f>
        <v>3523133.5</v>
      </c>
      <c r="Y81" s="28">
        <f>시기외!Y81*$G$3+Y80*(1-$G$3)</f>
        <v>-1.7049400264144267E-3</v>
      </c>
      <c r="Z81" s="28">
        <f>외인!Z81</f>
        <v>50889.55</v>
      </c>
      <c r="AA81" s="28">
        <f>시기외!AA81*$G$3+AA80*(1-$G$3)</f>
        <v>9.8053845173320985E-4</v>
      </c>
      <c r="AB81" s="28">
        <f>외인!AB81</f>
        <v>212730.3</v>
      </c>
      <c r="AC81" s="28">
        <f>시기외!AC81*$G$3+AC80*(1-$G$3)</f>
        <v>7.7496781554799643E-5</v>
      </c>
      <c r="AD81" s="28">
        <f>외인!AD81</f>
        <v>19432.21</v>
      </c>
      <c r="AE81" s="28">
        <f>시기외!AE81*$G$3+AE80*(1-$G$3)</f>
        <v>8.0702535961641928E-4</v>
      </c>
      <c r="AF81" s="28">
        <f>외인!AF81</f>
        <v>22847.040000000001</v>
      </c>
      <c r="AG81" s="28">
        <f>시기외!AG81*$G$3+AG80*(1-$G$3)</f>
        <v>3.1551602442432943E-4</v>
      </c>
      <c r="AH81" s="28">
        <f>외인!AH81</f>
        <v>202808.25</v>
      </c>
      <c r="AI81" s="28">
        <f>시기외!AI81*$G$3+AI80*(1-$G$3)</f>
        <v>-7.982544492191033E-4</v>
      </c>
      <c r="AJ81" s="28">
        <f>외인!AJ81</f>
        <v>105544.35</v>
      </c>
      <c r="AK81" s="28">
        <f>시기외!AK81*$G$3+AK80*(1-$G$3)</f>
        <v>-2.0933741761567765E-3</v>
      </c>
      <c r="AL81" s="28">
        <f>외인!AL81</f>
        <v>111433.15</v>
      </c>
      <c r="AM81" s="28">
        <f>시기외!AM81*$G$3+AM80*(1-$G$3)</f>
        <v>-3.5959906105067509E-3</v>
      </c>
      <c r="AN81" s="28">
        <f>외인!AN81</f>
        <v>208236.87</v>
      </c>
      <c r="AO81" s="28">
        <f>시기외!AO81*$G$3+AO80*(1-$G$3)</f>
        <v>-1.6348311970700788E-3</v>
      </c>
      <c r="AP81" s="28">
        <f>외인!AP81</f>
        <v>148269.14000000001</v>
      </c>
      <c r="AQ81" s="28">
        <f>시기외!AQ81*$G$3+AQ80*(1-$G$3)</f>
        <v>-1.5587368188465097E-3</v>
      </c>
      <c r="AR81" s="28">
        <f>외인!AR81</f>
        <v>23213.95</v>
      </c>
      <c r="AS81" s="28">
        <f>시기외!AS81*$G$3+AS80*(1-$G$3)</f>
        <v>9.1528809505275028E-4</v>
      </c>
      <c r="AT81" s="28">
        <f>외인!AT81</f>
        <v>112643.88</v>
      </c>
      <c r="AU81" s="28">
        <f>시기외!AU81*$G$3+AU80*(1-$G$3)</f>
        <v>-3.6167897762375573E-3</v>
      </c>
      <c r="AV81" s="28">
        <f>외인!AV81</f>
        <v>43182.35</v>
      </c>
      <c r="AW81" s="28">
        <f>시기외!AW81*$G$3+AW80*(1-$G$3)</f>
        <v>-1.8517741872759396E-4</v>
      </c>
      <c r="AX81" s="28">
        <f>외인!AX81</f>
        <v>58053.31</v>
      </c>
      <c r="AY81" s="28">
        <f>시기외!AY81*$G$3+AY80*(1-$G$3)</f>
        <v>-3.6518641897746913E-4</v>
      </c>
      <c r="AZ81" s="28">
        <f>외인!AZ81</f>
        <v>3809772.03</v>
      </c>
      <c r="BA81" s="28">
        <f>시기외!BA81*$G$3+BA80*(1-$G$3)</f>
        <v>-1.7111737433160511E-3</v>
      </c>
      <c r="BB81" s="28">
        <f>외인!BB81</f>
        <v>140826.01</v>
      </c>
      <c r="BC81" s="28">
        <f>시기외!BC81*$G$3+BC80*(1-$G$3)</f>
        <v>6.5973086055073373E-4</v>
      </c>
      <c r="BD81" s="28">
        <f>외인!BD81</f>
        <v>32069.64</v>
      </c>
      <c r="BE81" s="28">
        <f>시기외!BE81*$G$3+BE80*(1-$G$3)</f>
        <v>-2.0445482249229902E-3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105073.01</v>
      </c>
      <c r="BI81" s="28">
        <f>시기외!BI81*$G$3+BI80*(1-$G$3)</f>
        <v>9.1416912559828096E-4</v>
      </c>
      <c r="BJ81" s="28">
        <f>외인!BJ81</f>
        <v>113062.36</v>
      </c>
      <c r="BK81" s="28">
        <f>시기외!BK81*$G$3+BK80*(1-$G$3)</f>
        <v>-4.3064959737555307E-4</v>
      </c>
      <c r="BL81" s="28">
        <f>외인!BL81</f>
        <v>39672.269999999997</v>
      </c>
      <c r="BM81" s="28">
        <f>시기외!BM81*$G$3+BM80*(1-$G$3)</f>
        <v>-3.2957049150403312E-4</v>
      </c>
      <c r="BN81" s="28">
        <f>외인!BN81</f>
        <v>45816.71</v>
      </c>
      <c r="BO81" s="28">
        <f>시기외!BO81*$G$3+BO80*(1-$G$3)</f>
        <v>3.202539914237415E-4</v>
      </c>
      <c r="BP81" s="28">
        <f>외인!BP81</f>
        <v>66255.199999999997</v>
      </c>
      <c r="BQ81" s="28">
        <f>시기외!BQ81*$G$3+BQ80*(1-$G$3)</f>
        <v>-4.8626098962653683E-4</v>
      </c>
      <c r="BR81" s="28">
        <f>외인!BR81</f>
        <v>278191.86</v>
      </c>
      <c r="BS81" s="28">
        <f>시기외!BS81*$G$3+BS80*(1-$G$3)</f>
        <v>-1.2814889951307913E-3</v>
      </c>
      <c r="BT81" s="28">
        <f>외인!BT81</f>
        <v>3561973.38</v>
      </c>
      <c r="BU81" s="28">
        <f>시기외!BU81*$G$3+BU80*(1-$G$3)</f>
        <v>-1.6593444719998024E-3</v>
      </c>
      <c r="BV81" s="28">
        <f>외인!BV81</f>
        <v>467017.09</v>
      </c>
      <c r="BW81" s="28">
        <f>시기외!BW81*$G$3+BW80*(1-$G$3)</f>
        <v>3.0958681978835855E-4</v>
      </c>
      <c r="BX81" s="28">
        <f>외인!BX81</f>
        <v>70564.600000000006</v>
      </c>
      <c r="BY81" s="28">
        <f>시기외!BY81*$G$3+BY80*(1-$G$3)</f>
        <v>-7.8482481122152045E-4</v>
      </c>
      <c r="BZ81" s="28">
        <f>외인!BZ81</f>
        <v>319670.01</v>
      </c>
      <c r="CA81" s="28">
        <f>시기외!CA81*$G$3+CA80*(1-$G$3)</f>
        <v>-2.322215830739899E-3</v>
      </c>
      <c r="CB81" s="28">
        <f>외인!CB81</f>
        <v>11223.72</v>
      </c>
      <c r="CC81" s="28">
        <f>시기외!CC81*$G$3+CC80*(1-$G$3)</f>
        <v>-1.9441635318022997E-3</v>
      </c>
      <c r="CD81" s="28">
        <f>외인!CD81</f>
        <v>23783.08</v>
      </c>
      <c r="CE81" s="28">
        <f>시기외!CE81*$G$3+CE80*(1-$G$3)</f>
        <v>-1.5325914056068964E-3</v>
      </c>
      <c r="CF81" s="28">
        <f>외인!CF81</f>
        <v>29720.33</v>
      </c>
      <c r="CG81" s="28">
        <f>시기외!CG81*$G$3+CG80*(1-$G$3)</f>
        <v>1.752247587167622E-3</v>
      </c>
      <c r="CH81" s="28">
        <f>외인!CH81</f>
        <v>62163.12</v>
      </c>
      <c r="CI81" s="28">
        <f>시기외!CI81*$G$3+CI80*(1-$G$3)</f>
        <v>1.6918148447113451E-5</v>
      </c>
      <c r="CJ81" s="28">
        <f>외인!CJ81</f>
        <v>307336.8</v>
      </c>
      <c r="CK81" s="28">
        <f>시기외!CK81*$G$3+CK80*(1-$G$3)</f>
        <v>7.8446913719279438E-6</v>
      </c>
      <c r="CL81" s="28">
        <f>외인!CL81</f>
        <v>237285.12</v>
      </c>
      <c r="CM81" s="28">
        <f>시기외!CM81*$G$3+CM80*(1-$G$3)</f>
        <v>1.5778718505230231E-4</v>
      </c>
      <c r="CN81" s="28">
        <f>외인!CN81</f>
        <v>110484.09</v>
      </c>
      <c r="CO81" s="28">
        <f>시기외!CO81*$G$3+CO80*(1-$G$3)</f>
        <v>-1.4396137053733556E-3</v>
      </c>
      <c r="CP81" s="28">
        <f>외인!CP81</f>
        <v>141298.23000000001</v>
      </c>
      <c r="CQ81" s="28">
        <f>시기외!CQ81*$G$3+CQ80*(1-$G$3)</f>
        <v>6.5987418474563726E-4</v>
      </c>
      <c r="CR81" s="28">
        <f>외인!CR81</f>
        <v>182439.46</v>
      </c>
      <c r="CS81" s="28">
        <f>시기외!CS81*$G$3+CS80*(1-$G$3)</f>
        <v>-1.460740034610803E-3</v>
      </c>
      <c r="CT81" s="28">
        <f>외인!CT81</f>
        <v>238566.13</v>
      </c>
      <c r="CU81" s="28">
        <f>시기외!CU81*$G$3+CU80*(1-$G$3)</f>
        <v>-1.8995502736758175E-3</v>
      </c>
      <c r="CV81" s="28">
        <f>외인!CV81</f>
        <v>3561973.38</v>
      </c>
      <c r="CW81" s="28">
        <f>시기외!CW81*$G$3+CW80*(1-$G$3)</f>
        <v>-1.6593444719998024E-3</v>
      </c>
      <c r="CX81" s="28">
        <f>외인!CX81</f>
        <v>248785.54</v>
      </c>
      <c r="CY81" s="28">
        <f>시기외!CY81*$G$3+CY80*(1-$G$3)</f>
        <v>-8.6884127919361178E-4</v>
      </c>
      <c r="CZ81" s="28">
        <f>외인!CZ81</f>
        <v>18475.12</v>
      </c>
      <c r="DA81" s="28">
        <f>시기외!DA81*$G$3+DA80*(1-$G$3)</f>
        <v>1.4447878281319217E-3</v>
      </c>
      <c r="DB81" s="28">
        <f>외인!DB81</f>
        <v>32069.64</v>
      </c>
      <c r="DC81" s="28">
        <f>시기외!DC81*$G$3+DC80*(1-$G$3)</f>
        <v>-2.0445482249229902E-3</v>
      </c>
      <c r="DD81" s="28">
        <f>외인!DD81</f>
        <v>7691.53</v>
      </c>
      <c r="DE81" s="28">
        <f>시기외!DE81*$G$3+DE80*(1-$G$3)</f>
        <v>-1.2021226510104753E-4</v>
      </c>
      <c r="DF81" s="28">
        <f>외인!DF81</f>
        <v>52592.2</v>
      </c>
      <c r="DG81" s="28">
        <f>시기외!DG81*$G$3+DG80*(1-$G$3)</f>
        <v>-6.2263575201618052E-4</v>
      </c>
      <c r="DH81" s="28">
        <f>외인!DH81</f>
        <v>16580.27</v>
      </c>
      <c r="DI81" s="28">
        <f>시기외!DI81*$G$3+DI80*(1-$G$3)</f>
        <v>-1.7564387134107206E-3</v>
      </c>
      <c r="DJ81" s="28">
        <f>외인!DJ81</f>
        <v>601469.98</v>
      </c>
      <c r="DK81" s="28">
        <f>시기외!DK81*$G$3+DK80*(1-$G$3)</f>
        <v>-8.1255635087964313E-4</v>
      </c>
      <c r="DL81" s="28">
        <f>외인!DL81</f>
        <v>87845.58</v>
      </c>
      <c r="DM81" s="28">
        <f>시기외!DM81*$G$3+DM80*(1-$G$3)</f>
        <v>-1.8898385335390194E-3</v>
      </c>
      <c r="DN81" s="28">
        <f>외인!DN81</f>
        <v>3561973.38</v>
      </c>
      <c r="DO81" s="28">
        <f>시기외!DO81*$G$3+DO80*(1-$G$3)</f>
        <v>-1.6593444719998024E-3</v>
      </c>
      <c r="DP81" s="28">
        <f>외인!DP81</f>
        <v>68733.320000000007</v>
      </c>
      <c r="DQ81" s="28">
        <f>시기외!DQ81*$G$3+DQ80*(1-$G$3)</f>
        <v>1.374093982171773E-3</v>
      </c>
      <c r="DR81" s="28">
        <f>외인!DR81</f>
        <v>39887.35</v>
      </c>
      <c r="DS81" s="28">
        <f>시기외!DS81*$G$3+DS80*(1-$G$3)</f>
        <v>2.2236303436418738E-4</v>
      </c>
      <c r="DT81" s="28">
        <f>외인!DT81</f>
        <v>150129.79999999999</v>
      </c>
      <c r="DU81" s="28">
        <f>시기외!DU81*$G$3+DU80*(1-$G$3)</f>
        <v>-1.9657441320009425E-3</v>
      </c>
      <c r="DV81" s="28">
        <f>외인!DV81</f>
        <v>31992.57</v>
      </c>
      <c r="DW81" s="28">
        <f>시기외!DW81*$G$3+DW80*(1-$G$3)</f>
        <v>7.2145513831353648E-4</v>
      </c>
      <c r="DX81" s="28">
        <f>외인!DX81</f>
        <v>124068.36</v>
      </c>
      <c r="DY81" s="28">
        <f>시기외!DY81*$G$3+DY80*(1-$G$3)</f>
        <v>6.2000905477773175E-4</v>
      </c>
      <c r="DZ81" s="28">
        <f>외인!DZ81</f>
        <v>6762.48</v>
      </c>
      <c r="EA81" s="28">
        <f>시기외!EA81*$G$3+EA80*(1-$G$3)</f>
        <v>7.9528808011098513E-4</v>
      </c>
      <c r="EB81" s="28">
        <f>외인!EB81</f>
        <v>9757.34</v>
      </c>
      <c r="EC81" s="28">
        <f>시기외!EC81*$G$3+EC80*(1-$G$3)</f>
        <v>-9.5135753820049633E-4</v>
      </c>
      <c r="ED81" s="28">
        <f>외인!ED81</f>
        <v>8796.11</v>
      </c>
      <c r="EE81" s="28">
        <f>시기외!EE81*$G$3+EE80*(1-$G$3)</f>
        <v>1.3697923181538417E-3</v>
      </c>
      <c r="EF81" s="28">
        <f>외인!EF81</f>
        <v>196113.3</v>
      </c>
      <c r="EG81" s="28">
        <f>시기외!EG81*$G$3+EG80*(1-$G$3)</f>
        <v>-4.829521710914556E-4</v>
      </c>
      <c r="EH81" s="28">
        <f>외인!EH81</f>
        <v>312814.48</v>
      </c>
      <c r="EI81" s="28">
        <f>시기외!EI81*$G$3+EI80*(1-$G$3)</f>
        <v>3.487251002329679E-4</v>
      </c>
      <c r="EJ81" s="28">
        <f>외인!EJ81</f>
        <v>91892.87</v>
      </c>
      <c r="EK81" s="28">
        <f>시기외!EK81*$G$3+EK80*(1-$G$3)</f>
        <v>-5.0382642622093213E-5</v>
      </c>
      <c r="EL81" s="28">
        <f>외인!EL81</f>
        <v>25926.63</v>
      </c>
      <c r="EM81" s="28">
        <f>시기외!EM81*$G$3+EM80*(1-$G$3)</f>
        <v>-1.5404873750827855E-3</v>
      </c>
      <c r="EN81" s="28">
        <f>외인!EN81</f>
        <v>39887.35</v>
      </c>
      <c r="EO81" s="28">
        <f>시기외!EO81*$G$3+EO80*(1-$G$3)</f>
        <v>2.2236303436418738E-4</v>
      </c>
      <c r="EP81" s="28">
        <f>외인!EP81</f>
        <v>133215.24</v>
      </c>
      <c r="EQ81" s="28">
        <f>시기외!EQ81*$G$3+EQ80*(1-$G$3)</f>
        <v>3.2024996837393653E-4</v>
      </c>
      <c r="ER81" s="28">
        <f>외인!ER81</f>
        <v>9770.24</v>
      </c>
      <c r="ES81" s="28">
        <f>시기외!ES81*$G$3+ES80*(1-$G$3)</f>
        <v>3.0960896935377271E-4</v>
      </c>
      <c r="ET81" s="28">
        <f>외인!ET81</f>
        <v>148269.14000000001</v>
      </c>
      <c r="EU81" s="28">
        <f>시기외!EU81*$G$3+EU80*(1-$G$3)</f>
        <v>-1.5587368188465097E-3</v>
      </c>
      <c r="EV81" s="28">
        <f>외인!EV81</f>
        <v>50889.55</v>
      </c>
      <c r="EW81" s="28">
        <f>시기외!EW81*$G$3+EW80*(1-$G$3)</f>
        <v>9.8053845173320985E-4</v>
      </c>
      <c r="EX81" s="28">
        <f>외인!EX81</f>
        <v>90408.68</v>
      </c>
      <c r="EY81" s="28">
        <f>시기외!EY81*$G$3+EY80*(1-$G$3)</f>
        <v>4.7490879342094615E-4</v>
      </c>
    </row>
    <row r="82" spans="1:155">
      <c r="A82" s="27">
        <f>외인!A82</f>
        <v>46181</v>
      </c>
      <c r="B82" s="28">
        <f>외인!B82</f>
        <v>5945606.1699999999</v>
      </c>
      <c r="C82" s="28">
        <f>시기외!C82*$G$3+C81*(1-$G$3)</f>
        <v>-1.4192792494077647E-3</v>
      </c>
      <c r="D82" s="28">
        <f>외인!D82</f>
        <v>509974.73</v>
      </c>
      <c r="E82" s="28">
        <f>시기외!E82*$G$3+E81*(1-$G$3)</f>
        <v>3.9338626858241685E-4</v>
      </c>
      <c r="F82" s="28">
        <f>외인!F82</f>
        <v>2581749.71</v>
      </c>
      <c r="G82" s="28">
        <f>시기외!G82*$G$3+G81*(1-$G$3)</f>
        <v>-1.387546570747843E-3</v>
      </c>
      <c r="H82" s="28">
        <f>외인!H82</f>
        <v>276853.15000000002</v>
      </c>
      <c r="I82" s="28">
        <f>시기외!I82*$G$3+I81*(1-$G$3)</f>
        <v>2.4114443479217529E-4</v>
      </c>
      <c r="J82" s="28">
        <f>외인!J82</f>
        <v>37145.75</v>
      </c>
      <c r="K82" s="28">
        <f>시기외!K82*$G$3+K81*(1-$G$3)</f>
        <v>3.2790292070869438E-4</v>
      </c>
      <c r="L82" s="28">
        <f>외인!L82</f>
        <v>258240.02</v>
      </c>
      <c r="M82" s="28">
        <f>시기외!M82*$G$3+M81*(1-$G$3)</f>
        <v>3.3887819952553789E-4</v>
      </c>
      <c r="N82" s="28">
        <f>외인!N82</f>
        <v>277335.67</v>
      </c>
      <c r="O82" s="28">
        <f>시기외!O82*$G$3+O81*(1-$G$3)</f>
        <v>-2.6231924290282646E-3</v>
      </c>
      <c r="P82" s="28">
        <f>외인!P82</f>
        <v>151772.21</v>
      </c>
      <c r="Q82" s="28">
        <f>시기외!Q82*$G$3+Q81*(1-$G$3)</f>
        <v>-1.7391890032513222E-4</v>
      </c>
      <c r="R82" s="28">
        <f>외인!R82</f>
        <v>145788.39000000001</v>
      </c>
      <c r="S82" s="28">
        <f>시기외!S82*$G$3+S81*(1-$G$3)</f>
        <v>-2.0417992294654223E-3</v>
      </c>
      <c r="T82" s="28">
        <f>외인!T82</f>
        <v>7449.47</v>
      </c>
      <c r="U82" s="28">
        <f>시기외!U82*$G$3+U81*(1-$G$3)</f>
        <v>-2.0408084493884457E-4</v>
      </c>
      <c r="V82" s="28">
        <f>외인!V82</f>
        <v>110190.16</v>
      </c>
      <c r="W82" s="28">
        <f>시기외!W82*$G$3+W81*(1-$G$3)</f>
        <v>9.6796047301997965E-4</v>
      </c>
      <c r="X82" s="28">
        <f>외인!X82</f>
        <v>3200411.69</v>
      </c>
      <c r="Y82" s="28">
        <f>시기외!Y82*$G$3+Y81*(1-$G$3)</f>
        <v>-1.840546885925456E-3</v>
      </c>
      <c r="Z82" s="28">
        <f>외인!Z82</f>
        <v>48936.97</v>
      </c>
      <c r="AA82" s="28">
        <f>시기외!AA82*$G$3+AA81*(1-$G$3)</f>
        <v>9.847243640800443E-4</v>
      </c>
      <c r="AB82" s="28">
        <f>외인!AB82</f>
        <v>194358.06</v>
      </c>
      <c r="AC82" s="28">
        <f>시기외!AC82*$G$3+AC81*(1-$G$3)</f>
        <v>1.4035056263355072E-4</v>
      </c>
      <c r="AD82" s="28">
        <f>외인!AD82</f>
        <v>18248.84</v>
      </c>
      <c r="AE82" s="28">
        <f>시기외!AE82*$G$3+AE81*(1-$G$3)</f>
        <v>6.9500493991736295E-4</v>
      </c>
      <c r="AF82" s="28">
        <f>외인!AF82</f>
        <v>21866.73</v>
      </c>
      <c r="AG82" s="28">
        <f>시기외!AG82*$G$3+AG81*(1-$G$3)</f>
        <v>3.5637192331134244E-4</v>
      </c>
      <c r="AH82" s="28">
        <f>외인!AH82</f>
        <v>188885.51</v>
      </c>
      <c r="AI82" s="28">
        <f>시기외!AI82*$G$3+AI81*(1-$G$3)</f>
        <v>-8.4993039370839297E-4</v>
      </c>
      <c r="AJ82" s="28">
        <f>외인!AJ82</f>
        <v>106189.09</v>
      </c>
      <c r="AK82" s="28">
        <f>시기외!AK82*$G$3+AK81*(1-$G$3)</f>
        <v>-2.0890119376913512E-3</v>
      </c>
      <c r="AL82" s="28">
        <f>외인!AL82</f>
        <v>100990.75</v>
      </c>
      <c r="AM82" s="28">
        <f>시기외!AM82*$G$3+AM81*(1-$G$3)</f>
        <v>-3.6877542117034249E-3</v>
      </c>
      <c r="AN82" s="28">
        <f>외인!AN82</f>
        <v>191852.06</v>
      </c>
      <c r="AO82" s="28">
        <f>시기외!AO82*$G$3+AO81*(1-$G$3)</f>
        <v>-1.8016357524249201E-3</v>
      </c>
      <c r="AP82" s="28">
        <f>외인!AP82</f>
        <v>137648.4</v>
      </c>
      <c r="AQ82" s="28">
        <f>시기외!AQ82*$G$3+AQ81*(1-$G$3)</f>
        <v>-1.3288878493059122E-3</v>
      </c>
      <c r="AR82" s="28">
        <f>외인!AR82</f>
        <v>22093.34</v>
      </c>
      <c r="AS82" s="28">
        <f>시기외!AS82*$G$3+AS81*(1-$G$3)</f>
        <v>8.7079078707583417E-4</v>
      </c>
      <c r="AT82" s="28">
        <f>외인!AT82</f>
        <v>103014.62</v>
      </c>
      <c r="AU82" s="28">
        <f>시기외!AU82*$G$3+AU81*(1-$G$3)</f>
        <v>-4.819127403136933E-3</v>
      </c>
      <c r="AV82" s="28">
        <f>외인!AV82</f>
        <v>41642.82</v>
      </c>
      <c r="AW82" s="28">
        <f>시기외!AW82*$G$3+AW81*(1-$G$3)</f>
        <v>-2.0660957826356123E-4</v>
      </c>
      <c r="AX82" s="28">
        <f>외인!AX82</f>
        <v>53522.96</v>
      </c>
      <c r="AY82" s="28">
        <f>시기외!AY82*$G$3+AY81*(1-$G$3)</f>
        <v>7.1726606338069147E-5</v>
      </c>
      <c r="AZ82" s="28">
        <f>외인!AZ82</f>
        <v>3465364.29</v>
      </c>
      <c r="BA82" s="28">
        <f>시기외!BA82*$G$3+BA81*(1-$G$3)</f>
        <v>-1.863444188782763E-3</v>
      </c>
      <c r="BB82" s="28">
        <f>외인!BB82</f>
        <v>131563.81</v>
      </c>
      <c r="BC82" s="28">
        <f>시기외!BC82*$G$3+BC81*(1-$G$3)</f>
        <v>6.6776712118736818E-4</v>
      </c>
      <c r="BD82" s="28">
        <f>외인!BD82</f>
        <v>30084.94</v>
      </c>
      <c r="BE82" s="28">
        <f>시기외!BE82*$G$3+BE81*(1-$G$3)</f>
        <v>-1.8577435246953096E-3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96847.86</v>
      </c>
      <c r="BI82" s="28">
        <f>시기외!BI82*$G$3+BI81*(1-$G$3)</f>
        <v>9.6210584438796427E-4</v>
      </c>
      <c r="BJ82" s="28">
        <f>외인!BJ82</f>
        <v>105014.73</v>
      </c>
      <c r="BK82" s="28">
        <f>시기외!BK82*$G$3+BK81*(1-$G$3)</f>
        <v>-4.6177429543916096E-4</v>
      </c>
      <c r="BL82" s="28">
        <f>외인!BL82</f>
        <v>36567.550000000003</v>
      </c>
      <c r="BM82" s="28">
        <f>시기외!BM82*$G$3+BM81*(1-$G$3)</f>
        <v>-2.4639294965371055E-4</v>
      </c>
      <c r="BN82" s="28">
        <f>외인!BN82</f>
        <v>42536.14</v>
      </c>
      <c r="BO82" s="28">
        <f>시기외!BO82*$G$3+BO81*(1-$G$3)</f>
        <v>3.250388226462875E-4</v>
      </c>
      <c r="BP82" s="28">
        <f>외인!BP82</f>
        <v>61135.13</v>
      </c>
      <c r="BQ82" s="28">
        <f>시기외!BQ82*$G$3+BQ81*(1-$G$3)</f>
        <v>-1.1047216852282777E-4</v>
      </c>
      <c r="BR82" s="28">
        <f>외인!BR82</f>
        <v>255767.65</v>
      </c>
      <c r="BS82" s="28">
        <f>시기외!BS82*$G$3+BS81*(1-$G$3)</f>
        <v>-1.2155108747589488E-3</v>
      </c>
      <c r="BT82" s="28">
        <f>외인!BT82</f>
        <v>3234978.6</v>
      </c>
      <c r="BU82" s="28">
        <f>시기외!BU82*$G$3+BU81*(1-$G$3)</f>
        <v>-1.7914920321459461E-3</v>
      </c>
      <c r="BV82" s="28">
        <f>외인!BV82</f>
        <v>425555.65</v>
      </c>
      <c r="BW82" s="28">
        <f>시기외!BW82*$G$3+BW81*(1-$G$3)</f>
        <v>3.8897994049284996E-4</v>
      </c>
      <c r="BX82" s="28">
        <f>외인!BX82</f>
        <v>66705.2</v>
      </c>
      <c r="BY82" s="28">
        <f>시기외!BY82*$G$3+BY81*(1-$G$3)</f>
        <v>-8.1340618452386973E-4</v>
      </c>
      <c r="BZ82" s="28">
        <f>외인!BZ82</f>
        <v>292842.81</v>
      </c>
      <c r="CA82" s="28">
        <f>시기외!CA82*$G$3+CA81*(1-$G$3)</f>
        <v>-2.4623227974419439E-3</v>
      </c>
      <c r="CB82" s="28">
        <f>외인!CB82</f>
        <v>10629.66</v>
      </c>
      <c r="CC82" s="28">
        <f>시기외!CC82*$G$3+CC81*(1-$G$3)</f>
        <v>-1.6855175995191959E-3</v>
      </c>
      <c r="CD82" s="28">
        <f>외인!CD82</f>
        <v>22619.14</v>
      </c>
      <c r="CE82" s="28">
        <f>시기외!CE82*$G$3+CE81*(1-$G$3)</f>
        <v>-1.2668187848964613E-3</v>
      </c>
      <c r="CF82" s="28">
        <f>외인!CF82</f>
        <v>28125.35</v>
      </c>
      <c r="CG82" s="28">
        <f>시기외!CG82*$G$3+CG81*(1-$G$3)</f>
        <v>1.7602209485506608E-3</v>
      </c>
      <c r="CH82" s="28">
        <f>외인!CH82</f>
        <v>60393.47</v>
      </c>
      <c r="CI82" s="28">
        <f>시기외!CI82*$G$3+CI81*(1-$G$3)</f>
        <v>-4.3151327775648068E-6</v>
      </c>
      <c r="CJ82" s="28">
        <f>외인!CJ82</f>
        <v>280222.48</v>
      </c>
      <c r="CK82" s="28">
        <f>시기외!CK82*$G$3+CK81*(1-$G$3)</f>
        <v>2.4707414725522047E-5</v>
      </c>
      <c r="CL82" s="28">
        <f>외인!CL82</f>
        <v>218030.79</v>
      </c>
      <c r="CM82" s="28">
        <f>시기외!CM82*$G$3+CM81*(1-$G$3)</f>
        <v>2.3194508873770322E-4</v>
      </c>
      <c r="CN82" s="28">
        <f>외인!CN82</f>
        <v>99967.6</v>
      </c>
      <c r="CO82" s="28">
        <f>시기외!CO82*$G$3+CO81*(1-$G$3)</f>
        <v>-1.3527746605944907E-3</v>
      </c>
      <c r="CP82" s="28">
        <f>외인!CP82</f>
        <v>132005.98000000001</v>
      </c>
      <c r="CQ82" s="28">
        <f>시기외!CQ82*$G$3+CQ81*(1-$G$3)</f>
        <v>6.6698534494877303E-4</v>
      </c>
      <c r="CR82" s="28">
        <f>외인!CR82</f>
        <v>176565.05</v>
      </c>
      <c r="CS82" s="28">
        <f>시기외!CS82*$G$3+CS81*(1-$G$3)</f>
        <v>-1.5412116302915939E-3</v>
      </c>
      <c r="CT82" s="28">
        <f>외인!CT82</f>
        <v>223006.27</v>
      </c>
      <c r="CU82" s="28">
        <f>시기외!CU82*$G$3+CU81*(1-$G$3)</f>
        <v>-2.1107213430048037E-3</v>
      </c>
      <c r="CV82" s="28">
        <f>외인!CV82</f>
        <v>3234978.6</v>
      </c>
      <c r="CW82" s="28">
        <f>시기외!CW82*$G$3+CW81*(1-$G$3)</f>
        <v>-1.7914920321459461E-3</v>
      </c>
      <c r="CX82" s="28">
        <f>외인!CX82</f>
        <v>226095.6</v>
      </c>
      <c r="CY82" s="28">
        <f>시기외!CY82*$G$3+CY81*(1-$G$3)</f>
        <v>-1.5372438256863843E-3</v>
      </c>
      <c r="CZ82" s="28">
        <f>외인!CZ82</f>
        <v>17119.89</v>
      </c>
      <c r="DA82" s="28">
        <f>시기외!DA82*$G$3+DA81*(1-$G$3)</f>
        <v>1.361520554235854E-3</v>
      </c>
      <c r="DB82" s="28">
        <f>외인!DB82</f>
        <v>30084.94</v>
      </c>
      <c r="DC82" s="28">
        <f>시기외!DC82*$G$3+DC81*(1-$G$3)</f>
        <v>-1.8577435246953096E-3</v>
      </c>
      <c r="DD82" s="28">
        <f>외인!DD82</f>
        <v>7449.47</v>
      </c>
      <c r="DE82" s="28">
        <f>시기외!DE82*$G$3+DE81*(1-$G$3)</f>
        <v>-2.0408084493884457E-4</v>
      </c>
      <c r="DF82" s="28">
        <f>외인!DF82</f>
        <v>49726.68</v>
      </c>
      <c r="DG82" s="28">
        <f>시기외!DG82*$G$3+DG81*(1-$G$3)</f>
        <v>-6.7774945698477202E-4</v>
      </c>
      <c r="DH82" s="28">
        <f>외인!DH82</f>
        <v>15670.34</v>
      </c>
      <c r="DI82" s="28">
        <f>시기외!DI82*$G$3+DI81*(1-$G$3)</f>
        <v>-1.4074236582252743E-3</v>
      </c>
      <c r="DJ82" s="28">
        <f>외인!DJ82</f>
        <v>555007.05000000005</v>
      </c>
      <c r="DK82" s="28">
        <f>시기외!DK82*$G$3+DK81*(1-$G$3)</f>
        <v>-8.4760769031618551E-4</v>
      </c>
      <c r="DL82" s="28">
        <f>외인!DL82</f>
        <v>78406.929999999993</v>
      </c>
      <c r="DM82" s="28">
        <f>시기외!DM82*$G$3+DM81*(1-$G$3)</f>
        <v>-1.8062041673283563E-3</v>
      </c>
      <c r="DN82" s="28">
        <f>외인!DN82</f>
        <v>3234978.6</v>
      </c>
      <c r="DO82" s="28">
        <f>시기외!DO82*$G$3+DO81*(1-$G$3)</f>
        <v>-1.7914920321459461E-3</v>
      </c>
      <c r="DP82" s="28">
        <f>외인!DP82</f>
        <v>60753.45</v>
      </c>
      <c r="DQ82" s="28">
        <f>시기외!DQ82*$G$3+DQ81*(1-$G$3)</f>
        <v>1.3372956451394591E-3</v>
      </c>
      <c r="DR82" s="28">
        <f>외인!DR82</f>
        <v>37846.19</v>
      </c>
      <c r="DS82" s="28">
        <f>시기외!DS82*$G$3+DS81*(1-$G$3)</f>
        <v>2.731816071040774E-4</v>
      </c>
      <c r="DT82" s="28">
        <f>외인!DT82</f>
        <v>145788.39000000001</v>
      </c>
      <c r="DU82" s="28">
        <f>시기외!DU82*$G$3+DU81*(1-$G$3)</f>
        <v>-2.0417992294654223E-3</v>
      </c>
      <c r="DV82" s="28">
        <f>외인!DV82</f>
        <v>30466.69</v>
      </c>
      <c r="DW82" s="28">
        <f>시기외!DW82*$G$3+DW81*(1-$G$3)</f>
        <v>6.3652850739688951E-4</v>
      </c>
      <c r="DX82" s="28">
        <f>외인!DX82</f>
        <v>110190.16</v>
      </c>
      <c r="DY82" s="28">
        <f>시기외!DY82*$G$3+DY81*(1-$G$3)</f>
        <v>9.6796047301997965E-4</v>
      </c>
      <c r="DZ82" s="28">
        <f>외인!DZ82</f>
        <v>6458.98</v>
      </c>
      <c r="EA82" s="28">
        <f>시기외!EA82*$G$3+EA81*(1-$G$3)</f>
        <v>8.6035110171552866E-4</v>
      </c>
      <c r="EB82" s="28">
        <f>외인!EB82</f>
        <v>9249.33</v>
      </c>
      <c r="EC82" s="28">
        <f>시기외!EC82*$G$3+EC81*(1-$G$3)</f>
        <v>-8.0432450730905764E-4</v>
      </c>
      <c r="ED82" s="28">
        <f>외인!ED82</f>
        <v>8162.67</v>
      </c>
      <c r="EE82" s="28">
        <f>시기외!EE82*$G$3+EE81*(1-$G$3)</f>
        <v>1.5393885803279984E-3</v>
      </c>
      <c r="EF82" s="28">
        <f>외인!EF82</f>
        <v>179969.3</v>
      </c>
      <c r="EG82" s="28">
        <f>시기외!EG82*$G$3+EG81*(1-$G$3)</f>
        <v>-4.7283251748847402E-4</v>
      </c>
      <c r="EH82" s="28">
        <f>외인!EH82</f>
        <v>280801.94</v>
      </c>
      <c r="EI82" s="28">
        <f>시기외!EI82*$G$3+EI81*(1-$G$3)</f>
        <v>4.088247470932974E-4</v>
      </c>
      <c r="EJ82" s="28">
        <f>외인!EJ82</f>
        <v>88509.31</v>
      </c>
      <c r="EK82" s="28">
        <f>시기외!EK82*$G$3+EK81*(1-$G$3)</f>
        <v>-4.5077209584966802E-5</v>
      </c>
      <c r="EL82" s="28">
        <f>외인!EL82</f>
        <v>24669.439999999999</v>
      </c>
      <c r="EM82" s="28">
        <f>시기외!EM82*$G$3+EM81*(1-$G$3)</f>
        <v>-1.2961516004913094E-3</v>
      </c>
      <c r="EN82" s="28">
        <f>외인!EN82</f>
        <v>37846.19</v>
      </c>
      <c r="EO82" s="28">
        <f>시기외!EO82*$G$3+EO81*(1-$G$3)</f>
        <v>2.731816071040774E-4</v>
      </c>
      <c r="EP82" s="28">
        <f>외인!EP82</f>
        <v>124837.94</v>
      </c>
      <c r="EQ82" s="28">
        <f>시기외!EQ82*$G$3+EQ81*(1-$G$3)</f>
        <v>4.4560398581751327E-4</v>
      </c>
      <c r="ER82" s="28">
        <f>외인!ER82</f>
        <v>9029.6</v>
      </c>
      <c r="ES82" s="28">
        <f>시기외!ES82*$G$3+ES81*(1-$G$3)</f>
        <v>7.2703736821909447E-4</v>
      </c>
      <c r="ET82" s="28">
        <f>외인!ET82</f>
        <v>137648.4</v>
      </c>
      <c r="EU82" s="28">
        <f>시기외!EU82*$G$3+EU81*(1-$G$3)</f>
        <v>-1.3288878493059122E-3</v>
      </c>
      <c r="EV82" s="28">
        <f>외인!EV82</f>
        <v>48936.97</v>
      </c>
      <c r="EW82" s="28">
        <f>시기외!EW82*$G$3+EW81*(1-$G$3)</f>
        <v>9.847243640800443E-4</v>
      </c>
      <c r="EX82" s="28">
        <f>외인!EX82</f>
        <v>83069.009999999995</v>
      </c>
      <c r="EY82" s="28">
        <f>시기외!EY82*$G$3+EY81*(1-$G$3)</f>
        <v>4.8345126394811963E-4</v>
      </c>
    </row>
    <row r="83" spans="1:155">
      <c r="A83" s="27">
        <f>외인!A83</f>
        <v>46182</v>
      </c>
      <c r="B83" s="28">
        <f>외인!B83</f>
        <v>6429140.21</v>
      </c>
      <c r="C83" s="28">
        <f>시기외!C83*$G$3+C82*(1-$G$3)</f>
        <v>-1.5114665052237094E-3</v>
      </c>
      <c r="D83" s="28">
        <f>외인!D83</f>
        <v>542165.15</v>
      </c>
      <c r="E83" s="28">
        <f>시기외!E83*$G$3+E82*(1-$G$3)</f>
        <v>5.3683984810191877E-4</v>
      </c>
      <c r="F83" s="28">
        <f>외인!F83</f>
        <v>2763120.83</v>
      </c>
      <c r="G83" s="28">
        <f>시기외!G83*$G$3+G82*(1-$G$3)</f>
        <v>-1.5864371147491765E-3</v>
      </c>
      <c r="H83" s="28">
        <f>외인!H83</f>
        <v>284078.59999999998</v>
      </c>
      <c r="I83" s="28">
        <f>시기외!I83*$G$3+I82*(1-$G$3)</f>
        <v>1.7451082276613678E-4</v>
      </c>
      <c r="J83" s="28">
        <f>외인!J83</f>
        <v>39756.71</v>
      </c>
      <c r="K83" s="28">
        <f>시기외!K83*$G$3+K82*(1-$G$3)</f>
        <v>3.9388509015367415E-4</v>
      </c>
      <c r="L83" s="28">
        <f>외인!L83</f>
        <v>264383.38</v>
      </c>
      <c r="M83" s="28">
        <f>시기외!M83*$G$3+M82*(1-$G$3)</f>
        <v>2.5624742021617786E-4</v>
      </c>
      <c r="N83" s="28">
        <f>외인!N83</f>
        <v>282630.96000000002</v>
      </c>
      <c r="O83" s="28">
        <f>시기외!O83*$G$3+O82*(1-$G$3)</f>
        <v>-2.7142874282296337E-3</v>
      </c>
      <c r="P83" s="28">
        <f>외인!P83</f>
        <v>161059.64000000001</v>
      </c>
      <c r="Q83" s="28">
        <f>시기외!Q83*$G$3+Q82*(1-$G$3)</f>
        <v>-1.8482292850787309E-4</v>
      </c>
      <c r="R83" s="28">
        <f>외인!R83</f>
        <v>142755.35</v>
      </c>
      <c r="S83" s="28">
        <f>시기외!S83*$G$3+S82*(1-$G$3)</f>
        <v>-1.9876907229361713E-3</v>
      </c>
      <c r="T83" s="28">
        <f>외인!T83</f>
        <v>7518.83</v>
      </c>
      <c r="U83" s="28">
        <f>시기외!U83*$G$3+U82*(1-$G$3)</f>
        <v>-2.2620358183086264E-4</v>
      </c>
      <c r="V83" s="28">
        <f>외인!V83</f>
        <v>122368.54</v>
      </c>
      <c r="W83" s="28">
        <f>시기외!W83*$G$3+W82*(1-$G$3)</f>
        <v>1.3701166639511623E-3</v>
      </c>
      <c r="X83" s="28">
        <f>외인!X83</f>
        <v>3583009.07</v>
      </c>
      <c r="Y83" s="28">
        <f>시기외!Y83*$G$3+Y82*(1-$G$3)</f>
        <v>-1.9548981912091159E-3</v>
      </c>
      <c r="Z83" s="28">
        <f>외인!Z83</f>
        <v>49519.7</v>
      </c>
      <c r="AA83" s="28">
        <f>시기외!AA83*$G$3+AA82*(1-$G$3)</f>
        <v>9.9510069826932654E-4</v>
      </c>
      <c r="AB83" s="28">
        <f>외인!AB83</f>
        <v>199007.81</v>
      </c>
      <c r="AC83" s="28">
        <f>시기외!AC83*$G$3+AC82*(1-$G$3)</f>
        <v>2.1659143493641986E-4</v>
      </c>
      <c r="AD83" s="28">
        <f>외인!AD83</f>
        <v>19321.63</v>
      </c>
      <c r="AE83" s="28">
        <f>시기외!AE83*$G$3+AE82*(1-$G$3)</f>
        <v>6.2941493535787678E-4</v>
      </c>
      <c r="AF83" s="28">
        <f>외인!AF83</f>
        <v>22450.9</v>
      </c>
      <c r="AG83" s="28">
        <f>시기외!AG83*$G$3+AG82*(1-$G$3)</f>
        <v>3.9903004849721512E-4</v>
      </c>
      <c r="AH83" s="28">
        <f>외인!AH83</f>
        <v>187652.82</v>
      </c>
      <c r="AI83" s="28">
        <f>시기외!AI83*$G$3+AI82*(1-$G$3)</f>
        <v>-9.5130284856132191E-4</v>
      </c>
      <c r="AJ83" s="28">
        <f>외인!AJ83</f>
        <v>103797.55</v>
      </c>
      <c r="AK83" s="28">
        <f>시기외!AK83*$G$3+AK82*(1-$G$3)</f>
        <v>-1.9353978637324479E-3</v>
      </c>
      <c r="AL83" s="28">
        <f>외인!AL83</f>
        <v>101664.82</v>
      </c>
      <c r="AM83" s="28">
        <f>시기외!AM83*$G$3+AM82*(1-$G$3)</f>
        <v>-3.6115088427168167E-3</v>
      </c>
      <c r="AN83" s="28">
        <f>외인!AN83</f>
        <v>197004.49</v>
      </c>
      <c r="AO83" s="28">
        <f>시기외!AO83*$G$3+AO82*(1-$G$3)</f>
        <v>-1.9725134774388176E-3</v>
      </c>
      <c r="AP83" s="28">
        <f>외인!AP83</f>
        <v>146730.07</v>
      </c>
      <c r="AQ83" s="28">
        <f>시기외!AQ83*$G$3+AQ82*(1-$G$3)</f>
        <v>-1.1768738636797108E-3</v>
      </c>
      <c r="AR83" s="28">
        <f>외인!AR83</f>
        <v>22859.79</v>
      </c>
      <c r="AS83" s="28">
        <f>시기외!AS83*$G$3+AS82*(1-$G$3)</f>
        <v>8.887550669184999E-4</v>
      </c>
      <c r="AT83" s="28">
        <f>외인!AT83</f>
        <v>103417.59</v>
      </c>
      <c r="AU83" s="28">
        <f>시기외!AU83*$G$3+AU82*(1-$G$3)</f>
        <v>-5.8241197432462363E-3</v>
      </c>
      <c r="AV83" s="28">
        <f>외인!AV83</f>
        <v>42785.49</v>
      </c>
      <c r="AW83" s="28">
        <f>시기외!AW83*$G$3+AW82*(1-$G$3)</f>
        <v>-1.9270750963875613E-4</v>
      </c>
      <c r="AX83" s="28">
        <f>외인!AX83</f>
        <v>55809.13</v>
      </c>
      <c r="AY83" s="28">
        <f>시기외!AY83*$G$3+AY82*(1-$G$3)</f>
        <v>4.1373489821435301E-4</v>
      </c>
      <c r="AZ83" s="28">
        <f>외인!AZ83</f>
        <v>3872254.91</v>
      </c>
      <c r="BA83" s="28">
        <f>시기외!BA83*$G$3+BA82*(1-$G$3)</f>
        <v>-1.9661107365640624E-3</v>
      </c>
      <c r="BB83" s="28">
        <f>외인!BB83</f>
        <v>136485.51</v>
      </c>
      <c r="BC83" s="28">
        <f>시기외!BC83*$G$3+BC82*(1-$G$3)</f>
        <v>6.6928645973514747E-4</v>
      </c>
      <c r="BD83" s="28">
        <f>외인!BD83</f>
        <v>30424.87</v>
      </c>
      <c r="BE83" s="28">
        <f>시기외!BE83*$G$3+BE82*(1-$G$3)</f>
        <v>-1.7051110694114467E-3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99785.38</v>
      </c>
      <c r="BI83" s="28">
        <f>시기외!BI83*$G$3+BI82*(1-$G$3)</f>
        <v>9.8278422634430116E-4</v>
      </c>
      <c r="BJ83" s="28">
        <f>외인!BJ83</f>
        <v>108276.23</v>
      </c>
      <c r="BK83" s="28">
        <f>시기외!BK83*$G$3+BK82*(1-$G$3)</f>
        <v>-4.3260392476294828E-4</v>
      </c>
      <c r="BL83" s="28">
        <f>외인!BL83</f>
        <v>38149.4</v>
      </c>
      <c r="BM83" s="28">
        <f>시기외!BM83*$G$3+BM82*(1-$G$3)</f>
        <v>-1.8598766354849873E-4</v>
      </c>
      <c r="BN83" s="28">
        <f>외인!BN83</f>
        <v>43165.14</v>
      </c>
      <c r="BO83" s="28">
        <f>시기외!BO83*$G$3+BO82*(1-$G$3)</f>
        <v>2.8206802571263331E-4</v>
      </c>
      <c r="BP83" s="28">
        <f>외인!BP83</f>
        <v>63389.88</v>
      </c>
      <c r="BQ83" s="28">
        <f>시기외!BQ83*$G$3+BQ82*(1-$G$3)</f>
        <v>1.6382423512323834E-4</v>
      </c>
      <c r="BR83" s="28">
        <f>외인!BR83</f>
        <v>270203.31</v>
      </c>
      <c r="BS83" s="28">
        <f>시기외!BS83*$G$3+BS82*(1-$G$3)</f>
        <v>-1.2425289220209753E-3</v>
      </c>
      <c r="BT83" s="28">
        <f>외인!BT83</f>
        <v>3621931.95</v>
      </c>
      <c r="BU83" s="28">
        <f>시기외!BU83*$G$3+BU82*(1-$G$3)</f>
        <v>-1.9024969966240513E-3</v>
      </c>
      <c r="BV83" s="28">
        <f>외인!BV83</f>
        <v>452404.03</v>
      </c>
      <c r="BW83" s="28">
        <f>시기외!BW83*$G$3+BW82*(1-$G$3)</f>
        <v>4.2840125932165168E-4</v>
      </c>
      <c r="BX83" s="28">
        <f>외인!BX83</f>
        <v>69076.86</v>
      </c>
      <c r="BY83" s="28">
        <f>시기외!BY83*$G$3+BY82*(1-$G$3)</f>
        <v>-7.6677262823063937E-4</v>
      </c>
      <c r="BZ83" s="28">
        <f>외인!BZ83</f>
        <v>298669.31</v>
      </c>
      <c r="CA83" s="28">
        <f>시기외!CA83*$G$3+CA82*(1-$G$3)</f>
        <v>-2.547698963722264E-3</v>
      </c>
      <c r="CB83" s="28">
        <f>외인!CB83</f>
        <v>10906.93</v>
      </c>
      <c r="CC83" s="28">
        <f>시기외!CC83*$G$3+CC82*(1-$G$3)</f>
        <v>-1.3809621813093875E-3</v>
      </c>
      <c r="CD83" s="28">
        <f>외인!CD83</f>
        <v>23357.71</v>
      </c>
      <c r="CE83" s="28">
        <f>시기외!CE83*$G$3+CE82*(1-$G$3)</f>
        <v>-1.0050605465146008E-3</v>
      </c>
      <c r="CF83" s="28">
        <f>외인!CF83</f>
        <v>29955.85</v>
      </c>
      <c r="CG83" s="28">
        <f>시기외!CG83*$G$3+CG82*(1-$G$3)</f>
        <v>1.7470931975149759E-3</v>
      </c>
      <c r="CH83" s="28">
        <f>외인!CH83</f>
        <v>62274.1</v>
      </c>
      <c r="CI83" s="28">
        <f>시기외!CI83*$G$3+CI82*(1-$G$3)</f>
        <v>6.0437555113521028E-6</v>
      </c>
      <c r="CJ83" s="28">
        <f>외인!CJ83</f>
        <v>296209.28000000003</v>
      </c>
      <c r="CK83" s="28">
        <f>시기외!CK83*$G$3+CK82*(1-$G$3)</f>
        <v>6.3211581247519152E-5</v>
      </c>
      <c r="CL83" s="28">
        <f>외인!CL83</f>
        <v>223503.85</v>
      </c>
      <c r="CM83" s="28">
        <f>시기외!CM83*$G$3+CM82*(1-$G$3)</f>
        <v>3.0969646451060103E-4</v>
      </c>
      <c r="CN83" s="28">
        <f>외인!CN83</f>
        <v>105483.62</v>
      </c>
      <c r="CO83" s="28">
        <f>시기외!CO83*$G$3+CO82*(1-$G$3)</f>
        <v>-1.2614734440371479E-3</v>
      </c>
      <c r="CP83" s="28">
        <f>외인!CP83</f>
        <v>136947.26</v>
      </c>
      <c r="CQ83" s="28">
        <f>시기외!CQ83*$G$3+CQ82*(1-$G$3)</f>
        <v>6.6783897691770323E-4</v>
      </c>
      <c r="CR83" s="28">
        <f>외인!CR83</f>
        <v>173835.7</v>
      </c>
      <c r="CS83" s="28">
        <f>시기외!CS83*$G$3+CS82*(1-$G$3)</f>
        <v>-1.5149213298229539E-3</v>
      </c>
      <c r="CT83" s="28">
        <f>외인!CT83</f>
        <v>251875.4</v>
      </c>
      <c r="CU83" s="28">
        <f>시기외!CU83*$G$3+CU82*(1-$G$3)</f>
        <v>-1.967249821545627E-3</v>
      </c>
      <c r="CV83" s="28">
        <f>외인!CV83</f>
        <v>3621931.95</v>
      </c>
      <c r="CW83" s="28">
        <f>시기외!CW83*$G$3+CW82*(1-$G$3)</f>
        <v>-1.9024969966240513E-3</v>
      </c>
      <c r="CX83" s="28">
        <f>외인!CX83</f>
        <v>227951.02</v>
      </c>
      <c r="CY83" s="28">
        <f>시기외!CY83*$G$3+CY82*(1-$G$3)</f>
        <v>-2.0568108351859873E-3</v>
      </c>
      <c r="CZ83" s="28">
        <f>외인!CZ83</f>
        <v>17728.47</v>
      </c>
      <c r="DA83" s="28">
        <f>시기외!DA83*$G$3+DA82*(1-$G$3)</f>
        <v>1.77074858918356E-3</v>
      </c>
      <c r="DB83" s="28">
        <f>외인!DB83</f>
        <v>30424.87</v>
      </c>
      <c r="DC83" s="28">
        <f>시기외!DC83*$G$3+DC82*(1-$G$3)</f>
        <v>-1.7051110694114467E-3</v>
      </c>
      <c r="DD83" s="28">
        <f>외인!DD83</f>
        <v>7518.83</v>
      </c>
      <c r="DE83" s="28">
        <f>시기외!DE83*$G$3+DE82*(1-$G$3)</f>
        <v>-2.2620358183086264E-4</v>
      </c>
      <c r="DF83" s="28">
        <f>외인!DF83</f>
        <v>51265.9</v>
      </c>
      <c r="DG83" s="28">
        <f>시기외!DG83*$G$3+DG82*(1-$G$3)</f>
        <v>-6.4361307611729966E-4</v>
      </c>
      <c r="DH83" s="28">
        <f>외인!DH83</f>
        <v>16306.4</v>
      </c>
      <c r="DI83" s="28">
        <f>시기외!DI83*$G$3+DI82*(1-$G$3)</f>
        <v>-1.0725403170764021E-3</v>
      </c>
      <c r="DJ83" s="28">
        <f>외인!DJ83</f>
        <v>571532.25</v>
      </c>
      <c r="DK83" s="28">
        <f>시기외!DK83*$G$3+DK82*(1-$G$3)</f>
        <v>-9.2323219303721399E-4</v>
      </c>
      <c r="DL83" s="28">
        <f>외인!DL83</f>
        <v>82734.39</v>
      </c>
      <c r="DM83" s="28">
        <f>시기외!DM83*$G$3+DM82*(1-$G$3)</f>
        <v>-1.7148496173894946E-3</v>
      </c>
      <c r="DN83" s="28">
        <f>외인!DN83</f>
        <v>3621931.95</v>
      </c>
      <c r="DO83" s="28">
        <f>시기외!DO83*$G$3+DO82*(1-$G$3)</f>
        <v>-1.9024969966240513E-3</v>
      </c>
      <c r="DP83" s="28">
        <f>외인!DP83</f>
        <v>66078.350000000006</v>
      </c>
      <c r="DQ83" s="28">
        <f>시기외!DQ83*$G$3+DQ82*(1-$G$3)</f>
        <v>1.3445414882344213E-3</v>
      </c>
      <c r="DR83" s="28">
        <f>외인!DR83</f>
        <v>40499.86</v>
      </c>
      <c r="DS83" s="28">
        <f>시기외!DS83*$G$3+DS82*(1-$G$3)</f>
        <v>3.3779304793321878E-4</v>
      </c>
      <c r="DT83" s="28">
        <f>외인!DT83</f>
        <v>142755.35</v>
      </c>
      <c r="DU83" s="28">
        <f>시기외!DU83*$G$3+DU82*(1-$G$3)</f>
        <v>-1.9876907229361713E-3</v>
      </c>
      <c r="DV83" s="28">
        <f>외인!DV83</f>
        <v>30759.73</v>
      </c>
      <c r="DW83" s="28">
        <f>시기외!DW83*$G$3+DW82*(1-$G$3)</f>
        <v>5.4398460153702295E-4</v>
      </c>
      <c r="DX83" s="28">
        <f>외인!DX83</f>
        <v>122368.54</v>
      </c>
      <c r="DY83" s="28">
        <f>시기외!DY83*$G$3+DY82*(1-$G$3)</f>
        <v>1.3701166639511623E-3</v>
      </c>
      <c r="DZ83" s="28">
        <f>외인!DZ83</f>
        <v>6661.3</v>
      </c>
      <c r="EA83" s="28">
        <f>시기외!EA83*$G$3+EA82*(1-$G$3)</f>
        <v>8.2519995177474136E-4</v>
      </c>
      <c r="EB83" s="28">
        <f>외인!EB83</f>
        <v>9531.07</v>
      </c>
      <c r="EC83" s="28">
        <f>시기외!EC83*$G$3+EC82*(1-$G$3)</f>
        <v>-6.7860644594741777E-4</v>
      </c>
      <c r="ED83" s="28">
        <f>외인!ED83</f>
        <v>8623.41</v>
      </c>
      <c r="EE83" s="28">
        <f>시기외!EE83*$G$3+EE82*(1-$G$3)</f>
        <v>1.637529881245125E-3</v>
      </c>
      <c r="EF83" s="28">
        <f>외인!EF83</f>
        <v>189104.19</v>
      </c>
      <c r="EG83" s="28">
        <f>시기외!EG83*$G$3+EG82*(1-$G$3)</f>
        <v>-4.3937081097853808E-4</v>
      </c>
      <c r="EH83" s="28">
        <f>외인!EH83</f>
        <v>304709.78999999998</v>
      </c>
      <c r="EI83" s="28">
        <f>시기외!EI83*$G$3+EI82*(1-$G$3)</f>
        <v>4.3756298360458836E-4</v>
      </c>
      <c r="EJ83" s="28">
        <f>외인!EJ83</f>
        <v>92601.04</v>
      </c>
      <c r="EK83" s="28">
        <f>시기외!EK83*$G$3+EK82*(1-$G$3)</f>
        <v>-5.1094987288708994E-6</v>
      </c>
      <c r="EL83" s="28">
        <f>외인!EL83</f>
        <v>25483.39</v>
      </c>
      <c r="EM83" s="28">
        <f>시기외!EM83*$G$3+EM82*(1-$G$3)</f>
        <v>-1.0486982252057571E-3</v>
      </c>
      <c r="EN83" s="28">
        <f>외인!EN83</f>
        <v>40499.86</v>
      </c>
      <c r="EO83" s="28">
        <f>시기외!EO83*$G$3+EO82*(1-$G$3)</f>
        <v>3.3779304793321878E-4</v>
      </c>
      <c r="EP83" s="28">
        <f>외인!EP83</f>
        <v>127248.53</v>
      </c>
      <c r="EQ83" s="28">
        <f>시기외!EQ83*$G$3+EQ82*(1-$G$3)</f>
        <v>5.0364004756136877E-4</v>
      </c>
      <c r="ER83" s="28">
        <f>외인!ER83</f>
        <v>9320.0300000000007</v>
      </c>
      <c r="ES83" s="28">
        <f>시기외!ES83*$G$3+ES82*(1-$G$3)</f>
        <v>1.032981304078123E-3</v>
      </c>
      <c r="ET83" s="28">
        <f>외인!ET83</f>
        <v>146730.07</v>
      </c>
      <c r="EU83" s="28">
        <f>시기외!EU83*$G$3+EU82*(1-$G$3)</f>
        <v>-1.1768738636797108E-3</v>
      </c>
      <c r="EV83" s="28">
        <f>외인!EV83</f>
        <v>49519.7</v>
      </c>
      <c r="EW83" s="28">
        <f>시기외!EW83*$G$3+EW82*(1-$G$3)</f>
        <v>9.9510069826932654E-4</v>
      </c>
      <c r="EX83" s="28">
        <f>외인!EX83</f>
        <v>87427.56</v>
      </c>
      <c r="EY83" s="28">
        <f>시기외!EY83*$G$3+EY82*(1-$G$3)</f>
        <v>4.7917516138080133E-4</v>
      </c>
    </row>
    <row r="84" spans="1:155">
      <c r="A84" s="27">
        <f>외인!A84</f>
        <v>46183</v>
      </c>
      <c r="B84" s="28">
        <f>외인!B84</f>
        <v>6138448.0199999996</v>
      </c>
      <c r="C84" s="28">
        <f>시기외!C84*$G$3+C83*(1-$G$3)</f>
        <v>-1.5902864212245765E-3</v>
      </c>
      <c r="D84" s="28">
        <f>외인!D84</f>
        <v>533085.43000000005</v>
      </c>
      <c r="E84" s="28">
        <f>시기외!E84*$G$3+E83*(1-$G$3)</f>
        <v>6.1101439509066711E-4</v>
      </c>
      <c r="F84" s="28">
        <f>외인!F84</f>
        <v>2622706.61</v>
      </c>
      <c r="G84" s="28">
        <f>시기외!G84*$G$3+G83*(1-$G$3)</f>
        <v>-1.7513532861389504E-3</v>
      </c>
      <c r="H84" s="28">
        <f>외인!H84</f>
        <v>277449.56</v>
      </c>
      <c r="I84" s="28">
        <f>시기외!I84*$G$3+I83*(1-$G$3)</f>
        <v>1.2505026069290601E-4</v>
      </c>
      <c r="J84" s="28">
        <f>외인!J84</f>
        <v>40036.550000000003</v>
      </c>
      <c r="K84" s="28">
        <f>시기외!K84*$G$3+K83*(1-$G$3)</f>
        <v>4.8628251366314223E-4</v>
      </c>
      <c r="L84" s="28">
        <f>외인!L84</f>
        <v>257755.54</v>
      </c>
      <c r="M84" s="28">
        <f>시기외!M84*$G$3+M83*(1-$G$3)</f>
        <v>1.7730693432689722E-4</v>
      </c>
      <c r="N84" s="28">
        <f>외인!N84</f>
        <v>270449.44</v>
      </c>
      <c r="O84" s="28">
        <f>시기외!O84*$G$3+O83*(1-$G$3)</f>
        <v>-2.8451539468267967E-3</v>
      </c>
      <c r="P84" s="28">
        <f>외인!P84</f>
        <v>159360.6</v>
      </c>
      <c r="Q84" s="28">
        <f>시기외!Q84*$G$3+Q83*(1-$G$3)</f>
        <v>-2.1928309700215736E-4</v>
      </c>
      <c r="R84" s="28">
        <f>외인!R84</f>
        <v>133814.81</v>
      </c>
      <c r="S84" s="28">
        <f>시기외!S84*$G$3+S83*(1-$G$3)</f>
        <v>-1.7281543413705299E-3</v>
      </c>
      <c r="T84" s="28">
        <f>외인!T84</f>
        <v>7636.62</v>
      </c>
      <c r="U84" s="28">
        <f>시기외!U84*$G$3+U83*(1-$G$3)</f>
        <v>-2.3718933403943425E-4</v>
      </c>
      <c r="V84" s="28">
        <f>외인!V84</f>
        <v>121426.48</v>
      </c>
      <c r="W84" s="28">
        <f>시기외!W84*$G$3+W83*(1-$G$3)</f>
        <v>1.6951672205647991E-3</v>
      </c>
      <c r="X84" s="28">
        <f>외인!X84</f>
        <v>3347798.41</v>
      </c>
      <c r="Y84" s="28">
        <f>시기외!Y84*$G$3+Y83*(1-$G$3)</f>
        <v>-2.0902095587233653E-3</v>
      </c>
      <c r="Z84" s="28">
        <f>외인!Z84</f>
        <v>47644.17</v>
      </c>
      <c r="AA84" s="28">
        <f>시기외!AA84*$G$3+AA83*(1-$G$3)</f>
        <v>9.7490352528116042E-4</v>
      </c>
      <c r="AB84" s="28">
        <f>외인!AB84</f>
        <v>197196.72</v>
      </c>
      <c r="AC84" s="28">
        <f>시기외!AC84*$G$3+AC83*(1-$G$3)</f>
        <v>2.7181317810719298E-4</v>
      </c>
      <c r="AD84" s="28">
        <f>외인!AD84</f>
        <v>19587.259999999998</v>
      </c>
      <c r="AE84" s="28">
        <f>시기외!AE84*$G$3+AE83*(1-$G$3)</f>
        <v>6.4424500579278302E-4</v>
      </c>
      <c r="AF84" s="28">
        <f>외인!AF84</f>
        <v>21765.72</v>
      </c>
      <c r="AG84" s="28">
        <f>시기외!AG84*$G$3+AG83*(1-$G$3)</f>
        <v>3.9261433197506452E-4</v>
      </c>
      <c r="AH84" s="28">
        <f>외인!AH84</f>
        <v>196305.24</v>
      </c>
      <c r="AI84" s="28">
        <f>시기외!AI84*$G$3+AI83*(1-$G$3)</f>
        <v>-9.7386569450942238E-4</v>
      </c>
      <c r="AJ84" s="28">
        <f>외인!AJ84</f>
        <v>97458.42</v>
      </c>
      <c r="AK84" s="28">
        <f>시기외!AK84*$G$3+AK83*(1-$G$3)</f>
        <v>-1.6116048361078052E-3</v>
      </c>
      <c r="AL84" s="28">
        <f>외인!AL84</f>
        <v>98787.73</v>
      </c>
      <c r="AM84" s="28">
        <f>시기외!AM84*$G$3+AM83*(1-$G$3)</f>
        <v>-3.556506690011384E-3</v>
      </c>
      <c r="AN84" s="28">
        <f>외인!AN84</f>
        <v>187649.08</v>
      </c>
      <c r="AO84" s="28">
        <f>시기외!AO84*$G$3+AO83*(1-$G$3)</f>
        <v>-2.1962840668543868E-3</v>
      </c>
      <c r="AP84" s="28">
        <f>외인!AP84</f>
        <v>149617.35999999999</v>
      </c>
      <c r="AQ84" s="28">
        <f>시기외!AQ84*$G$3+AQ83*(1-$G$3)</f>
        <v>-9.1377270496055811E-4</v>
      </c>
      <c r="AR84" s="28">
        <f>외인!AR84</f>
        <v>23256.41</v>
      </c>
      <c r="AS84" s="28">
        <f>시기외!AS84*$G$3+AS83*(1-$G$3)</f>
        <v>9.892156146545975E-4</v>
      </c>
      <c r="AT84" s="28">
        <f>외인!AT84</f>
        <v>101178.43</v>
      </c>
      <c r="AU84" s="28">
        <f>시기외!AU84*$G$3+AU83*(1-$G$3)</f>
        <v>-6.0335661625087154E-3</v>
      </c>
      <c r="AV84" s="28">
        <f>외인!AV84</f>
        <v>42718.8</v>
      </c>
      <c r="AW84" s="28">
        <f>시기외!AW84*$G$3+AW83*(1-$G$3)</f>
        <v>-2.120029719492939E-4</v>
      </c>
      <c r="AX84" s="28">
        <f>외인!AX84</f>
        <v>56880.81</v>
      </c>
      <c r="AY84" s="28">
        <f>시기외!AY84*$G$3+AY83*(1-$G$3)</f>
        <v>6.3232899304410911E-4</v>
      </c>
      <c r="AZ84" s="28">
        <f>외인!AZ84</f>
        <v>3617892.93</v>
      </c>
      <c r="BA84" s="28">
        <f>시기외!BA84*$G$3+BA83*(1-$G$3)</f>
        <v>-2.0839129219983664E-3</v>
      </c>
      <c r="BB84" s="28">
        <f>외인!BB84</f>
        <v>129183.99</v>
      </c>
      <c r="BC84" s="28">
        <f>시기외!BC84*$G$3+BC83*(1-$G$3)</f>
        <v>6.4937165661191982E-4</v>
      </c>
      <c r="BD84" s="28">
        <f>외인!BD84</f>
        <v>30541.67</v>
      </c>
      <c r="BE84" s="28">
        <f>시기외!BE84*$G$3+BE83*(1-$G$3)</f>
        <v>-1.5431539802927747E-3</v>
      </c>
      <c r="BF84" s="28">
        <f>외인!BF84</f>
        <v>0</v>
      </c>
      <c r="BG84" s="28" t="e">
        <f>시기외!BG84*$G$3+BG83*(1-$G$3)</f>
        <v>#DIV/0!</v>
      </c>
      <c r="BH84" s="28">
        <f>외인!BH84</f>
        <v>98988.41</v>
      </c>
      <c r="BI84" s="28">
        <f>시기외!BI84*$G$3+BI83*(1-$G$3)</f>
        <v>8.9414365987581265E-4</v>
      </c>
      <c r="BJ84" s="28">
        <f>외인!BJ84</f>
        <v>107150.13</v>
      </c>
      <c r="BK84" s="28">
        <f>시기외!BK84*$G$3+BK83*(1-$G$3)</f>
        <v>-4.0985041075908176E-4</v>
      </c>
      <c r="BL84" s="28">
        <f>외인!BL84</f>
        <v>37664.03</v>
      </c>
      <c r="BM84" s="28">
        <f>시기외!BM84*$G$3+BM83*(1-$G$3)</f>
        <v>-1.6587800623724493E-4</v>
      </c>
      <c r="BN84" s="28">
        <f>외인!BN84</f>
        <v>43089.02</v>
      </c>
      <c r="BO84" s="28">
        <f>시기외!BO84*$G$3+BO83*(1-$G$3)</f>
        <v>2.6717373580649776E-4</v>
      </c>
      <c r="BP84" s="28">
        <f>외인!BP84</f>
        <v>64328.84</v>
      </c>
      <c r="BQ84" s="28">
        <f>시기외!BQ84*$G$3+BQ83*(1-$G$3)</f>
        <v>3.1050273196636246E-4</v>
      </c>
      <c r="BR84" s="28">
        <f>외인!BR84</f>
        <v>270401.01</v>
      </c>
      <c r="BS84" s="28">
        <f>시기외!BS84*$G$3+BS83*(1-$G$3)</f>
        <v>-1.1200219624860504E-3</v>
      </c>
      <c r="BT84" s="28">
        <f>외인!BT84</f>
        <v>3386538.71</v>
      </c>
      <c r="BU84" s="28">
        <f>시기외!BU84*$G$3+BU83*(1-$G$3)</f>
        <v>-2.033953194233008E-3</v>
      </c>
      <c r="BV84" s="28">
        <f>외인!BV84</f>
        <v>442259.01</v>
      </c>
      <c r="BW84" s="28">
        <f>시기외!BW84*$G$3+BW83*(1-$G$3)</f>
        <v>4.2717283273024351E-4</v>
      </c>
      <c r="BX84" s="28">
        <f>외인!BX84</f>
        <v>68337.16</v>
      </c>
      <c r="BY84" s="28">
        <f>시기외!BY84*$G$3+BY83*(1-$G$3)</f>
        <v>-7.3135015250823073E-4</v>
      </c>
      <c r="BZ84" s="28">
        <f>외인!BZ84</f>
        <v>286436.81</v>
      </c>
      <c r="CA84" s="28">
        <f>시기외!CA84*$G$3+CA83*(1-$G$3)</f>
        <v>-2.6745901750058897E-3</v>
      </c>
      <c r="CB84" s="28">
        <f>외인!CB84</f>
        <v>11089.3</v>
      </c>
      <c r="CC84" s="28">
        <f>시기외!CC84*$G$3+CC83*(1-$G$3)</f>
        <v>-1.065450138387838E-3</v>
      </c>
      <c r="CD84" s="28">
        <f>외인!CD84</f>
        <v>23219.01</v>
      </c>
      <c r="CE84" s="28">
        <f>시기외!CE84*$G$3+CE83*(1-$G$3)</f>
        <v>-7.9528189282578043E-4</v>
      </c>
      <c r="CF84" s="28">
        <f>외인!CF84</f>
        <v>31156.38</v>
      </c>
      <c r="CG84" s="28">
        <f>시기외!CG84*$G$3+CG83*(1-$G$3)</f>
        <v>1.7025316102902354E-3</v>
      </c>
      <c r="CH84" s="28">
        <f>외인!CH84</f>
        <v>62289.25</v>
      </c>
      <c r="CI84" s="28">
        <f>시기외!CI84*$G$3+CI83*(1-$G$3)</f>
        <v>-2.323969789307482E-6</v>
      </c>
      <c r="CJ84" s="28">
        <f>외인!CJ84</f>
        <v>293152.52</v>
      </c>
      <c r="CK84" s="28">
        <f>시기외!CK84*$G$3+CK83*(1-$G$3)</f>
        <v>6.8318104122345408E-5</v>
      </c>
      <c r="CL84" s="28">
        <f>외인!CL84</f>
        <v>221789.8</v>
      </c>
      <c r="CM84" s="28">
        <f>시기외!CM84*$G$3+CM83*(1-$G$3)</f>
        <v>3.4861969959224198E-4</v>
      </c>
      <c r="CN84" s="28">
        <f>외인!CN84</f>
        <v>103597.81</v>
      </c>
      <c r="CO84" s="28">
        <f>시기외!CO84*$G$3+CO83*(1-$G$3)</f>
        <v>-1.20305244204063E-3</v>
      </c>
      <c r="CP84" s="28">
        <f>외인!CP84</f>
        <v>129662.12</v>
      </c>
      <c r="CQ84" s="28">
        <f>시기외!CQ84*$G$3+CQ83*(1-$G$3)</f>
        <v>6.4727646352561374E-4</v>
      </c>
      <c r="CR84" s="28">
        <f>외인!CR84</f>
        <v>163999.32999999999</v>
      </c>
      <c r="CS84" s="28">
        <f>시기외!CS84*$G$3+CS83*(1-$G$3)</f>
        <v>-1.3238383074925066E-3</v>
      </c>
      <c r="CT84" s="28">
        <f>외인!CT84</f>
        <v>235662.45</v>
      </c>
      <c r="CU84" s="28">
        <f>시기외!CU84*$G$3+CU83*(1-$G$3)</f>
        <v>-1.8981877929228124E-3</v>
      </c>
      <c r="CV84" s="28">
        <f>외인!CV84</f>
        <v>3386538.71</v>
      </c>
      <c r="CW84" s="28">
        <f>시기외!CW84*$G$3+CW83*(1-$G$3)</f>
        <v>-2.033953194233008E-3</v>
      </c>
      <c r="CX84" s="28">
        <f>외인!CX84</f>
        <v>218383.69</v>
      </c>
      <c r="CY84" s="28">
        <f>시기외!CY84*$G$3+CY83*(1-$G$3)</f>
        <v>-2.2491620809596789E-3</v>
      </c>
      <c r="CZ84" s="28">
        <f>외인!CZ84</f>
        <v>16929.82</v>
      </c>
      <c r="DA84" s="28">
        <f>시기외!DA84*$G$3+DA83*(1-$G$3)</f>
        <v>1.6239619882709925E-3</v>
      </c>
      <c r="DB84" s="28">
        <f>외인!DB84</f>
        <v>30541.67</v>
      </c>
      <c r="DC84" s="28">
        <f>시기외!DC84*$G$3+DC83*(1-$G$3)</f>
        <v>-1.5431539802927747E-3</v>
      </c>
      <c r="DD84" s="28">
        <f>외인!DD84</f>
        <v>7636.62</v>
      </c>
      <c r="DE84" s="28">
        <f>시기외!DE84*$G$3+DE83*(1-$G$3)</f>
        <v>-2.3718933403943425E-4</v>
      </c>
      <c r="DF84" s="28">
        <f>외인!DF84</f>
        <v>50561.47</v>
      </c>
      <c r="DG84" s="28">
        <f>시기외!DG84*$G$3+DG83*(1-$G$3)</f>
        <v>-5.9044417066901101E-4</v>
      </c>
      <c r="DH84" s="28">
        <f>외인!DH84</f>
        <v>16168.64</v>
      </c>
      <c r="DI84" s="28">
        <f>시기외!DI84*$G$3+DI83*(1-$G$3)</f>
        <v>-8.115342915470822E-4</v>
      </c>
      <c r="DJ84" s="28">
        <f>외인!DJ84</f>
        <v>578381.1</v>
      </c>
      <c r="DK84" s="28">
        <f>시기외!DK84*$G$3+DK83*(1-$G$3)</f>
        <v>-9.2790166950520287E-4</v>
      </c>
      <c r="DL84" s="28">
        <f>외인!DL84</f>
        <v>81027.839999999997</v>
      </c>
      <c r="DM84" s="28">
        <f>시기외!DM84*$G$3+DM83*(1-$G$3)</f>
        <v>-1.6629876433450754E-3</v>
      </c>
      <c r="DN84" s="28">
        <f>외인!DN84</f>
        <v>3386538.71</v>
      </c>
      <c r="DO84" s="28">
        <f>시기외!DO84*$G$3+DO83*(1-$G$3)</f>
        <v>-2.033953194233008E-3</v>
      </c>
      <c r="DP84" s="28">
        <f>외인!DP84</f>
        <v>64256.02</v>
      </c>
      <c r="DQ84" s="28">
        <f>시기외!DQ84*$G$3+DQ83*(1-$G$3)</f>
        <v>1.27347752006595E-3</v>
      </c>
      <c r="DR84" s="28">
        <f>외인!DR84</f>
        <v>40615.9</v>
      </c>
      <c r="DS84" s="28">
        <f>시기외!DS84*$G$3+DS83*(1-$G$3)</f>
        <v>4.2341948768719799E-4</v>
      </c>
      <c r="DT84" s="28">
        <f>외인!DT84</f>
        <v>133814.81</v>
      </c>
      <c r="DU84" s="28">
        <f>시기외!DU84*$G$3+DU83*(1-$G$3)</f>
        <v>-1.7281543413705299E-3</v>
      </c>
      <c r="DV84" s="28">
        <f>외인!DV84</f>
        <v>29863.68</v>
      </c>
      <c r="DW84" s="28">
        <f>시기외!DW84*$G$3+DW83*(1-$G$3)</f>
        <v>4.3332030577900184E-4</v>
      </c>
      <c r="DX84" s="28">
        <f>외인!DX84</f>
        <v>121426.48</v>
      </c>
      <c r="DY84" s="28">
        <f>시기외!DY84*$G$3+DY83*(1-$G$3)</f>
        <v>1.6951672205647991E-3</v>
      </c>
      <c r="DZ84" s="28">
        <f>외인!DZ84</f>
        <v>6605.59</v>
      </c>
      <c r="EA84" s="28">
        <f>시기외!EA84*$G$3+EA83*(1-$G$3)</f>
        <v>7.330116738729249E-4</v>
      </c>
      <c r="EB84" s="28">
        <f>외인!EB84</f>
        <v>9455.8700000000008</v>
      </c>
      <c r="EC84" s="28">
        <f>시기외!EC84*$G$3+EC83*(1-$G$3)</f>
        <v>-5.8948434637257942E-4</v>
      </c>
      <c r="ED84" s="28">
        <f>외인!ED84</f>
        <v>8657.33</v>
      </c>
      <c r="EE84" s="28">
        <f>시기외!EE84*$G$3+EE83*(1-$G$3)</f>
        <v>1.619932833495694E-3</v>
      </c>
      <c r="EF84" s="28">
        <f>외인!EF84</f>
        <v>188207.92</v>
      </c>
      <c r="EG84" s="28">
        <f>시기외!EG84*$G$3+EG83*(1-$G$3)</f>
        <v>-4.2610610118194172E-4</v>
      </c>
      <c r="EH84" s="28">
        <f>외인!EH84</f>
        <v>289278.15999999997</v>
      </c>
      <c r="EI84" s="28">
        <f>시기외!EI84*$G$3+EI83*(1-$G$3)</f>
        <v>4.0786520201808492E-4</v>
      </c>
      <c r="EJ84" s="28">
        <f>외인!EJ84</f>
        <v>92764.5</v>
      </c>
      <c r="EK84" s="28">
        <f>시기외!EK84*$G$3+EK83*(1-$G$3)</f>
        <v>3.6312780742929231E-5</v>
      </c>
      <c r="EL84" s="28">
        <f>외인!EL84</f>
        <v>25320.720000000001</v>
      </c>
      <c r="EM84" s="28">
        <f>시기외!EM84*$G$3+EM83*(1-$G$3)</f>
        <v>-8.5291713828057126E-4</v>
      </c>
      <c r="EN84" s="28">
        <f>외인!EN84</f>
        <v>40615.9</v>
      </c>
      <c r="EO84" s="28">
        <f>시기외!EO84*$G$3+EO83*(1-$G$3)</f>
        <v>4.2341948768719799E-4</v>
      </c>
      <c r="EP84" s="28">
        <f>외인!EP84</f>
        <v>132235.09</v>
      </c>
      <c r="EQ84" s="28">
        <f>시기외!EQ84*$G$3+EQ83*(1-$G$3)</f>
        <v>5.5939434875166953E-4</v>
      </c>
      <c r="ER84" s="28">
        <f>외인!ER84</f>
        <v>9192.99</v>
      </c>
      <c r="ES84" s="28">
        <f>시기외!ES84*$G$3+ES83*(1-$G$3)</f>
        <v>1.0954589673235664E-3</v>
      </c>
      <c r="ET84" s="28">
        <f>외인!ET84</f>
        <v>149617.35999999999</v>
      </c>
      <c r="EU84" s="28">
        <f>시기외!EU84*$G$3+EU83*(1-$G$3)</f>
        <v>-9.1377270496055811E-4</v>
      </c>
      <c r="EV84" s="28">
        <f>외인!EV84</f>
        <v>47644.17</v>
      </c>
      <c r="EW84" s="28">
        <f>시기외!EW84*$G$3+EW83*(1-$G$3)</f>
        <v>9.7490352528116042E-4</v>
      </c>
      <c r="EX84" s="28">
        <f>외인!EX84</f>
        <v>82017.95</v>
      </c>
      <c r="EY84" s="28">
        <f>시기외!EY84*$G$3+EY83*(1-$G$3)</f>
        <v>4.5829358568112558E-4</v>
      </c>
    </row>
    <row r="85" spans="1:155">
      <c r="A85" s="27">
        <f>외인!A85</f>
        <v>46184</v>
      </c>
      <c r="B85" s="28">
        <f>외인!B85</f>
        <v>6164815.2199999997</v>
      </c>
      <c r="C85" s="28">
        <f>시기외!C85*$G$3+C84*(1-$G$3)</f>
        <v>-1.6273584291968386E-3</v>
      </c>
      <c r="D85" s="28">
        <f>외인!D85</f>
        <v>557940.54</v>
      </c>
      <c r="E85" s="28">
        <f>시기외!E85*$G$3+E84*(1-$G$3)</f>
        <v>6.9991279653646083E-4</v>
      </c>
      <c r="F85" s="28">
        <f>외인!F85</f>
        <v>2602176.66</v>
      </c>
      <c r="G85" s="28">
        <f>시기외!G85*$G$3+G84*(1-$G$3)</f>
        <v>-1.8438948824044035E-3</v>
      </c>
      <c r="H85" s="28">
        <f>외인!H85</f>
        <v>277992.96000000002</v>
      </c>
      <c r="I85" s="28">
        <f>시기외!I85*$G$3+I84*(1-$G$3)</f>
        <v>9.3969513015567386E-5</v>
      </c>
      <c r="J85" s="28">
        <f>외인!J85</f>
        <v>40484.61</v>
      </c>
      <c r="K85" s="28">
        <f>시기외!K85*$G$3+K84*(1-$G$3)</f>
        <v>5.5916442384987828E-4</v>
      </c>
      <c r="L85" s="28">
        <f>외인!L85</f>
        <v>257623.64</v>
      </c>
      <c r="M85" s="28">
        <f>시기외!M85*$G$3+M84*(1-$G$3)</f>
        <v>1.1547442783034416E-4</v>
      </c>
      <c r="N85" s="28">
        <f>외인!N85</f>
        <v>268642.36</v>
      </c>
      <c r="O85" s="28">
        <f>시기외!O85*$G$3+O84*(1-$G$3)</f>
        <v>-2.94915319013334E-3</v>
      </c>
      <c r="P85" s="28">
        <f>외인!P85</f>
        <v>160829.25</v>
      </c>
      <c r="Q85" s="28">
        <f>시기외!Q85*$G$3+Q84*(1-$G$3)</f>
        <v>-2.2702209093814195E-4</v>
      </c>
      <c r="R85" s="28">
        <f>외인!R85</f>
        <v>135501.12</v>
      </c>
      <c r="S85" s="28">
        <f>시기외!S85*$G$3+S84*(1-$G$3)</f>
        <v>-1.420846864372024E-3</v>
      </c>
      <c r="T85" s="28">
        <f>외인!T85</f>
        <v>7819.3</v>
      </c>
      <c r="U85" s="28">
        <f>시기외!U85*$G$3+U84*(1-$G$3)</f>
        <v>-1.9328415772447048E-4</v>
      </c>
      <c r="V85" s="28">
        <f>외인!V85</f>
        <v>132683.51999999999</v>
      </c>
      <c r="W85" s="28">
        <f>시기외!W85*$G$3+W84*(1-$G$3)</f>
        <v>1.9313902807078492E-3</v>
      </c>
      <c r="X85" s="28">
        <f>외인!X85</f>
        <v>3376274.99</v>
      </c>
      <c r="Y85" s="28">
        <f>시기외!Y85*$G$3+Y84*(1-$G$3)</f>
        <v>-2.1752938548235162E-3</v>
      </c>
      <c r="Z85" s="28">
        <f>외인!Z85</f>
        <v>49742.01</v>
      </c>
      <c r="AA85" s="28">
        <f>시기외!AA85*$G$3+AA84*(1-$G$3)</f>
        <v>9.442957271591204E-4</v>
      </c>
      <c r="AB85" s="28">
        <f>외인!AB85</f>
        <v>194750.43</v>
      </c>
      <c r="AC85" s="28">
        <f>시기외!AC85*$G$3+AC84*(1-$G$3)</f>
        <v>2.7510105814249519E-4</v>
      </c>
      <c r="AD85" s="28">
        <f>외인!AD85</f>
        <v>19541.61</v>
      </c>
      <c r="AE85" s="28">
        <f>시기외!AE85*$G$3+AE84*(1-$G$3)</f>
        <v>6.0884254483838194E-4</v>
      </c>
      <c r="AF85" s="28">
        <f>외인!AF85</f>
        <v>22150.66</v>
      </c>
      <c r="AG85" s="28">
        <f>시기외!AG85*$G$3+AG84*(1-$G$3)</f>
        <v>3.5206151781861392E-4</v>
      </c>
      <c r="AH85" s="28">
        <f>외인!AH85</f>
        <v>194417.14</v>
      </c>
      <c r="AI85" s="28">
        <f>시기외!AI85*$G$3+AI84*(1-$G$3)</f>
        <v>-9.5643612963988245E-4</v>
      </c>
      <c r="AJ85" s="28">
        <f>외인!AJ85</f>
        <v>99247.95</v>
      </c>
      <c r="AK85" s="28">
        <f>시기외!AK85*$G$3+AK84*(1-$G$3)</f>
        <v>-1.2287787732996524E-3</v>
      </c>
      <c r="AL85" s="28">
        <f>외인!AL85</f>
        <v>99568.35</v>
      </c>
      <c r="AM85" s="28">
        <f>시기외!AM85*$G$3+AM84*(1-$G$3)</f>
        <v>-3.4771452352635244E-3</v>
      </c>
      <c r="AN85" s="28">
        <f>외인!AN85</f>
        <v>185186.82</v>
      </c>
      <c r="AO85" s="28">
        <f>시기외!AO85*$G$3+AO84*(1-$G$3)</f>
        <v>-2.3964291551105753E-3</v>
      </c>
      <c r="AP85" s="28">
        <f>외인!AP85</f>
        <v>148215.67000000001</v>
      </c>
      <c r="AQ85" s="28">
        <f>시기외!AQ85*$G$3+AQ84*(1-$G$3)</f>
        <v>-7.0055216817094138E-4</v>
      </c>
      <c r="AR85" s="28">
        <f>외인!AR85</f>
        <v>23164.62</v>
      </c>
      <c r="AS85" s="28">
        <f>시기외!AS85*$G$3+AS84*(1-$G$3)</f>
        <v>1.0732364545723168E-3</v>
      </c>
      <c r="AT85" s="28">
        <f>외인!AT85</f>
        <v>103381.6</v>
      </c>
      <c r="AU85" s="28">
        <f>시기외!AU85*$G$3+AU84*(1-$G$3)</f>
        <v>-5.8981672394637294E-3</v>
      </c>
      <c r="AV85" s="28">
        <f>외인!AV85</f>
        <v>43866.73</v>
      </c>
      <c r="AW85" s="28">
        <f>시기외!AW85*$G$3+AW84*(1-$G$3)</f>
        <v>-1.7054764995436491E-4</v>
      </c>
      <c r="AX85" s="28">
        <f>외인!AX85</f>
        <v>56078</v>
      </c>
      <c r="AY85" s="28">
        <f>시기외!AY85*$G$3+AY84*(1-$G$3)</f>
        <v>8.5235355503392022E-4</v>
      </c>
      <c r="AZ85" s="28">
        <f>외인!AZ85</f>
        <v>3647077.8</v>
      </c>
      <c r="BA85" s="28">
        <f>시기외!BA85*$G$3+BA84*(1-$G$3)</f>
        <v>-2.150360791984835E-3</v>
      </c>
      <c r="BB85" s="28">
        <f>외인!BB85</f>
        <v>131531.98000000001</v>
      </c>
      <c r="BC85" s="28">
        <f>시기외!BC85*$G$3+BC84*(1-$G$3)</f>
        <v>6.5371188274577433E-4</v>
      </c>
      <c r="BD85" s="28">
        <f>외인!BD85</f>
        <v>30244.53</v>
      </c>
      <c r="BE85" s="28">
        <f>시기외!BE85*$G$3+BE84*(1-$G$3)</f>
        <v>-1.3812588544962674E-3</v>
      </c>
      <c r="BF85" s="28">
        <f>외인!BF85</f>
        <v>0</v>
      </c>
      <c r="BG85" s="28" t="e">
        <f>시기외!BG85*$G$3+BG84*(1-$G$3)</f>
        <v>#DIV/0!</v>
      </c>
      <c r="BH85" s="28">
        <f>외인!BH85</f>
        <v>98717.35</v>
      </c>
      <c r="BI85" s="28">
        <f>시기외!BI85*$G$3+BI84*(1-$G$3)</f>
        <v>7.6280910264246542E-4</v>
      </c>
      <c r="BJ85" s="28">
        <f>외인!BJ85</f>
        <v>109273.4</v>
      </c>
      <c r="BK85" s="28">
        <f>시기외!BK85*$G$3+BK84*(1-$G$3)</f>
        <v>-3.679129585452419E-4</v>
      </c>
      <c r="BL85" s="28">
        <f>외인!BL85</f>
        <v>37410.46</v>
      </c>
      <c r="BM85" s="28">
        <f>시기외!BM85*$G$3+BM84*(1-$G$3)</f>
        <v>-1.2878088991040459E-4</v>
      </c>
      <c r="BN85" s="28">
        <f>외인!BN85</f>
        <v>42526.27</v>
      </c>
      <c r="BO85" s="28">
        <f>시기외!BO85*$G$3+BO84*(1-$G$3)</f>
        <v>2.2496557282287338E-4</v>
      </c>
      <c r="BP85" s="28">
        <f>외인!BP85</f>
        <v>63231.19</v>
      </c>
      <c r="BQ85" s="28">
        <f>시기외!BQ85*$G$3+BQ84*(1-$G$3)</f>
        <v>4.0914901216273489E-4</v>
      </c>
      <c r="BR85" s="28">
        <f>외인!BR85</f>
        <v>268870.78999999998</v>
      </c>
      <c r="BS85" s="28">
        <f>시기외!BS85*$G$3+BS84*(1-$G$3)</f>
        <v>-9.9710978022185537E-4</v>
      </c>
      <c r="BT85" s="28">
        <f>외인!BT85</f>
        <v>3417610.62</v>
      </c>
      <c r="BU85" s="28">
        <f>시기외!BU85*$G$3+BU84*(1-$G$3)</f>
        <v>-2.1177260379070125E-3</v>
      </c>
      <c r="BV85" s="28">
        <f>외인!BV85</f>
        <v>448031.74</v>
      </c>
      <c r="BW85" s="28">
        <f>시기외!BW85*$G$3+BW84*(1-$G$3)</f>
        <v>4.1957796943561937E-4</v>
      </c>
      <c r="BX85" s="28">
        <f>외인!BX85</f>
        <v>68897.36</v>
      </c>
      <c r="BY85" s="28">
        <f>시기외!BY85*$G$3+BY84*(1-$G$3)</f>
        <v>-7.0250628567080817E-4</v>
      </c>
      <c r="BZ85" s="28">
        <f>외인!BZ85</f>
        <v>284755.17</v>
      </c>
      <c r="CA85" s="28">
        <f>시기외!CA85*$G$3+CA84*(1-$G$3)</f>
        <v>-2.776803158735781E-3</v>
      </c>
      <c r="CB85" s="28">
        <f>외인!CB85</f>
        <v>11266.48</v>
      </c>
      <c r="CC85" s="28">
        <f>시기외!CC85*$G$3+CC84*(1-$G$3)</f>
        <v>-7.8264550102537928E-4</v>
      </c>
      <c r="CD85" s="28">
        <f>외인!CD85</f>
        <v>24617.040000000001</v>
      </c>
      <c r="CE85" s="28">
        <f>시기외!CE85*$G$3+CE84*(1-$G$3)</f>
        <v>-5.6404343431336931E-4</v>
      </c>
      <c r="CF85" s="28">
        <f>외인!CF85</f>
        <v>32102.41</v>
      </c>
      <c r="CG85" s="28">
        <f>시기외!CG85*$G$3+CG84*(1-$G$3)</f>
        <v>1.6109142409112469E-3</v>
      </c>
      <c r="CH85" s="28">
        <f>외인!CH85</f>
        <v>63441.51</v>
      </c>
      <c r="CI85" s="28">
        <f>시기외!CI85*$G$3+CI84*(1-$G$3)</f>
        <v>4.3477840591715623E-5</v>
      </c>
      <c r="CJ85" s="28">
        <f>외인!CJ85</f>
        <v>298790.81</v>
      </c>
      <c r="CK85" s="28">
        <f>시기외!CK85*$G$3+CK84*(1-$G$3)</f>
        <v>8.5339099224080088E-5</v>
      </c>
      <c r="CL85" s="28">
        <f>외인!CL85</f>
        <v>220196.18</v>
      </c>
      <c r="CM85" s="28">
        <f>시기외!CM85*$G$3+CM84*(1-$G$3)</f>
        <v>3.4865847776589928E-4</v>
      </c>
      <c r="CN85" s="28">
        <f>외인!CN85</f>
        <v>103497.52</v>
      </c>
      <c r="CO85" s="28">
        <f>시기외!CO85*$G$3+CO84*(1-$G$3)</f>
        <v>-1.1843774952391499E-3</v>
      </c>
      <c r="CP85" s="28">
        <f>외인!CP85</f>
        <v>132016.04999999999</v>
      </c>
      <c r="CQ85" s="28">
        <f>시기외!CQ85*$G$3+CQ84*(1-$G$3)</f>
        <v>6.5124854959499093E-4</v>
      </c>
      <c r="CR85" s="28">
        <f>외인!CR85</f>
        <v>166266.43</v>
      </c>
      <c r="CS85" s="28">
        <f>시기외!CS85*$G$3+CS84*(1-$G$3)</f>
        <v>-1.0737890032995331E-3</v>
      </c>
      <c r="CT85" s="28">
        <f>외인!CT85</f>
        <v>239583.09</v>
      </c>
      <c r="CU85" s="28">
        <f>시기외!CU85*$G$3+CU84*(1-$G$3)</f>
        <v>-1.7725579233118832E-3</v>
      </c>
      <c r="CV85" s="28">
        <f>외인!CV85</f>
        <v>3417610.62</v>
      </c>
      <c r="CW85" s="28">
        <f>시기외!CW85*$G$3+CW84*(1-$G$3)</f>
        <v>-2.1177260379070125E-3</v>
      </c>
      <c r="CX85" s="28">
        <f>외인!CX85</f>
        <v>219792.11</v>
      </c>
      <c r="CY85" s="28">
        <f>시기외!CY85*$G$3+CY84*(1-$G$3)</f>
        <v>-2.2393689617535959E-3</v>
      </c>
      <c r="CZ85" s="28">
        <f>외인!CZ85</f>
        <v>17189.41</v>
      </c>
      <c r="DA85" s="28">
        <f>시기외!DA85*$G$3+DA84*(1-$G$3)</f>
        <v>1.4101570138137206E-3</v>
      </c>
      <c r="DB85" s="28">
        <f>외인!DB85</f>
        <v>30244.53</v>
      </c>
      <c r="DC85" s="28">
        <f>시기외!DC85*$G$3+DC84*(1-$G$3)</f>
        <v>-1.3812588544962674E-3</v>
      </c>
      <c r="DD85" s="28">
        <f>외인!DD85</f>
        <v>7819.3</v>
      </c>
      <c r="DE85" s="28">
        <f>시기외!DE85*$G$3+DE84*(1-$G$3)</f>
        <v>-1.9328415772447048E-4</v>
      </c>
      <c r="DF85" s="28">
        <f>외인!DF85</f>
        <v>50764.31</v>
      </c>
      <c r="DG85" s="28">
        <f>시기외!DG85*$G$3+DG84*(1-$G$3)</f>
        <v>-5.4376002946599519E-4</v>
      </c>
      <c r="DH85" s="28">
        <f>외인!DH85</f>
        <v>17433.87</v>
      </c>
      <c r="DI85" s="28">
        <f>시기외!DI85*$G$3+DI84*(1-$G$3)</f>
        <v>-5.4713544825090951E-4</v>
      </c>
      <c r="DJ85" s="28">
        <f>외인!DJ85</f>
        <v>573368.76</v>
      </c>
      <c r="DK85" s="28">
        <f>시기외!DK85*$G$3+DK84*(1-$G$3)</f>
        <v>-9.1867228764448455E-4</v>
      </c>
      <c r="DL85" s="28">
        <f>외인!DL85</f>
        <v>81233.19</v>
      </c>
      <c r="DM85" s="28">
        <f>시기외!DM85*$G$3+DM84*(1-$G$3)</f>
        <v>-1.656996850665837E-3</v>
      </c>
      <c r="DN85" s="28">
        <f>외인!DN85</f>
        <v>3417610.62</v>
      </c>
      <c r="DO85" s="28">
        <f>시기외!DO85*$G$3+DO84*(1-$G$3)</f>
        <v>-2.1177260379070125E-3</v>
      </c>
      <c r="DP85" s="28">
        <f>외인!DP85</f>
        <v>67388.42</v>
      </c>
      <c r="DQ85" s="28">
        <f>시기외!DQ85*$G$3+DQ84*(1-$G$3)</f>
        <v>1.256618223883364E-3</v>
      </c>
      <c r="DR85" s="28">
        <f>외인!DR85</f>
        <v>41157.17</v>
      </c>
      <c r="DS85" s="28">
        <f>시기외!DS85*$G$3+DS84*(1-$G$3)</f>
        <v>4.9676659633318817E-4</v>
      </c>
      <c r="DT85" s="28">
        <f>외인!DT85</f>
        <v>135501.12</v>
      </c>
      <c r="DU85" s="28">
        <f>시기외!DU85*$G$3+DU84*(1-$G$3)</f>
        <v>-1.420846864372024E-3</v>
      </c>
      <c r="DV85" s="28">
        <f>외인!DV85</f>
        <v>30443.8</v>
      </c>
      <c r="DW85" s="28">
        <f>시기외!DW85*$G$3+DW84*(1-$G$3)</f>
        <v>4.3107715190913944E-4</v>
      </c>
      <c r="DX85" s="28">
        <f>외인!DX85</f>
        <v>132683.51999999999</v>
      </c>
      <c r="DY85" s="28">
        <f>시기외!DY85*$G$3+DY84*(1-$G$3)</f>
        <v>1.9313902807078492E-3</v>
      </c>
      <c r="DZ85" s="28">
        <f>외인!DZ85</f>
        <v>6741.07</v>
      </c>
      <c r="EA85" s="28">
        <f>시기외!EA85*$G$3+EA84*(1-$G$3)</f>
        <v>6.5344102208339354E-4</v>
      </c>
      <c r="EB85" s="28">
        <f>외인!EB85</f>
        <v>10150.1</v>
      </c>
      <c r="EC85" s="28">
        <f>시기외!EC85*$G$3+EC84*(1-$G$3)</f>
        <v>-4.1591681673965611E-4</v>
      </c>
      <c r="ED85" s="28">
        <f>외인!ED85</f>
        <v>8879.64</v>
      </c>
      <c r="EE85" s="28">
        <f>시기외!EE85*$G$3+EE84*(1-$G$3)</f>
        <v>1.6393328493319909E-3</v>
      </c>
      <c r="EF85" s="28">
        <f>외인!EF85</f>
        <v>189383.59</v>
      </c>
      <c r="EG85" s="28">
        <f>시기외!EG85*$G$3+EG84*(1-$G$3)</f>
        <v>-4.0498592361485784E-4</v>
      </c>
      <c r="EH85" s="28">
        <f>외인!EH85</f>
        <v>295848.17</v>
      </c>
      <c r="EI85" s="28">
        <f>시기외!EI85*$G$3+EI84*(1-$G$3)</f>
        <v>3.7092278593232571E-4</v>
      </c>
      <c r="EJ85" s="28">
        <f>외인!EJ85</f>
        <v>94137.84</v>
      </c>
      <c r="EK85" s="28">
        <f>시기외!EK85*$G$3+EK84*(1-$G$3)</f>
        <v>9.4392777335213125E-5</v>
      </c>
      <c r="EL85" s="28">
        <f>외인!EL85</f>
        <v>26741.03</v>
      </c>
      <c r="EM85" s="28">
        <f>시기외!EM85*$G$3+EM84*(1-$G$3)</f>
        <v>-6.3433810993938227E-4</v>
      </c>
      <c r="EN85" s="28">
        <f>외인!EN85</f>
        <v>41157.17</v>
      </c>
      <c r="EO85" s="28">
        <f>시기외!EO85*$G$3+EO84*(1-$G$3)</f>
        <v>4.9676659633318817E-4</v>
      </c>
      <c r="EP85" s="28">
        <f>외인!EP85</f>
        <v>131182.57999999999</v>
      </c>
      <c r="EQ85" s="28">
        <f>시기외!EQ85*$G$3+EQ84*(1-$G$3)</f>
        <v>6.149048842676889E-4</v>
      </c>
      <c r="ER85" s="28">
        <f>외인!ER85</f>
        <v>9845.4699999999993</v>
      </c>
      <c r="ES85" s="28">
        <f>시기외!ES85*$G$3+ES84*(1-$G$3)</f>
        <v>1.082478315089669E-3</v>
      </c>
      <c r="ET85" s="28">
        <f>외인!ET85</f>
        <v>148215.67000000001</v>
      </c>
      <c r="EU85" s="28">
        <f>시기외!EU85*$G$3+EU84*(1-$G$3)</f>
        <v>-7.0055216817094138E-4</v>
      </c>
      <c r="EV85" s="28">
        <f>외인!EV85</f>
        <v>49742.01</v>
      </c>
      <c r="EW85" s="28">
        <f>시기외!EW85*$G$3+EW84*(1-$G$3)</f>
        <v>9.442957271591204E-4</v>
      </c>
      <c r="EX85" s="28">
        <f>외인!EX85</f>
        <v>82274.039999999994</v>
      </c>
      <c r="EY85" s="28">
        <f>시기외!EY85*$G$3+EY84*(1-$G$3)</f>
        <v>4.8248944984788996E-4</v>
      </c>
    </row>
    <row r="86" spans="1:155">
      <c r="A86" s="27">
        <f>외인!A86</f>
        <v>46185</v>
      </c>
      <c r="B86" s="28">
        <f>외인!B86</f>
        <v>6450003.9100000001</v>
      </c>
      <c r="C86" s="28">
        <f>시기외!C86*$G$3+C85*(1-$G$3)</f>
        <v>-1.5556611056625539E-3</v>
      </c>
      <c r="D86" s="28">
        <f>외인!D86</f>
        <v>575894.67000000004</v>
      </c>
      <c r="E86" s="28">
        <f>시기외!E86*$G$3+E85*(1-$G$3)</f>
        <v>8.9964375839985257E-4</v>
      </c>
      <c r="F86" s="28">
        <f>외인!F86</f>
        <v>2775144.85</v>
      </c>
      <c r="G86" s="28">
        <f>시기외!G86*$G$3+G85*(1-$G$3)</f>
        <v>-1.7666300362950678E-3</v>
      </c>
      <c r="H86" s="28">
        <f>외인!H86</f>
        <v>293390.76</v>
      </c>
      <c r="I86" s="28">
        <f>시기외!I86*$G$3+I85*(1-$G$3)</f>
        <v>1.2910410259072363E-4</v>
      </c>
      <c r="J86" s="28">
        <f>외인!J86</f>
        <v>39736.53</v>
      </c>
      <c r="K86" s="28">
        <f>시기외!K86*$G$3+K85*(1-$G$3)</f>
        <v>6.0194760764641043E-4</v>
      </c>
      <c r="L86" s="28">
        <f>외인!L86</f>
        <v>271671.61</v>
      </c>
      <c r="M86" s="28">
        <f>시기외!M86*$G$3+M85*(1-$G$3)</f>
        <v>1.1142784196160784E-4</v>
      </c>
      <c r="N86" s="28">
        <f>외인!N86</f>
        <v>279765.93</v>
      </c>
      <c r="O86" s="28">
        <f>시기외!O86*$G$3+O85*(1-$G$3)</f>
        <v>-2.9150737525411329E-3</v>
      </c>
      <c r="P86" s="28">
        <f>외인!P86</f>
        <v>161877.56</v>
      </c>
      <c r="Q86" s="28">
        <f>시기외!Q86*$G$3+Q85*(1-$G$3)</f>
        <v>-2.3336900860019763E-4</v>
      </c>
      <c r="R86" s="28">
        <f>외인!R86</f>
        <v>140181.64000000001</v>
      </c>
      <c r="S86" s="28">
        <f>시기외!S86*$G$3+S85*(1-$G$3)</f>
        <v>-9.1842642079001207E-4</v>
      </c>
      <c r="T86" s="28">
        <f>외인!T86</f>
        <v>7895.7</v>
      </c>
      <c r="U86" s="28">
        <f>시기외!U86*$G$3+U85*(1-$G$3)</f>
        <v>-1.1170094506962085E-4</v>
      </c>
      <c r="V86" s="28">
        <f>외인!V86</f>
        <v>145064.43</v>
      </c>
      <c r="W86" s="28">
        <f>시기외!W86*$G$3+W85*(1-$G$3)</f>
        <v>2.4661278809036281E-3</v>
      </c>
      <c r="X86" s="28">
        <f>외인!X86</f>
        <v>3564626.13</v>
      </c>
      <c r="Y86" s="28">
        <f>시기외!Y86*$G$3+Y85*(1-$G$3)</f>
        <v>-2.0760422780252809E-3</v>
      </c>
      <c r="Z86" s="28">
        <f>외인!Z86</f>
        <v>50186.15</v>
      </c>
      <c r="AA86" s="28">
        <f>시기외!AA86*$G$3+AA85*(1-$G$3)</f>
        <v>9.3310691347163932E-4</v>
      </c>
      <c r="AB86" s="28">
        <f>외인!AB86</f>
        <v>203049.16</v>
      </c>
      <c r="AC86" s="28">
        <f>시기외!AC86*$G$3+AC85*(1-$G$3)</f>
        <v>3.0432257541193657E-4</v>
      </c>
      <c r="AD86" s="28">
        <f>외인!AD86</f>
        <v>20411.36</v>
      </c>
      <c r="AE86" s="28">
        <f>시기외!AE86*$G$3+AE85*(1-$G$3)</f>
        <v>8.0311597207580578E-4</v>
      </c>
      <c r="AF86" s="28">
        <f>외인!AF86</f>
        <v>23409.93</v>
      </c>
      <c r="AG86" s="28">
        <f>시기외!AG86*$G$3+AG85*(1-$G$3)</f>
        <v>3.3411492188031383E-4</v>
      </c>
      <c r="AH86" s="28">
        <f>외인!AH86</f>
        <v>201010.92</v>
      </c>
      <c r="AI86" s="28">
        <f>시기외!AI86*$G$3+AI85*(1-$G$3)</f>
        <v>-9.4725508933356586E-4</v>
      </c>
      <c r="AJ86" s="28">
        <f>외인!AJ86</f>
        <v>104553.89</v>
      </c>
      <c r="AK86" s="28">
        <f>시기외!AK86*$G$3+AK85*(1-$G$3)</f>
        <v>-5.5700498262902551E-4</v>
      </c>
      <c r="AL86" s="28">
        <f>외인!AL86</f>
        <v>104799.35</v>
      </c>
      <c r="AM86" s="28">
        <f>시기외!AM86*$G$3+AM85*(1-$G$3)</f>
        <v>-3.2379703276645506E-3</v>
      </c>
      <c r="AN86" s="28">
        <f>외인!AN86</f>
        <v>191558.11</v>
      </c>
      <c r="AO86" s="28">
        <f>시기외!AO86*$G$3+AO85*(1-$G$3)</f>
        <v>-2.4765574602434136E-3</v>
      </c>
      <c r="AP86" s="28">
        <f>외인!AP86</f>
        <v>152385.04</v>
      </c>
      <c r="AQ86" s="28">
        <f>시기외!AQ86*$G$3+AQ85*(1-$G$3)</f>
        <v>-7.1552706569280773E-4</v>
      </c>
      <c r="AR86" s="28">
        <f>외인!AR86</f>
        <v>23912.95</v>
      </c>
      <c r="AS86" s="28">
        <f>시기외!AS86*$G$3+AS85*(1-$G$3)</f>
        <v>1.2976484102626355E-3</v>
      </c>
      <c r="AT86" s="28">
        <f>외인!AT86</f>
        <v>101839.47</v>
      </c>
      <c r="AU86" s="28">
        <f>시기외!AU86*$G$3+AU85*(1-$G$3)</f>
        <v>-5.5323073260439646E-3</v>
      </c>
      <c r="AV86" s="28">
        <f>외인!AV86</f>
        <v>43857.08</v>
      </c>
      <c r="AW86" s="28">
        <f>시기외!AW86*$G$3+AW85*(1-$G$3)</f>
        <v>-1.4612535569366955E-4</v>
      </c>
      <c r="AX86" s="28">
        <f>외인!AX86</f>
        <v>62813.03</v>
      </c>
      <c r="AY86" s="28">
        <f>시기외!AY86*$G$3+AY85*(1-$G$3)</f>
        <v>8.7549229100666913E-4</v>
      </c>
      <c r="AZ86" s="28">
        <f>외인!AZ86</f>
        <v>3828955.24</v>
      </c>
      <c r="BA86" s="28">
        <f>시기외!BA86*$G$3+BA85*(1-$G$3)</f>
        <v>-2.0570146591062156E-3</v>
      </c>
      <c r="BB86" s="28">
        <f>외인!BB86</f>
        <v>136173.21</v>
      </c>
      <c r="BC86" s="28">
        <f>시기외!BC86*$G$3+BC85*(1-$G$3)</f>
        <v>6.730293031766355E-4</v>
      </c>
      <c r="BD86" s="28">
        <f>외인!BD86</f>
        <v>33392.78</v>
      </c>
      <c r="BE86" s="28">
        <f>시기외!BE86*$G$3+BE85*(1-$G$3)</f>
        <v>-1.1132832664904817E-3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106140.19</v>
      </c>
      <c r="BI86" s="28">
        <f>시기외!BI86*$G$3+BI85*(1-$G$3)</f>
        <v>6.6211439139019456E-4</v>
      </c>
      <c r="BJ86" s="28">
        <f>외인!BJ86</f>
        <v>114985.18</v>
      </c>
      <c r="BK86" s="28">
        <f>시기외!BK86*$G$3+BK85*(1-$G$3)</f>
        <v>-2.1387408168807605E-4</v>
      </c>
      <c r="BL86" s="28">
        <f>외인!BL86</f>
        <v>38476.36</v>
      </c>
      <c r="BM86" s="28">
        <f>시기외!BM86*$G$3+BM85*(1-$G$3)</f>
        <v>-7.0207127309327929E-5</v>
      </c>
      <c r="BN86" s="28">
        <f>외인!BN86</f>
        <v>44741.23</v>
      </c>
      <c r="BO86" s="28">
        <f>시기외!BO86*$G$3+BO85*(1-$G$3)</f>
        <v>2.2813567650783236E-4</v>
      </c>
      <c r="BP86" s="28">
        <f>외인!BP86</f>
        <v>69236.72</v>
      </c>
      <c r="BQ86" s="28">
        <f>시기외!BQ86*$G$3+BQ85*(1-$G$3)</f>
        <v>3.4398541475866431E-4</v>
      </c>
      <c r="BR86" s="28">
        <f>외인!BR86</f>
        <v>278084.90000000002</v>
      </c>
      <c r="BS86" s="28">
        <f>시기외!BS86*$G$3+BS85*(1-$G$3)</f>
        <v>-9.6530196860482049E-4</v>
      </c>
      <c r="BT86" s="28">
        <f>외인!BT86</f>
        <v>3798241.64</v>
      </c>
      <c r="BU86" s="28">
        <f>시기외!BU86*$G$3+BU85*(1-$G$3)</f>
        <v>-2.0103748974463161E-3</v>
      </c>
      <c r="BV86" s="28">
        <f>외인!BV86</f>
        <v>304053.31</v>
      </c>
      <c r="BW86" s="28">
        <f>시기외!BW86*$G$3+BW85*(1-$G$3)</f>
        <v>4.5992808888354974E-4</v>
      </c>
      <c r="BX86" s="28">
        <f>외인!BX86</f>
        <v>72384.61</v>
      </c>
      <c r="BY86" s="28">
        <f>시기외!BY86*$G$3+BY85*(1-$G$3)</f>
        <v>-5.7408667792512242E-4</v>
      </c>
      <c r="BZ86" s="28">
        <f>외인!BZ86</f>
        <v>296357.46000000002</v>
      </c>
      <c r="CA86" s="28">
        <f>시기외!CA86*$G$3+CA85*(1-$G$3)</f>
        <v>-2.7441533158005056E-3</v>
      </c>
      <c r="CB86" s="28">
        <f>외인!CB86</f>
        <v>11228.33</v>
      </c>
      <c r="CC86" s="28">
        <f>시기외!CC86*$G$3+CC85*(1-$G$3)</f>
        <v>-5.9912952644554872E-4</v>
      </c>
      <c r="CD86" s="28">
        <f>외인!CD86</f>
        <v>25158.99</v>
      </c>
      <c r="CE86" s="28">
        <f>시기외!CE86*$G$3+CE85*(1-$G$3)</f>
        <v>-2.1585550913579319E-4</v>
      </c>
      <c r="CF86" s="28">
        <f>외인!CF86</f>
        <v>31630.47</v>
      </c>
      <c r="CG86" s="28">
        <f>시기외!CG86*$G$3+CG85*(1-$G$3)</f>
        <v>1.5631076081162425E-3</v>
      </c>
      <c r="CH86" s="28">
        <f>외인!CH86</f>
        <v>63742.6</v>
      </c>
      <c r="CI86" s="28">
        <f>시기외!CI86*$G$3+CI85*(1-$G$3)</f>
        <v>7.5933151190207766E-5</v>
      </c>
      <c r="CJ86" s="28">
        <f>외인!CJ86</f>
        <v>298449.78000000003</v>
      </c>
      <c r="CK86" s="28">
        <f>시기외!CK86*$G$3+CK85*(1-$G$3)</f>
        <v>8.8327520508565065E-5</v>
      </c>
      <c r="CL86" s="28">
        <f>외인!CL86</f>
        <v>228688.44</v>
      </c>
      <c r="CM86" s="28">
        <f>시기외!CM86*$G$3+CM85*(1-$G$3)</f>
        <v>3.9244952560727901E-4</v>
      </c>
      <c r="CN86" s="28">
        <f>외인!CN86</f>
        <v>107492.76</v>
      </c>
      <c r="CO86" s="28">
        <f>시기외!CO86*$G$3+CO85*(1-$G$3)</f>
        <v>-1.0996296646805957E-3</v>
      </c>
      <c r="CP86" s="28">
        <f>외인!CP86</f>
        <v>136636.26</v>
      </c>
      <c r="CQ86" s="28">
        <f>시기외!CQ86*$G$3+CQ85*(1-$G$3)</f>
        <v>6.7062187556219538E-4</v>
      </c>
      <c r="CR86" s="28">
        <f>외인!CR86</f>
        <v>171240.16</v>
      </c>
      <c r="CS86" s="28">
        <f>시기외!CS86*$G$3+CS85*(1-$G$3)</f>
        <v>-6.5921171292764643E-4</v>
      </c>
      <c r="CT86" s="28">
        <f>외인!CT86</f>
        <v>225791.43</v>
      </c>
      <c r="CU86" s="28">
        <f>시기외!CU86*$G$3+CU85*(1-$G$3)</f>
        <v>-1.7992202257206542E-3</v>
      </c>
      <c r="CV86" s="28">
        <f>외인!CV86</f>
        <v>3798241.64</v>
      </c>
      <c r="CW86" s="28">
        <f>시기외!CW86*$G$3+CW85*(1-$G$3)</f>
        <v>-2.0103748974463161E-3</v>
      </c>
      <c r="CX86" s="28">
        <f>외인!CX86</f>
        <v>223501.94</v>
      </c>
      <c r="CY86" s="28">
        <f>시기외!CY86*$G$3+CY85*(1-$G$3)</f>
        <v>-2.0990525701912728E-3</v>
      </c>
      <c r="CZ86" s="28">
        <f>외인!CZ86</f>
        <v>17411.27</v>
      </c>
      <c r="DA86" s="28">
        <f>시기외!DA86*$G$3+DA85*(1-$G$3)</f>
        <v>1.3410122522974858E-3</v>
      </c>
      <c r="DB86" s="28">
        <f>외인!DB86</f>
        <v>33392.78</v>
      </c>
      <c r="DC86" s="28">
        <f>시기외!DC86*$G$3+DC85*(1-$G$3)</f>
        <v>-1.1132832664904817E-3</v>
      </c>
      <c r="DD86" s="28">
        <f>외인!DD86</f>
        <v>7895.7</v>
      </c>
      <c r="DE86" s="28">
        <f>시기외!DE86*$G$3+DE85*(1-$G$3)</f>
        <v>-1.1170094506962085E-4</v>
      </c>
      <c r="DF86" s="28">
        <f>외인!DF86</f>
        <v>53795.26</v>
      </c>
      <c r="DG86" s="28">
        <f>시기외!DG86*$G$3+DG85*(1-$G$3)</f>
        <v>-3.8671505979734593E-4</v>
      </c>
      <c r="DH86" s="28">
        <f>외인!DH86</f>
        <v>17716.09</v>
      </c>
      <c r="DI86" s="28">
        <f>시기외!DI86*$G$3+DI85*(1-$G$3)</f>
        <v>-2.3073296456014349E-4</v>
      </c>
      <c r="DJ86" s="28">
        <f>외인!DJ86</f>
        <v>597019.92000000004</v>
      </c>
      <c r="DK86" s="28">
        <f>시기외!DK86*$G$3+DK85*(1-$G$3)</f>
        <v>-9.3782970342859288E-4</v>
      </c>
      <c r="DL86" s="28">
        <f>외인!DL86</f>
        <v>84563.8</v>
      </c>
      <c r="DM86" s="28">
        <f>시기외!DM86*$G$3+DM85*(1-$G$3)</f>
        <v>-1.5695222870553195E-3</v>
      </c>
      <c r="DN86" s="28">
        <f>외인!DN86</f>
        <v>3798241.64</v>
      </c>
      <c r="DO86" s="28">
        <f>시기외!DO86*$G$3+DO85*(1-$G$3)</f>
        <v>-2.0103748974463161E-3</v>
      </c>
      <c r="DP86" s="28">
        <f>외인!DP86</f>
        <v>66109.61</v>
      </c>
      <c r="DQ86" s="28">
        <f>시기외!DQ86*$G$3+DQ85*(1-$G$3)</f>
        <v>1.1889925531449446E-3</v>
      </c>
      <c r="DR86" s="28">
        <f>외인!DR86</f>
        <v>40520.81</v>
      </c>
      <c r="DS86" s="28">
        <f>시기외!DS86*$G$3+DS85*(1-$G$3)</f>
        <v>5.2276259441259517E-4</v>
      </c>
      <c r="DT86" s="28">
        <f>외인!DT86</f>
        <v>140181.64000000001</v>
      </c>
      <c r="DU86" s="28">
        <f>시기외!DU86*$G$3+DU85*(1-$G$3)</f>
        <v>-9.1842642079001207E-4</v>
      </c>
      <c r="DV86" s="28">
        <f>외인!DV86</f>
        <v>30723.47</v>
      </c>
      <c r="DW86" s="28">
        <f>시기외!DW86*$G$3+DW85*(1-$G$3)</f>
        <v>4.5004157529653462E-4</v>
      </c>
      <c r="DX86" s="28">
        <f>외인!DX86</f>
        <v>145064.43</v>
      </c>
      <c r="DY86" s="28">
        <f>시기외!DY86*$G$3+DY85*(1-$G$3)</f>
        <v>2.4661278809036281E-3</v>
      </c>
      <c r="DZ86" s="28">
        <f>외인!DZ86</f>
        <v>6862.9</v>
      </c>
      <c r="EA86" s="28">
        <f>시기외!EA86*$G$3+EA85*(1-$G$3)</f>
        <v>5.846384438572995E-4</v>
      </c>
      <c r="EB86" s="28">
        <f>외인!EB86</f>
        <v>10189.74</v>
      </c>
      <c r="EC86" s="28">
        <f>시기외!EC86*$G$3+EC85*(1-$G$3)</f>
        <v>-2.118038471563465E-4</v>
      </c>
      <c r="ED86" s="28">
        <f>외인!ED86</f>
        <v>9139.93</v>
      </c>
      <c r="EE86" s="28">
        <f>시기외!EE86*$G$3+EE85*(1-$G$3)</f>
        <v>1.7309666859831028E-3</v>
      </c>
      <c r="EF86" s="28">
        <f>외인!EF86</f>
        <v>191119.47</v>
      </c>
      <c r="EG86" s="28">
        <f>시기외!EG86*$G$3+EG85*(1-$G$3)</f>
        <v>-3.7121968922415539E-4</v>
      </c>
      <c r="EH86" s="28">
        <f>외인!EH86</f>
        <v>141721.65</v>
      </c>
      <c r="EI86" s="28">
        <f>시기외!EI86*$G$3+EI85*(1-$G$3)</f>
        <v>3.3985103405765737E-4</v>
      </c>
      <c r="EJ86" s="28">
        <f>외인!EJ86</f>
        <v>93803.19</v>
      </c>
      <c r="EK86" s="28">
        <f>시기외!EK86*$G$3+EK85*(1-$G$3)</f>
        <v>1.3861906792021926E-4</v>
      </c>
      <c r="EL86" s="28">
        <f>외인!EL86</f>
        <v>27346.75</v>
      </c>
      <c r="EM86" s="28">
        <f>시기외!EM86*$G$3+EM85*(1-$G$3)</f>
        <v>-3.0540177629560566E-4</v>
      </c>
      <c r="EN86" s="28">
        <f>외인!EN86</f>
        <v>40520.81</v>
      </c>
      <c r="EO86" s="28">
        <f>시기외!EO86*$G$3+EO85*(1-$G$3)</f>
        <v>5.2276259441259517E-4</v>
      </c>
      <c r="EP86" s="28">
        <f>외인!EP86</f>
        <v>139019.01999999999</v>
      </c>
      <c r="EQ86" s="28">
        <f>시기외!EQ86*$G$3+EQ85*(1-$G$3)</f>
        <v>7.2505049764724923E-4</v>
      </c>
      <c r="ER86" s="28">
        <f>외인!ER86</f>
        <v>10544.26</v>
      </c>
      <c r="ES86" s="28">
        <f>시기외!ES86*$G$3+ES85*(1-$G$3)</f>
        <v>1.3463119936790071E-3</v>
      </c>
      <c r="ET86" s="28">
        <f>외인!ET86</f>
        <v>152385.04</v>
      </c>
      <c r="EU86" s="28">
        <f>시기외!EU86*$G$3+EU85*(1-$G$3)</f>
        <v>-7.1552706569280773E-4</v>
      </c>
      <c r="EV86" s="28">
        <f>외인!EV86</f>
        <v>50186.15</v>
      </c>
      <c r="EW86" s="28">
        <f>시기외!EW86*$G$3+EW85*(1-$G$3)</f>
        <v>9.3310691347163932E-4</v>
      </c>
      <c r="EX86" s="28">
        <f>외인!EX86</f>
        <v>86450.11</v>
      </c>
      <c r="EY86" s="28">
        <f>시기외!EY86*$G$3+EY85*(1-$G$3)</f>
        <v>5.1951250235743513E-4</v>
      </c>
    </row>
    <row r="87" spans="1:155">
      <c r="A87" s="27">
        <f>외인!A87</f>
        <v>46188</v>
      </c>
      <c r="B87" s="28">
        <f>외인!B87</f>
        <v>6784811.9400000004</v>
      </c>
      <c r="C87" s="28">
        <f>시기외!C87*$G$3+C86*(1-$G$3)</f>
        <v>-1.4486039278779372E-3</v>
      </c>
      <c r="D87" s="28">
        <f>외인!D87</f>
        <v>580090.86</v>
      </c>
      <c r="E87" s="28">
        <f>시기외!E87*$G$3+E86*(1-$G$3)</f>
        <v>9.8687464987014771E-4</v>
      </c>
      <c r="F87" s="28">
        <f>외인!F87</f>
        <v>2907745.71</v>
      </c>
      <c r="G87" s="28">
        <f>시기외!G87*$G$3+G86*(1-$G$3)</f>
        <v>-1.6473193100029471E-3</v>
      </c>
      <c r="H87" s="28">
        <f>외인!H87</f>
        <v>308133.46999999997</v>
      </c>
      <c r="I87" s="28">
        <f>시기외!I87*$G$3+I86*(1-$G$3)</f>
        <v>1.6992785122230881E-4</v>
      </c>
      <c r="J87" s="28">
        <f>외인!J87</f>
        <v>40898</v>
      </c>
      <c r="K87" s="28">
        <f>시기외!K87*$G$3+K86*(1-$G$3)</f>
        <v>6.5981794947690318E-4</v>
      </c>
      <c r="L87" s="28">
        <f>외인!L87</f>
        <v>285412.78000000003</v>
      </c>
      <c r="M87" s="28">
        <f>시기외!M87*$G$3+M86*(1-$G$3)</f>
        <v>1.1366944779411909E-4</v>
      </c>
      <c r="N87" s="28">
        <f>외인!N87</f>
        <v>294010.28999999998</v>
      </c>
      <c r="O87" s="28">
        <f>시기외!O87*$G$3+O86*(1-$G$3)</f>
        <v>-2.7723925081997499E-3</v>
      </c>
      <c r="P87" s="28">
        <f>외인!P87</f>
        <v>165473.63</v>
      </c>
      <c r="Q87" s="28">
        <f>시기외!Q87*$G$3+Q86*(1-$G$3)</f>
        <v>-2.0437639890716257E-4</v>
      </c>
      <c r="R87" s="28">
        <f>외인!R87</f>
        <v>142757.63</v>
      </c>
      <c r="S87" s="28">
        <f>시기외!S87*$G$3+S86*(1-$G$3)</f>
        <v>-7.8481878407379239E-4</v>
      </c>
      <c r="T87" s="28">
        <f>외인!T87</f>
        <v>8062.1</v>
      </c>
      <c r="U87" s="28">
        <f>시기외!U87*$G$3+U86*(1-$G$3)</f>
        <v>1.4270683398155337E-5</v>
      </c>
      <c r="V87" s="28">
        <f>외인!V87</f>
        <v>143331.96</v>
      </c>
      <c r="W87" s="28">
        <f>시기외!W87*$G$3+W86*(1-$G$3)</f>
        <v>2.8557931427193334E-3</v>
      </c>
      <c r="X87" s="28">
        <f>외인!X87</f>
        <v>3744974.25</v>
      </c>
      <c r="Y87" s="28">
        <f>시기외!Y87*$G$3+Y86*(1-$G$3)</f>
        <v>-1.9385989184472975E-3</v>
      </c>
      <c r="Z87" s="28">
        <f>외인!Z87</f>
        <v>51610.68</v>
      </c>
      <c r="AA87" s="28">
        <f>시기외!AA87*$G$3+AA86*(1-$G$3)</f>
        <v>9.1977593406256488E-4</v>
      </c>
      <c r="AB87" s="28">
        <f>외인!AB87</f>
        <v>213018.21</v>
      </c>
      <c r="AC87" s="28">
        <f>시기외!AC87*$G$3+AC86*(1-$G$3)</f>
        <v>4.2454660408488751E-4</v>
      </c>
      <c r="AD87" s="28">
        <f>외인!AD87</f>
        <v>22582.53</v>
      </c>
      <c r="AE87" s="28">
        <f>시기외!AE87*$G$3+AE86*(1-$G$3)</f>
        <v>1.5138706013536195E-3</v>
      </c>
      <c r="AF87" s="28">
        <f>외인!AF87</f>
        <v>24731.439999999999</v>
      </c>
      <c r="AG87" s="28">
        <f>시기외!AG87*$G$3+AG86*(1-$G$3)</f>
        <v>3.6258926947161892E-4</v>
      </c>
      <c r="AH87" s="28">
        <f>외인!AH87</f>
        <v>217555.64</v>
      </c>
      <c r="AI87" s="28">
        <f>시기외!AI87*$G$3+AI86*(1-$G$3)</f>
        <v>-9.0444247837107201E-4</v>
      </c>
      <c r="AJ87" s="28">
        <f>외인!AJ87</f>
        <v>103896.48</v>
      </c>
      <c r="AK87" s="28">
        <f>시기외!AK87*$G$3+AK86*(1-$G$3)</f>
        <v>-3.6488293744512063E-4</v>
      </c>
      <c r="AL87" s="28">
        <f>외인!AL87</f>
        <v>110691.78</v>
      </c>
      <c r="AM87" s="28">
        <f>시기외!AM87*$G$3+AM86*(1-$G$3)</f>
        <v>-2.9280696358808581E-3</v>
      </c>
      <c r="AN87" s="28">
        <f>외인!AN87</f>
        <v>200007.62</v>
      </c>
      <c r="AO87" s="28">
        <f>시기외!AO87*$G$3+AO86*(1-$G$3)</f>
        <v>-2.4456696135827676E-3</v>
      </c>
      <c r="AP87" s="28">
        <f>외인!AP87</f>
        <v>166440.62</v>
      </c>
      <c r="AQ87" s="28">
        <f>시기외!AQ87*$G$3+AQ86*(1-$G$3)</f>
        <v>-7.2469382352058484E-4</v>
      </c>
      <c r="AR87" s="28">
        <f>외인!AR87</f>
        <v>25698.06</v>
      </c>
      <c r="AS87" s="28">
        <f>시기외!AS87*$G$3+AS86*(1-$G$3)</f>
        <v>1.9339061329429156E-3</v>
      </c>
      <c r="AT87" s="28">
        <f>외인!AT87</f>
        <v>105658.49</v>
      </c>
      <c r="AU87" s="28">
        <f>시기외!AU87*$G$3+AU86*(1-$G$3)</f>
        <v>-5.1892977912432348E-3</v>
      </c>
      <c r="AV87" s="28">
        <f>외인!AV87</f>
        <v>43966.03</v>
      </c>
      <c r="AW87" s="28">
        <f>시기외!AW87*$G$3+AW86*(1-$G$3)</f>
        <v>-1.509362217996516E-4</v>
      </c>
      <c r="AX87" s="28">
        <f>외인!AX87</f>
        <v>62608.41</v>
      </c>
      <c r="AY87" s="28">
        <f>시기외!AY87*$G$3+AY86*(1-$G$3)</f>
        <v>5.5930807336137926E-4</v>
      </c>
      <c r="AZ87" s="28">
        <f>외인!AZ87</f>
        <v>4036764.93</v>
      </c>
      <c r="BA87" s="28">
        <f>시기외!BA87*$G$3+BA86*(1-$G$3)</f>
        <v>-1.9140082377741186E-3</v>
      </c>
      <c r="BB87" s="28">
        <f>외인!BB87</f>
        <v>145408.88</v>
      </c>
      <c r="BC87" s="28">
        <f>시기외!BC87*$G$3+BC86*(1-$G$3)</f>
        <v>6.9633297079812941E-4</v>
      </c>
      <c r="BD87" s="28">
        <f>외인!BD87</f>
        <v>34751.5</v>
      </c>
      <c r="BE87" s="28">
        <f>시기외!BE87*$G$3+BE86*(1-$G$3)</f>
        <v>-9.1669540071662159E-4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112421.29</v>
      </c>
      <c r="BI87" s="28">
        <f>시기외!BI87*$G$3+BI86*(1-$G$3)</f>
        <v>5.8347121834414898E-4</v>
      </c>
      <c r="BJ87" s="28">
        <f>외인!BJ87</f>
        <v>119818.19</v>
      </c>
      <c r="BK87" s="28">
        <f>시기외!BK87*$G$3+BK86*(1-$G$3)</f>
        <v>-5.0177916902895885E-5</v>
      </c>
      <c r="BL87" s="28">
        <f>외인!BL87</f>
        <v>39620.15</v>
      </c>
      <c r="BM87" s="28">
        <f>시기외!BM87*$G$3+BM86*(1-$G$3)</f>
        <v>-3.7598173952560637E-5</v>
      </c>
      <c r="BN87" s="28">
        <f>외인!BN87</f>
        <v>46537.47</v>
      </c>
      <c r="BO87" s="28">
        <f>시기외!BO87*$G$3+BO86*(1-$G$3)</f>
        <v>2.348736047456302E-4</v>
      </c>
      <c r="BP87" s="28">
        <f>외인!BP87</f>
        <v>70504.45</v>
      </c>
      <c r="BQ87" s="28">
        <f>시기외!BQ87*$G$3+BQ86*(1-$G$3)</f>
        <v>1.4578833854820162E-5</v>
      </c>
      <c r="BR87" s="28">
        <f>외인!BR87</f>
        <v>298811.87</v>
      </c>
      <c r="BS87" s="28">
        <f>시기외!BS87*$G$3+BS86*(1-$G$3)</f>
        <v>-9.0693905175523025E-4</v>
      </c>
      <c r="BT87" s="28">
        <f>외인!BT87</f>
        <v>3984884.08</v>
      </c>
      <c r="BU87" s="28">
        <f>시기외!BU87*$G$3+BU86*(1-$G$3)</f>
        <v>-1.8737530334944077E-3</v>
      </c>
      <c r="BV87" s="28">
        <f>외인!BV87</f>
        <v>316439.26</v>
      </c>
      <c r="BW87" s="28">
        <f>시기외!BW87*$G$3+BW86*(1-$G$3)</f>
        <v>4.720351917104697E-4</v>
      </c>
      <c r="BX87" s="28">
        <f>외인!BX87</f>
        <v>76576.08</v>
      </c>
      <c r="BY87" s="28">
        <f>시기외!BY87*$G$3+BY86*(1-$G$3)</f>
        <v>-2.7459144499180146E-4</v>
      </c>
      <c r="BZ87" s="28">
        <f>외인!BZ87</f>
        <v>310699.40000000002</v>
      </c>
      <c r="CA87" s="28">
        <f>시기외!CA87*$G$3+CA86*(1-$G$3)</f>
        <v>-2.6141320157731462E-3</v>
      </c>
      <c r="CB87" s="28">
        <f>외인!CB87</f>
        <v>11433.33</v>
      </c>
      <c r="CC87" s="28">
        <f>시기외!CC87*$G$3+CC86*(1-$G$3)</f>
        <v>-4.3476248410597899E-4</v>
      </c>
      <c r="CD87" s="28">
        <f>외인!CD87</f>
        <v>24913.74</v>
      </c>
      <c r="CE87" s="28">
        <f>시기외!CE87*$G$3+CE86*(1-$G$3)</f>
        <v>7.1889517154145519E-6</v>
      </c>
      <c r="CF87" s="28">
        <f>외인!CF87</f>
        <v>31739.81</v>
      </c>
      <c r="CG87" s="28">
        <f>시기외!CG87*$G$3+CG86*(1-$G$3)</f>
        <v>1.5079537423064689E-3</v>
      </c>
      <c r="CH87" s="28">
        <f>외인!CH87</f>
        <v>63937.919999999998</v>
      </c>
      <c r="CI87" s="28">
        <f>시기외!CI87*$G$3+CI86*(1-$G$3)</f>
        <v>8.6191935838460777E-5</v>
      </c>
      <c r="CJ87" s="28">
        <f>외인!CJ87</f>
        <v>303381.81</v>
      </c>
      <c r="CK87" s="28">
        <f>시기외!CK87*$G$3+CK86*(1-$G$3)</f>
        <v>8.3269241453657298E-5</v>
      </c>
      <c r="CL87" s="28">
        <f>외인!CL87</f>
        <v>238649.45</v>
      </c>
      <c r="CM87" s="28">
        <f>시기외!CM87*$G$3+CM86*(1-$G$3)</f>
        <v>5.251785715754885E-4</v>
      </c>
      <c r="CN87" s="28">
        <f>외인!CN87</f>
        <v>109006.85</v>
      </c>
      <c r="CO87" s="28">
        <f>시기외!CO87*$G$3+CO86*(1-$G$3)</f>
        <v>-9.7880330212843066E-4</v>
      </c>
      <c r="CP87" s="28">
        <f>외인!CP87</f>
        <v>145887.19</v>
      </c>
      <c r="CQ87" s="28">
        <f>시기외!CQ87*$G$3+CQ86*(1-$G$3)</f>
        <v>6.9421943851310066E-4</v>
      </c>
      <c r="CR87" s="28">
        <f>외인!CR87</f>
        <v>173661.67</v>
      </c>
      <c r="CS87" s="28">
        <f>시기외!CS87*$G$3+CS86*(1-$G$3)</f>
        <v>-5.5873119048609513E-4</v>
      </c>
      <c r="CT87" s="28">
        <f>외인!CT87</f>
        <v>251261.58</v>
      </c>
      <c r="CU87" s="28">
        <f>시기외!CU87*$G$3+CU86*(1-$G$3)</f>
        <v>-1.6001463225080537E-3</v>
      </c>
      <c r="CV87" s="28">
        <f>외인!CV87</f>
        <v>3984884.08</v>
      </c>
      <c r="CW87" s="28">
        <f>시기외!CW87*$G$3+CW86*(1-$G$3)</f>
        <v>-1.8737530334944077E-3</v>
      </c>
      <c r="CX87" s="28">
        <f>외인!CX87</f>
        <v>234786.7</v>
      </c>
      <c r="CY87" s="28">
        <f>시기외!CY87*$G$3+CY86*(1-$G$3)</f>
        <v>-2.0074391954473889E-3</v>
      </c>
      <c r="CZ87" s="28">
        <f>외인!CZ87</f>
        <v>17593.73</v>
      </c>
      <c r="DA87" s="28">
        <f>시기외!DA87*$G$3+DA86*(1-$G$3)</f>
        <v>1.2380571928504289E-3</v>
      </c>
      <c r="DB87" s="28">
        <f>외인!DB87</f>
        <v>34751.5</v>
      </c>
      <c r="DC87" s="28">
        <f>시기외!DC87*$G$3+DC86*(1-$G$3)</f>
        <v>-9.1669540071662159E-4</v>
      </c>
      <c r="DD87" s="28">
        <f>외인!DD87</f>
        <v>8062.1</v>
      </c>
      <c r="DE87" s="28">
        <f>시기외!DE87*$G$3+DE86*(1-$G$3)</f>
        <v>1.4270683398155337E-5</v>
      </c>
      <c r="DF87" s="28">
        <f>외인!DF87</f>
        <v>57326.54</v>
      </c>
      <c r="DG87" s="28">
        <f>시기외!DG87*$G$3+DG86*(1-$G$3)</f>
        <v>-1.5432002028220647E-5</v>
      </c>
      <c r="DH87" s="28">
        <f>외인!DH87</f>
        <v>17384.2</v>
      </c>
      <c r="DI87" s="28">
        <f>시기외!DI87*$G$3+DI86*(1-$G$3)</f>
        <v>-1.1649083664021261E-4</v>
      </c>
      <c r="DJ87" s="28">
        <f>외인!DJ87</f>
        <v>640389.46</v>
      </c>
      <c r="DK87" s="28">
        <f>시기외!DK87*$G$3+DK86*(1-$G$3)</f>
        <v>-9.0927575331730163E-4</v>
      </c>
      <c r="DL87" s="28">
        <f>외인!DL87</f>
        <v>85608.5</v>
      </c>
      <c r="DM87" s="28">
        <f>시기외!DM87*$G$3+DM86*(1-$G$3)</f>
        <v>-1.4378250419423923E-3</v>
      </c>
      <c r="DN87" s="28">
        <f>외인!DN87</f>
        <v>3984884.08</v>
      </c>
      <c r="DO87" s="28">
        <f>시기외!DO87*$G$3+DO86*(1-$G$3)</f>
        <v>-1.8737530334944077E-3</v>
      </c>
      <c r="DP87" s="28">
        <f>외인!DP87</f>
        <v>67241.75</v>
      </c>
      <c r="DQ87" s="28">
        <f>시기외!DQ87*$G$3+DQ86*(1-$G$3)</f>
        <v>1.1275779530496455E-3</v>
      </c>
      <c r="DR87" s="28">
        <f>외인!DR87</f>
        <v>41519.730000000003</v>
      </c>
      <c r="DS87" s="28">
        <f>시기외!DS87*$G$3+DS86*(1-$G$3)</f>
        <v>5.5331484872797468E-4</v>
      </c>
      <c r="DT87" s="28">
        <f>외인!DT87</f>
        <v>142757.63</v>
      </c>
      <c r="DU87" s="28">
        <f>시기외!DU87*$G$3+DU86*(1-$G$3)</f>
        <v>-7.8481878407379239E-4</v>
      </c>
      <c r="DV87" s="28">
        <f>외인!DV87</f>
        <v>30562.61</v>
      </c>
      <c r="DW87" s="28">
        <f>시기외!DW87*$G$3+DW86*(1-$G$3)</f>
        <v>3.9874567230440815E-4</v>
      </c>
      <c r="DX87" s="28">
        <f>외인!DX87</f>
        <v>143331.96</v>
      </c>
      <c r="DY87" s="28">
        <f>시기외!DY87*$G$3+DY86*(1-$G$3)</f>
        <v>2.8557931427193334E-3</v>
      </c>
      <c r="DZ87" s="28">
        <f>외인!DZ87</f>
        <v>6888.8</v>
      </c>
      <c r="EA87" s="28">
        <f>시기외!EA87*$G$3+EA86*(1-$G$3)</f>
        <v>4.7702998748964573E-4</v>
      </c>
      <c r="EB87" s="28">
        <f>외인!EB87</f>
        <v>10123.51</v>
      </c>
      <c r="EC87" s="28">
        <f>시기외!EC87*$G$3+EC86*(1-$G$3)</f>
        <v>-8.5407938105143511E-5</v>
      </c>
      <c r="ED87" s="28">
        <f>외인!ED87</f>
        <v>9179.9</v>
      </c>
      <c r="EE87" s="28">
        <f>시기외!EE87*$G$3+EE86*(1-$G$3)</f>
        <v>1.6484183722505132E-3</v>
      </c>
      <c r="EF87" s="28">
        <f>외인!EF87</f>
        <v>194850.51</v>
      </c>
      <c r="EG87" s="28">
        <f>시기외!EG87*$G$3+EG86*(1-$G$3)</f>
        <v>-3.4184014998153169E-4</v>
      </c>
      <c r="EH87" s="28">
        <f>외인!EH87</f>
        <v>151249.1</v>
      </c>
      <c r="EI87" s="28">
        <f>시기외!EI87*$G$3+EI86*(1-$G$3)</f>
        <v>3.0399056329426114E-4</v>
      </c>
      <c r="EJ87" s="28">
        <f>외인!EJ87</f>
        <v>95030.52</v>
      </c>
      <c r="EK87" s="28">
        <f>시기외!EK87*$G$3+EK86*(1-$G$3)</f>
        <v>1.7437908667320142E-4</v>
      </c>
      <c r="EL87" s="28">
        <f>외인!EL87</f>
        <v>27101.23</v>
      </c>
      <c r="EM87" s="28">
        <f>시기외!EM87*$G$3+EM86*(1-$G$3)</f>
        <v>-8.9785585302181283E-5</v>
      </c>
      <c r="EN87" s="28">
        <f>외인!EN87</f>
        <v>41519.730000000003</v>
      </c>
      <c r="EO87" s="28">
        <f>시기외!EO87*$G$3+EO86*(1-$G$3)</f>
        <v>5.5331484872797468E-4</v>
      </c>
      <c r="EP87" s="28">
        <f>외인!EP87</f>
        <v>142008.12</v>
      </c>
      <c r="EQ87" s="28">
        <f>시기외!EQ87*$G$3+EQ86*(1-$G$3)</f>
        <v>7.8662597600933151E-4</v>
      </c>
      <c r="ER87" s="28">
        <f>외인!ER87</f>
        <v>9811.75</v>
      </c>
      <c r="ES87" s="28">
        <f>시기외!ES87*$G$3+ES86*(1-$G$3)</f>
        <v>9.5857071443818771E-4</v>
      </c>
      <c r="ET87" s="28">
        <f>외인!ET87</f>
        <v>166440.62</v>
      </c>
      <c r="EU87" s="28">
        <f>시기외!EU87*$G$3+EU86*(1-$G$3)</f>
        <v>-7.2469382352058484E-4</v>
      </c>
      <c r="EV87" s="28">
        <f>외인!EV87</f>
        <v>51610.68</v>
      </c>
      <c r="EW87" s="28">
        <f>시기외!EW87*$G$3+EW86*(1-$G$3)</f>
        <v>9.1977593406256488E-4</v>
      </c>
      <c r="EX87" s="28">
        <f>외인!EX87</f>
        <v>94276.51</v>
      </c>
      <c r="EY87" s="28">
        <f>시기외!EY87*$G$3+EY86*(1-$G$3)</f>
        <v>5.6386758663450574E-4</v>
      </c>
    </row>
    <row r="88" spans="1:155">
      <c r="A88" s="27">
        <f>외인!A88</f>
        <v>46189</v>
      </c>
      <c r="B88" s="28">
        <f>외인!B88</f>
        <v>6928129.79</v>
      </c>
      <c r="C88" s="28">
        <f>시기외!C88*$G$3+C87*(1-$G$3)</f>
        <v>-1.330655833594733E-3</v>
      </c>
      <c r="D88" s="28">
        <f>외인!D88</f>
        <v>571685.81999999995</v>
      </c>
      <c r="E88" s="28">
        <f>시기외!E88*$G$3+E87*(1-$G$3)</f>
        <v>9.0346024430028955E-4</v>
      </c>
      <c r="F88" s="28">
        <f>외인!F88</f>
        <v>2948811.63</v>
      </c>
      <c r="G88" s="28">
        <f>시기외!G88*$G$3+G87*(1-$G$3)</f>
        <v>-1.5233955825101457E-3</v>
      </c>
      <c r="H88" s="28">
        <f>외인!H88</f>
        <v>304225.3</v>
      </c>
      <c r="I88" s="28">
        <f>시기외!I88*$G$3+I87*(1-$G$3)</f>
        <v>1.6811721662659542E-4</v>
      </c>
      <c r="J88" s="28">
        <f>외인!J88</f>
        <v>39879.42</v>
      </c>
      <c r="K88" s="28">
        <f>시기외!K88*$G$3+K87*(1-$G$3)</f>
        <v>5.6272311426146433E-4</v>
      </c>
      <c r="L88" s="28">
        <f>외인!L88</f>
        <v>281880.65000000002</v>
      </c>
      <c r="M88" s="28">
        <f>시기외!M88*$G$3+M87*(1-$G$3)</f>
        <v>8.7482578666838554E-5</v>
      </c>
      <c r="N88" s="28">
        <f>외인!N88</f>
        <v>294814.37</v>
      </c>
      <c r="O88" s="28">
        <f>시기외!O88*$G$3+O87*(1-$G$3)</f>
        <v>-2.6162035412117157E-3</v>
      </c>
      <c r="P88" s="28">
        <f>외인!P88</f>
        <v>166296.29</v>
      </c>
      <c r="Q88" s="28">
        <f>시기외!Q88*$G$3+Q87*(1-$G$3)</f>
        <v>-2.4008818783085114E-4</v>
      </c>
      <c r="R88" s="28">
        <f>외인!R88</f>
        <v>139884.54</v>
      </c>
      <c r="S88" s="28">
        <f>시기외!S88*$G$3+S87*(1-$G$3)</f>
        <v>-6.1334190718686414E-4</v>
      </c>
      <c r="T88" s="28">
        <f>외인!T88</f>
        <v>8011.81</v>
      </c>
      <c r="U88" s="28">
        <f>시기외!U88*$G$3+U87*(1-$G$3)</f>
        <v>1.126963639321173E-4</v>
      </c>
      <c r="V88" s="28">
        <f>외인!V88</f>
        <v>136468.29</v>
      </c>
      <c r="W88" s="28">
        <f>시기외!W88*$G$3+W87*(1-$G$3)</f>
        <v>2.926092905298756E-3</v>
      </c>
      <c r="X88" s="28">
        <f>외인!X88</f>
        <v>3839813.68</v>
      </c>
      <c r="Y88" s="28">
        <f>시기외!Y88*$G$3+Y87*(1-$G$3)</f>
        <v>-1.8018698952155488E-3</v>
      </c>
      <c r="Z88" s="28">
        <f>외인!Z88</f>
        <v>51569.279999999999</v>
      </c>
      <c r="AA88" s="28">
        <f>시기외!AA88*$G$3+AA87*(1-$G$3)</f>
        <v>8.9828426638333158E-4</v>
      </c>
      <c r="AB88" s="28">
        <f>외인!AB88</f>
        <v>216497.54</v>
      </c>
      <c r="AC88" s="28">
        <f>시기외!AC88*$G$3+AC87*(1-$G$3)</f>
        <v>5.4041369930223418E-4</v>
      </c>
      <c r="AD88" s="28">
        <f>외인!AD88</f>
        <v>22261.21</v>
      </c>
      <c r="AE88" s="28">
        <f>시기외!AE88*$G$3+AE87*(1-$G$3)</f>
        <v>2.21929766028488E-3</v>
      </c>
      <c r="AF88" s="28">
        <f>외인!AF88</f>
        <v>25547.9</v>
      </c>
      <c r="AG88" s="28">
        <f>시기외!AG88*$G$3+AG87*(1-$G$3)</f>
        <v>4.1369618976923859E-4</v>
      </c>
      <c r="AH88" s="28">
        <f>외인!AH88</f>
        <v>218876.07</v>
      </c>
      <c r="AI88" s="28">
        <f>시기외!AI88*$G$3+AI87*(1-$G$3)</f>
        <v>-7.9470650356022905E-4</v>
      </c>
      <c r="AJ88" s="28">
        <f>외인!AJ88</f>
        <v>103091.22</v>
      </c>
      <c r="AK88" s="28">
        <f>시기외!AK88*$G$3+AK87*(1-$G$3)</f>
        <v>-1.5468705304911629E-4</v>
      </c>
      <c r="AL88" s="28">
        <f>외인!AL88</f>
        <v>112279.08</v>
      </c>
      <c r="AM88" s="28">
        <f>시기외!AM88*$G$3+AM87*(1-$G$3)</f>
        <v>-2.6019965812687272E-3</v>
      </c>
      <c r="AN88" s="28">
        <f>외인!AN88</f>
        <v>199618.71</v>
      </c>
      <c r="AO88" s="28">
        <f>시기외!AO88*$G$3+AO87*(1-$G$3)</f>
        <v>-2.4074851822998258E-3</v>
      </c>
      <c r="AP88" s="28">
        <f>외인!AP88</f>
        <v>165340.75</v>
      </c>
      <c r="AQ88" s="28">
        <f>시기외!AQ88*$G$3+AQ87*(1-$G$3)</f>
        <v>-7.680872979502943E-4</v>
      </c>
      <c r="AR88" s="28">
        <f>외인!AR88</f>
        <v>25649.03</v>
      </c>
      <c r="AS88" s="28">
        <f>시기외!AS88*$G$3+AS87*(1-$G$3)</f>
        <v>2.5756954270293188E-3</v>
      </c>
      <c r="AT88" s="28">
        <f>외인!AT88</f>
        <v>105231.4</v>
      </c>
      <c r="AU88" s="28">
        <f>시기외!AU88*$G$3+AU87*(1-$G$3)</f>
        <v>-4.825262615156564E-3</v>
      </c>
      <c r="AV88" s="28">
        <f>외인!AV88</f>
        <v>44034.94</v>
      </c>
      <c r="AW88" s="28">
        <f>시기외!AW88*$G$3+AW87*(1-$G$3)</f>
        <v>-1.7484574140894644E-4</v>
      </c>
      <c r="AX88" s="28">
        <f>외인!AX88</f>
        <v>66150.67</v>
      </c>
      <c r="AY88" s="28">
        <f>시기외!AY88*$G$3+AY87*(1-$G$3)</f>
        <v>2.4389053092125382E-4</v>
      </c>
      <c r="AZ88" s="28">
        <f>외인!AZ88</f>
        <v>4134790.95</v>
      </c>
      <c r="BA88" s="28">
        <f>시기외!BA88*$G$3+BA87*(1-$G$3)</f>
        <v>-1.774013987641166E-3</v>
      </c>
      <c r="BB88" s="28">
        <f>외인!BB88</f>
        <v>147734.01</v>
      </c>
      <c r="BC88" s="28">
        <f>시기외!BC88*$G$3+BC87*(1-$G$3)</f>
        <v>7.1329936818117156E-4</v>
      </c>
      <c r="BD88" s="28">
        <f>외인!BD88</f>
        <v>33635.83</v>
      </c>
      <c r="BE88" s="28">
        <f>시기외!BE88*$G$3+BE87*(1-$G$3)</f>
        <v>-7.9966012709832221E-4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116804.63</v>
      </c>
      <c r="BI88" s="28">
        <f>시기외!BI88*$G$3+BI87*(1-$G$3)</f>
        <v>5.3578022465517318E-4</v>
      </c>
      <c r="BJ88" s="28">
        <f>외인!BJ88</f>
        <v>120252.81</v>
      </c>
      <c r="BK88" s="28">
        <f>시기외!BK88*$G$3+BK87*(1-$G$3)</f>
        <v>6.6116607698461758E-5</v>
      </c>
      <c r="BL88" s="28">
        <f>외인!BL88</f>
        <v>40362.410000000003</v>
      </c>
      <c r="BM88" s="28">
        <f>시기외!BM88*$G$3+BM87*(1-$G$3)</f>
        <v>-3.1436311389469048E-5</v>
      </c>
      <c r="BN88" s="28">
        <f>외인!BN88</f>
        <v>46181.32</v>
      </c>
      <c r="BO88" s="28">
        <f>시기외!BO88*$G$3+BO87*(1-$G$3)</f>
        <v>2.3564869270678232E-4</v>
      </c>
      <c r="BP88" s="28">
        <f>외인!BP88</f>
        <v>74457.070000000007</v>
      </c>
      <c r="BQ88" s="28">
        <f>시기외!BQ88*$G$3+BQ87*(1-$G$3)</f>
        <v>-2.9035004539893329E-4</v>
      </c>
      <c r="BR88" s="28">
        <f>외인!BR88</f>
        <v>298346.84999999998</v>
      </c>
      <c r="BS88" s="28">
        <f>시기외!BS88*$G$3+BS87*(1-$G$3)</f>
        <v>-9.1667109766752379E-4</v>
      </c>
      <c r="BT88" s="28">
        <f>외인!BT88</f>
        <v>4090078.96</v>
      </c>
      <c r="BU88" s="28">
        <f>시기외!BU88*$G$3+BU87*(1-$G$3)</f>
        <v>-1.7369850887443711E-3</v>
      </c>
      <c r="BV88" s="28">
        <f>외인!BV88</f>
        <v>330029.55</v>
      </c>
      <c r="BW88" s="28">
        <f>시기외!BW88*$G$3+BW87*(1-$G$3)</f>
        <v>4.9950623081515099E-4</v>
      </c>
      <c r="BX88" s="28">
        <f>외인!BX88</f>
        <v>77546.78</v>
      </c>
      <c r="BY88" s="28">
        <f>시기외!BY88*$G$3+BY87*(1-$G$3)</f>
        <v>3.1244194667120898E-5</v>
      </c>
      <c r="BZ88" s="28">
        <f>외인!BZ88</f>
        <v>311897.78000000003</v>
      </c>
      <c r="CA88" s="28">
        <f>시기외!CA88*$G$3+CA87*(1-$G$3)</f>
        <v>-2.4726939453456492E-3</v>
      </c>
      <c r="CB88" s="28">
        <f>외인!CB88</f>
        <v>11525.4</v>
      </c>
      <c r="CC88" s="28">
        <f>시기외!CC88*$G$3+CC87*(1-$G$3)</f>
        <v>-2.6733317637847305E-4</v>
      </c>
      <c r="CD88" s="28">
        <f>외인!CD88</f>
        <v>25148.080000000002</v>
      </c>
      <c r="CE88" s="28">
        <f>시기외!CE88*$G$3+CE87*(1-$G$3)</f>
        <v>2.3867473856097713E-4</v>
      </c>
      <c r="CF88" s="28">
        <f>외인!CF88</f>
        <v>33231.629999999997</v>
      </c>
      <c r="CG88" s="28">
        <f>시기외!CG88*$G$3+CG87*(1-$G$3)</f>
        <v>1.4565262522884662E-3</v>
      </c>
      <c r="CH88" s="28">
        <f>외인!CH88</f>
        <v>63638.66</v>
      </c>
      <c r="CI88" s="28">
        <f>시기외!CI88*$G$3+CI87*(1-$G$3)</f>
        <v>6.2801612456339588E-5</v>
      </c>
      <c r="CJ88" s="28">
        <f>외인!CJ88</f>
        <v>305501.76</v>
      </c>
      <c r="CK88" s="28">
        <f>시기외!CK88*$G$3+CK87*(1-$G$3)</f>
        <v>1.0085714514854559E-5</v>
      </c>
      <c r="CL88" s="28">
        <f>외인!CL88</f>
        <v>242306.67</v>
      </c>
      <c r="CM88" s="28">
        <f>시기외!CM88*$G$3+CM87*(1-$G$3)</f>
        <v>6.5827153707895313E-4</v>
      </c>
      <c r="CN88" s="28">
        <f>외인!CN88</f>
        <v>110621.74</v>
      </c>
      <c r="CO88" s="28">
        <f>시기외!CO88*$G$3+CO87*(1-$G$3)</f>
        <v>-8.8626444661273355E-4</v>
      </c>
      <c r="CP88" s="28">
        <f>외인!CP88</f>
        <v>148219.51999999999</v>
      </c>
      <c r="CQ88" s="28">
        <f>시기외!CQ88*$G$3+CQ87*(1-$G$3)</f>
        <v>7.1150767375734874E-4</v>
      </c>
      <c r="CR88" s="28">
        <f>외인!CR88</f>
        <v>170793.68</v>
      </c>
      <c r="CS88" s="28">
        <f>시기외!CS88*$G$3+CS87*(1-$G$3)</f>
        <v>-4.3224209854263694E-4</v>
      </c>
      <c r="CT88" s="28">
        <f>외인!CT88</f>
        <v>254975.11</v>
      </c>
      <c r="CU88" s="28">
        <f>시기외!CU88*$G$3+CU87*(1-$G$3)</f>
        <v>-1.4426008113235867E-3</v>
      </c>
      <c r="CV88" s="28">
        <f>외인!CV88</f>
        <v>4090078.96</v>
      </c>
      <c r="CW88" s="28">
        <f>시기외!CW88*$G$3+CW87*(1-$G$3)</f>
        <v>-1.7369850887443711E-3</v>
      </c>
      <c r="CX88" s="28">
        <f>외인!CX88</f>
        <v>229912.23</v>
      </c>
      <c r="CY88" s="28">
        <f>시기외!CY88*$G$3+CY87*(1-$G$3)</f>
        <v>-1.9549925075784879E-3</v>
      </c>
      <c r="CZ88" s="28">
        <f>외인!CZ88</f>
        <v>17377.14</v>
      </c>
      <c r="DA88" s="28">
        <f>시기외!DA88*$G$3+DA87*(1-$G$3)</f>
        <v>1.1124179135564665E-3</v>
      </c>
      <c r="DB88" s="28">
        <f>외인!DB88</f>
        <v>33635.83</v>
      </c>
      <c r="DC88" s="28">
        <f>시기외!DC88*$G$3+DC87*(1-$G$3)</f>
        <v>-7.9966012709832221E-4</v>
      </c>
      <c r="DD88" s="28">
        <f>외인!DD88</f>
        <v>8011.81</v>
      </c>
      <c r="DE88" s="28">
        <f>시기외!DE88*$G$3+DE87*(1-$G$3)</f>
        <v>1.126963639321173E-4</v>
      </c>
      <c r="DF88" s="28">
        <f>외인!DF88</f>
        <v>58310.57</v>
      </c>
      <c r="DG88" s="28">
        <f>시기외!DG88*$G$3+DG87*(1-$G$3)</f>
        <v>3.6066377568286023E-4</v>
      </c>
      <c r="DH88" s="28">
        <f>외인!DH88</f>
        <v>17509.39</v>
      </c>
      <c r="DI88" s="28">
        <f>시기외!DI88*$G$3+DI87*(1-$G$3)</f>
        <v>-3.3446788338088783E-5</v>
      </c>
      <c r="DJ88" s="28">
        <f>외인!DJ88</f>
        <v>640556.57999999996</v>
      </c>
      <c r="DK88" s="28">
        <f>시기외!DK88*$G$3+DK87*(1-$G$3)</f>
        <v>-8.7329170368880232E-4</v>
      </c>
      <c r="DL88" s="28">
        <f>외인!DL88</f>
        <v>86617.73</v>
      </c>
      <c r="DM88" s="28">
        <f>시기외!DM88*$G$3+DM87*(1-$G$3)</f>
        <v>-1.3363394118190439E-3</v>
      </c>
      <c r="DN88" s="28">
        <f>외인!DN88</f>
        <v>4090078.96</v>
      </c>
      <c r="DO88" s="28">
        <f>시기외!DO88*$G$3+DO87*(1-$G$3)</f>
        <v>-1.7369850887443711E-3</v>
      </c>
      <c r="DP88" s="28">
        <f>외인!DP88</f>
        <v>68372.12</v>
      </c>
      <c r="DQ88" s="28">
        <f>시기외!DQ88*$G$3+DQ87*(1-$G$3)</f>
        <v>9.3458733909843939E-4</v>
      </c>
      <c r="DR88" s="28">
        <f>외인!DR88</f>
        <v>40627.910000000003</v>
      </c>
      <c r="DS88" s="28">
        <f>시기외!DS88*$G$3+DS87*(1-$G$3)</f>
        <v>4.4556183621754771E-4</v>
      </c>
      <c r="DT88" s="28">
        <f>외인!DT88</f>
        <v>139884.54</v>
      </c>
      <c r="DU88" s="28">
        <f>시기외!DU88*$G$3+DU87*(1-$G$3)</f>
        <v>-6.1334190718686414E-4</v>
      </c>
      <c r="DV88" s="28">
        <f>외인!DV88</f>
        <v>30565.86</v>
      </c>
      <c r="DW88" s="28">
        <f>시기외!DW88*$G$3+DW87*(1-$G$3)</f>
        <v>3.2086162395217511E-4</v>
      </c>
      <c r="DX88" s="28">
        <f>외인!DX88</f>
        <v>136468.29</v>
      </c>
      <c r="DY88" s="28">
        <f>시기외!DY88*$G$3+DY87*(1-$G$3)</f>
        <v>2.926092905298756E-3</v>
      </c>
      <c r="DZ88" s="28">
        <f>외인!DZ88</f>
        <v>6957</v>
      </c>
      <c r="EA88" s="28">
        <f>시기외!EA88*$G$3+EA87*(1-$G$3)</f>
        <v>3.5459856884958204E-4</v>
      </c>
      <c r="EB88" s="28">
        <f>외인!EB88</f>
        <v>10158.549999999999</v>
      </c>
      <c r="EC88" s="28">
        <f>시기외!EC88*$G$3+EC87*(1-$G$3)</f>
        <v>-4.6321871940754861E-6</v>
      </c>
      <c r="ED88" s="28">
        <f>외인!ED88</f>
        <v>9227.07</v>
      </c>
      <c r="EE88" s="28">
        <f>시기외!EE88*$G$3+EE87*(1-$G$3)</f>
        <v>1.4449905941051251E-3</v>
      </c>
      <c r="EF88" s="28">
        <f>외인!EF88</f>
        <v>195230.54</v>
      </c>
      <c r="EG88" s="28">
        <f>시기외!EG88*$G$3+EG87*(1-$G$3)</f>
        <v>-3.5802703873117573E-4</v>
      </c>
      <c r="EH88" s="28">
        <f>외인!EH88</f>
        <v>151440.17000000001</v>
      </c>
      <c r="EI88" s="28">
        <f>시기외!EI88*$G$3+EI87*(1-$G$3)</f>
        <v>2.6059174357669177E-4</v>
      </c>
      <c r="EJ88" s="28">
        <f>외인!EJ88</f>
        <v>93930.46</v>
      </c>
      <c r="EK88" s="28">
        <f>시기외!EK88*$G$3+EK87*(1-$G$3)</f>
        <v>1.3157397017129875E-4</v>
      </c>
      <c r="EL88" s="28">
        <f>외인!EL88</f>
        <v>27347.1</v>
      </c>
      <c r="EM88" s="28">
        <f>시기외!EM88*$G$3+EM87*(1-$G$3)</f>
        <v>1.2971192626229841E-4</v>
      </c>
      <c r="EN88" s="28">
        <f>외인!EN88</f>
        <v>40627.910000000003</v>
      </c>
      <c r="EO88" s="28">
        <f>시기외!EO88*$G$3+EO87*(1-$G$3)</f>
        <v>4.4556183621754771E-4</v>
      </c>
      <c r="EP88" s="28">
        <f>외인!EP88</f>
        <v>154188.67000000001</v>
      </c>
      <c r="EQ88" s="28">
        <f>시기외!EQ88*$G$3+EQ87*(1-$G$3)</f>
        <v>8.7226477403691549E-4</v>
      </c>
      <c r="ER88" s="28">
        <f>외인!ER88</f>
        <v>9894.06</v>
      </c>
      <c r="ES88" s="28">
        <f>시기외!ES88*$G$3+ES87*(1-$G$3)</f>
        <v>3.0053162489471761E-4</v>
      </c>
      <c r="ET88" s="28">
        <f>외인!ET88</f>
        <v>165340.75</v>
      </c>
      <c r="EU88" s="28">
        <f>시기외!EU88*$G$3+EU87*(1-$G$3)</f>
        <v>-7.680872979502943E-4</v>
      </c>
      <c r="EV88" s="28">
        <f>외인!EV88</f>
        <v>51569.279999999999</v>
      </c>
      <c r="EW88" s="28">
        <f>시기외!EW88*$G$3+EW87*(1-$G$3)</f>
        <v>8.9828426638333158E-4</v>
      </c>
      <c r="EX88" s="28">
        <f>외인!EX88</f>
        <v>96650.25</v>
      </c>
      <c r="EY88" s="28">
        <f>시기외!EY88*$G$3+EY87*(1-$G$3)</f>
        <v>6.02588382252289E-4</v>
      </c>
    </row>
    <row r="89" spans="1:155">
      <c r="A89" s="27">
        <f>외인!A89</f>
        <v>46190</v>
      </c>
      <c r="B89" s="28">
        <f>외인!B89</f>
        <v>7037363.6799999997</v>
      </c>
      <c r="C89" s="28">
        <f>시기외!C89*$G$3+C88*(1-$G$3)</f>
        <v>-1.1727447525780599E-3</v>
      </c>
      <c r="D89" s="28">
        <f>외인!D89</f>
        <v>579739.31999999995</v>
      </c>
      <c r="E89" s="28">
        <f>시기외!E89*$G$3+E88*(1-$G$3)</f>
        <v>8.2641905023809244E-4</v>
      </c>
      <c r="F89" s="28">
        <f>외인!F89</f>
        <v>2954886.23</v>
      </c>
      <c r="G89" s="28">
        <f>시기외!G89*$G$3+G88*(1-$G$3)</f>
        <v>-1.3682677040935292E-3</v>
      </c>
      <c r="H89" s="28">
        <f>외인!H89</f>
        <v>303319.12</v>
      </c>
      <c r="I89" s="28">
        <f>시기외!I89*$G$3+I88*(1-$G$3)</f>
        <v>1.4903374215990216E-4</v>
      </c>
      <c r="J89" s="28">
        <f>외인!J89</f>
        <v>40472.339999999997</v>
      </c>
      <c r="K89" s="28">
        <f>시기외!K89*$G$3+K88*(1-$G$3)</f>
        <v>4.7103777831716842E-4</v>
      </c>
      <c r="L89" s="28">
        <f>외인!L89</f>
        <v>281728.67</v>
      </c>
      <c r="M89" s="28">
        <f>시기외!M89*$G$3+M88*(1-$G$3)</f>
        <v>6.2707926980406478E-5</v>
      </c>
      <c r="N89" s="28">
        <f>외인!N89</f>
        <v>284752.24</v>
      </c>
      <c r="O89" s="28">
        <f>시기외!O89*$G$3+O88*(1-$G$3)</f>
        <v>-2.4658012336670368E-3</v>
      </c>
      <c r="P89" s="28">
        <f>외인!P89</f>
        <v>170590.55</v>
      </c>
      <c r="Q89" s="28">
        <f>시기외!Q89*$G$3+Q88*(1-$G$3)</f>
        <v>-2.3946865109863508E-4</v>
      </c>
      <c r="R89" s="28">
        <f>외인!R89</f>
        <v>139086.06</v>
      </c>
      <c r="S89" s="28">
        <f>시기외!S89*$G$3+S88*(1-$G$3)</f>
        <v>-3.8369069576689783E-4</v>
      </c>
      <c r="T89" s="28">
        <f>외인!T89</f>
        <v>7861.59</v>
      </c>
      <c r="U89" s="28">
        <f>시기외!U89*$G$3+U88*(1-$G$3)</f>
        <v>1.6625284119618696E-4</v>
      </c>
      <c r="V89" s="28">
        <f>외인!V89</f>
        <v>137440.16</v>
      </c>
      <c r="W89" s="28">
        <f>시기외!W89*$G$3+W88*(1-$G$3)</f>
        <v>2.9272017099628012E-3</v>
      </c>
      <c r="X89" s="28">
        <f>외인!X89</f>
        <v>3958903.69</v>
      </c>
      <c r="Y89" s="28">
        <f>시기외!Y89*$G$3+Y88*(1-$G$3)</f>
        <v>-1.5886309248960822E-3</v>
      </c>
      <c r="Z89" s="28">
        <f>외인!Z89</f>
        <v>51641.599999999999</v>
      </c>
      <c r="AA89" s="28">
        <f>시기외!AA89*$G$3+AA88*(1-$G$3)</f>
        <v>8.8432934291815296E-4</v>
      </c>
      <c r="AB89" s="28">
        <f>외인!AB89</f>
        <v>208770.39</v>
      </c>
      <c r="AC89" s="28">
        <f>시기외!AC89*$G$3+AC88*(1-$G$3)</f>
        <v>6.3138290066772225E-4</v>
      </c>
      <c r="AD89" s="28">
        <f>외인!AD89</f>
        <v>21700.81</v>
      </c>
      <c r="AE89" s="28">
        <f>시기외!AE89*$G$3+AE88*(1-$G$3)</f>
        <v>2.8415630252582452E-3</v>
      </c>
      <c r="AF89" s="28">
        <f>외인!AF89</f>
        <v>25498.080000000002</v>
      </c>
      <c r="AG89" s="28">
        <f>시기외!AG89*$G$3+AG88*(1-$G$3)</f>
        <v>4.9045299730451843E-4</v>
      </c>
      <c r="AH89" s="28">
        <f>외인!AH89</f>
        <v>220971.01</v>
      </c>
      <c r="AI89" s="28">
        <f>시기외!AI89*$G$3+AI88*(1-$G$3)</f>
        <v>-6.1179090593725736E-4</v>
      </c>
      <c r="AJ89" s="28">
        <f>외인!AJ89</f>
        <v>104507.1</v>
      </c>
      <c r="AK89" s="28">
        <f>시기외!AK89*$G$3+AK88*(1-$G$3)</f>
        <v>1.7373712973577779E-4</v>
      </c>
      <c r="AL89" s="28">
        <f>외인!AL89</f>
        <v>108081.79</v>
      </c>
      <c r="AM89" s="28">
        <f>시기외!AM89*$G$3+AM88*(1-$G$3)</f>
        <v>-2.3237447211094464E-3</v>
      </c>
      <c r="AN89" s="28">
        <f>외인!AN89</f>
        <v>193579.58</v>
      </c>
      <c r="AO89" s="28">
        <f>시기외!AO89*$G$3+AO88*(1-$G$3)</f>
        <v>-2.3531520982597656E-3</v>
      </c>
      <c r="AP89" s="28">
        <f>외인!AP89</f>
        <v>166354.92000000001</v>
      </c>
      <c r="AQ89" s="28">
        <f>시기외!AQ89*$G$3+AQ88*(1-$G$3)</f>
        <v>-9.6008860989602366E-4</v>
      </c>
      <c r="AR89" s="28">
        <f>외인!AR89</f>
        <v>25128.14</v>
      </c>
      <c r="AS89" s="28">
        <f>시기외!AS89*$G$3+AS88*(1-$G$3)</f>
        <v>3.0781203893822748E-3</v>
      </c>
      <c r="AT89" s="28">
        <f>외인!AT89</f>
        <v>104836.3</v>
      </c>
      <c r="AU89" s="28">
        <f>시기외!AU89*$G$3+AU88*(1-$G$3)</f>
        <v>-4.4889974947303034E-3</v>
      </c>
      <c r="AV89" s="28">
        <f>외인!AV89</f>
        <v>43848.93</v>
      </c>
      <c r="AW89" s="28">
        <f>시기외!AW89*$G$3+AW88*(1-$G$3)</f>
        <v>-2.0667759433394583E-4</v>
      </c>
      <c r="AX89" s="28">
        <f>외인!AX89</f>
        <v>62767.88</v>
      </c>
      <c r="AY89" s="28">
        <f>시기외!AY89*$G$3+AY88*(1-$G$3)</f>
        <v>-4.2835527092186573E-4</v>
      </c>
      <c r="AZ89" s="28">
        <f>외인!AZ89</f>
        <v>4250896.21</v>
      </c>
      <c r="BA89" s="28">
        <f>시기외!BA89*$G$3+BA88*(1-$G$3)</f>
        <v>-1.5625281383312717E-3</v>
      </c>
      <c r="BB89" s="28">
        <f>외인!BB89</f>
        <v>150901.48000000001</v>
      </c>
      <c r="BC89" s="28">
        <f>시기외!BC89*$G$3+BC88*(1-$G$3)</f>
        <v>7.3273911550083138E-4</v>
      </c>
      <c r="BD89" s="28">
        <f>외인!BD89</f>
        <v>34100.959999999999</v>
      </c>
      <c r="BE89" s="28">
        <f>시기외!BE89*$G$3+BE88*(1-$G$3)</f>
        <v>-7.5209075269040975E-4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116850.39</v>
      </c>
      <c r="BI89" s="28">
        <f>시기외!BI89*$G$3+BI88*(1-$G$3)</f>
        <v>5.0027034890706386E-4</v>
      </c>
      <c r="BJ89" s="28">
        <f>외인!BJ89</f>
        <v>119165.02</v>
      </c>
      <c r="BK89" s="28">
        <f>시기외!BK89*$G$3+BK88*(1-$G$3)</f>
        <v>1.6679318961715435E-4</v>
      </c>
      <c r="BL89" s="28">
        <f>외인!BL89</f>
        <v>39699.89</v>
      </c>
      <c r="BM89" s="28">
        <f>시기외!BM89*$G$3+BM88*(1-$G$3)</f>
        <v>-5.7972408603643305E-5</v>
      </c>
      <c r="BN89" s="28">
        <f>외인!BN89</f>
        <v>45551.64</v>
      </c>
      <c r="BO89" s="28">
        <f>시기외!BO89*$G$3+BO88*(1-$G$3)</f>
        <v>1.1789193004153932E-4</v>
      </c>
      <c r="BP89" s="28">
        <f>외인!BP89</f>
        <v>71011.509999999995</v>
      </c>
      <c r="BQ89" s="28">
        <f>시기외!BQ89*$G$3+BQ88*(1-$G$3)</f>
        <v>-9.0264703348465008E-4</v>
      </c>
      <c r="BR89" s="28">
        <f>외인!BR89</f>
        <v>299129.09999999998</v>
      </c>
      <c r="BS89" s="28">
        <f>시기외!BS89*$G$3+BS88*(1-$G$3)</f>
        <v>-1.0161566943692431E-3</v>
      </c>
      <c r="BT89" s="28">
        <f>외인!BT89</f>
        <v>4222367.45</v>
      </c>
      <c r="BU89" s="28">
        <f>시기외!BU89*$G$3+BU88*(1-$G$3)</f>
        <v>-1.5301518643969893E-3</v>
      </c>
      <c r="BV89" s="28">
        <f>외인!BV89</f>
        <v>326076.39</v>
      </c>
      <c r="BW89" s="28">
        <f>시기외!BW89*$G$3+BW88*(1-$G$3)</f>
        <v>5.0237599949983316E-4</v>
      </c>
      <c r="BX89" s="28">
        <f>외인!BX89</f>
        <v>76729.009999999995</v>
      </c>
      <c r="BY89" s="28">
        <f>시기외!BY89*$G$3+BY88*(1-$G$3)</f>
        <v>3.2130075710192261E-4</v>
      </c>
      <c r="BZ89" s="28">
        <f>외인!BZ89</f>
        <v>301661.37</v>
      </c>
      <c r="CA89" s="28">
        <f>시기외!CA89*$G$3+CA88*(1-$G$3)</f>
        <v>-2.3384653778422992E-3</v>
      </c>
      <c r="CB89" s="28">
        <f>외인!CB89</f>
        <v>11287.73</v>
      </c>
      <c r="CC89" s="28">
        <f>시기외!CC89*$G$3+CC88*(1-$G$3)</f>
        <v>-2.3729344746402785E-4</v>
      </c>
      <c r="CD89" s="28">
        <f>외인!CD89</f>
        <v>25693.05</v>
      </c>
      <c r="CE89" s="28">
        <f>시기외!CE89*$G$3+CE88*(1-$G$3)</f>
        <v>4.9419193674381441E-4</v>
      </c>
      <c r="CF89" s="28">
        <f>외인!CF89</f>
        <v>33004.839999999997</v>
      </c>
      <c r="CG89" s="28">
        <f>시기외!CG89*$G$3+CG88*(1-$G$3)</f>
        <v>1.3317130971346553E-3</v>
      </c>
      <c r="CH89" s="28">
        <f>외인!CH89</f>
        <v>63684.66</v>
      </c>
      <c r="CI89" s="28">
        <f>시기외!CI89*$G$3+CI88*(1-$G$3)</f>
        <v>3.2095340814350994E-5</v>
      </c>
      <c r="CJ89" s="28">
        <f>외인!CJ89</f>
        <v>315578.76</v>
      </c>
      <c r="CK89" s="28">
        <f>시기외!CK89*$G$3+CK88*(1-$G$3)</f>
        <v>-3.491417904819151E-6</v>
      </c>
      <c r="CL89" s="28">
        <f>외인!CL89</f>
        <v>234187.44</v>
      </c>
      <c r="CM89" s="28">
        <f>시기외!CM89*$G$3+CM88*(1-$G$3)</f>
        <v>7.7144175027057905E-4</v>
      </c>
      <c r="CN89" s="28">
        <f>외인!CN89</f>
        <v>108371.19</v>
      </c>
      <c r="CO89" s="28">
        <f>시기외!CO89*$G$3+CO88*(1-$G$3)</f>
        <v>-8.1307598256368451E-4</v>
      </c>
      <c r="CP89" s="28">
        <f>외인!CP89</f>
        <v>151377.23000000001</v>
      </c>
      <c r="CQ89" s="28">
        <f>시기외!CQ89*$G$3+CQ88*(1-$G$3)</f>
        <v>7.3125913455443308E-4</v>
      </c>
      <c r="CR89" s="28">
        <f>외인!CR89</f>
        <v>170655.07</v>
      </c>
      <c r="CS89" s="28">
        <f>시기외!CS89*$G$3+CS88*(1-$G$3)</f>
        <v>-2.4425870647506499E-4</v>
      </c>
      <c r="CT89" s="28">
        <f>외인!CT89</f>
        <v>254055.7</v>
      </c>
      <c r="CU89" s="28">
        <f>시기외!CU89*$G$3+CU88*(1-$G$3)</f>
        <v>-1.2128054878042338E-3</v>
      </c>
      <c r="CV89" s="28">
        <f>외인!CV89</f>
        <v>4222367.45</v>
      </c>
      <c r="CW89" s="28">
        <f>시기외!CW89*$G$3+CW88*(1-$G$3)</f>
        <v>-1.5301518643969893E-3</v>
      </c>
      <c r="CX89" s="28">
        <f>외인!CX89</f>
        <v>231029.91</v>
      </c>
      <c r="CY89" s="28">
        <f>시기외!CY89*$G$3+CY88*(1-$G$3)</f>
        <v>-1.8745373988690243E-3</v>
      </c>
      <c r="CZ89" s="28">
        <f>외인!CZ89</f>
        <v>17312.59</v>
      </c>
      <c r="DA89" s="28">
        <f>시기외!DA89*$G$3+DA88*(1-$G$3)</f>
        <v>1.0630903550568811E-3</v>
      </c>
      <c r="DB89" s="28">
        <f>외인!DB89</f>
        <v>34100.959999999999</v>
      </c>
      <c r="DC89" s="28">
        <f>시기외!DC89*$G$3+DC88*(1-$G$3)</f>
        <v>-7.5209075269040975E-4</v>
      </c>
      <c r="DD89" s="28">
        <f>외인!DD89</f>
        <v>7861.59</v>
      </c>
      <c r="DE89" s="28">
        <f>시기외!DE89*$G$3+DE88*(1-$G$3)</f>
        <v>1.6625284119618696E-4</v>
      </c>
      <c r="DF89" s="28">
        <f>외인!DF89</f>
        <v>57836.41</v>
      </c>
      <c r="DG89" s="28">
        <f>시기외!DG89*$G$3+DG88*(1-$G$3)</f>
        <v>6.9532480911409233E-4</v>
      </c>
      <c r="DH89" s="28">
        <f>외인!DH89</f>
        <v>18196.72</v>
      </c>
      <c r="DI89" s="28">
        <f>시기외!DI89*$G$3+DI88*(1-$G$3)</f>
        <v>1.2864437665610498E-4</v>
      </c>
      <c r="DJ89" s="28">
        <f>외인!DJ89</f>
        <v>644014.56000000006</v>
      </c>
      <c r="DK89" s="28">
        <f>시기외!DK89*$G$3+DK88*(1-$G$3)</f>
        <v>-8.3071128009842583E-4</v>
      </c>
      <c r="DL89" s="28">
        <f>외인!DL89</f>
        <v>84543.91</v>
      </c>
      <c r="DM89" s="28">
        <f>시기외!DM89*$G$3+DM88*(1-$G$3)</f>
        <v>-1.2552863222669143E-3</v>
      </c>
      <c r="DN89" s="28">
        <f>외인!DN89</f>
        <v>4222367.45</v>
      </c>
      <c r="DO89" s="28">
        <f>시기외!DO89*$G$3+DO88*(1-$G$3)</f>
        <v>-1.5301518643969893E-3</v>
      </c>
      <c r="DP89" s="28">
        <f>외인!DP89</f>
        <v>72642.27</v>
      </c>
      <c r="DQ89" s="28">
        <f>시기외!DQ89*$G$3+DQ88*(1-$G$3)</f>
        <v>9.2290090198134751E-4</v>
      </c>
      <c r="DR89" s="28">
        <f>외인!DR89</f>
        <v>41118.410000000003</v>
      </c>
      <c r="DS89" s="28">
        <f>시기외!DS89*$G$3+DS88*(1-$G$3)</f>
        <v>3.4512778578009527E-4</v>
      </c>
      <c r="DT89" s="28">
        <f>외인!DT89</f>
        <v>139086.06</v>
      </c>
      <c r="DU89" s="28">
        <f>시기외!DU89*$G$3+DU88*(1-$G$3)</f>
        <v>-3.8369069576689783E-4</v>
      </c>
      <c r="DV89" s="28">
        <f>외인!DV89</f>
        <v>31059.56</v>
      </c>
      <c r="DW89" s="28">
        <f>시기외!DW89*$G$3+DW88*(1-$G$3)</f>
        <v>3.2449664513265207E-4</v>
      </c>
      <c r="DX89" s="28">
        <f>외인!DX89</f>
        <v>137440.16</v>
      </c>
      <c r="DY89" s="28">
        <f>시기외!DY89*$G$3+DY88*(1-$G$3)</f>
        <v>2.9272017099628012E-3</v>
      </c>
      <c r="DZ89" s="28">
        <f>외인!DZ89</f>
        <v>6983</v>
      </c>
      <c r="EA89" s="28">
        <f>시기외!EA89*$G$3+EA88*(1-$G$3)</f>
        <v>2.4612177275455091E-4</v>
      </c>
      <c r="EB89" s="28">
        <f>외인!EB89</f>
        <v>10320.719999999999</v>
      </c>
      <c r="EC89" s="28">
        <f>시기외!EC89*$G$3+EC88*(1-$G$3)</f>
        <v>8.9373653821162588E-5</v>
      </c>
      <c r="ED89" s="28">
        <f>외인!ED89</f>
        <v>9120.7199999999993</v>
      </c>
      <c r="EE89" s="28">
        <f>시기외!EE89*$G$3+EE88*(1-$G$3)</f>
        <v>1.1955840770476146E-3</v>
      </c>
      <c r="EF89" s="28">
        <f>외인!EF89</f>
        <v>199628.64</v>
      </c>
      <c r="EG89" s="28">
        <f>시기외!EG89*$G$3+EG88*(1-$G$3)</f>
        <v>-3.5839718868296475E-4</v>
      </c>
      <c r="EH89" s="28">
        <f>외인!EH89</f>
        <v>148947.59</v>
      </c>
      <c r="EI89" s="28">
        <f>시기외!EI89*$G$3+EI88*(1-$G$3)</f>
        <v>1.9897200193933379E-4</v>
      </c>
      <c r="EJ89" s="28">
        <f>외인!EJ89</f>
        <v>93916.15</v>
      </c>
      <c r="EK89" s="28">
        <f>시기외!EK89*$G$3+EK88*(1-$G$3)</f>
        <v>7.0410726687259302E-5</v>
      </c>
      <c r="EL89" s="28">
        <f>외인!EL89</f>
        <v>27879.27</v>
      </c>
      <c r="EM89" s="28">
        <f>시기외!EM89*$G$3+EM88*(1-$G$3)</f>
        <v>3.712128194468874E-4</v>
      </c>
      <c r="EN89" s="28">
        <f>외인!EN89</f>
        <v>41118.410000000003</v>
      </c>
      <c r="EO89" s="28">
        <f>시기외!EO89*$G$3+EO88*(1-$G$3)</f>
        <v>3.4512778578009527E-4</v>
      </c>
      <c r="EP89" s="28">
        <f>외인!EP89</f>
        <v>154127.12</v>
      </c>
      <c r="EQ89" s="28">
        <f>시기외!EQ89*$G$3+EQ88*(1-$G$3)</f>
        <v>9.4089996224329105E-4</v>
      </c>
      <c r="ER89" s="28">
        <f>외인!ER89</f>
        <v>9813.44</v>
      </c>
      <c r="ES89" s="28">
        <f>시기외!ES89*$G$3+ES88*(1-$G$3)</f>
        <v>-4.0522194382409152E-4</v>
      </c>
      <c r="ET89" s="28">
        <f>외인!ET89</f>
        <v>166354.92000000001</v>
      </c>
      <c r="EU89" s="28">
        <f>시기외!EU89*$G$3+EU88*(1-$G$3)</f>
        <v>-9.6008860989602366E-4</v>
      </c>
      <c r="EV89" s="28">
        <f>외인!EV89</f>
        <v>51641.599999999999</v>
      </c>
      <c r="EW89" s="28">
        <f>시기외!EW89*$G$3+EW88*(1-$G$3)</f>
        <v>8.8432934291815296E-4</v>
      </c>
      <c r="EX89" s="28">
        <f>외인!EX89</f>
        <v>99735.63</v>
      </c>
      <c r="EY89" s="28">
        <f>시기외!EY89*$G$3+EY88*(1-$G$3)</f>
        <v>6.4069688382039356E-4</v>
      </c>
    </row>
    <row r="90" spans="1:155">
      <c r="A90" s="27">
        <f>외인!A90</f>
        <v>46191</v>
      </c>
      <c r="B90" s="28">
        <f>외인!B90</f>
        <v>7196031.1699999999</v>
      </c>
      <c r="C90" s="28">
        <f>시기외!C90*$G$3+C89*(1-$G$3)</f>
        <v>-9.9974190124840312E-4</v>
      </c>
      <c r="D90" s="28">
        <f>외인!D90</f>
        <v>562061.16</v>
      </c>
      <c r="E90" s="28">
        <f>시기외!E90*$G$3+E89*(1-$G$3)</f>
        <v>6.56694796185724E-4</v>
      </c>
      <c r="F90" s="28">
        <f>외인!F90</f>
        <v>3031797.05</v>
      </c>
      <c r="G90" s="28">
        <f>시기외!G90*$G$3+G89*(1-$G$3)</f>
        <v>-1.1649449478721963E-3</v>
      </c>
      <c r="H90" s="28">
        <f>외인!H90</f>
        <v>289357.09000000003</v>
      </c>
      <c r="I90" s="28">
        <f>시기외!I90*$G$3+I89*(1-$G$3)</f>
        <v>7.5044945276592592E-5</v>
      </c>
      <c r="J90" s="28">
        <f>외인!J90</f>
        <v>38736.769999999997</v>
      </c>
      <c r="K90" s="28">
        <f>시기외!K90*$G$3+K89*(1-$G$3)</f>
        <v>1.7663574485447835E-4</v>
      </c>
      <c r="L90" s="28">
        <f>외인!L90</f>
        <v>268617.33</v>
      </c>
      <c r="M90" s="28">
        <f>시기외!M90*$G$3+M89*(1-$G$3)</f>
        <v>-1.5785791316785385E-5</v>
      </c>
      <c r="N90" s="28">
        <f>외인!N90</f>
        <v>274138.14</v>
      </c>
      <c r="O90" s="28">
        <f>시기외!O90*$G$3+O89*(1-$G$3)</f>
        <v>-2.349209524260648E-3</v>
      </c>
      <c r="P90" s="28">
        <f>외인!P90</f>
        <v>171303.14</v>
      </c>
      <c r="Q90" s="28">
        <f>시기외!Q90*$G$3+Q89*(1-$G$3)</f>
        <v>-2.4252507736977722E-4</v>
      </c>
      <c r="R90" s="28">
        <f>외인!R90</f>
        <v>134600.01</v>
      </c>
      <c r="S90" s="28">
        <f>시기외!S90*$G$3+S89*(1-$G$3)</f>
        <v>-1.8823929237622486E-4</v>
      </c>
      <c r="T90" s="28">
        <f>외인!T90</f>
        <v>7657.18</v>
      </c>
      <c r="U90" s="28">
        <f>시기외!U90*$G$3+U89*(1-$G$3)</f>
        <v>1.3149458592756017E-4</v>
      </c>
      <c r="V90" s="28">
        <f>외인!V90</f>
        <v>136229.65</v>
      </c>
      <c r="W90" s="28">
        <f>시기외!W90*$G$3+W89*(1-$G$3)</f>
        <v>2.7523163767377633E-3</v>
      </c>
      <c r="X90" s="28">
        <f>외인!X90</f>
        <v>4167525.88</v>
      </c>
      <c r="Y90" s="28">
        <f>시기외!Y90*$G$3+Y89*(1-$G$3)</f>
        <v>-1.3376428504565823E-3</v>
      </c>
      <c r="Z90" s="28">
        <f>외인!Z90</f>
        <v>52367.44</v>
      </c>
      <c r="AA90" s="28">
        <f>시기외!AA90*$G$3+AA89*(1-$G$3)</f>
        <v>8.7437112827532827E-4</v>
      </c>
      <c r="AB90" s="28">
        <f>외인!AB90</f>
        <v>205544.83</v>
      </c>
      <c r="AC90" s="28">
        <f>시기외!AC90*$G$3+AC89*(1-$G$3)</f>
        <v>7.1798291806118701E-4</v>
      </c>
      <c r="AD90" s="28">
        <f>외인!AD90</f>
        <v>21593.96</v>
      </c>
      <c r="AE90" s="28">
        <f>시기외!AE90*$G$3+AE89*(1-$G$3)</f>
        <v>3.5198713618729985E-3</v>
      </c>
      <c r="AF90" s="28">
        <f>외인!AF90</f>
        <v>23758.35</v>
      </c>
      <c r="AG90" s="28">
        <f>시기외!AG90*$G$3+AG89*(1-$G$3)</f>
        <v>5.6623967326067601E-4</v>
      </c>
      <c r="AH90" s="28">
        <f>외인!AH90</f>
        <v>210542.76</v>
      </c>
      <c r="AI90" s="28">
        <f>시기외!AI90*$G$3+AI89*(1-$G$3)</f>
        <v>-4.4293345147266119E-4</v>
      </c>
      <c r="AJ90" s="28">
        <f>외인!AJ90</f>
        <v>101121.53</v>
      </c>
      <c r="AK90" s="28">
        <f>시기외!AK90*$G$3+AK89*(1-$G$3)</f>
        <v>4.7925981276165952E-4</v>
      </c>
      <c r="AL90" s="28">
        <f>외인!AL90</f>
        <v>103208.9</v>
      </c>
      <c r="AM90" s="28">
        <f>시기외!AM90*$G$3+AM89*(1-$G$3)</f>
        <v>-2.074188912599455E-3</v>
      </c>
      <c r="AN90" s="28">
        <f>외인!AN90</f>
        <v>187113.17</v>
      </c>
      <c r="AO90" s="28">
        <f>시기외!AO90*$G$3+AO89*(1-$G$3)</f>
        <v>-2.3298880040507246E-3</v>
      </c>
      <c r="AP90" s="28">
        <f>외인!AP90</f>
        <v>160841.81</v>
      </c>
      <c r="AQ90" s="28">
        <f>시기외!AQ90*$G$3+AQ89*(1-$G$3)</f>
        <v>-1.1749063543083935E-3</v>
      </c>
      <c r="AR90" s="28">
        <f>외인!AR90</f>
        <v>24749.3</v>
      </c>
      <c r="AS90" s="28">
        <f>시기외!AS90*$G$3+AS89*(1-$G$3)</f>
        <v>3.5966496079327475E-3</v>
      </c>
      <c r="AT90" s="28">
        <f>외인!AT90</f>
        <v>102097.83</v>
      </c>
      <c r="AU90" s="28">
        <f>시기외!AU90*$G$3+AU89*(1-$G$3)</f>
        <v>-4.1926318509395866E-3</v>
      </c>
      <c r="AV90" s="28">
        <f>외인!AV90</f>
        <v>42817.8</v>
      </c>
      <c r="AW90" s="28">
        <f>시기외!AW90*$G$3+AW89*(1-$G$3)</f>
        <v>-3.1629022878404899E-4</v>
      </c>
      <c r="AX90" s="28">
        <f>외인!AX90</f>
        <v>59699.67</v>
      </c>
      <c r="AY90" s="28">
        <f>시기외!AY90*$G$3+AY89*(1-$G$3)</f>
        <v>-1.2180951430905294E-3</v>
      </c>
      <c r="AZ90" s="28">
        <f>외인!AZ90</f>
        <v>4467526.79</v>
      </c>
      <c r="BA90" s="28">
        <f>시기외!BA90*$G$3+BA89*(1-$G$3)</f>
        <v>-1.3091753278808235E-3</v>
      </c>
      <c r="BB90" s="28">
        <f>외인!BB90</f>
        <v>155988.18</v>
      </c>
      <c r="BC90" s="28">
        <f>시기외!BC90*$G$3+BC89*(1-$G$3)</f>
        <v>7.465109847009186E-4</v>
      </c>
      <c r="BD90" s="28">
        <f>외인!BD90</f>
        <v>33338.29</v>
      </c>
      <c r="BE90" s="28">
        <f>시기외!BE90*$G$3+BE89*(1-$G$3)</f>
        <v>-8.3064924966521811E-4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111263.97</v>
      </c>
      <c r="BI90" s="28">
        <f>시기외!BI90*$G$3+BI89*(1-$G$3)</f>
        <v>3.9576607517643992E-4</v>
      </c>
      <c r="BJ90" s="28">
        <f>외인!BJ90</f>
        <v>113943.5</v>
      </c>
      <c r="BK90" s="28">
        <f>시기외!BK90*$G$3+BK89*(1-$G$3)</f>
        <v>1.8349737500783953E-4</v>
      </c>
      <c r="BL90" s="28">
        <f>외인!BL90</f>
        <v>38117.17</v>
      </c>
      <c r="BM90" s="28">
        <f>시기외!BM90*$G$3+BM89*(1-$G$3)</f>
        <v>-1.028442949981969E-4</v>
      </c>
      <c r="BN90" s="28">
        <f>외인!BN90</f>
        <v>43613.82</v>
      </c>
      <c r="BO90" s="28">
        <f>시기외!BO90*$G$3+BO89*(1-$G$3)</f>
        <v>-4.7349130766427631E-5</v>
      </c>
      <c r="BP90" s="28">
        <f>외인!BP90</f>
        <v>67841.240000000005</v>
      </c>
      <c r="BQ90" s="28">
        <f>시기외!BQ90*$G$3+BQ89*(1-$G$3)</f>
        <v>-1.5243745167219081E-3</v>
      </c>
      <c r="BR90" s="28">
        <f>외인!BR90</f>
        <v>288987.8</v>
      </c>
      <c r="BS90" s="28">
        <f>시기외!BS90*$G$3+BS89*(1-$G$3)</f>
        <v>-1.189052141843076E-3</v>
      </c>
      <c r="BT90" s="28">
        <f>외인!BT90</f>
        <v>4444485.34</v>
      </c>
      <c r="BU90" s="28">
        <f>시기외!BU90*$G$3+BU89*(1-$G$3)</f>
        <v>-1.2921007626694337E-3</v>
      </c>
      <c r="BV90" s="28">
        <f>외인!BV90</f>
        <v>316201.42</v>
      </c>
      <c r="BW90" s="28">
        <f>시기외!BW90*$G$3+BW89*(1-$G$3)</f>
        <v>4.9813303956396874E-4</v>
      </c>
      <c r="BX90" s="28">
        <f>외인!BX90</f>
        <v>74045.070000000007</v>
      </c>
      <c r="BY90" s="28">
        <f>시기외!BY90*$G$3+BY89*(1-$G$3)</f>
        <v>6.1399462579901534E-4</v>
      </c>
      <c r="BZ90" s="28">
        <f>외인!BZ90</f>
        <v>290322.07</v>
      </c>
      <c r="CA90" s="28">
        <f>시기외!CA90*$G$3+CA89*(1-$G$3)</f>
        <v>-2.2350711105291665E-3</v>
      </c>
      <c r="CB90" s="28">
        <f>외인!CB90</f>
        <v>10945.35</v>
      </c>
      <c r="CC90" s="28">
        <f>시기외!CC90*$G$3+CC89*(1-$G$3)</f>
        <v>-3.2312553455394273E-4</v>
      </c>
      <c r="CD90" s="28">
        <f>외인!CD90</f>
        <v>24900.81</v>
      </c>
      <c r="CE90" s="28">
        <f>시기외!CE90*$G$3+CE89*(1-$G$3)</f>
        <v>6.5957171378307764E-4</v>
      </c>
      <c r="CF90" s="28">
        <f>외인!CF90</f>
        <v>31979.96</v>
      </c>
      <c r="CG90" s="28">
        <f>시기외!CG90*$G$3+CG89*(1-$G$3)</f>
        <v>1.2404334064277892E-3</v>
      </c>
      <c r="CH90" s="28">
        <f>외인!CH90</f>
        <v>61937.87</v>
      </c>
      <c r="CI90" s="28">
        <f>시기외!CI90*$G$3+CI89*(1-$G$3)</f>
        <v>-6.7440385751121385E-5</v>
      </c>
      <c r="CJ90" s="28">
        <f>외인!CJ90</f>
        <v>309916.28000000003</v>
      </c>
      <c r="CK90" s="28">
        <f>시기외!CK90*$G$3+CK89*(1-$G$3)</f>
        <v>-5.5942369844105612E-5</v>
      </c>
      <c r="CL90" s="28">
        <f>외인!CL90</f>
        <v>230583.96</v>
      </c>
      <c r="CM90" s="28">
        <f>시기외!CM90*$G$3+CM89*(1-$G$3)</f>
        <v>8.8730792738511786E-4</v>
      </c>
      <c r="CN90" s="28">
        <f>외인!CN90</f>
        <v>105924.16</v>
      </c>
      <c r="CO90" s="28">
        <f>시기외!CO90*$G$3+CO89*(1-$G$3)</f>
        <v>-7.6072938227544407E-4</v>
      </c>
      <c r="CP90" s="28">
        <f>외인!CP90</f>
        <v>156461.82</v>
      </c>
      <c r="CQ90" s="28">
        <f>시기외!CQ90*$G$3+CQ89*(1-$G$3)</f>
        <v>7.4528970925333521E-4</v>
      </c>
      <c r="CR90" s="28">
        <f>외인!CR90</f>
        <v>165150.54</v>
      </c>
      <c r="CS90" s="28">
        <f>시기외!CS90*$G$3+CS89*(1-$G$3)</f>
        <v>-9.071553564525008E-5</v>
      </c>
      <c r="CT90" s="28">
        <f>외인!CT90</f>
        <v>265159.67</v>
      </c>
      <c r="CU90" s="28">
        <f>시기외!CU90*$G$3+CU89*(1-$G$3)</f>
        <v>-8.6211613036764854E-4</v>
      </c>
      <c r="CV90" s="28">
        <f>외인!CV90</f>
        <v>4444485.34</v>
      </c>
      <c r="CW90" s="28">
        <f>시기외!CW90*$G$3+CW89*(1-$G$3)</f>
        <v>-1.2921007626694337E-3</v>
      </c>
      <c r="CX90" s="28">
        <f>외인!CX90</f>
        <v>222156.55</v>
      </c>
      <c r="CY90" s="28">
        <f>시기외!CY90*$G$3+CY89*(1-$G$3)</f>
        <v>-1.8418008039272319E-3</v>
      </c>
      <c r="CZ90" s="28">
        <f>외인!CZ90</f>
        <v>17016.560000000001</v>
      </c>
      <c r="DA90" s="28">
        <f>시기외!DA90*$G$3+DA89*(1-$G$3)</f>
        <v>1.0766277527350003E-3</v>
      </c>
      <c r="DB90" s="28">
        <f>외인!DB90</f>
        <v>33338.29</v>
      </c>
      <c r="DC90" s="28">
        <f>시기외!DC90*$G$3+DC89*(1-$G$3)</f>
        <v>-8.3064924966521811E-4</v>
      </c>
      <c r="DD90" s="28">
        <f>외인!DD90</f>
        <v>7657.18</v>
      </c>
      <c r="DE90" s="28">
        <f>시기외!DE90*$G$3+DE89*(1-$G$3)</f>
        <v>1.3149458592756017E-4</v>
      </c>
      <c r="DF90" s="28">
        <f>외인!DF90</f>
        <v>55310.41</v>
      </c>
      <c r="DG90" s="28">
        <f>시기외!DG90*$G$3+DG89*(1-$G$3)</f>
        <v>1.0513508831887126E-3</v>
      </c>
      <c r="DH90" s="28">
        <f>외인!DH90</f>
        <v>17598.150000000001</v>
      </c>
      <c r="DI90" s="28">
        <f>시기외!DI90*$G$3+DI89*(1-$G$3)</f>
        <v>1.9938454373784841E-4</v>
      </c>
      <c r="DJ90" s="28">
        <f>외인!DJ90</f>
        <v>618781.07999999996</v>
      </c>
      <c r="DK90" s="28">
        <f>시기외!DK90*$G$3+DK89*(1-$G$3)</f>
        <v>-8.1831074496325725E-4</v>
      </c>
      <c r="DL90" s="28">
        <f>외인!DL90</f>
        <v>82602.710000000006</v>
      </c>
      <c r="DM90" s="28">
        <f>시기외!DM90*$G$3+DM89*(1-$G$3)</f>
        <v>-1.203749987778184E-3</v>
      </c>
      <c r="DN90" s="28">
        <f>외인!DN90</f>
        <v>4444485.34</v>
      </c>
      <c r="DO90" s="28">
        <f>시기외!DO90*$G$3+DO89*(1-$G$3)</f>
        <v>-1.2921007626694337E-3</v>
      </c>
      <c r="DP90" s="28">
        <f>외인!DP90</f>
        <v>69664.42</v>
      </c>
      <c r="DQ90" s="28">
        <f>시기외!DQ90*$G$3+DQ89*(1-$G$3)</f>
        <v>7.8666752823096657E-4</v>
      </c>
      <c r="DR90" s="28">
        <f>외인!DR90</f>
        <v>39326.629999999997</v>
      </c>
      <c r="DS90" s="28">
        <f>시기외!DS90*$G$3+DS89*(1-$G$3)</f>
        <v>4.7821538203885404E-5</v>
      </c>
      <c r="DT90" s="28">
        <f>외인!DT90</f>
        <v>134600.01</v>
      </c>
      <c r="DU90" s="28">
        <f>시기외!DU90*$G$3+DU89*(1-$G$3)</f>
        <v>-1.8823929237622486E-4</v>
      </c>
      <c r="DV90" s="28">
        <f>외인!DV90</f>
        <v>30041.77</v>
      </c>
      <c r="DW90" s="28">
        <f>시기외!DW90*$G$3+DW89*(1-$G$3)</f>
        <v>2.9269289302881468E-4</v>
      </c>
      <c r="DX90" s="28">
        <f>외인!DX90</f>
        <v>136229.65</v>
      </c>
      <c r="DY90" s="28">
        <f>시기외!DY90*$G$3+DY89*(1-$G$3)</f>
        <v>2.7523163767377633E-3</v>
      </c>
      <c r="DZ90" s="28">
        <f>외인!DZ90</f>
        <v>6790.26</v>
      </c>
      <c r="EA90" s="28">
        <f>시기외!EA90*$G$3+EA89*(1-$G$3)</f>
        <v>1.5851010732370323E-4</v>
      </c>
      <c r="EB90" s="28">
        <f>외인!EB90</f>
        <v>10009.709999999999</v>
      </c>
      <c r="EC90" s="28">
        <f>시기외!EC90*$G$3+EC89*(1-$G$3)</f>
        <v>8.2457374296061254E-5</v>
      </c>
      <c r="ED90" s="28">
        <f>외인!ED90</f>
        <v>8726.81</v>
      </c>
      <c r="EE90" s="28">
        <f>시기외!EE90*$G$3+EE89*(1-$G$3)</f>
        <v>9.009311195232356E-4</v>
      </c>
      <c r="EF90" s="28">
        <f>외인!EF90</f>
        <v>198697.62</v>
      </c>
      <c r="EG90" s="28">
        <f>시기외!EG90*$G$3+EG89*(1-$G$3)</f>
        <v>-3.6568439468193315E-4</v>
      </c>
      <c r="EH90" s="28">
        <f>외인!EH90</f>
        <v>146936.69</v>
      </c>
      <c r="EI90" s="28">
        <f>시기외!EI90*$G$3+EI89*(1-$G$3)</f>
        <v>1.3800027153316525E-4</v>
      </c>
      <c r="EJ90" s="28">
        <f>외인!EJ90</f>
        <v>90567.53</v>
      </c>
      <c r="EK90" s="28">
        <f>시기외!EK90*$G$3+EK89*(1-$G$3)</f>
        <v>-1.1592612674221227E-4</v>
      </c>
      <c r="EL90" s="28">
        <f>외인!EL90</f>
        <v>27024.29</v>
      </c>
      <c r="EM90" s="28">
        <f>시기외!EM90*$G$3+EM89*(1-$G$3)</f>
        <v>5.2465019310715037E-4</v>
      </c>
      <c r="EN90" s="28">
        <f>외인!EN90</f>
        <v>39326.629999999997</v>
      </c>
      <c r="EO90" s="28">
        <f>시기외!EO90*$G$3+EO89*(1-$G$3)</f>
        <v>4.7821538203885404E-5</v>
      </c>
      <c r="EP90" s="28">
        <f>외인!EP90</f>
        <v>147319.1</v>
      </c>
      <c r="EQ90" s="28">
        <f>시기외!EQ90*$G$3+EQ89*(1-$G$3)</f>
        <v>1.0033833561882036E-3</v>
      </c>
      <c r="ER90" s="28">
        <f>외인!ER90</f>
        <v>9238.11</v>
      </c>
      <c r="ES90" s="28">
        <f>시기외!ES90*$G$3+ES89*(1-$G$3)</f>
        <v>-1.2577814128267434E-3</v>
      </c>
      <c r="ET90" s="28">
        <f>외인!ET90</f>
        <v>160841.81</v>
      </c>
      <c r="EU90" s="28">
        <f>시기외!EU90*$G$3+EU89*(1-$G$3)</f>
        <v>-1.1749063543083935E-3</v>
      </c>
      <c r="EV90" s="28">
        <f>외인!EV90</f>
        <v>52367.44</v>
      </c>
      <c r="EW90" s="28">
        <f>시기외!EW90*$G$3+EW89*(1-$G$3)</f>
        <v>8.7437112827532827E-4</v>
      </c>
      <c r="EX90" s="28">
        <f>외인!EX90</f>
        <v>104094.38</v>
      </c>
      <c r="EY90" s="28">
        <f>시기외!EY90*$G$3+EY89*(1-$G$3)</f>
        <v>6.6779270398665831E-4</v>
      </c>
    </row>
    <row r="91" spans="1:155">
      <c r="A91" s="27">
        <f>외인!A91</f>
        <v>46192</v>
      </c>
      <c r="B91" s="28">
        <f>외인!B91</f>
        <v>7186860.1100000003</v>
      </c>
      <c r="C91" s="28">
        <f>시기외!C91*$G$3+C90*(1-$G$3)</f>
        <v>-9.0224890404290014E-4</v>
      </c>
      <c r="D91" s="28">
        <f>외인!D91</f>
        <v>542786.18999999994</v>
      </c>
      <c r="E91" s="28">
        <f>시기외!E91*$G$3+E90*(1-$G$3)</f>
        <v>3.5985124035139347E-4</v>
      </c>
      <c r="F91" s="28">
        <f>외인!F91</f>
        <v>2984102.29</v>
      </c>
      <c r="G91" s="28">
        <f>시기외!G91*$G$3+G90*(1-$G$3)</f>
        <v>-1.1125769464098141E-3</v>
      </c>
      <c r="H91" s="28">
        <f>외인!H91</f>
        <v>290148.96999999997</v>
      </c>
      <c r="I91" s="28">
        <f>시기외!I91*$G$3+I90*(1-$G$3)</f>
        <v>-1.3942347616359928E-5</v>
      </c>
      <c r="J91" s="28">
        <f>외인!J91</f>
        <v>38757.919999999998</v>
      </c>
      <c r="K91" s="28">
        <f>시기외!K91*$G$3+K90*(1-$G$3)</f>
        <v>1.5089725131120735E-5</v>
      </c>
      <c r="L91" s="28">
        <f>외인!L91</f>
        <v>270015.06</v>
      </c>
      <c r="M91" s="28">
        <f>시기외!M91*$G$3+M90*(1-$G$3)</f>
        <v>-9.8625505025497738E-5</v>
      </c>
      <c r="N91" s="28">
        <f>외인!N91</f>
        <v>275175.61</v>
      </c>
      <c r="O91" s="28">
        <f>시기외!O91*$G$3+O90*(1-$G$3)</f>
        <v>-2.288253119580733E-3</v>
      </c>
      <c r="P91" s="28">
        <f>외인!P91</f>
        <v>165546.37</v>
      </c>
      <c r="Q91" s="28">
        <f>시기외!Q91*$G$3+Q90*(1-$G$3)</f>
        <v>-2.3808225986457791E-4</v>
      </c>
      <c r="R91" s="28">
        <f>외인!R91</f>
        <v>130789.53</v>
      </c>
      <c r="S91" s="28">
        <f>시기외!S91*$G$3+S90*(1-$G$3)</f>
        <v>-1.6954387325659949E-4</v>
      </c>
      <c r="T91" s="28">
        <f>외인!T91</f>
        <v>7559.47</v>
      </c>
      <c r="U91" s="28">
        <f>시기외!U91*$G$3+U90*(1-$G$3)</f>
        <v>1.5828732834666863E-5</v>
      </c>
      <c r="V91" s="28">
        <f>외인!V91</f>
        <v>130104.83</v>
      </c>
      <c r="W91" s="28">
        <f>시기외!W91*$G$3+W90*(1-$G$3)</f>
        <v>2.0418809109381585E-3</v>
      </c>
      <c r="X91" s="28">
        <f>외인!X91</f>
        <v>4168158.47</v>
      </c>
      <c r="Y91" s="28">
        <f>시기외!Y91*$G$3+Y90*(1-$G$3)</f>
        <v>-1.2156396449042653E-3</v>
      </c>
      <c r="Z91" s="28">
        <f>외인!Z91</f>
        <v>51804.18</v>
      </c>
      <c r="AA91" s="28">
        <f>시기외!AA91*$G$3+AA90*(1-$G$3)</f>
        <v>8.5157005198297452E-4</v>
      </c>
      <c r="AB91" s="28">
        <f>외인!AB91</f>
        <v>201924.21</v>
      </c>
      <c r="AC91" s="28">
        <f>시기외!AC91*$G$3+AC90*(1-$G$3)</f>
        <v>7.2750679447263129E-4</v>
      </c>
      <c r="AD91" s="28">
        <f>외인!AD91</f>
        <v>21107.42</v>
      </c>
      <c r="AE91" s="28">
        <f>시기외!AE91*$G$3+AE90*(1-$G$3)</f>
        <v>4.0659829743664201E-3</v>
      </c>
      <c r="AF91" s="28">
        <f>외인!AF91</f>
        <v>23459.64</v>
      </c>
      <c r="AG91" s="28">
        <f>시기외!AG91*$G$3+AG90*(1-$G$3)</f>
        <v>5.8135221962347548E-4</v>
      </c>
      <c r="AH91" s="28">
        <f>외인!AH91</f>
        <v>207991.08</v>
      </c>
      <c r="AI91" s="28">
        <f>시기외!AI91*$G$3+AI90*(1-$G$3)</f>
        <v>-2.63343767309665E-4</v>
      </c>
      <c r="AJ91" s="28">
        <f>외인!AJ91</f>
        <v>99827.37</v>
      </c>
      <c r="AK91" s="28">
        <f>시기외!AK91*$G$3+AK90*(1-$G$3)</f>
        <v>4.8842137157939557E-4</v>
      </c>
      <c r="AL91" s="28">
        <f>외인!AL91</f>
        <v>102952.01</v>
      </c>
      <c r="AM91" s="28">
        <f>시기외!AM91*$G$3+AM90*(1-$G$3)</f>
        <v>-1.9310068339736389E-3</v>
      </c>
      <c r="AN91" s="28">
        <f>외인!AN91</f>
        <v>188006.27</v>
      </c>
      <c r="AO91" s="28">
        <f>시기외!AO91*$G$3+AO90*(1-$G$3)</f>
        <v>-2.3364821288265271E-3</v>
      </c>
      <c r="AP91" s="28">
        <f>외인!AP91</f>
        <v>162502.16</v>
      </c>
      <c r="AQ91" s="28">
        <f>시기외!AQ91*$G$3+AQ90*(1-$G$3)</f>
        <v>-1.2259849595163857E-3</v>
      </c>
      <c r="AR91" s="28">
        <f>외인!AR91</f>
        <v>24143.72</v>
      </c>
      <c r="AS91" s="28">
        <f>시기외!AS91*$G$3+AS90*(1-$G$3)</f>
        <v>3.9890635877967914E-3</v>
      </c>
      <c r="AT91" s="28">
        <f>외인!AT91</f>
        <v>97966.28</v>
      </c>
      <c r="AU91" s="28">
        <f>시기외!AU91*$G$3+AU90*(1-$G$3)</f>
        <v>-3.9375353499000783E-3</v>
      </c>
      <c r="AV91" s="28">
        <f>외인!AV91</f>
        <v>42420.83</v>
      </c>
      <c r="AW91" s="28">
        <f>시기외!AW91*$G$3+AW90*(1-$G$3)</f>
        <v>-4.4359090730743578E-4</v>
      </c>
      <c r="AX91" s="28">
        <f>외인!AX91</f>
        <v>57080.43</v>
      </c>
      <c r="AY91" s="28">
        <f>시기외!AY91*$G$3+AY90*(1-$G$3)</f>
        <v>-1.7670030034572033E-3</v>
      </c>
      <c r="AZ91" s="28">
        <f>외인!AZ91</f>
        <v>4471445.1100000003</v>
      </c>
      <c r="BA91" s="28">
        <f>시기외!BA91*$G$3+BA90*(1-$G$3)</f>
        <v>-1.1654598274343428E-3</v>
      </c>
      <c r="BB91" s="28">
        <f>외인!BB91</f>
        <v>161146.65</v>
      </c>
      <c r="BC91" s="28">
        <f>시기외!BC91*$G$3+BC90*(1-$G$3)</f>
        <v>7.5935516553328041E-4</v>
      </c>
      <c r="BD91" s="28">
        <f>외인!BD91</f>
        <v>31822.37</v>
      </c>
      <c r="BE91" s="28">
        <f>시기외!BE91*$G$3+BE90*(1-$G$3)</f>
        <v>-1.1017996949440651E-3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112855.16</v>
      </c>
      <c r="BI91" s="28">
        <f>시기외!BI91*$G$3+BI90*(1-$G$3)</f>
        <v>3.2519102308928337E-4</v>
      </c>
      <c r="BJ91" s="28">
        <f>외인!BJ91</f>
        <v>111051.48</v>
      </c>
      <c r="BK91" s="28">
        <f>시기외!BK91*$G$3+BK90*(1-$G$3)</f>
        <v>1.314643465416319E-4</v>
      </c>
      <c r="BL91" s="28">
        <f>외인!BL91</f>
        <v>37337.730000000003</v>
      </c>
      <c r="BM91" s="28">
        <f>시기외!BM91*$G$3+BM90*(1-$G$3)</f>
        <v>-1.6341261334895335E-4</v>
      </c>
      <c r="BN91" s="28">
        <f>외인!BN91</f>
        <v>42345.16</v>
      </c>
      <c r="BO91" s="28">
        <f>시기외!BO91*$G$3+BO90*(1-$G$3)</f>
        <v>-2.81500677303461E-4</v>
      </c>
      <c r="BP91" s="28">
        <f>외인!BP91</f>
        <v>65448.42</v>
      </c>
      <c r="BQ91" s="28">
        <f>시기외!BQ91*$G$3+BQ90*(1-$G$3)</f>
        <v>-1.9091073382066376E-3</v>
      </c>
      <c r="BR91" s="28">
        <f>외인!BR91</f>
        <v>287126.56</v>
      </c>
      <c r="BS91" s="28">
        <f>시기외!BS91*$G$3+BS90*(1-$G$3)</f>
        <v>-1.3031098717119678E-3</v>
      </c>
      <c r="BT91" s="28">
        <f>외인!BT91</f>
        <v>4452858.2</v>
      </c>
      <c r="BU91" s="28">
        <f>시기외!BU91*$G$3+BU90*(1-$G$3)</f>
        <v>-1.1864229628459099E-3</v>
      </c>
      <c r="BV91" s="28">
        <f>외인!BV91</f>
        <v>309064.28999999998</v>
      </c>
      <c r="BW91" s="28">
        <f>시기외!BW91*$G$3+BW90*(1-$G$3)</f>
        <v>4.6468797023134734E-4</v>
      </c>
      <c r="BX91" s="28">
        <f>외인!BX91</f>
        <v>73842.44</v>
      </c>
      <c r="BY91" s="28">
        <f>시기외!BY91*$G$3+BY90*(1-$G$3)</f>
        <v>8.2344071497073435E-4</v>
      </c>
      <c r="BZ91" s="28">
        <f>외인!BZ91</f>
        <v>290958.28000000003</v>
      </c>
      <c r="CA91" s="28">
        <f>시기외!CA91*$G$3+CA90*(1-$G$3)</f>
        <v>-2.1889954081607452E-3</v>
      </c>
      <c r="CB91" s="28">
        <f>외인!CB91</f>
        <v>10776.91</v>
      </c>
      <c r="CC91" s="28">
        <f>시기외!CC91*$G$3+CC90*(1-$G$3)</f>
        <v>-4.2655451645039075E-4</v>
      </c>
      <c r="CD91" s="28">
        <f>외인!CD91</f>
        <v>24351.35</v>
      </c>
      <c r="CE91" s="28">
        <f>시기외!CE91*$G$3+CE90*(1-$G$3)</f>
        <v>6.8149927851865032E-4</v>
      </c>
      <c r="CF91" s="28">
        <f>외인!CF91</f>
        <v>31007.07</v>
      </c>
      <c r="CG91" s="28">
        <f>시기외!CG91*$G$3+CG90*(1-$G$3)</f>
        <v>1.1448465911831922E-3</v>
      </c>
      <c r="CH91" s="28">
        <f>외인!CH91</f>
        <v>61493.47</v>
      </c>
      <c r="CI91" s="28">
        <f>시기외!CI91*$G$3+CI90*(1-$G$3)</f>
        <v>-1.8927549208755504E-4</v>
      </c>
      <c r="CJ91" s="28">
        <f>외인!CJ91</f>
        <v>300245.36</v>
      </c>
      <c r="CK91" s="28">
        <f>시기외!CK91*$G$3+CK90*(1-$G$3)</f>
        <v>-7.028707310475028E-5</v>
      </c>
      <c r="CL91" s="28">
        <f>외인!CL91</f>
        <v>226476.91</v>
      </c>
      <c r="CM91" s="28">
        <f>시기외!CM91*$G$3+CM90*(1-$G$3)</f>
        <v>9.191369402109039E-4</v>
      </c>
      <c r="CN91" s="28">
        <f>외인!CN91</f>
        <v>103846.43</v>
      </c>
      <c r="CO91" s="28">
        <f>시기외!CO91*$G$3+CO90*(1-$G$3)</f>
        <v>-6.908976120316259E-4</v>
      </c>
      <c r="CP91" s="28">
        <f>외인!CP91</f>
        <v>161611.62</v>
      </c>
      <c r="CQ91" s="28">
        <f>시기외!CQ91*$G$3+CQ90*(1-$G$3)</f>
        <v>7.5845456878153715E-4</v>
      </c>
      <c r="CR91" s="28">
        <f>외인!CR91</f>
        <v>161898.43</v>
      </c>
      <c r="CS91" s="28">
        <f>시기외!CS91*$G$3+CS90*(1-$G$3)</f>
        <v>-7.9246660994517686E-5</v>
      </c>
      <c r="CT91" s="28">
        <f>외인!CT91</f>
        <v>264467.21000000002</v>
      </c>
      <c r="CU91" s="28">
        <f>시기외!CU91*$G$3+CU90*(1-$G$3)</f>
        <v>-3.6071351156639398E-4</v>
      </c>
      <c r="CV91" s="28">
        <f>외인!CV91</f>
        <v>4452858.2</v>
      </c>
      <c r="CW91" s="28">
        <f>시기외!CW91*$G$3+CW90*(1-$G$3)</f>
        <v>-1.1864229628459099E-3</v>
      </c>
      <c r="CX91" s="28">
        <f>외인!CX91</f>
        <v>222015.57</v>
      </c>
      <c r="CY91" s="28">
        <f>시기외!CY91*$G$3+CY90*(1-$G$3)</f>
        <v>-1.8053907932137981E-3</v>
      </c>
      <c r="CZ91" s="28">
        <f>외인!CZ91</f>
        <v>16631.88</v>
      </c>
      <c r="DA91" s="28">
        <f>시기외!DA91*$G$3+DA90*(1-$G$3)</f>
        <v>9.1826903268937355E-4</v>
      </c>
      <c r="DB91" s="28">
        <f>외인!DB91</f>
        <v>31822.37</v>
      </c>
      <c r="DC91" s="28">
        <f>시기외!DC91*$G$3+DC90*(1-$G$3)</f>
        <v>-1.1017996949440651E-3</v>
      </c>
      <c r="DD91" s="28">
        <f>외인!DD91</f>
        <v>7559.47</v>
      </c>
      <c r="DE91" s="28">
        <f>시기외!DE91*$G$3+DE90*(1-$G$3)</f>
        <v>1.5828732834666863E-5</v>
      </c>
      <c r="DF91" s="28">
        <f>외인!DF91</f>
        <v>55380.4</v>
      </c>
      <c r="DG91" s="28">
        <f>시기외!DG91*$G$3+DG90*(1-$G$3)</f>
        <v>1.3236571002948794E-3</v>
      </c>
      <c r="DH91" s="28">
        <f>외인!DH91</f>
        <v>17159.95</v>
      </c>
      <c r="DI91" s="28">
        <f>시기외!DI91*$G$3+DI90*(1-$G$3)</f>
        <v>2.1608394143610946E-4</v>
      </c>
      <c r="DJ91" s="28">
        <f>외인!DJ91</f>
        <v>616672.84</v>
      </c>
      <c r="DK91" s="28">
        <f>시기외!DK91*$G$3+DK90*(1-$G$3)</f>
        <v>-7.6554010073580771E-4</v>
      </c>
      <c r="DL91" s="28">
        <f>외인!DL91</f>
        <v>81304.98</v>
      </c>
      <c r="DM91" s="28">
        <f>시기외!DM91*$G$3+DM90*(1-$G$3)</f>
        <v>-1.1167334340372178E-3</v>
      </c>
      <c r="DN91" s="28">
        <f>외인!DN91</f>
        <v>4452858.2</v>
      </c>
      <c r="DO91" s="28">
        <f>시기외!DO91*$G$3+DO90*(1-$G$3)</f>
        <v>-1.1864229628459099E-3</v>
      </c>
      <c r="DP91" s="28">
        <f>외인!DP91</f>
        <v>67220.179999999993</v>
      </c>
      <c r="DQ91" s="28">
        <f>시기외!DQ91*$G$3+DQ90*(1-$G$3)</f>
        <v>7.2664374012773938E-4</v>
      </c>
      <c r="DR91" s="28">
        <f>외인!DR91</f>
        <v>39280.32</v>
      </c>
      <c r="DS91" s="28">
        <f>시기외!DS91*$G$3+DS90*(1-$G$3)</f>
        <v>-1.2625195754560392E-4</v>
      </c>
      <c r="DT91" s="28">
        <f>외인!DT91</f>
        <v>130789.53</v>
      </c>
      <c r="DU91" s="28">
        <f>시기외!DU91*$G$3+DU90*(1-$G$3)</f>
        <v>-1.6954387325659949E-4</v>
      </c>
      <c r="DV91" s="28">
        <f>외인!DV91</f>
        <v>30614.720000000001</v>
      </c>
      <c r="DW91" s="28">
        <f>시기외!DW91*$G$3+DW90*(1-$G$3)</f>
        <v>2.7493162107020055E-4</v>
      </c>
      <c r="DX91" s="28">
        <f>외인!DX91</f>
        <v>130104.83</v>
      </c>
      <c r="DY91" s="28">
        <f>시기외!DY91*$G$3+DY90*(1-$G$3)</f>
        <v>2.0418809109381585E-3</v>
      </c>
      <c r="DZ91" s="28">
        <f>외인!DZ91</f>
        <v>6628.38</v>
      </c>
      <c r="EA91" s="28">
        <f>시기외!EA91*$G$3+EA90*(1-$G$3)</f>
        <v>8.4969259733969974E-5</v>
      </c>
      <c r="EB91" s="28">
        <f>외인!EB91</f>
        <v>9704.5</v>
      </c>
      <c r="EC91" s="28">
        <f>시기외!EC91*$G$3+EC90*(1-$G$3)</f>
        <v>4.8794429928090491E-5</v>
      </c>
      <c r="ED91" s="28">
        <f>외인!ED91</f>
        <v>8357.94</v>
      </c>
      <c r="EE91" s="28">
        <f>시기외!EE91*$G$3+EE90*(1-$G$3)</f>
        <v>4.9537373167932294E-4</v>
      </c>
      <c r="EF91" s="28">
        <f>외인!EF91</f>
        <v>192205.8</v>
      </c>
      <c r="EG91" s="28">
        <f>시기외!EG91*$G$3+EG90*(1-$G$3)</f>
        <v>-3.5732658560539018E-4</v>
      </c>
      <c r="EH91" s="28">
        <f>외인!EH91</f>
        <v>146936.65</v>
      </c>
      <c r="EI91" s="28">
        <f>시기외!EI91*$G$3+EI90*(1-$G$3)</f>
        <v>9.4974776911441121E-5</v>
      </c>
      <c r="EJ91" s="28">
        <f>외인!EJ91</f>
        <v>90156.98</v>
      </c>
      <c r="EK91" s="28">
        <f>시기외!EK91*$G$3+EK90*(1-$G$3)</f>
        <v>-2.8657370619901282E-4</v>
      </c>
      <c r="EL91" s="28">
        <f>외인!EL91</f>
        <v>26453.35</v>
      </c>
      <c r="EM91" s="28">
        <f>시기외!EM91*$G$3+EM90*(1-$G$3)</f>
        <v>5.3890658201418849E-4</v>
      </c>
      <c r="EN91" s="28">
        <f>외인!EN91</f>
        <v>39280.32</v>
      </c>
      <c r="EO91" s="28">
        <f>시기외!EO91*$G$3+EO90*(1-$G$3)</f>
        <v>-1.2625195754560392E-4</v>
      </c>
      <c r="EP91" s="28">
        <f>외인!EP91</f>
        <v>140716.82</v>
      </c>
      <c r="EQ91" s="28">
        <f>시기외!EQ91*$G$3+EQ90*(1-$G$3)</f>
        <v>9.9521201203246691E-4</v>
      </c>
      <c r="ER91" s="28">
        <f>외인!ER91</f>
        <v>8835.5</v>
      </c>
      <c r="ES91" s="28">
        <f>시기외!ES91*$G$3+ES90*(1-$G$3)</f>
        <v>-2.1650378914428422E-3</v>
      </c>
      <c r="ET91" s="28">
        <f>외인!ET91</f>
        <v>162502.16</v>
      </c>
      <c r="EU91" s="28">
        <f>시기외!EU91*$G$3+EU90*(1-$G$3)</f>
        <v>-1.2259849595163857E-3</v>
      </c>
      <c r="EV91" s="28">
        <f>외인!EV91</f>
        <v>51804.18</v>
      </c>
      <c r="EW91" s="28">
        <f>시기외!EW91*$G$3+EW90*(1-$G$3)</f>
        <v>8.5157005198297452E-4</v>
      </c>
      <c r="EX91" s="28">
        <f>외인!EX91</f>
        <v>109807.44</v>
      </c>
      <c r="EY91" s="28">
        <f>시기외!EY91*$G$3+EY90*(1-$G$3)</f>
        <v>6.9915494017470698E-4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9" activePane="bottomRight" state="frozen"/>
      <selection activeCell="J11" sqref="J11"/>
      <selection pane="topRight" activeCell="J11" sqref="J11"/>
      <selection pane="bottomLeft" activeCell="J11" sqref="J11"/>
      <selection pane="bottomRight" activeCell="J11" sqref="J11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20260226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20260619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46079</v>
      </c>
      <c r="B15" s="28">
        <f>외인!B15</f>
        <v>5039326.72</v>
      </c>
      <c r="C15" s="28">
        <f>MACD!C15</f>
        <v>0</v>
      </c>
      <c r="D15" s="28">
        <f>외인!D15</f>
        <v>652454.43000000005</v>
      </c>
      <c r="E15" s="28">
        <f>MACD!E15</f>
        <v>0</v>
      </c>
      <c r="F15" s="28">
        <f>외인!F15</f>
        <v>2195379.17</v>
      </c>
      <c r="G15" s="28">
        <f>MACD!G15</f>
        <v>0</v>
      </c>
      <c r="H15" s="28">
        <f>외인!H15</f>
        <v>319337.96999999997</v>
      </c>
      <c r="I15" s="28">
        <f>MACD!I15</f>
        <v>0</v>
      </c>
      <c r="J15" s="28">
        <f>외인!J15</f>
        <v>41504.33</v>
      </c>
      <c r="K15" s="28">
        <f>MACD!K15</f>
        <v>0</v>
      </c>
      <c r="L15" s="28">
        <f>외인!L15</f>
        <v>296250.98</v>
      </c>
      <c r="M15" s="28">
        <f>MACD!M15</f>
        <v>0</v>
      </c>
      <c r="N15" s="28">
        <f>외인!N15</f>
        <v>291513.28000000003</v>
      </c>
      <c r="O15" s="28">
        <f>MACD!O15</f>
        <v>0</v>
      </c>
      <c r="P15" s="28">
        <f>외인!P15</f>
        <v>221566.31</v>
      </c>
      <c r="Q15" s="28">
        <f>MACD!Q15</f>
        <v>0</v>
      </c>
      <c r="R15" s="28">
        <f>외인!R15</f>
        <v>151707.15</v>
      </c>
      <c r="S15" s="28">
        <f>MACD!S15</f>
        <v>0</v>
      </c>
      <c r="T15" s="28">
        <f>외인!T15</f>
        <v>9246.76</v>
      </c>
      <c r="U15" s="28">
        <f>MACD!U15</f>
        <v>0</v>
      </c>
      <c r="V15" s="28">
        <f>외인!V15</f>
        <v>107313.08</v>
      </c>
      <c r="W15" s="28">
        <f>MACD!W15</f>
        <v>0</v>
      </c>
      <c r="X15" s="28">
        <f>외인!X15</f>
        <v>2176340.25</v>
      </c>
      <c r="Y15" s="28">
        <f>MACD!Y15</f>
        <v>0</v>
      </c>
      <c r="Z15" s="28">
        <f>외인!Z15</f>
        <v>52627.4</v>
      </c>
      <c r="AA15" s="28">
        <f>MACD!AA15</f>
        <v>0</v>
      </c>
      <c r="AB15" s="28">
        <f>외인!AB15</f>
        <v>222226.7</v>
      </c>
      <c r="AC15" s="28">
        <f>MACD!AC15</f>
        <v>0</v>
      </c>
      <c r="AD15" s="28">
        <f>외인!AD15</f>
        <v>25045.4</v>
      </c>
      <c r="AE15" s="28">
        <f>MACD!AE15</f>
        <v>0</v>
      </c>
      <c r="AF15" s="28">
        <f>외인!AF15</f>
        <v>25767.42</v>
      </c>
      <c r="AG15" s="28">
        <f>MACD!AG15</f>
        <v>0</v>
      </c>
      <c r="AH15" s="28">
        <f>외인!AH15</f>
        <v>213151.39</v>
      </c>
      <c r="AI15" s="28">
        <f>MACD!AI15</f>
        <v>0</v>
      </c>
      <c r="AJ15" s="28">
        <f>외인!AJ15</f>
        <v>129694.88</v>
      </c>
      <c r="AK15" s="28">
        <f>MACD!AK15</f>
        <v>0</v>
      </c>
      <c r="AL15" s="28">
        <f>외인!AL15</f>
        <v>104603.46</v>
      </c>
      <c r="AM15" s="28">
        <f>MACD!AM15</f>
        <v>0</v>
      </c>
      <c r="AN15" s="28">
        <f>외인!AN15</f>
        <v>207868.9</v>
      </c>
      <c r="AO15" s="28">
        <f>MACD!AO15</f>
        <v>0</v>
      </c>
      <c r="AP15" s="28">
        <f>외인!AP15</f>
        <v>127903.69</v>
      </c>
      <c r="AQ15" s="28">
        <f>MACD!AQ15</f>
        <v>0</v>
      </c>
      <c r="AR15" s="28">
        <f>외인!AR15</f>
        <v>27180.33</v>
      </c>
      <c r="AS15" s="28">
        <f>MACD!AS15</f>
        <v>0</v>
      </c>
      <c r="AT15" s="28">
        <f>외인!AT15</f>
        <v>92218.33</v>
      </c>
      <c r="AU15" s="28">
        <f>MACD!AU15</f>
        <v>0</v>
      </c>
      <c r="AV15" s="28">
        <f>외인!AV15</f>
        <v>51933.59</v>
      </c>
      <c r="AW15" s="28">
        <f>MACD!AW15</f>
        <v>0</v>
      </c>
      <c r="AX15" s="28">
        <f>외인!AX15</f>
        <v>57681.599999999999</v>
      </c>
      <c r="AY15" s="28">
        <f>MACD!AY15</f>
        <v>0</v>
      </c>
      <c r="AZ15" s="28">
        <f>외인!AZ15</f>
        <v>2327350.34</v>
      </c>
      <c r="BA15" s="28">
        <f>MACD!BA15</f>
        <v>0</v>
      </c>
      <c r="BB15" s="28">
        <f>외인!BB15</f>
        <v>107875.27</v>
      </c>
      <c r="BC15" s="28">
        <f>MACD!BC15</f>
        <v>0</v>
      </c>
      <c r="BD15" s="28">
        <f>외인!BD15</f>
        <v>50880.13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96723.5</v>
      </c>
      <c r="BI15" s="28">
        <f>MACD!BI15</f>
        <v>0</v>
      </c>
      <c r="BJ15" s="28">
        <f>외인!BJ15</f>
        <v>132867.31</v>
      </c>
      <c r="BK15" s="28">
        <f>MACD!BK15</f>
        <v>0</v>
      </c>
      <c r="BL15" s="28">
        <f>외인!BL15</f>
        <v>59049.74</v>
      </c>
      <c r="BM15" s="28">
        <f>MACD!BM15</f>
        <v>0</v>
      </c>
      <c r="BN15" s="28">
        <f>외인!BN15</f>
        <v>50000.83</v>
      </c>
      <c r="BO15" s="28">
        <f>MACD!BO15</f>
        <v>0</v>
      </c>
      <c r="BP15" s="28">
        <f>외인!BP15</f>
        <v>69442.720000000001</v>
      </c>
      <c r="BQ15" s="28">
        <f>MACD!BQ15</f>
        <v>0</v>
      </c>
      <c r="BR15" s="28">
        <f>외인!BR15</f>
        <v>270996.15000000002</v>
      </c>
      <c r="BS15" s="28">
        <f>MACD!BS15</f>
        <v>0</v>
      </c>
      <c r="BT15" s="28">
        <f>외인!BT15</f>
        <v>2216001.33</v>
      </c>
      <c r="BU15" s="28">
        <f>MACD!BU15</f>
        <v>0</v>
      </c>
      <c r="BV15" s="28">
        <f>외인!BV15</f>
        <v>390871.55</v>
      </c>
      <c r="BW15" s="28">
        <f>MACD!BW15</f>
        <v>0</v>
      </c>
      <c r="BX15" s="28">
        <f>외인!BX15</f>
        <v>87305.9</v>
      </c>
      <c r="BY15" s="28">
        <f>MACD!BY15</f>
        <v>0</v>
      </c>
      <c r="BZ15" s="28">
        <f>외인!BZ15</f>
        <v>312472.36</v>
      </c>
      <c r="CA15" s="28">
        <f>MACD!CA15</f>
        <v>0</v>
      </c>
      <c r="CB15" s="28">
        <f>외인!CB15</f>
        <v>14479.34</v>
      </c>
      <c r="CC15" s="28">
        <f>MACD!CC15</f>
        <v>0</v>
      </c>
      <c r="CD15" s="28">
        <f>외인!CD15</f>
        <v>37494.11</v>
      </c>
      <c r="CE15" s="28">
        <f>MACD!CE15</f>
        <v>0</v>
      </c>
      <c r="CF15" s="28">
        <f>외인!CF15</f>
        <v>25579.79</v>
      </c>
      <c r="CG15" s="28">
        <f>MACD!CG15</f>
        <v>0</v>
      </c>
      <c r="CH15" s="28">
        <f>외인!CH15</f>
        <v>72400.41</v>
      </c>
      <c r="CI15" s="28">
        <f>MACD!CI15</f>
        <v>0</v>
      </c>
      <c r="CJ15" s="28">
        <f>외인!CJ15</f>
        <v>422110.19</v>
      </c>
      <c r="CK15" s="28">
        <f>MACD!CK15</f>
        <v>0</v>
      </c>
      <c r="CL15" s="28">
        <f>외인!CL15</f>
        <v>248299.06</v>
      </c>
      <c r="CM15" s="28">
        <f>MACD!CM15</f>
        <v>0</v>
      </c>
      <c r="CN15" s="28">
        <f>외인!CN15</f>
        <v>136049.24</v>
      </c>
      <c r="CO15" s="28">
        <f>MACD!CO15</f>
        <v>0</v>
      </c>
      <c r="CP15" s="28">
        <f>외인!CP15</f>
        <v>108596.53</v>
      </c>
      <c r="CQ15" s="28">
        <f>MACD!CQ15</f>
        <v>0</v>
      </c>
      <c r="CR15" s="28">
        <f>외인!CR15</f>
        <v>186925.07</v>
      </c>
      <c r="CS15" s="28">
        <f>MACD!CS15</f>
        <v>0</v>
      </c>
      <c r="CT15" s="28">
        <f>외인!CT15</f>
        <v>112896.37</v>
      </c>
      <c r="CU15" s="28">
        <f>MACD!CU15</f>
        <v>0</v>
      </c>
      <c r="CV15" s="28">
        <f>외인!CV15</f>
        <v>2216001.33</v>
      </c>
      <c r="CW15" s="28">
        <f>MACD!CW15</f>
        <v>0</v>
      </c>
      <c r="CX15" s="28">
        <f>외인!CX15</f>
        <v>218697.92</v>
      </c>
      <c r="CY15" s="28">
        <f>MACD!CY15</f>
        <v>0</v>
      </c>
      <c r="CZ15" s="28">
        <f>외인!CZ15</f>
        <v>20232.86</v>
      </c>
      <c r="DA15" s="28">
        <f>MACD!DA15</f>
        <v>0</v>
      </c>
      <c r="DB15" s="28">
        <f>외인!DB15</f>
        <v>50880.13</v>
      </c>
      <c r="DC15" s="28">
        <f>MACD!DC15</f>
        <v>0</v>
      </c>
      <c r="DD15" s="28">
        <f>외인!DD15</f>
        <v>9246.76</v>
      </c>
      <c r="DE15" s="28">
        <f>MACD!DE15</f>
        <v>0</v>
      </c>
      <c r="DF15" s="28">
        <f>외인!DF15</f>
        <v>64560.69</v>
      </c>
      <c r="DG15" s="28">
        <f>MACD!DG15</f>
        <v>0</v>
      </c>
      <c r="DH15" s="28">
        <f>외인!DH15</f>
        <v>28778.9</v>
      </c>
      <c r="DI15" s="28">
        <f>MACD!DI15</f>
        <v>0</v>
      </c>
      <c r="DJ15" s="28">
        <f>외인!DJ15</f>
        <v>622571.51</v>
      </c>
      <c r="DK15" s="28">
        <f>MACD!DK15</f>
        <v>0</v>
      </c>
      <c r="DL15" s="28">
        <f>외인!DL15</f>
        <v>106523.85</v>
      </c>
      <c r="DM15" s="28">
        <f>MACD!DM15</f>
        <v>0</v>
      </c>
      <c r="DN15" s="28">
        <f>외인!DN15</f>
        <v>2216001.33</v>
      </c>
      <c r="DO15" s="28">
        <f>MACD!DO15</f>
        <v>0</v>
      </c>
      <c r="DP15" s="28">
        <f>외인!DP15</f>
        <v>85594.09</v>
      </c>
      <c r="DQ15" s="28">
        <f>MACD!DQ15</f>
        <v>0</v>
      </c>
      <c r="DR15" s="28">
        <f>외인!DR15</f>
        <v>43565.06</v>
      </c>
      <c r="DS15" s="28">
        <f>MACD!DS15</f>
        <v>0</v>
      </c>
      <c r="DT15" s="28">
        <f>외인!DT15</f>
        <v>151707.15</v>
      </c>
      <c r="DU15" s="28">
        <f>MACD!DU15</f>
        <v>0</v>
      </c>
      <c r="DV15" s="28">
        <f>외인!DV15</f>
        <v>35051.83</v>
      </c>
      <c r="DW15" s="28">
        <f>MACD!DW15</f>
        <v>0</v>
      </c>
      <c r="DX15" s="28">
        <f>외인!DX15</f>
        <v>107313.08</v>
      </c>
      <c r="DY15" s="28">
        <f>MACD!DY15</f>
        <v>0</v>
      </c>
      <c r="DZ15" s="28">
        <f>외인!DZ15</f>
        <v>10614.05</v>
      </c>
      <c r="EA15" s="28">
        <f>MACD!EA15</f>
        <v>0</v>
      </c>
      <c r="EB15" s="28">
        <f>외인!EB15</f>
        <v>14576.91</v>
      </c>
      <c r="EC15" s="28">
        <f>MACD!EC15</f>
        <v>0</v>
      </c>
      <c r="ED15" s="28">
        <f>외인!ED15</f>
        <v>11494.16</v>
      </c>
      <c r="EE15" s="28">
        <f>MACD!EE15</f>
        <v>0</v>
      </c>
      <c r="EF15" s="28">
        <f>외인!EF15</f>
        <v>279557.68</v>
      </c>
      <c r="EG15" s="28">
        <f>MACD!EG15</f>
        <v>0</v>
      </c>
      <c r="EH15" s="28">
        <f>외인!EH15</f>
        <v>215383.06</v>
      </c>
      <c r="EI15" s="28">
        <f>MACD!EI15</f>
        <v>0</v>
      </c>
      <c r="EJ15" s="28">
        <f>외인!EJ15</f>
        <v>101434.14</v>
      </c>
      <c r="EK15" s="28">
        <f>MACD!EK15</f>
        <v>0</v>
      </c>
      <c r="EL15" s="28">
        <f>외인!EL15</f>
        <v>40051.1</v>
      </c>
      <c r="EM15" s="28">
        <f>MACD!EM15</f>
        <v>0</v>
      </c>
      <c r="EN15" s="28">
        <f>외인!EN15</f>
        <v>43565.06</v>
      </c>
      <c r="EO15" s="28">
        <f>MACD!EO15</f>
        <v>0</v>
      </c>
      <c r="EP15" s="28">
        <f>외인!EP15</f>
        <v>149902.19</v>
      </c>
      <c r="EQ15" s="28">
        <f>MACD!EQ15</f>
        <v>0</v>
      </c>
      <c r="ER15" s="28">
        <f>외인!ER15</f>
        <v>12762.26</v>
      </c>
      <c r="ES15" s="28">
        <f>MACD!ES15</f>
        <v>0</v>
      </c>
      <c r="ET15" s="28">
        <f>외인!ET15</f>
        <v>127903.69</v>
      </c>
      <c r="EU15" s="28">
        <f>MACD!EU15</f>
        <v>0</v>
      </c>
      <c r="EV15" s="28">
        <f>외인!EV15</f>
        <v>52627.4</v>
      </c>
      <c r="EW15" s="28">
        <f>MACD!EW15</f>
        <v>0</v>
      </c>
      <c r="EX15" s="28">
        <f>외인!EX15</f>
        <v>55969.13</v>
      </c>
      <c r="EY15" s="28">
        <f>MACD!EY15</f>
        <v>0</v>
      </c>
    </row>
    <row r="16" spans="1:255">
      <c r="A16" s="27">
        <f>외인!A16</f>
        <v>46080</v>
      </c>
      <c r="B16" s="28">
        <f>외인!B16</f>
        <v>4988756.01</v>
      </c>
      <c r="C16" s="35">
        <f>MACD!C16*$G$3+C15*(1-$G$3)</f>
        <v>-2.3499077451932075E-5</v>
      </c>
      <c r="D16" s="28">
        <f>외인!D16</f>
        <v>655282.44999999995</v>
      </c>
      <c r="E16" s="35">
        <f>MACD!E16*$G$3+E15*(1-$G$3)</f>
        <v>1.6855656890393179E-5</v>
      </c>
      <c r="F16" s="28">
        <f>외인!F16</f>
        <v>2188404.56</v>
      </c>
      <c r="G16" s="35">
        <f>MACD!G16*$G$3+G15*(1-$G$3)</f>
        <v>-2.0894797292237301E-5</v>
      </c>
      <c r="H16" s="28">
        <f>외인!H16</f>
        <v>323180.43</v>
      </c>
      <c r="I16" s="35">
        <f>MACD!I16*$G$3+I15*(1-$G$3)</f>
        <v>1.8357170819432046E-5</v>
      </c>
      <c r="J16" s="28">
        <f>외인!J16</f>
        <v>41042.36</v>
      </c>
      <c r="K16" s="35">
        <f>MACD!K16*$G$3+K15*(1-$G$3)</f>
        <v>4.0692829370073649E-7</v>
      </c>
      <c r="L16" s="28">
        <f>외인!L16</f>
        <v>300073.05</v>
      </c>
      <c r="M16" s="35">
        <f>MACD!M16*$G$3+M15*(1-$G$3)</f>
        <v>1.6345856802468113E-5</v>
      </c>
      <c r="N16" s="28">
        <f>외인!N16</f>
        <v>303074.13</v>
      </c>
      <c r="O16" s="35">
        <f>MACD!O16*$G$3+O15*(1-$G$3)</f>
        <v>-7.4538907396024499E-6</v>
      </c>
      <c r="P16" s="28">
        <f>외인!P16</f>
        <v>221681.48</v>
      </c>
      <c r="Q16" s="35">
        <f>MACD!Q16*$G$3+Q15*(1-$G$3)</f>
        <v>1.2346215288424214E-5</v>
      </c>
      <c r="R16" s="28">
        <f>외인!R16</f>
        <v>150869.76000000001</v>
      </c>
      <c r="S16" s="35">
        <f>MACD!S16*$G$3+S15*(1-$G$3)</f>
        <v>1.0871972817853676E-5</v>
      </c>
      <c r="T16" s="28">
        <f>외인!T16</f>
        <v>8908.82</v>
      </c>
      <c r="U16" s="35">
        <f>MACD!U16*$G$3+U15*(1-$G$3)</f>
        <v>-9.2628199736486121E-5</v>
      </c>
      <c r="V16" s="28">
        <f>외인!V16</f>
        <v>106062.07</v>
      </c>
      <c r="W16" s="35">
        <f>MACD!W16*$G$3+W15*(1-$G$3)</f>
        <v>1.3776699857244055E-5</v>
      </c>
      <c r="X16" s="28">
        <f>외인!X16</f>
        <v>2144942.39</v>
      </c>
      <c r="Y16" s="35">
        <f>MACD!Y16*$G$3+Y15*(1-$G$3)</f>
        <v>-3.9166554006981767E-5</v>
      </c>
      <c r="Z16" s="28">
        <f>외인!Z16</f>
        <v>49909.02</v>
      </c>
      <c r="AA16" s="35">
        <f>MACD!AA16*$G$3+AA15*(1-$G$3)</f>
        <v>-3.7365150053917352E-6</v>
      </c>
      <c r="AB16" s="28">
        <f>외인!AB16</f>
        <v>214807.34</v>
      </c>
      <c r="AC16" s="35">
        <f>MACD!AC16*$G$3+AC15*(1-$G$3)</f>
        <v>-1.1880680253132769E-5</v>
      </c>
      <c r="AD16" s="28">
        <f>외인!AD16</f>
        <v>23906.98</v>
      </c>
      <c r="AE16" s="35">
        <f>MACD!AE16*$G$3+AE15*(1-$G$3)</f>
        <v>-1.1882873386145736E-5</v>
      </c>
      <c r="AF16" s="28">
        <f>외인!AF16</f>
        <v>24827.11</v>
      </c>
      <c r="AG16" s="35">
        <f>MACD!AG16*$G$3+AG15*(1-$G$3)</f>
        <v>-6.1934805046913937E-6</v>
      </c>
      <c r="AH16" s="28">
        <f>외인!AH16</f>
        <v>214766.43</v>
      </c>
      <c r="AI16" s="35">
        <f>MACD!AI16*$G$3+AI15*(1-$G$3)</f>
        <v>-2.8935966474223643E-5</v>
      </c>
      <c r="AJ16" s="28">
        <f>외인!AJ16</f>
        <v>128713.01</v>
      </c>
      <c r="AK16" s="35">
        <f>MACD!AK16*$G$3+AK15*(1-$G$3)</f>
        <v>1.7295229572162458E-5</v>
      </c>
      <c r="AL16" s="28">
        <f>외인!AL16</f>
        <v>103031.52</v>
      </c>
      <c r="AM16" s="35">
        <f>MACD!AM16*$G$3+AM15*(1-$G$3)</f>
        <v>-2.8962553168224874E-6</v>
      </c>
      <c r="AN16" s="28">
        <f>외인!AN16</f>
        <v>220929.13</v>
      </c>
      <c r="AO16" s="35">
        <f>MACD!AO16*$G$3+AO15*(1-$G$3)</f>
        <v>-8.7891335612955496E-6</v>
      </c>
      <c r="AP16" s="28">
        <f>외인!AP16</f>
        <v>124958.96</v>
      </c>
      <c r="AQ16" s="35">
        <f>MACD!AQ16*$G$3+AQ15*(1-$G$3)</f>
        <v>-3.4747642412825441E-5</v>
      </c>
      <c r="AR16" s="28">
        <f>외인!AR16</f>
        <v>27027.07</v>
      </c>
      <c r="AS16" s="35">
        <f>MACD!AS16*$G$3+AS15*(1-$G$3)</f>
        <v>-1.4504196943588427E-5</v>
      </c>
      <c r="AT16" s="28">
        <f>외인!AT16</f>
        <v>90932.32</v>
      </c>
      <c r="AU16" s="35">
        <f>MACD!AU16*$G$3+AU15*(1-$G$3)</f>
        <v>-1.4184939146411839E-5</v>
      </c>
      <c r="AV16" s="28">
        <f>외인!AV16</f>
        <v>51828.89</v>
      </c>
      <c r="AW16" s="35">
        <f>MACD!AW16*$G$3+AW15*(1-$G$3)</f>
        <v>-6.5825627573473917E-6</v>
      </c>
      <c r="AX16" s="28">
        <f>외인!AX16</f>
        <v>57636.66</v>
      </c>
      <c r="AY16" s="35">
        <f>MACD!AY16*$G$3+AY15*(1-$G$3)</f>
        <v>-1.9736864879223159E-5</v>
      </c>
      <c r="AZ16" s="28">
        <f>외인!AZ16</f>
        <v>2295627.2599999998</v>
      </c>
      <c r="BA16" s="35">
        <f>MACD!BA16*$G$3+BA15*(1-$G$3)</f>
        <v>-3.6385266859779735E-5</v>
      </c>
      <c r="BB16" s="28">
        <f>외인!BB16</f>
        <v>103122.35</v>
      </c>
      <c r="BC16" s="35">
        <f>MACD!BC16*$G$3+BC15*(1-$G$3)</f>
        <v>-5.3198375878860985E-6</v>
      </c>
      <c r="BD16" s="28">
        <f>외인!BD16</f>
        <v>47982.09</v>
      </c>
      <c r="BE16" s="35">
        <f>MACD!BE16*$G$3+BE15*(1-$G$3)</f>
        <v>-1.5522613020418148E-4</v>
      </c>
      <c r="BF16" s="28">
        <f>외인!BF16</f>
        <v>0</v>
      </c>
      <c r="BG16" s="35" t="e">
        <f>MACD!BG16*$G$3+BG15*(1-$G$3)</f>
        <v>#DIV/0!</v>
      </c>
      <c r="BH16" s="28">
        <f>외인!BH16</f>
        <v>95021.25</v>
      </c>
      <c r="BI16" s="35">
        <f>MACD!BI16*$G$3+BI15*(1-$G$3)</f>
        <v>7.2848339739903776E-6</v>
      </c>
      <c r="BJ16" s="28">
        <f>외인!BJ16</f>
        <v>135370.53</v>
      </c>
      <c r="BK16" s="35">
        <f>MACD!BK16*$G$3+BK15*(1-$G$3)</f>
        <v>2.7847069716107483E-5</v>
      </c>
      <c r="BL16" s="28">
        <f>외인!BL16</f>
        <v>58444.31</v>
      </c>
      <c r="BM16" s="35">
        <f>MACD!BM16*$G$3+BM15*(1-$G$3)</f>
        <v>-6.6696909635790074E-6</v>
      </c>
      <c r="BN16" s="28">
        <f>외인!BN16</f>
        <v>51584.28</v>
      </c>
      <c r="BO16" s="35">
        <f>MACD!BO16*$G$3+BO15*(1-$G$3)</f>
        <v>-4.7805213030711941E-6</v>
      </c>
      <c r="BP16" s="28">
        <f>외인!BP16</f>
        <v>68800.02</v>
      </c>
      <c r="BQ16" s="35">
        <f>MACD!BQ16*$G$3+BQ15*(1-$G$3)</f>
        <v>-7.1172077519193315E-6</v>
      </c>
      <c r="BR16" s="28">
        <f>외인!BR16</f>
        <v>268576.46000000002</v>
      </c>
      <c r="BS16" s="35">
        <f>MACD!BS16*$G$3+BS15*(1-$G$3)</f>
        <v>-2.9286630376405311E-5</v>
      </c>
      <c r="BT16" s="28">
        <f>외인!BT16</f>
        <v>2183453.88</v>
      </c>
      <c r="BU16" s="35">
        <f>MACD!BU16*$G$3+BU15*(1-$G$3)</f>
        <v>-3.8878869004068882E-5</v>
      </c>
      <c r="BV16" s="28">
        <f>외인!BV16</f>
        <v>387867.33</v>
      </c>
      <c r="BW16" s="35">
        <f>MACD!BW16*$G$3+BW15*(1-$G$3)</f>
        <v>-9.8823042329698827E-6</v>
      </c>
      <c r="BX16" s="28">
        <f>외인!BX16</f>
        <v>85033.13</v>
      </c>
      <c r="BY16" s="35">
        <f>MACD!BY16*$G$3+BY15*(1-$G$3)</f>
        <v>-2.4287492544124677E-5</v>
      </c>
      <c r="BZ16" s="28">
        <f>외인!BZ16</f>
        <v>323960.65999999997</v>
      </c>
      <c r="CA16" s="35">
        <f>MACD!CA16*$G$3+CA15*(1-$G$3)</f>
        <v>-6.0665457125794367E-6</v>
      </c>
      <c r="CB16" s="28">
        <f>외인!CB16</f>
        <v>14338.55</v>
      </c>
      <c r="CC16" s="35">
        <f>MACD!CC16*$G$3+CC15*(1-$G$3)</f>
        <v>-8.1444690520843286E-6</v>
      </c>
      <c r="CD16" s="28">
        <f>외인!CD16</f>
        <v>37310.639999999999</v>
      </c>
      <c r="CE16" s="35">
        <f>MACD!CE16*$G$3+CE15*(1-$G$3)</f>
        <v>2.7521625893679563E-5</v>
      </c>
      <c r="CF16" s="28">
        <f>외인!CF16</f>
        <v>25583.69</v>
      </c>
      <c r="CG16" s="35">
        <f>MACD!CG16*$G$3+CG15*(1-$G$3)</f>
        <v>4.3712258913168638E-6</v>
      </c>
      <c r="CH16" s="28">
        <f>외인!CH16</f>
        <v>71513.740000000005</v>
      </c>
      <c r="CI16" s="35">
        <f>MACD!CI16*$G$3+CI15*(1-$G$3)</f>
        <v>-8.879616778636254E-6</v>
      </c>
      <c r="CJ16" s="28">
        <f>외인!CJ16</f>
        <v>425732.44</v>
      </c>
      <c r="CK16" s="35">
        <f>MACD!CK16*$G$3+CK15*(1-$G$3)</f>
        <v>1.7877775555647435E-5</v>
      </c>
      <c r="CL16" s="28">
        <f>외인!CL16</f>
        <v>241054.23</v>
      </c>
      <c r="CM16" s="35">
        <f>MACD!CM16*$G$3+CM15*(1-$G$3)</f>
        <v>-7.1448759560075644E-6</v>
      </c>
      <c r="CN16" s="28">
        <f>외인!CN16</f>
        <v>132354.91</v>
      </c>
      <c r="CO16" s="35">
        <f>MACD!CO16*$G$3+CO15*(1-$G$3)</f>
        <v>5.7599784846621047E-6</v>
      </c>
      <c r="CP16" s="28">
        <f>외인!CP16</f>
        <v>103832.02</v>
      </c>
      <c r="CQ16" s="35">
        <f>MACD!CQ16*$G$3+CQ15*(1-$G$3)</f>
        <v>-4.7229759904700125E-6</v>
      </c>
      <c r="CR16" s="28">
        <f>외인!CR16</f>
        <v>185705.86</v>
      </c>
      <c r="CS16" s="35">
        <f>MACD!CS16*$G$3+CS15*(1-$G$3)</f>
        <v>8.5170235859672805E-6</v>
      </c>
      <c r="CT16" s="28">
        <f>외인!CT16</f>
        <v>111028.56</v>
      </c>
      <c r="CU16" s="35">
        <f>MACD!CU16*$G$3+CU15*(1-$G$3)</f>
        <v>4.3419191799370498E-6</v>
      </c>
      <c r="CV16" s="28">
        <f>외인!CV16</f>
        <v>2183453.88</v>
      </c>
      <c r="CW16" s="35">
        <f>MACD!CW16*$G$3+CW15*(1-$G$3)</f>
        <v>-3.8878869004068882E-5</v>
      </c>
      <c r="CX16" s="28">
        <f>외인!CX16</f>
        <v>219840.48</v>
      </c>
      <c r="CY16" s="35">
        <f>MACD!CY16*$G$3+CY15*(1-$G$3)</f>
        <v>5.2461407766950593E-6</v>
      </c>
      <c r="CZ16" s="28">
        <f>외인!CZ16</f>
        <v>19189.2</v>
      </c>
      <c r="DA16" s="35">
        <f>MACD!DA16*$G$3+DA15*(1-$G$3)</f>
        <v>-7.2245441041379752E-5</v>
      </c>
      <c r="DB16" s="28">
        <f>외인!DB16</f>
        <v>47982.09</v>
      </c>
      <c r="DC16" s="35">
        <f>MACD!DC16*$G$3+DC15*(1-$G$3)</f>
        <v>-1.5522613020418148E-4</v>
      </c>
      <c r="DD16" s="28">
        <f>외인!DD16</f>
        <v>8908.82</v>
      </c>
      <c r="DE16" s="35">
        <f>MACD!DE16*$G$3+DE15*(1-$G$3)</f>
        <v>-9.2628199736486121E-5</v>
      </c>
      <c r="DF16" s="28">
        <f>외인!DF16</f>
        <v>63430.95</v>
      </c>
      <c r="DG16" s="35">
        <f>MACD!DG16*$G$3+DG15*(1-$G$3)</f>
        <v>-2.0118731346790206E-5</v>
      </c>
      <c r="DH16" s="28">
        <f>외인!DH16</f>
        <v>28695.72</v>
      </c>
      <c r="DI16" s="35">
        <f>MACD!DI16*$G$3+DI15*(1-$G$3)</f>
        <v>3.7372322638738657E-5</v>
      </c>
      <c r="DJ16" s="28">
        <f>외인!DJ16</f>
        <v>623378.38</v>
      </c>
      <c r="DK16" s="35">
        <f>MACD!DK16*$G$3+DK15*(1-$G$3)</f>
        <v>-1.6614500959267684E-5</v>
      </c>
      <c r="DL16" s="28">
        <f>외인!DL16</f>
        <v>103790.39999999999</v>
      </c>
      <c r="DM16" s="35">
        <f>MACD!DM16*$G$3+DM15*(1-$G$3)</f>
        <v>1.3571006677240774E-5</v>
      </c>
      <c r="DN16" s="28">
        <f>외인!DN16</f>
        <v>2183453.88</v>
      </c>
      <c r="DO16" s="35">
        <f>MACD!DO16*$G$3+DO15*(1-$G$3)</f>
        <v>-3.8878869004068882E-5</v>
      </c>
      <c r="DP16" s="28">
        <f>외인!DP16</f>
        <v>87514.63</v>
      </c>
      <c r="DQ16" s="35">
        <f>MACD!DQ16*$G$3+DQ15*(1-$G$3)</f>
        <v>4.2988521064977159E-5</v>
      </c>
      <c r="DR16" s="28">
        <f>외인!DR16</f>
        <v>42789.31</v>
      </c>
      <c r="DS16" s="35">
        <f>MACD!DS16*$G$3+DS15*(1-$G$3)</f>
        <v>-1.1715394116079389E-5</v>
      </c>
      <c r="DT16" s="28">
        <f>외인!DT16</f>
        <v>150869.76000000001</v>
      </c>
      <c r="DU16" s="35">
        <f>MACD!DU16*$G$3+DU15*(1-$G$3)</f>
        <v>1.0871972817853676E-5</v>
      </c>
      <c r="DV16" s="28">
        <f>외인!DV16</f>
        <v>34667.83</v>
      </c>
      <c r="DW16" s="35">
        <f>MACD!DW16*$G$3+DW15*(1-$G$3)</f>
        <v>-1.9840186718606101E-6</v>
      </c>
      <c r="DX16" s="28">
        <f>외인!DX16</f>
        <v>106062.07</v>
      </c>
      <c r="DY16" s="35">
        <f>MACD!DY16*$G$3+DY15*(1-$G$3)</f>
        <v>1.3776699857244055E-5</v>
      </c>
      <c r="DZ16" s="28">
        <f>외인!DZ16</f>
        <v>10841.5</v>
      </c>
      <c r="EA16" s="35">
        <f>MACD!EA16*$G$3+EA15*(1-$G$3)</f>
        <v>-8.0332838808140476E-6</v>
      </c>
      <c r="EB16" s="28">
        <f>외인!EB16</f>
        <v>14595.53</v>
      </c>
      <c r="EC16" s="35">
        <f>MACD!EC16*$G$3+EC15*(1-$G$3)</f>
        <v>5.4557478443745518E-5</v>
      </c>
      <c r="ED16" s="28">
        <f>외인!ED16</f>
        <v>11503.73</v>
      </c>
      <c r="EE16" s="35">
        <f>MACD!EE16*$G$3+EE15*(1-$G$3)</f>
        <v>-6.2566713441065703E-5</v>
      </c>
      <c r="EF16" s="28">
        <f>외인!EF16</f>
        <v>281369.93</v>
      </c>
      <c r="EG16" s="35">
        <f>MACD!EG16*$G$3+EG15*(1-$G$3)</f>
        <v>9.7039047931376906E-6</v>
      </c>
      <c r="EH16" s="28">
        <f>외인!EH16</f>
        <v>210477.76</v>
      </c>
      <c r="EI16" s="35">
        <f>MACD!EI16*$G$3+EI15*(1-$G$3)</f>
        <v>-1.2544638973642324E-5</v>
      </c>
      <c r="EJ16" s="28">
        <f>외인!EJ16</f>
        <v>99509.64</v>
      </c>
      <c r="EK16" s="35">
        <f>MACD!EK16*$G$3+EK15*(1-$G$3)</f>
        <v>-1.0039392765678152E-5</v>
      </c>
      <c r="EL16" s="28">
        <f>외인!EL16</f>
        <v>39845.42</v>
      </c>
      <c r="EM16" s="35">
        <f>MACD!EM16*$G$3+EM15*(1-$G$3)</f>
        <v>2.5670310802980608E-5</v>
      </c>
      <c r="EN16" s="28">
        <f>외인!EN16</f>
        <v>42789.31</v>
      </c>
      <c r="EO16" s="35">
        <f>MACD!EO16*$G$3+EO15*(1-$G$3)</f>
        <v>-1.1715394116079389E-5</v>
      </c>
      <c r="EP16" s="28">
        <f>외인!EP16</f>
        <v>152595.15</v>
      </c>
      <c r="EQ16" s="35">
        <f>MACD!EQ16*$G$3+EQ15*(1-$G$3)</f>
        <v>-3.4696964329051366E-6</v>
      </c>
      <c r="ER16" s="28">
        <f>외인!ER16</f>
        <v>12849.93</v>
      </c>
      <c r="ES16" s="35">
        <f>MACD!ES16*$G$3+ES15*(1-$G$3)</f>
        <v>2.4602721408560392E-6</v>
      </c>
      <c r="ET16" s="28">
        <f>외인!ET16</f>
        <v>124958.96</v>
      </c>
      <c r="EU16" s="35">
        <f>MACD!EU16*$G$3+EU15*(1-$G$3)</f>
        <v>-3.4747642412825441E-5</v>
      </c>
      <c r="EV16" s="28">
        <f>외인!EV16</f>
        <v>49909.02</v>
      </c>
      <c r="EW16" s="35">
        <f>MACD!EW16*$G$3+EW15*(1-$G$3)</f>
        <v>-3.7365150053917352E-6</v>
      </c>
      <c r="EX16" s="28">
        <f>외인!EX16</f>
        <v>53922.99</v>
      </c>
      <c r="EY16" s="35">
        <f>MACD!EY16*$G$3+EY15*(1-$G$3)</f>
        <v>-5.4858066598766077E-6</v>
      </c>
    </row>
    <row r="17" spans="1:155">
      <c r="A17" s="27">
        <f>외인!A17</f>
        <v>46084</v>
      </c>
      <c r="B17" s="28">
        <f>외인!B17</f>
        <v>4627593.42</v>
      </c>
      <c r="C17" s="35">
        <f>MACD!C17*$G$3+C16*(1-$G$3)</f>
        <v>-7.8529569335022384E-5</v>
      </c>
      <c r="D17" s="28">
        <f>외인!D17</f>
        <v>625363.34</v>
      </c>
      <c r="E17" s="35">
        <f>MACD!E17*$G$3+E16*(1-$G$3)</f>
        <v>7.0075842244806514E-5</v>
      </c>
      <c r="F17" s="28">
        <f>외인!F17</f>
        <v>2007571.91</v>
      </c>
      <c r="G17" s="35">
        <f>MACD!G17*$G$3+G16*(1-$G$3)</f>
        <v>-7.4855079028809376E-5</v>
      </c>
      <c r="H17" s="28">
        <f>외인!H17</f>
        <v>294385.96999999997</v>
      </c>
      <c r="I17" s="35">
        <f>MACD!I17*$G$3+I16*(1-$G$3)</f>
        <v>4.6306063283705831E-5</v>
      </c>
      <c r="J17" s="28">
        <f>외인!J17</f>
        <v>38079.21</v>
      </c>
      <c r="K17" s="35">
        <f>MACD!K17*$G$3+K16*(1-$G$3)</f>
        <v>7.0819052888215606E-6</v>
      </c>
      <c r="L17" s="28">
        <f>외인!L17</f>
        <v>273468.15000000002</v>
      </c>
      <c r="M17" s="35">
        <f>MACD!M17*$G$3+M16*(1-$G$3)</f>
        <v>3.9508967331853658E-5</v>
      </c>
      <c r="N17" s="28">
        <f>외인!N17</f>
        <v>270798.13</v>
      </c>
      <c r="O17" s="35">
        <f>MACD!O17*$G$3+O16*(1-$G$3)</f>
        <v>-5.6069017151870637E-5</v>
      </c>
      <c r="P17" s="28">
        <f>외인!P17</f>
        <v>209118.51</v>
      </c>
      <c r="Q17" s="35">
        <f>MACD!Q17*$G$3+Q16*(1-$G$3)</f>
        <v>2.9158277182277034E-5</v>
      </c>
      <c r="R17" s="28">
        <f>외인!R17</f>
        <v>139080.82</v>
      </c>
      <c r="S17" s="35">
        <f>MACD!S17*$G$3+S16*(1-$G$3)</f>
        <v>-2.1037511514448835E-5</v>
      </c>
      <c r="T17" s="28">
        <f>외인!T17</f>
        <v>9213.86</v>
      </c>
      <c r="U17" s="35">
        <f>MACD!U17*$G$3+U16*(1-$G$3)</f>
        <v>-3.091635952690876E-4</v>
      </c>
      <c r="V17" s="28">
        <f>외인!V17</f>
        <v>102433.79</v>
      </c>
      <c r="W17" s="35">
        <f>MACD!W17*$G$3+W16*(1-$G$3)</f>
        <v>1.1889682229394391E-4</v>
      </c>
      <c r="X17" s="28">
        <f>외인!X17</f>
        <v>1925660.38</v>
      </c>
      <c r="Y17" s="35">
        <f>MACD!Y17*$G$3+Y16*(1-$G$3)</f>
        <v>-1.3215278085396714E-4</v>
      </c>
      <c r="Z17" s="28">
        <f>외인!Z17</f>
        <v>49248.94</v>
      </c>
      <c r="AA17" s="35">
        <f>MACD!AA17*$G$3+AA16*(1-$G$3)</f>
        <v>2.6574327197243702E-5</v>
      </c>
      <c r="AB17" s="28">
        <f>외인!AB17</f>
        <v>210085.67</v>
      </c>
      <c r="AC17" s="35">
        <f>MACD!AC17*$G$3+AC16*(1-$G$3)</f>
        <v>-2.1038346065135113E-5</v>
      </c>
      <c r="AD17" s="28">
        <f>외인!AD17</f>
        <v>21346.23</v>
      </c>
      <c r="AE17" s="35">
        <f>MACD!AE17*$G$3+AE16*(1-$G$3)</f>
        <v>-6.9681388050143531E-5</v>
      </c>
      <c r="AF17" s="28">
        <f>외인!AF17</f>
        <v>28684.13</v>
      </c>
      <c r="AG17" s="35">
        <f>MACD!AG17*$G$3+AG16*(1-$G$3)</f>
        <v>-3.8695237935769491E-5</v>
      </c>
      <c r="AH17" s="28">
        <f>외인!AH17</f>
        <v>209071.38</v>
      </c>
      <c r="AI17" s="35">
        <f>MACD!AI17*$G$3+AI16*(1-$G$3)</f>
        <v>-7.3071141432767183E-5</v>
      </c>
      <c r="AJ17" s="28">
        <f>외인!AJ17</f>
        <v>120284.46</v>
      </c>
      <c r="AK17" s="35">
        <f>MACD!AK17*$G$3+AK16*(1-$G$3)</f>
        <v>2.7953427043497188E-6</v>
      </c>
      <c r="AL17" s="28">
        <f>외인!AL17</f>
        <v>95140.22</v>
      </c>
      <c r="AM17" s="35">
        <f>MACD!AM17*$G$3+AM16*(1-$G$3)</f>
        <v>1.8964181737325064E-6</v>
      </c>
      <c r="AN17" s="28">
        <f>외인!AN17</f>
        <v>195592.98</v>
      </c>
      <c r="AO17" s="35">
        <f>MACD!AO17*$G$3+AO16*(1-$G$3)</f>
        <v>-7.6952709514786704E-5</v>
      </c>
      <c r="AP17" s="28">
        <f>외인!AP17</f>
        <v>115494.62</v>
      </c>
      <c r="AQ17" s="35">
        <f>MACD!AQ17*$G$3+AQ16*(1-$G$3)</f>
        <v>-1.0088305018900217E-4</v>
      </c>
      <c r="AR17" s="28">
        <f>외인!AR17</f>
        <v>25226.7</v>
      </c>
      <c r="AS17" s="35">
        <f>MACD!AS17*$G$3+AS16*(1-$G$3)</f>
        <v>-7.5534168071100981E-5</v>
      </c>
      <c r="AT17" s="28">
        <f>외인!AT17</f>
        <v>84852.05</v>
      </c>
      <c r="AU17" s="35">
        <f>MACD!AU17*$G$3+AU16*(1-$G$3)</f>
        <v>-6.7013665031461612E-5</v>
      </c>
      <c r="AV17" s="28">
        <f>외인!AV17</f>
        <v>50193.88</v>
      </c>
      <c r="AW17" s="35">
        <f>MACD!AW17*$G$3+AW16*(1-$G$3)</f>
        <v>-3.7039442541418315E-5</v>
      </c>
      <c r="AX17" s="28">
        <f>외인!AX17</f>
        <v>53913.760000000002</v>
      </c>
      <c r="AY17" s="35">
        <f>MACD!AY17*$G$3+AY16*(1-$G$3)</f>
        <v>-2.0348303694271231E-5</v>
      </c>
      <c r="AZ17" s="28">
        <f>외인!AZ17</f>
        <v>2060334.9</v>
      </c>
      <c r="BA17" s="35">
        <f>MACD!BA17*$G$3+BA16*(1-$G$3)</f>
        <v>-1.2443336575157745E-4</v>
      </c>
      <c r="BB17" s="28">
        <f>외인!BB17</f>
        <v>100426.85</v>
      </c>
      <c r="BC17" s="35">
        <f>MACD!BC17*$G$3+BC16*(1-$G$3)</f>
        <v>2.7644184792324378E-5</v>
      </c>
      <c r="BD17" s="28">
        <f>외인!BD17</f>
        <v>42240.65</v>
      </c>
      <c r="BE17" s="35">
        <f>MACD!BE17*$G$3+BE16*(1-$G$3)</f>
        <v>-4.5557143770579272E-4</v>
      </c>
      <c r="BF17" s="28">
        <f>외인!BF17</f>
        <v>0</v>
      </c>
      <c r="BG17" s="35" t="e">
        <f>MACD!BG17*$G$3+BG16*(1-$G$3)</f>
        <v>#DIV/0!</v>
      </c>
      <c r="BH17" s="28">
        <f>외인!BH17</f>
        <v>96387.64</v>
      </c>
      <c r="BI17" s="35">
        <f>MACD!BI17*$G$3+BI16*(1-$G$3)</f>
        <v>-1.2588913463026508E-5</v>
      </c>
      <c r="BJ17" s="28">
        <f>외인!BJ17</f>
        <v>123338.26</v>
      </c>
      <c r="BK17" s="35">
        <f>MACD!BK17*$G$3+BK16*(1-$G$3)</f>
        <v>7.8780027089085425E-5</v>
      </c>
      <c r="BL17" s="28">
        <f>외인!BL17</f>
        <v>57488.53</v>
      </c>
      <c r="BM17" s="35">
        <f>MACD!BM17*$G$3+BM16*(1-$G$3)</f>
        <v>-2.7474674413487944E-5</v>
      </c>
      <c r="BN17" s="28">
        <f>외인!BN17</f>
        <v>47367.25</v>
      </c>
      <c r="BO17" s="35">
        <f>MACD!BO17*$G$3+BO16*(1-$G$3)</f>
        <v>-2.5050427715743051E-5</v>
      </c>
      <c r="BP17" s="28">
        <f>외인!BP17</f>
        <v>64679.89</v>
      </c>
      <c r="BQ17" s="35">
        <f>MACD!BQ17*$G$3+BQ16*(1-$G$3)</f>
        <v>5.168481618280964E-6</v>
      </c>
      <c r="BR17" s="28">
        <f>외인!BR17</f>
        <v>249511.18</v>
      </c>
      <c r="BS17" s="35">
        <f>MACD!BS17*$G$3+BS16*(1-$G$3)</f>
        <v>-7.2411478308266212E-5</v>
      </c>
      <c r="BT17" s="28">
        <f>외인!BT17</f>
        <v>1961663.41</v>
      </c>
      <c r="BU17" s="35">
        <f>MACD!BU17*$G$3+BU16*(1-$G$3)</f>
        <v>-1.2980625493490245E-4</v>
      </c>
      <c r="BV17" s="28">
        <f>외인!BV17</f>
        <v>394019.3</v>
      </c>
      <c r="BW17" s="35">
        <f>MACD!BW17*$G$3+BW16*(1-$G$3)</f>
        <v>-3.0925242042292987E-5</v>
      </c>
      <c r="BX17" s="28">
        <f>외인!BX17</f>
        <v>83805.91</v>
      </c>
      <c r="BY17" s="35">
        <f>MACD!BY17*$G$3+BY16*(1-$G$3)</f>
        <v>-8.9355361224592461E-5</v>
      </c>
      <c r="BZ17" s="28">
        <f>외인!BZ17</f>
        <v>290733.2</v>
      </c>
      <c r="CA17" s="35">
        <f>MACD!CA17*$G$3+CA16*(1-$G$3)</f>
        <v>-4.9519980398616618E-5</v>
      </c>
      <c r="CB17" s="28">
        <f>외인!CB17</f>
        <v>13804.25</v>
      </c>
      <c r="CC17" s="35">
        <f>MACD!CC17*$G$3+CC16*(1-$G$3)</f>
        <v>-2.1841936667032903E-5</v>
      </c>
      <c r="CD17" s="28">
        <f>외인!CD17</f>
        <v>34996.74</v>
      </c>
      <c r="CE17" s="35">
        <f>MACD!CE17*$G$3+CE16*(1-$G$3)</f>
        <v>4.316087419376922E-5</v>
      </c>
      <c r="CF17" s="28">
        <f>외인!CF17</f>
        <v>24454.91</v>
      </c>
      <c r="CG17" s="35">
        <f>MACD!CG17*$G$3+CG16*(1-$G$3)</f>
        <v>-8.1906402221018917E-7</v>
      </c>
      <c r="CH17" s="28">
        <f>외인!CH17</f>
        <v>69776.929999999993</v>
      </c>
      <c r="CI17" s="35">
        <f>MACD!CI17*$G$3+CI16*(1-$G$3)</f>
        <v>-3.6372097582130517E-5</v>
      </c>
      <c r="CJ17" s="28">
        <f>외인!CJ17</f>
        <v>405092.77</v>
      </c>
      <c r="CK17" s="35">
        <f>MACD!CK17*$G$3+CK16*(1-$G$3)</f>
        <v>4.696530596314998E-5</v>
      </c>
      <c r="CL17" s="28">
        <f>외인!CL17</f>
        <v>235737.85</v>
      </c>
      <c r="CM17" s="35">
        <f>MACD!CM17*$G$3+CM16*(1-$G$3)</f>
        <v>-7.5926864231718847E-6</v>
      </c>
      <c r="CN17" s="28">
        <f>외인!CN17</f>
        <v>122913.03</v>
      </c>
      <c r="CO17" s="35">
        <f>MACD!CO17*$G$3+CO16*(1-$G$3)</f>
        <v>4.7651924716602161E-5</v>
      </c>
      <c r="CP17" s="28">
        <f>외인!CP17</f>
        <v>101092.45</v>
      </c>
      <c r="CQ17" s="35">
        <f>MACD!CQ17*$G$3+CQ16*(1-$G$3)</f>
        <v>2.8939969153996637E-5</v>
      </c>
      <c r="CR17" s="28">
        <f>외인!CR17</f>
        <v>173019.81</v>
      </c>
      <c r="CS17" s="35">
        <f>MACD!CS17*$G$3+CS16*(1-$G$3)</f>
        <v>-1.4785150462619663E-5</v>
      </c>
      <c r="CT17" s="28">
        <f>외인!CT17</f>
        <v>103125.32</v>
      </c>
      <c r="CU17" s="35">
        <f>MACD!CU17*$G$3+CU16*(1-$G$3)</f>
        <v>2.5464810800320355E-5</v>
      </c>
      <c r="CV17" s="28">
        <f>외인!CV17</f>
        <v>1961663.41</v>
      </c>
      <c r="CW17" s="35">
        <f>MACD!CW17*$G$3+CW16*(1-$G$3)</f>
        <v>-1.2980625493490245E-4</v>
      </c>
      <c r="CX17" s="28">
        <f>외인!CX17</f>
        <v>199790.51</v>
      </c>
      <c r="CY17" s="35">
        <f>MACD!CY17*$G$3+CY16*(1-$G$3)</f>
        <v>1.3911753540372491E-5</v>
      </c>
      <c r="CZ17" s="28">
        <f>외인!CZ17</f>
        <v>17733.16</v>
      </c>
      <c r="DA17" s="35">
        <f>MACD!DA17*$G$3+DA16*(1-$G$3)</f>
        <v>-1.9549826695081327E-4</v>
      </c>
      <c r="DB17" s="28">
        <f>외인!DB17</f>
        <v>42240.65</v>
      </c>
      <c r="DC17" s="35">
        <f>MACD!DC17*$G$3+DC16*(1-$G$3)</f>
        <v>-4.5557143770579272E-4</v>
      </c>
      <c r="DD17" s="28">
        <f>외인!DD17</f>
        <v>9213.86</v>
      </c>
      <c r="DE17" s="35">
        <f>MACD!DE17*$G$3+DE16*(1-$G$3)</f>
        <v>-3.091635952690876E-4</v>
      </c>
      <c r="DF17" s="28">
        <f>외인!DF17</f>
        <v>63652.97</v>
      </c>
      <c r="DG17" s="35">
        <f>MACD!DG17*$G$3+DG16*(1-$G$3)</f>
        <v>-7.9844583624259126E-5</v>
      </c>
      <c r="DH17" s="28">
        <f>외인!DH17</f>
        <v>26679.7</v>
      </c>
      <c r="DI17" s="35">
        <f>MACD!DI17*$G$3+DI16*(1-$G$3)</f>
        <v>5.9555143718094034E-5</v>
      </c>
      <c r="DJ17" s="28">
        <f>외인!DJ17</f>
        <v>588109.68000000005</v>
      </c>
      <c r="DK17" s="35">
        <f>MACD!DK17*$G$3+DK16*(1-$G$3)</f>
        <v>-4.7187798391527939E-5</v>
      </c>
      <c r="DL17" s="28">
        <f>외인!DL17</f>
        <v>95939.15</v>
      </c>
      <c r="DM17" s="35">
        <f>MACD!DM17*$G$3+DM16*(1-$G$3)</f>
        <v>7.5763963162205604E-5</v>
      </c>
      <c r="DN17" s="28">
        <f>외인!DN17</f>
        <v>1961663.41</v>
      </c>
      <c r="DO17" s="35">
        <f>MACD!DO17*$G$3+DO16*(1-$G$3)</f>
        <v>-1.2980625493490245E-4</v>
      </c>
      <c r="DP17" s="28">
        <f>외인!DP17</f>
        <v>84316.23</v>
      </c>
      <c r="DQ17" s="35">
        <f>MACD!DQ17*$G$3+DQ16*(1-$G$3)</f>
        <v>1.2189590923994191E-4</v>
      </c>
      <c r="DR17" s="28">
        <f>외인!DR17</f>
        <v>39869.699999999997</v>
      </c>
      <c r="DS17" s="35">
        <f>MACD!DS17*$G$3+DS16*(1-$G$3)</f>
        <v>-3.0513024931758603E-5</v>
      </c>
      <c r="DT17" s="28">
        <f>외인!DT17</f>
        <v>139080.82</v>
      </c>
      <c r="DU17" s="35">
        <f>MACD!DU17*$G$3+DU16*(1-$G$3)</f>
        <v>-2.1037511514448835E-5</v>
      </c>
      <c r="DV17" s="28">
        <f>외인!DV17</f>
        <v>33766.31</v>
      </c>
      <c r="DW17" s="35">
        <f>MACD!DW17*$G$3+DW16*(1-$G$3)</f>
        <v>1.1802833134731637E-5</v>
      </c>
      <c r="DX17" s="28">
        <f>외인!DX17</f>
        <v>102433.79</v>
      </c>
      <c r="DY17" s="35">
        <f>MACD!DY17*$G$3+DY16*(1-$G$3)</f>
        <v>1.1889682229394391E-4</v>
      </c>
      <c r="DZ17" s="28">
        <f>외인!DZ17</f>
        <v>10390.14</v>
      </c>
      <c r="EA17" s="35">
        <f>MACD!EA17*$G$3+EA16*(1-$G$3)</f>
        <v>-4.5367550682069001E-6</v>
      </c>
      <c r="EB17" s="28">
        <f>외인!EB17</f>
        <v>13696.37</v>
      </c>
      <c r="EC17" s="35">
        <f>MACD!EC17*$G$3+EC16*(1-$G$3)</f>
        <v>1.0364464296460198E-4</v>
      </c>
      <c r="ED17" s="28">
        <f>외인!ED17</f>
        <v>10785</v>
      </c>
      <c r="EE17" s="35">
        <f>MACD!EE17*$G$3+EE16*(1-$G$3)</f>
        <v>-1.1194032873386633E-4</v>
      </c>
      <c r="EF17" s="28">
        <f>외인!EF17</f>
        <v>266257.03000000003</v>
      </c>
      <c r="EG17" s="35">
        <f>MACD!EG17*$G$3+EG16*(1-$G$3)</f>
        <v>2.1599186503733404E-5</v>
      </c>
      <c r="EH17" s="28">
        <f>외인!EH17</f>
        <v>192607.63</v>
      </c>
      <c r="EI17" s="35">
        <f>MACD!EI17*$G$3+EI16*(1-$G$3)</f>
        <v>-3.0669987999320839E-5</v>
      </c>
      <c r="EJ17" s="28">
        <f>외인!EJ17</f>
        <v>95451.6</v>
      </c>
      <c r="EK17" s="35">
        <f>MACD!EK17*$G$3+EK16*(1-$G$3)</f>
        <v>-3.6552783243349259E-5</v>
      </c>
      <c r="EL17" s="28">
        <f>외인!EL17</f>
        <v>37476.04</v>
      </c>
      <c r="EM17" s="35">
        <f>MACD!EM17*$G$3+EM16*(1-$G$3)</f>
        <v>4.0841856969453087E-5</v>
      </c>
      <c r="EN17" s="28">
        <f>외인!EN17</f>
        <v>39869.699999999997</v>
      </c>
      <c r="EO17" s="35">
        <f>MACD!EO17*$G$3+EO16*(1-$G$3)</f>
        <v>-3.0513024931758603E-5</v>
      </c>
      <c r="EP17" s="28">
        <f>외인!EP17</f>
        <v>177143.41</v>
      </c>
      <c r="EQ17" s="35">
        <f>MACD!EQ17*$G$3+EQ16*(1-$G$3)</f>
        <v>-2.4418059573299645E-5</v>
      </c>
      <c r="ER17" s="28">
        <f>외인!ER17</f>
        <v>12842.7</v>
      </c>
      <c r="ES17" s="35">
        <f>MACD!ES17*$G$3+ES16*(1-$G$3)</f>
        <v>4.6131335636468131E-5</v>
      </c>
      <c r="ET17" s="28">
        <f>외인!ET17</f>
        <v>115494.62</v>
      </c>
      <c r="EU17" s="35">
        <f>MACD!EU17*$G$3+EU16*(1-$G$3)</f>
        <v>-1.0088305018900217E-4</v>
      </c>
      <c r="EV17" s="28">
        <f>외인!EV17</f>
        <v>49248.94</v>
      </c>
      <c r="EW17" s="35">
        <f>MACD!EW17*$G$3+EW16*(1-$G$3)</f>
        <v>2.6574327197243702E-5</v>
      </c>
      <c r="EX17" s="28">
        <f>외인!EX17</f>
        <v>51843.519999999997</v>
      </c>
      <c r="EY17" s="35">
        <f>MACD!EY17*$G$3+EY16*(1-$G$3)</f>
        <v>3.135879962372135E-5</v>
      </c>
    </row>
    <row r="18" spans="1:155">
      <c r="A18" s="27">
        <f>외인!A18</f>
        <v>46085</v>
      </c>
      <c r="B18" s="28">
        <f>외인!B18</f>
        <v>4069576.51</v>
      </c>
      <c r="C18" s="35">
        <f>MACD!C18*$G$3+C17*(1-$G$3)</f>
        <v>-1.6544993121584897E-4</v>
      </c>
      <c r="D18" s="28">
        <f>외인!D18</f>
        <v>538099.16</v>
      </c>
      <c r="E18" s="35">
        <f>MACD!E18*$G$3+E17*(1-$G$3)</f>
        <v>1.8208901285975704E-4</v>
      </c>
      <c r="F18" s="28">
        <f>외인!F18</f>
        <v>1767653.56</v>
      </c>
      <c r="G18" s="35">
        <f>MACD!G18*$G$3+G17*(1-$G$3)</f>
        <v>-1.6040258108993721E-4</v>
      </c>
      <c r="H18" s="28">
        <f>외인!H18</f>
        <v>251195.08</v>
      </c>
      <c r="I18" s="35">
        <f>MACD!I18*$G$3+I17*(1-$G$3)</f>
        <v>4.8520650050396483E-5</v>
      </c>
      <c r="J18" s="28">
        <f>외인!J18</f>
        <v>34407.910000000003</v>
      </c>
      <c r="K18" s="35">
        <f>MACD!K18*$G$3+K17*(1-$G$3)</f>
        <v>3.8370350864440719E-5</v>
      </c>
      <c r="L18" s="28">
        <f>외인!L18</f>
        <v>233792.98</v>
      </c>
      <c r="M18" s="35">
        <f>MACD!M18*$G$3+M17*(1-$G$3)</f>
        <v>3.6459104089289581E-5</v>
      </c>
      <c r="N18" s="28">
        <f>외인!N18</f>
        <v>230239.14</v>
      </c>
      <c r="O18" s="35">
        <f>MACD!O18*$G$3+O17*(1-$G$3)</f>
        <v>-1.3527930017090411E-4</v>
      </c>
      <c r="P18" s="28">
        <f>외인!P18</f>
        <v>184620.37</v>
      </c>
      <c r="Q18" s="35">
        <f>MACD!Q18*$G$3+Q17*(1-$G$3)</f>
        <v>5.8396472900476449E-5</v>
      </c>
      <c r="R18" s="28">
        <f>외인!R18</f>
        <v>120382.14</v>
      </c>
      <c r="S18" s="35">
        <f>MACD!S18*$G$3+S17*(1-$G$3)</f>
        <v>-6.1932650249805772E-5</v>
      </c>
      <c r="T18" s="28">
        <f>외인!T18</f>
        <v>8268.2800000000007</v>
      </c>
      <c r="U18" s="35">
        <f>MACD!U18*$G$3+U17*(1-$G$3)</f>
        <v>-6.5966766284084966E-4</v>
      </c>
      <c r="V18" s="28">
        <f>외인!V18</f>
        <v>89927.59</v>
      </c>
      <c r="W18" s="35">
        <f>MACD!W18*$G$3+W17*(1-$G$3)</f>
        <v>2.6053470725676388E-4</v>
      </c>
      <c r="X18" s="28">
        <f>외인!X18</f>
        <v>1714925.2</v>
      </c>
      <c r="Y18" s="35">
        <f>MACD!Y18*$G$3+Y17*(1-$G$3)</f>
        <v>-2.8416112558948798E-4</v>
      </c>
      <c r="Z18" s="28">
        <f>외인!Z18</f>
        <v>44897.89</v>
      </c>
      <c r="AA18" s="35">
        <f>MACD!AA18*$G$3+AA17*(1-$G$3)</f>
        <v>8.3641780525428233E-5</v>
      </c>
      <c r="AB18" s="28">
        <f>외인!AB18</f>
        <v>188539.67</v>
      </c>
      <c r="AC18" s="35">
        <f>MACD!AC18*$G$3+AC17*(1-$G$3)</f>
        <v>-2.0441587024798145E-5</v>
      </c>
      <c r="AD18" s="28">
        <f>외인!AD18</f>
        <v>18793.72</v>
      </c>
      <c r="AE18" s="35">
        <f>MACD!AE18*$G$3+AE17*(1-$G$3)</f>
        <v>-1.6276667153620268E-4</v>
      </c>
      <c r="AF18" s="28">
        <f>외인!AF18</f>
        <v>24208.61</v>
      </c>
      <c r="AG18" s="35">
        <f>MACD!AG18*$G$3+AG17*(1-$G$3)</f>
        <v>-1.1626717087873536E-4</v>
      </c>
      <c r="AH18" s="28">
        <f>외인!AH18</f>
        <v>178479.15</v>
      </c>
      <c r="AI18" s="35">
        <f>MACD!AI18*$G$3+AI17*(1-$G$3)</f>
        <v>-1.0959010673619409E-4</v>
      </c>
      <c r="AJ18" s="28">
        <f>외인!AJ18</f>
        <v>105822.24</v>
      </c>
      <c r="AK18" s="35">
        <f>MACD!AK18*$G$3+AK17*(1-$G$3)</f>
        <v>-1.8353337256156082E-5</v>
      </c>
      <c r="AL18" s="28">
        <f>외인!AL18</f>
        <v>81661.84</v>
      </c>
      <c r="AM18" s="35">
        <f>MACD!AM18*$G$3+AM17*(1-$G$3)</f>
        <v>2.330876355846011E-5</v>
      </c>
      <c r="AN18" s="28">
        <f>외인!AN18</f>
        <v>166094.35</v>
      </c>
      <c r="AO18" s="35">
        <f>MACD!AO18*$G$3+AO17*(1-$G$3)</f>
        <v>-1.9130722510103248E-4</v>
      </c>
      <c r="AP18" s="28">
        <f>외인!AP18</f>
        <v>100690.32</v>
      </c>
      <c r="AQ18" s="35">
        <f>MACD!AQ18*$G$3+AQ17*(1-$G$3)</f>
        <v>-1.7348247479705359E-4</v>
      </c>
      <c r="AR18" s="28">
        <f>외인!AR18</f>
        <v>23007.59</v>
      </c>
      <c r="AS18" s="35">
        <f>MACD!AS18*$G$3+AS17*(1-$G$3)</f>
        <v>-1.6107015614535674E-4</v>
      </c>
      <c r="AT18" s="28">
        <f>외인!AT18</f>
        <v>74704.070000000007</v>
      </c>
      <c r="AU18" s="35">
        <f>MACD!AU18*$G$3+AU17*(1-$G$3)</f>
        <v>-1.2892662929211323E-4</v>
      </c>
      <c r="AV18" s="28">
        <f>외인!AV18</f>
        <v>45919.74</v>
      </c>
      <c r="AW18" s="35">
        <f>MACD!AW18*$G$3+AW17*(1-$G$3)</f>
        <v>-6.7199718477448615E-5</v>
      </c>
      <c r="AX18" s="28">
        <f>외인!AX18</f>
        <v>45886.559999999998</v>
      </c>
      <c r="AY18" s="35">
        <f>MACD!AY18*$G$3+AY17*(1-$G$3)</f>
        <v>7.4738007750176804E-6</v>
      </c>
      <c r="AZ18" s="28">
        <f>외인!AZ18</f>
        <v>1831227.79</v>
      </c>
      <c r="BA18" s="35">
        <f>MACD!BA18*$G$3+BA17*(1-$G$3)</f>
        <v>-2.7165335754328129E-4</v>
      </c>
      <c r="BB18" s="28">
        <f>외인!BB18</f>
        <v>90399.63</v>
      </c>
      <c r="BC18" s="35">
        <f>MACD!BC18*$G$3+BC17*(1-$G$3)</f>
        <v>9.9034749766197994E-5</v>
      </c>
      <c r="BD18" s="28">
        <f>외인!BD18</f>
        <v>37330.639999999999</v>
      </c>
      <c r="BE18" s="35">
        <f>MACD!BE18*$G$3+BE17*(1-$G$3)</f>
        <v>-8.2659729165786581E-4</v>
      </c>
      <c r="BF18" s="28">
        <f>외인!BF18</f>
        <v>0</v>
      </c>
      <c r="BG18" s="35" t="e">
        <f>MACD!BG18*$G$3+BG17*(1-$G$3)</f>
        <v>#DIV/0!</v>
      </c>
      <c r="BH18" s="28">
        <f>외인!BH18</f>
        <v>82809.34</v>
      </c>
      <c r="BI18" s="35">
        <f>MACD!BI18*$G$3+BI17*(1-$G$3)</f>
        <v>-1.0921664662035033E-4</v>
      </c>
      <c r="BJ18" s="28">
        <f>외인!BJ18</f>
        <v>104368.28</v>
      </c>
      <c r="BK18" s="35">
        <f>MACD!BK18*$G$3+BK17*(1-$G$3)</f>
        <v>1.4292683369507931E-4</v>
      </c>
      <c r="BL18" s="28">
        <f>외인!BL18</f>
        <v>48414.44</v>
      </c>
      <c r="BM18" s="35">
        <f>MACD!BM18*$G$3+BM17*(1-$G$3)</f>
        <v>-8.924013522648495E-5</v>
      </c>
      <c r="BN18" s="28">
        <f>외인!BN18</f>
        <v>40814.58</v>
      </c>
      <c r="BO18" s="35">
        <f>MACD!BO18*$G$3+BO17*(1-$G$3)</f>
        <v>-7.3378362031997494E-5</v>
      </c>
      <c r="BP18" s="28">
        <f>외인!BP18</f>
        <v>56085.21</v>
      </c>
      <c r="BQ18" s="35">
        <f>MACD!BQ18*$G$3+BQ17*(1-$G$3)</f>
        <v>4.086418738096605E-5</v>
      </c>
      <c r="BR18" s="28">
        <f>외인!BR18</f>
        <v>212149.78</v>
      </c>
      <c r="BS18" s="35">
        <f>MACD!BS18*$G$3+BS17*(1-$G$3)</f>
        <v>-9.1732197545963442E-5</v>
      </c>
      <c r="BT18" s="28">
        <f>외인!BT18</f>
        <v>1746017.77</v>
      </c>
      <c r="BU18" s="35">
        <f>MACD!BU18*$G$3+BU17*(1-$G$3)</f>
        <v>-2.7847217749972947E-4</v>
      </c>
      <c r="BV18" s="28">
        <f>외인!BV18</f>
        <v>341015.4</v>
      </c>
      <c r="BW18" s="35">
        <f>MACD!BW18*$G$3+BW17*(1-$G$3)</f>
        <v>-8.5367918046351393E-5</v>
      </c>
      <c r="BX18" s="28">
        <f>외인!BX18</f>
        <v>73822.47</v>
      </c>
      <c r="BY18" s="35">
        <f>MACD!BY18*$G$3+BY17*(1-$G$3)</f>
        <v>-1.9047877139156548E-4</v>
      </c>
      <c r="BZ18" s="28">
        <f>외인!BZ18</f>
        <v>247756.18</v>
      </c>
      <c r="CA18" s="35">
        <f>MACD!CA18*$G$3+CA17*(1-$G$3)</f>
        <v>-1.1852841235730297E-4</v>
      </c>
      <c r="CB18" s="28">
        <f>외인!CB18</f>
        <v>12448.45</v>
      </c>
      <c r="CC18" s="35">
        <f>MACD!CC18*$G$3+CC17*(1-$G$3)</f>
        <v>-2.8521721672813529E-5</v>
      </c>
      <c r="CD18" s="28">
        <f>외인!CD18</f>
        <v>31799.88</v>
      </c>
      <c r="CE18" s="35">
        <f>MACD!CE18*$G$3+CE17*(1-$G$3)</f>
        <v>8.662799835092764E-5</v>
      </c>
      <c r="CF18" s="28">
        <f>외인!CF18</f>
        <v>21956.23</v>
      </c>
      <c r="CG18" s="35">
        <f>MACD!CG18*$G$3+CG17*(1-$G$3)</f>
        <v>2.3108152179072135E-5</v>
      </c>
      <c r="CH18" s="28">
        <f>외인!CH18</f>
        <v>64212.51</v>
      </c>
      <c r="CI18" s="35">
        <f>MACD!CI18*$G$3+CI17*(1-$G$3)</f>
        <v>-6.1392269456278739E-5</v>
      </c>
      <c r="CJ18" s="28">
        <f>외인!CJ18</f>
        <v>352789.88</v>
      </c>
      <c r="CK18" s="35">
        <f>MACD!CK18*$G$3+CK17*(1-$G$3)</f>
        <v>1.0350621451149667E-4</v>
      </c>
      <c r="CL18" s="28">
        <f>외인!CL18</f>
        <v>212072.04</v>
      </c>
      <c r="CM18" s="35">
        <f>MACD!CM18*$G$3+CM17*(1-$G$3)</f>
        <v>5.2408656770638027E-6</v>
      </c>
      <c r="CN18" s="28">
        <f>외인!CN18</f>
        <v>106709.31</v>
      </c>
      <c r="CO18" s="35">
        <f>MACD!CO18*$G$3+CO17*(1-$G$3)</f>
        <v>1.5641759231886979E-4</v>
      </c>
      <c r="CP18" s="28">
        <f>외인!CP18</f>
        <v>90992.35</v>
      </c>
      <c r="CQ18" s="35">
        <f>MACD!CQ18*$G$3+CQ17*(1-$G$3)</f>
        <v>1.0136446633103863E-4</v>
      </c>
      <c r="CR18" s="28">
        <f>외인!CR18</f>
        <v>150520.21</v>
      </c>
      <c r="CS18" s="35">
        <f>MACD!CS18*$G$3+CS17*(1-$G$3)</f>
        <v>-4.4125716721266139E-5</v>
      </c>
      <c r="CT18" s="28">
        <f>외인!CT18</f>
        <v>89488.82</v>
      </c>
      <c r="CU18" s="35">
        <f>MACD!CU18*$G$3+CU17*(1-$G$3)</f>
        <v>6.9183310766312618E-5</v>
      </c>
      <c r="CV18" s="28">
        <f>외인!CV18</f>
        <v>1746017.77</v>
      </c>
      <c r="CW18" s="35">
        <f>MACD!CW18*$G$3+CW17*(1-$G$3)</f>
        <v>-2.7847217749972947E-4</v>
      </c>
      <c r="CX18" s="28">
        <f>외인!CX18</f>
        <v>172632.69</v>
      </c>
      <c r="CY18" s="35">
        <f>MACD!CY18*$G$3+CY17*(1-$G$3)</f>
        <v>-1.8187599349846843E-6</v>
      </c>
      <c r="CZ18" s="28">
        <f>외인!CZ18</f>
        <v>15369.56</v>
      </c>
      <c r="DA18" s="35">
        <f>MACD!DA18*$G$3+DA17*(1-$G$3)</f>
        <v>-3.3949063557655776E-4</v>
      </c>
      <c r="DB18" s="28">
        <f>외인!DB18</f>
        <v>37330.639999999999</v>
      </c>
      <c r="DC18" s="35">
        <f>MACD!DC18*$G$3+DC17*(1-$G$3)</f>
        <v>-8.2659729165786581E-4</v>
      </c>
      <c r="DD18" s="28">
        <f>외인!DD18</f>
        <v>8268.2800000000007</v>
      </c>
      <c r="DE18" s="35">
        <f>MACD!DE18*$G$3+DE17*(1-$G$3)</f>
        <v>-6.5966766284084966E-4</v>
      </c>
      <c r="DF18" s="28">
        <f>외인!DF18</f>
        <v>55780.91</v>
      </c>
      <c r="DG18" s="35">
        <f>MACD!DG18*$G$3+DG17*(1-$G$3)</f>
        <v>-1.7494117273612073E-4</v>
      </c>
      <c r="DH18" s="28">
        <f>외인!DH18</f>
        <v>24146.48</v>
      </c>
      <c r="DI18" s="35">
        <f>MACD!DI18*$G$3+DI17*(1-$G$3)</f>
        <v>1.1238954423223335E-4</v>
      </c>
      <c r="DJ18" s="28">
        <f>외인!DJ18</f>
        <v>499621.43</v>
      </c>
      <c r="DK18" s="35">
        <f>MACD!DK18*$G$3+DK17*(1-$G$3)</f>
        <v>-7.6310092625236711E-5</v>
      </c>
      <c r="DL18" s="28">
        <f>외인!DL18</f>
        <v>82368.679999999993</v>
      </c>
      <c r="DM18" s="35">
        <f>MACD!DM18*$G$3+DM17*(1-$G$3)</f>
        <v>2.2413614861717135E-4</v>
      </c>
      <c r="DN18" s="28">
        <f>외인!DN18</f>
        <v>1746017.77</v>
      </c>
      <c r="DO18" s="35">
        <f>MACD!DO18*$G$3+DO17*(1-$G$3)</f>
        <v>-2.7847217749972947E-4</v>
      </c>
      <c r="DP18" s="28">
        <f>외인!DP18</f>
        <v>71989.070000000007</v>
      </c>
      <c r="DQ18" s="35">
        <f>MACD!DQ18*$G$3+DQ17*(1-$G$3)</f>
        <v>2.5948928484463937E-4</v>
      </c>
      <c r="DR18" s="28">
        <f>외인!DR18</f>
        <v>35909.160000000003</v>
      </c>
      <c r="DS18" s="35">
        <f>MACD!DS18*$G$3+DS17*(1-$G$3)</f>
        <v>-2.2661999124243699E-5</v>
      </c>
      <c r="DT18" s="28">
        <f>외인!DT18</f>
        <v>120382.14</v>
      </c>
      <c r="DU18" s="35">
        <f>MACD!DU18*$G$3+DU17*(1-$G$3)</f>
        <v>-6.1932650249805772E-5</v>
      </c>
      <c r="DV18" s="28">
        <f>외인!DV18</f>
        <v>29967.72</v>
      </c>
      <c r="DW18" s="35">
        <f>MACD!DW18*$G$3+DW17*(1-$G$3)</f>
        <v>3.4280682367831094E-5</v>
      </c>
      <c r="DX18" s="28">
        <f>외인!DX18</f>
        <v>89927.59</v>
      </c>
      <c r="DY18" s="35">
        <f>MACD!DY18*$G$3+DY17*(1-$G$3)</f>
        <v>2.6053470725676388E-4</v>
      </c>
      <c r="DZ18" s="28">
        <f>외인!DZ18</f>
        <v>9402.1</v>
      </c>
      <c r="EA18" s="35">
        <f>MACD!EA18*$G$3+EA17*(1-$G$3)</f>
        <v>4.4248168602674581E-5</v>
      </c>
      <c r="EB18" s="28">
        <f>외인!EB18</f>
        <v>12334.8</v>
      </c>
      <c r="EC18" s="35">
        <f>MACD!EC18*$G$3+EC17*(1-$G$3)</f>
        <v>2.0015608773050266E-4</v>
      </c>
      <c r="ED18" s="28">
        <f>외인!ED18</f>
        <v>9228.9500000000007</v>
      </c>
      <c r="EE18" s="35">
        <f>MACD!EE18*$G$3+EE17*(1-$G$3)</f>
        <v>-9.24873120002413E-5</v>
      </c>
      <c r="EF18" s="28">
        <f>외인!EF18</f>
        <v>233514.73</v>
      </c>
      <c r="EG18" s="35">
        <f>MACD!EG18*$G$3+EG17*(1-$G$3)</f>
        <v>4.7325323933259941E-5</v>
      </c>
      <c r="EH18" s="28">
        <f>외인!EH18</f>
        <v>166541.76999999999</v>
      </c>
      <c r="EI18" s="35">
        <f>MACD!EI18*$G$3+EI17*(1-$G$3)</f>
        <v>-5.6864672698546162E-5</v>
      </c>
      <c r="EJ18" s="28">
        <f>외인!EJ18</f>
        <v>86990.79</v>
      </c>
      <c r="EK18" s="35">
        <f>MACD!EK18*$G$3+EK17*(1-$G$3)</f>
        <v>-4.9341169294416445E-5</v>
      </c>
      <c r="EL18" s="28">
        <f>외인!EL18</f>
        <v>34099.94</v>
      </c>
      <c r="EM18" s="35">
        <f>MACD!EM18*$G$3+EM17*(1-$G$3)</f>
        <v>8.2583030953066233E-5</v>
      </c>
      <c r="EN18" s="28">
        <f>외인!EN18</f>
        <v>35909.160000000003</v>
      </c>
      <c r="EO18" s="35">
        <f>MACD!EO18*$G$3+EO17*(1-$G$3)</f>
        <v>-2.2661999124243699E-5</v>
      </c>
      <c r="EP18" s="28">
        <f>외인!EP18</f>
        <v>153178.60999999999</v>
      </c>
      <c r="EQ18" s="35">
        <f>MACD!EQ18*$G$3+EQ17*(1-$G$3)</f>
        <v>-1.1240459396170965E-4</v>
      </c>
      <c r="ER18" s="28">
        <f>외인!ER18</f>
        <v>10398.36</v>
      </c>
      <c r="ES18" s="35">
        <f>MACD!ES18*$G$3+ES17*(1-$G$3)</f>
        <v>2.1777644831942052E-4</v>
      </c>
      <c r="ET18" s="28">
        <f>외인!ET18</f>
        <v>100690.32</v>
      </c>
      <c r="EU18" s="35">
        <f>MACD!EU18*$G$3+EU17*(1-$G$3)</f>
        <v>-1.7348247479705359E-4</v>
      </c>
      <c r="EV18" s="28">
        <f>외인!EV18</f>
        <v>44897.89</v>
      </c>
      <c r="EW18" s="35">
        <f>MACD!EW18*$G$3+EW17*(1-$G$3)</f>
        <v>8.3641780525428233E-5</v>
      </c>
      <c r="EX18" s="28">
        <f>외인!EX18</f>
        <v>46094.47</v>
      </c>
      <c r="EY18" s="35">
        <f>MACD!EY18*$G$3+EY17*(1-$G$3)</f>
        <v>1.1832503046214461E-4</v>
      </c>
    </row>
    <row r="19" spans="1:155">
      <c r="A19" s="27">
        <f>외인!A19</f>
        <v>46086</v>
      </c>
      <c r="B19" s="28">
        <f>외인!B19</f>
        <v>4464658.88</v>
      </c>
      <c r="C19" s="35">
        <f>MACD!C19*$G$3+C18*(1-$G$3)</f>
        <v>-2.699487638233346E-4</v>
      </c>
      <c r="D19" s="28">
        <f>외인!D19</f>
        <v>613583.1</v>
      </c>
      <c r="E19" s="35">
        <f>MACD!E19*$G$3+E18*(1-$G$3)</f>
        <v>3.6419750549932948E-4</v>
      </c>
      <c r="F19" s="28">
        <f>외인!F19</f>
        <v>1939793.38</v>
      </c>
      <c r="G19" s="35">
        <f>MACD!G19*$G$3+G18*(1-$G$3)</f>
        <v>-2.5818296582761561E-4</v>
      </c>
      <c r="H19" s="28">
        <f>외인!H19</f>
        <v>278413.45</v>
      </c>
      <c r="I19" s="35">
        <f>MACD!I19*$G$3+I18*(1-$G$3)</f>
        <v>4.7231421629290681E-6</v>
      </c>
      <c r="J19" s="28">
        <f>외인!J19</f>
        <v>36430.1</v>
      </c>
      <c r="K19" s="35">
        <f>MACD!K19*$G$3+K18*(1-$G$3)</f>
        <v>8.7540467153034415E-5</v>
      </c>
      <c r="L19" s="28">
        <f>외인!L19</f>
        <v>258561.07</v>
      </c>
      <c r="M19" s="35">
        <f>MACD!M19*$G$3+M18*(1-$G$3)</f>
        <v>-1.6539875423765809E-5</v>
      </c>
      <c r="N19" s="28">
        <f>외인!N19</f>
        <v>249201.36</v>
      </c>
      <c r="O19" s="35">
        <f>MACD!O19*$G$3+O18*(1-$G$3)</f>
        <v>-2.9755752595029303E-4</v>
      </c>
      <c r="P19" s="28">
        <f>외인!P19</f>
        <v>201422.66</v>
      </c>
      <c r="Q19" s="35">
        <f>MACD!Q19*$G$3+Q18*(1-$G$3)</f>
        <v>1.0258386218608176E-4</v>
      </c>
      <c r="R19" s="28">
        <f>외인!R19</f>
        <v>130259.1</v>
      </c>
      <c r="S19" s="35">
        <f>MACD!S19*$G$3+S18*(1-$G$3)</f>
        <v>-1.1700919136015741E-4</v>
      </c>
      <c r="T19" s="28">
        <f>외인!T19</f>
        <v>8610.44</v>
      </c>
      <c r="U19" s="35">
        <f>MACD!U19*$G$3+U18*(1-$G$3)</f>
        <v>-1.0794726242899788E-3</v>
      </c>
      <c r="V19" s="28">
        <f>외인!V19</f>
        <v>106943.3</v>
      </c>
      <c r="W19" s="35">
        <f>MACD!W19*$G$3+W18*(1-$G$3)</f>
        <v>5.1832048270284868E-4</v>
      </c>
      <c r="X19" s="28">
        <f>외인!X19</f>
        <v>1914193.65</v>
      </c>
      <c r="Y19" s="35">
        <f>MACD!Y19*$G$3+Y18*(1-$G$3)</f>
        <v>-4.3784519712841002E-4</v>
      </c>
      <c r="Z19" s="28">
        <f>외인!Z19</f>
        <v>47777.38</v>
      </c>
      <c r="AA19" s="35">
        <f>MACD!AA19*$G$3+AA18*(1-$G$3)</f>
        <v>1.581935703284598E-4</v>
      </c>
      <c r="AB19" s="28">
        <f>외인!AB19</f>
        <v>200476.57</v>
      </c>
      <c r="AC19" s="35">
        <f>MACD!AC19*$G$3+AC18*(1-$G$3)</f>
        <v>-1.36354316593469E-5</v>
      </c>
      <c r="AD19" s="28">
        <f>외인!AD19</f>
        <v>19943.77</v>
      </c>
      <c r="AE19" s="35">
        <f>MACD!AE19*$G$3+AE18*(1-$G$3)</f>
        <v>-3.6221306378305171E-4</v>
      </c>
      <c r="AF19" s="28">
        <f>외인!AF19</f>
        <v>25264.26</v>
      </c>
      <c r="AG19" s="35">
        <f>MACD!AG19*$G$3+AG18*(1-$G$3)</f>
        <v>-2.0760059731287901E-4</v>
      </c>
      <c r="AH19" s="28">
        <f>외인!AH19</f>
        <v>196346.11</v>
      </c>
      <c r="AI19" s="35">
        <f>MACD!AI19*$G$3+AI18*(1-$G$3)</f>
        <v>-1.4169497319837124E-4</v>
      </c>
      <c r="AJ19" s="28">
        <f>외인!AJ19</f>
        <v>111999.29</v>
      </c>
      <c r="AK19" s="35">
        <f>MACD!AK19*$G$3+AK18*(1-$G$3)</f>
        <v>-5.4938151984359947E-5</v>
      </c>
      <c r="AL19" s="28">
        <f>외인!AL19</f>
        <v>88603.33</v>
      </c>
      <c r="AM19" s="35">
        <f>MACD!AM19*$G$3+AM18*(1-$G$3)</f>
        <v>5.5664190831443774E-5</v>
      </c>
      <c r="AN19" s="28">
        <f>외인!AN19</f>
        <v>179639.02</v>
      </c>
      <c r="AO19" s="35">
        <f>MACD!AO19*$G$3+AO18*(1-$G$3)</f>
        <v>-4.2281748855517399E-4</v>
      </c>
      <c r="AP19" s="28">
        <f>외인!AP19</f>
        <v>112100.54</v>
      </c>
      <c r="AQ19" s="35">
        <f>MACD!AQ19*$G$3+AQ18*(1-$G$3)</f>
        <v>-2.1972333348580512E-4</v>
      </c>
      <c r="AR19" s="28">
        <f>외인!AR19</f>
        <v>24100.799999999999</v>
      </c>
      <c r="AS19" s="35">
        <f>MACD!AS19*$G$3+AS18*(1-$G$3)</f>
        <v>-3.2231973617169918E-4</v>
      </c>
      <c r="AT19" s="28">
        <f>외인!AT19</f>
        <v>78461.64</v>
      </c>
      <c r="AU19" s="35">
        <f>MACD!AU19*$G$3+AU18*(1-$G$3)</f>
        <v>-2.0599883001993919E-4</v>
      </c>
      <c r="AV19" s="28">
        <f>외인!AV19</f>
        <v>47698.22</v>
      </c>
      <c r="AW19" s="35">
        <f>MACD!AW19*$G$3+AW18*(1-$G$3)</f>
        <v>-1.0511709998964382E-4</v>
      </c>
      <c r="AX19" s="28">
        <f>외인!AX19</f>
        <v>50670</v>
      </c>
      <c r="AY19" s="35">
        <f>MACD!AY19*$G$3+AY18*(1-$G$3)</f>
        <v>1.038910809709094E-5</v>
      </c>
      <c r="AZ19" s="28">
        <f>외인!AZ19</f>
        <v>2042033.87</v>
      </c>
      <c r="BA19" s="35">
        <f>MACD!BA19*$G$3+BA18*(1-$G$3)</f>
        <v>-4.253580045874767E-4</v>
      </c>
      <c r="BB19" s="28">
        <f>외인!BB19</f>
        <v>97622.1</v>
      </c>
      <c r="BC19" s="35">
        <f>MACD!BC19*$G$3+BC18*(1-$G$3)</f>
        <v>1.9353474804320459E-4</v>
      </c>
      <c r="BD19" s="28">
        <f>외인!BD19</f>
        <v>39797.15</v>
      </c>
      <c r="BE19" s="35">
        <f>MACD!BE19*$G$3+BE18*(1-$G$3)</f>
        <v>-1.260632280332826E-3</v>
      </c>
      <c r="BF19" s="28">
        <f>외인!BF19</f>
        <v>0</v>
      </c>
      <c r="BG19" s="35" t="e">
        <f>MACD!BG19*$G$3+BG18*(1-$G$3)</f>
        <v>#DIV/0!</v>
      </c>
      <c r="BH19" s="28">
        <f>외인!BH19</f>
        <v>91462.47</v>
      </c>
      <c r="BI19" s="35">
        <f>MACD!BI19*$G$3+BI18*(1-$G$3)</f>
        <v>-2.1786127668789755E-4</v>
      </c>
      <c r="BJ19" s="28">
        <f>외인!BJ19</f>
        <v>115016.77</v>
      </c>
      <c r="BK19" s="35">
        <f>MACD!BK19*$G$3+BK18*(1-$G$3)</f>
        <v>1.4992089385118304E-4</v>
      </c>
      <c r="BL19" s="28">
        <f>외인!BL19</f>
        <v>52002.12</v>
      </c>
      <c r="BM19" s="35">
        <f>MACD!BM19*$G$3+BM18*(1-$G$3)</f>
        <v>-2.0158825134417089E-4</v>
      </c>
      <c r="BN19" s="28">
        <f>외인!BN19</f>
        <v>43699.23</v>
      </c>
      <c r="BO19" s="35">
        <f>MACD!BO19*$G$3+BO18*(1-$G$3)</f>
        <v>-1.7924011320380798E-4</v>
      </c>
      <c r="BP19" s="28">
        <f>외인!BP19</f>
        <v>61074.21</v>
      </c>
      <c r="BQ19" s="35">
        <f>MACD!BQ19*$G$3+BQ18*(1-$G$3)</f>
        <v>5.6136500309892039E-5</v>
      </c>
      <c r="BR19" s="28">
        <f>외인!BR19</f>
        <v>237719.65</v>
      </c>
      <c r="BS19" s="35">
        <f>MACD!BS19*$G$3+BS18*(1-$G$3)</f>
        <v>-1.3484017097911265E-4</v>
      </c>
      <c r="BT19" s="28">
        <f>외인!BT19</f>
        <v>1950178.67</v>
      </c>
      <c r="BU19" s="35">
        <f>MACD!BU19*$G$3+BU18*(1-$G$3)</f>
        <v>-4.2704666621019654E-4</v>
      </c>
      <c r="BV19" s="28">
        <f>외인!BV19</f>
        <v>378035.46</v>
      </c>
      <c r="BW19" s="35">
        <f>MACD!BW19*$G$3+BW18*(1-$G$3)</f>
        <v>-1.4522889288002503E-4</v>
      </c>
      <c r="BX19" s="28">
        <f>외인!BX19</f>
        <v>77550.73</v>
      </c>
      <c r="BY19" s="35">
        <f>MACD!BY19*$G$3+BY18*(1-$G$3)</f>
        <v>-3.3614339467732886E-4</v>
      </c>
      <c r="BZ19" s="28">
        <f>외인!BZ19</f>
        <v>268242.34999999998</v>
      </c>
      <c r="CA19" s="35">
        <f>MACD!CA19*$G$3+CA18*(1-$G$3)</f>
        <v>-2.6244958769893096E-4</v>
      </c>
      <c r="CB19" s="28">
        <f>외인!CB19</f>
        <v>13000.49</v>
      </c>
      <c r="CC19" s="35">
        <f>MACD!CC19*$G$3+CC18*(1-$G$3)</f>
        <v>-2.8012810493594106E-5</v>
      </c>
      <c r="CD19" s="28">
        <f>외인!CD19</f>
        <v>33382.080000000002</v>
      </c>
      <c r="CE19" s="35">
        <f>MACD!CE19*$G$3+CE18*(1-$G$3)</f>
        <v>1.5244237169484111E-4</v>
      </c>
      <c r="CF19" s="28">
        <f>외인!CF19</f>
        <v>22937.06</v>
      </c>
      <c r="CG19" s="35">
        <f>MACD!CG19*$G$3+CG18*(1-$G$3)</f>
        <v>5.9762999805541473E-5</v>
      </c>
      <c r="CH19" s="28">
        <f>외인!CH19</f>
        <v>66593.58</v>
      </c>
      <c r="CI19" s="35">
        <f>MACD!CI19*$G$3+CI18*(1-$G$3)</f>
        <v>-9.1000702300338587E-5</v>
      </c>
      <c r="CJ19" s="28">
        <f>외인!CJ19</f>
        <v>390855.45</v>
      </c>
      <c r="CK19" s="35">
        <f>MACD!CK19*$G$3+CK18*(1-$G$3)</f>
        <v>1.894701013533269E-4</v>
      </c>
      <c r="CL19" s="28">
        <f>외인!CL19</f>
        <v>228880.07</v>
      </c>
      <c r="CM19" s="35">
        <f>MACD!CM19*$G$3+CM18*(1-$G$3)</f>
        <v>1.1377680562242378E-5</v>
      </c>
      <c r="CN19" s="28">
        <f>외인!CN19</f>
        <v>119649.14</v>
      </c>
      <c r="CO19" s="35">
        <f>MACD!CO19*$G$3+CO18*(1-$G$3)</f>
        <v>2.9100828799118888E-4</v>
      </c>
      <c r="CP19" s="28">
        <f>외인!CP19</f>
        <v>98255.45</v>
      </c>
      <c r="CQ19" s="35">
        <f>MACD!CQ19*$G$3+CQ18*(1-$G$3)</f>
        <v>1.9735516715765086E-4</v>
      </c>
      <c r="CR19" s="28">
        <f>외인!CR19</f>
        <v>161897.74</v>
      </c>
      <c r="CS19" s="35">
        <f>MACD!CS19*$G$3+CS18*(1-$G$3)</f>
        <v>-8.7647154373450109E-5</v>
      </c>
      <c r="CT19" s="28">
        <f>외인!CT19</f>
        <v>100651.76</v>
      </c>
      <c r="CU19" s="35">
        <f>MACD!CU19*$G$3+CU18*(1-$G$3)</f>
        <v>1.5253786672262933E-4</v>
      </c>
      <c r="CV19" s="28">
        <f>외인!CV19</f>
        <v>1950178.67</v>
      </c>
      <c r="CW19" s="35">
        <f>MACD!CW19*$G$3+CW18*(1-$G$3)</f>
        <v>-4.2704666621019654E-4</v>
      </c>
      <c r="CX19" s="28">
        <f>외인!CX19</f>
        <v>189579.76</v>
      </c>
      <c r="CY19" s="35">
        <f>MACD!CY19*$G$3+CY18*(1-$G$3)</f>
        <v>-4.6842122269484491E-5</v>
      </c>
      <c r="CZ19" s="28">
        <f>외인!CZ19</f>
        <v>16724.73</v>
      </c>
      <c r="DA19" s="35">
        <f>MACD!DA19*$G$3+DA18*(1-$G$3)</f>
        <v>-5.1589820822129533E-4</v>
      </c>
      <c r="DB19" s="28">
        <f>외인!DB19</f>
        <v>39797.15</v>
      </c>
      <c r="DC19" s="35">
        <f>MACD!DC19*$G$3+DC18*(1-$G$3)</f>
        <v>-1.260632280332826E-3</v>
      </c>
      <c r="DD19" s="28">
        <f>외인!DD19</f>
        <v>8610.44</v>
      </c>
      <c r="DE19" s="35">
        <f>MACD!DE19*$G$3+DE18*(1-$G$3)</f>
        <v>-1.0794726242899788E-3</v>
      </c>
      <c r="DF19" s="28">
        <f>외인!DF19</f>
        <v>58563.12</v>
      </c>
      <c r="DG19" s="35">
        <f>MACD!DG19*$G$3+DG18*(1-$G$3)</f>
        <v>-3.2448335195571298E-4</v>
      </c>
      <c r="DH19" s="28">
        <f>외인!DH19</f>
        <v>25343.33</v>
      </c>
      <c r="DI19" s="35">
        <f>MACD!DI19*$G$3+DI18*(1-$G$3)</f>
        <v>1.8963637923036662E-4</v>
      </c>
      <c r="DJ19" s="28">
        <f>외인!DJ19</f>
        <v>555378.41</v>
      </c>
      <c r="DK19" s="35">
        <f>MACD!DK19*$G$3+DK18*(1-$G$3)</f>
        <v>-1.2797630510947124E-4</v>
      </c>
      <c r="DL19" s="28">
        <f>외인!DL19</f>
        <v>93605.1</v>
      </c>
      <c r="DM19" s="35">
        <f>MACD!DM19*$G$3+DM18*(1-$G$3)</f>
        <v>4.0340433304177179E-4</v>
      </c>
      <c r="DN19" s="28">
        <f>외인!DN19</f>
        <v>1950178.67</v>
      </c>
      <c r="DO19" s="35">
        <f>MACD!DO19*$G$3+DO18*(1-$G$3)</f>
        <v>-4.2704666621019654E-4</v>
      </c>
      <c r="DP19" s="28">
        <f>외인!DP19</f>
        <v>82171.92</v>
      </c>
      <c r="DQ19" s="35">
        <f>MACD!DQ19*$G$3+DQ18*(1-$G$3)</f>
        <v>4.4757241867776621E-4</v>
      </c>
      <c r="DR19" s="28">
        <f>외인!DR19</f>
        <v>38156.5</v>
      </c>
      <c r="DS19" s="35">
        <f>MACD!DS19*$G$3+DS18*(1-$G$3)</f>
        <v>-1.4650664915969442E-6</v>
      </c>
      <c r="DT19" s="28">
        <f>외인!DT19</f>
        <v>130259.1</v>
      </c>
      <c r="DU19" s="35">
        <f>MACD!DU19*$G$3+DU18*(1-$G$3)</f>
        <v>-1.1700919136015741E-4</v>
      </c>
      <c r="DV19" s="28">
        <f>외인!DV19</f>
        <v>31466.400000000001</v>
      </c>
      <c r="DW19" s="35">
        <f>MACD!DW19*$G$3+DW18*(1-$G$3)</f>
        <v>4.3797518902975507E-5</v>
      </c>
      <c r="DX19" s="28">
        <f>외인!DX19</f>
        <v>106943.3</v>
      </c>
      <c r="DY19" s="35">
        <f>MACD!DY19*$G$3+DY18*(1-$G$3)</f>
        <v>5.1832048270284868E-4</v>
      </c>
      <c r="DZ19" s="28">
        <f>외인!DZ19</f>
        <v>10139.719999999999</v>
      </c>
      <c r="EA19" s="35">
        <f>MACD!EA19*$G$3+EA18*(1-$G$3)</f>
        <v>1.2786931893245918E-4</v>
      </c>
      <c r="EB19" s="28">
        <f>외인!EB19</f>
        <v>12982.08</v>
      </c>
      <c r="EC19" s="35">
        <f>MACD!EC19*$G$3+EC18*(1-$G$3)</f>
        <v>3.460473562346732E-4</v>
      </c>
      <c r="ED19" s="28">
        <f>외인!ED19</f>
        <v>10329.61</v>
      </c>
      <c r="EE19" s="35">
        <f>MACD!EE19*$G$3+EE18*(1-$G$3)</f>
        <v>-4.4668079383845919E-6</v>
      </c>
      <c r="EF19" s="28">
        <f>외인!EF19</f>
        <v>256324.36</v>
      </c>
      <c r="EG19" s="35">
        <f>MACD!EG19*$G$3+EG18*(1-$G$3)</f>
        <v>8.7774780470460385E-5</v>
      </c>
      <c r="EH19" s="28">
        <f>외인!EH19</f>
        <v>182236.5</v>
      </c>
      <c r="EI19" s="35">
        <f>MACD!EI19*$G$3+EI18*(1-$G$3)</f>
        <v>-9.2708625351450033E-5</v>
      </c>
      <c r="EJ19" s="28">
        <f>외인!EJ19</f>
        <v>90671.29</v>
      </c>
      <c r="EK19" s="35">
        <f>MACD!EK19*$G$3+EK18*(1-$G$3)</f>
        <v>-6.36010898285906E-5</v>
      </c>
      <c r="EL19" s="28">
        <f>외인!EL19</f>
        <v>35800.54</v>
      </c>
      <c r="EM19" s="35">
        <f>MACD!EM19*$G$3+EM18*(1-$G$3)</f>
        <v>1.4671722265200332E-4</v>
      </c>
      <c r="EN19" s="28">
        <f>외인!EN19</f>
        <v>38156.5</v>
      </c>
      <c r="EO19" s="35">
        <f>MACD!EO19*$G$3+EO18*(1-$G$3)</f>
        <v>-1.4650664915969442E-6</v>
      </c>
      <c r="EP19" s="28">
        <f>외인!EP19</f>
        <v>172777.34</v>
      </c>
      <c r="EQ19" s="35">
        <f>MACD!EQ19*$G$3+EQ18*(1-$G$3)</f>
        <v>-2.017325773533389E-4</v>
      </c>
      <c r="ER19" s="28">
        <f>외인!ER19</f>
        <v>12544.21</v>
      </c>
      <c r="ES19" s="35">
        <f>MACD!ES19*$G$3+ES18*(1-$G$3)</f>
        <v>5.4591002196535492E-4</v>
      </c>
      <c r="ET19" s="28">
        <f>외인!ET19</f>
        <v>112100.54</v>
      </c>
      <c r="EU19" s="35">
        <f>MACD!EU19*$G$3+EU18*(1-$G$3)</f>
        <v>-2.1972333348580512E-4</v>
      </c>
      <c r="EV19" s="28">
        <f>외인!EV19</f>
        <v>47777.38</v>
      </c>
      <c r="EW19" s="35">
        <f>MACD!EW19*$G$3+EW18*(1-$G$3)</f>
        <v>1.581935703284598E-4</v>
      </c>
      <c r="EX19" s="28">
        <f>외인!EX19</f>
        <v>50478.07</v>
      </c>
      <c r="EY19" s="35">
        <f>MACD!EY19*$G$3+EY18*(1-$G$3)</f>
        <v>2.3453484690229211E-4</v>
      </c>
    </row>
    <row r="20" spans="1:155">
      <c r="A20" s="27">
        <f>외인!A20</f>
        <v>46087</v>
      </c>
      <c r="B20" s="28">
        <f>외인!B20</f>
        <v>4465429.3899999997</v>
      </c>
      <c r="C20" s="35">
        <f>MACD!C20*$G$3+C19*(1-$G$3)</f>
        <v>-3.8722076252328764E-4</v>
      </c>
      <c r="D20" s="28">
        <f>외인!D20</f>
        <v>635652.81000000006</v>
      </c>
      <c r="E20" s="35">
        <f>MACD!E20*$G$3+E19*(1-$G$3)</f>
        <v>5.6242075133414171E-4</v>
      </c>
      <c r="F20" s="28">
        <f>외인!F20</f>
        <v>1919023.78</v>
      </c>
      <c r="G20" s="35">
        <f>MACD!G20*$G$3+G19*(1-$G$3)</f>
        <v>-3.6378781328477662E-4</v>
      </c>
      <c r="H20" s="28">
        <f>외인!H20</f>
        <v>286900.24</v>
      </c>
      <c r="I20" s="35">
        <f>MACD!I20*$G$3+I19*(1-$G$3)</f>
        <v>-7.1762672557070618E-5</v>
      </c>
      <c r="J20" s="28">
        <f>외인!J20</f>
        <v>37953.769999999997</v>
      </c>
      <c r="K20" s="35">
        <f>MACD!K20*$G$3+K19*(1-$G$3)</f>
        <v>1.3849012788474626E-4</v>
      </c>
      <c r="L20" s="28">
        <f>외인!L20</f>
        <v>265166.5</v>
      </c>
      <c r="M20" s="35">
        <f>MACD!M20*$G$3+M19*(1-$G$3)</f>
        <v>-1.0922606458415248E-4</v>
      </c>
      <c r="N20" s="28">
        <f>외인!N20</f>
        <v>251885.37</v>
      </c>
      <c r="O20" s="35">
        <f>MACD!O20*$G$3+O19*(1-$G$3)</f>
        <v>-5.2211697458566205E-4</v>
      </c>
      <c r="P20" s="28">
        <f>외인!P20</f>
        <v>201526.43</v>
      </c>
      <c r="Q20" s="35">
        <f>MACD!Q20*$G$3+Q19*(1-$G$3)</f>
        <v>1.3557281941680924E-4</v>
      </c>
      <c r="R20" s="28">
        <f>외인!R20</f>
        <v>132744.9</v>
      </c>
      <c r="S20" s="35">
        <f>MACD!S20*$G$3+S19*(1-$G$3)</f>
        <v>-2.3119436774968947E-4</v>
      </c>
      <c r="T20" s="28">
        <f>외인!T20</f>
        <v>8494.36</v>
      </c>
      <c r="U20" s="35">
        <f>MACD!U20*$G$3+U19*(1-$G$3)</f>
        <v>-1.5445041530775085E-3</v>
      </c>
      <c r="V20" s="28">
        <f>외인!V20</f>
        <v>112257.29</v>
      </c>
      <c r="W20" s="35">
        <f>MACD!W20*$G$3+W19*(1-$G$3)</f>
        <v>7.9379880228816653E-4</v>
      </c>
      <c r="X20" s="28">
        <f>외인!X20</f>
        <v>1887443.01</v>
      </c>
      <c r="Y20" s="35">
        <f>MACD!Y20*$G$3+Y19*(1-$G$3)</f>
        <v>-5.9475402711292938E-4</v>
      </c>
      <c r="Z20" s="28">
        <f>외인!Z20</f>
        <v>47806.34</v>
      </c>
      <c r="AA20" s="35">
        <f>MACD!AA20*$G$3+AA19*(1-$G$3)</f>
        <v>2.4835922774760108E-4</v>
      </c>
      <c r="AB20" s="28">
        <f>외인!AB20</f>
        <v>198377.1</v>
      </c>
      <c r="AC20" s="35">
        <f>MACD!AC20*$G$3+AC19*(1-$G$3)</f>
        <v>-3.8613834862926266E-6</v>
      </c>
      <c r="AD20" s="28">
        <f>외인!AD20</f>
        <v>20095.599999999999</v>
      </c>
      <c r="AE20" s="35">
        <f>MACD!AE20*$G$3+AE19*(1-$G$3)</f>
        <v>-6.2154853945280185E-4</v>
      </c>
      <c r="AF20" s="28">
        <f>외인!AF20</f>
        <v>24831.13</v>
      </c>
      <c r="AG20" s="35">
        <f>MACD!AG20*$G$3+AG19*(1-$G$3)</f>
        <v>-3.0400202451632023E-4</v>
      </c>
      <c r="AH20" s="28">
        <f>외인!AH20</f>
        <v>197529.66</v>
      </c>
      <c r="AI20" s="35">
        <f>MACD!AI20*$G$3+AI19*(1-$G$3)</f>
        <v>-1.6535701345423109E-4</v>
      </c>
      <c r="AJ20" s="28">
        <f>외인!AJ20</f>
        <v>115796.34</v>
      </c>
      <c r="AK20" s="35">
        <f>MACD!AK20*$G$3+AK19*(1-$G$3)</f>
        <v>-1.3281165017056651E-4</v>
      </c>
      <c r="AL20" s="28">
        <f>외인!AL20</f>
        <v>90185.69</v>
      </c>
      <c r="AM20" s="35">
        <f>MACD!AM20*$G$3+AM19*(1-$G$3)</f>
        <v>6.8882255000706839E-5</v>
      </c>
      <c r="AN20" s="28">
        <f>외인!AN20</f>
        <v>180885.97</v>
      </c>
      <c r="AO20" s="35">
        <f>MACD!AO20*$G$3+AO19*(1-$G$3)</f>
        <v>-7.2952794427393302E-4</v>
      </c>
      <c r="AP20" s="28">
        <f>외인!AP20</f>
        <v>112242.08</v>
      </c>
      <c r="AQ20" s="35">
        <f>MACD!AQ20*$G$3+AQ19*(1-$G$3)</f>
        <v>-2.8748856884552041E-4</v>
      </c>
      <c r="AR20" s="28">
        <f>외인!AR20</f>
        <v>24052.63</v>
      </c>
      <c r="AS20" s="35">
        <f>MACD!AS20*$G$3+AS19*(1-$G$3)</f>
        <v>-5.1637715219882065E-4</v>
      </c>
      <c r="AT20" s="28">
        <f>외인!AT20</f>
        <v>79417.710000000006</v>
      </c>
      <c r="AU20" s="35">
        <f>MACD!AU20*$G$3+AU19*(1-$G$3)</f>
        <v>-3.0917209974760127E-4</v>
      </c>
      <c r="AV20" s="28">
        <f>외인!AV20</f>
        <v>47632.03</v>
      </c>
      <c r="AW20" s="35">
        <f>MACD!AW20*$G$3+AW19*(1-$G$3)</f>
        <v>-1.3713255863857682E-4</v>
      </c>
      <c r="AX20" s="28">
        <f>외인!AX20</f>
        <v>52977.01</v>
      </c>
      <c r="AY20" s="35">
        <f>MACD!AY20*$G$3+AY19*(1-$G$3)</f>
        <v>-5.9320775500918434E-7</v>
      </c>
      <c r="AZ20" s="28">
        <f>외인!AZ20</f>
        <v>2018076.91</v>
      </c>
      <c r="BA20" s="35">
        <f>MACD!BA20*$G$3+BA19*(1-$G$3)</f>
        <v>-5.8666079746847518E-4</v>
      </c>
      <c r="BB20" s="28">
        <f>외인!BB20</f>
        <v>97378.1</v>
      </c>
      <c r="BC20" s="35">
        <f>MACD!BC20*$G$3+BC19*(1-$G$3)</f>
        <v>3.0587250355055466E-4</v>
      </c>
      <c r="BD20" s="28">
        <f>외인!BD20</f>
        <v>40588.660000000003</v>
      </c>
      <c r="BE20" s="35">
        <f>MACD!BE20*$G$3+BE19*(1-$G$3)</f>
        <v>-1.7053224719015706E-3</v>
      </c>
      <c r="BF20" s="28">
        <f>외인!BF20</f>
        <v>0</v>
      </c>
      <c r="BG20" s="35" t="e">
        <f>MACD!BG20*$G$3+BG19*(1-$G$3)</f>
        <v>#DIV/0!</v>
      </c>
      <c r="BH20" s="28">
        <f>외인!BH20</f>
        <v>93090.62</v>
      </c>
      <c r="BI20" s="35">
        <f>MACD!BI20*$G$3+BI19*(1-$G$3)</f>
        <v>-3.4656311331114821E-4</v>
      </c>
      <c r="BJ20" s="28">
        <f>외인!BJ20</f>
        <v>118851.16</v>
      </c>
      <c r="BK20" s="35">
        <f>MACD!BK20*$G$3+BK19*(1-$G$3)</f>
        <v>9.5274442313927532E-5</v>
      </c>
      <c r="BL20" s="28">
        <f>외인!BL20</f>
        <v>52143.64</v>
      </c>
      <c r="BM20" s="35">
        <f>MACD!BM20*$G$3+BM19*(1-$G$3)</f>
        <v>-3.4035756447280824E-4</v>
      </c>
      <c r="BN20" s="28">
        <f>외인!BN20</f>
        <v>45047.74</v>
      </c>
      <c r="BO20" s="35">
        <f>MACD!BO20*$G$3+BO19*(1-$G$3)</f>
        <v>-3.0503049990029854E-4</v>
      </c>
      <c r="BP20" s="28">
        <f>외인!BP20</f>
        <v>63085.93</v>
      </c>
      <c r="BQ20" s="35">
        <f>MACD!BQ20*$G$3+BQ19*(1-$G$3)</f>
        <v>6.5904168293051354E-5</v>
      </c>
      <c r="BR20" s="28">
        <f>외인!BR20</f>
        <v>243765.02</v>
      </c>
      <c r="BS20" s="35">
        <f>MACD!BS20*$G$3+BS19*(1-$G$3)</f>
        <v>-2.1590174637623797E-4</v>
      </c>
      <c r="BT20" s="28">
        <f>외인!BT20</f>
        <v>1924973.3</v>
      </c>
      <c r="BU20" s="35">
        <f>MACD!BU20*$G$3+BU19*(1-$G$3)</f>
        <v>-5.7752358389283668E-4</v>
      </c>
      <c r="BV20" s="28">
        <f>외인!BV20</f>
        <v>385606.59</v>
      </c>
      <c r="BW20" s="35">
        <f>MACD!BW20*$G$3+BW19*(1-$G$3)</f>
        <v>-2.0914560764359098E-4</v>
      </c>
      <c r="BX20" s="28">
        <f>외인!BX20</f>
        <v>77177.570000000007</v>
      </c>
      <c r="BY20" s="35">
        <f>MACD!BY20*$G$3+BY19*(1-$G$3)</f>
        <v>-5.024729214037865E-4</v>
      </c>
      <c r="BZ20" s="28">
        <f>외인!BZ20</f>
        <v>271071.65999999997</v>
      </c>
      <c r="CA20" s="35">
        <f>MACD!CA20*$G$3+CA19*(1-$G$3)</f>
        <v>-4.6281194786329251E-4</v>
      </c>
      <c r="CB20" s="28">
        <f>외인!CB20</f>
        <v>13005.32</v>
      </c>
      <c r="CC20" s="35">
        <f>MACD!CC20*$G$3+CC19*(1-$G$3)</f>
        <v>-2.3072980353403358E-5</v>
      </c>
      <c r="CD20" s="28">
        <f>외인!CD20</f>
        <v>34632.49</v>
      </c>
      <c r="CE20" s="35">
        <f>MACD!CE20*$G$3+CE19*(1-$G$3)</f>
        <v>2.4012921016262242E-4</v>
      </c>
      <c r="CF20" s="28">
        <f>외인!CF20</f>
        <v>23128.17</v>
      </c>
      <c r="CG20" s="35">
        <f>MACD!CG20*$G$3+CG19*(1-$G$3)</f>
        <v>1.1745829675585719E-4</v>
      </c>
      <c r="CH20" s="28">
        <f>외인!CH20</f>
        <v>66303.77</v>
      </c>
      <c r="CI20" s="35">
        <f>MACD!CI20*$G$3+CI19*(1-$G$3)</f>
        <v>-1.0590489338544519E-4</v>
      </c>
      <c r="CJ20" s="28">
        <f>외인!CJ20</f>
        <v>396161.36</v>
      </c>
      <c r="CK20" s="35">
        <f>MACD!CK20*$G$3+CK19*(1-$G$3)</f>
        <v>2.7714834810514785E-4</v>
      </c>
      <c r="CL20" s="28">
        <f>외인!CL20</f>
        <v>226540.2</v>
      </c>
      <c r="CM20" s="35">
        <f>MACD!CM20*$G$3+CM19*(1-$G$3)</f>
        <v>1.2101478749640322E-5</v>
      </c>
      <c r="CN20" s="28">
        <f>외인!CN20</f>
        <v>120741.74</v>
      </c>
      <c r="CO20" s="35">
        <f>MACD!CO20*$G$3+CO19*(1-$G$3)</f>
        <v>4.3520170603199271E-4</v>
      </c>
      <c r="CP20" s="28">
        <f>외인!CP20</f>
        <v>98017.59</v>
      </c>
      <c r="CQ20" s="35">
        <f>MACD!CQ20*$G$3+CQ19*(1-$G$3)</f>
        <v>3.112774400609266E-4</v>
      </c>
      <c r="CR20" s="28">
        <f>외인!CR20</f>
        <v>165919.07</v>
      </c>
      <c r="CS20" s="35">
        <f>MACD!CS20*$G$3+CS19*(1-$G$3)</f>
        <v>-1.7497039543552521E-4</v>
      </c>
      <c r="CT20" s="28">
        <f>외인!CT20</f>
        <v>103782.15</v>
      </c>
      <c r="CU20" s="35">
        <f>MACD!CU20*$G$3+CU19*(1-$G$3)</f>
        <v>2.4806305475661274E-4</v>
      </c>
      <c r="CV20" s="28">
        <f>외인!CV20</f>
        <v>1924973.3</v>
      </c>
      <c r="CW20" s="35">
        <f>MACD!CW20*$G$3+CW19*(1-$G$3)</f>
        <v>-5.7752358389283668E-4</v>
      </c>
      <c r="CX20" s="28">
        <f>외인!CX20</f>
        <v>196290.18</v>
      </c>
      <c r="CY20" s="35">
        <f>MACD!CY20*$G$3+CY19*(1-$G$3)</f>
        <v>-1.1650736015337696E-4</v>
      </c>
      <c r="CZ20" s="28">
        <f>외인!CZ20</f>
        <v>17298.2</v>
      </c>
      <c r="DA20" s="35">
        <f>MACD!DA20*$G$3+DA19*(1-$G$3)</f>
        <v>-7.5509811998666584E-4</v>
      </c>
      <c r="DB20" s="28">
        <f>외인!DB20</f>
        <v>40588.660000000003</v>
      </c>
      <c r="DC20" s="35">
        <f>MACD!DC20*$G$3+DC19*(1-$G$3)</f>
        <v>-1.7053224719015706E-3</v>
      </c>
      <c r="DD20" s="28">
        <f>외인!DD20</f>
        <v>8494.36</v>
      </c>
      <c r="DE20" s="35">
        <f>MACD!DE20*$G$3+DE19*(1-$G$3)</f>
        <v>-1.5445041530775085E-3</v>
      </c>
      <c r="DF20" s="28">
        <f>외인!DF20</f>
        <v>58029.16</v>
      </c>
      <c r="DG20" s="35">
        <f>MACD!DG20*$G$3+DG19*(1-$G$3)</f>
        <v>-4.999536795631264E-4</v>
      </c>
      <c r="DH20" s="28">
        <f>외인!DH20</f>
        <v>26355.040000000001</v>
      </c>
      <c r="DI20" s="35">
        <f>MACD!DI20*$G$3+DI19*(1-$G$3)</f>
        <v>2.9459544543037231E-4</v>
      </c>
      <c r="DJ20" s="28">
        <f>외인!DJ20</f>
        <v>567878.14</v>
      </c>
      <c r="DK20" s="35">
        <f>MACD!DK20*$G$3+DK19*(1-$G$3)</f>
        <v>-1.9930241217627515E-4</v>
      </c>
      <c r="DL20" s="28">
        <f>외인!DL20</f>
        <v>94921.96</v>
      </c>
      <c r="DM20" s="35">
        <f>MACD!DM20*$G$3+DM19*(1-$G$3)</f>
        <v>5.9353281749948447E-4</v>
      </c>
      <c r="DN20" s="28">
        <f>외인!DN20</f>
        <v>1924973.3</v>
      </c>
      <c r="DO20" s="35">
        <f>MACD!DO20*$G$3+DO19*(1-$G$3)</f>
        <v>-5.7752358389283668E-4</v>
      </c>
      <c r="DP20" s="28">
        <f>외인!DP20</f>
        <v>85308.72</v>
      </c>
      <c r="DQ20" s="35">
        <f>MACD!DQ20*$G$3+DQ19*(1-$G$3)</f>
        <v>6.3812058670405041E-4</v>
      </c>
      <c r="DR20" s="28">
        <f>외인!DR20</f>
        <v>39498.97</v>
      </c>
      <c r="DS20" s="35">
        <f>MACD!DS20*$G$3+DS19*(1-$G$3)</f>
        <v>1.7464348994151379E-5</v>
      </c>
      <c r="DT20" s="28">
        <f>외인!DT20</f>
        <v>132744.9</v>
      </c>
      <c r="DU20" s="35">
        <f>MACD!DU20*$G$3+DU19*(1-$G$3)</f>
        <v>-2.3119436774968947E-4</v>
      </c>
      <c r="DV20" s="28">
        <f>외인!DV20</f>
        <v>32993.11</v>
      </c>
      <c r="DW20" s="35">
        <f>MACD!DW20*$G$3+DW19*(1-$G$3)</f>
        <v>7.1771975665101527E-5</v>
      </c>
      <c r="DX20" s="28">
        <f>외인!DX20</f>
        <v>112257.29</v>
      </c>
      <c r="DY20" s="35">
        <f>MACD!DY20*$G$3+DY19*(1-$G$3)</f>
        <v>7.9379880228816653E-4</v>
      </c>
      <c r="DZ20" s="28">
        <f>외인!DZ20</f>
        <v>10138.950000000001</v>
      </c>
      <c r="EA20" s="35">
        <f>MACD!EA20*$G$3+EA19*(1-$G$3)</f>
        <v>2.207546180894688E-4</v>
      </c>
      <c r="EB20" s="28">
        <f>외인!EB20</f>
        <v>13826.61</v>
      </c>
      <c r="EC20" s="35">
        <f>MACD!EC20*$G$3+EC19*(1-$G$3)</f>
        <v>5.4232912963546526E-4</v>
      </c>
      <c r="ED20" s="28">
        <f>외인!ED20</f>
        <v>10776.5</v>
      </c>
      <c r="EE20" s="35">
        <f>MACD!EE20*$G$3+EE19*(1-$G$3)</f>
        <v>1.2364049052190589E-4</v>
      </c>
      <c r="EF20" s="28">
        <f>외인!EF20</f>
        <v>257069.01</v>
      </c>
      <c r="EG20" s="35">
        <f>MACD!EG20*$G$3+EG19*(1-$G$3)</f>
        <v>1.214771716661615E-4</v>
      </c>
      <c r="EH20" s="28">
        <f>외인!EH20</f>
        <v>178470.41</v>
      </c>
      <c r="EI20" s="35">
        <f>MACD!EI20*$G$3+EI19*(1-$G$3)</f>
        <v>-1.3744984663293546E-4</v>
      </c>
      <c r="EJ20" s="28">
        <f>외인!EJ20</f>
        <v>91802.55</v>
      </c>
      <c r="EK20" s="35">
        <f>MACD!EK20*$G$3+EK19*(1-$G$3)</f>
        <v>-7.2002249357472204E-5</v>
      </c>
      <c r="EL20" s="28">
        <f>외인!EL20</f>
        <v>37080.54</v>
      </c>
      <c r="EM20" s="35">
        <f>MACD!EM20*$G$3+EM19*(1-$G$3)</f>
        <v>2.321073282394953E-4</v>
      </c>
      <c r="EN20" s="28">
        <f>외인!EN20</f>
        <v>39498.97</v>
      </c>
      <c r="EO20" s="35">
        <f>MACD!EO20*$G$3+EO19*(1-$G$3)</f>
        <v>1.7464348994151379E-5</v>
      </c>
      <c r="EP20" s="28">
        <f>외인!EP20</f>
        <v>182752.1</v>
      </c>
      <c r="EQ20" s="35">
        <f>MACD!EQ20*$G$3+EQ19*(1-$G$3)</f>
        <v>-2.9279262668988157E-4</v>
      </c>
      <c r="ER20" s="28">
        <f>외인!ER20</f>
        <v>12924.53</v>
      </c>
      <c r="ES20" s="35">
        <f>MACD!ES20*$G$3+ES19*(1-$G$3)</f>
        <v>7.9330003126103265E-4</v>
      </c>
      <c r="ET20" s="28">
        <f>외인!ET20</f>
        <v>112242.08</v>
      </c>
      <c r="EU20" s="35">
        <f>MACD!EU20*$G$3+EU19*(1-$G$3)</f>
        <v>-2.8748856884552041E-4</v>
      </c>
      <c r="EV20" s="28">
        <f>외인!EV20</f>
        <v>47806.34</v>
      </c>
      <c r="EW20" s="35">
        <f>MACD!EW20*$G$3+EW19*(1-$G$3)</f>
        <v>2.4835922774760108E-4</v>
      </c>
      <c r="EX20" s="28">
        <f>외인!EX20</f>
        <v>50211.25</v>
      </c>
      <c r="EY20" s="35">
        <f>MACD!EY20*$G$3+EY19*(1-$G$3)</f>
        <v>3.7083779005853005E-4</v>
      </c>
    </row>
    <row r="21" spans="1:155">
      <c r="A21" s="27">
        <f>외인!A21</f>
        <v>46090</v>
      </c>
      <c r="B21" s="28">
        <f>외인!B21</f>
        <v>4199277.51</v>
      </c>
      <c r="C21" s="35">
        <f>MACD!C21*$G$3+C20*(1-$G$3)</f>
        <v>-5.0278182459485073E-4</v>
      </c>
      <c r="D21" s="28">
        <f>외인!D21</f>
        <v>606863.37</v>
      </c>
      <c r="E21" s="35">
        <f>MACD!E21*$G$3+E20*(1-$G$3)</f>
        <v>7.3772293946345702E-4</v>
      </c>
      <c r="F21" s="28">
        <f>외인!F21</f>
        <v>1788120.57</v>
      </c>
      <c r="G21" s="35">
        <f>MACD!G21*$G$3+G20*(1-$G$3)</f>
        <v>-4.5552807959900791E-4</v>
      </c>
      <c r="H21" s="28">
        <f>외인!H21</f>
        <v>272743.89</v>
      </c>
      <c r="I21" s="35">
        <f>MACD!I21*$G$3+I20*(1-$G$3)</f>
        <v>-2.1029670145498211E-4</v>
      </c>
      <c r="J21" s="28">
        <f>외인!J21</f>
        <v>36535.81</v>
      </c>
      <c r="K21" s="35">
        <f>MACD!K21*$G$3+K20*(1-$G$3)</f>
        <v>1.9175248078537462E-4</v>
      </c>
      <c r="L21" s="28">
        <f>외인!L21</f>
        <v>252186.77</v>
      </c>
      <c r="M21" s="35">
        <f>MACD!M21*$G$3+M20*(1-$G$3)</f>
        <v>-2.6685588386971866E-4</v>
      </c>
      <c r="N21" s="28">
        <f>외인!N21</f>
        <v>232272.44</v>
      </c>
      <c r="O21" s="35">
        <f>MACD!O21*$G$3+O20*(1-$G$3)</f>
        <v>-7.9587663100302039E-4</v>
      </c>
      <c r="P21" s="28">
        <f>외인!P21</f>
        <v>194430.88</v>
      </c>
      <c r="Q21" s="35">
        <f>MACD!Q21*$G$3+Q20*(1-$G$3)</f>
        <v>1.5038553270104558E-4</v>
      </c>
      <c r="R21" s="28">
        <f>외인!R21</f>
        <v>127580.04</v>
      </c>
      <c r="S21" s="35">
        <f>MACD!S21*$G$3+S20*(1-$G$3)</f>
        <v>-3.8320875774035902E-4</v>
      </c>
      <c r="T21" s="28">
        <f>외인!T21</f>
        <v>8560.2999999999993</v>
      </c>
      <c r="U21" s="35">
        <f>MACD!U21*$G$3+U20*(1-$G$3)</f>
        <v>-1.9527184199650302E-3</v>
      </c>
      <c r="V21" s="28">
        <f>외인!V21</f>
        <v>102407.84</v>
      </c>
      <c r="W21" s="35">
        <f>MACD!W21*$G$3+W20*(1-$G$3)</f>
        <v>1.0381032330714439E-3</v>
      </c>
      <c r="X21" s="28">
        <f>외인!X21</f>
        <v>1727759.42</v>
      </c>
      <c r="Y21" s="35">
        <f>MACD!Y21*$G$3+Y20*(1-$G$3)</f>
        <v>-7.3265372425774101E-4</v>
      </c>
      <c r="Z21" s="28">
        <f>외인!Z21</f>
        <v>45917.29</v>
      </c>
      <c r="AA21" s="35">
        <f>MACD!AA21*$G$3+AA20*(1-$G$3)</f>
        <v>3.4726825772836921E-4</v>
      </c>
      <c r="AB21" s="28">
        <f>외인!AB21</f>
        <v>191982.48</v>
      </c>
      <c r="AC21" s="35">
        <f>MACD!AC21*$G$3+AC20*(1-$G$3)</f>
        <v>1.3868464991151222E-5</v>
      </c>
      <c r="AD21" s="28">
        <f>외인!AD21</f>
        <v>18496.990000000002</v>
      </c>
      <c r="AE21" s="35">
        <f>MACD!AE21*$G$3+AE20*(1-$G$3)</f>
        <v>-9.5389109169118828E-4</v>
      </c>
      <c r="AF21" s="28">
        <f>외인!AF21</f>
        <v>24147.51</v>
      </c>
      <c r="AG21" s="35">
        <f>MACD!AG21*$G$3+AG20*(1-$G$3)</f>
        <v>-3.8113166888392714E-4</v>
      </c>
      <c r="AH21" s="28">
        <f>외인!AH21</f>
        <v>198659.23</v>
      </c>
      <c r="AI21" s="35">
        <f>MACD!AI21*$G$3+AI20*(1-$G$3)</f>
        <v>-1.8282024461997216E-4</v>
      </c>
      <c r="AJ21" s="28">
        <f>외인!AJ21</f>
        <v>113288.34</v>
      </c>
      <c r="AK21" s="35">
        <f>MACD!AK21*$G$3+AK20*(1-$G$3)</f>
        <v>-2.4259340148034158E-4</v>
      </c>
      <c r="AL21" s="28">
        <f>외인!AL21</f>
        <v>84455.49</v>
      </c>
      <c r="AM21" s="35">
        <f>MACD!AM21*$G$3+AM20*(1-$G$3)</f>
        <v>6.6271842968611584E-5</v>
      </c>
      <c r="AN21" s="28">
        <f>외인!AN21</f>
        <v>166100.32</v>
      </c>
      <c r="AO21" s="35">
        <f>MACD!AO21*$G$3+AO20*(1-$G$3)</f>
        <v>-1.0978086689476896E-3</v>
      </c>
      <c r="AP21" s="28">
        <f>외인!AP21</f>
        <v>106583.12</v>
      </c>
      <c r="AQ21" s="35">
        <f>MACD!AQ21*$G$3+AQ20*(1-$G$3)</f>
        <v>-3.6622890248280687E-4</v>
      </c>
      <c r="AR21" s="28">
        <f>외인!AR21</f>
        <v>22607.89</v>
      </c>
      <c r="AS21" s="35">
        <f>MACD!AS21*$G$3+AS20*(1-$G$3)</f>
        <v>-7.554872682211199E-4</v>
      </c>
      <c r="AT21" s="28">
        <f>외인!AT21</f>
        <v>75680.03</v>
      </c>
      <c r="AU21" s="35">
        <f>MACD!AU21*$G$3+AU20*(1-$G$3)</f>
        <v>-4.1894906421237755E-4</v>
      </c>
      <c r="AV21" s="28">
        <f>외인!AV21</f>
        <v>46609.88</v>
      </c>
      <c r="AW21" s="35">
        <f>MACD!AW21*$G$3+AW20*(1-$G$3)</f>
        <v>-1.5145170397087471E-4</v>
      </c>
      <c r="AX21" s="28">
        <f>외인!AX21</f>
        <v>50624.87</v>
      </c>
      <c r="AY21" s="35">
        <f>MACD!AY21*$G$3+AY20*(1-$G$3)</f>
        <v>-2.4407488568217436E-5</v>
      </c>
      <c r="AZ21" s="28">
        <f>외인!AZ21</f>
        <v>1852107.44</v>
      </c>
      <c r="BA21" s="35">
        <f>MACD!BA21*$G$3+BA20*(1-$G$3)</f>
        <v>-7.3378010486995968E-4</v>
      </c>
      <c r="BB21" s="28">
        <f>외인!BB21</f>
        <v>93345.86</v>
      </c>
      <c r="BC21" s="35">
        <f>MACD!BC21*$G$3+BC20*(1-$G$3)</f>
        <v>4.3148885268499526E-4</v>
      </c>
      <c r="BD21" s="28">
        <f>외인!BD21</f>
        <v>37631.26</v>
      </c>
      <c r="BE21" s="35">
        <f>MACD!BE21*$G$3+BE20*(1-$G$3)</f>
        <v>-2.0061267188478428E-3</v>
      </c>
      <c r="BF21" s="28">
        <f>외인!BF21</f>
        <v>0</v>
      </c>
      <c r="BG21" s="35" t="e">
        <f>MACD!BG21*$G$3+BG20*(1-$G$3)</f>
        <v>#DIV/0!</v>
      </c>
      <c r="BH21" s="28">
        <f>외인!BH21</f>
        <v>89334.57</v>
      </c>
      <c r="BI21" s="35">
        <f>MACD!BI21*$G$3+BI20*(1-$G$3)</f>
        <v>-5.001861005898224E-4</v>
      </c>
      <c r="BJ21" s="28">
        <f>외인!BJ21</f>
        <v>112412.93</v>
      </c>
      <c r="BK21" s="35">
        <f>MACD!BK21*$G$3+BK20*(1-$G$3)</f>
        <v>-5.2403957869846842E-5</v>
      </c>
      <c r="BL21" s="28">
        <f>외인!BL21</f>
        <v>48305.66</v>
      </c>
      <c r="BM21" s="35">
        <f>MACD!BM21*$G$3+BM20*(1-$G$3)</f>
        <v>-4.986257928783237E-4</v>
      </c>
      <c r="BN21" s="28">
        <f>외인!BN21</f>
        <v>42931.11</v>
      </c>
      <c r="BO21" s="35">
        <f>MACD!BO21*$G$3+BO20*(1-$G$3)</f>
        <v>-4.6688166099870655E-4</v>
      </c>
      <c r="BP21" s="28">
        <f>외인!BP21</f>
        <v>60288.21</v>
      </c>
      <c r="BQ21" s="35">
        <f>MACD!BQ21*$G$3+BQ20*(1-$G$3)</f>
        <v>6.0689012294237129E-5</v>
      </c>
      <c r="BR21" s="28">
        <f>외인!BR21</f>
        <v>232798.96</v>
      </c>
      <c r="BS21" s="35">
        <f>MACD!BS21*$G$3+BS20*(1-$G$3)</f>
        <v>-3.3701047667249005E-4</v>
      </c>
      <c r="BT21" s="28">
        <f>외인!BT21</f>
        <v>1761917.61</v>
      </c>
      <c r="BU21" s="35">
        <f>MACD!BU21*$G$3+BU20*(1-$G$3)</f>
        <v>-7.0866494029385159E-4</v>
      </c>
      <c r="BV21" s="28">
        <f>외인!BV21</f>
        <v>368813.91</v>
      </c>
      <c r="BW21" s="35">
        <f>MACD!BW21*$G$3+BW20*(1-$G$3)</f>
        <v>-2.9411992419347904E-4</v>
      </c>
      <c r="BX21" s="28">
        <f>외인!BX21</f>
        <v>73207.08</v>
      </c>
      <c r="BY21" s="35">
        <f>MACD!BY21*$G$3+BY20*(1-$G$3)</f>
        <v>-6.6973812076590229E-4</v>
      </c>
      <c r="BZ21" s="28">
        <f>외인!BZ21</f>
        <v>250555.81</v>
      </c>
      <c r="CA21" s="35">
        <f>MACD!CA21*$G$3+CA20*(1-$G$3)</f>
        <v>-7.0875799848338513E-4</v>
      </c>
      <c r="CB21" s="28">
        <f>외인!CB21</f>
        <v>12481.29</v>
      </c>
      <c r="CC21" s="35">
        <f>MACD!CC21*$G$3+CC20*(1-$G$3)</f>
        <v>-1.1528362321056697E-5</v>
      </c>
      <c r="CD21" s="28">
        <f>외인!CD21</f>
        <v>33645.57</v>
      </c>
      <c r="CE21" s="35">
        <f>MACD!CE21*$G$3+CE20*(1-$G$3)</f>
        <v>3.251158651494504E-4</v>
      </c>
      <c r="CF21" s="28">
        <f>외인!CF21</f>
        <v>22134.6</v>
      </c>
      <c r="CG21" s="35">
        <f>MACD!CG21*$G$3+CG20*(1-$G$3)</f>
        <v>1.7989782573721815E-4</v>
      </c>
      <c r="CH21" s="28">
        <f>외인!CH21</f>
        <v>65143.58</v>
      </c>
      <c r="CI21" s="35">
        <f>MACD!CI21*$G$3+CI20*(1-$G$3)</f>
        <v>-9.5432331094358057E-5</v>
      </c>
      <c r="CJ21" s="28">
        <f>외인!CJ21</f>
        <v>381436.58</v>
      </c>
      <c r="CK21" s="35">
        <f>MACD!CK21*$G$3+CK20*(1-$G$3)</f>
        <v>3.4621998955221181E-4</v>
      </c>
      <c r="CL21" s="28">
        <f>외인!CL21</f>
        <v>219135.2</v>
      </c>
      <c r="CM21" s="35">
        <f>MACD!CM21*$G$3+CM20*(1-$G$3)</f>
        <v>9.8894639486995586E-6</v>
      </c>
      <c r="CN21" s="28">
        <f>외인!CN21</f>
        <v>115298.85</v>
      </c>
      <c r="CO21" s="35">
        <f>MACD!CO21*$G$3+CO20*(1-$G$3)</f>
        <v>5.7716189294261945E-4</v>
      </c>
      <c r="CP21" s="28">
        <f>외인!CP21</f>
        <v>93958.46</v>
      </c>
      <c r="CQ21" s="35">
        <f>MACD!CQ21*$G$3+CQ20*(1-$G$3)</f>
        <v>4.3810546181969766E-4</v>
      </c>
      <c r="CR21" s="28">
        <f>외인!CR21</f>
        <v>160829.76999999999</v>
      </c>
      <c r="CS21" s="35">
        <f>MACD!CS21*$G$3+CS20*(1-$G$3)</f>
        <v>-2.8767204054866956E-4</v>
      </c>
      <c r="CT21" s="28">
        <f>외인!CT21</f>
        <v>97509.2</v>
      </c>
      <c r="CU21" s="35">
        <f>MACD!CU21*$G$3+CU20*(1-$G$3)</f>
        <v>3.235534467507446E-4</v>
      </c>
      <c r="CV21" s="28">
        <f>외인!CV21</f>
        <v>1761917.61</v>
      </c>
      <c r="CW21" s="35">
        <f>MACD!CW21*$G$3+CW20*(1-$G$3)</f>
        <v>-7.0866494029385159E-4</v>
      </c>
      <c r="CX21" s="28">
        <f>외인!CX21</f>
        <v>187905.87</v>
      </c>
      <c r="CY21" s="35">
        <f>MACD!CY21*$G$3+CY20*(1-$G$3)</f>
        <v>-2.191473255183344E-4</v>
      </c>
      <c r="CZ21" s="28">
        <f>외인!CZ21</f>
        <v>16328.25</v>
      </c>
      <c r="DA21" s="35">
        <f>MACD!DA21*$G$3+DA20*(1-$G$3)</f>
        <v>-9.6701202525151621E-4</v>
      </c>
      <c r="DB21" s="28">
        <f>외인!DB21</f>
        <v>37631.26</v>
      </c>
      <c r="DC21" s="35">
        <f>MACD!DC21*$G$3+DC20*(1-$G$3)</f>
        <v>-2.0061267188478428E-3</v>
      </c>
      <c r="DD21" s="28">
        <f>외인!DD21</f>
        <v>8560.2999999999993</v>
      </c>
      <c r="DE21" s="35">
        <f>MACD!DE21*$G$3+DE20*(1-$G$3)</f>
        <v>-1.9527184199650302E-3</v>
      </c>
      <c r="DF21" s="28">
        <f>외인!DF21</f>
        <v>54898.3</v>
      </c>
      <c r="DG21" s="35">
        <f>MACD!DG21*$G$3+DG20*(1-$G$3)</f>
        <v>-6.7833284888405888E-4</v>
      </c>
      <c r="DH21" s="28">
        <f>외인!DH21</f>
        <v>25678.99</v>
      </c>
      <c r="DI21" s="35">
        <f>MACD!DI21*$G$3+DI20*(1-$G$3)</f>
        <v>3.9281563624008717E-4</v>
      </c>
      <c r="DJ21" s="28">
        <f>외인!DJ21</f>
        <v>551825.93999999994</v>
      </c>
      <c r="DK21" s="35">
        <f>MACD!DK21*$G$3+DK20*(1-$G$3)</f>
        <v>-3.0004047234163505E-4</v>
      </c>
      <c r="DL21" s="28">
        <f>외인!DL21</f>
        <v>90276.07</v>
      </c>
      <c r="DM21" s="35">
        <f>MACD!DM21*$G$3+DM20*(1-$G$3)</f>
        <v>7.7733532273264495E-4</v>
      </c>
      <c r="DN21" s="28">
        <f>외인!DN21</f>
        <v>1761917.61</v>
      </c>
      <c r="DO21" s="35">
        <f>MACD!DO21*$G$3+DO20*(1-$G$3)</f>
        <v>-7.0866494029385159E-4</v>
      </c>
      <c r="DP21" s="28">
        <f>외인!DP21</f>
        <v>82812.67</v>
      </c>
      <c r="DQ21" s="35">
        <f>MACD!DQ21*$G$3+DQ20*(1-$G$3)</f>
        <v>7.916192823893308E-4</v>
      </c>
      <c r="DR21" s="28">
        <f>외인!DR21</f>
        <v>38246.82</v>
      </c>
      <c r="DS21" s="35">
        <f>MACD!DS21*$G$3+DS20*(1-$G$3)</f>
        <v>4.9778455146096888E-5</v>
      </c>
      <c r="DT21" s="28">
        <f>외인!DT21</f>
        <v>127580.04</v>
      </c>
      <c r="DU21" s="35">
        <f>MACD!DU21*$G$3+DU20*(1-$G$3)</f>
        <v>-3.8320875774035902E-4</v>
      </c>
      <c r="DV21" s="28">
        <f>외인!DV21</f>
        <v>33071.599999999999</v>
      </c>
      <c r="DW21" s="35">
        <f>MACD!DW21*$G$3+DW20*(1-$G$3)</f>
        <v>1.2203341265914694E-4</v>
      </c>
      <c r="DX21" s="28">
        <f>외인!DX21</f>
        <v>102407.84</v>
      </c>
      <c r="DY21" s="35">
        <f>MACD!DY21*$G$3+DY20*(1-$G$3)</f>
        <v>1.0381032330714439E-3</v>
      </c>
      <c r="DZ21" s="28">
        <f>외인!DZ21</f>
        <v>9964.0300000000007</v>
      </c>
      <c r="EA21" s="35">
        <f>MACD!EA21*$G$3+EA20*(1-$G$3)</f>
        <v>3.3807056410709285E-4</v>
      </c>
      <c r="EB21" s="28">
        <f>외인!EB21</f>
        <v>13255.41</v>
      </c>
      <c r="EC21" s="35">
        <f>MACD!EC21*$G$3+EC20*(1-$G$3)</f>
        <v>7.2304972527860402E-4</v>
      </c>
      <c r="ED21" s="28">
        <f>외인!ED21</f>
        <v>10102.65</v>
      </c>
      <c r="EE21" s="35">
        <f>MACD!EE21*$G$3+EE20*(1-$G$3)</f>
        <v>2.6224786523611584E-4</v>
      </c>
      <c r="EF21" s="28">
        <f>외인!EF21</f>
        <v>246955.23</v>
      </c>
      <c r="EG21" s="35">
        <f>MACD!EG21*$G$3+EG20*(1-$G$3)</f>
        <v>1.3822618549226405E-4</v>
      </c>
      <c r="EH21" s="28">
        <f>외인!EH21</f>
        <v>166977.03</v>
      </c>
      <c r="EI21" s="35">
        <f>MACD!EI21*$G$3+EI20*(1-$G$3)</f>
        <v>-1.7871413325808589E-4</v>
      </c>
      <c r="EJ21" s="28">
        <f>외인!EJ21</f>
        <v>89946.94</v>
      </c>
      <c r="EK21" s="35">
        <f>MACD!EK21*$G$3+EK20*(1-$G$3)</f>
        <v>-6.2169058345514381E-5</v>
      </c>
      <c r="EL21" s="28">
        <f>외인!EL21</f>
        <v>36034.1</v>
      </c>
      <c r="EM21" s="35">
        <f>MACD!EM21*$G$3+EM20*(1-$G$3)</f>
        <v>3.1587818032075379E-4</v>
      </c>
      <c r="EN21" s="28">
        <f>외인!EN21</f>
        <v>38246.82</v>
      </c>
      <c r="EO21" s="35">
        <f>MACD!EO21*$G$3+EO20*(1-$G$3)</f>
        <v>4.9778455146096888E-5</v>
      </c>
      <c r="EP21" s="28">
        <f>외인!EP21</f>
        <v>176984.24</v>
      </c>
      <c r="EQ21" s="35">
        <f>MACD!EQ21*$G$3+EQ20*(1-$G$3)</f>
        <v>-4.3393067152631368E-4</v>
      </c>
      <c r="ER21" s="28">
        <f>외인!ER21</f>
        <v>12576.4</v>
      </c>
      <c r="ES21" s="35">
        <f>MACD!ES21*$G$3+ES20*(1-$G$3)</f>
        <v>9.1949840143257873E-4</v>
      </c>
      <c r="ET21" s="28">
        <f>외인!ET21</f>
        <v>106583.12</v>
      </c>
      <c r="EU21" s="35">
        <f>MACD!EU21*$G$3+EU20*(1-$G$3)</f>
        <v>-3.6622890248280687E-4</v>
      </c>
      <c r="EV21" s="28">
        <f>외인!EV21</f>
        <v>45917.29</v>
      </c>
      <c r="EW21" s="35">
        <f>MACD!EW21*$G$3+EW20*(1-$G$3)</f>
        <v>3.4726825772836921E-4</v>
      </c>
      <c r="EX21" s="28">
        <f>외인!EX21</f>
        <v>48041.17</v>
      </c>
      <c r="EY21" s="35">
        <f>MACD!EY21*$G$3+EY20*(1-$G$3)</f>
        <v>5.2401343120370603E-4</v>
      </c>
    </row>
    <row r="22" spans="1:155">
      <c r="A22" s="27">
        <f>외인!A22</f>
        <v>46091</v>
      </c>
      <c r="B22" s="28">
        <f>외인!B22</f>
        <v>4423630.7699999996</v>
      </c>
      <c r="C22" s="35">
        <f>MACD!C22*$G$3+C21*(1-$G$3)</f>
        <v>-5.7819774838076103E-4</v>
      </c>
      <c r="D22" s="28">
        <f>외인!D22</f>
        <v>625868.88</v>
      </c>
      <c r="E22" s="35">
        <f>MACD!E22*$G$3+E21*(1-$G$3)</f>
        <v>8.6472563240453108E-4</v>
      </c>
      <c r="F22" s="28">
        <f>외인!F22</f>
        <v>1896175.3</v>
      </c>
      <c r="G22" s="35">
        <f>MACD!G22*$G$3+G21*(1-$G$3)</f>
        <v>-4.9390607855043928E-4</v>
      </c>
      <c r="H22" s="28">
        <f>외인!H22</f>
        <v>278693.38</v>
      </c>
      <c r="I22" s="35">
        <f>MACD!I22*$G$3+I21*(1-$G$3)</f>
        <v>-3.6388034020020299E-4</v>
      </c>
      <c r="J22" s="28">
        <f>외인!J22</f>
        <v>37308.730000000003</v>
      </c>
      <c r="K22" s="35">
        <f>MACD!K22*$G$3+K21*(1-$G$3)</f>
        <v>2.3512032487214057E-4</v>
      </c>
      <c r="L22" s="28">
        <f>외인!L22</f>
        <v>257766.53</v>
      </c>
      <c r="M22" s="35">
        <f>MACD!M22*$G$3+M21*(1-$G$3)</f>
        <v>-4.3667239118170924E-4</v>
      </c>
      <c r="N22" s="28">
        <f>외인!N22</f>
        <v>241296.91</v>
      </c>
      <c r="O22" s="35">
        <f>MACD!O22*$G$3+O21*(1-$G$3)</f>
        <v>-1.0478519377072892E-3</v>
      </c>
      <c r="P22" s="28">
        <f>외인!P22</f>
        <v>196812.54</v>
      </c>
      <c r="Q22" s="35">
        <f>MACD!Q22*$G$3+Q21*(1-$G$3)</f>
        <v>1.3952911787596582E-4</v>
      </c>
      <c r="R22" s="28">
        <f>외인!R22</f>
        <v>130743.86</v>
      </c>
      <c r="S22" s="35">
        <f>MACD!S22*$G$3+S21*(1-$G$3)</f>
        <v>-5.1461308461633513E-4</v>
      </c>
      <c r="T22" s="28">
        <f>외인!T22</f>
        <v>8382.43</v>
      </c>
      <c r="U22" s="35">
        <f>MACD!U22*$G$3+U21*(1-$G$3)</f>
        <v>-2.2378751683895331E-3</v>
      </c>
      <c r="V22" s="28">
        <f>외인!V22</f>
        <v>106046.28</v>
      </c>
      <c r="W22" s="35">
        <f>MACD!W22*$G$3+W21*(1-$G$3)</f>
        <v>1.1728891923292548E-3</v>
      </c>
      <c r="X22" s="28">
        <f>외인!X22</f>
        <v>1889561.78</v>
      </c>
      <c r="Y22" s="35">
        <f>MACD!Y22*$G$3+Y21*(1-$G$3)</f>
        <v>-7.877301516044427E-4</v>
      </c>
      <c r="Z22" s="28">
        <f>외인!Z22</f>
        <v>47100.97</v>
      </c>
      <c r="AA22" s="35">
        <f>MACD!AA22*$G$3+AA21*(1-$G$3)</f>
        <v>4.3571983641834094E-4</v>
      </c>
      <c r="AB22" s="28">
        <f>외인!AB22</f>
        <v>196125.32</v>
      </c>
      <c r="AC22" s="35">
        <f>MACD!AC22*$G$3+AC21*(1-$G$3)</f>
        <v>2.5070142086513185E-5</v>
      </c>
      <c r="AD22" s="28">
        <f>외인!AD22</f>
        <v>20049.84</v>
      </c>
      <c r="AE22" s="35">
        <f>MACD!AE22*$G$3+AE21*(1-$G$3)</f>
        <v>-1.2733372983989339E-3</v>
      </c>
      <c r="AF22" s="28">
        <f>외인!AF22</f>
        <v>24432.06</v>
      </c>
      <c r="AG22" s="35">
        <f>MACD!AG22*$G$3+AG21*(1-$G$3)</f>
        <v>-4.053834682162404E-4</v>
      </c>
      <c r="AH22" s="28">
        <f>외인!AH22</f>
        <v>199402.27</v>
      </c>
      <c r="AI22" s="35">
        <f>MACD!AI22*$G$3+AI21*(1-$G$3)</f>
        <v>-2.1816700695188727E-4</v>
      </c>
      <c r="AJ22" s="28">
        <f>외인!AJ22</f>
        <v>115497.51</v>
      </c>
      <c r="AK22" s="35">
        <f>MACD!AK22*$G$3+AK21*(1-$G$3)</f>
        <v>-3.3473462524460842E-4</v>
      </c>
      <c r="AL22" s="28">
        <f>외인!AL22</f>
        <v>87592.91</v>
      </c>
      <c r="AM22" s="35">
        <f>MACD!AM22*$G$3+AM21*(1-$G$3)</f>
        <v>5.5847550879677408E-5</v>
      </c>
      <c r="AN22" s="28">
        <f>외인!AN22</f>
        <v>172789.33</v>
      </c>
      <c r="AO22" s="35">
        <f>MACD!AO22*$G$3+AO21*(1-$G$3)</f>
        <v>-1.4328155473582096E-3</v>
      </c>
      <c r="AP22" s="28">
        <f>외인!AP22</f>
        <v>111965.23</v>
      </c>
      <c r="AQ22" s="35">
        <f>MACD!AQ22*$G$3+AQ21*(1-$G$3)</f>
        <v>-4.4224877239332916E-4</v>
      </c>
      <c r="AR22" s="28">
        <f>외인!AR22</f>
        <v>23741.84</v>
      </c>
      <c r="AS22" s="35">
        <f>MACD!AS22*$G$3+AS21*(1-$G$3)</f>
        <v>-9.9637316141303924E-4</v>
      </c>
      <c r="AT22" s="28">
        <f>외인!AT22</f>
        <v>77499.520000000004</v>
      </c>
      <c r="AU22" s="35">
        <f>MACD!AU22*$G$3+AU21*(1-$G$3)</f>
        <v>-5.2985183144407236E-4</v>
      </c>
      <c r="AV22" s="28">
        <f>외인!AV22</f>
        <v>47168.99</v>
      </c>
      <c r="AW22" s="35">
        <f>MACD!AW22*$G$3+AW21*(1-$G$3)</f>
        <v>-1.6872789914053248E-4</v>
      </c>
      <c r="AX22" s="28">
        <f>외인!AX22</f>
        <v>52130.2</v>
      </c>
      <c r="AY22" s="35">
        <f>MACD!AY22*$G$3+AY21*(1-$G$3)</f>
        <v>-8.8428164068081537E-5</v>
      </c>
      <c r="AZ22" s="28">
        <f>외인!AZ22</f>
        <v>2019110.2</v>
      </c>
      <c r="BA22" s="35">
        <f>MACD!BA22*$G$3+BA21*(1-$G$3)</f>
        <v>-8.0325078151007511E-4</v>
      </c>
      <c r="BB22" s="28">
        <f>외인!BB22</f>
        <v>96767.2</v>
      </c>
      <c r="BC22" s="35">
        <f>MACD!BC22*$G$3+BC21*(1-$G$3)</f>
        <v>5.4678801083882591E-4</v>
      </c>
      <c r="BD22" s="28">
        <f>외인!BD22</f>
        <v>40014</v>
      </c>
      <c r="BE22" s="35">
        <f>MACD!BE22*$G$3+BE21*(1-$G$3)</f>
        <v>-2.1336976195578785E-3</v>
      </c>
      <c r="BF22" s="28">
        <f>외인!BF22</f>
        <v>0</v>
      </c>
      <c r="BG22" s="35" t="e">
        <f>MACD!BG22*$G$3+BG21*(1-$G$3)</f>
        <v>#DIV/0!</v>
      </c>
      <c r="BH22" s="28">
        <f>외인!BH22</f>
        <v>90510.05</v>
      </c>
      <c r="BI22" s="35">
        <f>MACD!BI22*$G$3+BI21*(1-$G$3)</f>
        <v>-6.0935570031971781E-4</v>
      </c>
      <c r="BJ22" s="28">
        <f>외인!BJ22</f>
        <v>115339.16</v>
      </c>
      <c r="BK22" s="35">
        <f>MACD!BK22*$G$3+BK21*(1-$G$3)</f>
        <v>-2.4741449675989884E-4</v>
      </c>
      <c r="BL22" s="28">
        <f>외인!BL22</f>
        <v>49073.43</v>
      </c>
      <c r="BM22" s="35">
        <f>MACD!BM22*$G$3+BM21*(1-$G$3)</f>
        <v>-6.548143470858995E-4</v>
      </c>
      <c r="BN22" s="28">
        <f>외인!BN22</f>
        <v>43717.01</v>
      </c>
      <c r="BO22" s="35">
        <f>MACD!BO22*$G$3+BO21*(1-$G$3)</f>
        <v>-6.1594672752565596E-4</v>
      </c>
      <c r="BP22" s="28">
        <f>외인!BP22</f>
        <v>61740.13</v>
      </c>
      <c r="BQ22" s="35">
        <f>MACD!BQ22*$G$3+BQ21*(1-$G$3)</f>
        <v>2.0794197829370288E-5</v>
      </c>
      <c r="BR22" s="28">
        <f>외인!BR22</f>
        <v>245119.59</v>
      </c>
      <c r="BS22" s="35">
        <f>MACD!BS22*$G$3+BS21*(1-$G$3)</f>
        <v>-4.3986578826028214E-4</v>
      </c>
      <c r="BT22" s="28">
        <f>외인!BT22</f>
        <v>1925771.57</v>
      </c>
      <c r="BU22" s="35">
        <f>MACD!BU22*$G$3+BU21*(1-$G$3)</f>
        <v>-7.5919655051866826E-4</v>
      </c>
      <c r="BV22" s="28">
        <f>외인!BV22</f>
        <v>376882.49</v>
      </c>
      <c r="BW22" s="35">
        <f>MACD!BW22*$G$3+BW21*(1-$G$3)</f>
        <v>-3.7814346044466899E-4</v>
      </c>
      <c r="BX22" s="28">
        <f>외인!BX22</f>
        <v>75832.37</v>
      </c>
      <c r="BY22" s="35">
        <f>MACD!BY22*$G$3+BY21*(1-$G$3)</f>
        <v>-7.9913523401137199E-4</v>
      </c>
      <c r="BZ22" s="28">
        <f>외인!BZ22</f>
        <v>260382.24</v>
      </c>
      <c r="CA22" s="35">
        <f>MACD!CA22*$G$3+CA21*(1-$G$3)</f>
        <v>-9.3494274114522215E-4</v>
      </c>
      <c r="CB22" s="28">
        <f>외인!CB22</f>
        <v>12745.86</v>
      </c>
      <c r="CC22" s="35">
        <f>MACD!CC22*$G$3+CC21*(1-$G$3)</f>
        <v>-2.998869351835546E-5</v>
      </c>
      <c r="CD22" s="28">
        <f>외인!CD22</f>
        <v>34076.720000000001</v>
      </c>
      <c r="CE22" s="35">
        <f>MACD!CE22*$G$3+CE21*(1-$G$3)</f>
        <v>4.1288424796013227E-4</v>
      </c>
      <c r="CF22" s="28">
        <f>외인!CF22</f>
        <v>23011.48</v>
      </c>
      <c r="CG22" s="35">
        <f>MACD!CG22*$G$3+CG21*(1-$G$3)</f>
        <v>2.2421412651801696E-4</v>
      </c>
      <c r="CH22" s="28">
        <f>외인!CH22</f>
        <v>65831.399999999994</v>
      </c>
      <c r="CI22" s="35">
        <f>MACD!CI22*$G$3+CI21*(1-$G$3)</f>
        <v>-8.211433898765825E-5</v>
      </c>
      <c r="CJ22" s="28">
        <f>외인!CJ22</f>
        <v>388134.22</v>
      </c>
      <c r="CK22" s="35">
        <f>MACD!CK22*$G$3+CK21*(1-$G$3)</f>
        <v>3.7953836504257983E-4</v>
      </c>
      <c r="CL22" s="28">
        <f>외인!CL22</f>
        <v>223932.79</v>
      </c>
      <c r="CM22" s="35">
        <f>MACD!CM22*$G$3+CM21*(1-$G$3)</f>
        <v>-5.0612054274654296E-6</v>
      </c>
      <c r="CN22" s="28">
        <f>외인!CN22</f>
        <v>117200.1</v>
      </c>
      <c r="CO22" s="35">
        <f>MACD!CO22*$G$3+CO21*(1-$G$3)</f>
        <v>6.8469759939309934E-4</v>
      </c>
      <c r="CP22" s="28">
        <f>외인!CP22</f>
        <v>97389.87</v>
      </c>
      <c r="CQ22" s="35">
        <f>MACD!CQ22*$G$3+CQ21*(1-$G$3)</f>
        <v>5.5404505652162958E-4</v>
      </c>
      <c r="CR22" s="28">
        <f>외인!CR22</f>
        <v>164885.95000000001</v>
      </c>
      <c r="CS22" s="35">
        <f>MACD!CS22*$G$3+CS21*(1-$G$3)</f>
        <v>-3.8560891694907403E-4</v>
      </c>
      <c r="CT22" s="28">
        <f>외인!CT22</f>
        <v>103023.97</v>
      </c>
      <c r="CU22" s="35">
        <f>MACD!CU22*$G$3+CU21*(1-$G$3)</f>
        <v>3.7596551653022411E-4</v>
      </c>
      <c r="CV22" s="28">
        <f>외인!CV22</f>
        <v>1925771.57</v>
      </c>
      <c r="CW22" s="35">
        <f>MACD!CW22*$G$3+CW21*(1-$G$3)</f>
        <v>-7.5919655051866826E-4</v>
      </c>
      <c r="CX22" s="28">
        <f>외인!CX22</f>
        <v>193233.4</v>
      </c>
      <c r="CY22" s="35">
        <f>MACD!CY22*$G$3+CY21*(1-$G$3)</f>
        <v>-3.2810935589698738E-4</v>
      </c>
      <c r="CZ22" s="28">
        <f>외인!CZ22</f>
        <v>17200.169999999998</v>
      </c>
      <c r="DA22" s="35">
        <f>MACD!DA22*$G$3+DA21*(1-$G$3)</f>
        <v>-1.1511400002969883E-3</v>
      </c>
      <c r="DB22" s="28">
        <f>외인!DB22</f>
        <v>40014</v>
      </c>
      <c r="DC22" s="35">
        <f>MACD!DC22*$G$3+DC21*(1-$G$3)</f>
        <v>-2.1336976195578785E-3</v>
      </c>
      <c r="DD22" s="28">
        <f>외인!DD22</f>
        <v>8382.43</v>
      </c>
      <c r="DE22" s="35">
        <f>MACD!DE22*$G$3+DE21*(1-$G$3)</f>
        <v>-2.2378751683895331E-3</v>
      </c>
      <c r="DF22" s="28">
        <f>외인!DF22</f>
        <v>56755.83</v>
      </c>
      <c r="DG22" s="35">
        <f>MACD!DG22*$G$3+DG21*(1-$G$3)</f>
        <v>-8.1840858549882007E-4</v>
      </c>
      <c r="DH22" s="28">
        <f>외인!DH22</f>
        <v>26074.65</v>
      </c>
      <c r="DI22" s="35">
        <f>MACD!DI22*$G$3+DI21*(1-$G$3)</f>
        <v>5.009177230614636E-4</v>
      </c>
      <c r="DJ22" s="28">
        <f>외인!DJ22</f>
        <v>565286.55000000005</v>
      </c>
      <c r="DK22" s="35">
        <f>MACD!DK22*$G$3+DK21*(1-$G$3)</f>
        <v>-4.0003134955013587E-4</v>
      </c>
      <c r="DL22" s="28">
        <f>외인!DL22</f>
        <v>91766.18</v>
      </c>
      <c r="DM22" s="35">
        <f>MACD!DM22*$G$3+DM21*(1-$G$3)</f>
        <v>9.1676933368494058E-4</v>
      </c>
      <c r="DN22" s="28">
        <f>외인!DN22</f>
        <v>1925771.57</v>
      </c>
      <c r="DO22" s="35">
        <f>MACD!DO22*$G$3+DO21*(1-$G$3)</f>
        <v>-7.5919655051866826E-4</v>
      </c>
      <c r="DP22" s="28">
        <f>외인!DP22</f>
        <v>83408.98</v>
      </c>
      <c r="DQ22" s="35">
        <f>MACD!DQ22*$G$3+DQ21*(1-$G$3)</f>
        <v>8.6849596391220022E-4</v>
      </c>
      <c r="DR22" s="28">
        <f>외인!DR22</f>
        <v>39022.910000000003</v>
      </c>
      <c r="DS22" s="35">
        <f>MACD!DS22*$G$3+DS21*(1-$G$3)</f>
        <v>7.9007659809054802E-5</v>
      </c>
      <c r="DT22" s="28">
        <f>외인!DT22</f>
        <v>130743.86</v>
      </c>
      <c r="DU22" s="35">
        <f>MACD!DU22*$G$3+DU21*(1-$G$3)</f>
        <v>-5.1461308461633513E-4</v>
      </c>
      <c r="DV22" s="28">
        <f>외인!DV22</f>
        <v>33974.49</v>
      </c>
      <c r="DW22" s="35">
        <f>MACD!DW22*$G$3+DW21*(1-$G$3)</f>
        <v>1.6380749239511031E-4</v>
      </c>
      <c r="DX22" s="28">
        <f>외인!DX22</f>
        <v>106046.28</v>
      </c>
      <c r="DY22" s="35">
        <f>MACD!DY22*$G$3+DY21*(1-$G$3)</f>
        <v>1.1728891923292548E-3</v>
      </c>
      <c r="DZ22" s="28">
        <f>외인!DZ22</f>
        <v>10028.780000000001</v>
      </c>
      <c r="EA22" s="35">
        <f>MACD!EA22*$G$3+EA21*(1-$G$3)</f>
        <v>4.4032930210359376E-4</v>
      </c>
      <c r="EB22" s="28">
        <f>외인!EB22</f>
        <v>13382.54</v>
      </c>
      <c r="EC22" s="35">
        <f>MACD!EC22*$G$3+EC21*(1-$G$3)</f>
        <v>9.0296172960357556E-4</v>
      </c>
      <c r="ED22" s="28">
        <f>외인!ED22</f>
        <v>10785.38</v>
      </c>
      <c r="EE22" s="35">
        <f>MACD!EE22*$G$3+EE21*(1-$G$3)</f>
        <v>4.1847079914582498E-4</v>
      </c>
      <c r="EF22" s="28">
        <f>외인!EF22</f>
        <v>251590.37</v>
      </c>
      <c r="EG22" s="35">
        <f>MACD!EG22*$G$3+EG21*(1-$G$3)</f>
        <v>1.311408971046098E-4</v>
      </c>
      <c r="EH22" s="28">
        <f>외인!EH22</f>
        <v>175875.12</v>
      </c>
      <c r="EI22" s="35">
        <f>MACD!EI22*$G$3+EI21*(1-$G$3)</f>
        <v>-2.2044337695302442E-4</v>
      </c>
      <c r="EJ22" s="28">
        <f>외인!EJ22</f>
        <v>91145.58</v>
      </c>
      <c r="EK22" s="35">
        <f>MACD!EK22*$G$3+EK21*(1-$G$3)</f>
        <v>-5.5108080697313234E-5</v>
      </c>
      <c r="EL22" s="28">
        <f>외인!EL22</f>
        <v>36500.959999999999</v>
      </c>
      <c r="EM22" s="35">
        <f>MACD!EM22*$G$3+EM21*(1-$G$3)</f>
        <v>4.0168274375066879E-4</v>
      </c>
      <c r="EN22" s="28">
        <f>외인!EN22</f>
        <v>39022.910000000003</v>
      </c>
      <c r="EO22" s="35">
        <f>MACD!EO22*$G$3+EO21*(1-$G$3)</f>
        <v>7.9007659809054802E-5</v>
      </c>
      <c r="EP22" s="28">
        <f>외인!EP22</f>
        <v>176254.97</v>
      </c>
      <c r="EQ22" s="35">
        <f>MACD!EQ22*$G$3+EQ21*(1-$G$3)</f>
        <v>-5.7485483544580755E-4</v>
      </c>
      <c r="ER22" s="28">
        <f>외인!ER22</f>
        <v>13732.19</v>
      </c>
      <c r="ES22" s="35">
        <f>MACD!ES22*$G$3+ES21*(1-$G$3)</f>
        <v>1.0871123410602281E-3</v>
      </c>
      <c r="ET22" s="28">
        <f>외인!ET22</f>
        <v>111965.23</v>
      </c>
      <c r="EU22" s="35">
        <f>MACD!EU22*$G$3+EU21*(1-$G$3)</f>
        <v>-4.4224877239332916E-4</v>
      </c>
      <c r="EV22" s="28">
        <f>외인!EV22</f>
        <v>47100.97</v>
      </c>
      <c r="EW22" s="35">
        <f>MACD!EW22*$G$3+EW21*(1-$G$3)</f>
        <v>4.3571983641834094E-4</v>
      </c>
      <c r="EX22" s="28">
        <f>외인!EX22</f>
        <v>50288.9</v>
      </c>
      <c r="EY22" s="35">
        <f>MACD!EY22*$G$3+EY21*(1-$G$3)</f>
        <v>6.6580921425519546E-4</v>
      </c>
    </row>
    <row r="23" spans="1:155">
      <c r="A23" s="27">
        <f>외인!A23</f>
        <v>46092</v>
      </c>
      <c r="B23" s="28">
        <f>외인!B23</f>
        <v>4485296.71</v>
      </c>
      <c r="C23" s="35">
        <f>MACD!C23*$G$3+C22*(1-$G$3)</f>
        <v>-6.1960257104233594E-4</v>
      </c>
      <c r="D23" s="28">
        <f>외인!D23</f>
        <v>625383.99</v>
      </c>
      <c r="E23" s="35">
        <f>MACD!E23*$G$3+E22*(1-$G$3)</f>
        <v>9.1689166192792922E-4</v>
      </c>
      <c r="F23" s="28">
        <f>외인!F23</f>
        <v>1923116.88</v>
      </c>
      <c r="G23" s="35">
        <f>MACD!G23*$G$3+G22*(1-$G$3)</f>
        <v>-4.979265092429411E-4</v>
      </c>
      <c r="H23" s="28">
        <f>외인!H23</f>
        <v>278657.98</v>
      </c>
      <c r="I23" s="35">
        <f>MACD!I23*$G$3+I22*(1-$G$3)</f>
        <v>-5.2220286093166682E-4</v>
      </c>
      <c r="J23" s="28">
        <f>외인!J23</f>
        <v>37928.959999999999</v>
      </c>
      <c r="K23" s="35">
        <f>MACD!K23*$G$3+K22*(1-$G$3)</f>
        <v>2.5800749260494109E-4</v>
      </c>
      <c r="L23" s="28">
        <f>외인!L23</f>
        <v>257824.72</v>
      </c>
      <c r="M23" s="35">
        <f>MACD!M23*$G$3+M22*(1-$G$3)</f>
        <v>-6.0777473998454255E-4</v>
      </c>
      <c r="N23" s="28">
        <f>외인!N23</f>
        <v>242950.39999999999</v>
      </c>
      <c r="O23" s="35">
        <f>MACD!O23*$G$3+O22*(1-$G$3)</f>
        <v>-1.2719225688854264E-3</v>
      </c>
      <c r="P23" s="28">
        <f>외인!P23</f>
        <v>199728.49</v>
      </c>
      <c r="Q23" s="35">
        <f>MACD!Q23*$G$3+Q22*(1-$G$3)</f>
        <v>9.3256367809044617E-5</v>
      </c>
      <c r="R23" s="28">
        <f>외인!R23</f>
        <v>131703.89000000001</v>
      </c>
      <c r="S23" s="35">
        <f>MACD!S23*$G$3+S22*(1-$G$3)</f>
        <v>-6.3226980850902609E-4</v>
      </c>
      <c r="T23" s="28">
        <f>외인!T23</f>
        <v>8415.2000000000007</v>
      </c>
      <c r="U23" s="35">
        <f>MACD!U23*$G$3+U22*(1-$G$3)</f>
        <v>-2.3849657964847494E-3</v>
      </c>
      <c r="V23" s="28">
        <f>외인!V23</f>
        <v>104072.18</v>
      </c>
      <c r="W23" s="35">
        <f>MACD!W23*$G$3+W22*(1-$G$3)</f>
        <v>1.1828609221009401E-3</v>
      </c>
      <c r="X23" s="28">
        <f>외인!X23</f>
        <v>1911005.79</v>
      </c>
      <c r="Y23" s="35">
        <f>MACD!Y23*$G$3+Y22*(1-$G$3)</f>
        <v>-7.8250209526512719E-4</v>
      </c>
      <c r="Z23" s="28">
        <f>외인!Z23</f>
        <v>47728.52</v>
      </c>
      <c r="AA23" s="35">
        <f>MACD!AA23*$G$3+AA22*(1-$G$3)</f>
        <v>5.1030394853772963E-4</v>
      </c>
      <c r="AB23" s="28">
        <f>외인!AB23</f>
        <v>201210.33</v>
      </c>
      <c r="AC23" s="35">
        <f>MACD!AC23*$G$3+AC22*(1-$G$3)</f>
        <v>2.9421212139714905E-5</v>
      </c>
      <c r="AD23" s="28">
        <f>외인!AD23</f>
        <v>19885.150000000001</v>
      </c>
      <c r="AE23" s="35">
        <f>MACD!AE23*$G$3+AE22*(1-$G$3)</f>
        <v>-1.5481068146041997E-3</v>
      </c>
      <c r="AF23" s="28">
        <f>외인!AF23</f>
        <v>24463.98</v>
      </c>
      <c r="AG23" s="35">
        <f>MACD!AG23*$G$3+AG22*(1-$G$3)</f>
        <v>-3.6851904109875075E-4</v>
      </c>
      <c r="AH23" s="28">
        <f>외인!AH23</f>
        <v>206873.42</v>
      </c>
      <c r="AI23" s="35">
        <f>MACD!AI23*$G$3+AI22*(1-$G$3)</f>
        <v>-2.4450816986479914E-4</v>
      </c>
      <c r="AJ23" s="28">
        <f>외인!AJ23</f>
        <v>114174.78</v>
      </c>
      <c r="AK23" s="35">
        <f>MACD!AK23*$G$3+AK22*(1-$G$3)</f>
        <v>-4.27518710569589E-4</v>
      </c>
      <c r="AL23" s="28">
        <f>외인!AL23</f>
        <v>88048.76</v>
      </c>
      <c r="AM23" s="35">
        <f>MACD!AM23*$G$3+AM22*(1-$G$3)</f>
        <v>2.5204398968295604E-5</v>
      </c>
      <c r="AN23" s="28">
        <f>외인!AN23</f>
        <v>174234.05</v>
      </c>
      <c r="AO23" s="35">
        <f>MACD!AO23*$G$3+AO22*(1-$G$3)</f>
        <v>-1.723920568669378E-3</v>
      </c>
      <c r="AP23" s="28">
        <f>외인!AP23</f>
        <v>112248.56</v>
      </c>
      <c r="AQ23" s="35">
        <f>MACD!AQ23*$G$3+AQ22*(1-$G$3)</f>
        <v>-5.1269056002951148E-4</v>
      </c>
      <c r="AR23" s="28">
        <f>외인!AR23</f>
        <v>24035.87</v>
      </c>
      <c r="AS23" s="35">
        <f>MACD!AS23*$G$3+AS22*(1-$G$3)</f>
        <v>-1.2091303524681472E-3</v>
      </c>
      <c r="AT23" s="28">
        <f>외인!AT23</f>
        <v>78704.31</v>
      </c>
      <c r="AU23" s="35">
        <f>MACD!AU23*$G$3+AU22*(1-$G$3)</f>
        <v>-6.4392649638800065E-4</v>
      </c>
      <c r="AV23" s="28">
        <f>외인!AV23</f>
        <v>48232.71</v>
      </c>
      <c r="AW23" s="35">
        <f>MACD!AW23*$G$3+AW22*(1-$G$3)</f>
        <v>-1.9312579001993919E-4</v>
      </c>
      <c r="AX23" s="28">
        <f>외인!AX23</f>
        <v>53134.44</v>
      </c>
      <c r="AY23" s="35">
        <f>MACD!AY23*$G$3+AY22*(1-$G$3)</f>
        <v>-2.0843395341937589E-4</v>
      </c>
      <c r="AZ23" s="28">
        <f>외인!AZ23</f>
        <v>2040049.76</v>
      </c>
      <c r="BA23" s="35">
        <f>MACD!BA23*$G$3+BA22*(1-$G$3)</f>
        <v>-8.1504394355465053E-4</v>
      </c>
      <c r="BB23" s="28">
        <f>외인!BB23</f>
        <v>100959.4</v>
      </c>
      <c r="BC23" s="35">
        <f>MACD!BC23*$G$3+BC22*(1-$G$3)</f>
        <v>6.4649581493666521E-4</v>
      </c>
      <c r="BD23" s="28">
        <f>외인!BD23</f>
        <v>40171.39</v>
      </c>
      <c r="BE23" s="35">
        <f>MACD!BE23*$G$3+BE22*(1-$G$3)</f>
        <v>-2.1839336272415234E-3</v>
      </c>
      <c r="BF23" s="28">
        <f>외인!BF23</f>
        <v>0</v>
      </c>
      <c r="BG23" s="35" t="e">
        <f>MACD!BG23*$G$3+BG22*(1-$G$3)</f>
        <v>#DIV/0!</v>
      </c>
      <c r="BH23" s="28">
        <f>외인!BH23</f>
        <v>90842.73</v>
      </c>
      <c r="BI23" s="35">
        <f>MACD!BI23*$G$3+BI22*(1-$G$3)</f>
        <v>-6.5624884703998016E-4</v>
      </c>
      <c r="BJ23" s="28">
        <f>외인!BJ23</f>
        <v>116327.94</v>
      </c>
      <c r="BK23" s="35">
        <f>MACD!BK23*$G$3+BK22*(1-$G$3)</f>
        <v>-4.6187618324388177E-4</v>
      </c>
      <c r="BL23" s="28">
        <f>외인!BL23</f>
        <v>50135.87</v>
      </c>
      <c r="BM23" s="35">
        <f>MACD!BM23*$G$3+BM22*(1-$G$3)</f>
        <v>-7.8218346028112277E-4</v>
      </c>
      <c r="BN23" s="28">
        <f>외인!BN23</f>
        <v>44356.29</v>
      </c>
      <c r="BO23" s="35">
        <f>MACD!BO23*$G$3+BO22*(1-$G$3)</f>
        <v>-7.5085138949138996E-4</v>
      </c>
      <c r="BP23" s="28">
        <f>외인!BP23</f>
        <v>63462.48</v>
      </c>
      <c r="BQ23" s="35">
        <f>MACD!BQ23*$G$3+BQ22*(1-$G$3)</f>
        <v>-6.3360748733132545E-5</v>
      </c>
      <c r="BR23" s="28">
        <f>외인!BR23</f>
        <v>244574.32</v>
      </c>
      <c r="BS23" s="35">
        <f>MACD!BS23*$G$3+BS22*(1-$G$3)</f>
        <v>-5.4327046721032554E-4</v>
      </c>
      <c r="BT23" s="28">
        <f>외인!BT23</f>
        <v>1947147.16</v>
      </c>
      <c r="BU23" s="35">
        <f>MACD!BU23*$G$3+BU22*(1-$G$3)</f>
        <v>-7.5126175384526174E-4</v>
      </c>
      <c r="BV23" s="28">
        <f>외인!BV23</f>
        <v>377469.76</v>
      </c>
      <c r="BW23" s="35">
        <f>MACD!BW23*$G$3+BW22*(1-$G$3)</f>
        <v>-4.3091432526697353E-4</v>
      </c>
      <c r="BX23" s="28">
        <f>외인!BX23</f>
        <v>75966.67</v>
      </c>
      <c r="BY23" s="35">
        <f>MACD!BY23*$G$3+BY22*(1-$G$3)</f>
        <v>-8.8514793953080599E-4</v>
      </c>
      <c r="BZ23" s="28">
        <f>외인!BZ23</f>
        <v>262282.81</v>
      </c>
      <c r="CA23" s="35">
        <f>MACD!CA23*$G$3+CA22*(1-$G$3)</f>
        <v>-1.1386417878469308E-3</v>
      </c>
      <c r="CB23" s="28">
        <f>외인!CB23</f>
        <v>12902.19</v>
      </c>
      <c r="CC23" s="35">
        <f>MACD!CC23*$G$3+CC22*(1-$G$3)</f>
        <v>-7.319511889719357E-5</v>
      </c>
      <c r="CD23" s="28">
        <f>외인!CD23</f>
        <v>34142.99</v>
      </c>
      <c r="CE23" s="35">
        <f>MACD!CE23*$G$3+CE22*(1-$G$3)</f>
        <v>4.5608619357121475E-4</v>
      </c>
      <c r="CF23" s="28">
        <f>외인!CF23</f>
        <v>23498.73</v>
      </c>
      <c r="CG23" s="35">
        <f>MACD!CG23*$G$3+CG22*(1-$G$3)</f>
        <v>2.3061557786246422E-4</v>
      </c>
      <c r="CH23" s="28">
        <f>외인!CH23</f>
        <v>66892.100000000006</v>
      </c>
      <c r="CI23" s="35">
        <f>MACD!CI23*$G$3+CI22*(1-$G$3)</f>
        <v>-7.4793207488105568E-5</v>
      </c>
      <c r="CJ23" s="28">
        <f>외인!CJ23</f>
        <v>391222.28</v>
      </c>
      <c r="CK23" s="35">
        <f>MACD!CK23*$G$3+CK22*(1-$G$3)</f>
        <v>3.6934131008988695E-4</v>
      </c>
      <c r="CL23" s="28">
        <f>외인!CL23</f>
        <v>229335.75</v>
      </c>
      <c r="CM23" s="35">
        <f>MACD!CM23*$G$3+CM22*(1-$G$3)</f>
        <v>-3.0057605749491966E-5</v>
      </c>
      <c r="CN23" s="28">
        <f>외인!CN23</f>
        <v>124233.46</v>
      </c>
      <c r="CO23" s="35">
        <f>MACD!CO23*$G$3+CO22*(1-$G$3)</f>
        <v>7.6112771122602329E-4</v>
      </c>
      <c r="CP23" s="28">
        <f>외인!CP23</f>
        <v>101590.08</v>
      </c>
      <c r="CQ23" s="35">
        <f>MACD!CQ23*$G$3+CQ22*(1-$G$3)</f>
        <v>6.5352367740624832E-4</v>
      </c>
      <c r="CR23" s="28">
        <f>외인!CR23</f>
        <v>164680.71</v>
      </c>
      <c r="CS23" s="35">
        <f>MACD!CS23*$G$3+CS22*(1-$G$3)</f>
        <v>-4.773899577947832E-4</v>
      </c>
      <c r="CT23" s="28">
        <f>외인!CT23</f>
        <v>104922.22</v>
      </c>
      <c r="CU23" s="35">
        <f>MACD!CU23*$G$3+CU22*(1-$G$3)</f>
        <v>3.9743846304310637E-4</v>
      </c>
      <c r="CV23" s="28">
        <f>외인!CV23</f>
        <v>1947147.16</v>
      </c>
      <c r="CW23" s="35">
        <f>MACD!CW23*$G$3+CW22*(1-$G$3)</f>
        <v>-7.5126175384526174E-4</v>
      </c>
      <c r="CX23" s="28">
        <f>외인!CX23</f>
        <v>193505.99</v>
      </c>
      <c r="CY23" s="35">
        <f>MACD!CY23*$G$3+CY22*(1-$G$3)</f>
        <v>-4.4307351024452934E-4</v>
      </c>
      <c r="CZ23" s="28">
        <f>외인!CZ23</f>
        <v>17276.21</v>
      </c>
      <c r="DA23" s="35">
        <f>MACD!DA23*$G$3+DA22*(1-$G$3)</f>
        <v>-1.315563244018328E-3</v>
      </c>
      <c r="DB23" s="28">
        <f>외인!DB23</f>
        <v>40171.39</v>
      </c>
      <c r="DC23" s="35">
        <f>MACD!DC23*$G$3+DC22*(1-$G$3)</f>
        <v>-2.1839336272415234E-3</v>
      </c>
      <c r="DD23" s="28">
        <f>외인!DD23</f>
        <v>8415.2000000000007</v>
      </c>
      <c r="DE23" s="35">
        <f>MACD!DE23*$G$3+DE22*(1-$G$3)</f>
        <v>-2.3849657964847494E-3</v>
      </c>
      <c r="DF23" s="28">
        <f>외인!DF23</f>
        <v>57105.54</v>
      </c>
      <c r="DG23" s="35">
        <f>MACD!DG23*$G$3+DG22*(1-$G$3)</f>
        <v>-9.132265112664086E-4</v>
      </c>
      <c r="DH23" s="28">
        <f>외인!DH23</f>
        <v>26086.639999999999</v>
      </c>
      <c r="DI23" s="35">
        <f>MACD!DI23*$G$3+DI22*(1-$G$3)</f>
        <v>5.6415514640469739E-4</v>
      </c>
      <c r="DJ23" s="28">
        <f>외인!DJ23</f>
        <v>569685.69999999995</v>
      </c>
      <c r="DK23" s="35">
        <f>MACD!DK23*$G$3+DK22*(1-$G$3)</f>
        <v>-4.9214407553639921E-4</v>
      </c>
      <c r="DL23" s="28">
        <f>외인!DL23</f>
        <v>98358.05</v>
      </c>
      <c r="DM23" s="35">
        <f>MACD!DM23*$G$3+DM22*(1-$G$3)</f>
        <v>1.0177370533426642E-3</v>
      </c>
      <c r="DN23" s="28">
        <f>외인!DN23</f>
        <v>1947147.16</v>
      </c>
      <c r="DO23" s="35">
        <f>MACD!DO23*$G$3+DO22*(1-$G$3)</f>
        <v>-7.5126175384526174E-4</v>
      </c>
      <c r="DP23" s="28">
        <f>외인!DP23</f>
        <v>82399.360000000001</v>
      </c>
      <c r="DQ23" s="35">
        <f>MACD!DQ23*$G$3+DQ22*(1-$G$3)</f>
        <v>8.5032943708738986E-4</v>
      </c>
      <c r="DR23" s="28">
        <f>외인!DR23</f>
        <v>39747.440000000002</v>
      </c>
      <c r="DS23" s="35">
        <f>MACD!DS23*$G$3+DS22*(1-$G$3)</f>
        <v>9.800686395741964E-5</v>
      </c>
      <c r="DT23" s="28">
        <f>외인!DT23</f>
        <v>131703.89000000001</v>
      </c>
      <c r="DU23" s="35">
        <f>MACD!DU23*$G$3+DU22*(1-$G$3)</f>
        <v>-6.3226980850902609E-4</v>
      </c>
      <c r="DV23" s="28">
        <f>외인!DV23</f>
        <v>32827.96</v>
      </c>
      <c r="DW23" s="35">
        <f>MACD!DW23*$G$3+DW22*(1-$G$3)</f>
        <v>1.8142852414481048E-4</v>
      </c>
      <c r="DX23" s="28">
        <f>외인!DX23</f>
        <v>104072.18</v>
      </c>
      <c r="DY23" s="35">
        <f>MACD!DY23*$G$3+DY22*(1-$G$3)</f>
        <v>1.1828609221009401E-3</v>
      </c>
      <c r="DZ23" s="28">
        <f>외인!DZ23</f>
        <v>9904.18</v>
      </c>
      <c r="EA23" s="35">
        <f>MACD!EA23*$G$3+EA22*(1-$G$3)</f>
        <v>4.7974317240535272E-4</v>
      </c>
      <c r="EB23" s="28">
        <f>외인!EB23</f>
        <v>13325.78</v>
      </c>
      <c r="EC23" s="35">
        <f>MACD!EC23*$G$3+EC22*(1-$G$3)</f>
        <v>1.0056174409378913E-3</v>
      </c>
      <c r="ED23" s="28">
        <f>외인!ED23</f>
        <v>10778.25</v>
      </c>
      <c r="EE23" s="35">
        <f>MACD!EE23*$G$3+EE22*(1-$G$3)</f>
        <v>5.2360535006953609E-4</v>
      </c>
      <c r="EF23" s="28">
        <f>외인!EF23</f>
        <v>255744.25</v>
      </c>
      <c r="EG23" s="35">
        <f>MACD!EG23*$G$3+EG22*(1-$G$3)</f>
        <v>1.0121528002115461E-4</v>
      </c>
      <c r="EH23" s="28">
        <f>외인!EH23</f>
        <v>180290.42</v>
      </c>
      <c r="EI23" s="35">
        <f>MACD!EI23*$G$3+EI22*(1-$G$3)</f>
        <v>-2.5882388544524646E-4</v>
      </c>
      <c r="EJ23" s="28">
        <f>외인!EJ23</f>
        <v>93086.35</v>
      </c>
      <c r="EK23" s="35">
        <f>MACD!EK23*$G$3+EK22*(1-$G$3)</f>
        <v>-5.4844555193593307E-5</v>
      </c>
      <c r="EL23" s="28">
        <f>외인!EL23</f>
        <v>36590.79</v>
      </c>
      <c r="EM23" s="35">
        <f>MACD!EM23*$G$3+EM22*(1-$G$3)</f>
        <v>4.4434015859395794E-4</v>
      </c>
      <c r="EN23" s="28">
        <f>외인!EN23</f>
        <v>39747.440000000002</v>
      </c>
      <c r="EO23" s="35">
        <f>MACD!EO23*$G$3+EO22*(1-$G$3)</f>
        <v>9.800686395741964E-5</v>
      </c>
      <c r="EP23" s="28">
        <f>외인!EP23</f>
        <v>172172.64</v>
      </c>
      <c r="EQ23" s="35">
        <f>MACD!EQ23*$G$3+EQ22*(1-$G$3)</f>
        <v>-6.5198575755464998E-4</v>
      </c>
      <c r="ER23" s="28">
        <f>외인!ER23</f>
        <v>14345.79</v>
      </c>
      <c r="ES23" s="35">
        <f>MACD!ES23*$G$3+ES22*(1-$G$3)</f>
        <v>1.3103817524093501E-3</v>
      </c>
      <c r="ET23" s="28">
        <f>외인!ET23</f>
        <v>112248.56</v>
      </c>
      <c r="EU23" s="35">
        <f>MACD!EU23*$G$3+EU22*(1-$G$3)</f>
        <v>-5.1269056002951148E-4</v>
      </c>
      <c r="EV23" s="28">
        <f>외인!EV23</f>
        <v>47728.52</v>
      </c>
      <c r="EW23" s="35">
        <f>MACD!EW23*$G$3+EW22*(1-$G$3)</f>
        <v>5.1030394853772963E-4</v>
      </c>
      <c r="EX23" s="28">
        <f>외인!EX23</f>
        <v>53861.56</v>
      </c>
      <c r="EY23" s="35">
        <f>MACD!EY23*$G$3+EY22*(1-$G$3)</f>
        <v>7.8845501130433418E-4</v>
      </c>
    </row>
    <row r="24" spans="1:155">
      <c r="A24" s="27">
        <f>외인!A24</f>
        <v>46093</v>
      </c>
      <c r="B24" s="28">
        <f>외인!B24</f>
        <v>4463912.18</v>
      </c>
      <c r="C24" s="35">
        <f>MACD!C24*$G$3+C23*(1-$G$3)</f>
        <v>-6.3781065332377946E-4</v>
      </c>
      <c r="D24" s="28">
        <f>외인!D24</f>
        <v>631878.52</v>
      </c>
      <c r="E24" s="35">
        <f>MACD!E24*$G$3+E23*(1-$G$3)</f>
        <v>8.6644038451236022E-4</v>
      </c>
      <c r="F24" s="28">
        <f>외인!F24</f>
        <v>1905040.93</v>
      </c>
      <c r="G24" s="35">
        <f>MACD!G24*$G$3+G23*(1-$G$3)</f>
        <v>-4.7941675771717175E-4</v>
      </c>
      <c r="H24" s="28">
        <f>외인!H24</f>
        <v>281388.55</v>
      </c>
      <c r="I24" s="35">
        <f>MACD!I24*$G$3+I23*(1-$G$3)</f>
        <v>-6.861756633087814E-4</v>
      </c>
      <c r="J24" s="28">
        <f>외인!J24</f>
        <v>38064.32</v>
      </c>
      <c r="K24" s="35">
        <f>MACD!K24*$G$3+K23*(1-$G$3)</f>
        <v>2.5516849613094514E-4</v>
      </c>
      <c r="L24" s="28">
        <f>외인!L24</f>
        <v>260534.04</v>
      </c>
      <c r="M24" s="35">
        <f>MACD!M24*$G$3+M23*(1-$G$3)</f>
        <v>-7.7892773729090954E-4</v>
      </c>
      <c r="N24" s="28">
        <f>외인!N24</f>
        <v>242451.23</v>
      </c>
      <c r="O24" s="35">
        <f>MACD!O24*$G$3+O23*(1-$G$3)</f>
        <v>-1.4530286248361725E-3</v>
      </c>
      <c r="P24" s="28">
        <f>외인!P24</f>
        <v>198163.02</v>
      </c>
      <c r="Q24" s="35">
        <f>MACD!Q24*$G$3+Q23*(1-$G$3)</f>
        <v>4.4063816658734643E-6</v>
      </c>
      <c r="R24" s="28">
        <f>외인!R24</f>
        <v>131705.60000000001</v>
      </c>
      <c r="S24" s="35">
        <f>MACD!S24*$G$3+S23*(1-$G$3)</f>
        <v>-7.3301755584582171E-4</v>
      </c>
      <c r="T24" s="28">
        <f>외인!T24</f>
        <v>8473.68</v>
      </c>
      <c r="U24" s="35">
        <f>MACD!U24*$G$3+U23*(1-$G$3)</f>
        <v>-2.4272678079940743E-3</v>
      </c>
      <c r="V24" s="28">
        <f>외인!V24</f>
        <v>105319.16</v>
      </c>
      <c r="W24" s="35">
        <f>MACD!W24*$G$3+W23*(1-$G$3)</f>
        <v>1.0289516600525675E-3</v>
      </c>
      <c r="X24" s="28">
        <f>외인!X24</f>
        <v>1882079.84</v>
      </c>
      <c r="Y24" s="35">
        <f>MACD!Y24*$G$3+Y23*(1-$G$3)</f>
        <v>-7.505015775670352E-4</v>
      </c>
      <c r="Z24" s="28">
        <f>외인!Z24</f>
        <v>46883.4</v>
      </c>
      <c r="AA24" s="35">
        <f>MACD!AA24*$G$3+AA23*(1-$G$3)</f>
        <v>5.6597109432834133E-4</v>
      </c>
      <c r="AB24" s="28">
        <f>외인!AB24</f>
        <v>199815.74</v>
      </c>
      <c r="AC24" s="35">
        <f>MACD!AC24*$G$3+AC23*(1-$G$3)</f>
        <v>2.9494207851442728E-5</v>
      </c>
      <c r="AD24" s="28">
        <f>외인!AD24</f>
        <v>19929.419999999998</v>
      </c>
      <c r="AE24" s="35">
        <f>MACD!AE24*$G$3+AE23*(1-$G$3)</f>
        <v>-1.7844322357076095E-3</v>
      </c>
      <c r="AF24" s="28">
        <f>외인!AF24</f>
        <v>25183.19</v>
      </c>
      <c r="AG24" s="35">
        <f>MACD!AG24*$G$3+AG23*(1-$G$3)</f>
        <v>-3.0135005605389078E-4</v>
      </c>
      <c r="AH24" s="28">
        <f>외인!AH24</f>
        <v>211713.92000000001</v>
      </c>
      <c r="AI24" s="35">
        <f>MACD!AI24*$G$3+AI23*(1-$G$3)</f>
        <v>-2.415201550054977E-4</v>
      </c>
      <c r="AJ24" s="28">
        <f>외인!AJ24</f>
        <v>114095.83</v>
      </c>
      <c r="AK24" s="35">
        <f>MACD!AK24*$G$3+AK23*(1-$G$3)</f>
        <v>-4.9961934302295691E-4</v>
      </c>
      <c r="AL24" s="28">
        <f>외인!AL24</f>
        <v>87553.44</v>
      </c>
      <c r="AM24" s="35">
        <f>MACD!AM24*$G$3+AM23*(1-$G$3)</f>
        <v>-2.8435943930066233E-5</v>
      </c>
      <c r="AN24" s="28">
        <f>외인!AN24</f>
        <v>174383.6</v>
      </c>
      <c r="AO24" s="35">
        <f>MACD!AO24*$G$3+AO23*(1-$G$3)</f>
        <v>-1.949581624595479E-3</v>
      </c>
      <c r="AP24" s="28">
        <f>외인!AP24</f>
        <v>113495.31</v>
      </c>
      <c r="AQ24" s="35">
        <f>MACD!AQ24*$G$3+AQ23*(1-$G$3)</f>
        <v>-5.8874836847283866E-4</v>
      </c>
      <c r="AR24" s="28">
        <f>외인!AR24</f>
        <v>24106.27</v>
      </c>
      <c r="AS24" s="35">
        <f>MACD!AS24*$G$3+AS23*(1-$G$3)</f>
        <v>-1.3947074465777184E-3</v>
      </c>
      <c r="AT24" s="28">
        <f>외인!AT24</f>
        <v>78450.320000000007</v>
      </c>
      <c r="AU24" s="35">
        <f>MACD!AU24*$G$3+AU23*(1-$G$3)</f>
        <v>-7.5125069192845493E-4</v>
      </c>
      <c r="AV24" s="28">
        <f>외인!AV24</f>
        <v>47870.879999999997</v>
      </c>
      <c r="AW24" s="35">
        <f>MACD!AW24*$G$3+AW23*(1-$G$3)</f>
        <v>-2.3162008595867397E-4</v>
      </c>
      <c r="AX24" s="28">
        <f>외인!AX24</f>
        <v>54874.18</v>
      </c>
      <c r="AY24" s="35">
        <f>MACD!AY24*$G$3+AY23*(1-$G$3)</f>
        <v>-3.2828821174876602E-4</v>
      </c>
      <c r="AZ24" s="28">
        <f>외인!AZ24</f>
        <v>2010126.32</v>
      </c>
      <c r="BA24" s="35">
        <f>MACD!BA24*$G$3+BA23*(1-$G$3)</f>
        <v>-8.0041569887891726E-4</v>
      </c>
      <c r="BB24" s="28">
        <f>외인!BB24</f>
        <v>98059.26</v>
      </c>
      <c r="BC24" s="35">
        <f>MACD!BC24*$G$3+BC23*(1-$G$3)</f>
        <v>7.2301058376869533E-4</v>
      </c>
      <c r="BD24" s="28">
        <f>외인!BD24</f>
        <v>40510.75</v>
      </c>
      <c r="BE24" s="35">
        <f>MACD!BE24*$G$3+BE23*(1-$G$3)</f>
        <v>-2.1429041546966107E-3</v>
      </c>
      <c r="BF24" s="28">
        <f>외인!BF24</f>
        <v>0</v>
      </c>
      <c r="BG24" s="35" t="e">
        <f>MACD!BG24*$G$3+BG23*(1-$G$3)</f>
        <v>#DIV/0!</v>
      </c>
      <c r="BH24" s="28">
        <f>외인!BH24</f>
        <v>91544.94</v>
      </c>
      <c r="BI24" s="35">
        <f>MACD!BI24*$G$3+BI23*(1-$G$3)</f>
        <v>-6.864553709329471E-4</v>
      </c>
      <c r="BJ24" s="28">
        <f>외인!BJ24</f>
        <v>115367.95</v>
      </c>
      <c r="BK24" s="35">
        <f>MACD!BK24*$G$3+BK23*(1-$G$3)</f>
        <v>-6.8788756365263269E-4</v>
      </c>
      <c r="BL24" s="28">
        <f>외인!BL24</f>
        <v>50361.34</v>
      </c>
      <c r="BM24" s="35">
        <f>MACD!BM24*$G$3+BM23*(1-$G$3)</f>
        <v>-8.8316071070769606E-4</v>
      </c>
      <c r="BN24" s="28">
        <f>외인!BN24</f>
        <v>44847.86</v>
      </c>
      <c r="BO24" s="35">
        <f>MACD!BO24*$G$3+BO23*(1-$G$3)</f>
        <v>-8.4505241210394385E-4</v>
      </c>
      <c r="BP24" s="28">
        <f>외인!BP24</f>
        <v>64778.02</v>
      </c>
      <c r="BQ24" s="35">
        <f>MACD!BQ24*$G$3+BQ23*(1-$G$3)</f>
        <v>-1.4898048290239453E-4</v>
      </c>
      <c r="BR24" s="28">
        <f>외인!BR24</f>
        <v>248114.21</v>
      </c>
      <c r="BS24" s="35">
        <f>MACD!BS24*$G$3+BS23*(1-$G$3)</f>
        <v>-6.4213815417264936E-4</v>
      </c>
      <c r="BT24" s="28">
        <f>외인!BT24</f>
        <v>1918576.16</v>
      </c>
      <c r="BU24" s="35">
        <f>MACD!BU24*$G$3+BU23*(1-$G$3)</f>
        <v>-7.183655201550088E-4</v>
      </c>
      <c r="BV24" s="28">
        <f>외인!BV24</f>
        <v>381508.83</v>
      </c>
      <c r="BW24" s="35">
        <f>MACD!BW24*$G$3+BW23*(1-$G$3)</f>
        <v>-4.7024729620018669E-4</v>
      </c>
      <c r="BX24" s="28">
        <f>외인!BX24</f>
        <v>76356.210000000006</v>
      </c>
      <c r="BY24" s="35">
        <f>MACD!BY24*$G$3+BY23*(1-$G$3)</f>
        <v>-9.4466390768509515E-4</v>
      </c>
      <c r="BZ24" s="28">
        <f>외인!BZ24</f>
        <v>261937.04</v>
      </c>
      <c r="CA24" s="35">
        <f>MACD!CA24*$G$3+CA23*(1-$G$3)</f>
        <v>-1.3066045617164488E-3</v>
      </c>
      <c r="CB24" s="28">
        <f>외인!CB24</f>
        <v>13081.6</v>
      </c>
      <c r="CC24" s="35">
        <f>MACD!CC24*$G$3+CC23*(1-$G$3)</f>
        <v>-1.2484069889580072E-4</v>
      </c>
      <c r="CD24" s="28">
        <f>외인!CD24</f>
        <v>34395.019999999997</v>
      </c>
      <c r="CE24" s="35">
        <f>MACD!CE24*$G$3+CE23*(1-$G$3)</f>
        <v>4.6800390452246787E-4</v>
      </c>
      <c r="CF24" s="28">
        <f>외인!CF24</f>
        <v>23357.01</v>
      </c>
      <c r="CG24" s="35">
        <f>MACD!CG24*$G$3+CG23*(1-$G$3)</f>
        <v>2.0289410370705402E-4</v>
      </c>
      <c r="CH24" s="28">
        <f>외인!CH24</f>
        <v>66646.78</v>
      </c>
      <c r="CI24" s="35">
        <f>MACD!CI24*$G$3+CI23*(1-$G$3)</f>
        <v>-7.8937292925331404E-5</v>
      </c>
      <c r="CJ24" s="28">
        <f>외인!CJ24</f>
        <v>392024.15</v>
      </c>
      <c r="CK24" s="35">
        <f>MACD!CK24*$G$3+CK23*(1-$G$3)</f>
        <v>3.1054486178881175E-4</v>
      </c>
      <c r="CL24" s="28">
        <f>외인!CL24</f>
        <v>228067.84</v>
      </c>
      <c r="CM24" s="35">
        <f>MACD!CM24*$G$3+CM23*(1-$G$3)</f>
        <v>-4.6912471716426087E-5</v>
      </c>
      <c r="CN24" s="28">
        <f>외인!CN24</f>
        <v>122982.39</v>
      </c>
      <c r="CO24" s="35">
        <f>MACD!CO24*$G$3+CO23*(1-$G$3)</f>
        <v>8.0197036008043459E-4</v>
      </c>
      <c r="CP24" s="28">
        <f>외인!CP24</f>
        <v>98668.71</v>
      </c>
      <c r="CQ24" s="35">
        <f>MACD!CQ24*$G$3+CQ23*(1-$G$3)</f>
        <v>7.2915359079030238E-4</v>
      </c>
      <c r="CR24" s="28">
        <f>외인!CR24</f>
        <v>164654.25</v>
      </c>
      <c r="CS24" s="35">
        <f>MACD!CS24*$G$3+CS23*(1-$G$3)</f>
        <v>-5.5843774513690872E-4</v>
      </c>
      <c r="CT24" s="28">
        <f>외인!CT24</f>
        <v>104679.35</v>
      </c>
      <c r="CU24" s="35">
        <f>MACD!CU24*$G$3+CU23*(1-$G$3)</f>
        <v>3.4421745548534423E-4</v>
      </c>
      <c r="CV24" s="28">
        <f>외인!CV24</f>
        <v>1918576.16</v>
      </c>
      <c r="CW24" s="35">
        <f>MACD!CW24*$G$3+CW23*(1-$G$3)</f>
        <v>-7.183655201550088E-4</v>
      </c>
      <c r="CX24" s="28">
        <f>외인!CX24</f>
        <v>196702.38</v>
      </c>
      <c r="CY24" s="35">
        <f>MACD!CY24*$G$3+CY23*(1-$G$3)</f>
        <v>-5.6345559737310219E-4</v>
      </c>
      <c r="CZ24" s="28">
        <f>외인!CZ24</f>
        <v>17299.689999999999</v>
      </c>
      <c r="DA24" s="35">
        <f>MACD!DA24*$G$3+DA23*(1-$G$3)</f>
        <v>-1.456022123660752E-3</v>
      </c>
      <c r="DB24" s="28">
        <f>외인!DB24</f>
        <v>40510.75</v>
      </c>
      <c r="DC24" s="35">
        <f>MACD!DC24*$G$3+DC23*(1-$G$3)</f>
        <v>-2.1429041546966107E-3</v>
      </c>
      <c r="DD24" s="28">
        <f>외인!DD24</f>
        <v>8473.68</v>
      </c>
      <c r="DE24" s="35">
        <f>MACD!DE24*$G$3+DE23*(1-$G$3)</f>
        <v>-2.4272678079940743E-3</v>
      </c>
      <c r="DF24" s="28">
        <f>외인!DF24</f>
        <v>57273.51</v>
      </c>
      <c r="DG24" s="35">
        <f>MACD!DG24*$G$3+DG23*(1-$G$3)</f>
        <v>-9.8249656781770694E-4</v>
      </c>
      <c r="DH24" s="28">
        <f>외인!DH24</f>
        <v>26206.560000000001</v>
      </c>
      <c r="DI24" s="35">
        <f>MACD!DI24*$G$3+DI23*(1-$G$3)</f>
        <v>5.9553889262763896E-4</v>
      </c>
      <c r="DJ24" s="28">
        <f>외인!DJ24</f>
        <v>581196.37</v>
      </c>
      <c r="DK24" s="35">
        <f>MACD!DK24*$G$3+DK23*(1-$G$3)</f>
        <v>-5.6895882096042513E-4</v>
      </c>
      <c r="DL24" s="28">
        <f>외인!DL24</f>
        <v>97454.3</v>
      </c>
      <c r="DM24" s="35">
        <f>MACD!DM24*$G$3+DM23*(1-$G$3)</f>
        <v>1.0743774096430342E-3</v>
      </c>
      <c r="DN24" s="28">
        <f>외인!DN24</f>
        <v>1918576.16</v>
      </c>
      <c r="DO24" s="35">
        <f>MACD!DO24*$G$3+DO23*(1-$G$3)</f>
        <v>-7.183655201550088E-4</v>
      </c>
      <c r="DP24" s="28">
        <f>외인!DP24</f>
        <v>83686.490000000005</v>
      </c>
      <c r="DQ24" s="35">
        <f>MACD!DQ24*$G$3+DQ23*(1-$G$3)</f>
        <v>7.3488541546155796E-4</v>
      </c>
      <c r="DR24" s="28">
        <f>외인!DR24</f>
        <v>40055.69</v>
      </c>
      <c r="DS24" s="35">
        <f>MACD!DS24*$G$3+DS23*(1-$G$3)</f>
        <v>1.0775205723041457E-4</v>
      </c>
      <c r="DT24" s="28">
        <f>외인!DT24</f>
        <v>131705.60000000001</v>
      </c>
      <c r="DU24" s="35">
        <f>MACD!DU24*$G$3+DU23*(1-$G$3)</f>
        <v>-7.3301755584582171E-4</v>
      </c>
      <c r="DV24" s="28">
        <f>외인!DV24</f>
        <v>32799</v>
      </c>
      <c r="DW24" s="35">
        <f>MACD!DW24*$G$3+DW23*(1-$G$3)</f>
        <v>1.8428199877373048E-4</v>
      </c>
      <c r="DX24" s="28">
        <f>외인!DX24</f>
        <v>105319.16</v>
      </c>
      <c r="DY24" s="35">
        <f>MACD!DY24*$G$3+DY23*(1-$G$3)</f>
        <v>1.0289516600525675E-3</v>
      </c>
      <c r="DZ24" s="28">
        <f>외인!DZ24</f>
        <v>9868.19</v>
      </c>
      <c r="EA24" s="35">
        <f>MACD!EA24*$G$3+EA23*(1-$G$3)</f>
        <v>4.4256050181394504E-4</v>
      </c>
      <c r="EB24" s="28">
        <f>외인!EB24</f>
        <v>13438.27</v>
      </c>
      <c r="EC24" s="35">
        <f>MACD!EC24*$G$3+EC23*(1-$G$3)</f>
        <v>1.0448976170011996E-3</v>
      </c>
      <c r="ED24" s="28">
        <f>외인!ED24</f>
        <v>10841.98</v>
      </c>
      <c r="EE24" s="35">
        <f>MACD!EE24*$G$3+EE23*(1-$G$3)</f>
        <v>5.3641447262426365E-4</v>
      </c>
      <c r="EF24" s="28">
        <f>외인!EF24</f>
        <v>254639.57</v>
      </c>
      <c r="EG24" s="35">
        <f>MACD!EG24*$G$3+EG23*(1-$G$3)</f>
        <v>4.3162563006045164E-5</v>
      </c>
      <c r="EH24" s="28">
        <f>외인!EH24</f>
        <v>178824</v>
      </c>
      <c r="EI24" s="35">
        <f>MACD!EI24*$G$3+EI23*(1-$G$3)</f>
        <v>-2.9769674471408631E-4</v>
      </c>
      <c r="EJ24" s="28">
        <f>외인!EJ24</f>
        <v>93044.07</v>
      </c>
      <c r="EK24" s="35">
        <f>MACD!EK24*$G$3+EK23*(1-$G$3)</f>
        <v>-6.1566978116795295E-5</v>
      </c>
      <c r="EL24" s="28">
        <f>외인!EL24</f>
        <v>36906.339999999997</v>
      </c>
      <c r="EM24" s="35">
        <f>MACD!EM24*$G$3+EM23*(1-$G$3)</f>
        <v>4.5577388965289159E-4</v>
      </c>
      <c r="EN24" s="28">
        <f>외인!EN24</f>
        <v>40055.69</v>
      </c>
      <c r="EO24" s="35">
        <f>MACD!EO24*$G$3+EO23*(1-$G$3)</f>
        <v>1.0775205723041457E-4</v>
      </c>
      <c r="EP24" s="28">
        <f>외인!EP24</f>
        <v>177017.36</v>
      </c>
      <c r="EQ24" s="35">
        <f>MACD!EQ24*$G$3+EQ23*(1-$G$3)</f>
        <v>-7.0084940023353221E-4</v>
      </c>
      <c r="ER24" s="28">
        <f>외인!ER24</f>
        <v>14422.86</v>
      </c>
      <c r="ES24" s="35">
        <f>MACD!ES24*$G$3+ES23*(1-$G$3)</f>
        <v>1.2966485182158434E-3</v>
      </c>
      <c r="ET24" s="28">
        <f>외인!ET24</f>
        <v>113495.31</v>
      </c>
      <c r="EU24" s="35">
        <f>MACD!EU24*$G$3+EU23*(1-$G$3)</f>
        <v>-5.8874836847283866E-4</v>
      </c>
      <c r="EV24" s="28">
        <f>외인!EV24</f>
        <v>46883.4</v>
      </c>
      <c r="EW24" s="35">
        <f>MACD!EW24*$G$3+EW23*(1-$G$3)</f>
        <v>5.6597109432834133E-4</v>
      </c>
      <c r="EX24" s="28">
        <f>외인!EX24</f>
        <v>51785.3</v>
      </c>
      <c r="EY24" s="35">
        <f>MACD!EY24*$G$3+EY23*(1-$G$3)</f>
        <v>8.8260279116019478E-4</v>
      </c>
    </row>
    <row r="25" spans="1:155">
      <c r="A25" s="27">
        <f>외인!A25</f>
        <v>46094</v>
      </c>
      <c r="B25" s="28">
        <f>외인!B25</f>
        <v>4386692.78</v>
      </c>
      <c r="C25" s="35">
        <f>MACD!C25*$G$3+C24*(1-$G$3)</f>
        <v>-6.3750447923721469E-4</v>
      </c>
      <c r="D25" s="28">
        <f>외인!D25</f>
        <v>634503.57999999996</v>
      </c>
      <c r="E25" s="35">
        <f>MACD!E25*$G$3+E24*(1-$G$3)</f>
        <v>7.5445541586196521E-4</v>
      </c>
      <c r="F25" s="28">
        <f>외인!F25</f>
        <v>1864629.26</v>
      </c>
      <c r="G25" s="35">
        <f>MACD!G25*$G$3+G24*(1-$G$3)</f>
        <v>-4.4143164303329777E-4</v>
      </c>
      <c r="H25" s="28">
        <f>외인!H25</f>
        <v>269451.61</v>
      </c>
      <c r="I25" s="35">
        <f>MACD!I25*$G$3+I24*(1-$G$3)</f>
        <v>-8.801693477653303E-4</v>
      </c>
      <c r="J25" s="28">
        <f>외인!J25</f>
        <v>38979.79</v>
      </c>
      <c r="K25" s="35">
        <f>MACD!K25*$G$3+K24*(1-$G$3)</f>
        <v>2.3516257879340309E-4</v>
      </c>
      <c r="L25" s="28">
        <f>외인!L25</f>
        <v>249117.65</v>
      </c>
      <c r="M25" s="35">
        <f>MACD!M25*$G$3+M24*(1-$G$3)</f>
        <v>-9.7164001172572181E-4</v>
      </c>
      <c r="N25" s="28">
        <f>외인!N25</f>
        <v>238871.31</v>
      </c>
      <c r="O25" s="35">
        <f>MACD!O25*$G$3+O24*(1-$G$3)</f>
        <v>-1.5962564058758131E-3</v>
      </c>
      <c r="P25" s="28">
        <f>외인!P25</f>
        <v>200586.25</v>
      </c>
      <c r="Q25" s="35">
        <f>MACD!Q25*$G$3+Q24*(1-$G$3)</f>
        <v>-9.9119622000860998E-5</v>
      </c>
      <c r="R25" s="28">
        <f>외인!R25</f>
        <v>132009.93</v>
      </c>
      <c r="S25" s="35">
        <f>MACD!S25*$G$3+S24*(1-$G$3)</f>
        <v>-8.2109114384536046E-4</v>
      </c>
      <c r="T25" s="28">
        <f>외인!T25</f>
        <v>8346.43</v>
      </c>
      <c r="U25" s="35">
        <f>MACD!U25*$G$3+U24*(1-$G$3)</f>
        <v>-2.3846706984887683E-3</v>
      </c>
      <c r="V25" s="28">
        <f>외인!V25</f>
        <v>104584.93</v>
      </c>
      <c r="W25" s="35">
        <f>MACD!W25*$G$3+W24*(1-$G$3)</f>
        <v>7.5175530152250228E-4</v>
      </c>
      <c r="X25" s="28">
        <f>외인!X25</f>
        <v>1840115.11</v>
      </c>
      <c r="Y25" s="35">
        <f>MACD!Y25*$G$3+Y24*(1-$G$3)</f>
        <v>-6.9522752109796911E-4</v>
      </c>
      <c r="Z25" s="28">
        <f>외인!Z25</f>
        <v>45931.5</v>
      </c>
      <c r="AA25" s="35">
        <f>MACD!AA25*$G$3+AA24*(1-$G$3)</f>
        <v>5.9935863636658847E-4</v>
      </c>
      <c r="AB25" s="28">
        <f>외인!AB25</f>
        <v>196962.88</v>
      </c>
      <c r="AC25" s="35">
        <f>MACD!AC25*$G$3+AC24*(1-$G$3)</f>
        <v>2.6426041805122017E-5</v>
      </c>
      <c r="AD25" s="28">
        <f>외인!AD25</f>
        <v>19455.009999999998</v>
      </c>
      <c r="AE25" s="35">
        <f>MACD!AE25*$G$3+AE24*(1-$G$3)</f>
        <v>-1.9663288026820712E-3</v>
      </c>
      <c r="AF25" s="28">
        <f>외인!AF25</f>
        <v>24544.59</v>
      </c>
      <c r="AG25" s="35">
        <f>MACD!AG25*$G$3+AG24*(1-$G$3)</f>
        <v>-2.136348205519083E-4</v>
      </c>
      <c r="AH25" s="28">
        <f>외인!AH25</f>
        <v>208651.71</v>
      </c>
      <c r="AI25" s="35">
        <f>MACD!AI25*$G$3+AI24*(1-$G$3)</f>
        <v>-2.2393610308633877E-4</v>
      </c>
      <c r="AJ25" s="28">
        <f>외인!AJ25</f>
        <v>116555.18</v>
      </c>
      <c r="AK25" s="35">
        <f>MACD!AK25*$G$3+AK24*(1-$G$3)</f>
        <v>-5.5459185630888296E-4</v>
      </c>
      <c r="AL25" s="28">
        <f>외인!AL25</f>
        <v>85694.58</v>
      </c>
      <c r="AM25" s="35">
        <f>MACD!AM25*$G$3+AM24*(1-$G$3)</f>
        <v>-1.043008736212699E-4</v>
      </c>
      <c r="AN25" s="28">
        <f>외인!AN25</f>
        <v>172511.45</v>
      </c>
      <c r="AO25" s="35">
        <f>MACD!AO25*$G$3+AO24*(1-$G$3)</f>
        <v>-2.1169387711723621E-3</v>
      </c>
      <c r="AP25" s="28">
        <f>외인!AP25</f>
        <v>113269.42</v>
      </c>
      <c r="AQ25" s="35">
        <f>MACD!AQ25*$G$3+AQ24*(1-$G$3)</f>
        <v>-6.5493295568269628E-4</v>
      </c>
      <c r="AR25" s="28">
        <f>외인!AR25</f>
        <v>24049.55</v>
      </c>
      <c r="AS25" s="35">
        <f>MACD!AS25*$G$3+AS24*(1-$G$3)</f>
        <v>-1.5327040213972472E-3</v>
      </c>
      <c r="AT25" s="28">
        <f>외인!AT25</f>
        <v>77033.47</v>
      </c>
      <c r="AU25" s="35">
        <f>MACD!AU25*$G$3+AU24*(1-$G$3)</f>
        <v>-8.5146203557499682E-4</v>
      </c>
      <c r="AV25" s="28">
        <f>외인!AV25</f>
        <v>47761.27</v>
      </c>
      <c r="AW25" s="35">
        <f>MACD!AW25*$G$3+AW24*(1-$G$3)</f>
        <v>-2.7689890316547327E-4</v>
      </c>
      <c r="AX25" s="28">
        <f>외인!AX25</f>
        <v>57254.23</v>
      </c>
      <c r="AY25" s="35">
        <f>MACD!AY25*$G$3+AY24*(1-$G$3)</f>
        <v>-4.1708354593023651E-4</v>
      </c>
      <c r="AZ25" s="28">
        <f>외인!AZ25</f>
        <v>1966445.33</v>
      </c>
      <c r="BA25" s="35">
        <f>MACD!BA25*$G$3+BA24*(1-$G$3)</f>
        <v>-7.6292699043780928E-4</v>
      </c>
      <c r="BB25" s="28">
        <f>외인!BB25</f>
        <v>96327.62</v>
      </c>
      <c r="BC25" s="35">
        <f>MACD!BC25*$G$3+BC24*(1-$G$3)</f>
        <v>7.7788815657811377E-4</v>
      </c>
      <c r="BD25" s="28">
        <f>외인!BD25</f>
        <v>41370.15</v>
      </c>
      <c r="BE25" s="35">
        <f>MACD!BE25*$G$3+BE24*(1-$G$3)</f>
        <v>-2.0194241881837651E-3</v>
      </c>
      <c r="BF25" s="28">
        <f>외인!BF25</f>
        <v>0</v>
      </c>
      <c r="BG25" s="35" t="e">
        <f>MACD!BG25*$G$3+BG24*(1-$G$3)</f>
        <v>#DIV/0!</v>
      </c>
      <c r="BH25" s="28">
        <f>외인!BH25</f>
        <v>87575.72</v>
      </c>
      <c r="BI25" s="35">
        <f>MACD!BI25*$G$3+BI24*(1-$G$3)</f>
        <v>-7.1552851013940511E-4</v>
      </c>
      <c r="BJ25" s="28">
        <f>외인!BJ25</f>
        <v>111147.54</v>
      </c>
      <c r="BK25" s="35">
        <f>MACD!BK25*$G$3+BK24*(1-$G$3)</f>
        <v>-9.5358972248216168E-4</v>
      </c>
      <c r="BL25" s="28">
        <f>외인!BL25</f>
        <v>49295.06</v>
      </c>
      <c r="BM25" s="35">
        <f>MACD!BM25*$G$3+BM24*(1-$G$3)</f>
        <v>-9.6278651536272947E-4</v>
      </c>
      <c r="BN25" s="28">
        <f>외인!BN25</f>
        <v>43839.53</v>
      </c>
      <c r="BO25" s="35">
        <f>MACD!BO25*$G$3+BO24*(1-$G$3)</f>
        <v>-9.1136599292610844E-4</v>
      </c>
      <c r="BP25" s="28">
        <f>외인!BP25</f>
        <v>66827.19</v>
      </c>
      <c r="BQ25" s="35">
        <f>MACD!BQ25*$G$3+BQ24*(1-$G$3)</f>
        <v>-2.1495700184413714E-4</v>
      </c>
      <c r="BR25" s="28">
        <f>외인!BR25</f>
        <v>249207.11</v>
      </c>
      <c r="BS25" s="35">
        <f>MACD!BS25*$G$3+BS24*(1-$G$3)</f>
        <v>-7.1124007977650639E-4</v>
      </c>
      <c r="BT25" s="28">
        <f>외인!BT25</f>
        <v>1876425.81</v>
      </c>
      <c r="BU25" s="35">
        <f>MACD!BU25*$G$3+BU24*(1-$G$3)</f>
        <v>-6.6436497235088392E-4</v>
      </c>
      <c r="BV25" s="28">
        <f>외인!BV25</f>
        <v>374616.5</v>
      </c>
      <c r="BW25" s="35">
        <f>MACD!BW25*$G$3+BW24*(1-$G$3)</f>
        <v>-4.9466935582255522E-4</v>
      </c>
      <c r="BX25" s="28">
        <f>외인!BX25</f>
        <v>74530.960000000006</v>
      </c>
      <c r="BY25" s="35">
        <f>MACD!BY25*$G$3+BY24*(1-$G$3)</f>
        <v>-9.7769508167928941E-4</v>
      </c>
      <c r="BZ25" s="28">
        <f>외인!BZ25</f>
        <v>258206.03</v>
      </c>
      <c r="CA25" s="35">
        <f>MACD!CA25*$G$3+CA24*(1-$G$3)</f>
        <v>-1.4434059537705448E-3</v>
      </c>
      <c r="CB25" s="28">
        <f>외인!CB25</f>
        <v>13070.57</v>
      </c>
      <c r="CC25" s="35">
        <f>MACD!CC25*$G$3+CC24*(1-$G$3)</f>
        <v>-1.7148347822097204E-4</v>
      </c>
      <c r="CD25" s="28">
        <f>외인!CD25</f>
        <v>34794.629999999997</v>
      </c>
      <c r="CE25" s="35">
        <f>MACD!CE25*$G$3+CE24*(1-$G$3)</f>
        <v>4.5788413551575057E-4</v>
      </c>
      <c r="CF25" s="28">
        <f>외인!CF25</f>
        <v>23298.59</v>
      </c>
      <c r="CG25" s="35">
        <f>MACD!CG25*$G$3+CG24*(1-$G$3)</f>
        <v>1.4575925458235932E-4</v>
      </c>
      <c r="CH25" s="28">
        <f>외인!CH25</f>
        <v>65726.44</v>
      </c>
      <c r="CI25" s="35">
        <f>MACD!CI25*$G$3+CI24*(1-$G$3)</f>
        <v>-9.0707350510019566E-5</v>
      </c>
      <c r="CJ25" s="28">
        <f>외인!CJ25</f>
        <v>393644.77</v>
      </c>
      <c r="CK25" s="35">
        <f>MACD!CK25*$G$3+CK24*(1-$G$3)</f>
        <v>2.3278718906130164E-4</v>
      </c>
      <c r="CL25" s="28">
        <f>외인!CL25</f>
        <v>225014.44</v>
      </c>
      <c r="CM25" s="35">
        <f>MACD!CM25*$G$3+CM24*(1-$G$3)</f>
        <v>-5.883580578269365E-5</v>
      </c>
      <c r="CN25" s="28">
        <f>외인!CN25</f>
        <v>120639.06</v>
      </c>
      <c r="CO25" s="35">
        <f>MACD!CO25*$G$3+CO24*(1-$G$3)</f>
        <v>8.1073933495610234E-4</v>
      </c>
      <c r="CP25" s="28">
        <f>외인!CP25</f>
        <v>96946.82</v>
      </c>
      <c r="CQ25" s="35">
        <f>MACD!CQ25*$G$3+CQ24*(1-$G$3)</f>
        <v>7.8270160959129824E-4</v>
      </c>
      <c r="CR25" s="28">
        <f>외인!CR25</f>
        <v>166854.1</v>
      </c>
      <c r="CS25" s="35">
        <f>MACD!CS25*$G$3+CS24*(1-$G$3)</f>
        <v>-6.2957366024409163E-4</v>
      </c>
      <c r="CT25" s="28">
        <f>외인!CT25</f>
        <v>104225.67</v>
      </c>
      <c r="CU25" s="35">
        <f>MACD!CU25*$G$3+CU24*(1-$G$3)</f>
        <v>2.2682990720300028E-4</v>
      </c>
      <c r="CV25" s="28">
        <f>외인!CV25</f>
        <v>1876425.81</v>
      </c>
      <c r="CW25" s="35">
        <f>MACD!CW25*$G$3+CW24*(1-$G$3)</f>
        <v>-6.6436497235088392E-4</v>
      </c>
      <c r="CX25" s="28">
        <f>외인!CX25</f>
        <v>191058.07</v>
      </c>
      <c r="CY25" s="35">
        <f>MACD!CY25*$G$3+CY24*(1-$G$3)</f>
        <v>-6.9615575466992589E-4</v>
      </c>
      <c r="CZ25" s="28">
        <f>외인!CZ25</f>
        <v>17192.77</v>
      </c>
      <c r="DA25" s="35">
        <f>MACD!DA25*$G$3+DA24*(1-$G$3)</f>
        <v>-1.5807890979311348E-3</v>
      </c>
      <c r="DB25" s="28">
        <f>외인!DB25</f>
        <v>41370.15</v>
      </c>
      <c r="DC25" s="35">
        <f>MACD!DC25*$G$3+DC24*(1-$G$3)</f>
        <v>-2.0194241881837651E-3</v>
      </c>
      <c r="DD25" s="28">
        <f>외인!DD25</f>
        <v>8346.43</v>
      </c>
      <c r="DE25" s="35">
        <f>MACD!DE25*$G$3+DE24*(1-$G$3)</f>
        <v>-2.3846706984887683E-3</v>
      </c>
      <c r="DF25" s="28">
        <f>외인!DF25</f>
        <v>55974.84</v>
      </c>
      <c r="DG25" s="35">
        <f>MACD!DG25*$G$3+DG24*(1-$G$3)</f>
        <v>-1.0246331715015905E-3</v>
      </c>
      <c r="DH25" s="28">
        <f>외인!DH25</f>
        <v>26573.83</v>
      </c>
      <c r="DI25" s="35">
        <f>MACD!DI25*$G$3+DI24*(1-$G$3)</f>
        <v>5.9558063598612039E-4</v>
      </c>
      <c r="DJ25" s="28">
        <f>외인!DJ25</f>
        <v>572340.85</v>
      </c>
      <c r="DK25" s="35">
        <f>MACD!DK25*$G$3+DK24*(1-$G$3)</f>
        <v>-6.3825935470400333E-4</v>
      </c>
      <c r="DL25" s="28">
        <f>외인!DL25</f>
        <v>95292.99</v>
      </c>
      <c r="DM25" s="35">
        <f>MACD!DM25*$G$3+DM24*(1-$G$3)</f>
        <v>1.0908912920558078E-3</v>
      </c>
      <c r="DN25" s="28">
        <f>외인!DN25</f>
        <v>1876425.81</v>
      </c>
      <c r="DO25" s="35">
        <f>MACD!DO25*$G$3+DO24*(1-$G$3)</f>
        <v>-6.6436497235088392E-4</v>
      </c>
      <c r="DP25" s="28">
        <f>외인!DP25</f>
        <v>85376.58</v>
      </c>
      <c r="DQ25" s="35">
        <f>MACD!DQ25*$G$3+DQ24*(1-$G$3)</f>
        <v>5.8494428351021455E-4</v>
      </c>
      <c r="DR25" s="28">
        <f>외인!DR25</f>
        <v>40920.49</v>
      </c>
      <c r="DS25" s="35">
        <f>MACD!DS25*$G$3+DS24*(1-$G$3)</f>
        <v>1.102029565802828E-4</v>
      </c>
      <c r="DT25" s="28">
        <f>외인!DT25</f>
        <v>132009.93</v>
      </c>
      <c r="DU25" s="35">
        <f>MACD!DU25*$G$3+DU24*(1-$G$3)</f>
        <v>-8.2109114384536046E-4</v>
      </c>
      <c r="DV25" s="28">
        <f>외인!DV25</f>
        <v>34697.06</v>
      </c>
      <c r="DW25" s="35">
        <f>MACD!DW25*$G$3+DW24*(1-$G$3)</f>
        <v>1.8415712110834371E-4</v>
      </c>
      <c r="DX25" s="28">
        <f>외인!DX25</f>
        <v>104584.93</v>
      </c>
      <c r="DY25" s="35">
        <f>MACD!DY25*$G$3+DY24*(1-$G$3)</f>
        <v>7.5175530152250228E-4</v>
      </c>
      <c r="DZ25" s="28">
        <f>외인!DZ25</f>
        <v>9973.6200000000008</v>
      </c>
      <c r="EA25" s="35">
        <f>MACD!EA25*$G$3+EA24*(1-$G$3)</f>
        <v>3.6992434935036758E-4</v>
      </c>
      <c r="EB25" s="28">
        <f>외인!EB25</f>
        <v>13563.89</v>
      </c>
      <c r="EC25" s="35">
        <f>MACD!EC25*$G$3+EC24*(1-$G$3)</f>
        <v>1.0407518244512635E-3</v>
      </c>
      <c r="ED25" s="28">
        <f>외인!ED25</f>
        <v>10723.63</v>
      </c>
      <c r="EE25" s="35">
        <f>MACD!EE25*$G$3+EE24*(1-$G$3)</f>
        <v>4.4844559991650466E-4</v>
      </c>
      <c r="EF25" s="28">
        <f>외인!EF25</f>
        <v>255022.16</v>
      </c>
      <c r="EG25" s="35">
        <f>MACD!EG25*$G$3+EG24*(1-$G$3)</f>
        <v>-2.0876512737784869E-5</v>
      </c>
      <c r="EH25" s="28">
        <f>외인!EH25</f>
        <v>174222.32</v>
      </c>
      <c r="EI25" s="35">
        <f>MACD!EI25*$G$3+EI24*(1-$G$3)</f>
        <v>-3.3456956656201502E-4</v>
      </c>
      <c r="EJ25" s="28">
        <f>외인!EJ25</f>
        <v>92801.99</v>
      </c>
      <c r="EK25" s="35">
        <f>MACD!EK25*$G$3+EK24*(1-$G$3)</f>
        <v>-7.3516636942932295E-5</v>
      </c>
      <c r="EL25" s="28">
        <f>외인!EL25</f>
        <v>37291.58</v>
      </c>
      <c r="EM25" s="35">
        <f>MACD!EM25*$G$3+EM24*(1-$G$3)</f>
        <v>4.4577600883311598E-4</v>
      </c>
      <c r="EN25" s="28">
        <f>외인!EN25</f>
        <v>40920.49</v>
      </c>
      <c r="EO25" s="35">
        <f>MACD!EO25*$G$3+EO24*(1-$G$3)</f>
        <v>1.102029565802828E-4</v>
      </c>
      <c r="EP25" s="28">
        <f>외인!EP25</f>
        <v>175805.58</v>
      </c>
      <c r="EQ25" s="35">
        <f>MACD!EQ25*$G$3+EQ24*(1-$G$3)</f>
        <v>-7.1489683921315353E-4</v>
      </c>
      <c r="ER25" s="28">
        <f>외인!ER25</f>
        <v>14771.14</v>
      </c>
      <c r="ES25" s="35">
        <f>MACD!ES25*$G$3+ES24*(1-$G$3)</f>
        <v>1.3647172535512198E-3</v>
      </c>
      <c r="ET25" s="28">
        <f>외인!ET25</f>
        <v>113269.42</v>
      </c>
      <c r="EU25" s="35">
        <f>MACD!EU25*$G$3+EU24*(1-$G$3)</f>
        <v>-6.5493295568269628E-4</v>
      </c>
      <c r="EV25" s="28">
        <f>외인!EV25</f>
        <v>45931.5</v>
      </c>
      <c r="EW25" s="35">
        <f>MACD!EW25*$G$3+EW24*(1-$G$3)</f>
        <v>5.9935863636658847E-4</v>
      </c>
      <c r="EX25" s="28">
        <f>외인!EX25</f>
        <v>51015.33</v>
      </c>
      <c r="EY25" s="35">
        <f>MACD!EY25*$G$3+EY24*(1-$G$3)</f>
        <v>9.5466051711148576E-4</v>
      </c>
    </row>
    <row r="26" spans="1:155">
      <c r="A26" s="27">
        <f>외인!A26</f>
        <v>46097</v>
      </c>
      <c r="B26" s="28">
        <f>외인!B26</f>
        <v>4436474.2699999996</v>
      </c>
      <c r="C26" s="35">
        <f>MACD!C26*$G$3+C25*(1-$G$3)</f>
        <v>-6.096280625152436E-4</v>
      </c>
      <c r="D26" s="28">
        <f>외인!D26</f>
        <v>627221.46</v>
      </c>
      <c r="E26" s="35">
        <f>MACD!E26*$G$3+E25*(1-$G$3)</f>
        <v>6.032854369309625E-4</v>
      </c>
      <c r="F26" s="28">
        <f>외인!F26</f>
        <v>1887504</v>
      </c>
      <c r="G26" s="35">
        <f>MACD!G26*$G$3+G25*(1-$G$3)</f>
        <v>-3.7714406202738263E-4</v>
      </c>
      <c r="H26" s="28">
        <f>외인!H26</f>
        <v>265604.07</v>
      </c>
      <c r="I26" s="35">
        <f>MACD!I26*$G$3+I25*(1-$G$3)</f>
        <v>-1.0728040768469987E-3</v>
      </c>
      <c r="J26" s="28">
        <f>외인!J26</f>
        <v>37760.97</v>
      </c>
      <c r="K26" s="35">
        <f>MACD!K26*$G$3+K25*(1-$G$3)</f>
        <v>1.8615866807603507E-4</v>
      </c>
      <c r="L26" s="28">
        <f>외인!L26</f>
        <v>245668.2</v>
      </c>
      <c r="M26" s="35">
        <f>MACD!M26*$G$3+M25*(1-$G$3)</f>
        <v>-1.1571553503959475E-3</v>
      </c>
      <c r="N26" s="28">
        <f>외인!N26</f>
        <v>235150.22</v>
      </c>
      <c r="O26" s="35">
        <f>MACD!O26*$G$3+O25*(1-$G$3)</f>
        <v>-1.7097512002916522E-3</v>
      </c>
      <c r="P26" s="28">
        <f>외인!P26</f>
        <v>197545.36</v>
      </c>
      <c r="Q26" s="35">
        <f>MACD!Q26*$G$3+Q25*(1-$G$3)</f>
        <v>-2.1613931640222721E-4</v>
      </c>
      <c r="R26" s="28">
        <f>외인!R26</f>
        <v>130688.12</v>
      </c>
      <c r="S26" s="35">
        <f>MACD!S26*$G$3+S25*(1-$G$3)</f>
        <v>-9.0827082080091777E-4</v>
      </c>
      <c r="T26" s="28">
        <f>외인!T26</f>
        <v>8216.08</v>
      </c>
      <c r="U26" s="35">
        <f>MACD!U26*$G$3+U25*(1-$G$3)</f>
        <v>-2.2882590606254673E-3</v>
      </c>
      <c r="V26" s="28">
        <f>외인!V26</f>
        <v>106494.14</v>
      </c>
      <c r="W26" s="35">
        <f>MACD!W26*$G$3+W25*(1-$G$3)</f>
        <v>4.5350809493070808E-4</v>
      </c>
      <c r="X26" s="28">
        <f>외인!X26</f>
        <v>1917653.47</v>
      </c>
      <c r="Y26" s="35">
        <f>MACD!Y26*$G$3+Y25*(1-$G$3)</f>
        <v>-5.901639291895351E-4</v>
      </c>
      <c r="Z26" s="28">
        <f>외인!Z26</f>
        <v>45265.440000000002</v>
      </c>
      <c r="AA26" s="35">
        <f>MACD!AA26*$G$3+AA25*(1-$G$3)</f>
        <v>6.1310149711342205E-4</v>
      </c>
      <c r="AB26" s="28">
        <f>외인!AB26</f>
        <v>195655.72</v>
      </c>
      <c r="AC26" s="35">
        <f>MACD!AC26*$G$3+AC25*(1-$G$3)</f>
        <v>1.8369593199310951E-5</v>
      </c>
      <c r="AD26" s="28">
        <f>외인!AD26</f>
        <v>19609.830000000002</v>
      </c>
      <c r="AE26" s="35">
        <f>MACD!AE26*$G$3+AE25*(1-$G$3)</f>
        <v>-2.0430661628584078E-3</v>
      </c>
      <c r="AF26" s="28">
        <f>외인!AF26</f>
        <v>24755.47</v>
      </c>
      <c r="AG26" s="35">
        <f>MACD!AG26*$G$3+AG25*(1-$G$3)</f>
        <v>-1.4935025606702454E-4</v>
      </c>
      <c r="AH26" s="28">
        <f>외인!AH26</f>
        <v>202952.83</v>
      </c>
      <c r="AI26" s="35">
        <f>MACD!AI26*$G$3+AI25*(1-$G$3)</f>
        <v>-2.153910775090428E-4</v>
      </c>
      <c r="AJ26" s="28">
        <f>외인!AJ26</f>
        <v>114327.64</v>
      </c>
      <c r="AK26" s="35">
        <f>MACD!AK26*$G$3+AK25*(1-$G$3)</f>
        <v>-6.2074886334323562E-4</v>
      </c>
      <c r="AL26" s="28">
        <f>외인!AL26</f>
        <v>84935.8</v>
      </c>
      <c r="AM26" s="35">
        <f>MACD!AM26*$G$3+AM25*(1-$G$3)</f>
        <v>-1.9270214387750252E-4</v>
      </c>
      <c r="AN26" s="28">
        <f>외인!AN26</f>
        <v>169323.74</v>
      </c>
      <c r="AO26" s="35">
        <f>MACD!AO26*$G$3+AO25*(1-$G$3)</f>
        <v>-2.2408504291160807E-3</v>
      </c>
      <c r="AP26" s="28">
        <f>외인!AP26</f>
        <v>111258.66</v>
      </c>
      <c r="AQ26" s="35">
        <f>MACD!AQ26*$G$3+AQ25*(1-$G$3)</f>
        <v>-7.1635027977499238E-4</v>
      </c>
      <c r="AR26" s="28">
        <f>외인!AR26</f>
        <v>24235.46</v>
      </c>
      <c r="AS26" s="35">
        <f>MACD!AS26*$G$3+AS25*(1-$G$3)</f>
        <v>-1.5868397805050044E-3</v>
      </c>
      <c r="AT26" s="28">
        <f>외인!AT26</f>
        <v>77331.360000000001</v>
      </c>
      <c r="AU26" s="35">
        <f>MACD!AU26*$G$3+AU25*(1-$G$3)</f>
        <v>-9.419446364384099E-4</v>
      </c>
      <c r="AV26" s="28">
        <f>외인!AV26</f>
        <v>46744.57</v>
      </c>
      <c r="AW26" s="35">
        <f>MACD!AW26*$G$3+AW25*(1-$G$3)</f>
        <v>-3.3890982665546503E-4</v>
      </c>
      <c r="AX26" s="28">
        <f>외인!AX26</f>
        <v>55413.64</v>
      </c>
      <c r="AY26" s="35">
        <f>MACD!AY26*$G$3+AY25*(1-$G$3)</f>
        <v>-4.9676445943920024E-4</v>
      </c>
      <c r="AZ26" s="28">
        <f>외인!AZ26</f>
        <v>2043601.93</v>
      </c>
      <c r="BA26" s="35">
        <f>MACD!BA26*$G$3+BA25*(1-$G$3)</f>
        <v>-6.769794943956006E-4</v>
      </c>
      <c r="BB26" s="28">
        <f>외인!BB26</f>
        <v>95565.4</v>
      </c>
      <c r="BC26" s="35">
        <f>MACD!BC26*$G$3+BC25*(1-$G$3)</f>
        <v>8.1158455337953909E-4</v>
      </c>
      <c r="BD26" s="28">
        <f>외인!BD26</f>
        <v>40199.64</v>
      </c>
      <c r="BE26" s="35">
        <f>MACD!BE26*$G$3+BE25*(1-$G$3)</f>
        <v>-1.836094233108548E-3</v>
      </c>
      <c r="BF26" s="28">
        <f>외인!BF26</f>
        <v>0</v>
      </c>
      <c r="BG26" s="35" t="e">
        <f>MACD!BG26*$G$3+BG25*(1-$G$3)</f>
        <v>#DIV/0!</v>
      </c>
      <c r="BH26" s="28">
        <f>외인!BH26</f>
        <v>85755.67</v>
      </c>
      <c r="BI26" s="35">
        <f>MACD!BI26*$G$3+BI25*(1-$G$3)</f>
        <v>-7.3486828700207181E-4</v>
      </c>
      <c r="BJ26" s="28">
        <f>외인!BJ26</f>
        <v>109231.95</v>
      </c>
      <c r="BK26" s="35">
        <f>MACD!BK26*$G$3+BK25*(1-$G$3)</f>
        <v>-1.2233154081899584E-3</v>
      </c>
      <c r="BL26" s="28">
        <f>외인!BL26</f>
        <v>48580.160000000003</v>
      </c>
      <c r="BM26" s="35">
        <f>MACD!BM26*$G$3+BM25*(1-$G$3)</f>
        <v>-1.0154021930415518E-3</v>
      </c>
      <c r="BN26" s="28">
        <f>외인!BN26</f>
        <v>43113.78</v>
      </c>
      <c r="BO26" s="35">
        <f>MACD!BO26*$G$3+BO25*(1-$G$3)</f>
        <v>-9.5606867244447231E-4</v>
      </c>
      <c r="BP26" s="28">
        <f>외인!BP26</f>
        <v>65152.18</v>
      </c>
      <c r="BQ26" s="35">
        <f>MACD!BQ26*$G$3+BQ25*(1-$G$3)</f>
        <v>-2.7881244663912415E-4</v>
      </c>
      <c r="BR26" s="28">
        <f>외인!BR26</f>
        <v>244307.18</v>
      </c>
      <c r="BS26" s="35">
        <f>MACD!BS26*$G$3+BS25*(1-$G$3)</f>
        <v>-7.5186037208067435E-4</v>
      </c>
      <c r="BT26" s="28">
        <f>외인!BT26</f>
        <v>1954394.98</v>
      </c>
      <c r="BU26" s="35">
        <f>MACD!BU26*$G$3+BU25*(1-$G$3)</f>
        <v>-5.6205503083515301E-4</v>
      </c>
      <c r="BV26" s="28">
        <f>외인!BV26</f>
        <v>377024.78</v>
      </c>
      <c r="BW26" s="35">
        <f>MACD!BW26*$G$3+BW25*(1-$G$3)</f>
        <v>-4.9388689633815942E-4</v>
      </c>
      <c r="BX26" s="28">
        <f>외인!BX26</f>
        <v>74444.25</v>
      </c>
      <c r="BY26" s="35">
        <f>MACD!BY26*$G$3+BY25*(1-$G$3)</f>
        <v>-9.8906341816137259E-4</v>
      </c>
      <c r="BZ26" s="28">
        <f>외인!BZ26</f>
        <v>254259.54</v>
      </c>
      <c r="CA26" s="35">
        <f>MACD!CA26*$G$3+CA25*(1-$G$3)</f>
        <v>-1.5555046963284542E-3</v>
      </c>
      <c r="CB26" s="28">
        <f>외인!CB26</f>
        <v>13096.99</v>
      </c>
      <c r="CC26" s="35">
        <f>MACD!CC26*$G$3+CC25*(1-$G$3)</f>
        <v>-2.1903267209596878E-4</v>
      </c>
      <c r="CD26" s="28">
        <f>외인!CD26</f>
        <v>34100.75</v>
      </c>
      <c r="CE26" s="35">
        <f>MACD!CE26*$G$3+CE25*(1-$G$3)</f>
        <v>4.0107483794309047E-4</v>
      </c>
      <c r="CF26" s="28">
        <f>외인!CF26</f>
        <v>23792.71</v>
      </c>
      <c r="CG26" s="35">
        <f>MACD!CG26*$G$3+CG25*(1-$G$3)</f>
        <v>7.0351722192589088E-5</v>
      </c>
      <c r="CH26" s="28">
        <f>외인!CH26</f>
        <v>64659.88</v>
      </c>
      <c r="CI26" s="35">
        <f>MACD!CI26*$G$3+CI25*(1-$G$3)</f>
        <v>-1.1870525854128721E-4</v>
      </c>
      <c r="CJ26" s="28">
        <f>외인!CJ26</f>
        <v>386839.57</v>
      </c>
      <c r="CK26" s="35">
        <f>MACD!CK26*$G$3+CK25*(1-$G$3)</f>
        <v>1.3117027271407737E-4</v>
      </c>
      <c r="CL26" s="28">
        <f>외인!CL26</f>
        <v>223449.29</v>
      </c>
      <c r="CM26" s="35">
        <f>MACD!CM26*$G$3+CM25*(1-$G$3)</f>
        <v>-6.937139234157436E-5</v>
      </c>
      <c r="CN26" s="28">
        <f>외인!CN26</f>
        <v>121275.36</v>
      </c>
      <c r="CO26" s="35">
        <f>MACD!CO26*$G$3+CO25*(1-$G$3)</f>
        <v>7.9390830145534622E-4</v>
      </c>
      <c r="CP26" s="28">
        <f>외인!CP26</f>
        <v>96177.05</v>
      </c>
      <c r="CQ26" s="35">
        <f>MACD!CQ26*$G$3+CQ25*(1-$G$3)</f>
        <v>8.1474570701002601E-4</v>
      </c>
      <c r="CR26" s="28">
        <f>외인!CR26</f>
        <v>164954.62</v>
      </c>
      <c r="CS26" s="35">
        <f>MACD!CS26*$G$3+CS25*(1-$G$3)</f>
        <v>-7.0502406234307217E-4</v>
      </c>
      <c r="CT26" s="28">
        <f>외인!CT26</f>
        <v>104715.37</v>
      </c>
      <c r="CU26" s="35">
        <f>MACD!CU26*$G$3+CU25*(1-$G$3)</f>
        <v>9.7381221253487572E-5</v>
      </c>
      <c r="CV26" s="28">
        <f>외인!CV26</f>
        <v>1954394.98</v>
      </c>
      <c r="CW26" s="35">
        <f>MACD!CW26*$G$3+CW25*(1-$G$3)</f>
        <v>-5.6205503083515301E-4</v>
      </c>
      <c r="CX26" s="28">
        <f>외인!CX26</f>
        <v>188720.56</v>
      </c>
      <c r="CY26" s="35">
        <f>MACD!CY26*$G$3+CY25*(1-$G$3)</f>
        <v>-8.2449837777814937E-4</v>
      </c>
      <c r="CZ26" s="28">
        <f>외인!CZ26</f>
        <v>17080.41</v>
      </c>
      <c r="DA26" s="35">
        <f>MACD!DA26*$G$3+DA25*(1-$G$3)</f>
        <v>-1.6749041022074982E-3</v>
      </c>
      <c r="DB26" s="28">
        <f>외인!DB26</f>
        <v>40199.64</v>
      </c>
      <c r="DC26" s="35">
        <f>MACD!DC26*$G$3+DC25*(1-$G$3)</f>
        <v>-1.836094233108548E-3</v>
      </c>
      <c r="DD26" s="28">
        <f>외인!DD26</f>
        <v>8216.08</v>
      </c>
      <c r="DE26" s="35">
        <f>MACD!DE26*$G$3+DE25*(1-$G$3)</f>
        <v>-2.2882590606254673E-3</v>
      </c>
      <c r="DF26" s="28">
        <f>외인!DF26</f>
        <v>55935.53</v>
      </c>
      <c r="DG26" s="35">
        <f>MACD!DG26*$G$3+DG25*(1-$G$3)</f>
        <v>-1.042619473854207E-3</v>
      </c>
      <c r="DH26" s="28">
        <f>외인!DH26</f>
        <v>25936.47</v>
      </c>
      <c r="DI26" s="35">
        <f>MACD!DI26*$G$3+DI25*(1-$G$3)</f>
        <v>5.331516917469407E-4</v>
      </c>
      <c r="DJ26" s="28">
        <f>외인!DJ26</f>
        <v>560381.79</v>
      </c>
      <c r="DK26" s="35">
        <f>MACD!DK26*$G$3+DK25*(1-$G$3)</f>
        <v>-6.9711511804619662E-4</v>
      </c>
      <c r="DL26" s="28">
        <f>외인!DL26</f>
        <v>96346.74</v>
      </c>
      <c r="DM26" s="35">
        <f>MACD!DM26*$G$3+DM25*(1-$G$3)</f>
        <v>1.0768724007094827E-3</v>
      </c>
      <c r="DN26" s="28">
        <f>외인!DN26</f>
        <v>1954394.98</v>
      </c>
      <c r="DO26" s="35">
        <f>MACD!DO26*$G$3+DO25*(1-$G$3)</f>
        <v>-5.6205503083515301E-4</v>
      </c>
      <c r="DP26" s="28">
        <f>외인!DP26</f>
        <v>84456.86</v>
      </c>
      <c r="DQ26" s="35">
        <f>MACD!DQ26*$G$3+DQ25*(1-$G$3)</f>
        <v>4.0800395519288252E-4</v>
      </c>
      <c r="DR26" s="28">
        <f>외인!DR26</f>
        <v>39754.19</v>
      </c>
      <c r="DS26" s="35">
        <f>MACD!DS26*$G$3+DS25*(1-$G$3)</f>
        <v>9.0441575395695619E-5</v>
      </c>
      <c r="DT26" s="28">
        <f>외인!DT26</f>
        <v>130688.12</v>
      </c>
      <c r="DU26" s="35">
        <f>MACD!DU26*$G$3+DU25*(1-$G$3)</f>
        <v>-9.0827082080091777E-4</v>
      </c>
      <c r="DV26" s="28">
        <f>외인!DV26</f>
        <v>34108.82</v>
      </c>
      <c r="DW26" s="35">
        <f>MACD!DW26*$G$3+DW25*(1-$G$3)</f>
        <v>1.5773934322018952E-4</v>
      </c>
      <c r="DX26" s="28">
        <f>외인!DX26</f>
        <v>106494.14</v>
      </c>
      <c r="DY26" s="35">
        <f>MACD!DY26*$G$3+DY25*(1-$G$3)</f>
        <v>4.5350809493070808E-4</v>
      </c>
      <c r="DZ26" s="28">
        <f>외인!DZ26</f>
        <v>9559.4500000000007</v>
      </c>
      <c r="EA26" s="35">
        <f>MACD!EA26*$G$3+EA25*(1-$G$3)</f>
        <v>2.5153672859110765E-4</v>
      </c>
      <c r="EB26" s="28">
        <f>외인!EB26</f>
        <v>13392.55</v>
      </c>
      <c r="EC26" s="35">
        <f>MACD!EC26*$G$3+EC25*(1-$G$3)</f>
        <v>1.0008327174982604E-3</v>
      </c>
      <c r="ED26" s="28">
        <f>외인!ED26</f>
        <v>10485.11</v>
      </c>
      <c r="EE26" s="35">
        <f>MACD!EE26*$G$3+EE25*(1-$G$3)</f>
        <v>2.8101458429992274E-4</v>
      </c>
      <c r="EF26" s="28">
        <f>외인!EF26</f>
        <v>249816.94</v>
      </c>
      <c r="EG26" s="35">
        <f>MACD!EG26*$G$3+EG25*(1-$G$3)</f>
        <v>-1.0321587742858523E-4</v>
      </c>
      <c r="EH26" s="28">
        <f>외인!EH26</f>
        <v>177743.57</v>
      </c>
      <c r="EI26" s="35">
        <f>MACD!EI26*$G$3+EI25*(1-$G$3)</f>
        <v>-3.6578394527156329E-4</v>
      </c>
      <c r="EJ26" s="28">
        <f>외인!EJ26</f>
        <v>91135.65</v>
      </c>
      <c r="EK26" s="35">
        <f>MACD!EK26*$G$3+EK25*(1-$G$3)</f>
        <v>-1.0273327322751668E-4</v>
      </c>
      <c r="EL26" s="28">
        <f>외인!EL26</f>
        <v>36584.519999999997</v>
      </c>
      <c r="EM26" s="35">
        <f>MACD!EM26*$G$3+EM25*(1-$G$3)</f>
        <v>3.9134747418254317E-4</v>
      </c>
      <c r="EN26" s="28">
        <f>외인!EN26</f>
        <v>39754.19</v>
      </c>
      <c r="EO26" s="35">
        <f>MACD!EO26*$G$3+EO25*(1-$G$3)</f>
        <v>9.0441575395695619E-5</v>
      </c>
      <c r="EP26" s="28">
        <f>외인!EP26</f>
        <v>174659.66</v>
      </c>
      <c r="EQ26" s="35">
        <f>MACD!EQ26*$G$3+EQ25*(1-$G$3)</f>
        <v>-6.762120873480713E-4</v>
      </c>
      <c r="ER26" s="28">
        <f>외인!ER26</f>
        <v>14614.88</v>
      </c>
      <c r="ES26" s="35">
        <f>MACD!ES26*$G$3+ES25*(1-$G$3)</f>
        <v>1.3875958918848036E-3</v>
      </c>
      <c r="ET26" s="28">
        <f>외인!ET26</f>
        <v>111258.66</v>
      </c>
      <c r="EU26" s="35">
        <f>MACD!EU26*$G$3+EU25*(1-$G$3)</f>
        <v>-7.1635027977499238E-4</v>
      </c>
      <c r="EV26" s="28">
        <f>외인!EV26</f>
        <v>45265.440000000002</v>
      </c>
      <c r="EW26" s="35">
        <f>MACD!EW26*$G$3+EW25*(1-$G$3)</f>
        <v>6.1310149711342205E-4</v>
      </c>
      <c r="EX26" s="28">
        <f>외인!EX26</f>
        <v>50911.61</v>
      </c>
      <c r="EY26" s="35">
        <f>MACD!EY26*$G$3+EY25*(1-$G$3)</f>
        <v>1.0033155454308514E-3</v>
      </c>
    </row>
    <row r="27" spans="1:155">
      <c r="A27" s="27">
        <f>외인!A27</f>
        <v>46098</v>
      </c>
      <c r="B27" s="28">
        <f>외인!B27</f>
        <v>4508059.58</v>
      </c>
      <c r="C27" s="35">
        <f>MACD!C27*$G$3+C26*(1-$G$3)</f>
        <v>-5.6926714441909326E-4</v>
      </c>
      <c r="D27" s="28">
        <f>외인!D27</f>
        <v>626444.13</v>
      </c>
      <c r="E27" s="35">
        <f>MACD!E27*$G$3+E26*(1-$G$3)</f>
        <v>4.3095747480957299E-4</v>
      </c>
      <c r="F27" s="28">
        <f>외인!F27</f>
        <v>1934844.53</v>
      </c>
      <c r="G27" s="35">
        <f>MACD!G27*$G$3+G26*(1-$G$3)</f>
        <v>-3.015828971557587E-4</v>
      </c>
      <c r="H27" s="28">
        <f>외인!H27</f>
        <v>273418.68</v>
      </c>
      <c r="I27" s="35">
        <f>MACD!I27*$G$3+I26*(1-$G$3)</f>
        <v>-1.2299774652717035E-3</v>
      </c>
      <c r="J27" s="28">
        <f>외인!J27</f>
        <v>39341</v>
      </c>
      <c r="K27" s="35">
        <f>MACD!K27*$G$3+K26*(1-$G$3)</f>
        <v>1.5085094155020543E-4</v>
      </c>
      <c r="L27" s="28">
        <f>외인!L27</f>
        <v>253119.56</v>
      </c>
      <c r="M27" s="35">
        <f>MACD!M27*$G$3+M26*(1-$G$3)</f>
        <v>-1.3059882529853266E-3</v>
      </c>
      <c r="N27" s="28">
        <f>외인!N27</f>
        <v>242669.86</v>
      </c>
      <c r="O27" s="35">
        <f>MACD!O27*$G$3+O26*(1-$G$3)</f>
        <v>-1.7807590773555163E-3</v>
      </c>
      <c r="P27" s="28">
        <f>외인!P27</f>
        <v>201143.73</v>
      </c>
      <c r="Q27" s="35">
        <f>MACD!Q27*$G$3+Q26*(1-$G$3)</f>
        <v>-3.1763329697668695E-4</v>
      </c>
      <c r="R27" s="28">
        <f>외인!R27</f>
        <v>133139.97</v>
      </c>
      <c r="S27" s="35">
        <f>MACD!S27*$G$3+S26*(1-$G$3)</f>
        <v>-9.7547009559929376E-4</v>
      </c>
      <c r="T27" s="28">
        <f>외인!T27</f>
        <v>8266.85</v>
      </c>
      <c r="U27" s="35">
        <f>MACD!U27*$G$3+U26*(1-$G$3)</f>
        <v>-2.1331545546630186E-3</v>
      </c>
      <c r="V27" s="28">
        <f>외인!V27</f>
        <v>105072.57</v>
      </c>
      <c r="W27" s="35">
        <f>MACD!W27*$G$3+W26*(1-$G$3)</f>
        <v>1.5651472198096667E-4</v>
      </c>
      <c r="X27" s="28">
        <f>외인!X27</f>
        <v>1944166.83</v>
      </c>
      <c r="Y27" s="35">
        <f>MACD!Y27*$G$3+Y26*(1-$G$3)</f>
        <v>-4.7480532491633404E-4</v>
      </c>
      <c r="Z27" s="28">
        <f>외인!Z27</f>
        <v>46258.91</v>
      </c>
      <c r="AA27" s="35">
        <f>MACD!AA27*$G$3+AA26*(1-$G$3)</f>
        <v>6.1618368773241417E-4</v>
      </c>
      <c r="AB27" s="28">
        <f>외인!AB27</f>
        <v>198376.03</v>
      </c>
      <c r="AC27" s="35">
        <f>MACD!AC27*$G$3+AC26*(1-$G$3)</f>
        <v>1.1450312127402358E-5</v>
      </c>
      <c r="AD27" s="28">
        <f>외인!AD27</f>
        <v>19787</v>
      </c>
      <c r="AE27" s="35">
        <f>MACD!AE27*$G$3+AE26*(1-$G$3)</f>
        <v>-2.0676455544330653E-3</v>
      </c>
      <c r="AF27" s="28">
        <f>외인!AF27</f>
        <v>24715.360000000001</v>
      </c>
      <c r="AG27" s="35">
        <f>MACD!AG27*$G$3+AG26*(1-$G$3)</f>
        <v>-1.1847495493607361E-4</v>
      </c>
      <c r="AH27" s="28">
        <f>외인!AH27</f>
        <v>205800.35</v>
      </c>
      <c r="AI27" s="35">
        <f>MACD!AI27*$G$3+AI26*(1-$G$3)</f>
        <v>-1.977758035145442E-4</v>
      </c>
      <c r="AJ27" s="28">
        <f>외인!AJ27</f>
        <v>116189.35</v>
      </c>
      <c r="AK27" s="35">
        <f>MACD!AK27*$G$3+AK26*(1-$G$3)</f>
        <v>-6.6987728280180512E-4</v>
      </c>
      <c r="AL27" s="28">
        <f>외인!AL27</f>
        <v>87105.61</v>
      </c>
      <c r="AM27" s="35">
        <f>MACD!AM27*$G$3+AM26*(1-$G$3)</f>
        <v>-2.8191270125957606E-4</v>
      </c>
      <c r="AN27" s="28">
        <f>외인!AN27</f>
        <v>174687.43</v>
      </c>
      <c r="AO27" s="35">
        <f>MACD!AO27*$G$3+AO26*(1-$G$3)</f>
        <v>-2.3098168140258443E-3</v>
      </c>
      <c r="AP27" s="28">
        <f>외인!AP27</f>
        <v>113249.03</v>
      </c>
      <c r="AQ27" s="35">
        <f>MACD!AQ27*$G$3+AQ26*(1-$G$3)</f>
        <v>-7.6696606668094094E-4</v>
      </c>
      <c r="AR27" s="28">
        <f>외인!AR27</f>
        <v>24533.78</v>
      </c>
      <c r="AS27" s="35">
        <f>MACD!AS27*$G$3+AS26*(1-$G$3)</f>
        <v>-1.5897230859070919E-3</v>
      </c>
      <c r="AT27" s="28">
        <f>외인!AT27</f>
        <v>78198.83</v>
      </c>
      <c r="AU27" s="35">
        <f>MACD!AU27*$G$3+AU26*(1-$G$3)</f>
        <v>-1.0090275101505915E-3</v>
      </c>
      <c r="AV27" s="28">
        <f>외인!AV27</f>
        <v>46940.2</v>
      </c>
      <c r="AW27" s="35">
        <f>MACD!AW27*$G$3+AW26*(1-$G$3)</f>
        <v>-3.8592470686469097E-4</v>
      </c>
      <c r="AX27" s="28">
        <f>외인!AX27</f>
        <v>55672.07</v>
      </c>
      <c r="AY27" s="35">
        <f>MACD!AY27*$G$3+AY26*(1-$G$3)</f>
        <v>-5.6171015115177544E-4</v>
      </c>
      <c r="AZ27" s="28">
        <f>외인!AZ27</f>
        <v>2074670.63</v>
      </c>
      <c r="BA27" s="35">
        <f>MACD!BA27*$G$3+BA26*(1-$G$3)</f>
        <v>-5.7819990348253038E-4</v>
      </c>
      <c r="BB27" s="28">
        <f>외인!BB27</f>
        <v>97710.8</v>
      </c>
      <c r="BC27" s="35">
        <f>MACD!BC27*$G$3+BC26*(1-$G$3)</f>
        <v>8.3103941283284018E-4</v>
      </c>
      <c r="BD27" s="28">
        <f>외인!BD27</f>
        <v>40950.550000000003</v>
      </c>
      <c r="BE27" s="35">
        <f>MACD!BE27*$G$3+BE26*(1-$G$3)</f>
        <v>-1.6268268922983091E-3</v>
      </c>
      <c r="BF27" s="28">
        <f>외인!BF27</f>
        <v>0</v>
      </c>
      <c r="BG27" s="35" t="e">
        <f>MACD!BG27*$G$3+BG26*(1-$G$3)</f>
        <v>#DIV/0!</v>
      </c>
      <c r="BH27" s="28">
        <f>외인!BH27</f>
        <v>87814.48</v>
      </c>
      <c r="BI27" s="35">
        <f>MACD!BI27*$G$3+BI26*(1-$G$3)</f>
        <v>-7.2549756287644258E-4</v>
      </c>
      <c r="BJ27" s="28">
        <f>외인!BJ27</f>
        <v>111888.47</v>
      </c>
      <c r="BK27" s="35">
        <f>MACD!BK27*$G$3+BK26*(1-$G$3)</f>
        <v>-1.4594868177670076E-3</v>
      </c>
      <c r="BL27" s="28">
        <f>외인!BL27</f>
        <v>48933.55</v>
      </c>
      <c r="BM27" s="35">
        <f>MACD!BM27*$G$3+BM26*(1-$G$3)</f>
        <v>-1.0423914804715863E-3</v>
      </c>
      <c r="BN27" s="28">
        <f>외인!BN27</f>
        <v>44082.3</v>
      </c>
      <c r="BO27" s="35">
        <f>MACD!BO27*$G$3+BO26*(1-$G$3)</f>
        <v>-9.5992103882583705E-4</v>
      </c>
      <c r="BP27" s="28">
        <f>외인!BP27</f>
        <v>65591.960000000006</v>
      </c>
      <c r="BQ27" s="35">
        <f>MACD!BQ27*$G$3+BQ26*(1-$G$3)</f>
        <v>-3.3513064082178875E-4</v>
      </c>
      <c r="BR27" s="28">
        <f>외인!BR27</f>
        <v>246322.39</v>
      </c>
      <c r="BS27" s="35">
        <f>MACD!BS27*$G$3+BS26*(1-$G$3)</f>
        <v>-8.0008525801557046E-4</v>
      </c>
      <c r="BT27" s="28">
        <f>외인!BT27</f>
        <v>1981027.98</v>
      </c>
      <c r="BU27" s="35">
        <f>MACD!BU27*$G$3+BU26*(1-$G$3)</f>
        <v>-4.5051288522969572E-4</v>
      </c>
      <c r="BV27" s="28">
        <f>외인!BV27</f>
        <v>377045.17</v>
      </c>
      <c r="BW27" s="35">
        <f>MACD!BW27*$G$3+BW26*(1-$G$3)</f>
        <v>-4.8997420728851015E-4</v>
      </c>
      <c r="BX27" s="28">
        <f>외인!BX27</f>
        <v>75481.3</v>
      </c>
      <c r="BY27" s="35">
        <f>MACD!BY27*$G$3+BY26*(1-$G$3)</f>
        <v>-9.9160672350587209E-4</v>
      </c>
      <c r="BZ27" s="28">
        <f>외인!BZ27</f>
        <v>261793.04</v>
      </c>
      <c r="CA27" s="35">
        <f>MACD!CA27*$G$3+CA26*(1-$G$3)</f>
        <v>-1.631363672433933E-3</v>
      </c>
      <c r="CB27" s="28">
        <f>외인!CB27</f>
        <v>13317.62</v>
      </c>
      <c r="CC27" s="35">
        <f>MACD!CC27*$G$3+CC26*(1-$G$3)</f>
        <v>-2.4586758283967473E-4</v>
      </c>
      <c r="CD27" s="28">
        <f>외인!CD27</f>
        <v>34877.769999999997</v>
      </c>
      <c r="CE27" s="35">
        <f>MACD!CE27*$G$3+CE26*(1-$G$3)</f>
        <v>3.3270639399420672E-4</v>
      </c>
      <c r="CF27" s="28">
        <f>외인!CF27</f>
        <v>23992.18</v>
      </c>
      <c r="CG27" s="35">
        <f>MACD!CG27*$G$3+CG26*(1-$G$3)</f>
        <v>-7.0911207937088811E-6</v>
      </c>
      <c r="CH27" s="28">
        <f>외인!CH27</f>
        <v>65208.05</v>
      </c>
      <c r="CI27" s="35">
        <f>MACD!CI27*$G$3+CI26*(1-$G$3)</f>
        <v>-1.3789699140417269E-4</v>
      </c>
      <c r="CJ27" s="28">
        <f>외인!CJ27</f>
        <v>390172.61</v>
      </c>
      <c r="CK27" s="35">
        <f>MACD!CK27*$G$3+CK26*(1-$G$3)</f>
        <v>3.22093999325341E-5</v>
      </c>
      <c r="CL27" s="28">
        <f>외인!CL27</f>
        <v>226551.37</v>
      </c>
      <c r="CM27" s="35">
        <f>MACD!CM27*$G$3+CM26*(1-$G$3)</f>
        <v>-7.4393649022450113E-5</v>
      </c>
      <c r="CN27" s="28">
        <f>외인!CN27</f>
        <v>121094.99</v>
      </c>
      <c r="CO27" s="35">
        <f>MACD!CO27*$G$3+CO26*(1-$G$3)</f>
        <v>7.6231100004891823E-4</v>
      </c>
      <c r="CP27" s="28">
        <f>외인!CP27</f>
        <v>98328.46</v>
      </c>
      <c r="CQ27" s="35">
        <f>MACD!CQ27*$G$3+CQ26*(1-$G$3)</f>
        <v>8.3254770482688544E-4</v>
      </c>
      <c r="CR27" s="28">
        <f>외인!CR27</f>
        <v>167096.49</v>
      </c>
      <c r="CS27" s="35">
        <f>MACD!CS27*$G$3+CS26*(1-$G$3)</f>
        <v>-7.6939914468411032E-4</v>
      </c>
      <c r="CT27" s="28">
        <f>외인!CT27</f>
        <v>108189.09</v>
      </c>
      <c r="CU27" s="35">
        <f>MACD!CU27*$G$3+CU26*(1-$G$3)</f>
        <v>-3.3006981253002249E-5</v>
      </c>
      <c r="CV27" s="28">
        <f>외인!CV27</f>
        <v>1981027.98</v>
      </c>
      <c r="CW27" s="35">
        <f>MACD!CW27*$G$3+CW26*(1-$G$3)</f>
        <v>-4.5051288522969572E-4</v>
      </c>
      <c r="CX27" s="28">
        <f>외인!CX27</f>
        <v>193262.26</v>
      </c>
      <c r="CY27" s="35">
        <f>MACD!CY27*$G$3+CY26*(1-$G$3)</f>
        <v>-9.2673882612092284E-4</v>
      </c>
      <c r="CZ27" s="28">
        <f>외인!CZ27</f>
        <v>17190.72</v>
      </c>
      <c r="DA27" s="35">
        <f>MACD!DA27*$G$3+DA26*(1-$G$3)</f>
        <v>-1.7592034412481339E-3</v>
      </c>
      <c r="DB27" s="28">
        <f>외인!DB27</f>
        <v>40950.550000000003</v>
      </c>
      <c r="DC27" s="35">
        <f>MACD!DC27*$G$3+DC26*(1-$G$3)</f>
        <v>-1.6268268922983091E-3</v>
      </c>
      <c r="DD27" s="28">
        <f>외인!DD27</f>
        <v>8266.85</v>
      </c>
      <c r="DE27" s="35">
        <f>MACD!DE27*$G$3+DE26*(1-$G$3)</f>
        <v>-2.1331545546630186E-3</v>
      </c>
      <c r="DF27" s="28">
        <f>외인!DF27</f>
        <v>56833.53</v>
      </c>
      <c r="DG27" s="35">
        <f>MACD!DG27*$G$3+DG26*(1-$G$3)</f>
        <v>-1.0526417133832314E-3</v>
      </c>
      <c r="DH27" s="28">
        <f>외인!DH27</f>
        <v>26602.59</v>
      </c>
      <c r="DI27" s="35">
        <f>MACD!DI27*$G$3+DI26*(1-$G$3)</f>
        <v>4.5048494771333019E-4</v>
      </c>
      <c r="DJ27" s="28">
        <f>외인!DJ27</f>
        <v>569086.14</v>
      </c>
      <c r="DK27" s="35">
        <f>MACD!DK27*$G$3+DK26*(1-$G$3)</f>
        <v>-7.4554847712378477E-4</v>
      </c>
      <c r="DL27" s="28">
        <f>외인!DL27</f>
        <v>96603.56</v>
      </c>
      <c r="DM27" s="35">
        <f>MACD!DM27*$G$3+DM26*(1-$G$3)</f>
        <v>1.044766509967077E-3</v>
      </c>
      <c r="DN27" s="28">
        <f>외인!DN27</f>
        <v>1981027.98</v>
      </c>
      <c r="DO27" s="35">
        <f>MACD!DO27*$G$3+DO26*(1-$G$3)</f>
        <v>-4.5051288522969572E-4</v>
      </c>
      <c r="DP27" s="28">
        <f>외인!DP27</f>
        <v>84203.05</v>
      </c>
      <c r="DQ27" s="35">
        <f>MACD!DQ27*$G$3+DQ26*(1-$G$3)</f>
        <v>2.5303749152786074E-4</v>
      </c>
      <c r="DR27" s="28">
        <f>외인!DR27</f>
        <v>41086.06</v>
      </c>
      <c r="DS27" s="35">
        <f>MACD!DS27*$G$3+DS26*(1-$G$3)</f>
        <v>8.2331288513850636E-5</v>
      </c>
      <c r="DT27" s="28">
        <f>외인!DT27</f>
        <v>133139.97</v>
      </c>
      <c r="DU27" s="35">
        <f>MACD!DU27*$G$3+DU26*(1-$G$3)</f>
        <v>-9.7547009559929376E-4</v>
      </c>
      <c r="DV27" s="28">
        <f>외인!DV27</f>
        <v>33795.01</v>
      </c>
      <c r="DW27" s="35">
        <f>MACD!DW27*$G$3+DW26*(1-$G$3)</f>
        <v>1.0641536292459414E-4</v>
      </c>
      <c r="DX27" s="28">
        <f>외인!DX27</f>
        <v>105072.57</v>
      </c>
      <c r="DY27" s="35">
        <f>MACD!DY27*$G$3+DY26*(1-$G$3)</f>
        <v>1.5651472198096667E-4</v>
      </c>
      <c r="DZ27" s="28">
        <f>외인!DZ27</f>
        <v>8897.9</v>
      </c>
      <c r="EA27" s="35">
        <f>MACD!EA27*$G$3+EA26*(1-$G$3)</f>
        <v>1.6308623432367229E-4</v>
      </c>
      <c r="EB27" s="28">
        <f>외인!EB27</f>
        <v>13428.83</v>
      </c>
      <c r="EC27" s="35">
        <f>MACD!EC27*$G$3+EC26*(1-$G$3)</f>
        <v>9.4299248189554259E-4</v>
      </c>
      <c r="ED27" s="28">
        <f>외인!ED27</f>
        <v>10643.31</v>
      </c>
      <c r="EE27" s="35">
        <f>MACD!EE27*$G$3+EE26*(1-$G$3)</f>
        <v>4.3170378913497186E-6</v>
      </c>
      <c r="EF27" s="28">
        <f>외인!EF27</f>
        <v>253264.57</v>
      </c>
      <c r="EG27" s="35">
        <f>MACD!EG27*$G$3+EG26*(1-$G$3)</f>
        <v>-1.8603693363445462E-4</v>
      </c>
      <c r="EH27" s="28">
        <f>외인!EH27</f>
        <v>182119.46</v>
      </c>
      <c r="EI27" s="35">
        <f>MACD!EI27*$G$3+EI26*(1-$G$3)</f>
        <v>-3.8706547849402979E-4</v>
      </c>
      <c r="EJ27" s="28">
        <f>외인!EJ27</f>
        <v>93548.69</v>
      </c>
      <c r="EK27" s="35">
        <f>MACD!EK27*$G$3+EK26*(1-$G$3)</f>
        <v>-1.2280972182971916E-4</v>
      </c>
      <c r="EL27" s="28">
        <f>외인!EL27</f>
        <v>37378.89</v>
      </c>
      <c r="EM27" s="35">
        <f>MACD!EM27*$G$3+EM26*(1-$G$3)</f>
        <v>3.2673479304133949E-4</v>
      </c>
      <c r="EN27" s="28">
        <f>외인!EN27</f>
        <v>41086.06</v>
      </c>
      <c r="EO27" s="35">
        <f>MACD!EO27*$G$3+EO26*(1-$G$3)</f>
        <v>8.2331288513850636E-5</v>
      </c>
      <c r="EP27" s="28">
        <f>외인!EP27</f>
        <v>170506.96</v>
      </c>
      <c r="EQ27" s="35">
        <f>MACD!EQ27*$G$3+EQ26*(1-$G$3)</f>
        <v>-6.3766036642505953E-4</v>
      </c>
      <c r="ER27" s="28">
        <f>외인!ER27</f>
        <v>14367.79</v>
      </c>
      <c r="ES27" s="35">
        <f>MACD!ES27*$G$3+ES26*(1-$G$3)</f>
        <v>1.1057183652908643E-3</v>
      </c>
      <c r="ET27" s="28">
        <f>외인!ET27</f>
        <v>113249.03</v>
      </c>
      <c r="EU27" s="35">
        <f>MACD!EU27*$G$3+EU26*(1-$G$3)</f>
        <v>-7.6696606668094094E-4</v>
      </c>
      <c r="EV27" s="28">
        <f>외인!EV27</f>
        <v>46258.91</v>
      </c>
      <c r="EW27" s="35">
        <f>MACD!EW27*$G$3+EW26*(1-$G$3)</f>
        <v>6.1618368773241417E-4</v>
      </c>
      <c r="EX27" s="28">
        <f>외인!EX27</f>
        <v>52069.55</v>
      </c>
      <c r="EY27" s="35">
        <f>MACD!EY27*$G$3+EY26*(1-$G$3)</f>
        <v>1.0343504754127659E-3</v>
      </c>
    </row>
    <row r="28" spans="1:155">
      <c r="A28" s="27">
        <f>외인!A28</f>
        <v>46099</v>
      </c>
      <c r="B28" s="28">
        <f>외인!B28</f>
        <v>4735422.2300000004</v>
      </c>
      <c r="C28" s="35">
        <f>MACD!C28*$G$3+C27*(1-$G$3)</f>
        <v>-5.0947051515603766E-4</v>
      </c>
      <c r="D28" s="28">
        <f>외인!D28</f>
        <v>641114.11</v>
      </c>
      <c r="E28" s="35">
        <f>MACD!E28*$G$3+E27*(1-$G$3)</f>
        <v>2.7093614018795786E-4</v>
      </c>
      <c r="F28" s="28">
        <f>외인!F28</f>
        <v>2052660.09</v>
      </c>
      <c r="G28" s="35">
        <f>MACD!G28*$G$3+G27*(1-$G$3)</f>
        <v>-2.0659492965659774E-4</v>
      </c>
      <c r="H28" s="28">
        <f>외인!H28</f>
        <v>279634.46000000002</v>
      </c>
      <c r="I28" s="35">
        <f>MACD!I28*$G$3+I27*(1-$G$3)</f>
        <v>-1.345199094109305E-3</v>
      </c>
      <c r="J28" s="28">
        <f>외인!J28</f>
        <v>40106.54</v>
      </c>
      <c r="K28" s="35">
        <f>MACD!K28*$G$3+K27*(1-$G$3)</f>
        <v>1.1932985160269198E-4</v>
      </c>
      <c r="L28" s="28">
        <f>외인!L28</f>
        <v>258765.24</v>
      </c>
      <c r="M28" s="35">
        <f>MACD!M28*$G$3+M27*(1-$G$3)</f>
        <v>-1.4115846787737299E-3</v>
      </c>
      <c r="N28" s="28">
        <f>외인!N28</f>
        <v>253243.96</v>
      </c>
      <c r="O28" s="35">
        <f>MACD!O28*$G$3+O27*(1-$G$3)</f>
        <v>-1.7988694933138575E-3</v>
      </c>
      <c r="P28" s="28">
        <f>외인!P28</f>
        <v>204920.72</v>
      </c>
      <c r="Q28" s="35">
        <f>MACD!Q28*$G$3+Q27*(1-$G$3)</f>
        <v>-3.8707688177002714E-4</v>
      </c>
      <c r="R28" s="28">
        <f>외인!R28</f>
        <v>134552.9</v>
      </c>
      <c r="S28" s="35">
        <f>MACD!S28*$G$3+S27*(1-$G$3)</f>
        <v>-1.0309325297762758E-3</v>
      </c>
      <c r="T28" s="28">
        <f>외인!T28</f>
        <v>8435.89</v>
      </c>
      <c r="U28" s="35">
        <f>MACD!U28*$G$3+U27*(1-$G$3)</f>
        <v>-1.9188985486376271E-3</v>
      </c>
      <c r="V28" s="28">
        <f>외인!V28</f>
        <v>110168.1</v>
      </c>
      <c r="W28" s="35">
        <f>MACD!W28*$G$3+W27*(1-$G$3)</f>
        <v>-7.6538532098533384E-5</v>
      </c>
      <c r="X28" s="28">
        <f>외인!X28</f>
        <v>2096314.02</v>
      </c>
      <c r="Y28" s="35">
        <f>MACD!Y28*$G$3+Y27*(1-$G$3)</f>
        <v>-3.3511515471700676E-4</v>
      </c>
      <c r="Z28" s="28">
        <f>외인!Z28</f>
        <v>48036.22</v>
      </c>
      <c r="AA28" s="35">
        <f>MACD!AA28*$G$3+AA27*(1-$G$3)</f>
        <v>6.1525662554304445E-4</v>
      </c>
      <c r="AB28" s="28">
        <f>외인!AB28</f>
        <v>204759.42</v>
      </c>
      <c r="AC28" s="35">
        <f>MACD!AC28*$G$3+AC27*(1-$G$3)</f>
        <v>5.874594484164844E-6</v>
      </c>
      <c r="AD28" s="28">
        <f>외인!AD28</f>
        <v>20376.990000000002</v>
      </c>
      <c r="AE28" s="35">
        <f>MACD!AE28*$G$3+AE27*(1-$G$3)</f>
        <v>-2.0563297734503337E-3</v>
      </c>
      <c r="AF28" s="28">
        <f>외인!AF28</f>
        <v>24839.53</v>
      </c>
      <c r="AG28" s="35">
        <f>MACD!AG28*$G$3+AG27*(1-$G$3)</f>
        <v>-1.0199431995030853E-4</v>
      </c>
      <c r="AH28" s="28">
        <f>외인!AH28</f>
        <v>207385.67</v>
      </c>
      <c r="AI28" s="35">
        <f>MACD!AI28*$G$3+AI27*(1-$G$3)</f>
        <v>-1.985542153739037E-4</v>
      </c>
      <c r="AJ28" s="28">
        <f>외인!AJ28</f>
        <v>117088.5</v>
      </c>
      <c r="AK28" s="35">
        <f>MACD!AK28*$G$3+AK27*(1-$G$3)</f>
        <v>-7.0665585184644033E-4</v>
      </c>
      <c r="AL28" s="28">
        <f>외인!AL28</f>
        <v>89981.6</v>
      </c>
      <c r="AM28" s="35">
        <f>MACD!AM28*$G$3+AM27*(1-$G$3)</f>
        <v>-3.5719110465610082E-4</v>
      </c>
      <c r="AN28" s="28">
        <f>외인!AN28</f>
        <v>182491.66</v>
      </c>
      <c r="AO28" s="35">
        <f>MACD!AO28*$G$3+AO27*(1-$G$3)</f>
        <v>-2.3137999800222366E-3</v>
      </c>
      <c r="AP28" s="28">
        <f>외인!AP28</f>
        <v>120432.43</v>
      </c>
      <c r="AQ28" s="35">
        <f>MACD!AQ28*$G$3+AQ27*(1-$G$3)</f>
        <v>-7.9291489840405713E-4</v>
      </c>
      <c r="AR28" s="28">
        <f>외인!AR28</f>
        <v>24827.01</v>
      </c>
      <c r="AS28" s="35">
        <f>MACD!AS28*$G$3+AS27*(1-$G$3)</f>
        <v>-1.5642175282534632E-3</v>
      </c>
      <c r="AT28" s="28">
        <f>외인!AT28</f>
        <v>79987.289999999994</v>
      </c>
      <c r="AU28" s="35">
        <f>MACD!AU28*$G$3+AU27*(1-$G$3)</f>
        <v>-1.0538871739383705E-3</v>
      </c>
      <c r="AV28" s="28">
        <f>외인!AV28</f>
        <v>47138.21</v>
      </c>
      <c r="AW28" s="35">
        <f>MACD!AW28*$G$3+AW27*(1-$G$3)</f>
        <v>-4.3697761188985439E-4</v>
      </c>
      <c r="AX28" s="28">
        <f>외인!AX28</f>
        <v>58982.91</v>
      </c>
      <c r="AY28" s="35">
        <f>MACD!AY28*$G$3+AY27*(1-$G$3)</f>
        <v>-5.7099842031546578E-4</v>
      </c>
      <c r="AZ28" s="28">
        <f>외인!AZ28</f>
        <v>2232191.77</v>
      </c>
      <c r="BA28" s="35">
        <f>MACD!BA28*$G$3+BA27*(1-$G$3)</f>
        <v>-4.5234167198974498E-4</v>
      </c>
      <c r="BB28" s="28">
        <f>외인!BB28</f>
        <v>103635.98</v>
      </c>
      <c r="BC28" s="35">
        <f>MACD!BC28*$G$3+BC27*(1-$G$3)</f>
        <v>8.4379224699219471E-4</v>
      </c>
      <c r="BD28" s="28">
        <f>외인!BD28</f>
        <v>42212.51</v>
      </c>
      <c r="BE28" s="35">
        <f>MACD!BE28*$G$3+BE27*(1-$G$3)</f>
        <v>-1.3834878392670459E-3</v>
      </c>
      <c r="BF28" s="28">
        <f>외인!BF28</f>
        <v>0</v>
      </c>
      <c r="BG28" s="35" t="e">
        <f>MACD!BG28*$G$3+BG27*(1-$G$3)</f>
        <v>#DIV/0!</v>
      </c>
      <c r="BH28" s="28">
        <f>외인!BH28</f>
        <v>90473.93</v>
      </c>
      <c r="BI28" s="35">
        <f>MACD!BI28*$G$3+BI27*(1-$G$3)</f>
        <v>-6.624208391757631E-4</v>
      </c>
      <c r="BJ28" s="28">
        <f>외인!BJ28</f>
        <v>116321.02</v>
      </c>
      <c r="BK28" s="35">
        <f>MACD!BK28*$G$3+BK27*(1-$G$3)</f>
        <v>-1.6399989491544921E-3</v>
      </c>
      <c r="BL28" s="28">
        <f>외인!BL28</f>
        <v>50540.92</v>
      </c>
      <c r="BM28" s="35">
        <f>MACD!BM28*$G$3+BM27*(1-$G$3)</f>
        <v>-1.0555171329066748E-3</v>
      </c>
      <c r="BN28" s="28">
        <f>외인!BN28</f>
        <v>44963.59</v>
      </c>
      <c r="BO28" s="35">
        <f>MACD!BO28*$G$3+BO27*(1-$G$3)</f>
        <v>-9.2944314163467053E-4</v>
      </c>
      <c r="BP28" s="28">
        <f>외인!BP28</f>
        <v>69326.880000000005</v>
      </c>
      <c r="BQ28" s="35">
        <f>MACD!BQ28*$G$3+BQ27*(1-$G$3)</f>
        <v>-3.4303631089495476E-4</v>
      </c>
      <c r="BR28" s="28">
        <f>외인!BR28</f>
        <v>256846.58</v>
      </c>
      <c r="BS28" s="35">
        <f>MACD!BS28*$G$3+BS27*(1-$G$3)</f>
        <v>-8.2375375911443894E-4</v>
      </c>
      <c r="BT28" s="28">
        <f>외인!BT28</f>
        <v>2135144.13</v>
      </c>
      <c r="BU28" s="35">
        <f>MACD!BU28*$G$3+BU27*(1-$G$3)</f>
        <v>-3.1591634369129891E-4</v>
      </c>
      <c r="BV28" s="28">
        <f>외인!BV28</f>
        <v>388117.16</v>
      </c>
      <c r="BW28" s="35">
        <f>MACD!BW28*$G$3+BW27*(1-$G$3)</f>
        <v>-4.7739502773493298E-4</v>
      </c>
      <c r="BX28" s="28">
        <f>외인!BX28</f>
        <v>76897.2</v>
      </c>
      <c r="BY28" s="35">
        <f>MACD!BY28*$G$3+BY27*(1-$G$3)</f>
        <v>-9.8231179715594979E-4</v>
      </c>
      <c r="BZ28" s="28">
        <f>외인!BZ28</f>
        <v>272473.26</v>
      </c>
      <c r="CA28" s="35">
        <f>MACD!CA28*$G$3+CA27*(1-$G$3)</f>
        <v>-1.6593949061015365E-3</v>
      </c>
      <c r="CB28" s="28">
        <f>외인!CB28</f>
        <v>13292.29</v>
      </c>
      <c r="CC28" s="35">
        <f>MACD!CC28*$G$3+CC27*(1-$G$3)</f>
        <v>-2.6492290488557203E-4</v>
      </c>
      <c r="CD28" s="28">
        <f>외인!CD28</f>
        <v>35061.33</v>
      </c>
      <c r="CE28" s="35">
        <f>MACD!CE28*$G$3+CE27*(1-$G$3)</f>
        <v>2.5218432672974626E-4</v>
      </c>
      <c r="CF28" s="28">
        <f>외인!CF28</f>
        <v>24231.87</v>
      </c>
      <c r="CG28" s="35">
        <f>MACD!CG28*$G$3+CG27*(1-$G$3)</f>
        <v>-7.7722348993833289E-5</v>
      </c>
      <c r="CH28" s="28">
        <f>외인!CH28</f>
        <v>65769.97</v>
      </c>
      <c r="CI28" s="35">
        <f>MACD!CI28*$G$3+CI27*(1-$G$3)</f>
        <v>-1.6141797676490582E-4</v>
      </c>
      <c r="CJ28" s="28">
        <f>외인!CJ28</f>
        <v>398342.52</v>
      </c>
      <c r="CK28" s="35">
        <f>MACD!CK28*$G$3+CK27*(1-$G$3)</f>
        <v>-4.9997516387127492E-5</v>
      </c>
      <c r="CL28" s="28">
        <f>외인!CL28</f>
        <v>233228.72</v>
      </c>
      <c r="CM28" s="35">
        <f>MACD!CM28*$G$3+CM27*(1-$G$3)</f>
        <v>-7.5781396392475144E-5</v>
      </c>
      <c r="CN28" s="28">
        <f>외인!CN28</f>
        <v>125025.63</v>
      </c>
      <c r="CO28" s="35">
        <f>MACD!CO28*$G$3+CO27*(1-$G$3)</f>
        <v>7.0673434610214183E-4</v>
      </c>
      <c r="CP28" s="28">
        <f>외인!CP28</f>
        <v>104268.91</v>
      </c>
      <c r="CQ28" s="35">
        <f>MACD!CQ28*$G$3+CQ27*(1-$G$3)</f>
        <v>8.4365596091463076E-4</v>
      </c>
      <c r="CR28" s="28">
        <f>외인!CR28</f>
        <v>168843.31</v>
      </c>
      <c r="CS28" s="35">
        <f>MACD!CS28*$G$3+CS27*(1-$G$3)</f>
        <v>-8.2526110006448587E-4</v>
      </c>
      <c r="CT28" s="28">
        <f>외인!CT28</f>
        <v>112164.91</v>
      </c>
      <c r="CU28" s="35">
        <f>MACD!CU28*$G$3+CU27*(1-$G$3)</f>
        <v>-1.3476026392791941E-4</v>
      </c>
      <c r="CV28" s="28">
        <f>외인!CV28</f>
        <v>2135144.13</v>
      </c>
      <c r="CW28" s="35">
        <f>MACD!CW28*$G$3+CW27*(1-$G$3)</f>
        <v>-3.1591634369129891E-4</v>
      </c>
      <c r="CX28" s="28">
        <f>외인!CX28</f>
        <v>197463.69</v>
      </c>
      <c r="CY28" s="35">
        <f>MACD!CY28*$G$3+CY27*(1-$G$3)</f>
        <v>-1.0041818715331053E-3</v>
      </c>
      <c r="CZ28" s="28">
        <f>외인!CZ28</f>
        <v>17649.740000000002</v>
      </c>
      <c r="DA28" s="35">
        <f>MACD!DA28*$G$3+DA27*(1-$G$3)</f>
        <v>-1.8133686571963328E-3</v>
      </c>
      <c r="DB28" s="28">
        <f>외인!DB28</f>
        <v>42212.51</v>
      </c>
      <c r="DC28" s="35">
        <f>MACD!DC28*$G$3+DC27*(1-$G$3)</f>
        <v>-1.3834878392670459E-3</v>
      </c>
      <c r="DD28" s="28">
        <f>외인!DD28</f>
        <v>8435.89</v>
      </c>
      <c r="DE28" s="35">
        <f>MACD!DE28*$G$3+DE27*(1-$G$3)</f>
        <v>-1.9188985486376271E-3</v>
      </c>
      <c r="DF28" s="28">
        <f>외인!DF28</f>
        <v>57875.61</v>
      </c>
      <c r="DG28" s="35">
        <f>MACD!DG28*$G$3+DG27*(1-$G$3)</f>
        <v>-1.05206695213686E-3</v>
      </c>
      <c r="DH28" s="28">
        <f>외인!DH28</f>
        <v>26751.69</v>
      </c>
      <c r="DI28" s="35">
        <f>MACD!DI28*$G$3+DI27*(1-$G$3)</f>
        <v>3.4613857086611427E-4</v>
      </c>
      <c r="DJ28" s="28">
        <f>외인!DJ28</f>
        <v>582520.06999999995</v>
      </c>
      <c r="DK28" s="35">
        <f>MACD!DK28*$G$3+DK27*(1-$G$3)</f>
        <v>-7.7692829785184949E-4</v>
      </c>
      <c r="DL28" s="28">
        <f>외인!DL28</f>
        <v>99590.86</v>
      </c>
      <c r="DM28" s="35">
        <f>MACD!DM28*$G$3+DM27*(1-$G$3)</f>
        <v>9.7873335763729681E-4</v>
      </c>
      <c r="DN28" s="28">
        <f>외인!DN28</f>
        <v>2135144.13</v>
      </c>
      <c r="DO28" s="35">
        <f>MACD!DO28*$G$3+DO27*(1-$G$3)</f>
        <v>-3.1591634369129891E-4</v>
      </c>
      <c r="DP28" s="28">
        <f>외인!DP28</f>
        <v>85822.96</v>
      </c>
      <c r="DQ28" s="35">
        <f>MACD!DQ28*$G$3+DQ27*(1-$G$3)</f>
        <v>1.6187731279857214E-4</v>
      </c>
      <c r="DR28" s="28">
        <f>외인!DR28</f>
        <v>42003.4</v>
      </c>
      <c r="DS28" s="35">
        <f>MACD!DS28*$G$3+DS27*(1-$G$3)</f>
        <v>7.4728466681845098E-5</v>
      </c>
      <c r="DT28" s="28">
        <f>외인!DT28</f>
        <v>134552.9</v>
      </c>
      <c r="DU28" s="35">
        <f>MACD!DU28*$G$3+DU27*(1-$G$3)</f>
        <v>-1.0309325297762758E-3</v>
      </c>
      <c r="DV28" s="28">
        <f>외인!DV28</f>
        <v>34021.67</v>
      </c>
      <c r="DW28" s="35">
        <f>MACD!DW28*$G$3+DW27*(1-$G$3)</f>
        <v>4.9711508838183162E-5</v>
      </c>
      <c r="DX28" s="28">
        <f>외인!DX28</f>
        <v>110168.1</v>
      </c>
      <c r="DY28" s="35">
        <f>MACD!DY28*$G$3+DY27*(1-$G$3)</f>
        <v>-7.6538532098533384E-5</v>
      </c>
      <c r="DZ28" s="28">
        <f>외인!DZ28</f>
        <v>8632.65</v>
      </c>
      <c r="EA28" s="35">
        <f>MACD!EA28*$G$3+EA27*(1-$G$3)</f>
        <v>4.6381960548041486E-5</v>
      </c>
      <c r="EB28" s="28">
        <f>외인!EB28</f>
        <v>13484.94</v>
      </c>
      <c r="EC28" s="35">
        <f>MACD!EC28*$G$3+EC27*(1-$G$3)</f>
        <v>8.868681273466383E-4</v>
      </c>
      <c r="ED28" s="28">
        <f>외인!ED28</f>
        <v>10795.61</v>
      </c>
      <c r="EE28" s="35">
        <f>MACD!EE28*$G$3+EE27*(1-$G$3)</f>
        <v>-3.1816443983128669E-4</v>
      </c>
      <c r="EF28" s="28">
        <f>외인!EF28</f>
        <v>258058.79</v>
      </c>
      <c r="EG28" s="35">
        <f>MACD!EG28*$G$3+EG27*(1-$G$3)</f>
        <v>-2.6511196058469491E-4</v>
      </c>
      <c r="EH28" s="28">
        <f>외인!EH28</f>
        <v>193562.36</v>
      </c>
      <c r="EI28" s="35">
        <f>MACD!EI28*$G$3+EI27*(1-$G$3)</f>
        <v>-3.9676475391100445E-4</v>
      </c>
      <c r="EJ28" s="28">
        <f>외인!EJ28</f>
        <v>95470.95</v>
      </c>
      <c r="EK28" s="35">
        <f>MACD!EK28*$G$3+EK27*(1-$G$3)</f>
        <v>-1.4066853331189019E-4</v>
      </c>
      <c r="EL28" s="28">
        <f>외인!EL28</f>
        <v>37641.71</v>
      </c>
      <c r="EM28" s="35">
        <f>MACD!EM28*$G$3+EM27*(1-$G$3)</f>
        <v>2.5391874668719179E-4</v>
      </c>
      <c r="EN28" s="28">
        <f>외인!EN28</f>
        <v>42003.4</v>
      </c>
      <c r="EO28" s="35">
        <f>MACD!EO28*$G$3+EO27*(1-$G$3)</f>
        <v>7.4728466681845098E-5</v>
      </c>
      <c r="EP28" s="28">
        <f>외인!EP28</f>
        <v>170177.17</v>
      </c>
      <c r="EQ28" s="35">
        <f>MACD!EQ28*$G$3+EQ27*(1-$G$3)</f>
        <v>-5.907830461916667E-4</v>
      </c>
      <c r="ER28" s="28">
        <f>외인!ER28</f>
        <v>15303.2</v>
      </c>
      <c r="ES28" s="35">
        <f>MACD!ES28*$G$3+ES27*(1-$G$3)</f>
        <v>7.7788953827887257E-4</v>
      </c>
      <c r="ET28" s="28">
        <f>외인!ET28</f>
        <v>120432.43</v>
      </c>
      <c r="EU28" s="35">
        <f>MACD!EU28*$G$3+EU27*(1-$G$3)</f>
        <v>-7.9291489840405713E-4</v>
      </c>
      <c r="EV28" s="28">
        <f>외인!EV28</f>
        <v>48036.22</v>
      </c>
      <c r="EW28" s="35">
        <f>MACD!EW28*$G$3+EW27*(1-$G$3)</f>
        <v>6.1525662554304445E-4</v>
      </c>
      <c r="EX28" s="28">
        <f>외인!EX28</f>
        <v>56232.69</v>
      </c>
      <c r="EY28" s="35">
        <f>MACD!EY28*$G$3+EY27*(1-$G$3)</f>
        <v>1.0559300142074452E-3</v>
      </c>
    </row>
    <row r="29" spans="1:155">
      <c r="A29" s="27">
        <f>외인!A29</f>
        <v>46100</v>
      </c>
      <c r="B29" s="28">
        <f>외인!B29</f>
        <v>4605320.18</v>
      </c>
      <c r="C29" s="35">
        <f>MACD!C29*$G$3+C28*(1-$G$3)</f>
        <v>-4.4037663927570732E-4</v>
      </c>
      <c r="D29" s="28">
        <f>외인!D29</f>
        <v>629693.94999999995</v>
      </c>
      <c r="E29" s="35">
        <f>MACD!E29*$G$3+E28*(1-$G$3)</f>
        <v>1.2543885409493823E-4</v>
      </c>
      <c r="F29" s="28">
        <f>외인!F29</f>
        <v>1986879.61</v>
      </c>
      <c r="G29" s="35">
        <f>MACD!G29*$G$3+G28*(1-$G$3)</f>
        <v>-1.0182631125126826E-4</v>
      </c>
      <c r="H29" s="28">
        <f>외인!H29</f>
        <v>271695.8</v>
      </c>
      <c r="I29" s="35">
        <f>MACD!I29*$G$3+I28*(1-$G$3)</f>
        <v>-1.4254643246763769E-3</v>
      </c>
      <c r="J29" s="28">
        <f>외인!J29</f>
        <v>40103.21</v>
      </c>
      <c r="K29" s="35">
        <f>MACD!K29*$G$3+K28*(1-$G$3)</f>
        <v>1.0022115350203927E-4</v>
      </c>
      <c r="L29" s="28">
        <f>외인!L29</f>
        <v>251476.24</v>
      </c>
      <c r="M29" s="35">
        <f>MACD!M29*$G$3+M28*(1-$G$3)</f>
        <v>-1.4811111307140657E-3</v>
      </c>
      <c r="N29" s="28">
        <f>외인!N29</f>
        <v>244344.47</v>
      </c>
      <c r="O29" s="35">
        <f>MACD!O29*$G$3+O28*(1-$G$3)</f>
        <v>-1.7830063211059508E-3</v>
      </c>
      <c r="P29" s="28">
        <f>외인!P29</f>
        <v>200107.94</v>
      </c>
      <c r="Q29" s="35">
        <f>MACD!Q29*$G$3+Q28*(1-$G$3)</f>
        <v>-4.2741814440348764E-4</v>
      </c>
      <c r="R29" s="28">
        <f>외인!R29</f>
        <v>131402.84</v>
      </c>
      <c r="S29" s="35">
        <f>MACD!S29*$G$3+S28*(1-$G$3)</f>
        <v>-1.0726780302388744E-3</v>
      </c>
      <c r="T29" s="28">
        <f>외인!T29</f>
        <v>8642.76</v>
      </c>
      <c r="U29" s="35">
        <f>MACD!U29*$G$3+U28*(1-$G$3)</f>
        <v>-1.6848654612431303E-3</v>
      </c>
      <c r="V29" s="28">
        <f>외인!V29</f>
        <v>109814.54</v>
      </c>
      <c r="W29" s="35">
        <f>MACD!W29*$G$3+W28*(1-$G$3)</f>
        <v>-2.4868786782068845E-4</v>
      </c>
      <c r="X29" s="28">
        <f>외인!X29</f>
        <v>2017721.34</v>
      </c>
      <c r="Y29" s="35">
        <f>MACD!Y29*$G$3+Y28*(1-$G$3)</f>
        <v>-1.8235107872950003E-4</v>
      </c>
      <c r="Z29" s="28">
        <f>외인!Z29</f>
        <v>46644.68</v>
      </c>
      <c r="AA29" s="35">
        <f>MACD!AA29*$G$3+AA28*(1-$G$3)</f>
        <v>6.1124633668137383E-4</v>
      </c>
      <c r="AB29" s="28">
        <f>외인!AB29</f>
        <v>205316.17</v>
      </c>
      <c r="AC29" s="35">
        <f>MACD!AC29*$G$3+AC28*(1-$G$3)</f>
        <v>5.3033541255551109E-6</v>
      </c>
      <c r="AD29" s="28">
        <f>외인!AD29</f>
        <v>20336.79</v>
      </c>
      <c r="AE29" s="35">
        <f>MACD!AE29*$G$3+AE28*(1-$G$3)</f>
        <v>-2.021132132349977E-3</v>
      </c>
      <c r="AF29" s="28">
        <f>외인!AF29</f>
        <v>24540.15</v>
      </c>
      <c r="AG29" s="35">
        <f>MACD!AG29*$G$3+AG28*(1-$G$3)</f>
        <v>-1.1859395836045449E-4</v>
      </c>
      <c r="AH29" s="28">
        <f>외인!AH29</f>
        <v>201063.2</v>
      </c>
      <c r="AI29" s="35">
        <f>MACD!AI29*$G$3+AI28*(1-$G$3)</f>
        <v>-2.3450727985894744E-4</v>
      </c>
      <c r="AJ29" s="28">
        <f>외인!AJ29</f>
        <v>112849.69</v>
      </c>
      <c r="AK29" s="35">
        <f>MACD!AK29*$G$3+AK28*(1-$G$3)</f>
        <v>-7.4843896468584654E-4</v>
      </c>
      <c r="AL29" s="28">
        <f>외인!AL29</f>
        <v>87340.88</v>
      </c>
      <c r="AM29" s="35">
        <f>MACD!AM29*$G$3+AM28*(1-$G$3)</f>
        <v>-4.1909741860785379E-4</v>
      </c>
      <c r="AN29" s="28">
        <f>외인!AN29</f>
        <v>175942.42</v>
      </c>
      <c r="AO29" s="35">
        <f>MACD!AO29*$G$3+AO28*(1-$G$3)</f>
        <v>-2.277668130732336E-3</v>
      </c>
      <c r="AP29" s="28">
        <f>외인!AP29</f>
        <v>120620.37</v>
      </c>
      <c r="AQ29" s="35">
        <f>MACD!AQ29*$G$3+AQ28*(1-$G$3)</f>
        <v>-7.9339796936060496E-4</v>
      </c>
      <c r="AR29" s="28">
        <f>외인!AR29</f>
        <v>24293.34</v>
      </c>
      <c r="AS29" s="35">
        <f>MACD!AS29*$G$3+AS28*(1-$G$3)</f>
        <v>-1.5128164104393866E-3</v>
      </c>
      <c r="AT29" s="28">
        <f>외인!AT29</f>
        <v>78311.23</v>
      </c>
      <c r="AU29" s="35">
        <f>MACD!AU29*$G$3+AU28*(1-$G$3)</f>
        <v>-1.0792309992780135E-3</v>
      </c>
      <c r="AV29" s="28">
        <f>외인!AV29</f>
        <v>46742.43</v>
      </c>
      <c r="AW29" s="35">
        <f>MACD!AW29*$G$3+AW28*(1-$G$3)</f>
        <v>-5.013486990379125E-4</v>
      </c>
      <c r="AX29" s="28">
        <f>외인!AX29</f>
        <v>58947.05</v>
      </c>
      <c r="AY29" s="35">
        <f>MACD!AY29*$G$3+AY28*(1-$G$3)</f>
        <v>-5.7258218270110942E-4</v>
      </c>
      <c r="AZ29" s="28">
        <f>외인!AZ29</f>
        <v>2154409.7599999998</v>
      </c>
      <c r="BA29" s="35">
        <f>MACD!BA29*$G$3+BA28*(1-$G$3)</f>
        <v>-3.0919541025452931E-4</v>
      </c>
      <c r="BB29" s="28">
        <f>외인!BB29</f>
        <v>101047.28</v>
      </c>
      <c r="BC29" s="35">
        <f>MACD!BC29*$G$3+BC28*(1-$G$3)</f>
        <v>8.5297810076789436E-4</v>
      </c>
      <c r="BD29" s="28">
        <f>외인!BD29</f>
        <v>41031.4</v>
      </c>
      <c r="BE29" s="35">
        <f>MACD!BE29*$G$3+BE28*(1-$G$3)</f>
        <v>-1.1414445378630986E-3</v>
      </c>
      <c r="BF29" s="28">
        <f>외인!BF29</f>
        <v>0</v>
      </c>
      <c r="BG29" s="35" t="e">
        <f>MACD!BG29*$G$3+BG28*(1-$G$3)</f>
        <v>#DIV/0!</v>
      </c>
      <c r="BH29" s="28">
        <f>외인!BH29</f>
        <v>89843.04</v>
      </c>
      <c r="BI29" s="35">
        <f>MACD!BI29*$G$3+BI28*(1-$G$3)</f>
        <v>-5.6789425910285332E-4</v>
      </c>
      <c r="BJ29" s="28">
        <f>외인!BJ29</f>
        <v>113767.5</v>
      </c>
      <c r="BK29" s="35">
        <f>MACD!BK29*$G$3+BK28*(1-$G$3)</f>
        <v>-1.7653438089689124E-3</v>
      </c>
      <c r="BL29" s="28">
        <f>외인!BL29</f>
        <v>48527.91</v>
      </c>
      <c r="BM29" s="35">
        <f>MACD!BM29*$G$3+BM28*(1-$G$3)</f>
        <v>-1.0742983970989202E-3</v>
      </c>
      <c r="BN29" s="28">
        <f>외인!BN29</f>
        <v>43677.87</v>
      </c>
      <c r="BO29" s="35">
        <f>MACD!BO29*$G$3+BO28*(1-$G$3)</f>
        <v>-8.9044868001604657E-4</v>
      </c>
      <c r="BP29" s="28">
        <f>외인!BP29</f>
        <v>69294.179999999993</v>
      </c>
      <c r="BQ29" s="35">
        <f>MACD!BQ29*$G$3+BQ28*(1-$G$3)</f>
        <v>-3.4324689620241459E-4</v>
      </c>
      <c r="BR29" s="28">
        <f>외인!BR29</f>
        <v>255372.02</v>
      </c>
      <c r="BS29" s="35">
        <f>MACD!BS29*$G$3+BS28*(1-$G$3)</f>
        <v>-8.306123309217724E-4</v>
      </c>
      <c r="BT29" s="28">
        <f>외인!BT29</f>
        <v>2056394.51</v>
      </c>
      <c r="BU29" s="35">
        <f>MACD!BU29*$G$3+BU28*(1-$G$3)</f>
        <v>-1.6909973906907965E-4</v>
      </c>
      <c r="BV29" s="28">
        <f>외인!BV29</f>
        <v>380720.44</v>
      </c>
      <c r="BW29" s="35">
        <f>MACD!BW29*$G$3+BW28*(1-$G$3)</f>
        <v>-4.8161264419250714E-4</v>
      </c>
      <c r="BX29" s="28">
        <f>외인!BX29</f>
        <v>75962.880000000005</v>
      </c>
      <c r="BY29" s="35">
        <f>MACD!BY29*$G$3+BY28*(1-$G$3)</f>
        <v>-9.7117110342242389E-4</v>
      </c>
      <c r="BZ29" s="28">
        <f>외인!BZ29</f>
        <v>263283.28999999998</v>
      </c>
      <c r="CA29" s="35">
        <f>MACD!CA29*$G$3+CA28*(1-$G$3)</f>
        <v>-1.6562687504261078E-3</v>
      </c>
      <c r="CB29" s="28">
        <f>외인!CB29</f>
        <v>13208.87</v>
      </c>
      <c r="CC29" s="35">
        <f>MACD!CC29*$G$3+CC28*(1-$G$3)</f>
        <v>-2.8389459613060568E-4</v>
      </c>
      <c r="CD29" s="28">
        <f>외인!CD29</f>
        <v>34233.49</v>
      </c>
      <c r="CE29" s="35">
        <f>MACD!CE29*$G$3+CE28*(1-$G$3)</f>
        <v>1.417738125576216E-4</v>
      </c>
      <c r="CF29" s="28">
        <f>외인!CF29</f>
        <v>23850.52</v>
      </c>
      <c r="CG29" s="35">
        <f>MACD!CG29*$G$3+CG28*(1-$G$3)</f>
        <v>-1.2949983856370216E-4</v>
      </c>
      <c r="CH29" s="28">
        <f>외인!CH29</f>
        <v>65173.78</v>
      </c>
      <c r="CI29" s="35">
        <f>MACD!CI29*$G$3+CI28*(1-$G$3)</f>
        <v>-1.9646481493990967E-4</v>
      </c>
      <c r="CJ29" s="28">
        <f>외인!CJ29</f>
        <v>389081.12</v>
      </c>
      <c r="CK29" s="35">
        <f>MACD!CK29*$G$3+CK28*(1-$G$3)</f>
        <v>-1.1663441016317855E-4</v>
      </c>
      <c r="CL29" s="28">
        <f>외인!CL29</f>
        <v>233502.63</v>
      </c>
      <c r="CM29" s="35">
        <f>MACD!CM29*$G$3+CM28*(1-$G$3)</f>
        <v>-7.08903381232788E-5</v>
      </c>
      <c r="CN29" s="28">
        <f>외인!CN29</f>
        <v>119599.13</v>
      </c>
      <c r="CO29" s="35">
        <f>MACD!CO29*$G$3+CO28*(1-$G$3)</f>
        <v>6.4227042710246159E-4</v>
      </c>
      <c r="CP29" s="28">
        <f>외인!CP29</f>
        <v>101654</v>
      </c>
      <c r="CQ29" s="35">
        <f>MACD!CQ29*$G$3+CQ28*(1-$G$3)</f>
        <v>8.5125678522869229E-4</v>
      </c>
      <c r="CR29" s="28">
        <f>외인!CR29</f>
        <v>163678.16</v>
      </c>
      <c r="CS29" s="35">
        <f>MACD!CS29*$G$3+CS28*(1-$G$3)</f>
        <v>-8.762354939038261E-4</v>
      </c>
      <c r="CT29" s="28">
        <f>외인!CT29</f>
        <v>114097.31</v>
      </c>
      <c r="CU29" s="35">
        <f>MACD!CU29*$G$3+CU28*(1-$G$3)</f>
        <v>-1.6881406384823075E-4</v>
      </c>
      <c r="CV29" s="28">
        <f>외인!CV29</f>
        <v>2056394.51</v>
      </c>
      <c r="CW29" s="35">
        <f>MACD!CW29*$G$3+CW28*(1-$G$3)</f>
        <v>-1.6909973906907965E-4</v>
      </c>
      <c r="CX29" s="28">
        <f>외인!CX29</f>
        <v>192324.43</v>
      </c>
      <c r="CY29" s="35">
        <f>MACD!CY29*$G$3+CY28*(1-$G$3)</f>
        <v>-1.0617350516232897E-3</v>
      </c>
      <c r="CZ29" s="28">
        <f>외인!CZ29</f>
        <v>17165.54</v>
      </c>
      <c r="DA29" s="35">
        <f>MACD!DA29*$G$3+DA28*(1-$G$3)</f>
        <v>-1.8453907769190015E-3</v>
      </c>
      <c r="DB29" s="28">
        <f>외인!DB29</f>
        <v>41031.4</v>
      </c>
      <c r="DC29" s="35">
        <f>MACD!DC29*$G$3+DC28*(1-$G$3)</f>
        <v>-1.1414445378630986E-3</v>
      </c>
      <c r="DD29" s="28">
        <f>외인!DD29</f>
        <v>8642.76</v>
      </c>
      <c r="DE29" s="35">
        <f>MACD!DE29*$G$3+DE28*(1-$G$3)</f>
        <v>-1.6848654612431303E-3</v>
      </c>
      <c r="DF29" s="28">
        <f>외인!DF29</f>
        <v>56577.38</v>
      </c>
      <c r="DG29" s="35">
        <f>MACD!DG29*$G$3+DG28*(1-$G$3)</f>
        <v>-1.0469935769590326E-3</v>
      </c>
      <c r="DH29" s="28">
        <f>외인!DH29</f>
        <v>25950.76</v>
      </c>
      <c r="DI29" s="35">
        <f>MACD!DI29*$G$3+DI28*(1-$G$3)</f>
        <v>2.0017351401307299E-4</v>
      </c>
      <c r="DJ29" s="28">
        <f>외인!DJ29</f>
        <v>571609.06000000006</v>
      </c>
      <c r="DK29" s="35">
        <f>MACD!DK29*$G$3+DK28*(1-$G$3)</f>
        <v>-8.0533579561315122E-4</v>
      </c>
      <c r="DL29" s="28">
        <f>외인!DL29</f>
        <v>95153.49</v>
      </c>
      <c r="DM29" s="35">
        <f>MACD!DM29*$G$3+DM28*(1-$G$3)</f>
        <v>8.9870728136262352E-4</v>
      </c>
      <c r="DN29" s="28">
        <f>외인!DN29</f>
        <v>2056394.51</v>
      </c>
      <c r="DO29" s="35">
        <f>MACD!DO29*$G$3+DO28*(1-$G$3)</f>
        <v>-1.6909973906907965E-4</v>
      </c>
      <c r="DP29" s="28">
        <f>외인!DP29</f>
        <v>84251.87</v>
      </c>
      <c r="DQ29" s="35">
        <f>MACD!DQ29*$G$3+DQ28*(1-$G$3)</f>
        <v>1.265534837583373E-4</v>
      </c>
      <c r="DR29" s="28">
        <f>외인!DR29</f>
        <v>41850.949999999997</v>
      </c>
      <c r="DS29" s="35">
        <f>MACD!DS29*$G$3+DS28*(1-$G$3)</f>
        <v>6.5249739144455519E-5</v>
      </c>
      <c r="DT29" s="28">
        <f>외인!DT29</f>
        <v>131402.84</v>
      </c>
      <c r="DU29" s="35">
        <f>MACD!DU29*$G$3+DU28*(1-$G$3)</f>
        <v>-1.0726780302388744E-3</v>
      </c>
      <c r="DV29" s="28">
        <f>외인!DV29</f>
        <v>32007.75</v>
      </c>
      <c r="DW29" s="35">
        <f>MACD!DW29*$G$3+DW28*(1-$G$3)</f>
        <v>-3.8513135376521993E-5</v>
      </c>
      <c r="DX29" s="28">
        <f>외인!DX29</f>
        <v>109814.54</v>
      </c>
      <c r="DY29" s="35">
        <f>MACD!DY29*$G$3+DY28*(1-$G$3)</f>
        <v>-2.4868786782068845E-4</v>
      </c>
      <c r="DZ29" s="28">
        <f>외인!DZ29</f>
        <v>8850.1299999999992</v>
      </c>
      <c r="EA29" s="35">
        <f>MACD!EA29*$G$3+EA28*(1-$G$3)</f>
        <v>-1.9361260309084011E-4</v>
      </c>
      <c r="EB29" s="28">
        <f>외인!EB29</f>
        <v>13238.1</v>
      </c>
      <c r="EC29" s="35">
        <f>MACD!EC29*$G$3+EC28*(1-$G$3)</f>
        <v>8.1804520228757481E-4</v>
      </c>
      <c r="ED29" s="28">
        <f>외인!ED29</f>
        <v>10647.13</v>
      </c>
      <c r="EE29" s="35">
        <f>MACD!EE29*$G$3+EE28*(1-$G$3)</f>
        <v>-6.3269635298707758E-4</v>
      </c>
      <c r="EF29" s="28">
        <f>외인!EF29</f>
        <v>251565.96</v>
      </c>
      <c r="EG29" s="35">
        <f>MACD!EG29*$G$3+EG28*(1-$G$3)</f>
        <v>-3.398127972582684E-4</v>
      </c>
      <c r="EH29" s="28">
        <f>외인!EH29</f>
        <v>187969.17</v>
      </c>
      <c r="EI29" s="35">
        <f>MACD!EI29*$G$3+EI28*(1-$G$3)</f>
        <v>-3.9937515365653264E-4</v>
      </c>
      <c r="EJ29" s="28">
        <f>외인!EJ29</f>
        <v>94449.2</v>
      </c>
      <c r="EK29" s="35">
        <f>MACD!EK29*$G$3+EK28*(1-$G$3)</f>
        <v>-1.5323456459551837E-4</v>
      </c>
      <c r="EL29" s="28">
        <f>외인!EL29</f>
        <v>36827.29</v>
      </c>
      <c r="EM29" s="35">
        <f>MACD!EM29*$G$3+EM28*(1-$G$3)</f>
        <v>1.5367333394080432E-4</v>
      </c>
      <c r="EN29" s="28">
        <f>외인!EN29</f>
        <v>41850.949999999997</v>
      </c>
      <c r="EO29" s="35">
        <f>MACD!EO29*$G$3+EO28*(1-$G$3)</f>
        <v>6.5249739144455519E-5</v>
      </c>
      <c r="EP29" s="28">
        <f>외인!EP29</f>
        <v>168372.38</v>
      </c>
      <c r="EQ29" s="35">
        <f>MACD!EQ29*$G$3+EQ28*(1-$G$3)</f>
        <v>-5.8618452348576766E-4</v>
      </c>
      <c r="ER29" s="28">
        <f>외인!ER29</f>
        <v>14934.74</v>
      </c>
      <c r="ES29" s="35">
        <f>MACD!ES29*$G$3+ES28*(1-$G$3)</f>
        <v>4.0286050979181738E-4</v>
      </c>
      <c r="ET29" s="28">
        <f>외인!ET29</f>
        <v>120620.37</v>
      </c>
      <c r="EU29" s="35">
        <f>MACD!EU29*$G$3+EU28*(1-$G$3)</f>
        <v>-7.9339796936060496E-4</v>
      </c>
      <c r="EV29" s="28">
        <f>외인!EV29</f>
        <v>46644.68</v>
      </c>
      <c r="EW29" s="35">
        <f>MACD!EW29*$G$3+EW28*(1-$G$3)</f>
        <v>6.1124633668137383E-4</v>
      </c>
      <c r="EX29" s="28">
        <f>외인!EX29</f>
        <v>55009.32</v>
      </c>
      <c r="EY29" s="35">
        <f>MACD!EY29*$G$3+EY28*(1-$G$3)</f>
        <v>1.0732474353482009E-3</v>
      </c>
    </row>
    <row r="30" spans="1:155">
      <c r="A30" s="27">
        <f>외인!A30</f>
        <v>46101</v>
      </c>
      <c r="B30" s="28">
        <f>외인!B30</f>
        <v>4619727.32</v>
      </c>
      <c r="C30" s="35">
        <f>MACD!C30*$G$3+C29*(1-$G$3)</f>
        <v>-3.672750469585741E-4</v>
      </c>
      <c r="D30" s="28">
        <f>외인!D30</f>
        <v>641078.36</v>
      </c>
      <c r="E30" s="35">
        <f>MACD!E30*$G$3+E29*(1-$G$3)</f>
        <v>-4.0764723445282838E-6</v>
      </c>
      <c r="F30" s="28">
        <f>외인!F30</f>
        <v>1985971.33</v>
      </c>
      <c r="G30" s="35">
        <f>MACD!G30*$G$3+G29*(1-$G$3)</f>
        <v>-3.1944897443105051E-6</v>
      </c>
      <c r="H30" s="28">
        <f>외인!H30</f>
        <v>274958.61</v>
      </c>
      <c r="I30" s="35">
        <f>MACD!I30*$G$3+I29*(1-$G$3)</f>
        <v>-1.4464189765810342E-3</v>
      </c>
      <c r="J30" s="28">
        <f>외인!J30</f>
        <v>41023.9</v>
      </c>
      <c r="K30" s="35">
        <f>MACD!K30*$G$3+K29*(1-$G$3)</f>
        <v>1.0870691526573066E-4</v>
      </c>
      <c r="L30" s="28">
        <f>외인!L30</f>
        <v>254345.26</v>
      </c>
      <c r="M30" s="35">
        <f>MACD!M30*$G$3+M29*(1-$G$3)</f>
        <v>-1.492340182249207E-3</v>
      </c>
      <c r="N30" s="28">
        <f>외인!N30</f>
        <v>241792.57</v>
      </c>
      <c r="O30" s="35">
        <f>MACD!O30*$G$3+O29*(1-$G$3)</f>
        <v>-1.7550104297165245E-3</v>
      </c>
      <c r="P30" s="28">
        <f>외인!P30</f>
        <v>202567.15</v>
      </c>
      <c r="Q30" s="35">
        <f>MACD!Q30*$G$3+Q29*(1-$G$3)</f>
        <v>-4.5062117529884316E-4</v>
      </c>
      <c r="R30" s="28">
        <f>외인!R30</f>
        <v>132802.97</v>
      </c>
      <c r="S30" s="35">
        <f>MACD!S30*$G$3+S29*(1-$G$3)</f>
        <v>-1.0971577038303344E-3</v>
      </c>
      <c r="T30" s="28">
        <f>외인!T30</f>
        <v>9032.08</v>
      </c>
      <c r="U30" s="35">
        <f>MACD!U30*$G$3+U29*(1-$G$3)</f>
        <v>-1.4018931858057733E-3</v>
      </c>
      <c r="V30" s="28">
        <f>외인!V30</f>
        <v>111731.68</v>
      </c>
      <c r="W30" s="35">
        <f>MACD!W30*$G$3+W29*(1-$G$3)</f>
        <v>-3.6024137860519794E-4</v>
      </c>
      <c r="X30" s="28">
        <f>외인!X30</f>
        <v>2008669.44</v>
      </c>
      <c r="Y30" s="35">
        <f>MACD!Y30*$G$3+Y29*(1-$G$3)</f>
        <v>-3.3664097364565312E-5</v>
      </c>
      <c r="Z30" s="28">
        <f>외인!Z30</f>
        <v>46743.39</v>
      </c>
      <c r="AA30" s="35">
        <f>MACD!AA30*$G$3+AA29*(1-$G$3)</f>
        <v>6.0544629867770013E-4</v>
      </c>
      <c r="AB30" s="28">
        <f>외인!AB30</f>
        <v>206885.01</v>
      </c>
      <c r="AC30" s="35">
        <f>MACD!AC30*$G$3+AC29*(1-$G$3)</f>
        <v>1.063726575079562E-5</v>
      </c>
      <c r="AD30" s="28">
        <f>외인!AD30</f>
        <v>21197.82</v>
      </c>
      <c r="AE30" s="35">
        <f>MACD!AE30*$G$3+AE29*(1-$G$3)</f>
        <v>-1.9269501675801073E-3</v>
      </c>
      <c r="AF30" s="28">
        <f>외인!AF30</f>
        <v>25132.13</v>
      </c>
      <c r="AG30" s="35">
        <f>MACD!AG30*$G$3+AG29*(1-$G$3)</f>
        <v>-1.1731552607844349E-4</v>
      </c>
      <c r="AH30" s="28">
        <f>외인!AH30</f>
        <v>200234.19</v>
      </c>
      <c r="AI30" s="35">
        <f>MACD!AI30*$G$3+AI29*(1-$G$3)</f>
        <v>-2.8608065458223962E-4</v>
      </c>
      <c r="AJ30" s="28">
        <f>외인!AJ30</f>
        <v>112788.77</v>
      </c>
      <c r="AK30" s="35">
        <f>MACD!AK30*$G$3+AK29*(1-$G$3)</f>
        <v>-8.0785538900704848E-4</v>
      </c>
      <c r="AL30" s="28">
        <f>외인!AL30</f>
        <v>86848.93</v>
      </c>
      <c r="AM30" s="35">
        <f>MACD!AM30*$G$3+AM29*(1-$G$3)</f>
        <v>-4.6379420755211559E-4</v>
      </c>
      <c r="AN30" s="28">
        <f>외인!AN30</f>
        <v>174257.55</v>
      </c>
      <c r="AO30" s="35">
        <f>MACD!AO30*$G$3+AO29*(1-$G$3)</f>
        <v>-2.2296053913935295E-3</v>
      </c>
      <c r="AP30" s="28">
        <f>외인!AP30</f>
        <v>122667.16</v>
      </c>
      <c r="AQ30" s="35">
        <f>MACD!AQ30*$G$3+AQ29*(1-$G$3)</f>
        <v>-7.6816457354771074E-4</v>
      </c>
      <c r="AR30" s="28">
        <f>외인!AR30</f>
        <v>25119.56</v>
      </c>
      <c r="AS30" s="35">
        <f>MACD!AS30*$G$3+AS29*(1-$G$3)</f>
        <v>-1.4075271617988135E-3</v>
      </c>
      <c r="AT30" s="28">
        <f>외인!AT30</f>
        <v>79860.7</v>
      </c>
      <c r="AU30" s="35">
        <f>MACD!AU30*$G$3+AU29*(1-$G$3)</f>
        <v>-1.0725150875802265E-3</v>
      </c>
      <c r="AV30" s="28">
        <f>외인!AV30</f>
        <v>48441.19</v>
      </c>
      <c r="AW30" s="35">
        <f>MACD!AW30*$G$3+AW29*(1-$G$3)</f>
        <v>-5.5040425041951032E-4</v>
      </c>
      <c r="AX30" s="28">
        <f>외인!AX30</f>
        <v>62146.239999999998</v>
      </c>
      <c r="AY30" s="35">
        <f>MACD!AY30*$G$3+AY29*(1-$G$3)</f>
        <v>-5.7380263308863826E-4</v>
      </c>
      <c r="AZ30" s="28">
        <f>외인!AZ30</f>
        <v>2144818.56</v>
      </c>
      <c r="BA30" s="35">
        <f>MACD!BA30*$G$3+BA29*(1-$G$3)</f>
        <v>-1.665280183544146E-4</v>
      </c>
      <c r="BB30" s="28">
        <f>외인!BB30</f>
        <v>101515.82</v>
      </c>
      <c r="BC30" s="35">
        <f>MACD!BC30*$G$3+BC29*(1-$G$3)</f>
        <v>8.6121571589383578E-4</v>
      </c>
      <c r="BD30" s="28">
        <f>외인!BD30</f>
        <v>42191.26</v>
      </c>
      <c r="BE30" s="35">
        <f>MACD!BE30*$G$3+BE29*(1-$G$3)</f>
        <v>-8.9942620569412215E-4</v>
      </c>
      <c r="BF30" s="28">
        <f>외인!BF30</f>
        <v>0</v>
      </c>
      <c r="BG30" s="35" t="e">
        <f>MACD!BG30*$G$3+BG29*(1-$G$3)</f>
        <v>#DIV/0!</v>
      </c>
      <c r="BH30" s="28">
        <f>외인!BH30</f>
        <v>93953.05</v>
      </c>
      <c r="BI30" s="35">
        <f>MACD!BI30*$G$3+BI29*(1-$G$3)</f>
        <v>-3.9868195126951977E-4</v>
      </c>
      <c r="BJ30" s="28">
        <f>외인!BJ30</f>
        <v>115217.49</v>
      </c>
      <c r="BK30" s="35">
        <f>MACD!BK30*$G$3+BK29*(1-$G$3)</f>
        <v>-1.7940709923153543E-3</v>
      </c>
      <c r="BL30" s="28">
        <f>외인!BL30</f>
        <v>48132.12</v>
      </c>
      <c r="BM30" s="35">
        <f>MACD!BM30*$G$3+BM29*(1-$G$3)</f>
        <v>-1.0912168179010875E-3</v>
      </c>
      <c r="BN30" s="28">
        <f>외인!BN30</f>
        <v>44746.1</v>
      </c>
      <c r="BO30" s="35">
        <f>MACD!BO30*$G$3+BO29*(1-$G$3)</f>
        <v>-8.2912864963123698E-4</v>
      </c>
      <c r="BP30" s="28">
        <f>외인!BP30</f>
        <v>72932.31</v>
      </c>
      <c r="BQ30" s="35">
        <f>MACD!BQ30*$G$3+BQ29*(1-$G$3)</f>
        <v>-3.4507276720904259E-4</v>
      </c>
      <c r="BR30" s="28">
        <f>외인!BR30</f>
        <v>259119.75</v>
      </c>
      <c r="BS30" s="35">
        <f>MACD!BS30*$G$3+BS29*(1-$G$3)</f>
        <v>-8.2082891515803768E-4</v>
      </c>
      <c r="BT30" s="28">
        <f>외인!BT30</f>
        <v>2047815.49</v>
      </c>
      <c r="BU30" s="35">
        <f>MACD!BU30*$G$3+BU29*(1-$G$3)</f>
        <v>-2.6314815349727681E-5</v>
      </c>
      <c r="BV30" s="28">
        <f>외인!BV30</f>
        <v>378604.25</v>
      </c>
      <c r="BW30" s="35">
        <f>MACD!BW30*$G$3+BW29*(1-$G$3)</f>
        <v>-5.0266575808866456E-4</v>
      </c>
      <c r="BX30" s="28">
        <f>외인!BX30</f>
        <v>77581.45</v>
      </c>
      <c r="BY30" s="35">
        <f>MACD!BY30*$G$3+BY29*(1-$G$3)</f>
        <v>-9.2953413633330292E-4</v>
      </c>
      <c r="BZ30" s="28">
        <f>외인!BZ30</f>
        <v>261106.48</v>
      </c>
      <c r="CA30" s="35">
        <f>MACD!CA30*$G$3+CA29*(1-$G$3)</f>
        <v>-1.6394502694607599E-3</v>
      </c>
      <c r="CB30" s="28">
        <f>외인!CB30</f>
        <v>13309.33</v>
      </c>
      <c r="CC30" s="35">
        <f>MACD!CC30*$G$3+CC29*(1-$G$3)</f>
        <v>-2.9262261339305562E-4</v>
      </c>
      <c r="CD30" s="28">
        <f>외인!CD30</f>
        <v>33997.75</v>
      </c>
      <c r="CE30" s="35">
        <f>MACD!CE30*$G$3+CE29*(1-$G$3)</f>
        <v>-1.2789666749209665E-5</v>
      </c>
      <c r="CF30" s="28">
        <f>외인!CF30</f>
        <v>24641.49</v>
      </c>
      <c r="CG30" s="35">
        <f>MACD!CG30*$G$3+CG29*(1-$G$3)</f>
        <v>-1.3941581328323792E-4</v>
      </c>
      <c r="CH30" s="28">
        <f>외인!CH30</f>
        <v>66931.509999999995</v>
      </c>
      <c r="CI30" s="35">
        <f>MACD!CI30*$G$3+CI29*(1-$G$3)</f>
        <v>-2.2202269097162697E-4</v>
      </c>
      <c r="CJ30" s="28">
        <f>외인!CJ30</f>
        <v>398089.82</v>
      </c>
      <c r="CK30" s="35">
        <f>MACD!CK30*$G$3+CK29*(1-$G$3)</f>
        <v>-1.7426652377236087E-4</v>
      </c>
      <c r="CL30" s="28">
        <f>외인!CL30</f>
        <v>235091.39</v>
      </c>
      <c r="CM30" s="35">
        <f>MACD!CM30*$G$3+CM29*(1-$G$3)</f>
        <v>-5.9411354885856498E-5</v>
      </c>
      <c r="CN30" s="28">
        <f>외인!CN30</f>
        <v>122510.79</v>
      </c>
      <c r="CO30" s="35">
        <f>MACD!CO30*$G$3+CO29*(1-$G$3)</f>
        <v>5.9382504459292264E-4</v>
      </c>
      <c r="CP30" s="28">
        <f>외인!CP30</f>
        <v>102141.46</v>
      </c>
      <c r="CQ30" s="35">
        <f>MACD!CQ30*$G$3+CQ29*(1-$G$3)</f>
        <v>8.5807222059862507E-4</v>
      </c>
      <c r="CR30" s="28">
        <f>외인!CR30</f>
        <v>165276.13</v>
      </c>
      <c r="CS30" s="35">
        <f>MACD!CS30*$G$3+CS29*(1-$G$3)</f>
        <v>-9.214153675272058E-4</v>
      </c>
      <c r="CT30" s="28">
        <f>외인!CT30</f>
        <v>114559.91</v>
      </c>
      <c r="CU30" s="35">
        <f>MACD!CU30*$G$3+CU29*(1-$G$3)</f>
        <v>-1.5226365477251456E-4</v>
      </c>
      <c r="CV30" s="28">
        <f>외인!CV30</f>
        <v>2047815.49</v>
      </c>
      <c r="CW30" s="35">
        <f>MACD!CW30*$G$3+CW29*(1-$G$3)</f>
        <v>-2.6314815349727681E-5</v>
      </c>
      <c r="CX30" s="28">
        <f>외인!CX30</f>
        <v>194071.94</v>
      </c>
      <c r="CY30" s="35">
        <f>MACD!CY30*$G$3+CY29*(1-$G$3)</f>
        <v>-1.0928164720199508E-3</v>
      </c>
      <c r="CZ30" s="28">
        <f>외인!CZ30</f>
        <v>17435.419999999998</v>
      </c>
      <c r="DA30" s="35">
        <f>MACD!DA30*$G$3+DA29*(1-$G$3)</f>
        <v>-1.8352202274776858E-3</v>
      </c>
      <c r="DB30" s="28">
        <f>외인!DB30</f>
        <v>42191.26</v>
      </c>
      <c r="DC30" s="35">
        <f>MACD!DC30*$G$3+DC29*(1-$G$3)</f>
        <v>-8.9942620569412215E-4</v>
      </c>
      <c r="DD30" s="28">
        <f>외인!DD30</f>
        <v>9032.08</v>
      </c>
      <c r="DE30" s="35">
        <f>MACD!DE30*$G$3+DE29*(1-$G$3)</f>
        <v>-1.4018931858057733E-3</v>
      </c>
      <c r="DF30" s="28">
        <f>외인!DF30</f>
        <v>57891.39</v>
      </c>
      <c r="DG30" s="35">
        <f>MACD!DG30*$G$3+DG29*(1-$G$3)</f>
        <v>-1.004869651017951E-3</v>
      </c>
      <c r="DH30" s="28">
        <f>외인!DH30</f>
        <v>25584.25</v>
      </c>
      <c r="DI30" s="35">
        <f>MACD!DI30*$G$3+DI29*(1-$G$3)</f>
        <v>-8.9407294631316421E-6</v>
      </c>
      <c r="DJ30" s="28">
        <f>외인!DJ30</f>
        <v>574397.02</v>
      </c>
      <c r="DK30" s="35">
        <f>MACD!DK30*$G$3+DK29*(1-$G$3)</f>
        <v>-8.1863342445470948E-4</v>
      </c>
      <c r="DL30" s="28">
        <f>외인!DL30</f>
        <v>97952.01</v>
      </c>
      <c r="DM30" s="35">
        <f>MACD!DM30*$G$3+DM29*(1-$G$3)</f>
        <v>8.3516735064493794E-4</v>
      </c>
      <c r="DN30" s="28">
        <f>외인!DN30</f>
        <v>2047815.49</v>
      </c>
      <c r="DO30" s="35">
        <f>MACD!DO30*$G$3+DO29*(1-$G$3)</f>
        <v>-2.6314815349727681E-5</v>
      </c>
      <c r="DP30" s="28">
        <f>외인!DP30</f>
        <v>84775.65</v>
      </c>
      <c r="DQ30" s="35">
        <f>MACD!DQ30*$G$3+DQ29*(1-$G$3)</f>
        <v>9.2279589587218025E-5</v>
      </c>
      <c r="DR30" s="28">
        <f>외인!DR30</f>
        <v>42739.72</v>
      </c>
      <c r="DS30" s="35">
        <f>MACD!DS30*$G$3+DS29*(1-$G$3)</f>
        <v>7.1519334572515015E-5</v>
      </c>
      <c r="DT30" s="28">
        <f>외인!DT30</f>
        <v>132802.97</v>
      </c>
      <c r="DU30" s="35">
        <f>MACD!DU30*$G$3+DU29*(1-$G$3)</f>
        <v>-1.0971577038303344E-3</v>
      </c>
      <c r="DV30" s="28">
        <f>외인!DV30</f>
        <v>32203.919999999998</v>
      </c>
      <c r="DW30" s="35">
        <f>MACD!DW30*$G$3+DW29*(1-$G$3)</f>
        <v>-1.68645289354406E-4</v>
      </c>
      <c r="DX30" s="28">
        <f>외인!DX30</f>
        <v>111731.68</v>
      </c>
      <c r="DY30" s="35">
        <f>MACD!DY30*$G$3+DY29*(1-$G$3)</f>
        <v>-3.6024137860519794E-4</v>
      </c>
      <c r="DZ30" s="28">
        <f>외인!DZ30</f>
        <v>9238.33</v>
      </c>
      <c r="EA30" s="35">
        <f>MACD!EA30*$G$3+EA29*(1-$G$3)</f>
        <v>-4.6017743016132381E-4</v>
      </c>
      <c r="EB30" s="28">
        <f>외인!EB30</f>
        <v>13358.38</v>
      </c>
      <c r="EC30" s="35">
        <f>MACD!EC30*$G$3+EC29*(1-$G$3)</f>
        <v>7.4378631991972501E-4</v>
      </c>
      <c r="ED30" s="28">
        <f>외인!ED30</f>
        <v>10787.5</v>
      </c>
      <c r="EE30" s="35">
        <f>MACD!EE30*$G$3+EE29*(1-$G$3)</f>
        <v>-8.8087937366102399E-4</v>
      </c>
      <c r="EF30" s="28">
        <f>외인!EF30</f>
        <v>259308.97</v>
      </c>
      <c r="EG30" s="35">
        <f>MACD!EG30*$G$3+EG29*(1-$G$3)</f>
        <v>-4.0347586593908962E-4</v>
      </c>
      <c r="EH30" s="28">
        <f>외인!EH30</f>
        <v>190648.52</v>
      </c>
      <c r="EI30" s="35">
        <f>MACD!EI30*$G$3+EI29*(1-$G$3)</f>
        <v>-3.9441664625995215E-4</v>
      </c>
      <c r="EJ30" s="28">
        <f>외인!EJ30</f>
        <v>97043.87</v>
      </c>
      <c r="EK30" s="35">
        <f>MACD!EK30*$G$3+EK29*(1-$G$3)</f>
        <v>-1.4355490196453269E-4</v>
      </c>
      <c r="EL30" s="28">
        <f>외인!EL30</f>
        <v>36603.74</v>
      </c>
      <c r="EM30" s="35">
        <f>MACD!EM30*$G$3+EM29*(1-$G$3)</f>
        <v>1.2834455909563905E-5</v>
      </c>
      <c r="EN30" s="28">
        <f>외인!EN30</f>
        <v>42739.72</v>
      </c>
      <c r="EO30" s="35">
        <f>MACD!EO30*$G$3+EO29*(1-$G$3)</f>
        <v>7.1519334572515015E-5</v>
      </c>
      <c r="EP30" s="28">
        <f>외인!EP30</f>
        <v>162341.9</v>
      </c>
      <c r="EQ30" s="35">
        <f>MACD!EQ30*$G$3+EQ29*(1-$G$3)</f>
        <v>-6.3663751249999536E-4</v>
      </c>
      <c r="ER30" s="28">
        <f>외인!ER30</f>
        <v>14757.65</v>
      </c>
      <c r="ES30" s="35">
        <f>MACD!ES30*$G$3+ES29*(1-$G$3)</f>
        <v>-1.8469815465418856E-4</v>
      </c>
      <c r="ET30" s="28">
        <f>외인!ET30</f>
        <v>122667.16</v>
      </c>
      <c r="EU30" s="35">
        <f>MACD!EU30*$G$3+EU29*(1-$G$3)</f>
        <v>-7.6816457354771074E-4</v>
      </c>
      <c r="EV30" s="28">
        <f>외인!EV30</f>
        <v>46743.39</v>
      </c>
      <c r="EW30" s="35">
        <f>MACD!EW30*$G$3+EW29*(1-$G$3)</f>
        <v>6.0544629867770013E-4</v>
      </c>
      <c r="EX30" s="28">
        <f>외인!EX30</f>
        <v>55398.07</v>
      </c>
      <c r="EY30" s="35">
        <f>MACD!EY30*$G$3+EY29*(1-$G$3)</f>
        <v>1.090298551810129E-3</v>
      </c>
    </row>
    <row r="31" spans="1:155">
      <c r="A31" s="27">
        <f>외인!A31</f>
        <v>46104</v>
      </c>
      <c r="B31" s="28">
        <f>외인!B31</f>
        <v>4319780.03</v>
      </c>
      <c r="C31" s="35">
        <f>MACD!C31*$G$3+C30*(1-$G$3)</f>
        <v>-3.1977421011495863E-4</v>
      </c>
      <c r="D31" s="28">
        <f>외인!D31</f>
        <v>605533.06999999995</v>
      </c>
      <c r="E31" s="35">
        <f>MACD!E31*$G$3+E30*(1-$G$3)</f>
        <v>-1.1209640129318589E-4</v>
      </c>
      <c r="F31" s="28">
        <f>외인!F31</f>
        <v>1858543.34</v>
      </c>
      <c r="G31" s="35">
        <f>MACD!G31*$G$3+G30*(1-$G$3)</f>
        <v>5.838984877291942E-5</v>
      </c>
      <c r="H31" s="28">
        <f>외인!H31</f>
        <v>259025.12</v>
      </c>
      <c r="I31" s="35">
        <f>MACD!I31*$G$3+I30*(1-$G$3)</f>
        <v>-1.434175345172684E-3</v>
      </c>
      <c r="J31" s="28">
        <f>외인!J31</f>
        <v>38832.33</v>
      </c>
      <c r="K31" s="35">
        <f>MACD!K31*$G$3+K30*(1-$G$3)</f>
        <v>1.5444897463166504E-4</v>
      </c>
      <c r="L31" s="28">
        <f>외인!L31</f>
        <v>239395.1</v>
      </c>
      <c r="M31" s="35">
        <f>MACD!M31*$G$3+M30*(1-$G$3)</f>
        <v>-1.4732701937867315E-3</v>
      </c>
      <c r="N31" s="28">
        <f>외인!N31</f>
        <v>228919.28</v>
      </c>
      <c r="O31" s="35">
        <f>MACD!O31*$G$3+O30*(1-$G$3)</f>
        <v>-1.7281177740170503E-3</v>
      </c>
      <c r="P31" s="28">
        <f>외인!P31</f>
        <v>190031.07</v>
      </c>
      <c r="Q31" s="35">
        <f>MACD!Q31*$G$3+Q30*(1-$G$3)</f>
        <v>-4.7069548635996844E-4</v>
      </c>
      <c r="R31" s="28">
        <f>외인!R31</f>
        <v>124635.94</v>
      </c>
      <c r="S31" s="35">
        <f>MACD!S31*$G$3+S30*(1-$G$3)</f>
        <v>-1.1180762285414561E-3</v>
      </c>
      <c r="T31" s="28">
        <f>외인!T31</f>
        <v>8644.18</v>
      </c>
      <c r="U31" s="35">
        <f>MACD!U31*$G$3+U30*(1-$G$3)</f>
        <v>-1.1124988841046568E-3</v>
      </c>
      <c r="V31" s="28">
        <f>외인!V31</f>
        <v>105829.59</v>
      </c>
      <c r="W31" s="35">
        <f>MACD!W31*$G$3+W30*(1-$G$3)</f>
        <v>-4.3041891832266407E-4</v>
      </c>
      <c r="X31" s="28">
        <f>외인!X31</f>
        <v>1873058.96</v>
      </c>
      <c r="Y31" s="35">
        <f>MACD!Y31*$G$3+Y30*(1-$G$3)</f>
        <v>6.4785809509917904E-5</v>
      </c>
      <c r="Z31" s="28">
        <f>외인!Z31</f>
        <v>44651.57</v>
      </c>
      <c r="AA31" s="35">
        <f>MACD!AA31*$G$3+AA30*(1-$G$3)</f>
        <v>5.9362515228113776E-4</v>
      </c>
      <c r="AB31" s="28">
        <f>외인!AB31</f>
        <v>193188.58</v>
      </c>
      <c r="AC31" s="35">
        <f>MACD!AC31*$G$3+AC30*(1-$G$3)</f>
        <v>1.2062205188815443E-5</v>
      </c>
      <c r="AD31" s="28">
        <f>외인!AD31</f>
        <v>19622.490000000002</v>
      </c>
      <c r="AE31" s="35">
        <f>MACD!AE31*$G$3+AE30*(1-$G$3)</f>
        <v>-1.8371971993358365E-3</v>
      </c>
      <c r="AF31" s="28">
        <f>외인!AF31</f>
        <v>23582.31</v>
      </c>
      <c r="AG31" s="35">
        <f>MACD!AG31*$G$3+AG30*(1-$G$3)</f>
        <v>-1.1173461724999839E-4</v>
      </c>
      <c r="AH31" s="28">
        <f>외인!AH31</f>
        <v>182680.86</v>
      </c>
      <c r="AI31" s="35">
        <f>MACD!AI31*$G$3+AI30*(1-$G$3)</f>
        <v>-3.5984371221131086E-4</v>
      </c>
      <c r="AJ31" s="28">
        <f>외인!AJ31</f>
        <v>105248.28</v>
      </c>
      <c r="AK31" s="35">
        <f>MACD!AK31*$G$3+AK30*(1-$G$3)</f>
        <v>-8.9472775840738366E-4</v>
      </c>
      <c r="AL31" s="28">
        <f>외인!AL31</f>
        <v>82508.44</v>
      </c>
      <c r="AM31" s="35">
        <f>MACD!AM31*$G$3+AM30*(1-$G$3)</f>
        <v>-4.8934476686207705E-4</v>
      </c>
      <c r="AN31" s="28">
        <f>외인!AN31</f>
        <v>164949.69</v>
      </c>
      <c r="AO31" s="35">
        <f>MACD!AO31*$G$3+AO30*(1-$G$3)</f>
        <v>-2.1888828617153502E-3</v>
      </c>
      <c r="AP31" s="28">
        <f>외인!AP31</f>
        <v>115154.45</v>
      </c>
      <c r="AQ31" s="35">
        <f>MACD!AQ31*$G$3+AQ30*(1-$G$3)</f>
        <v>-7.2939040127416018E-4</v>
      </c>
      <c r="AR31" s="28">
        <f>외인!AR31</f>
        <v>23649.53</v>
      </c>
      <c r="AS31" s="35">
        <f>MACD!AS31*$G$3+AS30*(1-$G$3)</f>
        <v>-1.3094504619774018E-3</v>
      </c>
      <c r="AT31" s="28">
        <f>외인!AT31</f>
        <v>75018.259999999995</v>
      </c>
      <c r="AU31" s="35">
        <f>MACD!AU31*$G$3+AU30*(1-$G$3)</f>
        <v>-1.056011990634678E-3</v>
      </c>
      <c r="AV31" s="28">
        <f>외인!AV31</f>
        <v>46608.91</v>
      </c>
      <c r="AW31" s="35">
        <f>MACD!AW31*$G$3+AW30*(1-$G$3)</f>
        <v>-5.8129032184043011E-4</v>
      </c>
      <c r="AX31" s="28">
        <f>외인!AX31</f>
        <v>58949.77</v>
      </c>
      <c r="AY31" s="35">
        <f>MACD!AY31*$G$3+AY30*(1-$G$3)</f>
        <v>-6.5504708883042074E-4</v>
      </c>
      <c r="AZ31" s="28">
        <f>외인!AZ31</f>
        <v>1999863</v>
      </c>
      <c r="BA31" s="35">
        <f>MACD!BA31*$G$3+BA30*(1-$G$3)</f>
        <v>-6.966207798574545E-5</v>
      </c>
      <c r="BB31" s="28">
        <f>외인!BB31</f>
        <v>96012.6</v>
      </c>
      <c r="BC31" s="35">
        <f>MACD!BC31*$G$3+BC30*(1-$G$3)</f>
        <v>8.6356735909424043E-4</v>
      </c>
      <c r="BD31" s="28">
        <f>외인!BD31</f>
        <v>39169.910000000003</v>
      </c>
      <c r="BE31" s="35">
        <f>MACD!BE31*$G$3+BE30*(1-$G$3)</f>
        <v>-6.8051925217498617E-4</v>
      </c>
      <c r="BF31" s="28">
        <f>외인!BF31</f>
        <v>0</v>
      </c>
      <c r="BG31" s="35" t="e">
        <f>MACD!BG31*$G$3+BG30*(1-$G$3)</f>
        <v>#DIV/0!</v>
      </c>
      <c r="BH31" s="28">
        <f>외인!BH31</f>
        <v>87951.73</v>
      </c>
      <c r="BI31" s="35">
        <f>MACD!BI31*$G$3+BI30*(1-$G$3)</f>
        <v>-2.0986238699562359E-4</v>
      </c>
      <c r="BJ31" s="28">
        <f>외인!BJ31</f>
        <v>108756.03</v>
      </c>
      <c r="BK31" s="35">
        <f>MACD!BK31*$G$3+BK30*(1-$G$3)</f>
        <v>-1.7559823376717531E-3</v>
      </c>
      <c r="BL31" s="28">
        <f>외인!BL31</f>
        <v>45392.79</v>
      </c>
      <c r="BM31" s="35">
        <f>MACD!BM31*$G$3+BM30*(1-$G$3)</f>
        <v>-1.1101626473892616E-3</v>
      </c>
      <c r="BN31" s="28">
        <f>외인!BN31</f>
        <v>42234.26</v>
      </c>
      <c r="BO31" s="35">
        <f>MACD!BO31*$G$3+BO30*(1-$G$3)</f>
        <v>-7.8041486061165941E-4</v>
      </c>
      <c r="BP31" s="28">
        <f>외인!BP31</f>
        <v>69250.3</v>
      </c>
      <c r="BQ31" s="35">
        <f>MACD!BQ31*$G$3+BQ30*(1-$G$3)</f>
        <v>-4.1961100594414933E-4</v>
      </c>
      <c r="BR31" s="28">
        <f>외인!BR31</f>
        <v>241338.65</v>
      </c>
      <c r="BS31" s="35">
        <f>MACD!BS31*$G$3+BS30*(1-$G$3)</f>
        <v>-8.1319782994916483E-4</v>
      </c>
      <c r="BT31" s="28">
        <f>외인!BT31</f>
        <v>1909907.03</v>
      </c>
      <c r="BU31" s="35">
        <f>MACD!BU31*$G$3+BU30*(1-$G$3)</f>
        <v>6.7346077264896753E-5</v>
      </c>
      <c r="BV31" s="28">
        <f>외인!BV31</f>
        <v>353489.99</v>
      </c>
      <c r="BW31" s="35">
        <f>MACD!BW31*$G$3+BW30*(1-$G$3)</f>
        <v>-5.4037716925477435E-4</v>
      </c>
      <c r="BX31" s="28">
        <f>외인!BX31</f>
        <v>72954.460000000006</v>
      </c>
      <c r="BY31" s="35">
        <f>MACD!BY31*$G$3+BY30*(1-$G$3)</f>
        <v>-8.8386615601383561E-4</v>
      </c>
      <c r="BZ31" s="28">
        <f>외인!BZ31</f>
        <v>247458.14</v>
      </c>
      <c r="CA31" s="35">
        <f>MACD!CA31*$G$3+CA30*(1-$G$3)</f>
        <v>-1.621082065491528E-3</v>
      </c>
      <c r="CB31" s="28">
        <f>외인!CB31</f>
        <v>12690.19</v>
      </c>
      <c r="CC31" s="35">
        <f>MACD!CC31*$G$3+CC30*(1-$G$3)</f>
        <v>-3.0713814893204881E-4</v>
      </c>
      <c r="CD31" s="28">
        <f>외인!CD31</f>
        <v>30554.01</v>
      </c>
      <c r="CE31" s="35">
        <f>MACD!CE31*$G$3+CE30*(1-$G$3)</f>
        <v>-2.3466957812580663E-4</v>
      </c>
      <c r="CF31" s="28">
        <f>외인!CF31</f>
        <v>23315.93</v>
      </c>
      <c r="CG31" s="35">
        <f>MACD!CG31*$G$3+CG30*(1-$G$3)</f>
        <v>-1.1840085497475201E-4</v>
      </c>
      <c r="CH31" s="28">
        <f>외인!CH31</f>
        <v>64442.5</v>
      </c>
      <c r="CI31" s="35">
        <f>MACD!CI31*$G$3+CI30*(1-$G$3)</f>
        <v>-2.3728254704634245E-4</v>
      </c>
      <c r="CJ31" s="28">
        <f>외인!CJ31</f>
        <v>375453.51</v>
      </c>
      <c r="CK31" s="35">
        <f>MACD!CK31*$G$3+CK30*(1-$G$3)</f>
        <v>-2.2076865313167389E-4</v>
      </c>
      <c r="CL31" s="28">
        <f>외인!CL31</f>
        <v>220515.72</v>
      </c>
      <c r="CM31" s="35">
        <f>MACD!CM31*$G$3+CM30*(1-$G$3)</f>
        <v>-5.0770000230847734E-5</v>
      </c>
      <c r="CN31" s="28">
        <f>외인!CN31</f>
        <v>112964.7</v>
      </c>
      <c r="CO31" s="35">
        <f>MACD!CO31*$G$3+CO30*(1-$G$3)</f>
        <v>5.3608234886804937E-4</v>
      </c>
      <c r="CP31" s="28">
        <f>외인!CP31</f>
        <v>96598.52</v>
      </c>
      <c r="CQ31" s="35">
        <f>MACD!CQ31*$G$3+CQ30*(1-$G$3)</f>
        <v>8.5923219623941971E-4</v>
      </c>
      <c r="CR31" s="28">
        <f>외인!CR31</f>
        <v>155925.92000000001</v>
      </c>
      <c r="CS31" s="35">
        <f>MACD!CS31*$G$3+CS30*(1-$G$3)</f>
        <v>-9.6773463453452002E-4</v>
      </c>
      <c r="CT31" s="28">
        <f>외인!CT31</f>
        <v>107607.1</v>
      </c>
      <c r="CU31" s="35">
        <f>MACD!CU31*$G$3+CU30*(1-$G$3)</f>
        <v>-1.1219786368037994E-4</v>
      </c>
      <c r="CV31" s="28">
        <f>외인!CV31</f>
        <v>1909907.03</v>
      </c>
      <c r="CW31" s="35">
        <f>MACD!CW31*$G$3+CW30*(1-$G$3)</f>
        <v>6.7346077264896753E-5</v>
      </c>
      <c r="CX31" s="28">
        <f>외인!CX31</f>
        <v>183230.66</v>
      </c>
      <c r="CY31" s="35">
        <f>MACD!CY31*$G$3+CY30*(1-$G$3)</f>
        <v>-1.1075469934876891E-3</v>
      </c>
      <c r="CZ31" s="28">
        <f>외인!CZ31</f>
        <v>16601.8</v>
      </c>
      <c r="DA31" s="35">
        <f>MACD!DA31*$G$3+DA30*(1-$G$3)</f>
        <v>-1.8088951144506853E-3</v>
      </c>
      <c r="DB31" s="28">
        <f>외인!DB31</f>
        <v>39169.910000000003</v>
      </c>
      <c r="DC31" s="35">
        <f>MACD!DC31*$G$3+DC30*(1-$G$3)</f>
        <v>-6.8051925217498617E-4</v>
      </c>
      <c r="DD31" s="28">
        <f>외인!DD31</f>
        <v>8644.18</v>
      </c>
      <c r="DE31" s="35">
        <f>MACD!DE31*$G$3+DE30*(1-$G$3)</f>
        <v>-1.1124988841046568E-3</v>
      </c>
      <c r="DF31" s="28">
        <f>외인!DF31</f>
        <v>54264.43</v>
      </c>
      <c r="DG31" s="35">
        <f>MACD!DG31*$G$3+DG30*(1-$G$3)</f>
        <v>-9.5968618389821606E-4</v>
      </c>
      <c r="DH31" s="28">
        <f>외인!DH31</f>
        <v>22476.84</v>
      </c>
      <c r="DI31" s="35">
        <f>MACD!DI31*$G$3+DI30*(1-$G$3)</f>
        <v>-3.1105384558748685E-4</v>
      </c>
      <c r="DJ31" s="28">
        <f>외인!DJ31</f>
        <v>533489.38</v>
      </c>
      <c r="DK31" s="35">
        <f>MACD!DK31*$G$3+DK30*(1-$G$3)</f>
        <v>-8.3393050593155021E-4</v>
      </c>
      <c r="DL31" s="28">
        <f>외인!DL31</f>
        <v>89616.91</v>
      </c>
      <c r="DM31" s="35">
        <f>MACD!DM31*$G$3+DM30*(1-$G$3)</f>
        <v>7.586199233137566E-4</v>
      </c>
      <c r="DN31" s="28">
        <f>외인!DN31</f>
        <v>1909907.03</v>
      </c>
      <c r="DO31" s="35">
        <f>MACD!DO31*$G$3+DO30*(1-$G$3)</f>
        <v>6.7346077264896753E-5</v>
      </c>
      <c r="DP31" s="28">
        <f>외인!DP31</f>
        <v>79148.679999999993</v>
      </c>
      <c r="DQ31" s="35">
        <f>MACD!DQ31*$G$3+DQ30*(1-$G$3)</f>
        <v>4.8809811968683424E-5</v>
      </c>
      <c r="DR31" s="28">
        <f>외인!DR31</f>
        <v>40496.75</v>
      </c>
      <c r="DS31" s="35">
        <f>MACD!DS31*$G$3+DS30*(1-$G$3)</f>
        <v>1.025013516763582E-4</v>
      </c>
      <c r="DT31" s="28">
        <f>외인!DT31</f>
        <v>124635.94</v>
      </c>
      <c r="DU31" s="35">
        <f>MACD!DU31*$G$3+DU30*(1-$G$3)</f>
        <v>-1.1180762285414561E-3</v>
      </c>
      <c r="DV31" s="28">
        <f>외인!DV31</f>
        <v>31016.7</v>
      </c>
      <c r="DW31" s="35">
        <f>MACD!DW31*$G$3+DW30*(1-$G$3)</f>
        <v>-3.1871713191919382E-4</v>
      </c>
      <c r="DX31" s="28">
        <f>외인!DX31</f>
        <v>105829.59</v>
      </c>
      <c r="DY31" s="35">
        <f>MACD!DY31*$G$3+DY30*(1-$G$3)</f>
        <v>-4.3041891832266407E-4</v>
      </c>
      <c r="DZ31" s="28">
        <f>외인!DZ31</f>
        <v>8601.3700000000008</v>
      </c>
      <c r="EA31" s="35">
        <f>MACD!EA31*$G$3+EA30*(1-$G$3)</f>
        <v>-7.3980654856146575E-4</v>
      </c>
      <c r="EB31" s="28">
        <f>외인!EB31</f>
        <v>12484.56</v>
      </c>
      <c r="EC31" s="35">
        <f>MACD!EC31*$G$3+EC30*(1-$G$3)</f>
        <v>6.3870708876476656E-4</v>
      </c>
      <c r="ED31" s="28">
        <f>외인!ED31</f>
        <v>10149.92</v>
      </c>
      <c r="EE31" s="35">
        <f>MACD!EE31*$G$3+EE30*(1-$G$3)</f>
        <v>-1.0612377106623276E-3</v>
      </c>
      <c r="EF31" s="28">
        <f>외인!EF31</f>
        <v>245095.74</v>
      </c>
      <c r="EG31" s="35">
        <f>MACD!EG31*$G$3+EG30*(1-$G$3)</f>
        <v>-4.4991787611922283E-4</v>
      </c>
      <c r="EH31" s="28">
        <f>외인!EH31</f>
        <v>174702.72</v>
      </c>
      <c r="EI31" s="35">
        <f>MACD!EI31*$G$3+EI30*(1-$G$3)</f>
        <v>-3.9889071621068299E-4</v>
      </c>
      <c r="EJ31" s="28">
        <f>외인!EJ31</f>
        <v>92898.45</v>
      </c>
      <c r="EK31" s="35">
        <f>MACD!EK31*$G$3+EK30*(1-$G$3)</f>
        <v>-1.1165238162983688E-4</v>
      </c>
      <c r="EL31" s="28">
        <f>외인!EL31</f>
        <v>33094.57</v>
      </c>
      <c r="EM31" s="35">
        <f>MACD!EM31*$G$3+EM30*(1-$G$3)</f>
        <v>-1.9026329297588997E-4</v>
      </c>
      <c r="EN31" s="28">
        <f>외인!EN31</f>
        <v>40496.75</v>
      </c>
      <c r="EO31" s="35">
        <f>MACD!EO31*$G$3+EO30*(1-$G$3)</f>
        <v>1.025013516763582E-4</v>
      </c>
      <c r="EP31" s="28">
        <f>외인!EP31</f>
        <v>153578.12</v>
      </c>
      <c r="EQ31" s="35">
        <f>MACD!EQ31*$G$3+EQ30*(1-$G$3)</f>
        <v>-7.1743891337251958E-4</v>
      </c>
      <c r="ER31" s="28">
        <f>외인!ER31</f>
        <v>13725.37</v>
      </c>
      <c r="ES31" s="35">
        <f>MACD!ES31*$G$3+ES30*(1-$G$3)</f>
        <v>-7.8134120093805814E-4</v>
      </c>
      <c r="ET31" s="28">
        <f>외인!ET31</f>
        <v>115154.45</v>
      </c>
      <c r="EU31" s="35">
        <f>MACD!EU31*$G$3+EU30*(1-$G$3)</f>
        <v>-7.2939040127416018E-4</v>
      </c>
      <c r="EV31" s="28">
        <f>외인!EV31</f>
        <v>44651.57</v>
      </c>
      <c r="EW31" s="35">
        <f>MACD!EW31*$G$3+EW30*(1-$G$3)</f>
        <v>5.9362515228113776E-4</v>
      </c>
      <c r="EX31" s="28">
        <f>외인!EX31</f>
        <v>51946.95</v>
      </c>
      <c r="EY31" s="35">
        <f>MACD!EY31*$G$3+EY30*(1-$G$3)</f>
        <v>1.101967266995867E-3</v>
      </c>
    </row>
    <row r="32" spans="1:155">
      <c r="A32" s="27">
        <f>외인!A32</f>
        <v>46105</v>
      </c>
      <c r="B32" s="28">
        <f>외인!B32</f>
        <v>4437852.1600000001</v>
      </c>
      <c r="C32" s="35">
        <f>MACD!C32*$G$3+C31*(1-$G$3)</f>
        <v>-2.9499201135817742E-4</v>
      </c>
      <c r="D32" s="28">
        <f>외인!D32</f>
        <v>617810.13</v>
      </c>
      <c r="E32" s="35">
        <f>MACD!E32*$G$3+E31*(1-$G$3)</f>
        <v>-1.9319096541328044E-4</v>
      </c>
      <c r="F32" s="28">
        <f>외인!F32</f>
        <v>1893279.39</v>
      </c>
      <c r="G32" s="35">
        <f>MACD!G32*$G$3+G31*(1-$G$3)</f>
        <v>7.8354667415787583E-5</v>
      </c>
      <c r="H32" s="28">
        <f>외인!H32</f>
        <v>277736.06</v>
      </c>
      <c r="I32" s="35">
        <f>MACD!I32*$G$3+I31*(1-$G$3)</f>
        <v>-1.3760676194585191E-3</v>
      </c>
      <c r="J32" s="28">
        <f>외인!J32</f>
        <v>39412.78</v>
      </c>
      <c r="K32" s="35">
        <f>MACD!K32*$G$3+K31*(1-$G$3)</f>
        <v>1.9559161366563342E-4</v>
      </c>
      <c r="L32" s="28">
        <f>외인!L32</f>
        <v>257537.41</v>
      </c>
      <c r="M32" s="35">
        <f>MACD!M32*$G$3+M31*(1-$G$3)</f>
        <v>-1.4111279053867748E-3</v>
      </c>
      <c r="N32" s="28">
        <f>외인!N32</f>
        <v>230755.11</v>
      </c>
      <c r="O32" s="35">
        <f>MACD!O32*$G$3+O31*(1-$G$3)</f>
        <v>-1.7137320122621036E-3</v>
      </c>
      <c r="P32" s="28">
        <f>외인!P32</f>
        <v>196083.73</v>
      </c>
      <c r="Q32" s="35">
        <f>MACD!Q32*$G$3+Q31*(1-$G$3)</f>
        <v>-4.9260991694566759E-4</v>
      </c>
      <c r="R32" s="28">
        <f>외인!R32</f>
        <v>126385.76</v>
      </c>
      <c r="S32" s="35">
        <f>MACD!S32*$G$3+S31*(1-$G$3)</f>
        <v>-1.1368612578070575E-3</v>
      </c>
      <c r="T32" s="28">
        <f>외인!T32</f>
        <v>8554.4699999999993</v>
      </c>
      <c r="U32" s="35">
        <f>MACD!U32*$G$3+U31*(1-$G$3)</f>
        <v>-8.3609859012458436E-4</v>
      </c>
      <c r="V32" s="28">
        <f>외인!V32</f>
        <v>108535.38</v>
      </c>
      <c r="W32" s="35">
        <f>MACD!W32*$G$3+W31*(1-$G$3)</f>
        <v>-4.4528014047144333E-4</v>
      </c>
      <c r="X32" s="28">
        <f>외인!X32</f>
        <v>1932454.2</v>
      </c>
      <c r="Y32" s="35">
        <f>MACD!Y32*$G$3+Y31*(1-$G$3)</f>
        <v>1.1856343559595411E-4</v>
      </c>
      <c r="Z32" s="28">
        <f>외인!Z32</f>
        <v>46606.25</v>
      </c>
      <c r="AA32" s="35">
        <f>MACD!AA32*$G$3+AA31*(1-$G$3)</f>
        <v>5.7934574471852469E-4</v>
      </c>
      <c r="AB32" s="28">
        <f>외인!AB32</f>
        <v>194854.97</v>
      </c>
      <c r="AC32" s="35">
        <f>MACD!AC32*$G$3+AC31*(1-$G$3)</f>
        <v>8.0353223974513159E-6</v>
      </c>
      <c r="AD32" s="28">
        <f>외인!AD32</f>
        <v>20021.13</v>
      </c>
      <c r="AE32" s="35">
        <f>MACD!AE32*$G$3+AE31*(1-$G$3)</f>
        <v>-1.7581956629481015E-3</v>
      </c>
      <c r="AF32" s="28">
        <f>외인!AF32</f>
        <v>23811.52</v>
      </c>
      <c r="AG32" s="35">
        <f>MACD!AG32*$G$3+AG31*(1-$G$3)</f>
        <v>-8.8316244067429406E-5</v>
      </c>
      <c r="AH32" s="28">
        <f>외인!AH32</f>
        <v>188410.44</v>
      </c>
      <c r="AI32" s="35">
        <f>MACD!AI32*$G$3+AI31*(1-$G$3)</f>
        <v>-4.484818051516587E-4</v>
      </c>
      <c r="AJ32" s="28">
        <f>외인!AJ32</f>
        <v>107566.36</v>
      </c>
      <c r="AK32" s="35">
        <f>MACD!AK32*$G$3+AK31*(1-$G$3)</f>
        <v>-9.9521191492613981E-4</v>
      </c>
      <c r="AL32" s="28">
        <f>외인!AL32</f>
        <v>84705.78</v>
      </c>
      <c r="AM32" s="35">
        <f>MACD!AM32*$G$3+AM31*(1-$G$3)</f>
        <v>-4.9699724431420558E-4</v>
      </c>
      <c r="AN32" s="28">
        <f>외인!AN32</f>
        <v>164944.92000000001</v>
      </c>
      <c r="AO32" s="35">
        <f>MACD!AO32*$G$3+AO31*(1-$G$3)</f>
        <v>-2.1707569835467773E-3</v>
      </c>
      <c r="AP32" s="28">
        <f>외인!AP32</f>
        <v>116873.62</v>
      </c>
      <c r="AQ32" s="35">
        <f>MACD!AQ32*$G$3+AQ31*(1-$G$3)</f>
        <v>-6.9067029832251296E-4</v>
      </c>
      <c r="AR32" s="28">
        <f>외인!AR32</f>
        <v>24196.79</v>
      </c>
      <c r="AS32" s="35">
        <f>MACD!AS32*$G$3+AS31*(1-$G$3)</f>
        <v>-1.2206786837336472E-3</v>
      </c>
      <c r="AT32" s="28">
        <f>외인!AT32</f>
        <v>77004.55</v>
      </c>
      <c r="AU32" s="35">
        <f>MACD!AU32*$G$3+AU31*(1-$G$3)</f>
        <v>-1.0251937171795113E-3</v>
      </c>
      <c r="AV32" s="28">
        <f>외인!AV32</f>
        <v>48030.5</v>
      </c>
      <c r="AW32" s="35">
        <f>MACD!AW32*$G$3+AW31*(1-$G$3)</f>
        <v>-5.9287928025352279E-4</v>
      </c>
      <c r="AX32" s="28">
        <f>외인!AX32</f>
        <v>57133.760000000002</v>
      </c>
      <c r="AY32" s="35">
        <f>MACD!AY32*$G$3+AY31*(1-$G$3)</f>
        <v>-8.1959667028304621E-4</v>
      </c>
      <c r="AZ32" s="28">
        <f>외인!AZ32</f>
        <v>2063730.94</v>
      </c>
      <c r="BA32" s="35">
        <f>MACD!BA32*$G$3+BA31*(1-$G$3)</f>
        <v>-1.3976733889601287E-5</v>
      </c>
      <c r="BB32" s="28">
        <f>외인!BB32</f>
        <v>98878.44</v>
      </c>
      <c r="BC32" s="35">
        <f>MACD!BC32*$G$3+BC31*(1-$G$3)</f>
        <v>8.6150486417404593E-4</v>
      </c>
      <c r="BD32" s="28">
        <f>외인!BD32</f>
        <v>39655.43</v>
      </c>
      <c r="BE32" s="35">
        <f>MACD!BE32*$G$3+BE31*(1-$G$3)</f>
        <v>-4.8357456328627615E-4</v>
      </c>
      <c r="BF32" s="28">
        <f>외인!BF32</f>
        <v>0</v>
      </c>
      <c r="BG32" s="35" t="e">
        <f>MACD!BG32*$G$3+BG31*(1-$G$3)</f>
        <v>#DIV/0!</v>
      </c>
      <c r="BH32" s="28">
        <f>외인!BH32</f>
        <v>89078.06</v>
      </c>
      <c r="BI32" s="35">
        <f>MACD!BI32*$G$3+BI31*(1-$G$3)</f>
        <v>-4.3710274474937787E-5</v>
      </c>
      <c r="BJ32" s="28">
        <f>외인!BJ32</f>
        <v>113234.83</v>
      </c>
      <c r="BK32" s="35">
        <f>MACD!BK32*$G$3+BK31*(1-$G$3)</f>
        <v>-1.6606770081172588E-3</v>
      </c>
      <c r="BL32" s="28">
        <f>외인!BL32</f>
        <v>47040.08</v>
      </c>
      <c r="BM32" s="35">
        <f>MACD!BM32*$G$3+BM31*(1-$G$3)</f>
        <v>-1.1213259234976948E-3</v>
      </c>
      <c r="BN32" s="28">
        <f>외인!BN32</f>
        <v>43938.9</v>
      </c>
      <c r="BO32" s="35">
        <f>MACD!BO32*$G$3+BO31*(1-$G$3)</f>
        <v>-7.2948268964427966E-4</v>
      </c>
      <c r="BP32" s="28">
        <f>외인!BP32</f>
        <v>67897.94</v>
      </c>
      <c r="BQ32" s="35">
        <f>MACD!BQ32*$G$3+BQ31*(1-$G$3)</f>
        <v>-5.6266820029505864E-4</v>
      </c>
      <c r="BR32" s="28">
        <f>외인!BR32</f>
        <v>243808.29</v>
      </c>
      <c r="BS32" s="35">
        <f>MACD!BS32*$G$3+BS31*(1-$G$3)</f>
        <v>-8.1761560667857397E-4</v>
      </c>
      <c r="BT32" s="28">
        <f>외인!BT32</f>
        <v>1970547.3</v>
      </c>
      <c r="BU32" s="35">
        <f>MACD!BU32*$G$3+BU31*(1-$G$3)</f>
        <v>1.178724745589145E-4</v>
      </c>
      <c r="BV32" s="28">
        <f>외인!BV32</f>
        <v>368013.26</v>
      </c>
      <c r="BW32" s="35">
        <f>MACD!BW32*$G$3+BW31*(1-$G$3)</f>
        <v>-5.6901442191585377E-4</v>
      </c>
      <c r="BX32" s="28">
        <f>외인!BX32</f>
        <v>74292.59</v>
      </c>
      <c r="BY32" s="35">
        <f>MACD!BY32*$G$3+BY31*(1-$G$3)</f>
        <v>-8.3279708044364754E-4</v>
      </c>
      <c r="BZ32" s="28">
        <f>외인!BZ32</f>
        <v>249650.69</v>
      </c>
      <c r="CA32" s="35">
        <f>MACD!CA32*$G$3+CA31*(1-$G$3)</f>
        <v>-1.6111583243078955E-3</v>
      </c>
      <c r="CB32" s="28">
        <f>외인!CB32</f>
        <v>12965.45</v>
      </c>
      <c r="CC32" s="35">
        <f>MACD!CC32*$G$3+CC31*(1-$G$3)</f>
        <v>-3.1792325960508673E-4</v>
      </c>
      <c r="CD32" s="28">
        <f>외인!CD32</f>
        <v>30991.24</v>
      </c>
      <c r="CE32" s="35">
        <f>MACD!CE32*$G$3+CE31*(1-$G$3)</f>
        <v>-4.9993447091550673E-4</v>
      </c>
      <c r="CF32" s="28">
        <f>외인!CF32</f>
        <v>23799.9</v>
      </c>
      <c r="CG32" s="35">
        <f>MACD!CG32*$G$3+CG31*(1-$G$3)</f>
        <v>-8.0977176439494533E-5</v>
      </c>
      <c r="CH32" s="28">
        <f>외인!CH32</f>
        <v>66533.7</v>
      </c>
      <c r="CI32" s="35">
        <f>MACD!CI32*$G$3+CI31*(1-$G$3)</f>
        <v>-2.4075791583967574E-4</v>
      </c>
      <c r="CJ32" s="28">
        <f>외인!CJ32</f>
        <v>382700.77</v>
      </c>
      <c r="CK32" s="35">
        <f>MACD!CK32*$G$3+CK31*(1-$G$3)</f>
        <v>-2.6229130346720601E-4</v>
      </c>
      <c r="CL32" s="28">
        <f>외인!CL32</f>
        <v>222303.34</v>
      </c>
      <c r="CM32" s="35">
        <f>MACD!CM32*$G$3+CM31*(1-$G$3)</f>
        <v>-4.8016706570080333E-5</v>
      </c>
      <c r="CN32" s="28">
        <f>외인!CN32</f>
        <v>112214.79</v>
      </c>
      <c r="CO32" s="35">
        <f>MACD!CO32*$G$3+CO31*(1-$G$3)</f>
        <v>4.7122176316691326E-4</v>
      </c>
      <c r="CP32" s="28">
        <f>외인!CP32</f>
        <v>99464.42</v>
      </c>
      <c r="CQ32" s="35">
        <f>MACD!CQ32*$G$3+CQ31*(1-$G$3)</f>
        <v>8.560534153895877E-4</v>
      </c>
      <c r="CR32" s="28">
        <f>외인!CR32</f>
        <v>158356.59</v>
      </c>
      <c r="CS32" s="35">
        <f>MACD!CS32*$G$3+CS31*(1-$G$3)</f>
        <v>-1.0101864939269021E-3</v>
      </c>
      <c r="CT32" s="28">
        <f>외인!CT32</f>
        <v>110144.6</v>
      </c>
      <c r="CU32" s="35">
        <f>MACD!CU32*$G$3+CU31*(1-$G$3)</f>
        <v>-7.3729877846038074E-5</v>
      </c>
      <c r="CV32" s="28">
        <f>외인!CV32</f>
        <v>1970547.3</v>
      </c>
      <c r="CW32" s="35">
        <f>MACD!CW32*$G$3+CW31*(1-$G$3)</f>
        <v>1.178724745589145E-4</v>
      </c>
      <c r="CX32" s="28">
        <f>외인!CX32</f>
        <v>196782.47</v>
      </c>
      <c r="CY32" s="35">
        <f>MACD!CY32*$G$3+CY31*(1-$G$3)</f>
        <v>-1.0854847054957788E-3</v>
      </c>
      <c r="CZ32" s="28">
        <f>외인!CZ32</f>
        <v>16837.099999999999</v>
      </c>
      <c r="DA32" s="35">
        <f>MACD!DA32*$G$3+DA31*(1-$G$3)</f>
        <v>-1.7649868037792234E-3</v>
      </c>
      <c r="DB32" s="28">
        <f>외인!DB32</f>
        <v>39655.43</v>
      </c>
      <c r="DC32" s="35">
        <f>MACD!DC32*$G$3+DC31*(1-$G$3)</f>
        <v>-4.8357456328627615E-4</v>
      </c>
      <c r="DD32" s="28">
        <f>외인!DD32</f>
        <v>8554.4699999999993</v>
      </c>
      <c r="DE32" s="35">
        <f>MACD!DE32*$G$3+DE31*(1-$G$3)</f>
        <v>-8.3609859012458436E-4</v>
      </c>
      <c r="DF32" s="28">
        <f>외인!DF32</f>
        <v>55339.93</v>
      </c>
      <c r="DG32" s="35">
        <f>MACD!DG32*$G$3+DG31*(1-$G$3)</f>
        <v>-9.0994179525848813E-4</v>
      </c>
      <c r="DH32" s="28">
        <f>외인!DH32</f>
        <v>22842.799999999999</v>
      </c>
      <c r="DI32" s="35">
        <f>MACD!DI32*$G$3+DI31*(1-$G$3)</f>
        <v>-6.7379508653788182E-4</v>
      </c>
      <c r="DJ32" s="28">
        <f>외인!DJ32</f>
        <v>553322.51</v>
      </c>
      <c r="DK32" s="35">
        <f>MACD!DK32*$G$3+DK31*(1-$G$3)</f>
        <v>-8.4908710878550751E-4</v>
      </c>
      <c r="DL32" s="28">
        <f>외인!DL32</f>
        <v>88681.65</v>
      </c>
      <c r="DM32" s="35">
        <f>MACD!DM32*$G$3+DM31*(1-$G$3)</f>
        <v>6.7292746381773447E-4</v>
      </c>
      <c r="DN32" s="28">
        <f>외인!DN32</f>
        <v>1970547.3</v>
      </c>
      <c r="DO32" s="35">
        <f>MACD!DO32*$G$3+DO31*(1-$G$3)</f>
        <v>1.178724745589145E-4</v>
      </c>
      <c r="DP32" s="28">
        <f>외인!DP32</f>
        <v>81015.039999999994</v>
      </c>
      <c r="DQ32" s="35">
        <f>MACD!DQ32*$G$3+DQ31*(1-$G$3)</f>
        <v>-1.4289493442182634E-5</v>
      </c>
      <c r="DR32" s="28">
        <f>외인!DR32</f>
        <v>41124.76</v>
      </c>
      <c r="DS32" s="35">
        <f>MACD!DS32*$G$3+DS31*(1-$G$3)</f>
        <v>1.295208165040778E-4</v>
      </c>
      <c r="DT32" s="28">
        <f>외인!DT32</f>
        <v>126385.76</v>
      </c>
      <c r="DU32" s="35">
        <f>MACD!DU32*$G$3+DU31*(1-$G$3)</f>
        <v>-1.1368612578070575E-3</v>
      </c>
      <c r="DV32" s="28">
        <f>외인!DV32</f>
        <v>31700.55</v>
      </c>
      <c r="DW32" s="35">
        <f>MACD!DW32*$G$3+DW31*(1-$G$3)</f>
        <v>-4.5784079120875069E-4</v>
      </c>
      <c r="DX32" s="28">
        <f>외인!DX32</f>
        <v>108535.38</v>
      </c>
      <c r="DY32" s="35">
        <f>MACD!DY32*$G$3+DY31*(1-$G$3)</f>
        <v>-4.4528014047144333E-4</v>
      </c>
      <c r="DZ32" s="28">
        <f>외인!DZ32</f>
        <v>8771.2999999999993</v>
      </c>
      <c r="EA32" s="35">
        <f>MACD!EA32*$G$3+EA31*(1-$G$3)</f>
        <v>-1.0362459143463067E-3</v>
      </c>
      <c r="EB32" s="28">
        <f>외인!EB32</f>
        <v>12767.58</v>
      </c>
      <c r="EC32" s="35">
        <f>MACD!EC32*$G$3+EC31*(1-$G$3)</f>
        <v>5.2958923796668587E-4</v>
      </c>
      <c r="ED32" s="28">
        <f>외인!ED32</f>
        <v>10391.16</v>
      </c>
      <c r="EE32" s="35">
        <f>MACD!EE32*$G$3+EE31*(1-$G$3)</f>
        <v>-1.1587177940665632E-3</v>
      </c>
      <c r="EF32" s="28">
        <f>외인!EF32</f>
        <v>251237.11</v>
      </c>
      <c r="EG32" s="35">
        <f>MACD!EG32*$G$3+EG31*(1-$G$3)</f>
        <v>-4.8341344712633176E-4</v>
      </c>
      <c r="EH32" s="28">
        <f>외인!EH32</f>
        <v>183253.47</v>
      </c>
      <c r="EI32" s="35">
        <f>MACD!EI32*$G$3+EI31*(1-$G$3)</f>
        <v>-4.0677922157603938E-4</v>
      </c>
      <c r="EJ32" s="28">
        <f>외인!EJ32</f>
        <v>95378.06</v>
      </c>
      <c r="EK32" s="35">
        <f>MACD!EK32*$G$3+EK31*(1-$G$3)</f>
        <v>-6.9639368041095513E-5</v>
      </c>
      <c r="EL32" s="28">
        <f>외인!EL32</f>
        <v>33549.360000000001</v>
      </c>
      <c r="EM32" s="35">
        <f>MACD!EM32*$G$3+EM31*(1-$G$3)</f>
        <v>-4.3355282240878693E-4</v>
      </c>
      <c r="EN32" s="28">
        <f>외인!EN32</f>
        <v>41124.76</v>
      </c>
      <c r="EO32" s="35">
        <f>MACD!EO32*$G$3+EO31*(1-$G$3)</f>
        <v>1.295208165040778E-4</v>
      </c>
      <c r="EP32" s="28">
        <f>외인!EP32</f>
        <v>159546.89000000001</v>
      </c>
      <c r="EQ32" s="35">
        <f>MACD!EQ32*$G$3+EQ31*(1-$G$3)</f>
        <v>-7.7725957132819003E-4</v>
      </c>
      <c r="ER32" s="28">
        <f>외인!ER32</f>
        <v>14500.85</v>
      </c>
      <c r="ES32" s="35">
        <f>MACD!ES32*$G$3+ES31*(1-$G$3)</f>
        <v>-1.2252080870843347E-3</v>
      </c>
      <c r="ET32" s="28">
        <f>외인!ET32</f>
        <v>116873.62</v>
      </c>
      <c r="EU32" s="35">
        <f>MACD!EU32*$G$3+EU31*(1-$G$3)</f>
        <v>-6.9067029832251296E-4</v>
      </c>
      <c r="EV32" s="28">
        <f>외인!EV32</f>
        <v>46606.25</v>
      </c>
      <c r="EW32" s="35">
        <f>MACD!EW32*$G$3+EW31*(1-$G$3)</f>
        <v>5.7934574471852469E-4</v>
      </c>
      <c r="EX32" s="28">
        <f>외인!EX32</f>
        <v>52858.17</v>
      </c>
      <c r="EY32" s="35">
        <f>MACD!EY32*$G$3+EY31*(1-$G$3)</f>
        <v>1.1079109217616658E-3</v>
      </c>
    </row>
    <row r="33" spans="1:155">
      <c r="A33" s="27">
        <f>외인!A33</f>
        <v>46106</v>
      </c>
      <c r="B33" s="28">
        <f>외인!B33</f>
        <v>4508312.18</v>
      </c>
      <c r="C33" s="35">
        <f>MACD!C33*$G$3+C32*(1-$G$3)</f>
        <v>-2.9501292860158635E-4</v>
      </c>
      <c r="D33" s="28">
        <f>외인!D33</f>
        <v>639683.52</v>
      </c>
      <c r="E33" s="35">
        <f>MACD!E33*$G$3+E32*(1-$G$3)</f>
        <v>-2.5439053170975647E-4</v>
      </c>
      <c r="F33" s="28">
        <f>외인!F33</f>
        <v>1904225.25</v>
      </c>
      <c r="G33" s="35">
        <f>MACD!G33*$G$3+G32*(1-$G$3)</f>
        <v>5.4499578573367229E-5</v>
      </c>
      <c r="H33" s="28">
        <f>외인!H33</f>
        <v>283578.7</v>
      </c>
      <c r="I33" s="35">
        <f>MACD!I33*$G$3+I32*(1-$G$3)</f>
        <v>-1.2734280999164369E-3</v>
      </c>
      <c r="J33" s="28">
        <f>외인!J33</f>
        <v>39478.69</v>
      </c>
      <c r="K33" s="35">
        <f>MACD!K33*$G$3+K32*(1-$G$3)</f>
        <v>2.2125824328014912E-4</v>
      </c>
      <c r="L33" s="28">
        <f>외인!L33</f>
        <v>262308.14</v>
      </c>
      <c r="M33" s="35">
        <f>MACD!M33*$G$3+M32*(1-$G$3)</f>
        <v>-1.308397920733206E-3</v>
      </c>
      <c r="N33" s="28">
        <f>외인!N33</f>
        <v>234066.72</v>
      </c>
      <c r="O33" s="35">
        <f>MACD!O33*$G$3+O32*(1-$G$3)</f>
        <v>-1.7085568587103868E-3</v>
      </c>
      <c r="P33" s="28">
        <f>외인!P33</f>
        <v>200165.91</v>
      </c>
      <c r="Q33" s="35">
        <f>MACD!Q33*$G$3+Q32*(1-$G$3)</f>
        <v>-5.1437237878392851E-4</v>
      </c>
      <c r="R33" s="28">
        <f>외인!R33</f>
        <v>127827.17</v>
      </c>
      <c r="S33" s="35">
        <f>MACD!S33*$G$3+S32*(1-$G$3)</f>
        <v>-1.1459795175435747E-3</v>
      </c>
      <c r="T33" s="28">
        <f>외인!T33</f>
        <v>8626.58</v>
      </c>
      <c r="U33" s="35">
        <f>MACD!U33*$G$3+U32*(1-$G$3)</f>
        <v>-5.8962894393584965E-4</v>
      </c>
      <c r="V33" s="28">
        <f>외인!V33</f>
        <v>112093</v>
      </c>
      <c r="W33" s="35">
        <f>MACD!W33*$G$3+W32*(1-$G$3)</f>
        <v>-4.2809119825938777E-4</v>
      </c>
      <c r="X33" s="28">
        <f>외인!X33</f>
        <v>1937204.69</v>
      </c>
      <c r="Y33" s="35">
        <f>MACD!Y33*$G$3+Y32*(1-$G$3)</f>
        <v>1.1721514121598714E-4</v>
      </c>
      <c r="Z33" s="28">
        <f>외인!Z33</f>
        <v>48098.66</v>
      </c>
      <c r="AA33" s="35">
        <f>MACD!AA33*$G$3+AA32*(1-$G$3)</f>
        <v>5.6635309772911507E-4</v>
      </c>
      <c r="AB33" s="28">
        <f>외인!AB33</f>
        <v>198799.45</v>
      </c>
      <c r="AC33" s="35">
        <f>MACD!AC33*$G$3+AC32*(1-$G$3)</f>
        <v>4.7738488443508153E-7</v>
      </c>
      <c r="AD33" s="28">
        <f>외인!AD33</f>
        <v>20634.59</v>
      </c>
      <c r="AE33" s="35">
        <f>MACD!AE33*$G$3+AE32*(1-$G$3)</f>
        <v>-1.6732627303778513E-3</v>
      </c>
      <c r="AF33" s="28">
        <f>외인!AF33</f>
        <v>23846.82</v>
      </c>
      <c r="AG33" s="35">
        <f>MACD!AG33*$G$3+AG32*(1-$G$3)</f>
        <v>-6.3464100509151634E-5</v>
      </c>
      <c r="AH33" s="28">
        <f>외인!AH33</f>
        <v>191661.01</v>
      </c>
      <c r="AI33" s="35">
        <f>MACD!AI33*$G$3+AI32*(1-$G$3)</f>
        <v>-5.4680619189391173E-4</v>
      </c>
      <c r="AJ33" s="28">
        <f>외인!AJ33</f>
        <v>109981.22</v>
      </c>
      <c r="AK33" s="35">
        <f>MACD!AK33*$G$3+AK32*(1-$G$3)</f>
        <v>-1.0674137155077079E-3</v>
      </c>
      <c r="AL33" s="28">
        <f>외인!AL33</f>
        <v>86606.62</v>
      </c>
      <c r="AM33" s="35">
        <f>MACD!AM33*$G$3+AM32*(1-$G$3)</f>
        <v>-4.884119914545283E-4</v>
      </c>
      <c r="AN33" s="28">
        <f>외인!AN33</f>
        <v>166796.5</v>
      </c>
      <c r="AO33" s="35">
        <f>MACD!AO33*$G$3+AO32*(1-$G$3)</f>
        <v>-2.1702606370217255E-3</v>
      </c>
      <c r="AP33" s="28">
        <f>외인!AP33</f>
        <v>123946.67</v>
      </c>
      <c r="AQ33" s="35">
        <f>MACD!AQ33*$G$3+AQ32*(1-$G$3)</f>
        <v>-6.4320591121180609E-4</v>
      </c>
      <c r="AR33" s="28">
        <f>외인!AR33</f>
        <v>24344.97</v>
      </c>
      <c r="AS33" s="35">
        <f>MACD!AS33*$G$3+AS32*(1-$G$3)</f>
        <v>-1.1367180550493779E-3</v>
      </c>
      <c r="AT33" s="28">
        <f>외인!AT33</f>
        <v>77978.38</v>
      </c>
      <c r="AU33" s="35">
        <f>MACD!AU33*$G$3+AU32*(1-$G$3)</f>
        <v>-9.8802375722346165E-4</v>
      </c>
      <c r="AV33" s="28">
        <f>외인!AV33</f>
        <v>48415.21</v>
      </c>
      <c r="AW33" s="35">
        <f>MACD!AW33*$G$3+AW32*(1-$G$3)</f>
        <v>-5.759830302587139E-4</v>
      </c>
      <c r="AX33" s="28">
        <f>외인!AX33</f>
        <v>58850.14</v>
      </c>
      <c r="AY33" s="35">
        <f>MACD!AY33*$G$3+AY32*(1-$G$3)</f>
        <v>-1.0660859610690417E-3</v>
      </c>
      <c r="AZ33" s="28">
        <f>외인!AZ33</f>
        <v>2071968.74</v>
      </c>
      <c r="BA33" s="35">
        <f>MACD!BA33*$G$3+BA32*(1-$G$3)</f>
        <v>-9.9885385565402603E-6</v>
      </c>
      <c r="BB33" s="28">
        <f>외인!BB33</f>
        <v>101965.18</v>
      </c>
      <c r="BC33" s="35">
        <f>MACD!BC33*$G$3+BC32*(1-$G$3)</f>
        <v>8.5238121022551412E-4</v>
      </c>
      <c r="BD33" s="28">
        <f>외인!BD33</f>
        <v>39944.660000000003</v>
      </c>
      <c r="BE33" s="35">
        <f>MACD!BE33*$G$3+BE32*(1-$G$3)</f>
        <v>-3.2907784320436597E-4</v>
      </c>
      <c r="BF33" s="28">
        <f>외인!BF33</f>
        <v>0</v>
      </c>
      <c r="BG33" s="35" t="e">
        <f>MACD!BG33*$G$3+BG32*(1-$G$3)</f>
        <v>#DIV/0!</v>
      </c>
      <c r="BH33" s="28">
        <f>외인!BH33</f>
        <v>91068.89</v>
      </c>
      <c r="BI33" s="35">
        <f>MACD!BI33*$G$3+BI32*(1-$G$3)</f>
        <v>8.7857994567579886E-5</v>
      </c>
      <c r="BJ33" s="28">
        <f>외인!BJ33</f>
        <v>115495.2</v>
      </c>
      <c r="BK33" s="35">
        <f>MACD!BK33*$G$3+BK32*(1-$G$3)</f>
        <v>-1.5335791325863221E-3</v>
      </c>
      <c r="BL33" s="28">
        <f>외인!BL33</f>
        <v>48535.57</v>
      </c>
      <c r="BM33" s="35">
        <f>MACD!BM33*$G$3+BM32*(1-$G$3)</f>
        <v>-1.1208472175120096E-3</v>
      </c>
      <c r="BN33" s="28">
        <f>외인!BN33</f>
        <v>44421.81</v>
      </c>
      <c r="BO33" s="35">
        <f>MACD!BO33*$G$3+BO32*(1-$G$3)</f>
        <v>-6.7470376764149249E-4</v>
      </c>
      <c r="BP33" s="28">
        <f>외인!BP33</f>
        <v>69536.22</v>
      </c>
      <c r="BQ33" s="35">
        <f>MACD!BQ33*$G$3+BQ32*(1-$G$3)</f>
        <v>-7.8688511520562507E-4</v>
      </c>
      <c r="BR33" s="28">
        <f>외인!BR33</f>
        <v>253679.46</v>
      </c>
      <c r="BS33" s="35">
        <f>MACD!BS33*$G$3+BS32*(1-$G$3)</f>
        <v>-8.2983091376463117E-4</v>
      </c>
      <c r="BT33" s="28">
        <f>외인!BT33</f>
        <v>1976955.14</v>
      </c>
      <c r="BU33" s="35">
        <f>MACD!BU33*$G$3+BU32*(1-$G$3)</f>
        <v>1.1537059151868003E-4</v>
      </c>
      <c r="BV33" s="28">
        <f>외인!BV33</f>
        <v>383231.43</v>
      </c>
      <c r="BW33" s="35">
        <f>MACD!BW33*$G$3+BW32*(1-$G$3)</f>
        <v>-5.9140948096845396E-4</v>
      </c>
      <c r="BX33" s="28">
        <f>외인!BX33</f>
        <v>75546.67</v>
      </c>
      <c r="BY33" s="35">
        <f>MACD!BY33*$G$3+BY32*(1-$G$3)</f>
        <v>-7.7804713722390447E-4</v>
      </c>
      <c r="BZ33" s="28">
        <f>외인!BZ33</f>
        <v>253403.13</v>
      </c>
      <c r="CA33" s="35">
        <f>MACD!CA33*$G$3+CA32*(1-$G$3)</f>
        <v>-1.6068429061769159E-3</v>
      </c>
      <c r="CB33" s="28">
        <f>외인!CB33</f>
        <v>12876.88</v>
      </c>
      <c r="CC33" s="35">
        <f>MACD!CC33*$G$3+CC32*(1-$G$3)</f>
        <v>-3.2686339821168774E-4</v>
      </c>
      <c r="CD33" s="28">
        <f>외인!CD33</f>
        <v>31575.1</v>
      </c>
      <c r="CE33" s="35">
        <f>MACD!CE33*$G$3+CE32*(1-$G$3)</f>
        <v>-7.4326450951886481E-4</v>
      </c>
      <c r="CF33" s="28">
        <f>외인!CF33</f>
        <v>24462.080000000002</v>
      </c>
      <c r="CG33" s="35">
        <f>MACD!CG33*$G$3+CG32*(1-$G$3)</f>
        <v>-3.6788985140385562E-5</v>
      </c>
      <c r="CH33" s="28">
        <f>외인!CH33</f>
        <v>66723.850000000006</v>
      </c>
      <c r="CI33" s="35">
        <f>MACD!CI33*$G$3+CI32*(1-$G$3)</f>
        <v>-2.2649852413875871E-4</v>
      </c>
      <c r="CJ33" s="28">
        <f>외인!CJ33</f>
        <v>395905.15</v>
      </c>
      <c r="CK33" s="35">
        <f>MACD!CK33*$G$3+CK32*(1-$G$3)</f>
        <v>-2.9856656319271572E-4</v>
      </c>
      <c r="CL33" s="28">
        <f>외인!CL33</f>
        <v>226856.27</v>
      </c>
      <c r="CM33" s="35">
        <f>MACD!CM33*$G$3+CM32*(1-$G$3)</f>
        <v>-4.7497468491303737E-5</v>
      </c>
      <c r="CN33" s="28">
        <f>외인!CN33</f>
        <v>119139.07</v>
      </c>
      <c r="CO33" s="35">
        <f>MACD!CO33*$G$3+CO32*(1-$G$3)</f>
        <v>4.1192145715949807E-4</v>
      </c>
      <c r="CP33" s="28">
        <f>외인!CP33</f>
        <v>102556.02</v>
      </c>
      <c r="CQ33" s="35">
        <f>MACD!CQ33*$G$3+CQ32*(1-$G$3)</f>
        <v>8.4598537772171984E-4</v>
      </c>
      <c r="CR33" s="28">
        <f>외인!CR33</f>
        <v>161123.66</v>
      </c>
      <c r="CS33" s="35">
        <f>MACD!CS33*$G$3+CS32*(1-$G$3)</f>
        <v>-1.0342533661166671E-3</v>
      </c>
      <c r="CT33" s="28">
        <f>외인!CT33</f>
        <v>116425.51</v>
      </c>
      <c r="CU33" s="35">
        <f>MACD!CU33*$G$3+CU32*(1-$G$3)</f>
        <v>-2.7479431596469893E-5</v>
      </c>
      <c r="CV33" s="28">
        <f>외인!CV33</f>
        <v>1976955.14</v>
      </c>
      <c r="CW33" s="35">
        <f>MACD!CW33*$G$3+CW32*(1-$G$3)</f>
        <v>1.1537059151868003E-4</v>
      </c>
      <c r="CX33" s="28">
        <f>외인!CX33</f>
        <v>200994.85</v>
      </c>
      <c r="CY33" s="35">
        <f>MACD!CY33*$G$3+CY32*(1-$G$3)</f>
        <v>-1.0172691541215733E-3</v>
      </c>
      <c r="CZ33" s="28">
        <f>외인!CZ33</f>
        <v>17383.669999999998</v>
      </c>
      <c r="DA33" s="35">
        <f>MACD!DA33*$G$3+DA32*(1-$G$3)</f>
        <v>-1.6958824811287995E-3</v>
      </c>
      <c r="DB33" s="28">
        <f>외인!DB33</f>
        <v>39944.660000000003</v>
      </c>
      <c r="DC33" s="35">
        <f>MACD!DC33*$G$3+DC32*(1-$G$3)</f>
        <v>-3.2907784320436597E-4</v>
      </c>
      <c r="DD33" s="28">
        <f>외인!DD33</f>
        <v>8626.58</v>
      </c>
      <c r="DE33" s="35">
        <f>MACD!DE33*$G$3+DE32*(1-$G$3)</f>
        <v>-5.8962894393584965E-4</v>
      </c>
      <c r="DF33" s="28">
        <f>외인!DF33</f>
        <v>56175.1</v>
      </c>
      <c r="DG33" s="35">
        <f>MACD!DG33*$G$3+DG32*(1-$G$3)</f>
        <v>-8.5629954260843478E-4</v>
      </c>
      <c r="DH33" s="28">
        <f>외인!DH33</f>
        <v>23456.76</v>
      </c>
      <c r="DI33" s="35">
        <f>MACD!DI33*$G$3+DI32*(1-$G$3)</f>
        <v>-1.0072963514322366E-3</v>
      </c>
      <c r="DJ33" s="28">
        <f>외인!DJ33</f>
        <v>570096.44999999995</v>
      </c>
      <c r="DK33" s="35">
        <f>MACD!DK33*$G$3+DK32*(1-$G$3)</f>
        <v>-8.5538977005349657E-4</v>
      </c>
      <c r="DL33" s="28">
        <f>외인!DL33</f>
        <v>94547.33</v>
      </c>
      <c r="DM33" s="35">
        <f>MACD!DM33*$G$3+DM32*(1-$G$3)</f>
        <v>5.9532317242843094E-4</v>
      </c>
      <c r="DN33" s="28">
        <f>외인!DN33</f>
        <v>1976955.14</v>
      </c>
      <c r="DO33" s="35">
        <f>MACD!DO33*$G$3+DO32*(1-$G$3)</f>
        <v>1.1537059151868003E-4</v>
      </c>
      <c r="DP33" s="28">
        <f>외인!DP33</f>
        <v>82915.3</v>
      </c>
      <c r="DQ33" s="35">
        <f>MACD!DQ33*$G$3+DQ32*(1-$G$3)</f>
        <v>-1.0825288472284408E-4</v>
      </c>
      <c r="DR33" s="28">
        <f>외인!DR33</f>
        <v>41195.94</v>
      </c>
      <c r="DS33" s="35">
        <f>MACD!DS33*$G$3+DS32*(1-$G$3)</f>
        <v>1.4399369098922702E-4</v>
      </c>
      <c r="DT33" s="28">
        <f>외인!DT33</f>
        <v>127827.17</v>
      </c>
      <c r="DU33" s="35">
        <f>MACD!DU33*$G$3+DU32*(1-$G$3)</f>
        <v>-1.1459795175435747E-3</v>
      </c>
      <c r="DV33" s="28">
        <f>외인!DV33</f>
        <v>33023</v>
      </c>
      <c r="DW33" s="35">
        <f>MACD!DW33*$G$3+DW32*(1-$G$3)</f>
        <v>-5.4385274441288523E-4</v>
      </c>
      <c r="DX33" s="28">
        <f>외인!DX33</f>
        <v>112093</v>
      </c>
      <c r="DY33" s="35">
        <f>MACD!DY33*$G$3+DY32*(1-$G$3)</f>
        <v>-4.2809119825938777E-4</v>
      </c>
      <c r="DZ33" s="28">
        <f>외인!DZ33</f>
        <v>8812.02</v>
      </c>
      <c r="EA33" s="35">
        <f>MACD!EA33*$G$3+EA32*(1-$G$3)</f>
        <v>-1.2703484089597627E-3</v>
      </c>
      <c r="EB33" s="28">
        <f>외인!EB33</f>
        <v>12923.33</v>
      </c>
      <c r="EC33" s="35">
        <f>MACD!EC33*$G$3+EC32*(1-$G$3)</f>
        <v>4.401014584082045E-4</v>
      </c>
      <c r="ED33" s="28">
        <f>외인!ED33</f>
        <v>10638.72</v>
      </c>
      <c r="EE33" s="35">
        <f>MACD!EE33*$G$3+EE32*(1-$G$3)</f>
        <v>-1.1870699958268589E-3</v>
      </c>
      <c r="EF33" s="28">
        <f>외인!EF33</f>
        <v>261862</v>
      </c>
      <c r="EG33" s="35">
        <f>MACD!EG33*$G$3+EG32*(1-$G$3)</f>
        <v>-5.0044211223358324E-4</v>
      </c>
      <c r="EH33" s="28">
        <f>외인!EH33</f>
        <v>188404.86</v>
      </c>
      <c r="EI33" s="35">
        <f>MACD!EI33*$G$3+EI32*(1-$G$3)</f>
        <v>-4.1772028706221417E-4</v>
      </c>
      <c r="EJ33" s="28">
        <f>외인!EJ33</f>
        <v>95617.54</v>
      </c>
      <c r="EK33" s="35">
        <f>MACD!EK33*$G$3+EK32*(1-$G$3)</f>
        <v>-2.6606040262678393E-5</v>
      </c>
      <c r="EL33" s="28">
        <f>외인!EL33</f>
        <v>34140.28</v>
      </c>
      <c r="EM33" s="35">
        <f>MACD!EM33*$G$3+EM32*(1-$G$3)</f>
        <v>-6.5907008283692958E-4</v>
      </c>
      <c r="EN33" s="28">
        <f>외인!EN33</f>
        <v>41195.94</v>
      </c>
      <c r="EO33" s="35">
        <f>MACD!EO33*$G$3+EO32*(1-$G$3)</f>
        <v>1.4399369098922702E-4</v>
      </c>
      <c r="EP33" s="28">
        <f>외인!EP33</f>
        <v>169580.46</v>
      </c>
      <c r="EQ33" s="35">
        <f>MACD!EQ33*$G$3+EQ32*(1-$G$3)</f>
        <v>-8.2039515489677685E-4</v>
      </c>
      <c r="ER33" s="28">
        <f>외인!ER33</f>
        <v>15073.07</v>
      </c>
      <c r="ES33" s="35">
        <f>MACD!ES33*$G$3+ES32*(1-$G$3)</f>
        <v>-1.8062437521550612E-3</v>
      </c>
      <c r="ET33" s="28">
        <f>외인!ET33</f>
        <v>123946.67</v>
      </c>
      <c r="EU33" s="35">
        <f>MACD!EU33*$G$3+EU32*(1-$G$3)</f>
        <v>-6.4320591121180609E-4</v>
      </c>
      <c r="EV33" s="28">
        <f>외인!EV33</f>
        <v>48098.66</v>
      </c>
      <c r="EW33" s="35">
        <f>MACD!EW33*$G$3+EW32*(1-$G$3)</f>
        <v>5.6635309772911507E-4</v>
      </c>
      <c r="EX33" s="28">
        <f>외인!EX33</f>
        <v>54457.36</v>
      </c>
      <c r="EY33" s="35">
        <f>MACD!EY33*$G$3+EY32*(1-$G$3)</f>
        <v>1.0999490131868963E-3</v>
      </c>
    </row>
    <row r="34" spans="1:155">
      <c r="A34" s="27">
        <f>외인!A34</f>
        <v>46107</v>
      </c>
      <c r="B34" s="28">
        <f>외인!B34</f>
        <v>4363195.08</v>
      </c>
      <c r="C34" s="35">
        <f>MACD!C34*$G$3+C33*(1-$G$3)</f>
        <v>-3.1389732788893621E-4</v>
      </c>
      <c r="D34" s="28">
        <f>외인!D34</f>
        <v>628937.56999999995</v>
      </c>
      <c r="E34" s="35">
        <f>MACD!E34*$G$3+E33*(1-$G$3)</f>
        <v>-2.9861491826141276E-4</v>
      </c>
      <c r="F34" s="28">
        <f>외인!F34</f>
        <v>1837540.48</v>
      </c>
      <c r="G34" s="35">
        <f>MACD!G34*$G$3+G33*(1-$G$3)</f>
        <v>-1.0821952586589135E-5</v>
      </c>
      <c r="H34" s="28">
        <f>외인!H34</f>
        <v>278304.07</v>
      </c>
      <c r="I34" s="35">
        <f>MACD!I34*$G$3+I33*(1-$G$3)</f>
        <v>-1.1336213456467456E-3</v>
      </c>
      <c r="J34" s="28">
        <f>외인!J34</f>
        <v>38060.5</v>
      </c>
      <c r="K34" s="35">
        <f>MACD!K34*$G$3+K33*(1-$G$3)</f>
        <v>2.2429042325638156E-4</v>
      </c>
      <c r="L34" s="28">
        <f>외인!L34</f>
        <v>257238.68</v>
      </c>
      <c r="M34" s="35">
        <f>MACD!M34*$G$3+M33*(1-$G$3)</f>
        <v>-1.1718729973412979E-3</v>
      </c>
      <c r="N34" s="28">
        <f>외인!N34</f>
        <v>229680.57</v>
      </c>
      <c r="O34" s="35">
        <f>MACD!O34*$G$3+O33*(1-$G$3)</f>
        <v>-1.6901323588376885E-3</v>
      </c>
      <c r="P34" s="28">
        <f>외인!P34</f>
        <v>200277.82</v>
      </c>
      <c r="Q34" s="35">
        <f>MACD!Q34*$G$3+Q33*(1-$G$3)</f>
        <v>-5.1346342895031204E-4</v>
      </c>
      <c r="R34" s="28">
        <f>외인!R34</f>
        <v>125107.09</v>
      </c>
      <c r="S34" s="35">
        <f>MACD!S34*$G$3+S33*(1-$G$3)</f>
        <v>-1.1409075517844994E-3</v>
      </c>
      <c r="T34" s="28">
        <f>외인!T34</f>
        <v>8592.7199999999993</v>
      </c>
      <c r="U34" s="35">
        <f>MACD!U34*$G$3+U33*(1-$G$3)</f>
        <v>-3.5341085123632543E-4</v>
      </c>
      <c r="V34" s="28">
        <f>외인!V34</f>
        <v>106127.12</v>
      </c>
      <c r="W34" s="35">
        <f>MACD!W34*$G$3+W33*(1-$G$3)</f>
        <v>-4.1684642516402564E-4</v>
      </c>
      <c r="X34" s="28">
        <f>외인!X34</f>
        <v>1834035.83</v>
      </c>
      <c r="Y34" s="35">
        <f>MACD!Y34*$G$3+Y33*(1-$G$3)</f>
        <v>5.6106194044015747E-5</v>
      </c>
      <c r="Z34" s="28">
        <f>외인!Z34</f>
        <v>44776.15</v>
      </c>
      <c r="AA34" s="35">
        <f>MACD!AA34*$G$3+AA33*(1-$G$3)</f>
        <v>5.4496885418230437E-4</v>
      </c>
      <c r="AB34" s="28">
        <f>외인!AB34</f>
        <v>200662.64</v>
      </c>
      <c r="AC34" s="35">
        <f>MACD!AC34*$G$3+AC33*(1-$G$3)</f>
        <v>-7.7445853506219203E-6</v>
      </c>
      <c r="AD34" s="28">
        <f>외인!AD34</f>
        <v>19861.23</v>
      </c>
      <c r="AE34" s="35">
        <f>MACD!AE34*$G$3+AE33*(1-$G$3)</f>
        <v>-1.5682894255264427E-3</v>
      </c>
      <c r="AF34" s="28">
        <f>외인!AF34</f>
        <v>23607</v>
      </c>
      <c r="AG34" s="35">
        <f>MACD!AG34*$G$3+AG33*(1-$G$3)</f>
        <v>-2.8744468415041829E-5</v>
      </c>
      <c r="AH34" s="28">
        <f>외인!AH34</f>
        <v>189396.85</v>
      </c>
      <c r="AI34" s="35">
        <f>MACD!AI34*$G$3+AI33*(1-$G$3)</f>
        <v>-6.4401289903704393E-4</v>
      </c>
      <c r="AJ34" s="28">
        <f>외인!AJ34</f>
        <v>108896.2</v>
      </c>
      <c r="AK34" s="35">
        <f>MACD!AK34*$G$3+AK33*(1-$G$3)</f>
        <v>-1.089477776397518E-3</v>
      </c>
      <c r="AL34" s="28">
        <f>외인!AL34</f>
        <v>85437.52</v>
      </c>
      <c r="AM34" s="35">
        <f>MACD!AM34*$G$3+AM33*(1-$G$3)</f>
        <v>-4.6060563726943362E-4</v>
      </c>
      <c r="AN34" s="28">
        <f>외인!AN34</f>
        <v>163282.81</v>
      </c>
      <c r="AO34" s="35">
        <f>MACD!AO34*$G$3+AO33*(1-$G$3)</f>
        <v>-2.1589923886930836E-3</v>
      </c>
      <c r="AP34" s="28">
        <f>외인!AP34</f>
        <v>120579.43</v>
      </c>
      <c r="AQ34" s="35">
        <f>MACD!AQ34*$G$3+AQ33*(1-$G$3)</f>
        <v>-5.9550531056742331E-4</v>
      </c>
      <c r="AR34" s="28">
        <f>외인!AR34</f>
        <v>24002.78</v>
      </c>
      <c r="AS34" s="35">
        <f>MACD!AS34*$G$3+AS33*(1-$G$3)</f>
        <v>-1.0508262056745286E-3</v>
      </c>
      <c r="AT34" s="28">
        <f>외인!AT34</f>
        <v>76511.59</v>
      </c>
      <c r="AU34" s="35">
        <f>MACD!AU34*$G$3+AU33*(1-$G$3)</f>
        <v>-9.3729502797890781E-4</v>
      </c>
      <c r="AV34" s="28">
        <f>외인!AV34</f>
        <v>47930.48</v>
      </c>
      <c r="AW34" s="35">
        <f>MACD!AW34*$G$3+AW33*(1-$G$3)</f>
        <v>-5.0681180570230232E-4</v>
      </c>
      <c r="AX34" s="28">
        <f>외인!AX34</f>
        <v>57247.59</v>
      </c>
      <c r="AY34" s="35">
        <f>MACD!AY34*$G$3+AY33*(1-$G$3)</f>
        <v>-1.3269667733969636E-3</v>
      </c>
      <c r="AZ34" s="28">
        <f>외인!AZ34</f>
        <v>1966489.06</v>
      </c>
      <c r="BA34" s="35">
        <f>MACD!BA34*$G$3+BA33*(1-$G$3)</f>
        <v>-6.2576431572937508E-5</v>
      </c>
      <c r="BB34" s="28">
        <f>외인!BB34</f>
        <v>97202.97</v>
      </c>
      <c r="BC34" s="35">
        <f>MACD!BC34*$G$3+BC33*(1-$G$3)</f>
        <v>8.3548024256162486E-4</v>
      </c>
      <c r="BD34" s="28">
        <f>외인!BD34</f>
        <v>39327.32</v>
      </c>
      <c r="BE34" s="35">
        <f>MACD!BE34*$G$3+BE33*(1-$G$3)</f>
        <v>-1.9180762770785298E-4</v>
      </c>
      <c r="BF34" s="28">
        <f>외인!BF34</f>
        <v>0</v>
      </c>
      <c r="BG34" s="35" t="e">
        <f>MACD!BG34*$G$3+BG33*(1-$G$3)</f>
        <v>#DIV/0!</v>
      </c>
      <c r="BH34" s="28">
        <f>외인!BH34</f>
        <v>87916.89</v>
      </c>
      <c r="BI34" s="35">
        <f>MACD!BI34*$G$3+BI33*(1-$G$3)</f>
        <v>1.9957867563542386E-4</v>
      </c>
      <c r="BJ34" s="28">
        <f>외인!BJ34</f>
        <v>114183.95</v>
      </c>
      <c r="BK34" s="35">
        <f>MACD!BK34*$G$3+BK33*(1-$G$3)</f>
        <v>-1.3813176524872951E-3</v>
      </c>
      <c r="BL34" s="28">
        <f>외인!BL34</f>
        <v>47428.42</v>
      </c>
      <c r="BM34" s="35">
        <f>MACD!BM34*$G$3+BM33*(1-$G$3)</f>
        <v>-1.0975363599025185E-3</v>
      </c>
      <c r="BN34" s="28">
        <f>외인!BN34</f>
        <v>44097.48</v>
      </c>
      <c r="BO34" s="35">
        <f>MACD!BO34*$G$3+BO33*(1-$G$3)</f>
        <v>-5.9657401266326074E-4</v>
      </c>
      <c r="BP34" s="28">
        <f>외인!BP34</f>
        <v>67847.37</v>
      </c>
      <c r="BQ34" s="35">
        <f>MACD!BQ34*$G$3+BQ33*(1-$G$3)</f>
        <v>-1.0332034216441479E-3</v>
      </c>
      <c r="BR34" s="28">
        <f>외인!BR34</f>
        <v>246470.46</v>
      </c>
      <c r="BS34" s="35">
        <f>MACD!BS34*$G$3+BS33*(1-$G$3)</f>
        <v>-8.4905051081649019E-4</v>
      </c>
      <c r="BT34" s="28">
        <f>외인!BT34</f>
        <v>1871604.48</v>
      </c>
      <c r="BU34" s="35">
        <f>MACD!BU34*$G$3+BU33*(1-$G$3)</f>
        <v>5.4698931833912025E-5</v>
      </c>
      <c r="BV34" s="28">
        <f>외인!BV34</f>
        <v>371234.12</v>
      </c>
      <c r="BW34" s="35">
        <f>MACD!BW34*$G$3+BW33*(1-$G$3)</f>
        <v>-5.85916849838587E-4</v>
      </c>
      <c r="BX34" s="28">
        <f>외인!BX34</f>
        <v>74231.19</v>
      </c>
      <c r="BY34" s="35">
        <f>MACD!BY34*$G$3+BY33*(1-$G$3)</f>
        <v>-7.1484116152190297E-4</v>
      </c>
      <c r="BZ34" s="28">
        <f>외인!BZ34</f>
        <v>248720.33</v>
      </c>
      <c r="CA34" s="35">
        <f>MACD!CA34*$G$3+CA33*(1-$G$3)</f>
        <v>-1.5884353324272906E-3</v>
      </c>
      <c r="CB34" s="28">
        <f>외인!CB34</f>
        <v>12719.79</v>
      </c>
      <c r="CC34" s="35">
        <f>MACD!CC34*$G$3+CC33*(1-$G$3)</f>
        <v>-3.253545395212568E-4</v>
      </c>
      <c r="CD34" s="28">
        <f>외인!CD34</f>
        <v>31353.58</v>
      </c>
      <c r="CE34" s="35">
        <f>MACD!CE34*$G$3+CE33*(1-$G$3)</f>
        <v>-9.190571765561185E-4</v>
      </c>
      <c r="CF34" s="28">
        <f>외인!CF34</f>
        <v>24292.27</v>
      </c>
      <c r="CG34" s="35">
        <f>MACD!CG34*$G$3+CG33*(1-$G$3)</f>
        <v>1.0966594859367798E-5</v>
      </c>
      <c r="CH34" s="28">
        <f>외인!CH34</f>
        <v>66199.92</v>
      </c>
      <c r="CI34" s="35">
        <f>MACD!CI34*$G$3+CI33*(1-$G$3)</f>
        <v>-1.7579030871808766E-4</v>
      </c>
      <c r="CJ34" s="28">
        <f>외인!CJ34</f>
        <v>400067.94</v>
      </c>
      <c r="CK34" s="35">
        <f>MACD!CK34*$G$3+CK33*(1-$G$3)</f>
        <v>-3.136659713075913E-4</v>
      </c>
      <c r="CL34" s="28">
        <f>외인!CL34</f>
        <v>228506.78</v>
      </c>
      <c r="CM34" s="35">
        <f>MACD!CM34*$G$3+CM33*(1-$G$3)</f>
        <v>-4.6332384651263182E-5</v>
      </c>
      <c r="CN34" s="28">
        <f>외인!CN34</f>
        <v>116545.82</v>
      </c>
      <c r="CO34" s="35">
        <f>MACD!CO34*$G$3+CO33*(1-$G$3)</f>
        <v>3.6708443365861759E-4</v>
      </c>
      <c r="CP34" s="28">
        <f>외인!CP34</f>
        <v>97773.47</v>
      </c>
      <c r="CQ34" s="35">
        <f>MACD!CQ34*$G$3+CQ33*(1-$G$3)</f>
        <v>8.2833694337120845E-4</v>
      </c>
      <c r="CR34" s="28">
        <f>외인!CR34</f>
        <v>158182.59</v>
      </c>
      <c r="CS34" s="35">
        <f>MACD!CS34*$G$3+CS33*(1-$G$3)</f>
        <v>-1.035201739701018E-3</v>
      </c>
      <c r="CT34" s="28">
        <f>외인!CT34</f>
        <v>113370.17</v>
      </c>
      <c r="CU34" s="35">
        <f>MACD!CU34*$G$3+CU33*(1-$G$3)</f>
        <v>-5.443844748972235E-6</v>
      </c>
      <c r="CV34" s="28">
        <f>외인!CV34</f>
        <v>1871604.48</v>
      </c>
      <c r="CW34" s="35">
        <f>MACD!CW34*$G$3+CW33*(1-$G$3)</f>
        <v>5.4698931833912025E-5</v>
      </c>
      <c r="CX34" s="28">
        <f>외인!CX34</f>
        <v>196869.09</v>
      </c>
      <c r="CY34" s="35">
        <f>MACD!CY34*$G$3+CY33*(1-$G$3)</f>
        <v>-9.0991604732531357E-4</v>
      </c>
      <c r="CZ34" s="28">
        <f>외인!CZ34</f>
        <v>17052.259999999998</v>
      </c>
      <c r="DA34" s="35">
        <f>MACD!DA34*$G$3+DA33*(1-$G$3)</f>
        <v>-1.6171496296885474E-3</v>
      </c>
      <c r="DB34" s="28">
        <f>외인!DB34</f>
        <v>39327.32</v>
      </c>
      <c r="DC34" s="35">
        <f>MACD!DC34*$G$3+DC33*(1-$G$3)</f>
        <v>-1.9180762770785298E-4</v>
      </c>
      <c r="DD34" s="28">
        <f>외인!DD34</f>
        <v>8592.7199999999993</v>
      </c>
      <c r="DE34" s="35">
        <f>MACD!DE34*$G$3+DE33*(1-$G$3)</f>
        <v>-3.5341085123632543E-4</v>
      </c>
      <c r="DF34" s="28">
        <f>외인!DF34</f>
        <v>55493.91</v>
      </c>
      <c r="DG34" s="35">
        <f>MACD!DG34*$G$3+DG33*(1-$G$3)</f>
        <v>-7.9391413888487826E-4</v>
      </c>
      <c r="DH34" s="28">
        <f>외인!DH34</f>
        <v>23283.22</v>
      </c>
      <c r="DI34" s="35">
        <f>MACD!DI34*$G$3+DI33*(1-$G$3)</f>
        <v>-1.2464787632758285E-3</v>
      </c>
      <c r="DJ34" s="28">
        <f>외인!DJ34</f>
        <v>557034.86</v>
      </c>
      <c r="DK34" s="35">
        <f>MACD!DK34*$G$3+DK33*(1-$G$3)</f>
        <v>-8.5091582113959127E-4</v>
      </c>
      <c r="DL34" s="28">
        <f>외인!DL34</f>
        <v>91677.83</v>
      </c>
      <c r="DM34" s="35">
        <f>MACD!DM34*$G$3+DM33*(1-$G$3)</f>
        <v>5.3498759542388663E-4</v>
      </c>
      <c r="DN34" s="28">
        <f>외인!DN34</f>
        <v>1871604.48</v>
      </c>
      <c r="DO34" s="35">
        <f>MACD!DO34*$G$3+DO33*(1-$G$3)</f>
        <v>5.4698931833912025E-5</v>
      </c>
      <c r="DP34" s="28">
        <f>외인!DP34</f>
        <v>86098.8</v>
      </c>
      <c r="DQ34" s="35">
        <f>MACD!DQ34*$G$3+DQ33*(1-$G$3)</f>
        <v>-2.1427504195928434E-4</v>
      </c>
      <c r="DR34" s="28">
        <f>외인!DR34</f>
        <v>39884.93</v>
      </c>
      <c r="DS34" s="35">
        <f>MACD!DS34*$G$3+DS33*(1-$G$3)</f>
        <v>1.4671165042577335E-4</v>
      </c>
      <c r="DT34" s="28">
        <f>외인!DT34</f>
        <v>125107.09</v>
      </c>
      <c r="DU34" s="35">
        <f>MACD!DU34*$G$3+DU33*(1-$G$3)</f>
        <v>-1.1409075517844994E-3</v>
      </c>
      <c r="DV34" s="28">
        <f>외인!DV34</f>
        <v>32801.29</v>
      </c>
      <c r="DW34" s="35">
        <f>MACD!DW34*$G$3+DW33*(1-$G$3)</f>
        <v>-5.7168350013556233E-4</v>
      </c>
      <c r="DX34" s="28">
        <f>외인!DX34</f>
        <v>106127.12</v>
      </c>
      <c r="DY34" s="35">
        <f>MACD!DY34*$G$3+DY33*(1-$G$3)</f>
        <v>-4.1684642516402564E-4</v>
      </c>
      <c r="DZ34" s="28">
        <f>외인!DZ34</f>
        <v>8834.84</v>
      </c>
      <c r="EA34" s="35">
        <f>MACD!EA34*$G$3+EA33*(1-$G$3)</f>
        <v>-1.31341438804105E-3</v>
      </c>
      <c r="EB34" s="28">
        <f>외인!EB34</f>
        <v>12786.66</v>
      </c>
      <c r="EC34" s="35">
        <f>MACD!EC34*$G$3+EC33*(1-$G$3)</f>
        <v>3.8322550328739695E-4</v>
      </c>
      <c r="ED34" s="28">
        <f>외인!ED34</f>
        <v>10350.77</v>
      </c>
      <c r="EE34" s="35">
        <f>MACD!EE34*$G$3+EE33*(1-$G$3)</f>
        <v>-1.1725357902212202E-3</v>
      </c>
      <c r="EF34" s="28">
        <f>외인!EF34</f>
        <v>262858.87</v>
      </c>
      <c r="EG34" s="35">
        <f>MACD!EG34*$G$3+EG33*(1-$G$3)</f>
        <v>-4.8435914713633595E-4</v>
      </c>
      <c r="EH34" s="28">
        <f>외인!EH34</f>
        <v>179101.18</v>
      </c>
      <c r="EI34" s="35">
        <f>MACD!EI34*$G$3+EI33*(1-$G$3)</f>
        <v>-4.3124134515094722E-4</v>
      </c>
      <c r="EJ34" s="28">
        <f>외인!EJ34</f>
        <v>94292.3</v>
      </c>
      <c r="EK34" s="35">
        <f>MACD!EK34*$G$3+EK33*(1-$G$3)</f>
        <v>2.1695263229868815E-5</v>
      </c>
      <c r="EL34" s="28">
        <f>외인!EL34</f>
        <v>33876.160000000003</v>
      </c>
      <c r="EM34" s="35">
        <f>MACD!EM34*$G$3+EM33*(1-$G$3)</f>
        <v>-8.2180146507095824E-4</v>
      </c>
      <c r="EN34" s="28">
        <f>외인!EN34</f>
        <v>39884.93</v>
      </c>
      <c r="EO34" s="35">
        <f>MACD!EO34*$G$3+EO33*(1-$G$3)</f>
        <v>1.4671165042577335E-4</v>
      </c>
      <c r="EP34" s="28">
        <f>외인!EP34</f>
        <v>166464.51</v>
      </c>
      <c r="EQ34" s="35">
        <f>MACD!EQ34*$G$3+EQ33*(1-$G$3)</f>
        <v>-8.0092312173871431E-4</v>
      </c>
      <c r="ER34" s="28">
        <f>외인!ER34</f>
        <v>14688.76</v>
      </c>
      <c r="ES34" s="35">
        <f>MACD!ES34*$G$3+ES33*(1-$G$3)</f>
        <v>-2.2945275366543219E-3</v>
      </c>
      <c r="ET34" s="28">
        <f>외인!ET34</f>
        <v>120579.43</v>
      </c>
      <c r="EU34" s="35">
        <f>MACD!EU34*$G$3+EU33*(1-$G$3)</f>
        <v>-5.9550531056742331E-4</v>
      </c>
      <c r="EV34" s="28">
        <f>외인!EV34</f>
        <v>44776.15</v>
      </c>
      <c r="EW34" s="35">
        <f>MACD!EW34*$G$3+EW33*(1-$G$3)</f>
        <v>5.4496885418230437E-4</v>
      </c>
      <c r="EX34" s="28">
        <f>외인!EX34</f>
        <v>52997.32</v>
      </c>
      <c r="EY34" s="35">
        <f>MACD!EY34*$G$3+EY33*(1-$G$3)</f>
        <v>1.0847918886865446E-3</v>
      </c>
    </row>
    <row r="35" spans="1:155">
      <c r="A35" s="27">
        <f>외인!A35</f>
        <v>46108</v>
      </c>
      <c r="B35" s="28">
        <f>외인!B35</f>
        <v>4345976.24</v>
      </c>
      <c r="C35" s="35">
        <f>MACD!C35*$G$3+C34*(1-$G$3)</f>
        <v>-3.4449716263669207E-4</v>
      </c>
      <c r="D35" s="28">
        <f>외인!D35</f>
        <v>632233.11</v>
      </c>
      <c r="E35" s="35">
        <f>MACD!E35*$G$3+E34*(1-$G$3)</f>
        <v>-3.3734230576468465E-4</v>
      </c>
      <c r="F35" s="28">
        <f>외인!F35</f>
        <v>1834964.15</v>
      </c>
      <c r="G35" s="35">
        <f>MACD!G35*$G$3+G34*(1-$G$3)</f>
        <v>-9.6368862972750737E-5</v>
      </c>
      <c r="H35" s="28">
        <f>외인!H35</f>
        <v>283912.51</v>
      </c>
      <c r="I35" s="35">
        <f>MACD!I35*$G$3+I34*(1-$G$3)</f>
        <v>-9.6758965366562589E-4</v>
      </c>
      <c r="J35" s="28">
        <f>외인!J35</f>
        <v>40037.5</v>
      </c>
      <c r="K35" s="35">
        <f>MACD!K35*$G$3+K34*(1-$G$3)</f>
        <v>2.1058795725779379E-4</v>
      </c>
      <c r="L35" s="28">
        <f>외인!L35</f>
        <v>262308.96000000002</v>
      </c>
      <c r="M35" s="35">
        <f>MACD!M35*$G$3+M34*(1-$G$3)</f>
        <v>-1.0118132793326025E-3</v>
      </c>
      <c r="N35" s="28">
        <f>외인!N35</f>
        <v>232163.42</v>
      </c>
      <c r="O35" s="35">
        <f>MACD!O35*$G$3+O34*(1-$G$3)</f>
        <v>-1.6352123813786869E-3</v>
      </c>
      <c r="P35" s="28">
        <f>외인!P35</f>
        <v>203459.91</v>
      </c>
      <c r="Q35" s="35">
        <f>MACD!Q35*$G$3+Q34*(1-$G$3)</f>
        <v>-4.9647925795962564E-4</v>
      </c>
      <c r="R35" s="28">
        <f>외인!R35</f>
        <v>125887.75</v>
      </c>
      <c r="S35" s="35">
        <f>MACD!S35*$G$3+S34*(1-$G$3)</f>
        <v>-1.1252486256726887E-3</v>
      </c>
      <c r="T35" s="28">
        <f>외인!T35</f>
        <v>8499.7000000000007</v>
      </c>
      <c r="U35" s="35">
        <f>MACD!U35*$G$3+U34*(1-$G$3)</f>
        <v>-1.6883316652576639E-4</v>
      </c>
      <c r="V35" s="28">
        <f>외인!V35</f>
        <v>105709.37</v>
      </c>
      <c r="W35" s="35">
        <f>MACD!W35*$G$3+W34*(1-$G$3)</f>
        <v>-4.2911565141318526E-4</v>
      </c>
      <c r="X35" s="28">
        <f>외인!X35</f>
        <v>1823765.25</v>
      </c>
      <c r="Y35" s="35">
        <f>MACD!Y35*$G$3+Y34*(1-$G$3)</f>
        <v>-4.5453111546965688E-5</v>
      </c>
      <c r="Z35" s="28">
        <f>외인!Z35</f>
        <v>44125.63</v>
      </c>
      <c r="AA35" s="35">
        <f>MACD!AA35*$G$3+AA34*(1-$G$3)</f>
        <v>5.1931174757652982E-4</v>
      </c>
      <c r="AB35" s="28">
        <f>외인!AB35</f>
        <v>202032.7</v>
      </c>
      <c r="AC35" s="35">
        <f>MACD!AC35*$G$3+AC34*(1-$G$3)</f>
        <v>-1.431777418952106E-5</v>
      </c>
      <c r="AD35" s="28">
        <f>외인!AD35</f>
        <v>19936.93</v>
      </c>
      <c r="AE35" s="35">
        <f>MACD!AE35*$G$3+AE34*(1-$G$3)</f>
        <v>-1.481859445416714E-3</v>
      </c>
      <c r="AF35" s="28">
        <f>외인!AF35</f>
        <v>23349.61</v>
      </c>
      <c r="AG35" s="35">
        <f>MACD!AG35*$G$3+AG34*(1-$G$3)</f>
        <v>-9.4645007357252919E-6</v>
      </c>
      <c r="AH35" s="28">
        <f>외인!AH35</f>
        <v>185288.79</v>
      </c>
      <c r="AI35" s="35">
        <f>MACD!AI35*$G$3+AI34*(1-$G$3)</f>
        <v>-7.4057724365059619E-4</v>
      </c>
      <c r="AJ35" s="28">
        <f>외인!AJ35</f>
        <v>110794.96</v>
      </c>
      <c r="AK35" s="35">
        <f>MACD!AK35*$G$3+AK34*(1-$G$3)</f>
        <v>-1.0525367782250378E-3</v>
      </c>
      <c r="AL35" s="28">
        <f>외인!AL35</f>
        <v>86411.64</v>
      </c>
      <c r="AM35" s="35">
        <f>MACD!AM35*$G$3+AM34*(1-$G$3)</f>
        <v>-4.0553984550175596E-4</v>
      </c>
      <c r="AN35" s="28">
        <f>외인!AN35</f>
        <v>164722.25</v>
      </c>
      <c r="AO35" s="35">
        <f>MACD!AO35*$G$3+AO34*(1-$G$3)</f>
        <v>-2.1098142056459931E-3</v>
      </c>
      <c r="AP35" s="28">
        <f>외인!AP35</f>
        <v>114737.58</v>
      </c>
      <c r="AQ35" s="35">
        <f>MACD!AQ35*$G$3+AQ34*(1-$G$3)</f>
        <v>-5.3056947046380295E-4</v>
      </c>
      <c r="AR35" s="28">
        <f>외인!AR35</f>
        <v>24585.46</v>
      </c>
      <c r="AS35" s="35">
        <f>MACD!AS35*$G$3+AS34*(1-$G$3)</f>
        <v>-9.6979302196900001E-4</v>
      </c>
      <c r="AT35" s="28">
        <f>외인!AT35</f>
        <v>77106.77</v>
      </c>
      <c r="AU35" s="35">
        <f>MACD!AU35*$G$3+AU34*(1-$G$3)</f>
        <v>-8.7672115177608043E-4</v>
      </c>
      <c r="AV35" s="28">
        <f>외인!AV35</f>
        <v>48194.96</v>
      </c>
      <c r="AW35" s="35">
        <f>MACD!AW35*$G$3+AW34*(1-$G$3)</f>
        <v>-4.1465319146016089E-4</v>
      </c>
      <c r="AX35" s="28">
        <f>외인!AX35</f>
        <v>56868.83</v>
      </c>
      <c r="AY35" s="35">
        <f>MACD!AY35*$G$3+AY34*(1-$G$3)</f>
        <v>-1.596458539237761E-3</v>
      </c>
      <c r="AZ35" s="28">
        <f>외인!AZ35</f>
        <v>1955328.81</v>
      </c>
      <c r="BA35" s="35">
        <f>MACD!BA35*$G$3+BA34*(1-$G$3)</f>
        <v>-1.531143020167291E-4</v>
      </c>
      <c r="BB35" s="28">
        <f>외인!BB35</f>
        <v>96921.3</v>
      </c>
      <c r="BC35" s="35">
        <f>MACD!BC35*$G$3+BC34*(1-$G$3)</f>
        <v>8.1150682613430444E-4</v>
      </c>
      <c r="BD35" s="28">
        <f>외인!BD35</f>
        <v>37627.730000000003</v>
      </c>
      <c r="BE35" s="35">
        <f>MACD!BE35*$G$3+BE34*(1-$G$3)</f>
        <v>-1.1131454616540672E-4</v>
      </c>
      <c r="BF35" s="28">
        <f>외인!BF35</f>
        <v>0</v>
      </c>
      <c r="BG35" s="35" t="e">
        <f>MACD!BG35*$G$3+BG34*(1-$G$3)</f>
        <v>#DIV/0!</v>
      </c>
      <c r="BH35" s="28">
        <f>외인!BH35</f>
        <v>86774.51</v>
      </c>
      <c r="BI35" s="35">
        <f>MACD!BI35*$G$3+BI34*(1-$G$3)</f>
        <v>2.5461163961111827E-4</v>
      </c>
      <c r="BJ35" s="28">
        <f>외인!BJ35</f>
        <v>115540.82</v>
      </c>
      <c r="BK35" s="35">
        <f>MACD!BK35*$G$3+BK34*(1-$G$3)</f>
        <v>-1.2220926373312741E-3</v>
      </c>
      <c r="BL35" s="28">
        <f>외인!BL35</f>
        <v>45852.45</v>
      </c>
      <c r="BM35" s="35">
        <f>MACD!BM35*$G$3+BM34*(1-$G$3)</f>
        <v>-1.06306477270417E-3</v>
      </c>
      <c r="BN35" s="28">
        <f>외인!BN35</f>
        <v>44124.27</v>
      </c>
      <c r="BO35" s="35">
        <f>MACD!BO35*$G$3+BO34*(1-$G$3)</f>
        <v>-5.1553074159422043E-4</v>
      </c>
      <c r="BP35" s="28">
        <f>외인!BP35</f>
        <v>67826.87</v>
      </c>
      <c r="BQ35" s="35">
        <f>MACD!BQ35*$G$3+BQ34*(1-$G$3)</f>
        <v>-1.2858073868364185E-3</v>
      </c>
      <c r="BR35" s="28">
        <f>외인!BR35</f>
        <v>238982.18</v>
      </c>
      <c r="BS35" s="35">
        <f>MACD!BS35*$G$3+BS34*(1-$G$3)</f>
        <v>-8.8172165760659485E-4</v>
      </c>
      <c r="BT35" s="28">
        <f>외인!BT35</f>
        <v>1860926.36</v>
      </c>
      <c r="BU35" s="35">
        <f>MACD!BU35*$G$3+BU34*(1-$G$3)</f>
        <v>-4.5429047031132015E-5</v>
      </c>
      <c r="BV35" s="28">
        <f>외인!BV35</f>
        <v>363294.42</v>
      </c>
      <c r="BW35" s="35">
        <f>MACD!BW35*$G$3+BW34*(1-$G$3)</f>
        <v>-5.5702851992118726E-4</v>
      </c>
      <c r="BX35" s="28">
        <f>외인!BX35</f>
        <v>74356.22</v>
      </c>
      <c r="BY35" s="35">
        <f>MACD!BY35*$G$3+BY34*(1-$G$3)</f>
        <v>-6.6424230071412266E-4</v>
      </c>
      <c r="BZ35" s="28">
        <f>외인!BZ35</f>
        <v>251133.89</v>
      </c>
      <c r="CA35" s="35">
        <f>MACD!CA35*$G$3+CA34*(1-$G$3)</f>
        <v>-1.5355074095879302E-3</v>
      </c>
      <c r="CB35" s="28">
        <f>외인!CB35</f>
        <v>12958.74</v>
      </c>
      <c r="CC35" s="35">
        <f>MACD!CC35*$G$3+CC34*(1-$G$3)</f>
        <v>-3.1144177686644945E-4</v>
      </c>
      <c r="CD35" s="28">
        <f>외인!CD35</f>
        <v>31475.98</v>
      </c>
      <c r="CE35" s="35">
        <f>MACD!CE35*$G$3+CE34*(1-$G$3)</f>
        <v>-1.00498745679902E-3</v>
      </c>
      <c r="CF35" s="28">
        <f>외인!CF35</f>
        <v>24963.55</v>
      </c>
      <c r="CG35" s="35">
        <f>MACD!CG35*$G$3+CG34*(1-$G$3)</f>
        <v>6.5902719456173612E-5</v>
      </c>
      <c r="CH35" s="28">
        <f>외인!CH35</f>
        <v>66770.14</v>
      </c>
      <c r="CI35" s="35">
        <f>MACD!CI35*$G$3+CI34*(1-$G$3)</f>
        <v>-1.0883139240558768E-4</v>
      </c>
      <c r="CJ35" s="28">
        <f>외인!CJ35</f>
        <v>403812</v>
      </c>
      <c r="CK35" s="35">
        <f>MACD!CK35*$G$3+CK34*(1-$G$3)</f>
        <v>-3.1825344305929119E-4</v>
      </c>
      <c r="CL35" s="28">
        <f>외인!CL35</f>
        <v>230402.18</v>
      </c>
      <c r="CM35" s="35">
        <f>MACD!CM35*$G$3+CM34*(1-$G$3)</f>
        <v>-4.4110230002699601E-5</v>
      </c>
      <c r="CN35" s="28">
        <f>외인!CN35</f>
        <v>119387.43</v>
      </c>
      <c r="CO35" s="35">
        <f>MACD!CO35*$G$3+CO34*(1-$G$3)</f>
        <v>3.3087828934751367E-4</v>
      </c>
      <c r="CP35" s="28">
        <f>외인!CP35</f>
        <v>97488.98</v>
      </c>
      <c r="CQ35" s="35">
        <f>MACD!CQ35*$G$3+CQ34*(1-$G$3)</f>
        <v>8.0382451400681906E-4</v>
      </c>
      <c r="CR35" s="28">
        <f>외인!CR35</f>
        <v>160383.89000000001</v>
      </c>
      <c r="CS35" s="35">
        <f>MACD!CS35*$G$3+CS34*(1-$G$3)</f>
        <v>-1.0133724839680904E-3</v>
      </c>
      <c r="CT35" s="28">
        <f>외인!CT35</f>
        <v>111657.78</v>
      </c>
      <c r="CU35" s="35">
        <f>MACD!CU35*$G$3+CU34*(1-$G$3)</f>
        <v>-1.9919421321881799E-5</v>
      </c>
      <c r="CV35" s="28">
        <f>외인!CV35</f>
        <v>1860926.36</v>
      </c>
      <c r="CW35" s="35">
        <f>MACD!CW35*$G$3+CW34*(1-$G$3)</f>
        <v>-4.5429047031132015E-5</v>
      </c>
      <c r="CX35" s="28">
        <f>외인!CX35</f>
        <v>200836.9</v>
      </c>
      <c r="CY35" s="35">
        <f>MACD!CY35*$G$3+CY34*(1-$G$3)</f>
        <v>-7.7542763428301812E-4</v>
      </c>
      <c r="CZ35" s="28">
        <f>외인!CZ35</f>
        <v>17132.849999999999</v>
      </c>
      <c r="DA35" s="35">
        <f>MACD!DA35*$G$3+DA34*(1-$G$3)</f>
        <v>-1.5498463647676654E-3</v>
      </c>
      <c r="DB35" s="28">
        <f>외인!DB35</f>
        <v>37627.730000000003</v>
      </c>
      <c r="DC35" s="35">
        <f>MACD!DC35*$G$3+DC34*(1-$G$3)</f>
        <v>-1.1131454616540672E-4</v>
      </c>
      <c r="DD35" s="28">
        <f>외인!DD35</f>
        <v>8499.7000000000007</v>
      </c>
      <c r="DE35" s="35">
        <f>MACD!DE35*$G$3+DE34*(1-$G$3)</f>
        <v>-1.6883316652576639E-4</v>
      </c>
      <c r="DF35" s="28">
        <f>외인!DF35</f>
        <v>55700.76</v>
      </c>
      <c r="DG35" s="35">
        <f>MACD!DG35*$G$3+DG34*(1-$G$3)</f>
        <v>-7.4345427035575292E-4</v>
      </c>
      <c r="DH35" s="28">
        <f>외인!DH35</f>
        <v>23400.23</v>
      </c>
      <c r="DI35" s="35">
        <f>MACD!DI35*$G$3+DI34*(1-$G$3)</f>
        <v>-1.3594234294191428E-3</v>
      </c>
      <c r="DJ35" s="28">
        <f>외인!DJ35</f>
        <v>550358.44999999995</v>
      </c>
      <c r="DK35" s="35">
        <f>MACD!DK35*$G$3+DK34*(1-$G$3)</f>
        <v>-8.3842343901793283E-4</v>
      </c>
      <c r="DL35" s="28">
        <f>외인!DL35</f>
        <v>94097.82</v>
      </c>
      <c r="DM35" s="35">
        <f>MACD!DM35*$G$3+DM34*(1-$G$3)</f>
        <v>4.8513993065985831E-4</v>
      </c>
      <c r="DN35" s="28">
        <f>외인!DN35</f>
        <v>1860926.36</v>
      </c>
      <c r="DO35" s="35">
        <f>MACD!DO35*$G$3+DO34*(1-$G$3)</f>
        <v>-4.5429047031132015E-5</v>
      </c>
      <c r="DP35" s="28">
        <f>외인!DP35</f>
        <v>87299.27</v>
      </c>
      <c r="DQ35" s="35">
        <f>MACD!DQ35*$G$3+DQ34*(1-$G$3)</f>
        <v>-3.1439933213756017E-4</v>
      </c>
      <c r="DR35" s="28">
        <f>외인!DR35</f>
        <v>41882.449999999997</v>
      </c>
      <c r="DS35" s="35">
        <f>MACD!DS35*$G$3+DS34*(1-$G$3)</f>
        <v>1.4401732872355182E-4</v>
      </c>
      <c r="DT35" s="28">
        <f>외인!DT35</f>
        <v>125887.75</v>
      </c>
      <c r="DU35" s="35">
        <f>MACD!DU35*$G$3+DU34*(1-$G$3)</f>
        <v>-1.1252486256726887E-3</v>
      </c>
      <c r="DV35" s="28">
        <f>외인!DV35</f>
        <v>34221.51</v>
      </c>
      <c r="DW35" s="35">
        <f>MACD!DW35*$G$3+DW34*(1-$G$3)</f>
        <v>-5.3072516285872847E-4</v>
      </c>
      <c r="DX35" s="28">
        <f>외인!DX35</f>
        <v>105709.37</v>
      </c>
      <c r="DY35" s="35">
        <f>MACD!DY35*$G$3+DY34*(1-$G$3)</f>
        <v>-4.2911565141318526E-4</v>
      </c>
      <c r="DZ35" s="28">
        <f>외인!DZ35</f>
        <v>9010.9500000000007</v>
      </c>
      <c r="EA35" s="35">
        <f>MACD!EA35*$G$3+EA34*(1-$G$3)</f>
        <v>-1.262802320103968E-3</v>
      </c>
      <c r="EB35" s="28">
        <f>외인!EB35</f>
        <v>12792.4</v>
      </c>
      <c r="EC35" s="35">
        <f>MACD!EC35*$G$3+EC34*(1-$G$3)</f>
        <v>3.4188524490052564E-4</v>
      </c>
      <c r="ED35" s="28">
        <f>외인!ED35</f>
        <v>10356.68</v>
      </c>
      <c r="EE35" s="35">
        <f>MACD!EE35*$G$3+EE34*(1-$G$3)</f>
        <v>-1.1270703465522058E-3</v>
      </c>
      <c r="EF35" s="28">
        <f>외인!EF35</f>
        <v>264602.08</v>
      </c>
      <c r="EG35" s="35">
        <f>MACD!EG35*$G$3+EG34*(1-$G$3)</f>
        <v>-4.5594206587828566E-4</v>
      </c>
      <c r="EH35" s="28">
        <f>외인!EH35</f>
        <v>175575.27</v>
      </c>
      <c r="EI35" s="35">
        <f>MACD!EI35*$G$3+EI34*(1-$G$3)</f>
        <v>-4.4880498439690668E-4</v>
      </c>
      <c r="EJ35" s="28">
        <f>외인!EJ35</f>
        <v>96645.79</v>
      </c>
      <c r="EK35" s="35">
        <f>MACD!EK35*$G$3+EK34*(1-$G$3)</f>
        <v>6.4735479628070343E-5</v>
      </c>
      <c r="EL35" s="28">
        <f>외인!EL35</f>
        <v>34041.699999999997</v>
      </c>
      <c r="EM35" s="35">
        <f>MACD!EM35*$G$3+EM34*(1-$G$3)</f>
        <v>-9.0081699128527883E-4</v>
      </c>
      <c r="EN35" s="28">
        <f>외인!EN35</f>
        <v>41882.449999999997</v>
      </c>
      <c r="EO35" s="35">
        <f>MACD!EO35*$G$3+EO34*(1-$G$3)</f>
        <v>1.4401732872355182E-4</v>
      </c>
      <c r="EP35" s="28">
        <f>외인!EP35</f>
        <v>162721.04999999999</v>
      </c>
      <c r="EQ35" s="35">
        <f>MACD!EQ35*$G$3+EQ34*(1-$G$3)</f>
        <v>-7.2185665223679083E-4</v>
      </c>
      <c r="ER35" s="28">
        <f>외인!ER35</f>
        <v>14571.16</v>
      </c>
      <c r="ES35" s="35">
        <f>MACD!ES35*$G$3+ES34*(1-$G$3)</f>
        <v>-2.6166749917206182E-3</v>
      </c>
      <c r="ET35" s="28">
        <f>외인!ET35</f>
        <v>114737.58</v>
      </c>
      <c r="EU35" s="35">
        <f>MACD!EU35*$G$3+EU34*(1-$G$3)</f>
        <v>-5.3056947046380295E-4</v>
      </c>
      <c r="EV35" s="28">
        <f>외인!EV35</f>
        <v>44125.63</v>
      </c>
      <c r="EW35" s="35">
        <f>MACD!EW35*$G$3+EW34*(1-$G$3)</f>
        <v>5.1931174757652982E-4</v>
      </c>
      <c r="EX35" s="28">
        <f>외인!EX35</f>
        <v>53363.35</v>
      </c>
      <c r="EY35" s="35">
        <f>MACD!EY35*$G$3+EY34*(1-$G$3)</f>
        <v>1.0602057815849012E-3</v>
      </c>
    </row>
    <row r="36" spans="1:155">
      <c r="A36" s="27">
        <f>외인!A36</f>
        <v>46111</v>
      </c>
      <c r="B36" s="28">
        <f>외인!B36</f>
        <v>4216789.63</v>
      </c>
      <c r="C36" s="35">
        <f>MACD!C36*$G$3+C35*(1-$G$3)</f>
        <v>-3.5793379018473606E-4</v>
      </c>
      <c r="D36" s="28">
        <f>외인!D36</f>
        <v>612779.01</v>
      </c>
      <c r="E36" s="35">
        <f>MACD!E36*$G$3+E35*(1-$G$3)</f>
        <v>-3.6475706722239199E-4</v>
      </c>
      <c r="F36" s="28">
        <f>외인!F36</f>
        <v>1790618.47</v>
      </c>
      <c r="G36" s="35">
        <f>MACD!G36*$G$3+G35*(1-$G$3)</f>
        <v>-1.6582492435102627E-4</v>
      </c>
      <c r="H36" s="28">
        <f>외인!H36</f>
        <v>289003.34999999998</v>
      </c>
      <c r="I36" s="35">
        <f>MACD!I36*$G$3+I35*(1-$G$3)</f>
        <v>-7.6204570851978878E-4</v>
      </c>
      <c r="J36" s="28">
        <f>외인!J36</f>
        <v>39071.03</v>
      </c>
      <c r="K36" s="35">
        <f>MACD!K36*$G$3+K35*(1-$G$3)</f>
        <v>1.8698224402398874E-4</v>
      </c>
      <c r="L36" s="28">
        <f>외인!L36</f>
        <v>267670.71000000002</v>
      </c>
      <c r="M36" s="35">
        <f>MACD!M36*$G$3+M35*(1-$G$3)</f>
        <v>-8.0929601201895336E-4</v>
      </c>
      <c r="N36" s="28">
        <f>외인!N36</f>
        <v>222908.52</v>
      </c>
      <c r="O36" s="35">
        <f>MACD!O36*$G$3+O35*(1-$G$3)</f>
        <v>-1.5322663511581841E-3</v>
      </c>
      <c r="P36" s="28">
        <f>외인!P36</f>
        <v>195449.2</v>
      </c>
      <c r="Q36" s="35">
        <f>MACD!Q36*$G$3+Q35*(1-$G$3)</f>
        <v>-4.5956452510548804E-4</v>
      </c>
      <c r="R36" s="28">
        <f>외인!R36</f>
        <v>121963.67</v>
      </c>
      <c r="S36" s="35">
        <f>MACD!S36*$G$3+S35*(1-$G$3)</f>
        <v>-1.086131038610493E-3</v>
      </c>
      <c r="T36" s="28">
        <f>외인!T36</f>
        <v>8561.58</v>
      </c>
      <c r="U36" s="35">
        <f>MACD!U36*$G$3+U35*(1-$G$3)</f>
        <v>9.5313717569705993E-7</v>
      </c>
      <c r="V36" s="28">
        <f>외인!V36</f>
        <v>100787.32</v>
      </c>
      <c r="W36" s="35">
        <f>MACD!W36*$G$3+W35*(1-$G$3)</f>
        <v>-4.5276259719307646E-4</v>
      </c>
      <c r="X36" s="28">
        <f>외인!X36</f>
        <v>1763631.77</v>
      </c>
      <c r="Y36" s="35">
        <f>MACD!Y36*$G$3+Y35*(1-$G$3)</f>
        <v>-1.4386929088737094E-4</v>
      </c>
      <c r="Z36" s="28">
        <f>외인!Z36</f>
        <v>43507.24</v>
      </c>
      <c r="AA36" s="35">
        <f>MACD!AA36*$G$3+AA35*(1-$G$3)</f>
        <v>4.9804519546296311E-4</v>
      </c>
      <c r="AB36" s="28">
        <f>외인!AB36</f>
        <v>194703.19</v>
      </c>
      <c r="AC36" s="35">
        <f>MACD!AC36*$G$3+AC35*(1-$G$3)</f>
        <v>-1.1988513846299921E-5</v>
      </c>
      <c r="AD36" s="28">
        <f>외인!AD36</f>
        <v>19224</v>
      </c>
      <c r="AE36" s="35">
        <f>MACD!AE36*$G$3+AE35*(1-$G$3)</f>
        <v>-1.3811712920350709E-3</v>
      </c>
      <c r="AF36" s="28">
        <f>외인!AF36</f>
        <v>23237.67</v>
      </c>
      <c r="AG36" s="35">
        <f>MACD!AG36*$G$3+AG35*(1-$G$3)</f>
        <v>3.0376139586050365E-5</v>
      </c>
      <c r="AH36" s="28">
        <f>외인!AH36</f>
        <v>177051.06</v>
      </c>
      <c r="AI36" s="35">
        <f>MACD!AI36*$G$3+AI35*(1-$G$3)</f>
        <v>-8.0675531338377882E-4</v>
      </c>
      <c r="AJ36" s="28">
        <f>외인!AJ36</f>
        <v>108503.45</v>
      </c>
      <c r="AK36" s="35">
        <f>MACD!AK36*$G$3+AK35*(1-$G$3)</f>
        <v>-9.4417393865211716E-4</v>
      </c>
      <c r="AL36" s="28">
        <f>외인!AL36</f>
        <v>83675.039999999994</v>
      </c>
      <c r="AM36" s="35">
        <f>MACD!AM36*$G$3+AM35*(1-$G$3)</f>
        <v>-3.3386805211687209E-4</v>
      </c>
      <c r="AN36" s="28">
        <f>외인!AN36</f>
        <v>157763.99</v>
      </c>
      <c r="AO36" s="35">
        <f>MACD!AO36*$G$3+AO35*(1-$G$3)</f>
        <v>-2.0016849270618944E-3</v>
      </c>
      <c r="AP36" s="28">
        <f>외인!AP36</f>
        <v>109661.4</v>
      </c>
      <c r="AQ36" s="35">
        <f>MACD!AQ36*$G$3+AQ35*(1-$G$3)</f>
        <v>-4.3815049985945238E-4</v>
      </c>
      <c r="AR36" s="28">
        <f>외인!AR36</f>
        <v>23603.75</v>
      </c>
      <c r="AS36" s="35">
        <f>MACD!AS36*$G$3+AS35*(1-$G$3)</f>
        <v>-8.7228030091720968E-4</v>
      </c>
      <c r="AT36" s="28">
        <f>외인!AT36</f>
        <v>74569.03</v>
      </c>
      <c r="AU36" s="35">
        <f>MACD!AU36*$G$3+AU35*(1-$G$3)</f>
        <v>-8.0098390581494108E-4</v>
      </c>
      <c r="AV36" s="28">
        <f>외인!AV36</f>
        <v>46998.42</v>
      </c>
      <c r="AW36" s="35">
        <f>MACD!AW36*$G$3+AW35*(1-$G$3)</f>
        <v>-3.1012341295179227E-4</v>
      </c>
      <c r="AX36" s="28">
        <f>외인!AX36</f>
        <v>56406.79</v>
      </c>
      <c r="AY36" s="35">
        <f>MACD!AY36*$G$3+AY35*(1-$G$3)</f>
        <v>-1.7317049475895417E-3</v>
      </c>
      <c r="AZ36" s="28">
        <f>외인!AZ36</f>
        <v>1893371.86</v>
      </c>
      <c r="BA36" s="35">
        <f>MACD!BA36*$G$3+BA35*(1-$G$3)</f>
        <v>-2.3787334149613076E-4</v>
      </c>
      <c r="BB36" s="28">
        <f>외인!BB36</f>
        <v>95265.9</v>
      </c>
      <c r="BC36" s="35">
        <f>MACD!BC36*$G$3+BC35*(1-$G$3)</f>
        <v>7.8803744613806356E-4</v>
      </c>
      <c r="BD36" s="28">
        <f>외인!BD36</f>
        <v>36377.589999999997</v>
      </c>
      <c r="BE36" s="35">
        <f>MACD!BE36*$G$3+BE35*(1-$G$3)</f>
        <v>-3.9407055469849048E-5</v>
      </c>
      <c r="BF36" s="28">
        <f>외인!BF36</f>
        <v>0</v>
      </c>
      <c r="BG36" s="35" t="e">
        <f>MACD!BG36*$G$3+BG35*(1-$G$3)</f>
        <v>#DIV/0!</v>
      </c>
      <c r="BH36" s="28">
        <f>외인!BH36</f>
        <v>87068.55</v>
      </c>
      <c r="BI36" s="35">
        <f>MACD!BI36*$G$3+BI35*(1-$G$3)</f>
        <v>3.0762600325955791E-4</v>
      </c>
      <c r="BJ36" s="28">
        <f>외인!BJ36</f>
        <v>115789.79</v>
      </c>
      <c r="BK36" s="35">
        <f>MACD!BK36*$G$3+BK35*(1-$G$3)</f>
        <v>-1.0466210771711169E-3</v>
      </c>
      <c r="BL36" s="28">
        <f>외인!BL36</f>
        <v>45581.62</v>
      </c>
      <c r="BM36" s="35">
        <f>MACD!BM36*$G$3+BM35*(1-$G$3)</f>
        <v>-1.0135656970446895E-3</v>
      </c>
      <c r="BN36" s="28">
        <f>외인!BN36</f>
        <v>43881.23</v>
      </c>
      <c r="BO36" s="35">
        <f>MACD!BO36*$G$3+BO35*(1-$G$3)</f>
        <v>-4.0084896536018657E-4</v>
      </c>
      <c r="BP36" s="28">
        <f>외인!BP36</f>
        <v>67006.070000000007</v>
      </c>
      <c r="BQ36" s="35">
        <f>MACD!BQ36*$G$3+BQ35*(1-$G$3)</f>
        <v>-1.4272366377292183E-3</v>
      </c>
      <c r="BR36" s="28">
        <f>외인!BR36</f>
        <v>229203.34</v>
      </c>
      <c r="BS36" s="35">
        <f>MACD!BS36*$G$3+BS35*(1-$G$3)</f>
        <v>-8.8807574961667602E-4</v>
      </c>
      <c r="BT36" s="28">
        <f>외인!BT36</f>
        <v>1799249.57</v>
      </c>
      <c r="BU36" s="35">
        <f>MACD!BU36*$G$3+BU35*(1-$G$3)</f>
        <v>-1.4263786871320018E-4</v>
      </c>
      <c r="BV36" s="28">
        <f>외인!BV36</f>
        <v>348597.47</v>
      </c>
      <c r="BW36" s="35">
        <f>MACD!BW36*$G$3+BW35*(1-$G$3)</f>
        <v>-5.0400671868345171E-4</v>
      </c>
      <c r="BX36" s="28">
        <f>외인!BX36</f>
        <v>72143.88</v>
      </c>
      <c r="BY36" s="35">
        <f>MACD!BY36*$G$3+BY35*(1-$G$3)</f>
        <v>-6.0389138903986516E-4</v>
      </c>
      <c r="BZ36" s="28">
        <f>외인!BZ36</f>
        <v>241439.03</v>
      </c>
      <c r="CA36" s="35">
        <f>MACD!CA36*$G$3+CA35*(1-$G$3)</f>
        <v>-1.437933693849622E-3</v>
      </c>
      <c r="CB36" s="28">
        <f>외인!CB36</f>
        <v>12427.76</v>
      </c>
      <c r="CC36" s="35">
        <f>MACD!CC36*$G$3+CC35*(1-$G$3)</f>
        <v>-2.8602832161655123E-4</v>
      </c>
      <c r="CD36" s="28">
        <f>외인!CD36</f>
        <v>30830.69</v>
      </c>
      <c r="CE36" s="35">
        <f>MACD!CE36*$G$3+CE35*(1-$G$3)</f>
        <v>-9.613207100002952E-4</v>
      </c>
      <c r="CF36" s="28">
        <f>외인!CF36</f>
        <v>24292.04</v>
      </c>
      <c r="CG36" s="35">
        <f>MACD!CG36*$G$3+CG35*(1-$G$3)</f>
        <v>1.240643279851911E-4</v>
      </c>
      <c r="CH36" s="28">
        <f>외인!CH36</f>
        <v>65464.639999999999</v>
      </c>
      <c r="CI36" s="35">
        <f>MACD!CI36*$G$3+CI35*(1-$G$3)</f>
        <v>-3.2239245611286112E-5</v>
      </c>
      <c r="CJ36" s="28">
        <f>외인!CJ36</f>
        <v>390716.02</v>
      </c>
      <c r="CK36" s="35">
        <f>MACD!CK36*$G$3+CK35*(1-$G$3)</f>
        <v>-3.0833684158660578E-4</v>
      </c>
      <c r="CL36" s="28">
        <f>외인!CL36</f>
        <v>222405.18</v>
      </c>
      <c r="CM36" s="35">
        <f>MACD!CM36*$G$3+CM35*(1-$G$3)</f>
        <v>-3.566352163185929E-5</v>
      </c>
      <c r="CN36" s="28">
        <f>외인!CN36</f>
        <v>112912.59</v>
      </c>
      <c r="CO36" s="35">
        <f>MACD!CO36*$G$3+CO35*(1-$G$3)</f>
        <v>3.1903846696500703E-4</v>
      </c>
      <c r="CP36" s="28">
        <f>외인!CP36</f>
        <v>95839.43</v>
      </c>
      <c r="CQ36" s="35">
        <f>MACD!CQ36*$G$3+CQ35*(1-$G$3)</f>
        <v>7.7977112032932058E-4</v>
      </c>
      <c r="CR36" s="28">
        <f>외인!CR36</f>
        <v>156197.01</v>
      </c>
      <c r="CS36" s="35">
        <f>MACD!CS36*$G$3+CS35*(1-$G$3)</f>
        <v>-9.6230591503971544E-4</v>
      </c>
      <c r="CT36" s="28">
        <f>외인!CT36</f>
        <v>107692.04</v>
      </c>
      <c r="CU36" s="35">
        <f>MACD!CU36*$G$3+CU35*(1-$G$3)</f>
        <v>-4.7495900686362548E-5</v>
      </c>
      <c r="CV36" s="28">
        <f>외인!CV36</f>
        <v>1799249.57</v>
      </c>
      <c r="CW36" s="35">
        <f>MACD!CW36*$G$3+CW35*(1-$G$3)</f>
        <v>-1.4263786871320018E-4</v>
      </c>
      <c r="CX36" s="28">
        <f>외인!CX36</f>
        <v>203889.9</v>
      </c>
      <c r="CY36" s="35">
        <f>MACD!CY36*$G$3+CY35*(1-$G$3)</f>
        <v>-6.0359837693542038E-4</v>
      </c>
      <c r="CZ36" s="28">
        <f>외인!CZ36</f>
        <v>16533.64</v>
      </c>
      <c r="DA36" s="35">
        <f>MACD!DA36*$G$3+DA35*(1-$G$3)</f>
        <v>-1.4869571775017068E-3</v>
      </c>
      <c r="DB36" s="28">
        <f>외인!DB36</f>
        <v>36377.589999999997</v>
      </c>
      <c r="DC36" s="35">
        <f>MACD!DC36*$G$3+DC35*(1-$G$3)</f>
        <v>-3.9407055469849048E-5</v>
      </c>
      <c r="DD36" s="28">
        <f>외인!DD36</f>
        <v>8561.58</v>
      </c>
      <c r="DE36" s="35">
        <f>MACD!DE36*$G$3+DE35*(1-$G$3)</f>
        <v>9.5313717569705993E-7</v>
      </c>
      <c r="DF36" s="28">
        <f>외인!DF36</f>
        <v>53870.22</v>
      </c>
      <c r="DG36" s="35">
        <f>MACD!DG36*$G$3+DG35*(1-$G$3)</f>
        <v>-6.7893884732857744E-4</v>
      </c>
      <c r="DH36" s="28">
        <f>외인!DH36</f>
        <v>22903.53</v>
      </c>
      <c r="DI36" s="35">
        <f>MACD!DI36*$G$3+DI35*(1-$G$3)</f>
        <v>-1.2987002835267362E-3</v>
      </c>
      <c r="DJ36" s="28">
        <f>외인!DJ36</f>
        <v>538459.81000000006</v>
      </c>
      <c r="DK36" s="35">
        <f>MACD!DK36*$G$3+DK35*(1-$G$3)</f>
        <v>-7.9207986043055168E-4</v>
      </c>
      <c r="DL36" s="28">
        <f>외인!DL36</f>
        <v>88372.28</v>
      </c>
      <c r="DM36" s="35">
        <f>MACD!DM36*$G$3+DM35*(1-$G$3)</f>
        <v>4.6412087522214703E-4</v>
      </c>
      <c r="DN36" s="28">
        <f>외인!DN36</f>
        <v>1799249.57</v>
      </c>
      <c r="DO36" s="35">
        <f>MACD!DO36*$G$3+DO35*(1-$G$3)</f>
        <v>-1.4263786871320018E-4</v>
      </c>
      <c r="DP36" s="28">
        <f>외인!DP36</f>
        <v>82912.53</v>
      </c>
      <c r="DQ36" s="35">
        <f>MACD!DQ36*$G$3+DQ35*(1-$G$3)</f>
        <v>-4.0287297381658155E-4</v>
      </c>
      <c r="DR36" s="28">
        <f>외인!DR36</f>
        <v>40976.11</v>
      </c>
      <c r="DS36" s="35">
        <f>MACD!DS36*$G$3+DS35*(1-$G$3)</f>
        <v>1.414680063098361E-4</v>
      </c>
      <c r="DT36" s="28">
        <f>외인!DT36</f>
        <v>121963.67</v>
      </c>
      <c r="DU36" s="35">
        <f>MACD!DU36*$G$3+DU35*(1-$G$3)</f>
        <v>-1.086131038610493E-3</v>
      </c>
      <c r="DV36" s="28">
        <f>외인!DV36</f>
        <v>33952.050000000003</v>
      </c>
      <c r="DW36" s="35">
        <f>MACD!DW36*$G$3+DW35*(1-$G$3)</f>
        <v>-4.3921116536624604E-4</v>
      </c>
      <c r="DX36" s="28">
        <f>외인!DX36</f>
        <v>100787.32</v>
      </c>
      <c r="DY36" s="35">
        <f>MACD!DY36*$G$3+DY35*(1-$G$3)</f>
        <v>-4.5276259719307646E-4</v>
      </c>
      <c r="DZ36" s="28">
        <f>외인!DZ36</f>
        <v>8598.17</v>
      </c>
      <c r="EA36" s="35">
        <f>MACD!EA36*$G$3+EA35*(1-$G$3)</f>
        <v>-1.1626138625536468E-3</v>
      </c>
      <c r="EB36" s="28">
        <f>외인!EB36</f>
        <v>12484.94</v>
      </c>
      <c r="EC36" s="35">
        <f>MACD!EC36*$G$3+EC35*(1-$G$3)</f>
        <v>3.4445861583000273E-4</v>
      </c>
      <c r="ED36" s="28">
        <f>외인!ED36</f>
        <v>10005.08</v>
      </c>
      <c r="EE36" s="35">
        <f>MACD!EE36*$G$3+EE35*(1-$G$3)</f>
        <v>-1.0625040564140257E-3</v>
      </c>
      <c r="EF36" s="28">
        <f>외인!EF36</f>
        <v>257266.1</v>
      </c>
      <c r="EG36" s="35">
        <f>MACD!EG36*$G$3+EG35*(1-$G$3)</f>
        <v>-4.0979265103146189E-4</v>
      </c>
      <c r="EH36" s="28">
        <f>외인!EH36</f>
        <v>166468.76999999999</v>
      </c>
      <c r="EI36" s="35">
        <f>MACD!EI36*$G$3+EI35*(1-$G$3)</f>
        <v>-4.5905623258230222E-4</v>
      </c>
      <c r="EJ36" s="28">
        <f>외인!EJ36</f>
        <v>95169.99</v>
      </c>
      <c r="EK36" s="35">
        <f>MACD!EK36*$G$3+EK35*(1-$G$3)</f>
        <v>1.0967181553574111E-4</v>
      </c>
      <c r="EL36" s="28">
        <f>외인!EL36</f>
        <v>33383.26</v>
      </c>
      <c r="EM36" s="35">
        <f>MACD!EM36*$G$3+EM35*(1-$G$3)</f>
        <v>-8.5856911676434938E-4</v>
      </c>
      <c r="EN36" s="28">
        <f>외인!EN36</f>
        <v>40976.11</v>
      </c>
      <c r="EO36" s="35">
        <f>MACD!EO36*$G$3+EO35*(1-$G$3)</f>
        <v>1.414680063098361E-4</v>
      </c>
      <c r="EP36" s="28">
        <f>외인!EP36</f>
        <v>157176.26</v>
      </c>
      <c r="EQ36" s="35">
        <f>MACD!EQ36*$G$3+EQ35*(1-$G$3)</f>
        <v>-5.9814944739073174E-4</v>
      </c>
      <c r="ER36" s="28">
        <f>외인!ER36</f>
        <v>13846.89</v>
      </c>
      <c r="ES36" s="35">
        <f>MACD!ES36*$G$3+ES35*(1-$G$3)</f>
        <v>-2.7666653875055231E-3</v>
      </c>
      <c r="ET36" s="28">
        <f>외인!ET36</f>
        <v>109661.4</v>
      </c>
      <c r="EU36" s="35">
        <f>MACD!EU36*$G$3+EU35*(1-$G$3)</f>
        <v>-4.3815049985945238E-4</v>
      </c>
      <c r="EV36" s="28">
        <f>외인!EV36</f>
        <v>43507.24</v>
      </c>
      <c r="EW36" s="35">
        <f>MACD!EW36*$G$3+EW35*(1-$G$3)</f>
        <v>4.9804519546296311E-4</v>
      </c>
      <c r="EX36" s="28">
        <f>외인!EX36</f>
        <v>52332.19</v>
      </c>
      <c r="EY36" s="35">
        <f>MACD!EY36*$G$3+EY35*(1-$G$3)</f>
        <v>1.0326061694897557E-3</v>
      </c>
    </row>
    <row r="37" spans="1:155">
      <c r="A37" s="27">
        <f>외인!A37</f>
        <v>46112</v>
      </c>
      <c r="B37" s="28">
        <f>외인!B37</f>
        <v>4035189.36</v>
      </c>
      <c r="C37" s="35">
        <f>MACD!C37*$G$3+C36*(1-$G$3)</f>
        <v>-3.6740443108372649E-4</v>
      </c>
      <c r="D37" s="28">
        <f>외인!D37</f>
        <v>582547.41</v>
      </c>
      <c r="E37" s="35">
        <f>MACD!E37*$G$3+E36*(1-$G$3)</f>
        <v>-3.8699462396116858E-4</v>
      </c>
      <c r="F37" s="28">
        <f>외인!F37</f>
        <v>1710834.54</v>
      </c>
      <c r="G37" s="35">
        <f>MACD!G37*$G$3+G36*(1-$G$3)</f>
        <v>-2.2797508974284762E-4</v>
      </c>
      <c r="H37" s="28">
        <f>외인!H37</f>
        <v>277326.34999999998</v>
      </c>
      <c r="I37" s="35">
        <f>MACD!I37*$G$3+I36*(1-$G$3)</f>
        <v>-5.688468895242312E-4</v>
      </c>
      <c r="J37" s="28">
        <f>외인!J37</f>
        <v>39296.94</v>
      </c>
      <c r="K37" s="35">
        <f>MACD!K37*$G$3+K36*(1-$G$3)</f>
        <v>1.7164975928776079E-4</v>
      </c>
      <c r="L37" s="28">
        <f>외인!L37</f>
        <v>256689.75</v>
      </c>
      <c r="M37" s="35">
        <f>MACD!M37*$G$3+M36*(1-$G$3)</f>
        <v>-6.1510382088709721E-4</v>
      </c>
      <c r="N37" s="28">
        <f>외인!N37</f>
        <v>213088.93</v>
      </c>
      <c r="O37" s="35">
        <f>MACD!O37*$G$3+O36*(1-$G$3)</f>
        <v>-1.38910676430855E-3</v>
      </c>
      <c r="P37" s="28">
        <f>외인!P37</f>
        <v>190629.92</v>
      </c>
      <c r="Q37" s="35">
        <f>MACD!Q37*$G$3+Q36*(1-$G$3)</f>
        <v>-4.1136990372576965E-4</v>
      </c>
      <c r="R37" s="28">
        <f>외인!R37</f>
        <v>118391.85</v>
      </c>
      <c r="S37" s="35">
        <f>MACD!S37*$G$3+S36*(1-$G$3)</f>
        <v>-1.0387218626755482E-3</v>
      </c>
      <c r="T37" s="28">
        <f>외인!T37</f>
        <v>8559.1299999999992</v>
      </c>
      <c r="U37" s="35">
        <f>MACD!U37*$G$3+U36*(1-$G$3)</f>
        <v>1.7240249035585962E-4</v>
      </c>
      <c r="V37" s="28">
        <f>외인!V37</f>
        <v>96492.31</v>
      </c>
      <c r="W37" s="35">
        <f>MACD!W37*$G$3+W36*(1-$G$3)</f>
        <v>-4.8223775948196858E-4</v>
      </c>
      <c r="X37" s="28">
        <f>외인!X37</f>
        <v>1659008.49</v>
      </c>
      <c r="Y37" s="35">
        <f>MACD!Y37*$G$3+Y36*(1-$G$3)</f>
        <v>-2.547519495478389E-4</v>
      </c>
      <c r="Z37" s="28">
        <f>외인!Z37</f>
        <v>42794.32</v>
      </c>
      <c r="AA37" s="35">
        <f>MACD!AA37*$G$3+AA36*(1-$G$3)</f>
        <v>4.7512077288011163E-4</v>
      </c>
      <c r="AB37" s="28">
        <f>외인!AB37</f>
        <v>190454.53</v>
      </c>
      <c r="AC37" s="35">
        <f>MACD!AC37*$G$3+AC36*(1-$G$3)</f>
        <v>-1.5077476739435901E-6</v>
      </c>
      <c r="AD37" s="28">
        <f>외인!AD37</f>
        <v>18515.099999999999</v>
      </c>
      <c r="AE37" s="35">
        <f>MACD!AE37*$G$3+AE36*(1-$G$3)</f>
        <v>-1.2785019305189649E-3</v>
      </c>
      <c r="AF37" s="28">
        <f>외인!AF37</f>
        <v>23531.63</v>
      </c>
      <c r="AG37" s="35">
        <f>MACD!AG37*$G$3+AG36*(1-$G$3)</f>
        <v>6.3266290532767305E-5</v>
      </c>
      <c r="AH37" s="28">
        <f>외인!AH37</f>
        <v>175168.96</v>
      </c>
      <c r="AI37" s="35">
        <f>MACD!AI37*$G$3+AI36*(1-$G$3)</f>
        <v>-8.5031056466801456E-4</v>
      </c>
      <c r="AJ37" s="28">
        <f>외인!AJ37</f>
        <v>106923.02</v>
      </c>
      <c r="AK37" s="35">
        <f>MACD!AK37*$G$3+AK36*(1-$G$3)</f>
        <v>-7.8638442148785482E-4</v>
      </c>
      <c r="AL37" s="28">
        <f>외인!AL37</f>
        <v>80786.179999999993</v>
      </c>
      <c r="AM37" s="35">
        <f>MACD!AM37*$G$3+AM36*(1-$G$3)</f>
        <v>-2.5969254062092282E-4</v>
      </c>
      <c r="AN37" s="28">
        <f>외인!AN37</f>
        <v>150342.19</v>
      </c>
      <c r="AO37" s="35">
        <f>MACD!AO37*$G$3+AO36*(1-$G$3)</f>
        <v>-1.8386561541902931E-3</v>
      </c>
      <c r="AP37" s="28">
        <f>외인!AP37</f>
        <v>105142.09</v>
      </c>
      <c r="AQ37" s="35">
        <f>MACD!AQ37*$G$3+AQ36*(1-$G$3)</f>
        <v>-3.291516925870704E-4</v>
      </c>
      <c r="AR37" s="28">
        <f>외인!AR37</f>
        <v>22794.49</v>
      </c>
      <c r="AS37" s="35">
        <f>MACD!AS37*$G$3+AS36*(1-$G$3)</f>
        <v>-7.8475126775865128E-4</v>
      </c>
      <c r="AT37" s="28">
        <f>외인!AT37</f>
        <v>72994.27</v>
      </c>
      <c r="AU37" s="35">
        <f>MACD!AU37*$G$3+AU36*(1-$G$3)</f>
        <v>-7.1927566758404492E-4</v>
      </c>
      <c r="AV37" s="28">
        <f>외인!AV37</f>
        <v>46851.16</v>
      </c>
      <c r="AW37" s="35">
        <f>MACD!AW37*$G$3+AW36*(1-$G$3)</f>
        <v>-2.0691521629787735E-4</v>
      </c>
      <c r="AX37" s="28">
        <f>외인!AX37</f>
        <v>54833.34</v>
      </c>
      <c r="AY37" s="35">
        <f>MACD!AY37*$G$3+AY36*(1-$G$3)</f>
        <v>-1.7394455117981118E-3</v>
      </c>
      <c r="AZ37" s="28">
        <f>외인!AZ37</f>
        <v>1784315.84</v>
      </c>
      <c r="BA37" s="35">
        <f>MACD!BA37*$G$3+BA36*(1-$G$3)</f>
        <v>-3.3313652473157443E-4</v>
      </c>
      <c r="BB37" s="28">
        <f>외인!BB37</f>
        <v>92487.65</v>
      </c>
      <c r="BC37" s="35">
        <f>MACD!BC37*$G$3+BC36*(1-$G$3)</f>
        <v>7.6171122292237336E-4</v>
      </c>
      <c r="BD37" s="28">
        <f>외인!BD37</f>
        <v>35772.160000000003</v>
      </c>
      <c r="BE37" s="35">
        <f>MACD!BE37*$G$3+BE36*(1-$G$3)</f>
        <v>2.9427020066864784E-5</v>
      </c>
      <c r="BF37" s="28">
        <f>외인!BF37</f>
        <v>0</v>
      </c>
      <c r="BG37" s="35" t="e">
        <f>MACD!BG37*$G$3+BG36*(1-$G$3)</f>
        <v>#DIV/0!</v>
      </c>
      <c r="BH37" s="28">
        <f>외인!BH37</f>
        <v>83364.39</v>
      </c>
      <c r="BI37" s="35">
        <f>MACD!BI37*$G$3+BI36*(1-$G$3)</f>
        <v>3.6674472154571945E-4</v>
      </c>
      <c r="BJ37" s="28">
        <f>외인!BJ37</f>
        <v>110825.15</v>
      </c>
      <c r="BK37" s="35">
        <f>MACD!BK37*$G$3+BK36*(1-$G$3)</f>
        <v>-8.9940005417392355E-4</v>
      </c>
      <c r="BL37" s="28">
        <f>외인!BL37</f>
        <v>44219.95</v>
      </c>
      <c r="BM37" s="35">
        <f>MACD!BM37*$G$3+BM36*(1-$G$3)</f>
        <v>-9.5784654549902902E-4</v>
      </c>
      <c r="BN37" s="28">
        <f>외인!BN37</f>
        <v>42657.17</v>
      </c>
      <c r="BO37" s="35">
        <f>MACD!BO37*$G$3+BO36*(1-$G$3)</f>
        <v>-2.9883436040261497E-4</v>
      </c>
      <c r="BP37" s="28">
        <f>외인!BP37</f>
        <v>65079.29</v>
      </c>
      <c r="BQ37" s="35">
        <f>MACD!BQ37*$G$3+BQ36*(1-$G$3)</f>
        <v>-1.464422783362605E-3</v>
      </c>
      <c r="BR37" s="28">
        <f>외인!BR37</f>
        <v>221744.06</v>
      </c>
      <c r="BS37" s="35">
        <f>MACD!BS37*$G$3+BS36*(1-$G$3)</f>
        <v>-8.6464352696646483E-4</v>
      </c>
      <c r="BT37" s="28">
        <f>외인!BT37</f>
        <v>1692706.63</v>
      </c>
      <c r="BU37" s="35">
        <f>MACD!BU37*$G$3+BU36*(1-$G$3)</f>
        <v>-2.5237647384896425E-4</v>
      </c>
      <c r="BV37" s="28">
        <f>외인!BV37</f>
        <v>327374.12</v>
      </c>
      <c r="BW37" s="35">
        <f>MACD!BW37*$G$3+BW36*(1-$G$3)</f>
        <v>-4.4419140110564873E-4</v>
      </c>
      <c r="BX37" s="28">
        <f>외인!BX37</f>
        <v>70965.710000000006</v>
      </c>
      <c r="BY37" s="35">
        <f>MACD!BY37*$G$3+BY36*(1-$G$3)</f>
        <v>-5.4811684401218628E-4</v>
      </c>
      <c r="BZ37" s="28">
        <f>외인!BZ37</f>
        <v>231128.37</v>
      </c>
      <c r="CA37" s="35">
        <f>MACD!CA37*$G$3+CA36*(1-$G$3)</f>
        <v>-1.303351389362389E-3</v>
      </c>
      <c r="CB37" s="28">
        <f>외인!CB37</f>
        <v>12037.54</v>
      </c>
      <c r="CC37" s="35">
        <f>MACD!CC37*$G$3+CC36*(1-$G$3)</f>
        <v>-2.7837131483521115E-4</v>
      </c>
      <c r="CD37" s="28">
        <f>외인!CD37</f>
        <v>30448.52</v>
      </c>
      <c r="CE37" s="35">
        <f>MACD!CE37*$G$3+CE36*(1-$G$3)</f>
        <v>-8.1951257078735585E-4</v>
      </c>
      <c r="CF37" s="28">
        <f>외인!CF37</f>
        <v>23881.47</v>
      </c>
      <c r="CG37" s="35">
        <f>MACD!CG37*$G$3+CG36*(1-$G$3)</f>
        <v>1.9706871250012027E-4</v>
      </c>
      <c r="CH37" s="28">
        <f>외인!CH37</f>
        <v>65548.5</v>
      </c>
      <c r="CI37" s="35">
        <f>MACD!CI37*$G$3+CI36*(1-$G$3)</f>
        <v>4.5265397994250953E-5</v>
      </c>
      <c r="CJ37" s="28">
        <f>외인!CJ37</f>
        <v>370501.2</v>
      </c>
      <c r="CK37" s="35">
        <f>MACD!CK37*$G$3+CK36*(1-$G$3)</f>
        <v>-2.9517242816328977E-4</v>
      </c>
      <c r="CL37" s="28">
        <f>외인!CL37</f>
        <v>217500.91</v>
      </c>
      <c r="CM37" s="35">
        <f>MACD!CM37*$G$3+CM36*(1-$G$3)</f>
        <v>-1.9495339787415214E-5</v>
      </c>
      <c r="CN37" s="28">
        <f>외인!CN37</f>
        <v>110049.36</v>
      </c>
      <c r="CO37" s="35">
        <f>MACD!CO37*$G$3+CO36*(1-$G$3)</f>
        <v>3.3499762172898792E-4</v>
      </c>
      <c r="CP37" s="28">
        <f>외인!CP37</f>
        <v>93033.32</v>
      </c>
      <c r="CQ37" s="35">
        <f>MACD!CQ37*$G$3+CQ36*(1-$G$3)</f>
        <v>7.5291473186724295E-4</v>
      </c>
      <c r="CR37" s="28">
        <f>외인!CR37</f>
        <v>152852.04999999999</v>
      </c>
      <c r="CS37" s="35">
        <f>MACD!CS37*$G$3+CS36*(1-$G$3)</f>
        <v>-8.9450670036417376E-4</v>
      </c>
      <c r="CT37" s="28">
        <f>외인!CT37</f>
        <v>102446.44</v>
      </c>
      <c r="CU37" s="35">
        <f>MACD!CU37*$G$3+CU36*(1-$G$3)</f>
        <v>-8.0928298092629772E-5</v>
      </c>
      <c r="CV37" s="28">
        <f>외인!CV37</f>
        <v>1692706.63</v>
      </c>
      <c r="CW37" s="35">
        <f>MACD!CW37*$G$3+CW36*(1-$G$3)</f>
        <v>-2.5237647384896425E-4</v>
      </c>
      <c r="CX37" s="28">
        <f>외인!CX37</f>
        <v>196426.27</v>
      </c>
      <c r="CY37" s="35">
        <f>MACD!CY37*$G$3+CY36*(1-$G$3)</f>
        <v>-4.347485491187548E-4</v>
      </c>
      <c r="CZ37" s="28">
        <f>외인!CZ37</f>
        <v>16066.97</v>
      </c>
      <c r="DA37" s="35">
        <f>MACD!DA37*$G$3+DA36*(1-$G$3)</f>
        <v>-1.4344886010435208E-3</v>
      </c>
      <c r="DB37" s="28">
        <f>외인!DB37</f>
        <v>35772.160000000003</v>
      </c>
      <c r="DC37" s="35">
        <f>MACD!DC37*$G$3+DC36*(1-$G$3)</f>
        <v>2.9427020066864784E-5</v>
      </c>
      <c r="DD37" s="28">
        <f>외인!DD37</f>
        <v>8559.1299999999992</v>
      </c>
      <c r="DE37" s="35">
        <f>MACD!DE37*$G$3+DE36*(1-$G$3)</f>
        <v>1.7240249035585962E-4</v>
      </c>
      <c r="DF37" s="28">
        <f>외인!DF37</f>
        <v>53115.13</v>
      </c>
      <c r="DG37" s="35">
        <f>MACD!DG37*$G$3+DG36*(1-$G$3)</f>
        <v>-6.1434661956196227E-4</v>
      </c>
      <c r="DH37" s="28">
        <f>외인!DH37</f>
        <v>22616.37</v>
      </c>
      <c r="DI37" s="35">
        <f>MACD!DI37*$G$3+DI36*(1-$G$3)</f>
        <v>-1.1043594450436825E-3</v>
      </c>
      <c r="DJ37" s="28">
        <f>외인!DJ37</f>
        <v>521281.05</v>
      </c>
      <c r="DK37" s="35">
        <f>MACD!DK37*$G$3+DK36*(1-$G$3)</f>
        <v>-7.3210821196556075E-4</v>
      </c>
      <c r="DL37" s="28">
        <f>외인!DL37</f>
        <v>86125.89</v>
      </c>
      <c r="DM37" s="35">
        <f>MACD!DM37*$G$3+DM36*(1-$G$3)</f>
        <v>4.7667892750247816E-4</v>
      </c>
      <c r="DN37" s="28">
        <f>외인!DN37</f>
        <v>1692706.63</v>
      </c>
      <c r="DO37" s="35">
        <f>MACD!DO37*$G$3+DO36*(1-$G$3)</f>
        <v>-2.5237647384896425E-4</v>
      </c>
      <c r="DP37" s="28">
        <f>외인!DP37</f>
        <v>79096.539999999994</v>
      </c>
      <c r="DQ37" s="35">
        <f>MACD!DQ37*$G$3+DQ36*(1-$G$3)</f>
        <v>-4.7918109093352597E-4</v>
      </c>
      <c r="DR37" s="28">
        <f>외인!DR37</f>
        <v>40949.96</v>
      </c>
      <c r="DS37" s="35">
        <f>MACD!DS37*$G$3+DS36*(1-$G$3)</f>
        <v>1.456460663255485E-4</v>
      </c>
      <c r="DT37" s="28">
        <f>외인!DT37</f>
        <v>118391.85</v>
      </c>
      <c r="DU37" s="35">
        <f>MACD!DU37*$G$3+DU36*(1-$G$3)</f>
        <v>-1.0387218626755482E-3</v>
      </c>
      <c r="DV37" s="28">
        <f>외인!DV37</f>
        <v>34178.76</v>
      </c>
      <c r="DW37" s="35">
        <f>MACD!DW37*$G$3+DW36*(1-$G$3)</f>
        <v>-3.0227806906947459E-4</v>
      </c>
      <c r="DX37" s="28">
        <f>외인!DX37</f>
        <v>96492.31</v>
      </c>
      <c r="DY37" s="35">
        <f>MACD!DY37*$G$3+DY36*(1-$G$3)</f>
        <v>-4.8223775948196858E-4</v>
      </c>
      <c r="DZ37" s="28">
        <f>외인!DZ37</f>
        <v>8452.7800000000007</v>
      </c>
      <c r="EA37" s="35">
        <f>MACD!EA37*$G$3+EA36*(1-$G$3)</f>
        <v>-1.0298482573569045E-3</v>
      </c>
      <c r="EB37" s="28">
        <f>외인!EB37</f>
        <v>12300.61</v>
      </c>
      <c r="EC37" s="35">
        <f>MACD!EC37*$G$3+EC36*(1-$G$3)</f>
        <v>3.7453363353544841E-4</v>
      </c>
      <c r="ED37" s="28">
        <f>외인!ED37</f>
        <v>9758.77</v>
      </c>
      <c r="EE37" s="35">
        <f>MACD!EE37*$G$3+EE36*(1-$G$3)</f>
        <v>-9.8681151672625747E-4</v>
      </c>
      <c r="EF37" s="28">
        <f>외인!EF37</f>
        <v>242632.26</v>
      </c>
      <c r="EG37" s="35">
        <f>MACD!EG37*$G$3+EG36*(1-$G$3)</f>
        <v>-3.6335342775856676E-4</v>
      </c>
      <c r="EH37" s="28">
        <f>외인!EH37</f>
        <v>155183.20000000001</v>
      </c>
      <c r="EI37" s="35">
        <f>MACD!EI37*$G$3+EI36*(1-$G$3)</f>
        <v>-4.7430975503066301E-4</v>
      </c>
      <c r="EJ37" s="28">
        <f>외인!EJ37</f>
        <v>95284.3</v>
      </c>
      <c r="EK37" s="35">
        <f>MACD!EK37*$G$3+EK36*(1-$G$3)</f>
        <v>1.5836540364763118E-4</v>
      </c>
      <c r="EL37" s="28">
        <f>외인!EL37</f>
        <v>32961.79</v>
      </c>
      <c r="EM37" s="35">
        <f>MACD!EM37*$G$3+EM36*(1-$G$3)</f>
        <v>-7.2540399733043157E-4</v>
      </c>
      <c r="EN37" s="28">
        <f>외인!EN37</f>
        <v>40949.96</v>
      </c>
      <c r="EO37" s="35">
        <f>MACD!EO37*$G$3+EO36*(1-$G$3)</f>
        <v>1.456460663255485E-4</v>
      </c>
      <c r="EP37" s="28">
        <f>외인!EP37</f>
        <v>148068.14000000001</v>
      </c>
      <c r="EQ37" s="35">
        <f>MACD!EQ37*$G$3+EQ36*(1-$G$3)</f>
        <v>-4.5443742787457147E-4</v>
      </c>
      <c r="ER37" s="28">
        <f>외인!ER37</f>
        <v>12806.38</v>
      </c>
      <c r="ES37" s="35">
        <f>MACD!ES37*$G$3+ES36*(1-$G$3)</f>
        <v>-2.7231439133935101E-3</v>
      </c>
      <c r="ET37" s="28">
        <f>외인!ET37</f>
        <v>105142.09</v>
      </c>
      <c r="EU37" s="35">
        <f>MACD!EU37*$G$3+EU36*(1-$G$3)</f>
        <v>-3.291516925870704E-4</v>
      </c>
      <c r="EV37" s="28">
        <f>외인!EV37</f>
        <v>42794.32</v>
      </c>
      <c r="EW37" s="35">
        <f>MACD!EW37*$G$3+EW36*(1-$G$3)</f>
        <v>4.7512077288011163E-4</v>
      </c>
      <c r="EX37" s="28">
        <f>외인!EX37</f>
        <v>50239</v>
      </c>
      <c r="EY37" s="35">
        <f>MACD!EY37*$G$3+EY36*(1-$G$3)</f>
        <v>1.0013523218941099E-3</v>
      </c>
    </row>
    <row r="38" spans="1:155">
      <c r="A38" s="27">
        <f>외인!A38</f>
        <v>46113</v>
      </c>
      <c r="B38" s="28">
        <f>외인!B38</f>
        <v>4375420</v>
      </c>
      <c r="C38" s="35">
        <f>MACD!C38*$G$3+C37*(1-$G$3)</f>
        <v>-3.6168180987836542E-4</v>
      </c>
      <c r="D38" s="28">
        <f>외인!D38</f>
        <v>617454.49</v>
      </c>
      <c r="E38" s="35">
        <f>MACD!E38*$G$3+E37*(1-$G$3)</f>
        <v>-3.902778757800564E-4</v>
      </c>
      <c r="F38" s="28">
        <f>외인!F38</f>
        <v>1885889.76</v>
      </c>
      <c r="G38" s="35">
        <f>MACD!G38*$G$3+G37*(1-$G$3)</f>
        <v>-2.5814850924407923E-4</v>
      </c>
      <c r="H38" s="28">
        <f>외인!H38</f>
        <v>289578.58</v>
      </c>
      <c r="I38" s="35">
        <f>MACD!I38*$G$3+I37*(1-$G$3)</f>
        <v>-3.9876810883702211E-4</v>
      </c>
      <c r="J38" s="28">
        <f>외인!J38</f>
        <v>40571.089999999997</v>
      </c>
      <c r="K38" s="35">
        <f>MACD!K38*$G$3+K37*(1-$G$3)</f>
        <v>1.8076177437800097E-4</v>
      </c>
      <c r="L38" s="28">
        <f>외인!L38</f>
        <v>267962.44</v>
      </c>
      <c r="M38" s="35">
        <f>MACD!M38*$G$3+M37*(1-$G$3)</f>
        <v>-4.4125878076380954E-4</v>
      </c>
      <c r="N38" s="28">
        <f>외인!N38</f>
        <v>229999.58</v>
      </c>
      <c r="O38" s="35">
        <f>MACD!O38*$G$3+O37*(1-$G$3)</f>
        <v>-1.2150073005024993E-3</v>
      </c>
      <c r="P38" s="28">
        <f>외인!P38</f>
        <v>200106.08</v>
      </c>
      <c r="Q38" s="35">
        <f>MACD!Q38*$G$3+Q37*(1-$G$3)</f>
        <v>-3.5243930892052411E-4</v>
      </c>
      <c r="R38" s="28">
        <f>외인!R38</f>
        <v>124229.74</v>
      </c>
      <c r="S38" s="35">
        <f>MACD!S38*$G$3+S37*(1-$G$3)</f>
        <v>-9.6991217632666114E-4</v>
      </c>
      <c r="T38" s="28">
        <f>외인!T38</f>
        <v>8591.17</v>
      </c>
      <c r="U38" s="35">
        <f>MACD!U38*$G$3+U37*(1-$G$3)</f>
        <v>3.38960315040876E-4</v>
      </c>
      <c r="V38" s="28">
        <f>외인!V38</f>
        <v>105659.35</v>
      </c>
      <c r="W38" s="35">
        <f>MACD!W38*$G$3+W37*(1-$G$3)</f>
        <v>-5.1594485924677741E-4</v>
      </c>
      <c r="X38" s="28">
        <f>외인!X38</f>
        <v>1862073.58</v>
      </c>
      <c r="Y38" s="35">
        <f>MACD!Y38*$G$3+Y37*(1-$G$3)</f>
        <v>-3.3908389417317117E-4</v>
      </c>
      <c r="Z38" s="28">
        <f>외인!Z38</f>
        <v>44000.41</v>
      </c>
      <c r="AA38" s="35">
        <f>MACD!AA38*$G$3+AA37*(1-$G$3)</f>
        <v>4.4403571939035779E-4</v>
      </c>
      <c r="AB38" s="28">
        <f>외인!AB38</f>
        <v>199084.11</v>
      </c>
      <c r="AC38" s="35">
        <f>MACD!AC38*$G$3+AC37*(1-$G$3)</f>
        <v>1.2471351540142126E-5</v>
      </c>
      <c r="AD38" s="28">
        <f>외인!AD38</f>
        <v>19631.560000000001</v>
      </c>
      <c r="AE38" s="35">
        <f>MACD!AE38*$G$3+AE37*(1-$G$3)</f>
        <v>-1.1819023558393112E-3</v>
      </c>
      <c r="AF38" s="28">
        <f>외인!AF38</f>
        <v>24303.95</v>
      </c>
      <c r="AG38" s="35">
        <f>MACD!AG38*$G$3+AG37*(1-$G$3)</f>
        <v>1.1284575936248913E-4</v>
      </c>
      <c r="AH38" s="28">
        <f>외인!AH38</f>
        <v>181941.38</v>
      </c>
      <c r="AI38" s="35">
        <f>MACD!AI38*$G$3+AI37*(1-$G$3)</f>
        <v>-8.7738596169338406E-4</v>
      </c>
      <c r="AJ38" s="28">
        <f>외인!AJ38</f>
        <v>110197.24</v>
      </c>
      <c r="AK38" s="35">
        <f>MACD!AK38*$G$3+AK37*(1-$G$3)</f>
        <v>-6.0300973998388997E-4</v>
      </c>
      <c r="AL38" s="28">
        <f>외인!AL38</f>
        <v>85704.73</v>
      </c>
      <c r="AM38" s="35">
        <f>MACD!AM38*$G$3+AM37*(1-$G$3)</f>
        <v>-1.8430098809580481E-4</v>
      </c>
      <c r="AN38" s="28">
        <f>외인!AN38</f>
        <v>162961.95000000001</v>
      </c>
      <c r="AO38" s="35">
        <f>MACD!AO38*$G$3+AO37*(1-$G$3)</f>
        <v>-1.6335590746858223E-3</v>
      </c>
      <c r="AP38" s="28">
        <f>외인!AP38</f>
        <v>114396.66</v>
      </c>
      <c r="AQ38" s="35">
        <f>MACD!AQ38*$G$3+AQ37*(1-$G$3)</f>
        <v>-2.3651499330275787E-4</v>
      </c>
      <c r="AR38" s="28">
        <f>외인!AR38</f>
        <v>23648.59</v>
      </c>
      <c r="AS38" s="35">
        <f>MACD!AS38*$G$3+AS37*(1-$G$3)</f>
        <v>-7.0250810503148548E-4</v>
      </c>
      <c r="AT38" s="28">
        <f>외인!AT38</f>
        <v>75877.320000000007</v>
      </c>
      <c r="AU38" s="35">
        <f>MACD!AU38*$G$3+AU37*(1-$G$3)</f>
        <v>-6.3669627142469323E-4</v>
      </c>
      <c r="AV38" s="28">
        <f>외인!AV38</f>
        <v>48808.49</v>
      </c>
      <c r="AW38" s="35">
        <f>MACD!AW38*$G$3+AW37*(1-$G$3)</f>
        <v>-8.7867408862193075E-5</v>
      </c>
      <c r="AX38" s="28">
        <f>외인!AX38</f>
        <v>60637.01</v>
      </c>
      <c r="AY38" s="35">
        <f>MACD!AY38*$G$3+AY37*(1-$G$3)</f>
        <v>-1.6112823413553684E-3</v>
      </c>
      <c r="AZ38" s="28">
        <f>외인!AZ38</f>
        <v>1996278.37</v>
      </c>
      <c r="BA38" s="35">
        <f>MACD!BA38*$G$3+BA37*(1-$G$3)</f>
        <v>-4.0217920151497085E-4</v>
      </c>
      <c r="BB38" s="28">
        <f>외인!BB38</f>
        <v>97357.02</v>
      </c>
      <c r="BC38" s="35">
        <f>MACD!BC38*$G$3+BC37*(1-$G$3)</f>
        <v>7.2889100593512821E-4</v>
      </c>
      <c r="BD38" s="28">
        <f>외인!BD38</f>
        <v>37888.910000000003</v>
      </c>
      <c r="BE38" s="35">
        <f>MACD!BE38*$G$3+BE37*(1-$G$3)</f>
        <v>1.0661348523062627E-4</v>
      </c>
      <c r="BF38" s="28">
        <f>외인!BF38</f>
        <v>0</v>
      </c>
      <c r="BG38" s="35" t="e">
        <f>MACD!BG38*$G$3+BG37*(1-$G$3)</f>
        <v>#DIV/0!</v>
      </c>
      <c r="BH38" s="28">
        <f>외인!BH38</f>
        <v>87711.57</v>
      </c>
      <c r="BI38" s="35">
        <f>MACD!BI38*$G$3+BI37*(1-$G$3)</f>
        <v>4.2975132555560941E-4</v>
      </c>
      <c r="BJ38" s="28">
        <f>외인!BJ38</f>
        <v>116135.5</v>
      </c>
      <c r="BK38" s="35">
        <f>MACD!BK38*$G$3+BK37*(1-$G$3)</f>
        <v>-7.7172518160633524E-4</v>
      </c>
      <c r="BL38" s="28">
        <f>외인!BL38</f>
        <v>46661.94</v>
      </c>
      <c r="BM38" s="35">
        <f>MACD!BM38*$G$3+BM37*(1-$G$3)</f>
        <v>-8.9096111416161528E-4</v>
      </c>
      <c r="BN38" s="28">
        <f>외인!BN38</f>
        <v>44711.27</v>
      </c>
      <c r="BO38" s="35">
        <f>MACD!BO38*$G$3+BO37*(1-$G$3)</f>
        <v>-1.9425165543651978E-4</v>
      </c>
      <c r="BP38" s="28">
        <f>외인!BP38</f>
        <v>70971.55</v>
      </c>
      <c r="BQ38" s="35">
        <f>MACD!BQ38*$G$3+BQ37*(1-$G$3)</f>
        <v>-1.3846869219100342E-3</v>
      </c>
      <c r="BR38" s="28">
        <f>외인!BR38</f>
        <v>240733</v>
      </c>
      <c r="BS38" s="35">
        <f>MACD!BS38*$G$3+BS37*(1-$G$3)</f>
        <v>-8.2347023233084616E-4</v>
      </c>
      <c r="BT38" s="28">
        <f>외인!BT38</f>
        <v>1898611.75</v>
      </c>
      <c r="BU38" s="35">
        <f>MACD!BU38*$G$3+BU37*(1-$G$3)</f>
        <v>-3.363775014272694E-4</v>
      </c>
      <c r="BV38" s="28">
        <f>외인!BV38</f>
        <v>356661.72</v>
      </c>
      <c r="BW38" s="35">
        <f>MACD!BW38*$G$3+BW37*(1-$G$3)</f>
        <v>-3.8288807233734202E-4</v>
      </c>
      <c r="BX38" s="28">
        <f>외인!BX38</f>
        <v>73990.53</v>
      </c>
      <c r="BY38" s="35">
        <f>MACD!BY38*$G$3+BY37*(1-$G$3)</f>
        <v>-4.9147747516997285E-4</v>
      </c>
      <c r="BZ38" s="28">
        <f>외인!BZ38</f>
        <v>248666.68</v>
      </c>
      <c r="CA38" s="35">
        <f>MACD!CA38*$G$3+CA37*(1-$G$3)</f>
        <v>-1.1409558621110613E-3</v>
      </c>
      <c r="CB38" s="28">
        <f>외인!CB38</f>
        <v>12471.64</v>
      </c>
      <c r="CC38" s="35">
        <f>MACD!CC38*$G$3+CC37*(1-$G$3)</f>
        <v>-2.6628449651460849E-4</v>
      </c>
      <c r="CD38" s="28">
        <f>외인!CD38</f>
        <v>30392.65</v>
      </c>
      <c r="CE38" s="35">
        <f>MACD!CE38*$G$3+CE37*(1-$G$3)</f>
        <v>-6.4852663929629501E-4</v>
      </c>
      <c r="CF38" s="28">
        <f>외인!CF38</f>
        <v>24366.11</v>
      </c>
      <c r="CG38" s="35">
        <f>MACD!CG38*$G$3+CG37*(1-$G$3)</f>
        <v>2.6733236299587105E-4</v>
      </c>
      <c r="CH38" s="28">
        <f>외인!CH38</f>
        <v>67605.45</v>
      </c>
      <c r="CI38" s="35">
        <f>MACD!CI38*$G$3+CI37*(1-$G$3)</f>
        <v>1.3411984328187319E-4</v>
      </c>
      <c r="CJ38" s="28">
        <f>외인!CJ38</f>
        <v>386360.9</v>
      </c>
      <c r="CK38" s="35">
        <f>MACD!CK38*$G$3+CK37*(1-$G$3)</f>
        <v>-2.7234645397004696E-4</v>
      </c>
      <c r="CL38" s="28">
        <f>외인!CL38</f>
        <v>226782.91</v>
      </c>
      <c r="CM38" s="35">
        <f>MACD!CM38*$G$3+CM37*(1-$G$3)</f>
        <v>-1.0841751601023803E-6</v>
      </c>
      <c r="CN38" s="28">
        <f>외인!CN38</f>
        <v>118014.1</v>
      </c>
      <c r="CO38" s="35">
        <f>MACD!CO38*$G$3+CO37*(1-$G$3)</f>
        <v>3.797611618442678E-4</v>
      </c>
      <c r="CP38" s="28">
        <f>외인!CP38</f>
        <v>97917.63</v>
      </c>
      <c r="CQ38" s="35">
        <f>MACD!CQ38*$G$3+CQ37*(1-$G$3)</f>
        <v>7.1973525658642408E-4</v>
      </c>
      <c r="CR38" s="28">
        <f>외인!CR38</f>
        <v>159826.60999999999</v>
      </c>
      <c r="CS38" s="35">
        <f>MACD!CS38*$G$3+CS37*(1-$G$3)</f>
        <v>-8.0299584318367298E-4</v>
      </c>
      <c r="CT38" s="28">
        <f>외인!CT38</f>
        <v>112577.23</v>
      </c>
      <c r="CU38" s="35">
        <f>MACD!CU38*$G$3+CU37*(1-$G$3)</f>
        <v>-1.1613189772057338E-4</v>
      </c>
      <c r="CV38" s="28">
        <f>외인!CV38</f>
        <v>1898611.75</v>
      </c>
      <c r="CW38" s="35">
        <f>MACD!CW38*$G$3+CW37*(1-$G$3)</f>
        <v>-3.363775014272694E-4</v>
      </c>
      <c r="CX38" s="28">
        <f>외인!CX38</f>
        <v>205987.42</v>
      </c>
      <c r="CY38" s="35">
        <f>MACD!CY38*$G$3+CY37*(1-$G$3)</f>
        <v>-2.8348989628262358E-4</v>
      </c>
      <c r="CZ38" s="28">
        <f>외인!CZ38</f>
        <v>16769.009999999998</v>
      </c>
      <c r="DA38" s="35">
        <f>MACD!DA38*$G$3+DA37*(1-$G$3)</f>
        <v>-1.4017809416164055E-3</v>
      </c>
      <c r="DB38" s="28">
        <f>외인!DB38</f>
        <v>37888.910000000003</v>
      </c>
      <c r="DC38" s="35">
        <f>MACD!DC38*$G$3+DC37*(1-$G$3)</f>
        <v>1.0661348523062627E-4</v>
      </c>
      <c r="DD38" s="28">
        <f>외인!DD38</f>
        <v>8591.17</v>
      </c>
      <c r="DE38" s="35">
        <f>MACD!DE38*$G$3+DE37*(1-$G$3)</f>
        <v>3.38960315040876E-4</v>
      </c>
      <c r="DF38" s="28">
        <f>외인!DF38</f>
        <v>55386.98</v>
      </c>
      <c r="DG38" s="35">
        <f>MACD!DG38*$G$3+DG37*(1-$G$3)</f>
        <v>-5.442901603264791E-4</v>
      </c>
      <c r="DH38" s="28">
        <f>외인!DH38</f>
        <v>22430.27</v>
      </c>
      <c r="DI38" s="35">
        <f>MACD!DI38*$G$3+DI37*(1-$G$3)</f>
        <v>-8.714555746607073E-4</v>
      </c>
      <c r="DJ38" s="28">
        <f>외인!DJ38</f>
        <v>552675.47</v>
      </c>
      <c r="DK38" s="35">
        <f>MACD!DK38*$G$3+DK37*(1-$G$3)</f>
        <v>-6.7347511708381019E-4</v>
      </c>
      <c r="DL38" s="28">
        <f>외인!DL38</f>
        <v>93013.48</v>
      </c>
      <c r="DM38" s="35">
        <f>MACD!DM38*$G$3+DM37*(1-$G$3)</f>
        <v>5.2505615641002868E-4</v>
      </c>
      <c r="DN38" s="28">
        <f>외인!DN38</f>
        <v>1898611.75</v>
      </c>
      <c r="DO38" s="35">
        <f>MACD!DO38*$G$3+DO37*(1-$G$3)</f>
        <v>-3.363775014272694E-4</v>
      </c>
      <c r="DP38" s="28">
        <f>외인!DP38</f>
        <v>83377.789999999994</v>
      </c>
      <c r="DQ38" s="35">
        <f>MACD!DQ38*$G$3+DQ37*(1-$G$3)</f>
        <v>-5.2787160458443207E-4</v>
      </c>
      <c r="DR38" s="28">
        <f>외인!DR38</f>
        <v>42244.07</v>
      </c>
      <c r="DS38" s="35">
        <f>MACD!DS38*$G$3+DS37*(1-$G$3)</f>
        <v>1.6735112560270038E-4</v>
      </c>
      <c r="DT38" s="28">
        <f>외인!DT38</f>
        <v>124229.74</v>
      </c>
      <c r="DU38" s="35">
        <f>MACD!DU38*$G$3+DU37*(1-$G$3)</f>
        <v>-9.6991217632666114E-4</v>
      </c>
      <c r="DV38" s="28">
        <f>외인!DV38</f>
        <v>35316.269999999997</v>
      </c>
      <c r="DW38" s="35">
        <f>MACD!DW38*$G$3+DW37*(1-$G$3)</f>
        <v>-1.3316911301055072E-4</v>
      </c>
      <c r="DX38" s="28">
        <f>외인!DX38</f>
        <v>105659.35</v>
      </c>
      <c r="DY38" s="35">
        <f>MACD!DY38*$G$3+DY37*(1-$G$3)</f>
        <v>-5.1594485924677741E-4</v>
      </c>
      <c r="DZ38" s="28">
        <f>외인!DZ38</f>
        <v>8733.81</v>
      </c>
      <c r="EA38" s="35">
        <f>MACD!EA38*$G$3+EA37*(1-$G$3)</f>
        <v>-8.6894467790777513E-4</v>
      </c>
      <c r="EB38" s="28">
        <f>외인!EB38</f>
        <v>12561.56</v>
      </c>
      <c r="EC38" s="35">
        <f>MACD!EC38*$G$3+EC37*(1-$G$3)</f>
        <v>4.1672780944124573E-4</v>
      </c>
      <c r="ED38" s="28">
        <f>외인!ED38</f>
        <v>10336.66</v>
      </c>
      <c r="EE38" s="35">
        <f>MACD!EE38*$G$3+EE37*(1-$G$3)</f>
        <v>-8.8614693736779415E-4</v>
      </c>
      <c r="EF38" s="28">
        <f>외인!EF38</f>
        <v>251339.07</v>
      </c>
      <c r="EG38" s="35">
        <f>MACD!EG38*$G$3+EG37*(1-$G$3)</f>
        <v>-3.1284316893680279E-4</v>
      </c>
      <c r="EH38" s="28">
        <f>외인!EH38</f>
        <v>166485.09</v>
      </c>
      <c r="EI38" s="35">
        <f>MACD!EI38*$G$3+EI37*(1-$G$3)</f>
        <v>-4.9649255856058924E-4</v>
      </c>
      <c r="EJ38" s="28">
        <f>외인!EJ38</f>
        <v>98061.1</v>
      </c>
      <c r="EK38" s="35">
        <f>MACD!EK38*$G$3+EK37*(1-$G$3)</f>
        <v>2.1988255346916261E-4</v>
      </c>
      <c r="EL38" s="28">
        <f>외인!EL38</f>
        <v>32930.9</v>
      </c>
      <c r="EM38" s="35">
        <f>MACD!EM38*$G$3+EM37*(1-$G$3)</f>
        <v>-5.6475949427482199E-4</v>
      </c>
      <c r="EN38" s="28">
        <f>외인!EN38</f>
        <v>42244.07</v>
      </c>
      <c r="EO38" s="35">
        <f>MACD!EO38*$G$3+EO37*(1-$G$3)</f>
        <v>1.6735112560270038E-4</v>
      </c>
      <c r="EP38" s="28">
        <f>외인!EP38</f>
        <v>164900.54999999999</v>
      </c>
      <c r="EQ38" s="35">
        <f>MACD!EQ38*$G$3+EQ37*(1-$G$3)</f>
        <v>-3.0476431138971264E-4</v>
      </c>
      <c r="ER38" s="28">
        <f>외인!ER38</f>
        <v>14020.14</v>
      </c>
      <c r="ES38" s="35">
        <f>MACD!ES38*$G$3+ES37*(1-$G$3)</f>
        <v>-2.4725053944414767E-3</v>
      </c>
      <c r="ET38" s="28">
        <f>외인!ET38</f>
        <v>114396.66</v>
      </c>
      <c r="EU38" s="35">
        <f>MACD!EU38*$G$3+EU37*(1-$G$3)</f>
        <v>-2.3651499330275787E-4</v>
      </c>
      <c r="EV38" s="28">
        <f>외인!EV38</f>
        <v>44000.41</v>
      </c>
      <c r="EW38" s="35">
        <f>MACD!EW38*$G$3+EW37*(1-$G$3)</f>
        <v>4.4403571939035779E-4</v>
      </c>
      <c r="EX38" s="28">
        <f>외인!EX38</f>
        <v>53917.22</v>
      </c>
      <c r="EY38" s="35">
        <f>MACD!EY38*$G$3+EY37*(1-$G$3)</f>
        <v>9.6497636260190942E-4</v>
      </c>
    </row>
    <row r="39" spans="1:155">
      <c r="A39" s="27">
        <f>외인!A39</f>
        <v>46114</v>
      </c>
      <c r="B39" s="28">
        <f>외인!B39</f>
        <v>4180185.88</v>
      </c>
      <c r="C39" s="35">
        <f>MACD!C39*$G$3+C38*(1-$G$3)</f>
        <v>-3.4073582887995143E-4</v>
      </c>
      <c r="D39" s="28">
        <f>외인!D39</f>
        <v>584461.63</v>
      </c>
      <c r="E39" s="35">
        <f>MACD!E39*$G$3+E38*(1-$G$3)</f>
        <v>-3.8490853459941833E-4</v>
      </c>
      <c r="F39" s="28">
        <f>외인!F39</f>
        <v>1794161.18</v>
      </c>
      <c r="G39" s="35">
        <f>MACD!G39*$G$3+G38*(1-$G$3)</f>
        <v>-2.5447538268761287E-4</v>
      </c>
      <c r="H39" s="28">
        <f>외인!H39</f>
        <v>287047.42</v>
      </c>
      <c r="I39" s="35">
        <f>MACD!I39*$G$3+I38*(1-$G$3)</f>
        <v>-2.3360281668195808E-4</v>
      </c>
      <c r="J39" s="28">
        <f>외인!J39</f>
        <v>39203.49</v>
      </c>
      <c r="K39" s="35">
        <f>MACD!K39*$G$3+K38*(1-$G$3)</f>
        <v>2.1402583360301006E-4</v>
      </c>
      <c r="L39" s="28">
        <f>외인!L39</f>
        <v>266398.90000000002</v>
      </c>
      <c r="M39" s="35">
        <f>MACD!M39*$G$3+M38*(1-$G$3)</f>
        <v>-2.6686621783368082E-4</v>
      </c>
      <c r="N39" s="28">
        <f>외인!N39</f>
        <v>220259.83</v>
      </c>
      <c r="O39" s="35">
        <f>MACD!O39*$G$3+O38*(1-$G$3)</f>
        <v>-1.0299288391530988E-3</v>
      </c>
      <c r="P39" s="28">
        <f>외인!P39</f>
        <v>193678.65</v>
      </c>
      <c r="Q39" s="35">
        <f>MACD!Q39*$G$3+Q38*(1-$G$3)</f>
        <v>-3.1126815482706747E-4</v>
      </c>
      <c r="R39" s="28">
        <f>외인!R39</f>
        <v>117830.5</v>
      </c>
      <c r="S39" s="35">
        <f>MACD!S39*$G$3+S38*(1-$G$3)</f>
        <v>-9.1132384305104642E-4</v>
      </c>
      <c r="T39" s="28">
        <f>외인!T39</f>
        <v>8403.06</v>
      </c>
      <c r="U39" s="35">
        <f>MACD!U39*$G$3+U38*(1-$G$3)</f>
        <v>4.8082835580240911E-4</v>
      </c>
      <c r="V39" s="28">
        <f>외인!V39</f>
        <v>98926.73</v>
      </c>
      <c r="W39" s="35">
        <f>MACD!W39*$G$3+W38*(1-$G$3)</f>
        <v>-5.2747356364614504E-4</v>
      </c>
      <c r="X39" s="28">
        <f>외인!X39</f>
        <v>1744393.48</v>
      </c>
      <c r="Y39" s="35">
        <f>MACD!Y39*$G$3+Y38*(1-$G$3)</f>
        <v>-3.8597172020283501E-4</v>
      </c>
      <c r="Z39" s="28">
        <f>외인!Z39</f>
        <v>42606.49</v>
      </c>
      <c r="AA39" s="35">
        <f>MACD!AA39*$G$3+AA38*(1-$G$3)</f>
        <v>4.1760090191894791E-4</v>
      </c>
      <c r="AB39" s="28">
        <f>외인!AB39</f>
        <v>195096.19</v>
      </c>
      <c r="AC39" s="35">
        <f>MACD!AC39*$G$3+AC38*(1-$G$3)</f>
        <v>2.6123612747741287E-5</v>
      </c>
      <c r="AD39" s="28">
        <f>외인!AD39</f>
        <v>18650.46</v>
      </c>
      <c r="AE39" s="35">
        <f>MACD!AE39*$G$3+AE38*(1-$G$3)</f>
        <v>-1.1027486051372224E-3</v>
      </c>
      <c r="AF39" s="28">
        <f>외인!AF39</f>
        <v>24185.86</v>
      </c>
      <c r="AG39" s="35">
        <f>MACD!AG39*$G$3+AG38*(1-$G$3)</f>
        <v>1.6182718143189481E-4</v>
      </c>
      <c r="AH39" s="28">
        <f>외인!AH39</f>
        <v>174889.63</v>
      </c>
      <c r="AI39" s="35">
        <f>MACD!AI39*$G$3+AI38*(1-$G$3)</f>
        <v>-9.0072318848284584E-4</v>
      </c>
      <c r="AJ39" s="28">
        <f>외인!AJ39</f>
        <v>103351.22</v>
      </c>
      <c r="AK39" s="35">
        <f>MACD!AK39*$G$3+AK38*(1-$G$3)</f>
        <v>-4.4527327523042221E-4</v>
      </c>
      <c r="AL39" s="28">
        <f>외인!AL39</f>
        <v>81854.8</v>
      </c>
      <c r="AM39" s="35">
        <f>MACD!AM39*$G$3+AM38*(1-$G$3)</f>
        <v>-1.170344062261293E-4</v>
      </c>
      <c r="AN39" s="28">
        <f>외인!AN39</f>
        <v>156415.48000000001</v>
      </c>
      <c r="AO39" s="35">
        <f>MACD!AO39*$G$3+AO38*(1-$G$3)</f>
        <v>-1.4100971549137194E-3</v>
      </c>
      <c r="AP39" s="28">
        <f>외인!AP39</f>
        <v>109684.06</v>
      </c>
      <c r="AQ39" s="35">
        <f>MACD!AQ39*$G$3+AQ38*(1-$G$3)</f>
        <v>-1.5999150349142429E-4</v>
      </c>
      <c r="AR39" s="28">
        <f>외인!AR39</f>
        <v>22611.17</v>
      </c>
      <c r="AS39" s="35">
        <f>MACD!AS39*$G$3+AS38*(1-$G$3)</f>
        <v>-6.4518780577626144E-4</v>
      </c>
      <c r="AT39" s="28">
        <f>외인!AT39</f>
        <v>73331.839999999997</v>
      </c>
      <c r="AU39" s="35">
        <f>MACD!AU39*$G$3+AU38*(1-$G$3)</f>
        <v>-5.5668403617883944E-4</v>
      </c>
      <c r="AV39" s="28">
        <f>외인!AV39</f>
        <v>47448.37</v>
      </c>
      <c r="AW39" s="35">
        <f>MACD!AW39*$G$3+AW38*(1-$G$3)</f>
        <v>4.0169360028980235E-5</v>
      </c>
      <c r="AX39" s="28">
        <f>외인!AX39</f>
        <v>56475.43</v>
      </c>
      <c r="AY39" s="35">
        <f>MACD!AY39*$G$3+AY38*(1-$G$3)</f>
        <v>-1.4642090946318548E-3</v>
      </c>
      <c r="AZ39" s="28">
        <f>외인!AZ39</f>
        <v>1874681.59</v>
      </c>
      <c r="BA39" s="35">
        <f>MACD!BA39*$G$3+BA38*(1-$G$3)</f>
        <v>-4.3468518892101824E-4</v>
      </c>
      <c r="BB39" s="28">
        <f>외인!BB39</f>
        <v>93654.21</v>
      </c>
      <c r="BC39" s="35">
        <f>MACD!BC39*$G$3+BC38*(1-$G$3)</f>
        <v>6.9575449505777627E-4</v>
      </c>
      <c r="BD39" s="28">
        <f>외인!BD39</f>
        <v>35702.160000000003</v>
      </c>
      <c r="BE39" s="35">
        <f>MACD!BE39*$G$3+BE38*(1-$G$3)</f>
        <v>1.744879796762811E-4</v>
      </c>
      <c r="BF39" s="28">
        <f>외인!BF39</f>
        <v>0</v>
      </c>
      <c r="BG39" s="35" t="e">
        <f>MACD!BG39*$G$3+BG38*(1-$G$3)</f>
        <v>#DIV/0!</v>
      </c>
      <c r="BH39" s="28">
        <f>외인!BH39</f>
        <v>85073.93</v>
      </c>
      <c r="BI39" s="35">
        <f>MACD!BI39*$G$3+BI38*(1-$G$3)</f>
        <v>4.9440716169039207E-4</v>
      </c>
      <c r="BJ39" s="28">
        <f>외인!BJ39</f>
        <v>112817.33</v>
      </c>
      <c r="BK39" s="35">
        <f>MACD!BK39*$G$3+BK38*(1-$G$3)</f>
        <v>-6.6668059001869233E-4</v>
      </c>
      <c r="BL39" s="28">
        <f>외인!BL39</f>
        <v>45397.93</v>
      </c>
      <c r="BM39" s="35">
        <f>MACD!BM39*$G$3+BM38*(1-$G$3)</f>
        <v>-8.1490952651411264E-4</v>
      </c>
      <c r="BN39" s="28">
        <f>외인!BN39</f>
        <v>43640.03</v>
      </c>
      <c r="BO39" s="35">
        <f>MACD!BO39*$G$3+BO38*(1-$G$3)</f>
        <v>-1.0022899675364408E-4</v>
      </c>
      <c r="BP39" s="28">
        <f>외인!BP39</f>
        <v>66094.080000000002</v>
      </c>
      <c r="BQ39" s="35">
        <f>MACD!BQ39*$G$3+BQ38*(1-$G$3)</f>
        <v>-1.2901920991024306E-3</v>
      </c>
      <c r="BR39" s="28">
        <f>외인!BR39</f>
        <v>230178.75</v>
      </c>
      <c r="BS39" s="35">
        <f>MACD!BS39*$G$3+BS38*(1-$G$3)</f>
        <v>-7.7607849067552693E-4</v>
      </c>
      <c r="BT39" s="28">
        <f>외인!BT39</f>
        <v>1778607.09</v>
      </c>
      <c r="BU39" s="35">
        <f>MACD!BU39*$G$3+BU38*(1-$G$3)</f>
        <v>-3.8366262745757245E-4</v>
      </c>
      <c r="BV39" s="28">
        <f>외인!BV39</f>
        <v>353210.16</v>
      </c>
      <c r="BW39" s="35">
        <f>MACD!BW39*$G$3+BW38*(1-$G$3)</f>
        <v>-3.025711572306467E-4</v>
      </c>
      <c r="BX39" s="28">
        <f>외인!BX39</f>
        <v>72058.740000000005</v>
      </c>
      <c r="BY39" s="35">
        <f>MACD!BY39*$G$3+BY38*(1-$G$3)</f>
        <v>-4.4137992721036962E-4</v>
      </c>
      <c r="BZ39" s="28">
        <f>외인!BZ39</f>
        <v>238270.28</v>
      </c>
      <c r="CA39" s="35">
        <f>MACD!CA39*$G$3+CA38*(1-$G$3)</f>
        <v>-9.6955294603887673E-4</v>
      </c>
      <c r="CB39" s="28">
        <f>외인!CB39</f>
        <v>11977.01</v>
      </c>
      <c r="CC39" s="35">
        <f>MACD!CC39*$G$3+CC38*(1-$G$3)</f>
        <v>-2.7208342849899562E-4</v>
      </c>
      <c r="CD39" s="28">
        <f>외인!CD39</f>
        <v>28773.64</v>
      </c>
      <c r="CE39" s="35">
        <f>MACD!CE39*$G$3+CE38*(1-$G$3)</f>
        <v>-4.993725426428742E-4</v>
      </c>
      <c r="CF39" s="28">
        <f>외인!CF39</f>
        <v>23411</v>
      </c>
      <c r="CG39" s="35">
        <f>MACD!CG39*$G$3+CG38*(1-$G$3)</f>
        <v>3.352855903669469E-4</v>
      </c>
      <c r="CH39" s="28">
        <f>외인!CH39</f>
        <v>65613.240000000005</v>
      </c>
      <c r="CI39" s="35">
        <f>MACD!CI39*$G$3+CI38*(1-$G$3)</f>
        <v>2.2698211256424669E-4</v>
      </c>
      <c r="CJ39" s="28">
        <f>외인!CJ39</f>
        <v>367335.96</v>
      </c>
      <c r="CK39" s="35">
        <f>MACD!CK39*$G$3+CK38*(1-$G$3)</f>
        <v>-2.7152843639665432E-4</v>
      </c>
      <c r="CL39" s="28">
        <f>외인!CL39</f>
        <v>222098.05</v>
      </c>
      <c r="CM39" s="35">
        <f>MACD!CM39*$G$3+CM38*(1-$G$3)</f>
        <v>1.4343429292327076E-5</v>
      </c>
      <c r="CN39" s="28">
        <f>외인!CN39</f>
        <v>110722.8</v>
      </c>
      <c r="CO39" s="35">
        <f>MACD!CO39*$G$3+CO38*(1-$G$3)</f>
        <v>4.2104645493942425E-4</v>
      </c>
      <c r="CP39" s="28">
        <f>외인!CP39</f>
        <v>94196.11</v>
      </c>
      <c r="CQ39" s="35">
        <f>MACD!CQ39*$G$3+CQ38*(1-$G$3)</f>
        <v>6.8636942075337565E-4</v>
      </c>
      <c r="CR39" s="28">
        <f>외인!CR39</f>
        <v>151384.6</v>
      </c>
      <c r="CS39" s="35">
        <f>MACD!CS39*$G$3+CS38*(1-$G$3)</f>
        <v>-7.1701640151346224E-4</v>
      </c>
      <c r="CT39" s="28">
        <f>외인!CT39</f>
        <v>106733.11</v>
      </c>
      <c r="CU39" s="35">
        <f>MACD!CU39*$G$3+CU38*(1-$G$3)</f>
        <v>-1.4755164808489591E-4</v>
      </c>
      <c r="CV39" s="28">
        <f>외인!CV39</f>
        <v>1778607.09</v>
      </c>
      <c r="CW39" s="35">
        <f>MACD!CW39*$G$3+CW38*(1-$G$3)</f>
        <v>-3.8366262745757245E-4</v>
      </c>
      <c r="CX39" s="28">
        <f>외인!CX39</f>
        <v>204619.65</v>
      </c>
      <c r="CY39" s="35">
        <f>MACD!CY39*$G$3+CY38*(1-$G$3)</f>
        <v>-1.2580791048058946E-4</v>
      </c>
      <c r="CZ39" s="28">
        <f>외인!CZ39</f>
        <v>16053.52</v>
      </c>
      <c r="DA39" s="35">
        <f>MACD!DA39*$G$3+DA38*(1-$G$3)</f>
        <v>-1.3605572797745027E-3</v>
      </c>
      <c r="DB39" s="28">
        <f>외인!DB39</f>
        <v>35702.160000000003</v>
      </c>
      <c r="DC39" s="35">
        <f>MACD!DC39*$G$3+DC38*(1-$G$3)</f>
        <v>1.744879796762811E-4</v>
      </c>
      <c r="DD39" s="28">
        <f>외인!DD39</f>
        <v>8403.06</v>
      </c>
      <c r="DE39" s="35">
        <f>MACD!DE39*$G$3+DE38*(1-$G$3)</f>
        <v>4.8082835580240911E-4</v>
      </c>
      <c r="DF39" s="28">
        <f>외인!DF39</f>
        <v>54004.08</v>
      </c>
      <c r="DG39" s="35">
        <f>MACD!DG39*$G$3+DG38*(1-$G$3)</f>
        <v>-4.7925366730587778E-4</v>
      </c>
      <c r="DH39" s="28">
        <f>외인!DH39</f>
        <v>21035.16</v>
      </c>
      <c r="DI39" s="35">
        <f>MACD!DI39*$G$3+DI38*(1-$G$3)</f>
        <v>-6.6822919902078293E-4</v>
      </c>
      <c r="DJ39" s="28">
        <f>외인!DJ39</f>
        <v>536553.15</v>
      </c>
      <c r="DK39" s="35">
        <f>MACD!DK39*$G$3+DK38*(1-$G$3)</f>
        <v>-6.1491286810406423E-4</v>
      </c>
      <c r="DL39" s="28">
        <f>외인!DL39</f>
        <v>86642.8</v>
      </c>
      <c r="DM39" s="35">
        <f>MACD!DM39*$G$3+DM38*(1-$G$3)</f>
        <v>5.6984638649140219E-4</v>
      </c>
      <c r="DN39" s="28">
        <f>외인!DN39</f>
        <v>1778607.09</v>
      </c>
      <c r="DO39" s="35">
        <f>MACD!DO39*$G$3+DO38*(1-$G$3)</f>
        <v>-3.8366262745757245E-4</v>
      </c>
      <c r="DP39" s="28">
        <f>외인!DP39</f>
        <v>78116.53</v>
      </c>
      <c r="DQ39" s="35">
        <f>MACD!DQ39*$G$3+DQ38*(1-$G$3)</f>
        <v>-6.0535768381839237E-4</v>
      </c>
      <c r="DR39" s="28">
        <f>외인!DR39</f>
        <v>40810.089999999997</v>
      </c>
      <c r="DS39" s="35">
        <f>MACD!DS39*$G$3+DS38*(1-$G$3)</f>
        <v>2.0527892889997369E-4</v>
      </c>
      <c r="DT39" s="28">
        <f>외인!DT39</f>
        <v>117830.5</v>
      </c>
      <c r="DU39" s="35">
        <f>MACD!DU39*$G$3+DU38*(1-$G$3)</f>
        <v>-9.1132384305104642E-4</v>
      </c>
      <c r="DV39" s="28">
        <f>외인!DV39</f>
        <v>33275.31</v>
      </c>
      <c r="DW39" s="35">
        <f>MACD!DW39*$G$3+DW38*(1-$G$3)</f>
        <v>4.7271566013671834E-5</v>
      </c>
      <c r="DX39" s="28">
        <f>외인!DX39</f>
        <v>98926.73</v>
      </c>
      <c r="DY39" s="35">
        <f>MACD!DY39*$G$3+DY38*(1-$G$3)</f>
        <v>-5.2747356364614504E-4</v>
      </c>
      <c r="DZ39" s="28">
        <f>외인!DZ39</f>
        <v>8379.9599999999991</v>
      </c>
      <c r="EA39" s="35">
        <f>MACD!EA39*$G$3+EA38*(1-$G$3)</f>
        <v>-7.072845254438001E-4</v>
      </c>
      <c r="EB39" s="28">
        <f>외인!EB39</f>
        <v>12020.73</v>
      </c>
      <c r="EC39" s="35">
        <f>MACD!EC39*$G$3+EC38*(1-$G$3)</f>
        <v>4.4500093343587994E-4</v>
      </c>
      <c r="ED39" s="28">
        <f>외인!ED39</f>
        <v>10033.200000000001</v>
      </c>
      <c r="EE39" s="35">
        <f>MACD!EE39*$G$3+EE38*(1-$G$3)</f>
        <v>-7.9973726865370672E-4</v>
      </c>
      <c r="EF39" s="28">
        <f>외인!EF39</f>
        <v>239337.38</v>
      </c>
      <c r="EG39" s="35">
        <f>MACD!EG39*$G$3+EG38*(1-$G$3)</f>
        <v>-2.8594272680156985E-4</v>
      </c>
      <c r="EH39" s="28">
        <f>외인!EH39</f>
        <v>157899.62</v>
      </c>
      <c r="EI39" s="35">
        <f>MACD!EI39*$G$3+EI38*(1-$G$3)</f>
        <v>-5.1555921640345523E-4</v>
      </c>
      <c r="EJ39" s="28">
        <f>외인!EJ39</f>
        <v>94894.15</v>
      </c>
      <c r="EK39" s="35">
        <f>MACD!EK39*$G$3+EK38*(1-$G$3)</f>
        <v>2.8962167519251073E-4</v>
      </c>
      <c r="EL39" s="28">
        <f>외인!EL39</f>
        <v>31259.58</v>
      </c>
      <c r="EM39" s="35">
        <f>MACD!EM39*$G$3+EM38*(1-$G$3)</f>
        <v>-4.2494690018046467E-4</v>
      </c>
      <c r="EN39" s="28">
        <f>외인!EN39</f>
        <v>40810.089999999997</v>
      </c>
      <c r="EO39" s="35">
        <f>MACD!EO39*$G$3+EO38*(1-$G$3)</f>
        <v>2.0527892889997369E-4</v>
      </c>
      <c r="EP39" s="28">
        <f>외인!EP39</f>
        <v>169435.14</v>
      </c>
      <c r="EQ39" s="35">
        <f>MACD!EQ39*$G$3+EQ38*(1-$G$3)</f>
        <v>-1.2494851795657094E-4</v>
      </c>
      <c r="ER39" s="28">
        <f>외인!ER39</f>
        <v>13352.38</v>
      </c>
      <c r="ES39" s="35">
        <f>MACD!ES39*$G$3+ES38*(1-$G$3)</f>
        <v>-2.0609156375522696E-3</v>
      </c>
      <c r="ET39" s="28">
        <f>외인!ET39</f>
        <v>109684.06</v>
      </c>
      <c r="EU39" s="35">
        <f>MACD!EU39*$G$3+EU38*(1-$G$3)</f>
        <v>-1.5999150349142429E-4</v>
      </c>
      <c r="EV39" s="28">
        <f>외인!EV39</f>
        <v>42606.49</v>
      </c>
      <c r="EW39" s="35">
        <f>MACD!EW39*$G$3+EW38*(1-$G$3)</f>
        <v>4.1760090191894791E-4</v>
      </c>
      <c r="EX39" s="28">
        <f>외인!EX39</f>
        <v>51589.62</v>
      </c>
      <c r="EY39" s="35">
        <f>MACD!EY39*$G$3+EY38*(1-$G$3)</f>
        <v>9.2438785936431911E-4</v>
      </c>
    </row>
    <row r="40" spans="1:155">
      <c r="A40" s="27">
        <f>외인!A40</f>
        <v>46115</v>
      </c>
      <c r="B40" s="28">
        <f>외인!B40</f>
        <v>4294542.28</v>
      </c>
      <c r="C40" s="35">
        <f>MACD!C40*$G$3+C39*(1-$G$3)</f>
        <v>-2.9449570437728803E-4</v>
      </c>
      <c r="D40" s="28">
        <f>외인!D40</f>
        <v>588601.06999999995</v>
      </c>
      <c r="E40" s="35">
        <f>MACD!E40*$G$3+E39*(1-$G$3)</f>
        <v>-3.7976448444030828E-4</v>
      </c>
      <c r="F40" s="28">
        <f>외인!F40</f>
        <v>1845058.33</v>
      </c>
      <c r="G40" s="35">
        <f>MACD!G40*$G$3+G39*(1-$G$3)</f>
        <v>-2.0895289398990152E-4</v>
      </c>
      <c r="H40" s="28">
        <f>외인!H40</f>
        <v>286163.71999999997</v>
      </c>
      <c r="I40" s="35">
        <f>MACD!I40*$G$3+I39*(1-$G$3)</f>
        <v>-9.3320743398741485E-5</v>
      </c>
      <c r="J40" s="28">
        <f>외인!J40</f>
        <v>38486.94</v>
      </c>
      <c r="K40" s="35">
        <f>MACD!K40*$G$3+K39*(1-$G$3)</f>
        <v>2.1662171957423373E-4</v>
      </c>
      <c r="L40" s="28">
        <f>외인!L40</f>
        <v>265357.75</v>
      </c>
      <c r="M40" s="35">
        <f>MACD!M40*$G$3+M39*(1-$G$3)</f>
        <v>-1.1239019455757945E-4</v>
      </c>
      <c r="N40" s="28">
        <f>외인!N40</f>
        <v>221124.73</v>
      </c>
      <c r="O40" s="35">
        <f>MACD!O40*$G$3+O39*(1-$G$3)</f>
        <v>-8.4583089057598394E-4</v>
      </c>
      <c r="P40" s="28">
        <f>외인!P40</f>
        <v>192190.69</v>
      </c>
      <c r="Q40" s="35">
        <f>MACD!Q40*$G$3+Q39*(1-$G$3)</f>
        <v>-2.87705109207415E-4</v>
      </c>
      <c r="R40" s="28">
        <f>외인!R40</f>
        <v>118637.89</v>
      </c>
      <c r="S40" s="35">
        <f>MACD!S40*$G$3+S39*(1-$G$3)</f>
        <v>-8.6277653893076156E-4</v>
      </c>
      <c r="T40" s="28">
        <f>외인!T40</f>
        <v>8427.3700000000008</v>
      </c>
      <c r="U40" s="35">
        <f>MACD!U40*$G$3+U39*(1-$G$3)</f>
        <v>6.1056740981403537E-4</v>
      </c>
      <c r="V40" s="28">
        <f>외인!V40</f>
        <v>99878.86</v>
      </c>
      <c r="W40" s="35">
        <f>MACD!W40*$G$3+W39*(1-$G$3)</f>
        <v>-5.24686505654838E-4</v>
      </c>
      <c r="X40" s="28">
        <f>외인!X40</f>
        <v>1825423.89</v>
      </c>
      <c r="Y40" s="35">
        <f>MACD!Y40*$G$3+Y39*(1-$G$3)</f>
        <v>-3.7337736005492369E-4</v>
      </c>
      <c r="Z40" s="28">
        <f>외인!Z40</f>
        <v>42421.07</v>
      </c>
      <c r="AA40" s="35">
        <f>MACD!AA40*$G$3+AA39*(1-$G$3)</f>
        <v>3.9726674747639167E-4</v>
      </c>
      <c r="AB40" s="28">
        <f>외인!AB40</f>
        <v>194110.96</v>
      </c>
      <c r="AC40" s="35">
        <f>MACD!AC40*$G$3+AC39*(1-$G$3)</f>
        <v>3.4185522829343342E-5</v>
      </c>
      <c r="AD40" s="28">
        <f>외인!AD40</f>
        <v>18464.330000000002</v>
      </c>
      <c r="AE40" s="35">
        <f>MACD!AE40*$G$3+AE39*(1-$G$3)</f>
        <v>-1.0800425978713373E-3</v>
      </c>
      <c r="AF40" s="28">
        <f>외인!AF40</f>
        <v>24212.400000000001</v>
      </c>
      <c r="AG40" s="35">
        <f>MACD!AG40*$G$3+AG39*(1-$G$3)</f>
        <v>2.1346777608421361E-4</v>
      </c>
      <c r="AH40" s="28">
        <f>외인!AH40</f>
        <v>186352.36</v>
      </c>
      <c r="AI40" s="35">
        <f>MACD!AI40*$G$3+AI39*(1-$G$3)</f>
        <v>-8.9865073967322824E-4</v>
      </c>
      <c r="AJ40" s="28">
        <f>외인!AJ40</f>
        <v>103321.23</v>
      </c>
      <c r="AK40" s="35">
        <f>MACD!AK40*$G$3+AK39*(1-$G$3)</f>
        <v>-3.2043392713437352E-4</v>
      </c>
      <c r="AL40" s="28">
        <f>외인!AL40</f>
        <v>81977.87</v>
      </c>
      <c r="AM40" s="35">
        <f>MACD!AM40*$G$3+AM39*(1-$G$3)</f>
        <v>-6.7077233757777425E-5</v>
      </c>
      <c r="AN40" s="28">
        <f>외인!AN40</f>
        <v>157394.63</v>
      </c>
      <c r="AO40" s="35">
        <f>MACD!AO40*$G$3+AO39*(1-$G$3)</f>
        <v>-1.1798084263328098E-3</v>
      </c>
      <c r="AP40" s="28">
        <f>외인!AP40</f>
        <v>110903</v>
      </c>
      <c r="AQ40" s="35">
        <f>MACD!AQ40*$G$3+AQ39*(1-$G$3)</f>
        <v>-1.2509704413605238E-4</v>
      </c>
      <c r="AR40" s="28">
        <f>외인!AR40</f>
        <v>22317.23</v>
      </c>
      <c r="AS40" s="35">
        <f>MACD!AS40*$G$3+AS39*(1-$G$3)</f>
        <v>-6.8176584887863836E-4</v>
      </c>
      <c r="AT40" s="28">
        <f>외인!AT40</f>
        <v>72643.53</v>
      </c>
      <c r="AU40" s="35">
        <f>MACD!AU40*$G$3+AU39*(1-$G$3)</f>
        <v>-5.0325829425107329E-4</v>
      </c>
      <c r="AV40" s="28">
        <f>외인!AV40</f>
        <v>47449.21</v>
      </c>
      <c r="AW40" s="35">
        <f>MACD!AW40*$G$3+AW39*(1-$G$3)</f>
        <v>1.6252693134836098E-4</v>
      </c>
      <c r="AX40" s="28">
        <f>외인!AX40</f>
        <v>58773.56</v>
      </c>
      <c r="AY40" s="35">
        <f>MACD!AY40*$G$3+AY39*(1-$G$3)</f>
        <v>-1.2795000746773034E-3</v>
      </c>
      <c r="AZ40" s="28">
        <f>외인!AZ40</f>
        <v>1957884.4</v>
      </c>
      <c r="BA40" s="35">
        <f>MACD!BA40*$G$3+BA39*(1-$G$3)</f>
        <v>-4.0990273997084726E-4</v>
      </c>
      <c r="BB40" s="28">
        <f>외인!BB40</f>
        <v>94327.52</v>
      </c>
      <c r="BC40" s="35">
        <f>MACD!BC40*$G$3+BC39*(1-$G$3)</f>
        <v>6.638867411207992E-4</v>
      </c>
      <c r="BD40" s="28">
        <f>외인!BD40</f>
        <v>35459.18</v>
      </c>
      <c r="BE40" s="35">
        <f>MACD!BE40*$G$3+BE39*(1-$G$3)</f>
        <v>2.3380741943596924E-4</v>
      </c>
      <c r="BF40" s="28">
        <f>외인!BF40</f>
        <v>0</v>
      </c>
      <c r="BG40" s="35" t="e">
        <f>MACD!BG40*$G$3+BG39*(1-$G$3)</f>
        <v>#DIV/0!</v>
      </c>
      <c r="BH40" s="28">
        <f>외인!BH40</f>
        <v>89223.2</v>
      </c>
      <c r="BI40" s="35">
        <f>MACD!BI40*$G$3+BI39*(1-$G$3)</f>
        <v>6.1451909655044635E-4</v>
      </c>
      <c r="BJ40" s="28">
        <f>외인!BJ40</f>
        <v>114065.35</v>
      </c>
      <c r="BK40" s="35">
        <f>MACD!BK40*$G$3+BK39*(1-$G$3)</f>
        <v>-5.8728733624234595E-4</v>
      </c>
      <c r="BL40" s="28">
        <f>외인!BL40</f>
        <v>45961.32</v>
      </c>
      <c r="BM40" s="35">
        <f>MACD!BM40*$G$3+BM39*(1-$G$3)</f>
        <v>-7.2473622026493793E-4</v>
      </c>
      <c r="BN40" s="28">
        <f>외인!BN40</f>
        <v>44813.68</v>
      </c>
      <c r="BO40" s="35">
        <f>MACD!BO40*$G$3+BO39*(1-$G$3)</f>
        <v>-7.3242720762217679E-6</v>
      </c>
      <c r="BP40" s="28">
        <f>외인!BP40</f>
        <v>68364.86</v>
      </c>
      <c r="BQ40" s="35">
        <f>MACD!BQ40*$G$3+BQ39*(1-$G$3)</f>
        <v>-1.1646690597084399E-3</v>
      </c>
      <c r="BR40" s="28">
        <f>외인!BR40</f>
        <v>234057.19</v>
      </c>
      <c r="BS40" s="35">
        <f>MACD!BS40*$G$3+BS39*(1-$G$3)</f>
        <v>-7.3244301779704828E-4</v>
      </c>
      <c r="BT40" s="28">
        <f>외인!BT40</f>
        <v>1859384.37</v>
      </c>
      <c r="BU40" s="35">
        <f>MACD!BU40*$G$3+BU39*(1-$G$3)</f>
        <v>-3.7239912025649068E-4</v>
      </c>
      <c r="BV40" s="28">
        <f>외인!BV40</f>
        <v>362982.96</v>
      </c>
      <c r="BW40" s="35">
        <f>MACD!BW40*$G$3+BW39*(1-$G$3)</f>
        <v>-1.986575288371076E-4</v>
      </c>
      <c r="BX40" s="28">
        <f>외인!BX40</f>
        <v>71849.36</v>
      </c>
      <c r="BY40" s="35">
        <f>MACD!BY40*$G$3+BY39*(1-$G$3)</f>
        <v>-4.0918467565554772E-4</v>
      </c>
      <c r="BZ40" s="28">
        <f>외인!BZ40</f>
        <v>239372.5</v>
      </c>
      <c r="CA40" s="35">
        <f>MACD!CA40*$G$3+CA39*(1-$G$3)</f>
        <v>-7.9986393831345476E-4</v>
      </c>
      <c r="CB40" s="28">
        <f>외인!CB40</f>
        <v>11762.67</v>
      </c>
      <c r="CC40" s="35">
        <f>MACD!CC40*$G$3+CC39*(1-$G$3)</f>
        <v>-3.3466660326756048E-4</v>
      </c>
      <c r="CD40" s="28">
        <f>외인!CD40</f>
        <v>28901.13</v>
      </c>
      <c r="CE40" s="35">
        <f>MACD!CE40*$G$3+CE39*(1-$G$3)</f>
        <v>-3.6760895345162929E-4</v>
      </c>
      <c r="CF40" s="28">
        <f>외인!CF40</f>
        <v>23262.560000000001</v>
      </c>
      <c r="CG40" s="35">
        <f>MACD!CG40*$G$3+CG39*(1-$G$3)</f>
        <v>3.661221134809586E-4</v>
      </c>
      <c r="CH40" s="28">
        <f>외인!CH40</f>
        <v>65815.08</v>
      </c>
      <c r="CI40" s="35">
        <f>MACD!CI40*$G$3+CI39*(1-$G$3)</f>
        <v>3.1298793304345541E-4</v>
      </c>
      <c r="CJ40" s="28">
        <f>외인!CJ40</f>
        <v>365598.69</v>
      </c>
      <c r="CK40" s="35">
        <f>MACD!CK40*$G$3+CK39*(1-$G$3)</f>
        <v>-2.9505957478931187E-4</v>
      </c>
      <c r="CL40" s="28">
        <f>외인!CL40</f>
        <v>221353.54</v>
      </c>
      <c r="CM40" s="35">
        <f>MACD!CM40*$G$3+CM39*(1-$G$3)</f>
        <v>2.473155075148374E-5</v>
      </c>
      <c r="CN40" s="28">
        <f>외인!CN40</f>
        <v>112183.88</v>
      </c>
      <c r="CO40" s="35">
        <f>MACD!CO40*$G$3+CO39*(1-$G$3)</f>
        <v>4.5478943786843876E-4</v>
      </c>
      <c r="CP40" s="28">
        <f>외인!CP40</f>
        <v>94882.55</v>
      </c>
      <c r="CQ40" s="35">
        <f>MACD!CQ40*$G$3+CQ39*(1-$G$3)</f>
        <v>6.5442772182913169E-4</v>
      </c>
      <c r="CR40" s="28">
        <f>외인!CR40</f>
        <v>151910.22</v>
      </c>
      <c r="CS40" s="35">
        <f>MACD!CS40*$G$3+CS39*(1-$G$3)</f>
        <v>-6.4481854424026106E-4</v>
      </c>
      <c r="CT40" s="28">
        <f>외인!CT40</f>
        <v>110876.21</v>
      </c>
      <c r="CU40" s="35">
        <f>MACD!CU40*$G$3+CU39*(1-$G$3)</f>
        <v>-1.2747685248123356E-4</v>
      </c>
      <c r="CV40" s="28">
        <f>외인!CV40</f>
        <v>1859384.37</v>
      </c>
      <c r="CW40" s="35">
        <f>MACD!CW40*$G$3+CW39*(1-$G$3)</f>
        <v>-3.7239912025649068E-4</v>
      </c>
      <c r="CX40" s="28">
        <f>외인!CX40</f>
        <v>203084.32</v>
      </c>
      <c r="CY40" s="35">
        <f>MACD!CY40*$G$3+CY39*(1-$G$3)</f>
        <v>1.3169958817981224E-5</v>
      </c>
      <c r="CZ40" s="28">
        <f>외인!CZ40</f>
        <v>15944.45</v>
      </c>
      <c r="DA40" s="35">
        <f>MACD!DA40*$G$3+DA39*(1-$G$3)</f>
        <v>-1.330224965381921E-3</v>
      </c>
      <c r="DB40" s="28">
        <f>외인!DB40</f>
        <v>35459.18</v>
      </c>
      <c r="DC40" s="35">
        <f>MACD!DC40*$G$3+DC39*(1-$G$3)</f>
        <v>2.3380741943596924E-4</v>
      </c>
      <c r="DD40" s="28">
        <f>외인!DD40</f>
        <v>8427.3700000000008</v>
      </c>
      <c r="DE40" s="35">
        <f>MACD!DE40*$G$3+DE39*(1-$G$3)</f>
        <v>6.1056740981403537E-4</v>
      </c>
      <c r="DF40" s="28">
        <f>외인!DF40</f>
        <v>53874.07</v>
      </c>
      <c r="DG40" s="35">
        <f>MACD!DG40*$G$3+DG39*(1-$G$3)</f>
        <v>-4.3572514882228894E-4</v>
      </c>
      <c r="DH40" s="28">
        <f>외인!DH40</f>
        <v>21073.61</v>
      </c>
      <c r="DI40" s="35">
        <f>MACD!DI40*$G$3+DI39*(1-$G$3)</f>
        <v>-4.9011760694563317E-4</v>
      </c>
      <c r="DJ40" s="28">
        <f>외인!DJ40</f>
        <v>549987.56999999995</v>
      </c>
      <c r="DK40" s="35">
        <f>MACD!DK40*$G$3+DK39*(1-$G$3)</f>
        <v>-5.585707220798268E-4</v>
      </c>
      <c r="DL40" s="28">
        <f>외인!DL40</f>
        <v>87970.19</v>
      </c>
      <c r="DM40" s="35">
        <f>MACD!DM40*$G$3+DM39*(1-$G$3)</f>
        <v>6.0670056645759627E-4</v>
      </c>
      <c r="DN40" s="28">
        <f>외인!DN40</f>
        <v>1859384.37</v>
      </c>
      <c r="DO40" s="35">
        <f>MACD!DO40*$G$3+DO39*(1-$G$3)</f>
        <v>-3.7239912025649068E-4</v>
      </c>
      <c r="DP40" s="28">
        <f>외인!DP40</f>
        <v>77987.05</v>
      </c>
      <c r="DQ40" s="35">
        <f>MACD!DQ40*$G$3+DQ39*(1-$G$3)</f>
        <v>-7.1393350617278135E-4</v>
      </c>
      <c r="DR40" s="28">
        <f>외인!DR40</f>
        <v>40075.93</v>
      </c>
      <c r="DS40" s="35">
        <f>MACD!DS40*$G$3+DS39*(1-$G$3)</f>
        <v>2.1189295594724493E-4</v>
      </c>
      <c r="DT40" s="28">
        <f>외인!DT40</f>
        <v>118637.89</v>
      </c>
      <c r="DU40" s="35">
        <f>MACD!DU40*$G$3+DU39*(1-$G$3)</f>
        <v>-8.6277653893076156E-4</v>
      </c>
      <c r="DV40" s="28">
        <f>외인!DV40</f>
        <v>32988.370000000003</v>
      </c>
      <c r="DW40" s="35">
        <f>MACD!DW40*$G$3+DW39*(1-$G$3)</f>
        <v>2.0132506242799466E-4</v>
      </c>
      <c r="DX40" s="28">
        <f>외인!DX40</f>
        <v>99878.86</v>
      </c>
      <c r="DY40" s="35">
        <f>MACD!DY40*$G$3+DY39*(1-$G$3)</f>
        <v>-5.24686505654838E-4</v>
      </c>
      <c r="DZ40" s="28">
        <f>외인!DZ40</f>
        <v>8497.7800000000007</v>
      </c>
      <c r="EA40" s="35">
        <f>MACD!EA40*$G$3+EA39*(1-$G$3)</f>
        <v>-5.4528684702724432E-4</v>
      </c>
      <c r="EB40" s="28">
        <f>외인!EB40</f>
        <v>12009.45</v>
      </c>
      <c r="EC40" s="35">
        <f>MACD!EC40*$G$3+EC39*(1-$G$3)</f>
        <v>4.5373611067604509E-4</v>
      </c>
      <c r="ED40" s="28">
        <f>외인!ED40</f>
        <v>10157.950000000001</v>
      </c>
      <c r="EE40" s="35">
        <f>MACD!EE40*$G$3+EE39*(1-$G$3)</f>
        <v>-7.3413061552164379E-4</v>
      </c>
      <c r="EF40" s="28">
        <f>외인!EF40</f>
        <v>237791.25</v>
      </c>
      <c r="EG40" s="35">
        <f>MACD!EG40*$G$3+EG39*(1-$G$3)</f>
        <v>-2.8311823371743935E-4</v>
      </c>
      <c r="EH40" s="28">
        <f>외인!EH40</f>
        <v>160915.57</v>
      </c>
      <c r="EI40" s="35">
        <f>MACD!EI40*$G$3+EI39*(1-$G$3)</f>
        <v>-5.2256082492444628E-4</v>
      </c>
      <c r="EJ40" s="28">
        <f>외인!EJ40</f>
        <v>94145.06</v>
      </c>
      <c r="EK40" s="35">
        <f>MACD!EK40*$G$3+EK39*(1-$G$3)</f>
        <v>3.4313658659475055E-4</v>
      </c>
      <c r="EL40" s="28">
        <f>외인!EL40</f>
        <v>31391.47</v>
      </c>
      <c r="EM40" s="35">
        <f>MACD!EM40*$G$3+EM39*(1-$G$3)</f>
        <v>-3.0200896963364561E-4</v>
      </c>
      <c r="EN40" s="28">
        <f>외인!EN40</f>
        <v>40075.93</v>
      </c>
      <c r="EO40" s="35">
        <f>MACD!EO40*$G$3+EO39*(1-$G$3)</f>
        <v>2.1189295594724493E-4</v>
      </c>
      <c r="EP40" s="28">
        <f>외인!EP40</f>
        <v>175112.83</v>
      </c>
      <c r="EQ40" s="35">
        <f>MACD!EQ40*$G$3+EQ39*(1-$G$3)</f>
        <v>8.4215585671188514E-5</v>
      </c>
      <c r="ER40" s="28">
        <f>외인!ER40</f>
        <v>13618.61</v>
      </c>
      <c r="ES40" s="35">
        <f>MACD!ES40*$G$3+ES39*(1-$G$3)</f>
        <v>-1.5529236662304745E-3</v>
      </c>
      <c r="ET40" s="28">
        <f>외인!ET40</f>
        <v>110903</v>
      </c>
      <c r="EU40" s="35">
        <f>MACD!EU40*$G$3+EU39*(1-$G$3)</f>
        <v>-1.2509704413605238E-4</v>
      </c>
      <c r="EV40" s="28">
        <f>외인!EV40</f>
        <v>42421.07</v>
      </c>
      <c r="EW40" s="35">
        <f>MACD!EW40*$G$3+EW39*(1-$G$3)</f>
        <v>3.9726674747639167E-4</v>
      </c>
      <c r="EX40" s="28">
        <f>외인!EX40</f>
        <v>52461.48</v>
      </c>
      <c r="EY40" s="35">
        <f>MACD!EY40*$G$3+EY39*(1-$G$3)</f>
        <v>8.8127630757618832E-4</v>
      </c>
    </row>
    <row r="41" spans="1:155">
      <c r="A41" s="27">
        <f>외인!A41</f>
        <v>46118</v>
      </c>
      <c r="B41" s="28">
        <f>외인!B41</f>
        <v>4352651.26</v>
      </c>
      <c r="C41" s="35">
        <f>MACD!C41*$G$3+C40*(1-$G$3)</f>
        <v>-2.270555478904493E-4</v>
      </c>
      <c r="D41" s="28">
        <f>외인!D41</f>
        <v>579662.86</v>
      </c>
      <c r="E41" s="35">
        <f>MACD!E41*$G$3+E40*(1-$G$3)</f>
        <v>-3.74928377547968E-4</v>
      </c>
      <c r="F41" s="28">
        <f>외인!F41</f>
        <v>1891166.64</v>
      </c>
      <c r="G41" s="35">
        <f>MACD!G41*$G$3+G40*(1-$G$3)</f>
        <v>-1.2913337020090235E-4</v>
      </c>
      <c r="H41" s="28">
        <f>외인!H41</f>
        <v>293902.92</v>
      </c>
      <c r="I41" s="35">
        <f>MACD!I41*$G$3+I40*(1-$G$3)</f>
        <v>2.2425995544349774E-5</v>
      </c>
      <c r="J41" s="28">
        <f>외인!J41</f>
        <v>38456.959999999999</v>
      </c>
      <c r="K41" s="35">
        <f>MACD!K41*$G$3+K40*(1-$G$3)</f>
        <v>1.9765117940769516E-4</v>
      </c>
      <c r="L41" s="28">
        <f>외인!L41</f>
        <v>272544.98</v>
      </c>
      <c r="M41" s="35">
        <f>MACD!M41*$G$3+M40*(1-$G$3)</f>
        <v>1.7379164392163765E-5</v>
      </c>
      <c r="N41" s="28">
        <f>외인!N41</f>
        <v>221205.45</v>
      </c>
      <c r="O41" s="35">
        <f>MACD!O41*$G$3+O40*(1-$G$3)</f>
        <v>-6.6741809551510236E-4</v>
      </c>
      <c r="P41" s="28">
        <f>외인!P41</f>
        <v>191506.29</v>
      </c>
      <c r="Q41" s="35">
        <f>MACD!Q41*$G$3+Q40*(1-$G$3)</f>
        <v>-2.6959678381200687E-4</v>
      </c>
      <c r="R41" s="28">
        <f>외인!R41</f>
        <v>118716.01</v>
      </c>
      <c r="S41" s="35">
        <f>MACD!S41*$G$3+S40*(1-$G$3)</f>
        <v>-8.2859001168882735E-4</v>
      </c>
      <c r="T41" s="28">
        <f>외인!T41</f>
        <v>8518.7199999999993</v>
      </c>
      <c r="U41" s="35">
        <f>MACD!U41*$G$3+U40*(1-$G$3)</f>
        <v>7.1718699463855042E-4</v>
      </c>
      <c r="V41" s="28">
        <f>외인!V41</f>
        <v>98855.11</v>
      </c>
      <c r="W41" s="35">
        <f>MACD!W41*$G$3+W40*(1-$G$3)</f>
        <v>-4.8987260757104504E-4</v>
      </c>
      <c r="X41" s="28">
        <f>외인!X41</f>
        <v>1871908.24</v>
      </c>
      <c r="Y41" s="35">
        <f>MACD!Y41*$G$3+Y40*(1-$G$3)</f>
        <v>-3.0552816868630077E-4</v>
      </c>
      <c r="Z41" s="28">
        <f>외인!Z41</f>
        <v>42597.13</v>
      </c>
      <c r="AA41" s="35">
        <f>MACD!AA41*$G$3+AA40*(1-$G$3)</f>
        <v>3.799120141458435E-4</v>
      </c>
      <c r="AB41" s="28">
        <f>외인!AB41</f>
        <v>197043.05</v>
      </c>
      <c r="AC41" s="35">
        <f>MACD!AC41*$G$3+AC40*(1-$G$3)</f>
        <v>4.2369500761417969E-5</v>
      </c>
      <c r="AD41" s="28">
        <f>외인!AD41</f>
        <v>18448.939999999999</v>
      </c>
      <c r="AE41" s="35">
        <f>MACD!AE41*$G$3+AE40*(1-$G$3)</f>
        <v>-1.0869700600194109E-3</v>
      </c>
      <c r="AF41" s="28">
        <f>외인!AF41</f>
        <v>24155.77</v>
      </c>
      <c r="AG41" s="35">
        <f>MACD!AG41*$G$3+AG40*(1-$G$3)</f>
        <v>2.6630395490042687E-4</v>
      </c>
      <c r="AH41" s="28">
        <f>외인!AH41</f>
        <v>181804.38</v>
      </c>
      <c r="AI41" s="35">
        <f>MACD!AI41*$G$3+AI40*(1-$G$3)</f>
        <v>-8.8097825658516287E-4</v>
      </c>
      <c r="AJ41" s="28">
        <f>외인!AJ41</f>
        <v>102463.77</v>
      </c>
      <c r="AK41" s="35">
        <f>MACD!AK41*$G$3+AK40*(1-$G$3)</f>
        <v>-2.2320686744318105E-4</v>
      </c>
      <c r="AL41" s="28">
        <f>외인!AL41</f>
        <v>81691.12</v>
      </c>
      <c r="AM41" s="35">
        <f>MACD!AM41*$G$3+AM40*(1-$G$3)</f>
        <v>-3.0289859835989122E-5</v>
      </c>
      <c r="AN41" s="28">
        <f>외인!AN41</f>
        <v>157492.35</v>
      </c>
      <c r="AO41" s="35">
        <f>MACD!AO41*$G$3+AO40*(1-$G$3)</f>
        <v>-9.5000919271538036E-4</v>
      </c>
      <c r="AP41" s="28">
        <f>외인!AP41</f>
        <v>113122.44</v>
      </c>
      <c r="AQ41" s="35">
        <f>MACD!AQ41*$G$3+AQ40*(1-$G$3)</f>
        <v>-1.1229784067120837E-4</v>
      </c>
      <c r="AR41" s="28">
        <f>외인!AR41</f>
        <v>22405.77</v>
      </c>
      <c r="AS41" s="35">
        <f>MACD!AS41*$G$3+AS40*(1-$G$3)</f>
        <v>-7.6380717655343195E-4</v>
      </c>
      <c r="AT41" s="28">
        <f>외인!AT41</f>
        <v>72856.97</v>
      </c>
      <c r="AU41" s="35">
        <f>MACD!AU41*$G$3+AU40*(1-$G$3)</f>
        <v>-4.6821853094918968E-4</v>
      </c>
      <c r="AV41" s="28">
        <f>외인!AV41</f>
        <v>47225.48</v>
      </c>
      <c r="AW41" s="35">
        <f>MACD!AW41*$G$3+AW40*(1-$G$3)</f>
        <v>2.8308658867966534E-4</v>
      </c>
      <c r="AX41" s="28">
        <f>외인!AX41</f>
        <v>60093.47</v>
      </c>
      <c r="AY41" s="35">
        <f>MACD!AY41*$G$3+AY40*(1-$G$3)</f>
        <v>-1.097127657425411E-3</v>
      </c>
      <c r="AZ41" s="28">
        <f>외인!AZ41</f>
        <v>2006609.01</v>
      </c>
      <c r="BA41" s="35">
        <f>MACD!BA41*$G$3+BA40*(1-$G$3)</f>
        <v>-3.3318632202632473E-4</v>
      </c>
      <c r="BB41" s="28">
        <f>외인!BB41</f>
        <v>95552.08</v>
      </c>
      <c r="BC41" s="35">
        <f>MACD!BC41*$G$3+BC40*(1-$G$3)</f>
        <v>6.3243727765360282E-4</v>
      </c>
      <c r="BD41" s="28">
        <f>외인!BD41</f>
        <v>35295.32</v>
      </c>
      <c r="BE41" s="35">
        <f>MACD!BE41*$G$3+BE40*(1-$G$3)</f>
        <v>2.7887275211905703E-4</v>
      </c>
      <c r="BF41" s="28">
        <f>외인!BF41</f>
        <v>0</v>
      </c>
      <c r="BG41" s="35" t="e">
        <f>MACD!BG41*$G$3+BG40*(1-$G$3)</f>
        <v>#DIV/0!</v>
      </c>
      <c r="BH41" s="28">
        <f>외인!BH41</f>
        <v>90203.45</v>
      </c>
      <c r="BI41" s="35">
        <f>MACD!BI41*$G$3+BI40*(1-$G$3)</f>
        <v>7.3945703563467707E-4</v>
      </c>
      <c r="BJ41" s="28">
        <f>외인!BJ41</f>
        <v>115342.04</v>
      </c>
      <c r="BK41" s="35">
        <f>MACD!BK41*$G$3+BK40*(1-$G$3)</f>
        <v>-5.2647450911594848E-4</v>
      </c>
      <c r="BL41" s="28">
        <f>외인!BL41</f>
        <v>46497.89</v>
      </c>
      <c r="BM41" s="35">
        <f>MACD!BM41*$G$3+BM40*(1-$G$3)</f>
        <v>-6.4922338882478356E-4</v>
      </c>
      <c r="BN41" s="28">
        <f>외인!BN41</f>
        <v>44744.42</v>
      </c>
      <c r="BO41" s="35">
        <f>MACD!BO41*$G$3+BO40*(1-$G$3)</f>
        <v>7.549045917971126E-5</v>
      </c>
      <c r="BP41" s="28">
        <f>외인!BP41</f>
        <v>69707.789999999994</v>
      </c>
      <c r="BQ41" s="35">
        <f>MACD!BQ41*$G$3+BQ40*(1-$G$3)</f>
        <v>-1.0366324003187996E-3</v>
      </c>
      <c r="BR41" s="28">
        <f>외인!BR41</f>
        <v>235198.28</v>
      </c>
      <c r="BS41" s="35">
        <f>MACD!BS41*$G$3+BS40*(1-$G$3)</f>
        <v>-6.9319182723253487E-4</v>
      </c>
      <c r="BT41" s="28">
        <f>외인!BT41</f>
        <v>1905606.64</v>
      </c>
      <c r="BU41" s="35">
        <f>MACD!BU41*$G$3+BU40*(1-$G$3)</f>
        <v>-3.0636678522695515E-4</v>
      </c>
      <c r="BV41" s="28">
        <f>외인!BV41</f>
        <v>361292.83</v>
      </c>
      <c r="BW41" s="35">
        <f>MACD!BW41*$G$3+BW40*(1-$G$3)</f>
        <v>-8.703818153382793E-5</v>
      </c>
      <c r="BX41" s="28">
        <f>외인!BX41</f>
        <v>71682.03</v>
      </c>
      <c r="BY41" s="35">
        <f>MACD!BY41*$G$3+BY40*(1-$G$3)</f>
        <v>-3.8669902245312704E-4</v>
      </c>
      <c r="BZ41" s="28">
        <f>외인!BZ41</f>
        <v>239183.48</v>
      </c>
      <c r="CA41" s="35">
        <f>MACD!CA41*$G$3+CA40*(1-$G$3)</f>
        <v>-6.352438858994164E-4</v>
      </c>
      <c r="CB41" s="28">
        <f>외인!CB41</f>
        <v>11739.19</v>
      </c>
      <c r="CC41" s="35">
        <f>MACD!CC41*$G$3+CC40*(1-$G$3)</f>
        <v>-4.2261535765030259E-4</v>
      </c>
      <c r="CD41" s="28">
        <f>외인!CD41</f>
        <v>28825.39</v>
      </c>
      <c r="CE41" s="35">
        <f>MACD!CE41*$G$3+CE40*(1-$G$3)</f>
        <v>-2.5330118981143875E-4</v>
      </c>
      <c r="CF41" s="28">
        <f>외인!CF41</f>
        <v>23549.65</v>
      </c>
      <c r="CG41" s="35">
        <f>MACD!CG41*$G$3+CG40*(1-$G$3)</f>
        <v>3.723738255505717E-4</v>
      </c>
      <c r="CH41" s="28">
        <f>외인!CH41</f>
        <v>65699.34</v>
      </c>
      <c r="CI41" s="35">
        <f>MACD!CI41*$G$3+CI40*(1-$G$3)</f>
        <v>3.9487055743769563E-4</v>
      </c>
      <c r="CJ41" s="28">
        <f>외인!CJ41</f>
        <v>359422.36</v>
      </c>
      <c r="CK41" s="35">
        <f>MACD!CK41*$G$3+CK40*(1-$G$3)</f>
        <v>-3.3067408612124402E-4</v>
      </c>
      <c r="CL41" s="28">
        <f>외인!CL41</f>
        <v>224539.19</v>
      </c>
      <c r="CM41" s="35">
        <f>MACD!CM41*$G$3+CM40*(1-$G$3)</f>
        <v>3.6072758307871753E-5</v>
      </c>
      <c r="CN41" s="28">
        <f>외인!CN41</f>
        <v>112729.89</v>
      </c>
      <c r="CO41" s="35">
        <f>MACD!CO41*$G$3+CO40*(1-$G$3)</f>
        <v>4.8993734791109281E-4</v>
      </c>
      <c r="CP41" s="28">
        <f>외인!CP41</f>
        <v>96098.15</v>
      </c>
      <c r="CQ41" s="35">
        <f>MACD!CQ41*$G$3+CQ40*(1-$G$3)</f>
        <v>6.2316263168891561E-4</v>
      </c>
      <c r="CR41" s="28">
        <f>외인!CR41</f>
        <v>151345.72</v>
      </c>
      <c r="CS41" s="35">
        <f>MACD!CS41*$G$3+CS40*(1-$G$3)</f>
        <v>-5.9065726570003952E-4</v>
      </c>
      <c r="CT41" s="28">
        <f>외인!CT41</f>
        <v>111641.22</v>
      </c>
      <c r="CU41" s="35">
        <f>MACD!CU41*$G$3+CU40*(1-$G$3)</f>
        <v>-8.2283249581882123E-5</v>
      </c>
      <c r="CV41" s="28">
        <f>외인!CV41</f>
        <v>1905606.64</v>
      </c>
      <c r="CW41" s="35">
        <f>MACD!CW41*$G$3+CW40*(1-$G$3)</f>
        <v>-3.0636678522695515E-4</v>
      </c>
      <c r="CX41" s="28">
        <f>외인!CX41</f>
        <v>208146.2</v>
      </c>
      <c r="CY41" s="35">
        <f>MACD!CY41*$G$3+CY40*(1-$G$3)</f>
        <v>1.2768135680950901E-4</v>
      </c>
      <c r="CZ41" s="28">
        <f>외인!CZ41</f>
        <v>16019.88</v>
      </c>
      <c r="DA41" s="35">
        <f>MACD!DA41*$G$3+DA40*(1-$G$3)</f>
        <v>-1.3048821863056133E-3</v>
      </c>
      <c r="DB41" s="28">
        <f>외인!DB41</f>
        <v>35295.32</v>
      </c>
      <c r="DC41" s="35">
        <f>MACD!DC41*$G$3+DC40*(1-$G$3)</f>
        <v>2.7887275211905703E-4</v>
      </c>
      <c r="DD41" s="28">
        <f>외인!DD41</f>
        <v>8518.7199999999993</v>
      </c>
      <c r="DE41" s="35">
        <f>MACD!DE41*$G$3+DE40*(1-$G$3)</f>
        <v>7.1718699463855042E-4</v>
      </c>
      <c r="DF41" s="28">
        <f>외인!DF41</f>
        <v>53818.83</v>
      </c>
      <c r="DG41" s="35">
        <f>MACD!DG41*$G$3+DG40*(1-$G$3)</f>
        <v>-4.0136689956347981E-4</v>
      </c>
      <c r="DH41" s="28">
        <f>외인!DH41</f>
        <v>21011.81</v>
      </c>
      <c r="DI41" s="35">
        <f>MACD!DI41*$G$3+DI40*(1-$G$3)</f>
        <v>-3.3589825216060354E-4</v>
      </c>
      <c r="DJ41" s="28">
        <f>외인!DJ41</f>
        <v>551753.81999999995</v>
      </c>
      <c r="DK41" s="35">
        <f>MACD!DK41*$G$3+DK40*(1-$G$3)</f>
        <v>-5.0495603725907786E-4</v>
      </c>
      <c r="DL41" s="28">
        <f>외인!DL41</f>
        <v>88727.39</v>
      </c>
      <c r="DM41" s="35">
        <f>MACD!DM41*$G$3+DM40*(1-$G$3)</f>
        <v>6.4584351744866866E-4</v>
      </c>
      <c r="DN41" s="28">
        <f>외인!DN41</f>
        <v>1905606.64</v>
      </c>
      <c r="DO41" s="35">
        <f>MACD!DO41*$G$3+DO40*(1-$G$3)</f>
        <v>-3.0636678522695515E-4</v>
      </c>
      <c r="DP41" s="28">
        <f>외인!DP41</f>
        <v>76330.649999999994</v>
      </c>
      <c r="DQ41" s="35">
        <f>MACD!DQ41*$G$3+DQ40*(1-$G$3)</f>
        <v>-8.1914567816425399E-4</v>
      </c>
      <c r="DR41" s="28">
        <f>외인!DR41</f>
        <v>40138.839999999997</v>
      </c>
      <c r="DS41" s="35">
        <f>MACD!DS41*$G$3+DS40*(1-$G$3)</f>
        <v>1.9768448182129066E-4</v>
      </c>
      <c r="DT41" s="28">
        <f>외인!DT41</f>
        <v>118716.01</v>
      </c>
      <c r="DU41" s="35">
        <f>MACD!DU41*$G$3+DU40*(1-$G$3)</f>
        <v>-8.2859001168882735E-4</v>
      </c>
      <c r="DV41" s="28">
        <f>외인!DV41</f>
        <v>32336.84</v>
      </c>
      <c r="DW41" s="35">
        <f>MACD!DW41*$G$3+DW40*(1-$G$3)</f>
        <v>3.257862540016956E-4</v>
      </c>
      <c r="DX41" s="28">
        <f>외인!DX41</f>
        <v>98855.11</v>
      </c>
      <c r="DY41" s="35">
        <f>MACD!DY41*$G$3+DY40*(1-$G$3)</f>
        <v>-4.8987260757104504E-4</v>
      </c>
      <c r="DZ41" s="28">
        <f>외인!DZ41</f>
        <v>8431.19</v>
      </c>
      <c r="EA41" s="35">
        <f>MACD!EA41*$G$3+EA40*(1-$G$3)</f>
        <v>-3.6226442725643862E-4</v>
      </c>
      <c r="EB41" s="28">
        <f>외인!EB41</f>
        <v>11907.67</v>
      </c>
      <c r="EC41" s="35">
        <f>MACD!EC41*$G$3+EC40*(1-$G$3)</f>
        <v>4.4749804909736284E-4</v>
      </c>
      <c r="ED41" s="28">
        <f>외인!ED41</f>
        <v>9863.26</v>
      </c>
      <c r="EE41" s="35">
        <f>MACD!EE41*$G$3+EE40*(1-$G$3)</f>
        <v>-6.7259351900181459E-4</v>
      </c>
      <c r="EF41" s="28">
        <f>외인!EF41</f>
        <v>235898.11</v>
      </c>
      <c r="EG41" s="35">
        <f>MACD!EG41*$G$3+EG40*(1-$G$3)</f>
        <v>-2.9645398960549219E-4</v>
      </c>
      <c r="EH41" s="28">
        <f>외인!EH41</f>
        <v>162938.1</v>
      </c>
      <c r="EI41" s="35">
        <f>MACD!EI41*$G$3+EI40*(1-$G$3)</f>
        <v>-5.1103178132611503E-4</v>
      </c>
      <c r="EJ41" s="28">
        <f>외인!EJ41</f>
        <v>93999.91</v>
      </c>
      <c r="EK41" s="35">
        <f>MACD!EK41*$G$3+EK40*(1-$G$3)</f>
        <v>3.7858940377471216E-4</v>
      </c>
      <c r="EL41" s="28">
        <f>외인!EL41</f>
        <v>31286.82</v>
      </c>
      <c r="EM41" s="35">
        <f>MACD!EM41*$G$3+EM40*(1-$G$3)</f>
        <v>-1.9637839070132615E-4</v>
      </c>
      <c r="EN41" s="28">
        <f>외인!EN41</f>
        <v>40138.839999999997</v>
      </c>
      <c r="EO41" s="35">
        <f>MACD!EO41*$G$3+EO40*(1-$G$3)</f>
        <v>1.9768448182129066E-4</v>
      </c>
      <c r="EP41" s="28">
        <f>외인!EP41</f>
        <v>172154.01</v>
      </c>
      <c r="EQ41" s="35">
        <f>MACD!EQ41*$G$3+EQ40*(1-$G$3)</f>
        <v>2.9003527648342454E-4</v>
      </c>
      <c r="ER41" s="28">
        <f>외인!ER41</f>
        <v>13087.32</v>
      </c>
      <c r="ES41" s="35">
        <f>MACD!ES41*$G$3+ES40*(1-$G$3)</f>
        <v>-1.1013024359874551E-3</v>
      </c>
      <c r="ET41" s="28">
        <f>외인!ET41</f>
        <v>113122.44</v>
      </c>
      <c r="EU41" s="35">
        <f>MACD!EU41*$G$3+EU40*(1-$G$3)</f>
        <v>-1.1229784067120837E-4</v>
      </c>
      <c r="EV41" s="28">
        <f>외인!EV41</f>
        <v>42597.13</v>
      </c>
      <c r="EW41" s="35">
        <f>MACD!EW41*$G$3+EW40*(1-$G$3)</f>
        <v>3.799120141458435E-4</v>
      </c>
      <c r="EX41" s="28">
        <f>외인!EX41</f>
        <v>53501.02</v>
      </c>
      <c r="EY41" s="35">
        <f>MACD!EY41*$G$3+EY40*(1-$G$3)</f>
        <v>8.3683607561271475E-4</v>
      </c>
    </row>
    <row r="42" spans="1:155">
      <c r="A42" s="27">
        <f>외인!A42</f>
        <v>46119</v>
      </c>
      <c r="B42" s="28">
        <f>외인!B42</f>
        <v>4388134.4400000004</v>
      </c>
      <c r="C42" s="35">
        <f>MACD!C42*$G$3+C41*(1-$G$3)</f>
        <v>-1.3926027723850436E-4</v>
      </c>
      <c r="D42" s="28">
        <f>외인!D42</f>
        <v>573926.65</v>
      </c>
      <c r="E42" s="35">
        <f>MACD!E42*$G$3+E41*(1-$G$3)</f>
        <v>-3.6950609958686265E-4</v>
      </c>
      <c r="F42" s="28">
        <f>외인!F42</f>
        <v>1909105.01</v>
      </c>
      <c r="G42" s="35">
        <f>MACD!G42*$G$3+G41*(1-$G$3)</f>
        <v>-2.0513636635271666E-5</v>
      </c>
      <c r="H42" s="28">
        <f>외인!H42</f>
        <v>294440.92</v>
      </c>
      <c r="I42" s="35">
        <f>MACD!I42*$G$3+I41*(1-$G$3)</f>
        <v>1.3548622137245984E-4</v>
      </c>
      <c r="J42" s="28">
        <f>외인!J42</f>
        <v>37566.519999999997</v>
      </c>
      <c r="K42" s="35">
        <f>MACD!K42*$G$3+K41*(1-$G$3)</f>
        <v>1.4859175965350227E-4</v>
      </c>
      <c r="L42" s="28">
        <f>외인!L42</f>
        <v>272646.38</v>
      </c>
      <c r="M42" s="35">
        <f>MACD!M42*$G$3+M41*(1-$G$3)</f>
        <v>1.4210653860550297E-4</v>
      </c>
      <c r="N42" s="28">
        <f>외인!N42</f>
        <v>221389.4</v>
      </c>
      <c r="O42" s="35">
        <f>MACD!O42*$G$3+O41*(1-$G$3)</f>
        <v>-5.0422160195785792E-4</v>
      </c>
      <c r="P42" s="28">
        <f>외인!P42</f>
        <v>192207.15</v>
      </c>
      <c r="Q42" s="35">
        <f>MACD!Q42*$G$3+Q41*(1-$G$3)</f>
        <v>-2.5520661597782984E-4</v>
      </c>
      <c r="R42" s="28">
        <f>외인!R42</f>
        <v>118518.97</v>
      </c>
      <c r="S42" s="35">
        <f>MACD!S42*$G$3+S41*(1-$G$3)</f>
        <v>-8.0239230349462198E-4</v>
      </c>
      <c r="T42" s="28">
        <f>외인!T42</f>
        <v>8428.0499999999993</v>
      </c>
      <c r="U42" s="35">
        <f>MACD!U42*$G$3+U41*(1-$G$3)</f>
        <v>7.8287358254443512E-4</v>
      </c>
      <c r="V42" s="28">
        <f>외인!V42</f>
        <v>99456.3</v>
      </c>
      <c r="W42" s="35">
        <f>MACD!W42*$G$3+W41*(1-$G$3)</f>
        <v>-4.4640313568247052E-4</v>
      </c>
      <c r="X42" s="28">
        <f>외인!X42</f>
        <v>1914030.24</v>
      </c>
      <c r="Y42" s="35">
        <f>MACD!Y42*$G$3+Y41*(1-$G$3)</f>
        <v>-1.847755444859363E-4</v>
      </c>
      <c r="Z42" s="28">
        <f>외인!Z42</f>
        <v>42438.16</v>
      </c>
      <c r="AA42" s="35">
        <f>MACD!AA42*$G$3+AA41*(1-$G$3)</f>
        <v>3.6417888533265213E-4</v>
      </c>
      <c r="AB42" s="28">
        <f>외인!AB42</f>
        <v>194674.19</v>
      </c>
      <c r="AC42" s="35">
        <f>MACD!AC42*$G$3+AC41*(1-$G$3)</f>
        <v>4.9774062364553613E-5</v>
      </c>
      <c r="AD42" s="28">
        <f>외인!AD42</f>
        <v>18389.62</v>
      </c>
      <c r="AE42" s="35">
        <f>MACD!AE42*$G$3+AE41*(1-$G$3)</f>
        <v>-1.1021904708306285E-3</v>
      </c>
      <c r="AF42" s="28">
        <f>외인!AF42</f>
        <v>24129.759999999998</v>
      </c>
      <c r="AG42" s="35">
        <f>MACD!AG42*$G$3+AG41*(1-$G$3)</f>
        <v>3.3145104185252012E-4</v>
      </c>
      <c r="AH42" s="28">
        <f>외인!AH42</f>
        <v>180614.49</v>
      </c>
      <c r="AI42" s="35">
        <f>MACD!AI42*$G$3+AI41*(1-$G$3)</f>
        <v>-8.5055636907397411E-4</v>
      </c>
      <c r="AJ42" s="28">
        <f>외인!AJ42</f>
        <v>101645.54</v>
      </c>
      <c r="AK42" s="35">
        <f>MACD!AK42*$G$3+AK41*(1-$G$3)</f>
        <v>-1.587402351365976E-4</v>
      </c>
      <c r="AL42" s="28">
        <f>외인!AL42</f>
        <v>81171.86</v>
      </c>
      <c r="AM42" s="35">
        <f>MACD!AM42*$G$3+AM41*(1-$G$3)</f>
        <v>-2.0158006174049328E-6</v>
      </c>
      <c r="AN42" s="28">
        <f>외인!AN42</f>
        <v>157991.99</v>
      </c>
      <c r="AO42" s="35">
        <f>MACD!AO42*$G$3+AO41*(1-$G$3)</f>
        <v>-7.3660100091170011E-4</v>
      </c>
      <c r="AP42" s="28">
        <f>외인!AP42</f>
        <v>111514.05</v>
      </c>
      <c r="AQ42" s="35">
        <f>MACD!AQ42*$G$3+AQ41*(1-$G$3)</f>
        <v>-1.2575536820092094E-4</v>
      </c>
      <c r="AR42" s="28">
        <f>외인!AR42</f>
        <v>22423.91</v>
      </c>
      <c r="AS42" s="35">
        <f>MACD!AS42*$G$3+AS41*(1-$G$3)</f>
        <v>-8.5202121007805544E-4</v>
      </c>
      <c r="AT42" s="28">
        <f>외인!AT42</f>
        <v>72865.61</v>
      </c>
      <c r="AU42" s="35">
        <f>MACD!AU42*$G$3+AU41*(1-$G$3)</f>
        <v>-4.5563717783474633E-4</v>
      </c>
      <c r="AV42" s="28">
        <f>외인!AV42</f>
        <v>46778.59</v>
      </c>
      <c r="AW42" s="35">
        <f>MACD!AW42*$G$3+AW41*(1-$G$3)</f>
        <v>3.929868399860562E-4</v>
      </c>
      <c r="AX42" s="28">
        <f>외인!AX42</f>
        <v>60579.6</v>
      </c>
      <c r="AY42" s="35">
        <f>MACD!AY42*$G$3+AY41*(1-$G$3)</f>
        <v>-9.2803837503680322E-4</v>
      </c>
      <c r="AZ42" s="28">
        <f>외인!AZ42</f>
        <v>2048208.66</v>
      </c>
      <c r="BA42" s="35">
        <f>MACD!BA42*$G$3+BA41*(1-$G$3)</f>
        <v>-2.0680077115132803E-4</v>
      </c>
      <c r="BB42" s="28">
        <f>외인!BB42</f>
        <v>94357.95</v>
      </c>
      <c r="BC42" s="35">
        <f>MACD!BC42*$G$3+BC41*(1-$G$3)</f>
        <v>6.0136411172016855E-4</v>
      </c>
      <c r="BD42" s="28">
        <f>외인!BD42</f>
        <v>34910.26</v>
      </c>
      <c r="BE42" s="35">
        <f>MACD!BE42*$G$3+BE41*(1-$G$3)</f>
        <v>3.0133735533549155E-4</v>
      </c>
      <c r="BF42" s="28">
        <f>외인!BF42</f>
        <v>0</v>
      </c>
      <c r="BG42" s="35" t="e">
        <f>MACD!BG42*$G$3+BG41*(1-$G$3)</f>
        <v>#DIV/0!</v>
      </c>
      <c r="BH42" s="28">
        <f>외인!BH42</f>
        <v>88029.43</v>
      </c>
      <c r="BI42" s="35">
        <f>MACD!BI42*$G$3+BI41*(1-$G$3)</f>
        <v>8.5100865552269114E-4</v>
      </c>
      <c r="BJ42" s="28">
        <f>외인!BJ42</f>
        <v>115439.09</v>
      </c>
      <c r="BK42" s="35">
        <f>MACD!BK42*$G$3+BK41*(1-$G$3)</f>
        <v>-4.5846687513923629E-4</v>
      </c>
      <c r="BL42" s="28">
        <f>외인!BL42</f>
        <v>46063.99</v>
      </c>
      <c r="BM42" s="35">
        <f>MACD!BM42*$G$3+BM41*(1-$G$3)</f>
        <v>-6.0211214673619429E-4</v>
      </c>
      <c r="BN42" s="28">
        <f>외인!BN42</f>
        <v>44409.08</v>
      </c>
      <c r="BO42" s="35">
        <f>MACD!BO42*$G$3+BO41*(1-$G$3)</f>
        <v>1.5054781383811859E-4</v>
      </c>
      <c r="BP42" s="28">
        <f>외인!BP42</f>
        <v>70286.929999999993</v>
      </c>
      <c r="BQ42" s="35">
        <f>MACD!BQ42*$G$3+BQ41*(1-$G$3)</f>
        <v>-9.1576273147873639E-4</v>
      </c>
      <c r="BR42" s="28">
        <f>외인!BR42</f>
        <v>232547.04</v>
      </c>
      <c r="BS42" s="35">
        <f>MACD!BS42*$G$3+BS41*(1-$G$3)</f>
        <v>-6.6629602605535604E-4</v>
      </c>
      <c r="BT42" s="28">
        <f>외인!BT42</f>
        <v>1947657.66</v>
      </c>
      <c r="BU42" s="35">
        <f>MACD!BU42*$G$3+BU41*(1-$G$3)</f>
        <v>-1.8809272660972107E-4</v>
      </c>
      <c r="BV42" s="28">
        <f>외인!BV42</f>
        <v>367670.81</v>
      </c>
      <c r="BW42" s="35">
        <f>MACD!BW42*$G$3+BW41*(1-$G$3)</f>
        <v>3.8251288803641589E-5</v>
      </c>
      <c r="BX42" s="28">
        <f>외인!BX42</f>
        <v>71419.539999999994</v>
      </c>
      <c r="BY42" s="35">
        <f>MACD!BY42*$G$3+BY41*(1-$G$3)</f>
        <v>-3.6494091761280997E-4</v>
      </c>
      <c r="BZ42" s="28">
        <f>외인!BZ42</f>
        <v>239163.85</v>
      </c>
      <c r="CA42" s="35">
        <f>MACD!CA42*$G$3+CA41*(1-$G$3)</f>
        <v>-4.8455436039537662E-4</v>
      </c>
      <c r="CB42" s="28">
        <f>외인!CB42</f>
        <v>11719.22</v>
      </c>
      <c r="CC42" s="35">
        <f>MACD!CC42*$G$3+CC41*(1-$G$3)</f>
        <v>-5.1158445654154181E-4</v>
      </c>
      <c r="CD42" s="28">
        <f>외인!CD42</f>
        <v>27977.38</v>
      </c>
      <c r="CE42" s="35">
        <f>MACD!CE42*$G$3+CE41*(1-$G$3)</f>
        <v>-1.774979379203309E-4</v>
      </c>
      <c r="CF42" s="28">
        <f>외인!CF42</f>
        <v>23595.91</v>
      </c>
      <c r="CG42" s="35">
        <f>MACD!CG42*$G$3+CG41*(1-$G$3)</f>
        <v>3.5279181502172066E-4</v>
      </c>
      <c r="CH42" s="28">
        <f>외인!CH42</f>
        <v>64950.63</v>
      </c>
      <c r="CI42" s="35">
        <f>MACD!CI42*$G$3+CI41*(1-$G$3)</f>
        <v>4.6268913892284178E-4</v>
      </c>
      <c r="CJ42" s="28">
        <f>외인!CJ42</f>
        <v>356899.82</v>
      </c>
      <c r="CK42" s="35">
        <f>MACD!CK42*$G$3+CK41*(1-$G$3)</f>
        <v>-3.6154429265109796E-4</v>
      </c>
      <c r="CL42" s="28">
        <f>외인!CL42</f>
        <v>221954.81</v>
      </c>
      <c r="CM42" s="35">
        <f>MACD!CM42*$G$3+CM41*(1-$G$3)</f>
        <v>4.498664457510105E-5</v>
      </c>
      <c r="CN42" s="28">
        <f>외인!CN42</f>
        <v>111228.84</v>
      </c>
      <c r="CO42" s="35">
        <f>MACD!CO42*$G$3+CO41*(1-$G$3)</f>
        <v>5.1763081586778093E-4</v>
      </c>
      <c r="CP42" s="28">
        <f>외인!CP42</f>
        <v>94898.64</v>
      </c>
      <c r="CQ42" s="35">
        <f>MACD!CQ42*$G$3+CQ41*(1-$G$3)</f>
        <v>5.9243138257016482E-4</v>
      </c>
      <c r="CR42" s="28">
        <f>외인!CR42</f>
        <v>150523.79999999999</v>
      </c>
      <c r="CS42" s="35">
        <f>MACD!CS42*$G$3+CS41*(1-$G$3)</f>
        <v>-5.5273603682134552E-4</v>
      </c>
      <c r="CT42" s="28">
        <f>외인!CT42</f>
        <v>110585.44</v>
      </c>
      <c r="CU42" s="35">
        <f>MACD!CU42*$G$3+CU41*(1-$G$3)</f>
        <v>-2.2072838374506646E-5</v>
      </c>
      <c r="CV42" s="28">
        <f>외인!CV42</f>
        <v>1947657.66</v>
      </c>
      <c r="CW42" s="35">
        <f>MACD!CW42*$G$3+CW41*(1-$G$3)</f>
        <v>-1.8809272660972107E-4</v>
      </c>
      <c r="CX42" s="28">
        <f>외인!CX42</f>
        <v>207927.44</v>
      </c>
      <c r="CY42" s="35">
        <f>MACD!CY42*$G$3+CY41*(1-$G$3)</f>
        <v>2.2682091208515984E-4</v>
      </c>
      <c r="CZ42" s="28">
        <f>외인!CZ42</f>
        <v>16130.85</v>
      </c>
      <c r="DA42" s="35">
        <f>MACD!DA42*$G$3+DA41*(1-$G$3)</f>
        <v>-1.2681857744340393E-3</v>
      </c>
      <c r="DB42" s="28">
        <f>외인!DB42</f>
        <v>34910.26</v>
      </c>
      <c r="DC42" s="35">
        <f>MACD!DC42*$G$3+DC41*(1-$G$3)</f>
        <v>3.0133735533549155E-4</v>
      </c>
      <c r="DD42" s="28">
        <f>외인!DD42</f>
        <v>8428.0499999999993</v>
      </c>
      <c r="DE42" s="35">
        <f>MACD!DE42*$G$3+DE41*(1-$G$3)</f>
        <v>7.8287358254443512E-4</v>
      </c>
      <c r="DF42" s="28">
        <f>외인!DF42</f>
        <v>53624.98</v>
      </c>
      <c r="DG42" s="35">
        <f>MACD!DG42*$G$3+DG41*(1-$G$3)</f>
        <v>-3.6790949509563493E-4</v>
      </c>
      <c r="DH42" s="28">
        <f>외인!DH42</f>
        <v>20215.09</v>
      </c>
      <c r="DI42" s="35">
        <f>MACD!DI42*$G$3+DI41*(1-$G$3)</f>
        <v>-2.3395623273401322E-4</v>
      </c>
      <c r="DJ42" s="28">
        <f>외인!DJ42</f>
        <v>549157.43000000005</v>
      </c>
      <c r="DK42" s="35">
        <f>MACD!DK42*$G$3+DK41*(1-$G$3)</f>
        <v>-4.5031210260290634E-4</v>
      </c>
      <c r="DL42" s="28">
        <f>외인!DL42</f>
        <v>87320.38</v>
      </c>
      <c r="DM42" s="35">
        <f>MACD!DM42*$G$3+DM41*(1-$G$3)</f>
        <v>6.7571373674415851E-4</v>
      </c>
      <c r="DN42" s="28">
        <f>외인!DN42</f>
        <v>1947657.66</v>
      </c>
      <c r="DO42" s="35">
        <f>MACD!DO42*$G$3+DO41*(1-$G$3)</f>
        <v>-1.8809272660972107E-4</v>
      </c>
      <c r="DP42" s="28">
        <f>외인!DP42</f>
        <v>76062.48</v>
      </c>
      <c r="DQ42" s="35">
        <f>MACD!DQ42*$G$3+DQ41*(1-$G$3)</f>
        <v>-9.1347317533943962E-4</v>
      </c>
      <c r="DR42" s="28">
        <f>외인!DR42</f>
        <v>39194.26</v>
      </c>
      <c r="DS42" s="35">
        <f>MACD!DS42*$G$3+DS41*(1-$G$3)</f>
        <v>1.5722108740207628E-4</v>
      </c>
      <c r="DT42" s="28">
        <f>외인!DT42</f>
        <v>118518.97</v>
      </c>
      <c r="DU42" s="35">
        <f>MACD!DU42*$G$3+DU41*(1-$G$3)</f>
        <v>-8.0239230349462198E-4</v>
      </c>
      <c r="DV42" s="28">
        <f>외인!DV42</f>
        <v>31719.82</v>
      </c>
      <c r="DW42" s="35">
        <f>MACD!DW42*$G$3+DW41*(1-$G$3)</f>
        <v>4.0524640996060328E-4</v>
      </c>
      <c r="DX42" s="28">
        <f>외인!DX42</f>
        <v>99456.3</v>
      </c>
      <c r="DY42" s="35">
        <f>MACD!DY42*$G$3+DY41*(1-$G$3)</f>
        <v>-4.4640313568247052E-4</v>
      </c>
      <c r="DZ42" s="28">
        <f>외인!DZ42</f>
        <v>8281.2999999999993</v>
      </c>
      <c r="EA42" s="35">
        <f>MACD!EA42*$G$3+EA41*(1-$G$3)</f>
        <v>-1.8709398577564719E-4</v>
      </c>
      <c r="EB42" s="28">
        <f>외인!EB42</f>
        <v>11743.2</v>
      </c>
      <c r="EC42" s="35">
        <f>MACD!EC42*$G$3+EC41*(1-$G$3)</f>
        <v>4.1590865742399989E-4</v>
      </c>
      <c r="ED42" s="28">
        <f>외인!ED42</f>
        <v>9700.14</v>
      </c>
      <c r="EE42" s="35">
        <f>MACD!EE42*$G$3+EE41*(1-$G$3)</f>
        <v>-6.1594042857102257E-4</v>
      </c>
      <c r="EF42" s="28">
        <f>외인!EF42</f>
        <v>234108.96</v>
      </c>
      <c r="EG42" s="35">
        <f>MACD!EG42*$G$3+EG41*(1-$G$3)</f>
        <v>-3.0482344408859654E-4</v>
      </c>
      <c r="EH42" s="28">
        <f>외인!EH42</f>
        <v>164564.45000000001</v>
      </c>
      <c r="EI42" s="35">
        <f>MACD!EI42*$G$3+EI41*(1-$G$3)</f>
        <v>-4.8032439078272971E-4</v>
      </c>
      <c r="EJ42" s="28">
        <f>외인!EJ42</f>
        <v>92418.18</v>
      </c>
      <c r="EK42" s="35">
        <f>MACD!EK42*$G$3+EK41*(1-$G$3)</f>
        <v>3.8642804954838169E-4</v>
      </c>
      <c r="EL42" s="28">
        <f>외인!EL42</f>
        <v>30431.31</v>
      </c>
      <c r="EM42" s="35">
        <f>MACD!EM42*$G$3+EM41*(1-$G$3)</f>
        <v>-1.278695795733687E-4</v>
      </c>
      <c r="EN42" s="28">
        <f>외인!EN42</f>
        <v>39194.26</v>
      </c>
      <c r="EO42" s="35">
        <f>MACD!EO42*$G$3+EO41*(1-$G$3)</f>
        <v>1.5722108740207628E-4</v>
      </c>
      <c r="EP42" s="28">
        <f>외인!EP42</f>
        <v>177621.55</v>
      </c>
      <c r="EQ42" s="35">
        <f>MACD!EQ42*$G$3+EQ41*(1-$G$3)</f>
        <v>5.0441823884175114E-4</v>
      </c>
      <c r="ER42" s="28">
        <f>외인!ER42</f>
        <v>12694.48</v>
      </c>
      <c r="ES42" s="35">
        <f>MACD!ES42*$G$3+ES41*(1-$G$3)</f>
        <v>-7.4866241182906736E-4</v>
      </c>
      <c r="ET42" s="28">
        <f>외인!ET42</f>
        <v>111514.05</v>
      </c>
      <c r="EU42" s="35">
        <f>MACD!EU42*$G$3+EU41*(1-$G$3)</f>
        <v>-1.2575536820092094E-4</v>
      </c>
      <c r="EV42" s="28">
        <f>외인!EV42</f>
        <v>42438.16</v>
      </c>
      <c r="EW42" s="35">
        <f>MACD!EW42*$G$3+EW41*(1-$G$3)</f>
        <v>3.6417888533265213E-4</v>
      </c>
      <c r="EX42" s="28">
        <f>외인!EX42</f>
        <v>52460.480000000003</v>
      </c>
      <c r="EY42" s="35">
        <f>MACD!EY42*$G$3+EY41*(1-$G$3)</f>
        <v>7.9211185387497731E-4</v>
      </c>
    </row>
    <row r="43" spans="1:155">
      <c r="A43" s="27">
        <f>외인!A43</f>
        <v>46120</v>
      </c>
      <c r="B43" s="28">
        <f>외인!B43</f>
        <v>4689521.4000000004</v>
      </c>
      <c r="C43" s="35">
        <f>MACD!C43*$G$3+C42*(1-$G$3)</f>
        <v>-3.9726008212122082E-5</v>
      </c>
      <c r="D43" s="28">
        <f>외인!D43</f>
        <v>603100.29</v>
      </c>
      <c r="E43" s="35">
        <f>MACD!E43*$G$3+E42*(1-$G$3)</f>
        <v>-3.703154002659446E-4</v>
      </c>
      <c r="F43" s="28">
        <f>외인!F43</f>
        <v>2041061.47</v>
      </c>
      <c r="G43" s="35">
        <f>MACD!G43*$G$3+G42*(1-$G$3)</f>
        <v>9.7551919382194495E-5</v>
      </c>
      <c r="H43" s="28">
        <f>외인!H43</f>
        <v>300972.31</v>
      </c>
      <c r="I43" s="35">
        <f>MACD!I43*$G$3+I42*(1-$G$3)</f>
        <v>2.3066826313277654E-4</v>
      </c>
      <c r="J43" s="28">
        <f>외인!J43</f>
        <v>39090.22</v>
      </c>
      <c r="K43" s="35">
        <f>MACD!K43*$G$3+K42*(1-$G$3)</f>
        <v>6.7576319560625105E-5</v>
      </c>
      <c r="L43" s="28">
        <f>외인!L43</f>
        <v>278605.06</v>
      </c>
      <c r="M43" s="35">
        <f>MACD!M43*$G$3+M42*(1-$G$3)</f>
        <v>2.4853180033633678E-4</v>
      </c>
      <c r="N43" s="28">
        <f>외인!N43</f>
        <v>235763.4</v>
      </c>
      <c r="O43" s="35">
        <f>MACD!O43*$G$3+O42*(1-$G$3)</f>
        <v>-3.5631237851087923E-4</v>
      </c>
      <c r="P43" s="28">
        <f>외인!P43</f>
        <v>198309.09</v>
      </c>
      <c r="Q43" s="35">
        <f>MACD!Q43*$G$3+Q42*(1-$G$3)</f>
        <v>-2.4598220749746382E-4</v>
      </c>
      <c r="R43" s="28">
        <f>외인!R43</f>
        <v>123826.12</v>
      </c>
      <c r="S43" s="35">
        <f>MACD!S43*$G$3+S42*(1-$G$3)</f>
        <v>-7.8401809737122788E-4</v>
      </c>
      <c r="T43" s="28">
        <f>외인!T43</f>
        <v>8414.92</v>
      </c>
      <c r="U43" s="35">
        <f>MACD!U43*$G$3+U42*(1-$G$3)</f>
        <v>8.0936645759629707E-4</v>
      </c>
      <c r="V43" s="28">
        <f>외인!V43</f>
        <v>107914.32</v>
      </c>
      <c r="W43" s="35">
        <f>MACD!W43*$G$3+W42*(1-$G$3)</f>
        <v>-4.0310593312901385E-4</v>
      </c>
      <c r="X43" s="28">
        <f>외인!X43</f>
        <v>2089291.42</v>
      </c>
      <c r="Y43" s="35">
        <f>MACD!Y43*$G$3+Y42*(1-$G$3)</f>
        <v>-2.659370369194584E-5</v>
      </c>
      <c r="Z43" s="28">
        <f>외인!Z43</f>
        <v>44107.360000000001</v>
      </c>
      <c r="AA43" s="35">
        <f>MACD!AA43*$G$3+AA42*(1-$G$3)</f>
        <v>3.4931641256883691E-4</v>
      </c>
      <c r="AB43" s="28">
        <f>외인!AB43</f>
        <v>205031.34</v>
      </c>
      <c r="AC43" s="35">
        <f>MACD!AC43*$G$3+AC42*(1-$G$3)</f>
        <v>5.8773269775415238E-5</v>
      </c>
      <c r="AD43" s="28">
        <f>외인!AD43</f>
        <v>19692.009999999998</v>
      </c>
      <c r="AE43" s="35">
        <f>MACD!AE43*$G$3+AE42*(1-$G$3)</f>
        <v>-1.0934400476605448E-3</v>
      </c>
      <c r="AF43" s="28">
        <f>외인!AF43</f>
        <v>24454.07</v>
      </c>
      <c r="AG43" s="35">
        <f>MACD!AG43*$G$3+AG42*(1-$G$3)</f>
        <v>3.786242959540933E-4</v>
      </c>
      <c r="AH43" s="28">
        <f>외인!AH43</f>
        <v>188542.27</v>
      </c>
      <c r="AI43" s="35">
        <f>MACD!AI43*$G$3+AI42*(1-$G$3)</f>
        <v>-8.0172592583218673E-4</v>
      </c>
      <c r="AJ43" s="28">
        <f>외인!AJ43</f>
        <v>104244.63</v>
      </c>
      <c r="AK43" s="35">
        <f>MACD!AK43*$G$3+AK42*(1-$G$3)</f>
        <v>-1.3453583179287991E-4</v>
      </c>
      <c r="AL43" s="28">
        <f>외인!AL43</f>
        <v>85677.54</v>
      </c>
      <c r="AM43" s="35">
        <f>MACD!AM43*$G$3+AM42*(1-$G$3)</f>
        <v>1.9545711444934432E-5</v>
      </c>
      <c r="AN43" s="28">
        <f>외인!AN43</f>
        <v>168536.51</v>
      </c>
      <c r="AO43" s="35">
        <f>MACD!AO43*$G$3+AO42*(1-$G$3)</f>
        <v>-5.3848780337092332E-4</v>
      </c>
      <c r="AP43" s="28">
        <f>외인!AP43</f>
        <v>120388.71</v>
      </c>
      <c r="AQ43" s="35">
        <f>MACD!AQ43*$G$3+AQ42*(1-$G$3)</f>
        <v>-1.3554251679916292E-4</v>
      </c>
      <c r="AR43" s="28">
        <f>외인!AR43</f>
        <v>23553.27</v>
      </c>
      <c r="AS43" s="35">
        <f>MACD!AS43*$G$3+AS42*(1-$G$3)</f>
        <v>-9.1408777346089088E-4</v>
      </c>
      <c r="AT43" s="28">
        <f>외인!AT43</f>
        <v>76361.42</v>
      </c>
      <c r="AU43" s="35">
        <f>MACD!AU43*$G$3+AU42*(1-$G$3)</f>
        <v>-4.4329785156443712E-4</v>
      </c>
      <c r="AV43" s="28">
        <f>외인!AV43</f>
        <v>47240.51</v>
      </c>
      <c r="AW43" s="35">
        <f>MACD!AW43*$G$3+AW42*(1-$G$3)</f>
        <v>4.6014422596416579E-4</v>
      </c>
      <c r="AX43" s="28">
        <f>외인!AX43</f>
        <v>70238.66</v>
      </c>
      <c r="AY43" s="35">
        <f>MACD!AY43*$G$3+AY42*(1-$G$3)</f>
        <v>-7.5043543973210092E-4</v>
      </c>
      <c r="AZ43" s="28">
        <f>외인!AZ43</f>
        <v>2232670.62</v>
      </c>
      <c r="BA43" s="35">
        <f>MACD!BA43*$G$3+BA42*(1-$G$3)</f>
        <v>-4.6621727376127957E-5</v>
      </c>
      <c r="BB43" s="28">
        <f>외인!BB43</f>
        <v>99809.87</v>
      </c>
      <c r="BC43" s="35">
        <f>MACD!BC43*$G$3+BC42*(1-$G$3)</f>
        <v>5.7245056033365692E-4</v>
      </c>
      <c r="BD43" s="28">
        <f>외인!BD43</f>
        <v>38172.43</v>
      </c>
      <c r="BE43" s="35">
        <f>MACD!BE43*$G$3+BE42*(1-$G$3)</f>
        <v>3.257727654516032E-4</v>
      </c>
      <c r="BF43" s="28">
        <f>외인!BF43</f>
        <v>0</v>
      </c>
      <c r="BG43" s="35" t="e">
        <f>MACD!BG43*$G$3+BG42*(1-$G$3)</f>
        <v>#DIV/0!</v>
      </c>
      <c r="BH43" s="28">
        <f>외인!BH43</f>
        <v>90888.2</v>
      </c>
      <c r="BI43" s="35">
        <f>MACD!BI43*$G$3+BI42*(1-$G$3)</f>
        <v>9.3439207707746511E-4</v>
      </c>
      <c r="BJ43" s="28">
        <f>외인!BJ43</f>
        <v>120674.15</v>
      </c>
      <c r="BK43" s="35">
        <f>MACD!BK43*$G$3+BK42*(1-$G$3)</f>
        <v>-3.8420259861072375E-4</v>
      </c>
      <c r="BL43" s="28">
        <f>외인!BL43</f>
        <v>48628.42</v>
      </c>
      <c r="BM43" s="35">
        <f>MACD!BM43*$G$3+BM42*(1-$G$3)</f>
        <v>-7.3642351909432085E-4</v>
      </c>
      <c r="BN43" s="28">
        <f>외인!BN43</f>
        <v>46619.519999999997</v>
      </c>
      <c r="BO43" s="35">
        <f>MACD!BO43*$G$3+BO42*(1-$G$3)</f>
        <v>2.2644325601204829E-4</v>
      </c>
      <c r="BP43" s="28">
        <f>외인!BP43</f>
        <v>80513.02</v>
      </c>
      <c r="BQ43" s="35">
        <f>MACD!BQ43*$G$3+BQ42*(1-$G$3)</f>
        <v>-7.831012057161374E-4</v>
      </c>
      <c r="BR43" s="28">
        <f>외인!BR43</f>
        <v>250430.56</v>
      </c>
      <c r="BS43" s="35">
        <f>MACD!BS43*$G$3+BS42*(1-$G$3)</f>
        <v>-6.3691714543686597E-4</v>
      </c>
      <c r="BT43" s="28">
        <f>외인!BT43</f>
        <v>2125439.75</v>
      </c>
      <c r="BU43" s="35">
        <f>MACD!BU43*$G$3+BU42*(1-$G$3)</f>
        <v>-3.3098716027188266E-5</v>
      </c>
      <c r="BV43" s="28">
        <f>외인!BV43</f>
        <v>385986.29</v>
      </c>
      <c r="BW43" s="35">
        <f>MACD!BW43*$G$3+BW42*(1-$G$3)</f>
        <v>1.6299845606536877E-4</v>
      </c>
      <c r="BX43" s="28">
        <f>외인!BX43</f>
        <v>74163.759999999995</v>
      </c>
      <c r="BY43" s="35">
        <f>MACD!BY43*$G$3+BY42*(1-$G$3)</f>
        <v>-3.4598502686877244E-4</v>
      </c>
      <c r="BZ43" s="28">
        <f>외인!BZ43</f>
        <v>254214.05</v>
      </c>
      <c r="CA43" s="35">
        <f>MACD!CA43*$G$3+CA42*(1-$G$3)</f>
        <v>-3.4641914774806209E-4</v>
      </c>
      <c r="CB43" s="28">
        <f>외인!CB43</f>
        <v>12030.48</v>
      </c>
      <c r="CC43" s="35">
        <f>MACD!CC43*$G$3+CC42*(1-$G$3)</f>
        <v>-6.0617927398399997E-4</v>
      </c>
      <c r="CD43" s="28">
        <f>외인!CD43</f>
        <v>28656.97</v>
      </c>
      <c r="CE43" s="35">
        <f>MACD!CE43*$G$3+CE42*(1-$G$3)</f>
        <v>-1.2327962243075807E-4</v>
      </c>
      <c r="CF43" s="28">
        <f>외인!CF43</f>
        <v>24194.34</v>
      </c>
      <c r="CG43" s="35">
        <f>MACD!CG43*$G$3+CG42*(1-$G$3)</f>
        <v>3.3641832969165565E-4</v>
      </c>
      <c r="CH43" s="28">
        <f>외인!CH43</f>
        <v>65850.929999999993</v>
      </c>
      <c r="CI43" s="35">
        <f>MACD!CI43*$G$3+CI42*(1-$G$3)</f>
        <v>4.9676842797869369E-4</v>
      </c>
      <c r="CJ43" s="28">
        <f>외인!CJ43</f>
        <v>366487.24</v>
      </c>
      <c r="CK43" s="35">
        <f>MACD!CK43*$G$3+CK42*(1-$G$3)</f>
        <v>-3.980547657714538E-4</v>
      </c>
      <c r="CL43" s="28">
        <f>외인!CL43</f>
        <v>232954.95</v>
      </c>
      <c r="CM43" s="35">
        <f>MACD!CM43*$G$3+CM42*(1-$G$3)</f>
        <v>5.5643966554343665E-5</v>
      </c>
      <c r="CN43" s="28">
        <f>외인!CN43</f>
        <v>121845.36</v>
      </c>
      <c r="CO43" s="35">
        <f>MACD!CO43*$G$3+CO42*(1-$G$3)</f>
        <v>5.4101015259802956E-4</v>
      </c>
      <c r="CP43" s="28">
        <f>외인!CP43</f>
        <v>100379.67</v>
      </c>
      <c r="CQ43" s="35">
        <f>MACD!CQ43*$G$3+CQ42*(1-$G$3)</f>
        <v>5.6402834110378351E-4</v>
      </c>
      <c r="CR43" s="28">
        <f>외인!CR43</f>
        <v>156431.9</v>
      </c>
      <c r="CS43" s="35">
        <f>MACD!CS43*$G$3+CS42*(1-$G$3)</f>
        <v>-5.3536934761772037E-4</v>
      </c>
      <c r="CT43" s="28">
        <f>외인!CT43</f>
        <v>120175.23</v>
      </c>
      <c r="CU43" s="35">
        <f>MACD!CU43*$G$3+CU42*(1-$G$3)</f>
        <v>3.8143004072348555E-5</v>
      </c>
      <c r="CV43" s="28">
        <f>외인!CV43</f>
        <v>2125439.75</v>
      </c>
      <c r="CW43" s="35">
        <f>MACD!CW43*$G$3+CW42*(1-$G$3)</f>
        <v>-3.3098716027188266E-5</v>
      </c>
      <c r="CX43" s="28">
        <f>외인!CX43</f>
        <v>212122.83</v>
      </c>
      <c r="CY43" s="35">
        <f>MACD!CY43*$G$3+CY42*(1-$G$3)</f>
        <v>2.9287594099579247E-4</v>
      </c>
      <c r="CZ43" s="28">
        <f>외인!CZ43</f>
        <v>17128.18</v>
      </c>
      <c r="DA43" s="35">
        <f>MACD!DA43*$G$3+DA42*(1-$G$3)</f>
        <v>-1.1950333152496886E-3</v>
      </c>
      <c r="DB43" s="28">
        <f>외인!DB43</f>
        <v>38172.43</v>
      </c>
      <c r="DC43" s="35">
        <f>MACD!DC43*$G$3+DC42*(1-$G$3)</f>
        <v>3.257727654516032E-4</v>
      </c>
      <c r="DD43" s="28">
        <f>외인!DD43</f>
        <v>8414.92</v>
      </c>
      <c r="DE43" s="35">
        <f>MACD!DE43*$G$3+DE42*(1-$G$3)</f>
        <v>8.0936645759629707E-4</v>
      </c>
      <c r="DF43" s="28">
        <f>외인!DF43</f>
        <v>55736.3</v>
      </c>
      <c r="DG43" s="35">
        <f>MACD!DG43*$G$3+DG42*(1-$G$3)</f>
        <v>-3.3871125053117551E-4</v>
      </c>
      <c r="DH43" s="28">
        <f>외인!DH43</f>
        <v>20804.53</v>
      </c>
      <c r="DI43" s="35">
        <f>MACD!DI43*$G$3+DI42*(1-$G$3)</f>
        <v>-1.6220165710617823E-4</v>
      </c>
      <c r="DJ43" s="28">
        <f>외인!DJ43</f>
        <v>572955.84</v>
      </c>
      <c r="DK43" s="35">
        <f>MACD!DK43*$G$3+DK42*(1-$G$3)</f>
        <v>-3.9426431611584413E-4</v>
      </c>
      <c r="DL43" s="28">
        <f>외인!DL43</f>
        <v>96468.76</v>
      </c>
      <c r="DM43" s="35">
        <f>MACD!DM43*$G$3+DM42*(1-$G$3)</f>
        <v>6.9907529329387786E-4</v>
      </c>
      <c r="DN43" s="28">
        <f>외인!DN43</f>
        <v>2125439.75</v>
      </c>
      <c r="DO43" s="35">
        <f>MACD!DO43*$G$3+DO42*(1-$G$3)</f>
        <v>-3.3098716027188266E-5</v>
      </c>
      <c r="DP43" s="28">
        <f>외인!DP43</f>
        <v>79130.33</v>
      </c>
      <c r="DQ43" s="35">
        <f>MACD!DQ43*$G$3+DQ42*(1-$G$3)</f>
        <v>-1.0045248431366448E-3</v>
      </c>
      <c r="DR43" s="28">
        <f>외인!DR43</f>
        <v>40738.35</v>
      </c>
      <c r="DS43" s="35">
        <f>MACD!DS43*$G$3+DS42*(1-$G$3)</f>
        <v>8.5680946425548723E-5</v>
      </c>
      <c r="DT43" s="28">
        <f>외인!DT43</f>
        <v>123826.12</v>
      </c>
      <c r="DU43" s="35">
        <f>MACD!DU43*$G$3+DU42*(1-$G$3)</f>
        <v>-7.8401809737122788E-4</v>
      </c>
      <c r="DV43" s="28">
        <f>외인!DV43</f>
        <v>32326.06</v>
      </c>
      <c r="DW43" s="35">
        <f>MACD!DW43*$G$3+DW42*(1-$G$3)</f>
        <v>4.1823224181419854E-4</v>
      </c>
      <c r="DX43" s="28">
        <f>외인!DX43</f>
        <v>107914.32</v>
      </c>
      <c r="DY43" s="35">
        <f>MACD!DY43*$G$3+DY42*(1-$G$3)</f>
        <v>-4.0310593312901385E-4</v>
      </c>
      <c r="DZ43" s="28">
        <f>외인!DZ43</f>
        <v>8546.4500000000007</v>
      </c>
      <c r="EA43" s="35">
        <f>MACD!EA43*$G$3+EA42*(1-$G$3)</f>
        <v>-1.8659860607573377E-5</v>
      </c>
      <c r="EB43" s="28">
        <f>외인!EB43</f>
        <v>12132.21</v>
      </c>
      <c r="EC43" s="35">
        <f>MACD!EC43*$G$3+EC42*(1-$G$3)</f>
        <v>3.8442467379504164E-4</v>
      </c>
      <c r="ED43" s="28">
        <f>외인!ED43</f>
        <v>10166.36</v>
      </c>
      <c r="EE43" s="35">
        <f>MACD!EE43*$G$3+EE42*(1-$G$3)</f>
        <v>-5.6896148570780643E-4</v>
      </c>
      <c r="EF43" s="28">
        <f>외인!EF43</f>
        <v>238990.21</v>
      </c>
      <c r="EG43" s="35">
        <f>MACD!EG43*$G$3+EG42*(1-$G$3)</f>
        <v>-3.2050641813950633E-4</v>
      </c>
      <c r="EH43" s="28">
        <f>외인!EH43</f>
        <v>185229.62</v>
      </c>
      <c r="EI43" s="35">
        <f>MACD!EI43*$G$3+EI42*(1-$G$3)</f>
        <v>-4.2219380521748293E-4</v>
      </c>
      <c r="EJ43" s="28">
        <f>외인!EJ43</f>
        <v>94399.18</v>
      </c>
      <c r="EK43" s="35">
        <f>MACD!EK43*$G$3+EK42*(1-$G$3)</f>
        <v>3.5327676538350622E-4</v>
      </c>
      <c r="EL43" s="28">
        <f>외인!EL43</f>
        <v>31117.55</v>
      </c>
      <c r="EM43" s="35">
        <f>MACD!EM43*$G$3+EM42*(1-$G$3)</f>
        <v>-8.2130091313425247E-5</v>
      </c>
      <c r="EN43" s="28">
        <f>외인!EN43</f>
        <v>40738.35</v>
      </c>
      <c r="EO43" s="35">
        <f>MACD!EO43*$G$3+EO42*(1-$G$3)</f>
        <v>8.5680946425548723E-5</v>
      </c>
      <c r="EP43" s="28">
        <f>외인!EP43</f>
        <v>175953.58</v>
      </c>
      <c r="EQ43" s="35">
        <f>MACD!EQ43*$G$3+EQ42*(1-$G$3)</f>
        <v>7.0335283720437513E-4</v>
      </c>
      <c r="ER43" s="28">
        <f>외인!ER43</f>
        <v>13895.21</v>
      </c>
      <c r="ES43" s="35">
        <f>MACD!ES43*$G$3+ES42*(1-$G$3)</f>
        <v>-4.5477270460541128E-4</v>
      </c>
      <c r="ET43" s="28">
        <f>외인!ET43</f>
        <v>120388.71</v>
      </c>
      <c r="EU43" s="35">
        <f>MACD!EU43*$G$3+EU42*(1-$G$3)</f>
        <v>-1.3554251679916292E-4</v>
      </c>
      <c r="EV43" s="28">
        <f>외인!EV43</f>
        <v>44107.360000000001</v>
      </c>
      <c r="EW43" s="35">
        <f>MACD!EW43*$G$3+EW42*(1-$G$3)</f>
        <v>3.4931641256883691E-4</v>
      </c>
      <c r="EX43" s="28">
        <f>외인!EX43</f>
        <v>56272.31</v>
      </c>
      <c r="EY43" s="35">
        <f>MACD!EY43*$G$3+EY42*(1-$G$3)</f>
        <v>7.5076995782054627E-4</v>
      </c>
    </row>
    <row r="44" spans="1:155">
      <c r="A44" s="27">
        <f>외인!A44</f>
        <v>46121</v>
      </c>
      <c r="B44" s="28">
        <f>외인!B44</f>
        <v>4614254.1399999997</v>
      </c>
      <c r="C44" s="35">
        <f>MACD!C44*$G$3+C43*(1-$G$3)</f>
        <v>6.5523202518430902E-5</v>
      </c>
      <c r="D44" s="28">
        <f>외인!D44</f>
        <v>595696.52</v>
      </c>
      <c r="E44" s="35">
        <f>MACD!E44*$G$3+E43*(1-$G$3)</f>
        <v>-3.8347988557030783E-4</v>
      </c>
      <c r="F44" s="28">
        <f>외인!F44</f>
        <v>1990923.53</v>
      </c>
      <c r="G44" s="35">
        <f>MACD!G44*$G$3+G43*(1-$G$3)</f>
        <v>2.1854331563628184E-4</v>
      </c>
      <c r="H44" s="28">
        <f>외인!H44</f>
        <v>305982.98</v>
      </c>
      <c r="I44" s="35">
        <f>MACD!I44*$G$3+I43*(1-$G$3)</f>
        <v>2.959767278592871E-4</v>
      </c>
      <c r="J44" s="28">
        <f>외인!J44</f>
        <v>40661.32</v>
      </c>
      <c r="K44" s="35">
        <f>MACD!K44*$G$3+K43*(1-$G$3)</f>
        <v>8.4729662739387208E-7</v>
      </c>
      <c r="L44" s="28">
        <f>외인!L44</f>
        <v>283654.13</v>
      </c>
      <c r="M44" s="35">
        <f>MACD!M44*$G$3+M43*(1-$G$3)</f>
        <v>3.2321994752587875E-4</v>
      </c>
      <c r="N44" s="28">
        <f>외인!N44</f>
        <v>228115.87</v>
      </c>
      <c r="O44" s="35">
        <f>MACD!O44*$G$3+O43*(1-$G$3)</f>
        <v>-2.312309692067206E-4</v>
      </c>
      <c r="P44" s="28">
        <f>외인!P44</f>
        <v>196625.86</v>
      </c>
      <c r="Q44" s="35">
        <f>MACD!Q44*$G$3+Q43*(1-$G$3)</f>
        <v>-2.3511164599707124E-4</v>
      </c>
      <c r="R44" s="28">
        <f>외인!R44</f>
        <v>122522.44</v>
      </c>
      <c r="S44" s="35">
        <f>MACD!S44*$G$3+S43*(1-$G$3)</f>
        <v>-7.6068830060436272E-4</v>
      </c>
      <c r="T44" s="28">
        <f>외인!T44</f>
        <v>8381.09</v>
      </c>
      <c r="U44" s="35">
        <f>MACD!U44*$G$3+U43*(1-$G$3)</f>
        <v>8.1915898930095751E-4</v>
      </c>
      <c r="V44" s="28">
        <f>외인!V44</f>
        <v>105810.81</v>
      </c>
      <c r="W44" s="35">
        <f>MACD!W44*$G$3+W43*(1-$G$3)</f>
        <v>-3.7861856311935524E-4</v>
      </c>
      <c r="X44" s="28">
        <f>외인!X44</f>
        <v>2025049.66</v>
      </c>
      <c r="Y44" s="35">
        <f>MACD!Y44*$G$3+Y43*(1-$G$3)</f>
        <v>1.5109017332355022E-4</v>
      </c>
      <c r="Z44" s="28">
        <f>외인!Z44</f>
        <v>43591.14</v>
      </c>
      <c r="AA44" s="35">
        <f>MACD!AA44*$G$3+AA43*(1-$G$3)</f>
        <v>3.3561095270404854E-4</v>
      </c>
      <c r="AB44" s="28">
        <f>외인!AB44</f>
        <v>203978.85</v>
      </c>
      <c r="AC44" s="35">
        <f>MACD!AC44*$G$3+AC43*(1-$G$3)</f>
        <v>6.7001060608485466E-5</v>
      </c>
      <c r="AD44" s="28">
        <f>외인!AD44</f>
        <v>19183.32</v>
      </c>
      <c r="AE44" s="35">
        <f>MACD!AE44*$G$3+AE43*(1-$G$3)</f>
        <v>-1.0633848953308389E-3</v>
      </c>
      <c r="AF44" s="28">
        <f>외인!AF44</f>
        <v>24702.46</v>
      </c>
      <c r="AG44" s="35">
        <f>MACD!AG44*$G$3+AG43*(1-$G$3)</f>
        <v>4.2143828189084861E-4</v>
      </c>
      <c r="AH44" s="28">
        <f>외인!AH44</f>
        <v>186066.58</v>
      </c>
      <c r="AI44" s="35">
        <f>MACD!AI44*$G$3+AI43*(1-$G$3)</f>
        <v>-7.4358647644267011E-4</v>
      </c>
      <c r="AJ44" s="28">
        <f>외인!AJ44</f>
        <v>103991.24</v>
      </c>
      <c r="AK44" s="35">
        <f>MACD!AK44*$G$3+AK43*(1-$G$3)</f>
        <v>-1.1322929588692494E-4</v>
      </c>
      <c r="AL44" s="28">
        <f>외인!AL44</f>
        <v>85036.5</v>
      </c>
      <c r="AM44" s="35">
        <f>MACD!AM44*$G$3+AM43*(1-$G$3)</f>
        <v>4.0503665683092526E-5</v>
      </c>
      <c r="AN44" s="28">
        <f>외인!AN44</f>
        <v>161346.49</v>
      </c>
      <c r="AO44" s="35">
        <f>MACD!AO44*$G$3+AO43*(1-$G$3)</f>
        <v>-3.704172846515603E-4</v>
      </c>
      <c r="AP44" s="28">
        <f>외인!AP44</f>
        <v>118964.78</v>
      </c>
      <c r="AQ44" s="35">
        <f>MACD!AQ44*$G$3+AQ43*(1-$G$3)</f>
        <v>-1.3882494515811547E-4</v>
      </c>
      <c r="AR44" s="28">
        <f>외인!AR44</f>
        <v>23416.74</v>
      </c>
      <c r="AS44" s="35">
        <f>MACD!AS44*$G$3+AS43*(1-$G$3)</f>
        <v>-9.3445305903433191E-4</v>
      </c>
      <c r="AT44" s="28">
        <f>외인!AT44</f>
        <v>76378.98</v>
      </c>
      <c r="AU44" s="35">
        <f>MACD!AU44*$G$3+AU43*(1-$G$3)</f>
        <v>-4.2643753358571684E-4</v>
      </c>
      <c r="AV44" s="28">
        <f>외인!AV44</f>
        <v>47322.23</v>
      </c>
      <c r="AW44" s="35">
        <f>MACD!AW44*$G$3+AW43*(1-$G$3)</f>
        <v>4.9058073662369272E-4</v>
      </c>
      <c r="AX44" s="28">
        <f>외인!AX44</f>
        <v>69736.710000000006</v>
      </c>
      <c r="AY44" s="35">
        <f>MACD!AY44*$G$3+AY43*(1-$G$3)</f>
        <v>-5.4198078567857684E-4</v>
      </c>
      <c r="AZ44" s="28">
        <f>외인!AZ44</f>
        <v>2167791.11</v>
      </c>
      <c r="BA44" s="35">
        <f>MACD!BA44*$G$3+BA43*(1-$G$3)</f>
        <v>1.2973379023731342E-4</v>
      </c>
      <c r="BB44" s="28">
        <f>외인!BB44</f>
        <v>97534.42</v>
      </c>
      <c r="BC44" s="35">
        <f>MACD!BC44*$G$3+BC43*(1-$G$3)</f>
        <v>5.4402270447572398E-4</v>
      </c>
      <c r="BD44" s="28">
        <f>외인!BD44</f>
        <v>37686.42</v>
      </c>
      <c r="BE44" s="35">
        <f>MACD!BE44*$G$3+BE43*(1-$G$3)</f>
        <v>3.5026707879010543E-4</v>
      </c>
      <c r="BF44" s="28">
        <f>외인!BF44</f>
        <v>0</v>
      </c>
      <c r="BG44" s="35" t="e">
        <f>MACD!BG44*$G$3+BG43*(1-$G$3)</f>
        <v>#DIV/0!</v>
      </c>
      <c r="BH44" s="28">
        <f>외인!BH44</f>
        <v>92171.12</v>
      </c>
      <c r="BI44" s="35">
        <f>MACD!BI44*$G$3+BI43*(1-$G$3)</f>
        <v>9.8603992473658849E-4</v>
      </c>
      <c r="BJ44" s="28">
        <f>외인!BJ44</f>
        <v>121382.82</v>
      </c>
      <c r="BK44" s="35">
        <f>MACD!BK44*$G$3+BK43*(1-$G$3)</f>
        <v>-3.0331087357814916E-4</v>
      </c>
      <c r="BL44" s="28">
        <f>외인!BL44</f>
        <v>47456.77</v>
      </c>
      <c r="BM44" s="35">
        <f>MACD!BM44*$G$3+BM43*(1-$G$3)</f>
        <v>-9.8027827373799517E-4</v>
      </c>
      <c r="BN44" s="28">
        <f>외인!BN44</f>
        <v>47407.199999999997</v>
      </c>
      <c r="BO44" s="35">
        <f>MACD!BO44*$G$3+BO43*(1-$G$3)</f>
        <v>3.1302154244800451E-4</v>
      </c>
      <c r="BP44" s="28">
        <f>외인!BP44</f>
        <v>79886.350000000006</v>
      </c>
      <c r="BQ44" s="35">
        <f>MACD!BQ44*$G$3+BQ43*(1-$G$3)</f>
        <v>-6.1527497853933839E-4</v>
      </c>
      <c r="BR44" s="28">
        <f>외인!BR44</f>
        <v>247671.73</v>
      </c>
      <c r="BS44" s="35">
        <f>MACD!BS44*$G$3+BS43*(1-$G$3)</f>
        <v>-6.0002693252230789E-4</v>
      </c>
      <c r="BT44" s="28">
        <f>외인!BT44</f>
        <v>2060248.53</v>
      </c>
      <c r="BU44" s="35">
        <f>MACD!BU44*$G$3+BU43*(1-$G$3)</f>
        <v>1.4128927160829234E-4</v>
      </c>
      <c r="BV44" s="28">
        <f>외인!BV44</f>
        <v>384164.27</v>
      </c>
      <c r="BW44" s="35">
        <f>MACD!BW44*$G$3+BW43*(1-$G$3)</f>
        <v>2.6137202830372726E-4</v>
      </c>
      <c r="BX44" s="28">
        <f>외인!BX44</f>
        <v>73291.78</v>
      </c>
      <c r="BY44" s="35">
        <f>MACD!BY44*$G$3+BY43*(1-$G$3)</f>
        <v>-3.2579789225667838E-4</v>
      </c>
      <c r="BZ44" s="28">
        <f>외인!BZ44</f>
        <v>246382.98</v>
      </c>
      <c r="CA44" s="35">
        <f>MACD!CA44*$G$3+CA43*(1-$G$3)</f>
        <v>-2.282637686445606E-4</v>
      </c>
      <c r="CB44" s="28">
        <f>외인!CB44</f>
        <v>12084.68</v>
      </c>
      <c r="CC44" s="35">
        <f>MACD!CC44*$G$3+CC43*(1-$G$3)</f>
        <v>-6.8792105075346824E-4</v>
      </c>
      <c r="CD44" s="28">
        <f>외인!CD44</f>
        <v>28276.14</v>
      </c>
      <c r="CE44" s="35">
        <f>MACD!CE44*$G$3+CE43*(1-$G$3)</f>
        <v>-7.843826953325979E-5</v>
      </c>
      <c r="CF44" s="28">
        <f>외인!CF44</f>
        <v>24946.6</v>
      </c>
      <c r="CG44" s="35">
        <f>MACD!CG44*$G$3+CG43*(1-$G$3)</f>
        <v>3.4390697859383584E-4</v>
      </c>
      <c r="CH44" s="28">
        <f>외인!CH44</f>
        <v>66468.56</v>
      </c>
      <c r="CI44" s="35">
        <f>MACD!CI44*$G$3+CI43*(1-$G$3)</f>
        <v>5.0586568580720224E-4</v>
      </c>
      <c r="CJ44" s="28">
        <f>외인!CJ44</f>
        <v>364491.24</v>
      </c>
      <c r="CK44" s="35">
        <f>MACD!CK44*$G$3+CK43*(1-$G$3)</f>
        <v>-4.3009293481809145E-4</v>
      </c>
      <c r="CL44" s="28">
        <f>외인!CL44</f>
        <v>231776.47</v>
      </c>
      <c r="CM44" s="35">
        <f>MACD!CM44*$G$3+CM43*(1-$G$3)</f>
        <v>6.6898401658402416E-5</v>
      </c>
      <c r="CN44" s="28">
        <f>외인!CN44</f>
        <v>120339.94</v>
      </c>
      <c r="CO44" s="35">
        <f>MACD!CO44*$G$3+CO43*(1-$G$3)</f>
        <v>5.8095464714673221E-4</v>
      </c>
      <c r="CP44" s="28">
        <f>외인!CP44</f>
        <v>98093.39</v>
      </c>
      <c r="CQ44" s="35">
        <f>MACD!CQ44*$G$3+CQ43*(1-$G$3)</f>
        <v>5.3623045091790215E-4</v>
      </c>
      <c r="CR44" s="28">
        <f>외인!CR44</f>
        <v>155494.19</v>
      </c>
      <c r="CS44" s="35">
        <f>MACD!CS44*$G$3+CS43*(1-$G$3)</f>
        <v>-5.1805426313526531E-4</v>
      </c>
      <c r="CT44" s="28">
        <f>외인!CT44</f>
        <v>119132.13</v>
      </c>
      <c r="CU44" s="35">
        <f>MACD!CU44*$G$3+CU43*(1-$G$3)</f>
        <v>8.3386347344056774E-5</v>
      </c>
      <c r="CV44" s="28">
        <f>외인!CV44</f>
        <v>2060248.53</v>
      </c>
      <c r="CW44" s="35">
        <f>MACD!CW44*$G$3+CW43*(1-$G$3)</f>
        <v>1.4128927160829234E-4</v>
      </c>
      <c r="CX44" s="28">
        <f>외인!CX44</f>
        <v>215660.23</v>
      </c>
      <c r="CY44" s="35">
        <f>MACD!CY44*$G$3+CY43*(1-$G$3)</f>
        <v>3.1179183452925447E-4</v>
      </c>
      <c r="CZ44" s="28">
        <f>외인!CZ44</f>
        <v>16958.14</v>
      </c>
      <c r="DA44" s="35">
        <f>MACD!DA44*$G$3+DA43*(1-$G$3)</f>
        <v>-1.1094514135975568E-3</v>
      </c>
      <c r="DB44" s="28">
        <f>외인!DB44</f>
        <v>37686.42</v>
      </c>
      <c r="DC44" s="35">
        <f>MACD!DC44*$G$3+DC43*(1-$G$3)</f>
        <v>3.5026707879010543E-4</v>
      </c>
      <c r="DD44" s="28">
        <f>외인!DD44</f>
        <v>8381.09</v>
      </c>
      <c r="DE44" s="35">
        <f>MACD!DE44*$G$3+DE43*(1-$G$3)</f>
        <v>8.1915898930095751E-4</v>
      </c>
      <c r="DF44" s="28">
        <f>외인!DF44</f>
        <v>55149.73</v>
      </c>
      <c r="DG44" s="35">
        <f>MACD!DG44*$G$3+DG43*(1-$G$3)</f>
        <v>-3.0913208311255855E-4</v>
      </c>
      <c r="DH44" s="28">
        <f>외인!DH44</f>
        <v>20411.41</v>
      </c>
      <c r="DI44" s="35">
        <f>MACD!DI44*$G$3+DI43*(1-$G$3)</f>
        <v>-1.0741804651430786E-4</v>
      </c>
      <c r="DJ44" s="28">
        <f>외인!DJ44</f>
        <v>570279.55000000005</v>
      </c>
      <c r="DK44" s="35">
        <f>MACD!DK44*$G$3+DK43*(1-$G$3)</f>
        <v>-3.4473252279040585E-4</v>
      </c>
      <c r="DL44" s="28">
        <f>외인!DL44</f>
        <v>95249.85</v>
      </c>
      <c r="DM44" s="35">
        <f>MACD!DM44*$G$3+DM43*(1-$G$3)</f>
        <v>7.4253565319960205E-4</v>
      </c>
      <c r="DN44" s="28">
        <f>외인!DN44</f>
        <v>2060248.53</v>
      </c>
      <c r="DO44" s="35">
        <f>MACD!DO44*$G$3+DO43*(1-$G$3)</f>
        <v>1.4128927160829234E-4</v>
      </c>
      <c r="DP44" s="28">
        <f>외인!DP44</f>
        <v>78287.839999999997</v>
      </c>
      <c r="DQ44" s="35">
        <f>MACD!DQ44*$G$3+DQ43*(1-$G$3)</f>
        <v>-1.0667562708354516E-3</v>
      </c>
      <c r="DR44" s="28">
        <f>외인!DR44</f>
        <v>42156.31</v>
      </c>
      <c r="DS44" s="35">
        <f>MACD!DS44*$G$3+DS43*(1-$G$3)</f>
        <v>2.0548159152114604E-5</v>
      </c>
      <c r="DT44" s="28">
        <f>외인!DT44</f>
        <v>122522.44</v>
      </c>
      <c r="DU44" s="35">
        <f>MACD!DU44*$G$3+DU43*(1-$G$3)</f>
        <v>-7.6068830060436272E-4</v>
      </c>
      <c r="DV44" s="28">
        <f>외인!DV44</f>
        <v>32693.9</v>
      </c>
      <c r="DW44" s="35">
        <f>MACD!DW44*$G$3+DW43*(1-$G$3)</f>
        <v>4.1347481763405437E-4</v>
      </c>
      <c r="DX44" s="28">
        <f>외인!DX44</f>
        <v>105810.81</v>
      </c>
      <c r="DY44" s="35">
        <f>MACD!DY44*$G$3+DY43*(1-$G$3)</f>
        <v>-3.7861856311935524E-4</v>
      </c>
      <c r="DZ44" s="28">
        <f>외인!DZ44</f>
        <v>8383.94</v>
      </c>
      <c r="EA44" s="35">
        <f>MACD!EA44*$G$3+EA43*(1-$G$3)</f>
        <v>1.2689915511787824E-4</v>
      </c>
      <c r="EB44" s="28">
        <f>외인!EB44</f>
        <v>11995.14</v>
      </c>
      <c r="EC44" s="35">
        <f>MACD!EC44*$G$3+EC43*(1-$G$3)</f>
        <v>3.547233002236884E-4</v>
      </c>
      <c r="ED44" s="28">
        <f>외인!ED44</f>
        <v>9936.81</v>
      </c>
      <c r="EE44" s="35">
        <f>MACD!EE44*$G$3+EE43*(1-$G$3)</f>
        <v>-5.1673512139310839E-4</v>
      </c>
      <c r="EF44" s="28">
        <f>외인!EF44</f>
        <v>238166.8</v>
      </c>
      <c r="EG44" s="35">
        <f>MACD!EG44*$G$3+EG43*(1-$G$3)</f>
        <v>-3.3634733116951962E-4</v>
      </c>
      <c r="EH44" s="28">
        <f>외인!EH44</f>
        <v>182457.56</v>
      </c>
      <c r="EI44" s="35">
        <f>MACD!EI44*$G$3+EI43*(1-$G$3)</f>
        <v>-3.4562427380493776E-4</v>
      </c>
      <c r="EJ44" s="28">
        <f>외인!EJ44</f>
        <v>96646.84</v>
      </c>
      <c r="EK44" s="35">
        <f>MACD!EK44*$G$3+EK43*(1-$G$3)</f>
        <v>2.9880359942343856E-4</v>
      </c>
      <c r="EL44" s="28">
        <f>외인!EL44</f>
        <v>30728.81</v>
      </c>
      <c r="EM44" s="35">
        <f>MACD!EM44*$G$3+EM43*(1-$G$3)</f>
        <v>-4.604737527263007E-5</v>
      </c>
      <c r="EN44" s="28">
        <f>외인!EN44</f>
        <v>42156.31</v>
      </c>
      <c r="EO44" s="35">
        <f>MACD!EO44*$G$3+EO43*(1-$G$3)</f>
        <v>2.0548159152114604E-5</v>
      </c>
      <c r="EP44" s="28">
        <f>외인!EP44</f>
        <v>176675.29</v>
      </c>
      <c r="EQ44" s="35">
        <f>MACD!EQ44*$G$3+EQ43*(1-$G$3)</f>
        <v>8.3785154081509033E-4</v>
      </c>
      <c r="ER44" s="28">
        <f>외인!ER44</f>
        <v>13233.06</v>
      </c>
      <c r="ES44" s="35">
        <f>MACD!ES44*$G$3+ES43*(1-$G$3)</f>
        <v>-3.5758568895091541E-4</v>
      </c>
      <c r="ET44" s="28">
        <f>외인!ET44</f>
        <v>118964.78</v>
      </c>
      <c r="EU44" s="35">
        <f>MACD!EU44*$G$3+EU43*(1-$G$3)</f>
        <v>-1.3882494515811547E-4</v>
      </c>
      <c r="EV44" s="28">
        <f>외인!EV44</f>
        <v>43591.14</v>
      </c>
      <c r="EW44" s="35">
        <f>MACD!EW44*$G$3+EW43*(1-$G$3)</f>
        <v>3.3561095270404854E-4</v>
      </c>
      <c r="EX44" s="28">
        <f>외인!EX44</f>
        <v>54502.25</v>
      </c>
      <c r="EY44" s="35">
        <f>MACD!EY44*$G$3+EY43*(1-$G$3)</f>
        <v>7.0974265909866233E-4</v>
      </c>
    </row>
    <row r="45" spans="1:155">
      <c r="A45" s="27">
        <f>외인!A45</f>
        <v>46122</v>
      </c>
      <c r="B45" s="28">
        <f>외인!B45</f>
        <v>4678034.47</v>
      </c>
      <c r="C45" s="35">
        <f>MACD!C45*$G$3+C44*(1-$G$3)</f>
        <v>1.6607315349644551E-4</v>
      </c>
      <c r="D45" s="28">
        <f>외인!D45</f>
        <v>604984.19999999995</v>
      </c>
      <c r="E45" s="35">
        <f>MACD!E45*$G$3+E44*(1-$G$3)</f>
        <v>-3.891146484839822E-4</v>
      </c>
      <c r="F45" s="28">
        <f>외인!F45</f>
        <v>2013547.95</v>
      </c>
      <c r="G45" s="35">
        <f>MACD!G45*$G$3+G44*(1-$G$3)</f>
        <v>3.3008153501639628E-4</v>
      </c>
      <c r="H45" s="28">
        <f>외인!H45</f>
        <v>303898.49</v>
      </c>
      <c r="I45" s="35">
        <f>MACD!I45*$G$3+I44*(1-$G$3)</f>
        <v>3.4205197731829759E-4</v>
      </c>
      <c r="J45" s="28">
        <f>외인!J45</f>
        <v>41866.31</v>
      </c>
      <c r="K45" s="35">
        <f>MACD!K45*$G$3+K44*(1-$G$3)</f>
        <v>-2.8314961776887631E-5</v>
      </c>
      <c r="L45" s="28">
        <f>외인!L45</f>
        <v>280340.83</v>
      </c>
      <c r="M45" s="35">
        <f>MACD!M45*$G$3+M44*(1-$G$3)</f>
        <v>3.7624717605193526E-4</v>
      </c>
      <c r="N45" s="28">
        <f>외인!N45</f>
        <v>227925.04</v>
      </c>
      <c r="O45" s="35">
        <f>MACD!O45*$G$3+O44*(1-$G$3)</f>
        <v>-1.472299937950842E-4</v>
      </c>
      <c r="P45" s="28">
        <f>외인!P45</f>
        <v>196458.66</v>
      </c>
      <c r="Q45" s="35">
        <f>MACD!Q45*$G$3+Q44*(1-$G$3)</f>
        <v>-2.265810689700413E-4</v>
      </c>
      <c r="R45" s="28">
        <f>외인!R45</f>
        <v>123463.36</v>
      </c>
      <c r="S45" s="35">
        <f>MACD!S45*$G$3+S44*(1-$G$3)</f>
        <v>-7.3175789852920653E-4</v>
      </c>
      <c r="T45" s="28">
        <f>외인!T45</f>
        <v>8448.1</v>
      </c>
      <c r="U45" s="35">
        <f>MACD!U45*$G$3+U44*(1-$G$3)</f>
        <v>8.1261451974877356E-4</v>
      </c>
      <c r="V45" s="28">
        <f>외인!V45</f>
        <v>107949.74</v>
      </c>
      <c r="W45" s="35">
        <f>MACD!W45*$G$3+W44*(1-$G$3)</f>
        <v>-3.3552954501878574E-4</v>
      </c>
      <c r="X45" s="28">
        <f>외인!X45</f>
        <v>2058545.67</v>
      </c>
      <c r="Y45" s="35">
        <f>MACD!Y45*$G$3+Y44*(1-$G$3)</f>
        <v>3.296489541987113E-4</v>
      </c>
      <c r="Z45" s="28">
        <f>외인!Z45</f>
        <v>44294.82</v>
      </c>
      <c r="AA45" s="35">
        <f>MACD!AA45*$G$3+AA44*(1-$G$3)</f>
        <v>3.2618386224352665E-4</v>
      </c>
      <c r="AB45" s="28">
        <f>외인!AB45</f>
        <v>209020.82</v>
      </c>
      <c r="AC45" s="35">
        <f>MACD!AC45*$G$3+AC44*(1-$G$3)</f>
        <v>8.4813305419557608E-5</v>
      </c>
      <c r="AD45" s="28">
        <f>외인!AD45</f>
        <v>19818.099999999999</v>
      </c>
      <c r="AE45" s="35">
        <f>MACD!AE45*$G$3+AE44*(1-$G$3)</f>
        <v>-9.7735103883782488E-4</v>
      </c>
      <c r="AF45" s="28">
        <f>외인!AF45</f>
        <v>25859.31</v>
      </c>
      <c r="AG45" s="35">
        <f>MACD!AG45*$G$3+AG44*(1-$G$3)</f>
        <v>4.8330909900129026E-4</v>
      </c>
      <c r="AH45" s="28">
        <f>외인!AH45</f>
        <v>187266.35</v>
      </c>
      <c r="AI45" s="35">
        <f>MACD!AI45*$G$3+AI44*(1-$G$3)</f>
        <v>-6.9457939147849618E-4</v>
      </c>
      <c r="AJ45" s="28">
        <f>외인!AJ45</f>
        <v>104559.88</v>
      </c>
      <c r="AK45" s="35">
        <f>MACD!AK45*$G$3+AK44*(1-$G$3)</f>
        <v>-9.3519319005191861E-5</v>
      </c>
      <c r="AL45" s="28">
        <f>외인!AL45</f>
        <v>85774.26</v>
      </c>
      <c r="AM45" s="35">
        <f>MACD!AM45*$G$3+AM44*(1-$G$3)</f>
        <v>6.4861839227738885E-5</v>
      </c>
      <c r="AN45" s="28">
        <f>외인!AN45</f>
        <v>160836.64000000001</v>
      </c>
      <c r="AO45" s="35">
        <f>MACD!AO45*$G$3+AO44*(1-$G$3)</f>
        <v>-2.598539966221142E-4</v>
      </c>
      <c r="AP45" s="28">
        <f>외인!AP45</f>
        <v>121747.73</v>
      </c>
      <c r="AQ45" s="35">
        <f>MACD!AQ45*$G$3+AQ44*(1-$G$3)</f>
        <v>-1.2055992689138654E-4</v>
      </c>
      <c r="AR45" s="28">
        <f>외인!AR45</f>
        <v>23868.2</v>
      </c>
      <c r="AS45" s="35">
        <f>MACD!AS45*$G$3+AS44*(1-$G$3)</f>
        <v>-8.6896049479691178E-4</v>
      </c>
      <c r="AT45" s="28">
        <f>외인!AT45</f>
        <v>77356.72</v>
      </c>
      <c r="AU45" s="35">
        <f>MACD!AU45*$G$3+AU44*(1-$G$3)</f>
        <v>-3.9100978310013644E-4</v>
      </c>
      <c r="AV45" s="28">
        <f>외인!AV45</f>
        <v>48527.78</v>
      </c>
      <c r="AW45" s="35">
        <f>MACD!AW45*$G$3+AW44*(1-$G$3)</f>
        <v>5.042310712086689E-4</v>
      </c>
      <c r="AX45" s="28">
        <f>외인!AX45</f>
        <v>69876.97</v>
      </c>
      <c r="AY45" s="35">
        <f>MACD!AY45*$G$3+AY44*(1-$G$3)</f>
        <v>-3.8653115231267784E-4</v>
      </c>
      <c r="AZ45" s="28">
        <f>외인!AZ45</f>
        <v>2206379.4500000002</v>
      </c>
      <c r="BA45" s="35">
        <f>MACD!BA45*$G$3+BA44*(1-$G$3)</f>
        <v>3.0489810757330113E-4</v>
      </c>
      <c r="BB45" s="28">
        <f>외인!BB45</f>
        <v>99162.91</v>
      </c>
      <c r="BC45" s="35">
        <f>MACD!BC45*$G$3+BC44*(1-$G$3)</f>
        <v>5.1766255190585793E-4</v>
      </c>
      <c r="BD45" s="28">
        <f>외인!BD45</f>
        <v>37558.68</v>
      </c>
      <c r="BE45" s="35">
        <f>MACD!BE45*$G$3+BE44*(1-$G$3)</f>
        <v>3.7154570387179866E-4</v>
      </c>
      <c r="BF45" s="28">
        <f>외인!BF45</f>
        <v>0</v>
      </c>
      <c r="BG45" s="35" t="e">
        <f>MACD!BG45*$G$3+BG44*(1-$G$3)</f>
        <v>#DIV/0!</v>
      </c>
      <c r="BH45" s="28">
        <f>외인!BH45</f>
        <v>93687.95</v>
      </c>
      <c r="BI45" s="35">
        <f>MACD!BI45*$G$3+BI44*(1-$G$3)</f>
        <v>9.7022854938020242E-4</v>
      </c>
      <c r="BJ45" s="28">
        <f>외인!BJ45</f>
        <v>121081.62</v>
      </c>
      <c r="BK45" s="35">
        <f>MACD!BK45*$G$3+BK44*(1-$G$3)</f>
        <v>-2.2530511671633646E-4</v>
      </c>
      <c r="BL45" s="28">
        <f>외인!BL45</f>
        <v>48741.23</v>
      </c>
      <c r="BM45" s="35">
        <f>MACD!BM45*$G$3+BM44*(1-$G$3)</f>
        <v>-1.26414757912425E-3</v>
      </c>
      <c r="BN45" s="28">
        <f>외인!BN45</f>
        <v>46999.06</v>
      </c>
      <c r="BO45" s="35">
        <f>MACD!BO45*$G$3+BO44*(1-$G$3)</f>
        <v>3.9122762756574591E-4</v>
      </c>
      <c r="BP45" s="28">
        <f>외인!BP45</f>
        <v>80400.479999999996</v>
      </c>
      <c r="BQ45" s="35">
        <f>MACD!BQ45*$G$3+BQ44*(1-$G$3)</f>
        <v>-4.8206089612645915E-4</v>
      </c>
      <c r="BR45" s="28">
        <f>외인!BR45</f>
        <v>251495.02</v>
      </c>
      <c r="BS45" s="35">
        <f>MACD!BS45*$G$3+BS44*(1-$G$3)</f>
        <v>-5.487027490540926E-4</v>
      </c>
      <c r="BT45" s="28">
        <f>외인!BT45</f>
        <v>2095280.05</v>
      </c>
      <c r="BU45" s="35">
        <f>MACD!BU45*$G$3+BU44*(1-$G$3)</f>
        <v>3.1704937314010152E-4</v>
      </c>
      <c r="BV45" s="28">
        <f>외인!BV45</f>
        <v>390240.06</v>
      </c>
      <c r="BW45" s="35">
        <f>MACD!BW45*$G$3+BW44*(1-$G$3)</f>
        <v>3.2939226116948932E-4</v>
      </c>
      <c r="BX45" s="28">
        <f>외인!BX45</f>
        <v>75708.179999999993</v>
      </c>
      <c r="BY45" s="35">
        <f>MACD!BY45*$G$3+BY44*(1-$G$3)</f>
        <v>-2.843451660467081E-4</v>
      </c>
      <c r="BZ45" s="28">
        <f>외인!BZ45</f>
        <v>246610.9</v>
      </c>
      <c r="CA45" s="35">
        <f>MACD!CA45*$G$3+CA44*(1-$G$3)</f>
        <v>-1.4653248273014318E-4</v>
      </c>
      <c r="CB45" s="28">
        <f>외인!CB45</f>
        <v>12274.34</v>
      </c>
      <c r="CC45" s="35">
        <f>MACD!CC45*$G$3+CC44*(1-$G$3)</f>
        <v>-7.1887296882312151E-4</v>
      </c>
      <c r="CD45" s="28">
        <f>외인!CD45</f>
        <v>28472.18</v>
      </c>
      <c r="CE45" s="35">
        <f>MACD!CE45*$G$3+CE44*(1-$G$3)</f>
        <v>-5.7549067133707611E-5</v>
      </c>
      <c r="CF45" s="28">
        <f>외인!CF45</f>
        <v>24540.12</v>
      </c>
      <c r="CG45" s="35">
        <f>MACD!CG45*$G$3+CG44*(1-$G$3)</f>
        <v>3.7334517093355455E-4</v>
      </c>
      <c r="CH45" s="28">
        <f>외인!CH45</f>
        <v>67806.22</v>
      </c>
      <c r="CI45" s="35">
        <f>MACD!CI45*$G$3+CI44*(1-$G$3)</f>
        <v>5.0337497449518367E-4</v>
      </c>
      <c r="CJ45" s="28">
        <f>외인!CJ45</f>
        <v>366626.39</v>
      </c>
      <c r="CK45" s="35">
        <f>MACD!CK45*$G$3+CK44*(1-$G$3)</f>
        <v>-4.4957612633313594E-4</v>
      </c>
      <c r="CL45" s="28">
        <f>외인!CL45</f>
        <v>237185.27</v>
      </c>
      <c r="CM45" s="35">
        <f>MACD!CM45*$G$3+CM44*(1-$G$3)</f>
        <v>8.6671120406407037E-5</v>
      </c>
      <c r="CN45" s="28">
        <f>외인!CN45</f>
        <v>121037.5</v>
      </c>
      <c r="CO45" s="35">
        <f>MACD!CO45*$G$3+CO44*(1-$G$3)</f>
        <v>6.2235999607918122E-4</v>
      </c>
      <c r="CP45" s="28">
        <f>외인!CP45</f>
        <v>99731.91</v>
      </c>
      <c r="CQ45" s="35">
        <f>MACD!CQ45*$G$3+CQ44*(1-$G$3)</f>
        <v>5.105142272589997E-4</v>
      </c>
      <c r="CR45" s="28">
        <f>외인!CR45</f>
        <v>156704.99</v>
      </c>
      <c r="CS45" s="35">
        <f>MACD!CS45*$G$3+CS44*(1-$G$3)</f>
        <v>-4.9693859495511419E-4</v>
      </c>
      <c r="CT45" s="28">
        <f>외인!CT45</f>
        <v>126486.64</v>
      </c>
      <c r="CU45" s="35">
        <f>MACD!CU45*$G$3+CU44*(1-$G$3)</f>
        <v>1.3078644373002595E-4</v>
      </c>
      <c r="CV45" s="28">
        <f>외인!CV45</f>
        <v>2095280.05</v>
      </c>
      <c r="CW45" s="35">
        <f>MACD!CW45*$G$3+CW44*(1-$G$3)</f>
        <v>3.1704937314010152E-4</v>
      </c>
      <c r="CX45" s="28">
        <f>외인!CX45</f>
        <v>214293.61</v>
      </c>
      <c r="CY45" s="35">
        <f>MACD!CY45*$G$3+CY44*(1-$G$3)</f>
        <v>3.1047411522684058E-4</v>
      </c>
      <c r="CZ45" s="28">
        <f>외인!CZ45</f>
        <v>17766.68</v>
      </c>
      <c r="DA45" s="35">
        <f>MACD!DA45*$G$3+DA44*(1-$G$3)</f>
        <v>-9.4147490026333142E-4</v>
      </c>
      <c r="DB45" s="28">
        <f>외인!DB45</f>
        <v>37558.68</v>
      </c>
      <c r="DC45" s="35">
        <f>MACD!DC45*$G$3+DC44*(1-$G$3)</f>
        <v>3.7154570387179866E-4</v>
      </c>
      <c r="DD45" s="28">
        <f>외인!DD45</f>
        <v>8448.1</v>
      </c>
      <c r="DE45" s="35">
        <f>MACD!DE45*$G$3+DE44*(1-$G$3)</f>
        <v>8.1261451974877356E-4</v>
      </c>
      <c r="DF45" s="28">
        <f>외인!DF45</f>
        <v>56949.61</v>
      </c>
      <c r="DG45" s="35">
        <f>MACD!DG45*$G$3+DG44*(1-$G$3)</f>
        <v>-2.5434481179403617E-4</v>
      </c>
      <c r="DH45" s="28">
        <f>외인!DH45</f>
        <v>20364.740000000002</v>
      </c>
      <c r="DI45" s="35">
        <f>MACD!DI45*$G$3+DI44*(1-$G$3)</f>
        <v>-9.0982283498782979E-5</v>
      </c>
      <c r="DJ45" s="28">
        <f>외인!DJ45</f>
        <v>572693.57999999996</v>
      </c>
      <c r="DK45" s="35">
        <f>MACD!DK45*$G$3+DK44*(1-$G$3)</f>
        <v>-3.0273839989147176E-4</v>
      </c>
      <c r="DL45" s="28">
        <f>외인!DL45</f>
        <v>95983.27</v>
      </c>
      <c r="DM45" s="35">
        <f>MACD!DM45*$G$3+DM44*(1-$G$3)</f>
        <v>7.8729394888573387E-4</v>
      </c>
      <c r="DN45" s="28">
        <f>외인!DN45</f>
        <v>2095280.05</v>
      </c>
      <c r="DO45" s="35">
        <f>MACD!DO45*$G$3+DO44*(1-$G$3)</f>
        <v>3.1704937314010152E-4</v>
      </c>
      <c r="DP45" s="28">
        <f>외인!DP45</f>
        <v>78339.44</v>
      </c>
      <c r="DQ45" s="35">
        <f>MACD!DQ45*$G$3+DQ44*(1-$G$3)</f>
        <v>-1.1044819184033994E-3</v>
      </c>
      <c r="DR45" s="28">
        <f>외인!DR45</f>
        <v>43416.27</v>
      </c>
      <c r="DS45" s="35">
        <f>MACD!DS45*$G$3+DS44*(1-$G$3)</f>
        <v>-1.3172279855882499E-5</v>
      </c>
      <c r="DT45" s="28">
        <f>외인!DT45</f>
        <v>123463.36</v>
      </c>
      <c r="DU45" s="35">
        <f>MACD!DU45*$G$3+DU44*(1-$G$3)</f>
        <v>-7.3175789852920653E-4</v>
      </c>
      <c r="DV45" s="28">
        <f>외인!DV45</f>
        <v>32961.99</v>
      </c>
      <c r="DW45" s="35">
        <f>MACD!DW45*$G$3+DW44*(1-$G$3)</f>
        <v>4.0642422128015111E-4</v>
      </c>
      <c r="DX45" s="28">
        <f>외인!DX45</f>
        <v>107949.74</v>
      </c>
      <c r="DY45" s="35">
        <f>MACD!DY45*$G$3+DY44*(1-$G$3)</f>
        <v>-3.3552954501878574E-4</v>
      </c>
      <c r="DZ45" s="28">
        <f>외인!DZ45</f>
        <v>8645.6299999999992</v>
      </c>
      <c r="EA45" s="35">
        <f>MACD!EA45*$G$3+EA44*(1-$G$3)</f>
        <v>2.5630955108187786E-4</v>
      </c>
      <c r="EB45" s="28">
        <f>외인!EB45</f>
        <v>12177.08</v>
      </c>
      <c r="EC45" s="35">
        <f>MACD!EC45*$G$3+EC44*(1-$G$3)</f>
        <v>3.3564877777063633E-4</v>
      </c>
      <c r="ED45" s="28">
        <f>외인!ED45</f>
        <v>10127.68</v>
      </c>
      <c r="EE45" s="35">
        <f>MACD!EE45*$G$3+EE44*(1-$G$3)</f>
        <v>-4.4855238507991567E-4</v>
      </c>
      <c r="EF45" s="28">
        <f>외인!EF45</f>
        <v>239284.9</v>
      </c>
      <c r="EG45" s="35">
        <f>MACD!EG45*$G$3+EG44*(1-$G$3)</f>
        <v>-3.4210108686727605E-4</v>
      </c>
      <c r="EH45" s="28">
        <f>외인!EH45</f>
        <v>184665.09</v>
      </c>
      <c r="EI45" s="35">
        <f>MACD!EI45*$G$3+EI44*(1-$G$3)</f>
        <v>-2.5853337555623121E-4</v>
      </c>
      <c r="EJ45" s="28">
        <f>외인!EJ45</f>
        <v>98537.26</v>
      </c>
      <c r="EK45" s="35">
        <f>MACD!EK45*$G$3+EK44*(1-$G$3)</f>
        <v>2.4497181832928028E-4</v>
      </c>
      <c r="EL45" s="28">
        <f>외인!EL45</f>
        <v>30938.02</v>
      </c>
      <c r="EM45" s="35">
        <f>MACD!EM45*$G$3+EM44*(1-$G$3)</f>
        <v>-3.3752825139733651E-5</v>
      </c>
      <c r="EN45" s="28">
        <f>외인!EN45</f>
        <v>43416.27</v>
      </c>
      <c r="EO45" s="35">
        <f>MACD!EO45*$G$3+EO44*(1-$G$3)</f>
        <v>-1.3172279855882499E-5</v>
      </c>
      <c r="EP45" s="28">
        <f>외인!EP45</f>
        <v>180422.17</v>
      </c>
      <c r="EQ45" s="35">
        <f>MACD!EQ45*$G$3+EQ44*(1-$G$3)</f>
        <v>9.0638557714723994E-4</v>
      </c>
      <c r="ER45" s="28">
        <f>외인!ER45</f>
        <v>13156.33</v>
      </c>
      <c r="ES45" s="35">
        <f>MACD!ES45*$G$3+ES44*(1-$G$3)</f>
        <v>-4.8955357056266872E-4</v>
      </c>
      <c r="ET45" s="28">
        <f>외인!ET45</f>
        <v>121747.73</v>
      </c>
      <c r="EU45" s="35">
        <f>MACD!EU45*$G$3+EU44*(1-$G$3)</f>
        <v>-1.2055992689138654E-4</v>
      </c>
      <c r="EV45" s="28">
        <f>외인!EV45</f>
        <v>44294.82</v>
      </c>
      <c r="EW45" s="35">
        <f>MACD!EW45*$G$3+EW44*(1-$G$3)</f>
        <v>3.2618386224352665E-4</v>
      </c>
      <c r="EX45" s="28">
        <f>외인!EX45</f>
        <v>55437.09</v>
      </c>
      <c r="EY45" s="35">
        <f>MACD!EY45*$G$3+EY44*(1-$G$3)</f>
        <v>6.6920626067519225E-4</v>
      </c>
    </row>
    <row r="46" spans="1:155">
      <c r="A46" s="27">
        <f>외인!A46</f>
        <v>46125</v>
      </c>
      <c r="B46" s="28">
        <f>외인!B46</f>
        <v>4635961.26</v>
      </c>
      <c r="C46" s="35">
        <f>MACD!C46*$G$3+C45*(1-$G$3)</f>
        <v>2.5198495122410471E-4</v>
      </c>
      <c r="D46" s="28">
        <f>외인!D46</f>
        <v>609148.54</v>
      </c>
      <c r="E46" s="35">
        <f>MACD!E46*$G$3+E45*(1-$G$3)</f>
        <v>-3.8795795166681005E-4</v>
      </c>
      <c r="F46" s="28">
        <f>외인!F46</f>
        <v>1976393.1</v>
      </c>
      <c r="G46" s="35">
        <f>MACD!G46*$G$3+G45*(1-$G$3)</f>
        <v>4.177880824239663E-4</v>
      </c>
      <c r="H46" s="28">
        <f>외인!H46</f>
        <v>297754.88</v>
      </c>
      <c r="I46" s="35">
        <f>MACD!I46*$G$3+I45*(1-$G$3)</f>
        <v>3.4841661077321433E-4</v>
      </c>
      <c r="J46" s="28">
        <f>외인!J46</f>
        <v>42604.95</v>
      </c>
      <c r="K46" s="35">
        <f>MACD!K46*$G$3+K45*(1-$G$3)</f>
        <v>-7.3070365209919154E-7</v>
      </c>
      <c r="L46" s="28">
        <f>외인!L46</f>
        <v>274519.53000000003</v>
      </c>
      <c r="M46" s="35">
        <f>MACD!M46*$G$3+M45*(1-$G$3)</f>
        <v>3.8818976430718432E-4</v>
      </c>
      <c r="N46" s="28">
        <f>외인!N46</f>
        <v>223262.32</v>
      </c>
      <c r="O46" s="35">
        <f>MACD!O46*$G$3+O45*(1-$G$3)</f>
        <v>-9.7928579061687423E-5</v>
      </c>
      <c r="P46" s="28">
        <f>외인!P46</f>
        <v>191888.79</v>
      </c>
      <c r="Q46" s="35">
        <f>MACD!Q46*$G$3+Q45*(1-$G$3)</f>
        <v>-2.2356719025109879E-4</v>
      </c>
      <c r="R46" s="28">
        <f>외인!R46</f>
        <v>122108.29</v>
      </c>
      <c r="S46" s="35">
        <f>MACD!S46*$G$3+S45*(1-$G$3)</f>
        <v>-6.9270712868170904E-4</v>
      </c>
      <c r="T46" s="28">
        <f>외인!T46</f>
        <v>8351.99</v>
      </c>
      <c r="U46" s="35">
        <f>MACD!U46*$G$3+U45*(1-$G$3)</f>
        <v>7.8526136829609706E-4</v>
      </c>
      <c r="V46" s="28">
        <f>외인!V46</f>
        <v>108439.25</v>
      </c>
      <c r="W46" s="35">
        <f>MACD!W46*$G$3+W45*(1-$G$3)</f>
        <v>-3.0184502552892887E-4</v>
      </c>
      <c r="X46" s="28">
        <f>외인!X46</f>
        <v>2036804.85</v>
      </c>
      <c r="Y46" s="35">
        <f>MACD!Y46*$G$3+Y45*(1-$G$3)</f>
        <v>4.8938728451334147E-4</v>
      </c>
      <c r="Z46" s="28">
        <f>외인!Z46</f>
        <v>44069.17</v>
      </c>
      <c r="AA46" s="35">
        <f>MACD!AA46*$G$3+AA45*(1-$G$3)</f>
        <v>3.1715214287897814E-4</v>
      </c>
      <c r="AB46" s="28">
        <f>외인!AB46</f>
        <v>208153.38</v>
      </c>
      <c r="AC46" s="35">
        <f>MACD!AC46*$G$3+AC45*(1-$G$3)</f>
        <v>1.0504221950868898E-4</v>
      </c>
      <c r="AD46" s="28">
        <f>외인!AD46</f>
        <v>18989.87</v>
      </c>
      <c r="AE46" s="35">
        <f>MACD!AE46*$G$3+AE45*(1-$G$3)</f>
        <v>-8.6753124345321803E-4</v>
      </c>
      <c r="AF46" s="28">
        <f>외인!AF46</f>
        <v>25391.57</v>
      </c>
      <c r="AG46" s="35">
        <f>MACD!AG46*$G$3+AG45*(1-$G$3)</f>
        <v>5.2539774697922613E-4</v>
      </c>
      <c r="AH46" s="28">
        <f>외인!AH46</f>
        <v>183556.11</v>
      </c>
      <c r="AI46" s="35">
        <f>MACD!AI46*$G$3+AI45*(1-$G$3)</f>
        <v>-6.5282726955528231E-4</v>
      </c>
      <c r="AJ46" s="28">
        <f>외인!AJ46</f>
        <v>103833.5</v>
      </c>
      <c r="AK46" s="35">
        <f>MACD!AK46*$G$3+AK45*(1-$G$3)</f>
        <v>-7.639210819162845E-5</v>
      </c>
      <c r="AL46" s="28">
        <f>외인!AL46</f>
        <v>83919.24</v>
      </c>
      <c r="AM46" s="35">
        <f>MACD!AM46*$G$3+AM45*(1-$G$3)</f>
        <v>8.5610396927258912E-5</v>
      </c>
      <c r="AN46" s="28">
        <f>외인!AN46</f>
        <v>157955.9</v>
      </c>
      <c r="AO46" s="35">
        <f>MACD!AO46*$G$3+AO45*(1-$G$3)</f>
        <v>-1.9526232100292642E-4</v>
      </c>
      <c r="AP46" s="28">
        <f>외인!AP46</f>
        <v>127305.81</v>
      </c>
      <c r="AQ46" s="35">
        <f>MACD!AQ46*$G$3+AQ45*(1-$G$3)</f>
        <v>-9.5502812750505468E-5</v>
      </c>
      <c r="AR46" s="28">
        <f>외인!AR46</f>
        <v>23354.07</v>
      </c>
      <c r="AS46" s="35">
        <f>MACD!AS46*$G$3+AS45*(1-$G$3)</f>
        <v>-7.5824255114751707E-4</v>
      </c>
      <c r="AT46" s="28">
        <f>외인!AT46</f>
        <v>76199.38</v>
      </c>
      <c r="AU46" s="35">
        <f>MACD!AU46*$G$3+AU45*(1-$G$3)</f>
        <v>-3.3791345307996354E-4</v>
      </c>
      <c r="AV46" s="28">
        <f>외인!AV46</f>
        <v>48589.49</v>
      </c>
      <c r="AW46" s="35">
        <f>MACD!AW46*$G$3+AW45*(1-$G$3)</f>
        <v>5.0605657002451561E-4</v>
      </c>
      <c r="AX46" s="28">
        <f>외인!AX46</f>
        <v>68801.09</v>
      </c>
      <c r="AY46" s="35">
        <f>MACD!AY46*$G$3+AY45*(1-$G$3)</f>
        <v>-2.9937592732730538E-4</v>
      </c>
      <c r="AZ46" s="28">
        <f>외인!AZ46</f>
        <v>2183716.52</v>
      </c>
      <c r="BA46" s="35">
        <f>MACD!BA46*$G$3+BA45*(1-$G$3)</f>
        <v>4.5968632497227153E-4</v>
      </c>
      <c r="BB46" s="28">
        <f>외인!BB46</f>
        <v>98978.99</v>
      </c>
      <c r="BC46" s="35">
        <f>MACD!BC46*$G$3+BC45*(1-$G$3)</f>
        <v>4.9097756990017943E-4</v>
      </c>
      <c r="BD46" s="28">
        <f>외인!BD46</f>
        <v>36796.57</v>
      </c>
      <c r="BE46" s="35">
        <f>MACD!BE46*$G$3+BE45*(1-$G$3)</f>
        <v>3.8864673453593737E-4</v>
      </c>
      <c r="BF46" s="28">
        <f>외인!BF46</f>
        <v>0</v>
      </c>
      <c r="BG46" s="35" t="e">
        <f>MACD!BG46*$G$3+BG45*(1-$G$3)</f>
        <v>#DIV/0!</v>
      </c>
      <c r="BH46" s="28">
        <f>외인!BH46</f>
        <v>93015.81</v>
      </c>
      <c r="BI46" s="35">
        <f>MACD!BI46*$G$3+BI45*(1-$G$3)</f>
        <v>9.150494917278245E-4</v>
      </c>
      <c r="BJ46" s="28">
        <f>외인!BJ46</f>
        <v>118980.97</v>
      </c>
      <c r="BK46" s="35">
        <f>MACD!BK46*$G$3+BK45*(1-$G$3)</f>
        <v>-1.7003092361100988E-4</v>
      </c>
      <c r="BL46" s="28">
        <f>외인!BL46</f>
        <v>50857.27</v>
      </c>
      <c r="BM46" s="35">
        <f>MACD!BM46*$G$3+BM45*(1-$G$3)</f>
        <v>-1.5170891096766797E-3</v>
      </c>
      <c r="BN46" s="28">
        <f>외인!BN46</f>
        <v>46098.76</v>
      </c>
      <c r="BO46" s="35">
        <f>MACD!BO46*$G$3+BO45*(1-$G$3)</f>
        <v>4.4851629929813872E-4</v>
      </c>
      <c r="BP46" s="28">
        <f>외인!BP46</f>
        <v>78813.27</v>
      </c>
      <c r="BQ46" s="35">
        <f>MACD!BQ46*$G$3+BQ45*(1-$G$3)</f>
        <v>-4.0323684632118442E-4</v>
      </c>
      <c r="BR46" s="28">
        <f>외인!BR46</f>
        <v>255888.78</v>
      </c>
      <c r="BS46" s="35">
        <f>MACD!BS46*$G$3+BS45*(1-$G$3)</f>
        <v>-4.8907673542892746E-4</v>
      </c>
      <c r="BT46" s="28">
        <f>외인!BT46</f>
        <v>2074690.07</v>
      </c>
      <c r="BU46" s="35">
        <f>MACD!BU46*$G$3+BU45*(1-$G$3)</f>
        <v>4.7506865908723925E-4</v>
      </c>
      <c r="BV46" s="28">
        <f>외인!BV46</f>
        <v>389904.6</v>
      </c>
      <c r="BW46" s="35">
        <f>MACD!BW46*$G$3+BW45*(1-$G$3)</f>
        <v>3.7312945064096181E-4</v>
      </c>
      <c r="BX46" s="28">
        <f>외인!BX46</f>
        <v>73776.47</v>
      </c>
      <c r="BY46" s="35">
        <f>MACD!BY46*$G$3+BY45*(1-$G$3)</f>
        <v>-2.4568214868067329E-4</v>
      </c>
      <c r="BZ46" s="28">
        <f>외인!BZ46</f>
        <v>241875.14</v>
      </c>
      <c r="CA46" s="35">
        <f>MACD!CA46*$G$3+CA45*(1-$G$3)</f>
        <v>-9.6217801194766798E-5</v>
      </c>
      <c r="CB46" s="28">
        <f>외인!CB46</f>
        <v>12077.63</v>
      </c>
      <c r="CC46" s="35">
        <f>MACD!CC46*$G$3+CC45*(1-$G$3)</f>
        <v>-7.2327528075335937E-4</v>
      </c>
      <c r="CD46" s="28">
        <f>외인!CD46</f>
        <v>28297.24</v>
      </c>
      <c r="CE46" s="35">
        <f>MACD!CE46*$G$3+CE45*(1-$G$3)</f>
        <v>-5.4171409495068578E-5</v>
      </c>
      <c r="CF46" s="28">
        <f>외인!CF46</f>
        <v>24489.45</v>
      </c>
      <c r="CG46" s="35">
        <f>MACD!CG46*$G$3+CG45*(1-$G$3)</f>
        <v>4.3946175141554202E-4</v>
      </c>
      <c r="CH46" s="28">
        <f>외인!CH46</f>
        <v>68016.02</v>
      </c>
      <c r="CI46" s="35">
        <f>MACD!CI46*$G$3+CI45*(1-$G$3)</f>
        <v>4.9364555298935116E-4</v>
      </c>
      <c r="CJ46" s="28">
        <f>외인!CJ46</f>
        <v>364623.97</v>
      </c>
      <c r="CK46" s="35">
        <f>MACD!CK46*$G$3+CK45*(1-$G$3)</f>
        <v>-4.5453543845146106E-4</v>
      </c>
      <c r="CL46" s="28">
        <f>외인!CL46</f>
        <v>236401.2</v>
      </c>
      <c r="CM46" s="35">
        <f>MACD!CM46*$G$3+CM45*(1-$G$3)</f>
        <v>1.0841383860279293E-4</v>
      </c>
      <c r="CN46" s="28">
        <f>외인!CN46</f>
        <v>120181.59</v>
      </c>
      <c r="CO46" s="35">
        <f>MACD!CO46*$G$3+CO45*(1-$G$3)</f>
        <v>6.5633105831718736E-4</v>
      </c>
      <c r="CP46" s="28">
        <f>외인!CP46</f>
        <v>99544.86</v>
      </c>
      <c r="CQ46" s="35">
        <f>MACD!CQ46*$G$3+CQ45*(1-$G$3)</f>
        <v>4.8454872746615211E-4</v>
      </c>
      <c r="CR46" s="28">
        <f>외인!CR46</f>
        <v>155587.65</v>
      </c>
      <c r="CS46" s="35">
        <f>MACD!CS46*$G$3+CS45*(1-$G$3)</f>
        <v>-4.6794706411810804E-4</v>
      </c>
      <c r="CT46" s="28">
        <f>외인!CT46</f>
        <v>127709.94</v>
      </c>
      <c r="CU46" s="35">
        <f>MACD!CU46*$G$3+CU45*(1-$G$3)</f>
        <v>1.6545211528250513E-4</v>
      </c>
      <c r="CV46" s="28">
        <f>외인!CV46</f>
        <v>2074690.07</v>
      </c>
      <c r="CW46" s="35">
        <f>MACD!CW46*$G$3+CW45*(1-$G$3)</f>
        <v>4.7506865908723925E-4</v>
      </c>
      <c r="CX46" s="28">
        <f>외인!CX46</f>
        <v>210665.04</v>
      </c>
      <c r="CY46" s="35">
        <f>MACD!CY46*$G$3+CY45*(1-$G$3)</f>
        <v>2.7614558489804042E-4</v>
      </c>
      <c r="CZ46" s="28">
        <f>외인!CZ46</f>
        <v>17694.5</v>
      </c>
      <c r="DA46" s="35">
        <f>MACD!DA46*$G$3+DA45*(1-$G$3)</f>
        <v>-7.1837719982504797E-4</v>
      </c>
      <c r="DB46" s="28">
        <f>외인!DB46</f>
        <v>36796.57</v>
      </c>
      <c r="DC46" s="35">
        <f>MACD!DC46*$G$3+DC45*(1-$G$3)</f>
        <v>3.8864673453593737E-4</v>
      </c>
      <c r="DD46" s="28">
        <f>외인!DD46</f>
        <v>8351.99</v>
      </c>
      <c r="DE46" s="35">
        <f>MACD!DE46*$G$3+DE45*(1-$G$3)</f>
        <v>7.8526136829609706E-4</v>
      </c>
      <c r="DF46" s="28">
        <f>외인!DF46</f>
        <v>55575.31</v>
      </c>
      <c r="DG46" s="35">
        <f>MACD!DG46*$G$3+DG45*(1-$G$3)</f>
        <v>-2.0378552152394195E-4</v>
      </c>
      <c r="DH46" s="28">
        <f>외인!DH46</f>
        <v>20167.240000000002</v>
      </c>
      <c r="DI46" s="35">
        <f>MACD!DI46*$G$3+DI45*(1-$G$3)</f>
        <v>-1.0128197400403982E-4</v>
      </c>
      <c r="DJ46" s="28">
        <f>외인!DJ46</f>
        <v>569534.43000000005</v>
      </c>
      <c r="DK46" s="35">
        <f>MACD!DK46*$G$3+DK45*(1-$G$3)</f>
        <v>-2.7561581213089253E-4</v>
      </c>
      <c r="DL46" s="28">
        <f>외인!DL46</f>
        <v>95457.37</v>
      </c>
      <c r="DM46" s="35">
        <f>MACD!DM46*$G$3+DM45*(1-$G$3)</f>
        <v>8.2300685760004148E-4</v>
      </c>
      <c r="DN46" s="28">
        <f>외인!DN46</f>
        <v>2074690.07</v>
      </c>
      <c r="DO46" s="35">
        <f>MACD!DO46*$G$3+DO45*(1-$G$3)</f>
        <v>4.7506865908723925E-4</v>
      </c>
      <c r="DP46" s="28">
        <f>외인!DP46</f>
        <v>77718.75</v>
      </c>
      <c r="DQ46" s="35">
        <f>MACD!DQ46*$G$3+DQ45*(1-$G$3)</f>
        <v>-1.1234774787066265E-3</v>
      </c>
      <c r="DR46" s="28">
        <f>외인!DR46</f>
        <v>43873.99</v>
      </c>
      <c r="DS46" s="35">
        <f>MACD!DS46*$G$3+DS45*(1-$G$3)</f>
        <v>-1.2154083369218163E-5</v>
      </c>
      <c r="DT46" s="28">
        <f>외인!DT46</f>
        <v>122108.29</v>
      </c>
      <c r="DU46" s="35">
        <f>MACD!DU46*$G$3+DU45*(1-$G$3)</f>
        <v>-6.9270712868170904E-4</v>
      </c>
      <c r="DV46" s="28">
        <f>외인!DV46</f>
        <v>33200.620000000003</v>
      </c>
      <c r="DW46" s="35">
        <f>MACD!DW46*$G$3+DW45*(1-$G$3)</f>
        <v>3.9874493858259872E-4</v>
      </c>
      <c r="DX46" s="28">
        <f>외인!DX46</f>
        <v>108439.25</v>
      </c>
      <c r="DY46" s="35">
        <f>MACD!DY46*$G$3+DY45*(1-$G$3)</f>
        <v>-3.0184502552892887E-4</v>
      </c>
      <c r="DZ46" s="28">
        <f>외인!DZ46</f>
        <v>8499.76</v>
      </c>
      <c r="EA46" s="35">
        <f>MACD!EA46*$G$3+EA45*(1-$G$3)</f>
        <v>3.5337349871351019E-4</v>
      </c>
      <c r="EB46" s="28">
        <f>외인!EB46</f>
        <v>12168.93</v>
      </c>
      <c r="EC46" s="35">
        <f>MACD!EC46*$G$3+EC45*(1-$G$3)</f>
        <v>3.2340820946875345E-4</v>
      </c>
      <c r="ED46" s="28">
        <f>외인!ED46</f>
        <v>10069.040000000001</v>
      </c>
      <c r="EE46" s="35">
        <f>MACD!EE46*$G$3+EE45*(1-$G$3)</f>
        <v>-3.7490057990232582E-4</v>
      </c>
      <c r="EF46" s="28">
        <f>외인!EF46</f>
        <v>236043.6</v>
      </c>
      <c r="EG46" s="35">
        <f>MACD!EG46*$G$3+EG45*(1-$G$3)</f>
        <v>-3.3602950475738352E-4</v>
      </c>
      <c r="EH46" s="28">
        <f>외인!EH46</f>
        <v>183524.07</v>
      </c>
      <c r="EI46" s="35">
        <f>MACD!EI46*$G$3+EI45*(1-$G$3)</f>
        <v>-1.6751848793769108E-4</v>
      </c>
      <c r="EJ46" s="28">
        <f>외인!EJ46</f>
        <v>98975.79</v>
      </c>
      <c r="EK46" s="35">
        <f>MACD!EK46*$G$3+EK45*(1-$G$3)</f>
        <v>2.0044761368184839E-4</v>
      </c>
      <c r="EL46" s="28">
        <f>외인!EL46</f>
        <v>30747.360000000001</v>
      </c>
      <c r="EM46" s="35">
        <f>MACD!EM46*$G$3+EM45*(1-$G$3)</f>
        <v>-3.8420509232684464E-5</v>
      </c>
      <c r="EN46" s="28">
        <f>외인!EN46</f>
        <v>43873.99</v>
      </c>
      <c r="EO46" s="35">
        <f>MACD!EO46*$G$3+EO45*(1-$G$3)</f>
        <v>-1.2154083369218163E-5</v>
      </c>
      <c r="EP46" s="28">
        <f>외인!EP46</f>
        <v>181280.58</v>
      </c>
      <c r="EQ46" s="35">
        <f>MACD!EQ46*$G$3+EQ45*(1-$G$3)</f>
        <v>9.2512274679505181E-4</v>
      </c>
      <c r="ER46" s="28">
        <f>외인!ER46</f>
        <v>13691.53</v>
      </c>
      <c r="ES46" s="35">
        <f>MACD!ES46*$G$3+ES45*(1-$G$3)</f>
        <v>-6.6662375044774136E-4</v>
      </c>
      <c r="ET46" s="28">
        <f>외인!ET46</f>
        <v>127305.81</v>
      </c>
      <c r="EU46" s="35">
        <f>MACD!EU46*$G$3+EU45*(1-$G$3)</f>
        <v>-9.5502812750505468E-5</v>
      </c>
      <c r="EV46" s="28">
        <f>외인!EV46</f>
        <v>44069.17</v>
      </c>
      <c r="EW46" s="35">
        <f>MACD!EW46*$G$3+EW45*(1-$G$3)</f>
        <v>3.1715214287897814E-4</v>
      </c>
      <c r="EX46" s="28">
        <f>외인!EX46</f>
        <v>55475.69</v>
      </c>
      <c r="EY46" s="35">
        <f>MACD!EY46*$G$3+EY45*(1-$G$3)</f>
        <v>6.2804878787018768E-4</v>
      </c>
    </row>
    <row r="47" spans="1:155">
      <c r="A47" s="27">
        <f>외인!A47</f>
        <v>46126</v>
      </c>
      <c r="B47" s="28">
        <f>외인!B47</f>
        <v>4747572.28</v>
      </c>
      <c r="C47" s="35">
        <f>MACD!C47*$G$3+C46*(1-$G$3)</f>
        <v>3.3044339019036004E-4</v>
      </c>
      <c r="D47" s="28">
        <f>외인!D47</f>
        <v>621365.07999999996</v>
      </c>
      <c r="E47" s="35">
        <f>MACD!E47*$G$3+E46*(1-$G$3)</f>
        <v>-3.8651373303402693E-4</v>
      </c>
      <c r="F47" s="28">
        <f>외인!F47</f>
        <v>2007597.45</v>
      </c>
      <c r="G47" s="35">
        <f>MACD!G47*$G$3+G46*(1-$G$3)</f>
        <v>4.9507968128663414E-4</v>
      </c>
      <c r="H47" s="28">
        <f>외인!H47</f>
        <v>296406.05</v>
      </c>
      <c r="I47" s="35">
        <f>MACD!I47*$G$3+I46*(1-$G$3)</f>
        <v>3.0192863170304792E-4</v>
      </c>
      <c r="J47" s="28">
        <f>외인!J47</f>
        <v>41886.14</v>
      </c>
      <c r="K47" s="35">
        <f>MACD!K47*$G$3+K46*(1-$G$3)</f>
        <v>7.0338820491246183E-5</v>
      </c>
      <c r="L47" s="28">
        <f>외인!L47</f>
        <v>273358.75</v>
      </c>
      <c r="M47" s="35">
        <f>MACD!M47*$G$3+M46*(1-$G$3)</f>
        <v>3.4939990986320037E-4</v>
      </c>
      <c r="N47" s="28">
        <f>외인!N47</f>
        <v>228582.21</v>
      </c>
      <c r="O47" s="35">
        <f>MACD!O47*$G$3+O46*(1-$G$3)</f>
        <v>-6.1910773779451451E-5</v>
      </c>
      <c r="P47" s="28">
        <f>외인!P47</f>
        <v>192691.94</v>
      </c>
      <c r="Q47" s="35">
        <f>MACD!Q47*$G$3+Q46*(1-$G$3)</f>
        <v>-2.2861098760854998E-4</v>
      </c>
      <c r="R47" s="28">
        <f>외인!R47</f>
        <v>124753.23</v>
      </c>
      <c r="S47" s="35">
        <f>MACD!S47*$G$3+S46*(1-$G$3)</f>
        <v>-6.4027888307957961E-4</v>
      </c>
      <c r="T47" s="28">
        <f>외인!T47</f>
        <v>8360.48</v>
      </c>
      <c r="U47" s="35">
        <f>MACD!U47*$G$3+U46*(1-$G$3)</f>
        <v>7.4529351605003068E-4</v>
      </c>
      <c r="V47" s="28">
        <f>외인!V47</f>
        <v>111579.46</v>
      </c>
      <c r="W47" s="35">
        <f>MACD!W47*$G$3+W46*(1-$G$3)</f>
        <v>-2.7324073308933593E-4</v>
      </c>
      <c r="X47" s="28">
        <f>외인!X47</f>
        <v>2100811.88</v>
      </c>
      <c r="Y47" s="35">
        <f>MACD!Y47*$G$3+Y46*(1-$G$3)</f>
        <v>6.4037257687392878E-4</v>
      </c>
      <c r="Z47" s="28">
        <f>외인!Z47</f>
        <v>45447.34</v>
      </c>
      <c r="AA47" s="35">
        <f>MACD!AA47*$G$3+AA46*(1-$G$3)</f>
        <v>3.1407972323007217E-4</v>
      </c>
      <c r="AB47" s="28">
        <f>외인!AB47</f>
        <v>208983.1</v>
      </c>
      <c r="AC47" s="35">
        <f>MACD!AC47*$G$3+AC46*(1-$G$3)</f>
        <v>1.2465396400173197E-4</v>
      </c>
      <c r="AD47" s="28">
        <f>외인!AD47</f>
        <v>19386.349999999999</v>
      </c>
      <c r="AE47" s="35">
        <f>MACD!AE47*$G$3+AE46*(1-$G$3)</f>
        <v>-7.4181678910369446E-4</v>
      </c>
      <c r="AF47" s="28">
        <f>외인!AF47</f>
        <v>25090.04</v>
      </c>
      <c r="AG47" s="35">
        <f>MACD!AG47*$G$3+AG46*(1-$G$3)</f>
        <v>5.3773564371973801E-4</v>
      </c>
      <c r="AH47" s="28">
        <f>외인!AH47</f>
        <v>188306.85</v>
      </c>
      <c r="AI47" s="35">
        <f>MACD!AI47*$G$3+AI46*(1-$G$3)</f>
        <v>-6.1288217577425662E-4</v>
      </c>
      <c r="AJ47" s="28">
        <f>외인!AJ47</f>
        <v>104927.69</v>
      </c>
      <c r="AK47" s="35">
        <f>MACD!AK47*$G$3+AK46*(1-$G$3)</f>
        <v>-6.3560096412695489E-5</v>
      </c>
      <c r="AL47" s="28">
        <f>외인!AL47</f>
        <v>86195.5</v>
      </c>
      <c r="AM47" s="35">
        <f>MACD!AM47*$G$3+AM46*(1-$G$3)</f>
        <v>1.1079390002223307E-4</v>
      </c>
      <c r="AN47" s="28">
        <f>외인!AN47</f>
        <v>161412.45000000001</v>
      </c>
      <c r="AO47" s="35">
        <f>MACD!AO47*$G$3+AO46*(1-$G$3)</f>
        <v>-1.5014547881900771E-4</v>
      </c>
      <c r="AP47" s="28">
        <f>외인!AP47</f>
        <v>131138.71</v>
      </c>
      <c r="AQ47" s="35">
        <f>MACD!AQ47*$G$3+AQ46*(1-$G$3)</f>
        <v>-7.5882012924063501E-5</v>
      </c>
      <c r="AR47" s="28">
        <f>외인!AR47</f>
        <v>23892.02</v>
      </c>
      <c r="AS47" s="35">
        <f>MACD!AS47*$G$3+AS46*(1-$G$3)</f>
        <v>-6.1518397792868621E-4</v>
      </c>
      <c r="AT47" s="28">
        <f>외인!AT47</f>
        <v>78072.100000000006</v>
      </c>
      <c r="AU47" s="35">
        <f>MACD!AU47*$G$3+AU46*(1-$G$3)</f>
        <v>-2.6229522434826751E-4</v>
      </c>
      <c r="AV47" s="28">
        <f>외인!AV47</f>
        <v>48728.37</v>
      </c>
      <c r="AW47" s="35">
        <f>MACD!AW47*$G$3+AW46*(1-$G$3)</f>
        <v>4.8614470376325317E-4</v>
      </c>
      <c r="AX47" s="28">
        <f>외인!AX47</f>
        <v>69852.23</v>
      </c>
      <c r="AY47" s="35">
        <f>MACD!AY47*$G$3+AY46*(1-$G$3)</f>
        <v>-2.7245654154650585E-4</v>
      </c>
      <c r="AZ47" s="28">
        <f>외인!AZ47</f>
        <v>2250050.7599999998</v>
      </c>
      <c r="BA47" s="35">
        <f>MACD!BA47*$G$3+BA46*(1-$G$3)</f>
        <v>6.0400572936623897E-4</v>
      </c>
      <c r="BB47" s="28">
        <f>외인!BB47</f>
        <v>102617.52</v>
      </c>
      <c r="BC47" s="35">
        <f>MACD!BC47*$G$3+BC46*(1-$G$3)</f>
        <v>4.6950254987598335E-4</v>
      </c>
      <c r="BD47" s="28">
        <f>외인!BD47</f>
        <v>38473.660000000003</v>
      </c>
      <c r="BE47" s="35">
        <f>MACD!BE47*$G$3+BE46*(1-$G$3)</f>
        <v>4.2502766436692966E-4</v>
      </c>
      <c r="BF47" s="28">
        <f>외인!BF47</f>
        <v>0</v>
      </c>
      <c r="BG47" s="35" t="e">
        <f>MACD!BG47*$G$3+BG46*(1-$G$3)</f>
        <v>#DIV/0!</v>
      </c>
      <c r="BH47" s="28">
        <f>외인!BH47</f>
        <v>93651.91</v>
      </c>
      <c r="BI47" s="35">
        <f>MACD!BI47*$G$3+BI46*(1-$G$3)</f>
        <v>8.3434144815411023E-4</v>
      </c>
      <c r="BJ47" s="28">
        <f>외인!BJ47</f>
        <v>119509.02</v>
      </c>
      <c r="BK47" s="35">
        <f>MACD!BK47*$G$3+BK46*(1-$G$3)</f>
        <v>-1.3792920548135897E-4</v>
      </c>
      <c r="BL47" s="28">
        <f>외인!BL47</f>
        <v>50710.239999999998</v>
      </c>
      <c r="BM47" s="35">
        <f>MACD!BM47*$G$3+BM46*(1-$G$3)</f>
        <v>-1.7181334060833928E-3</v>
      </c>
      <c r="BN47" s="28">
        <f>외인!BN47</f>
        <v>46463.92</v>
      </c>
      <c r="BO47" s="35">
        <f>MACD!BO47*$G$3+BO46*(1-$G$3)</f>
        <v>5.0473818141544876E-4</v>
      </c>
      <c r="BP47" s="28">
        <f>외인!BP47</f>
        <v>80481.039999999994</v>
      </c>
      <c r="BQ47" s="35">
        <f>MACD!BQ47*$G$3+BQ46*(1-$G$3)</f>
        <v>-3.6807385597290682E-4</v>
      </c>
      <c r="BR47" s="28">
        <f>외인!BR47</f>
        <v>261455.06</v>
      </c>
      <c r="BS47" s="35">
        <f>MACD!BS47*$G$3+BS46*(1-$G$3)</f>
        <v>-4.2588046982851285E-4</v>
      </c>
      <c r="BT47" s="28">
        <f>외인!BT47</f>
        <v>2140926.94</v>
      </c>
      <c r="BU47" s="35">
        <f>MACD!BU47*$G$3+BU46*(1-$G$3)</f>
        <v>6.2554558425108656E-4</v>
      </c>
      <c r="BV47" s="28">
        <f>외인!BV47</f>
        <v>400973.77</v>
      </c>
      <c r="BW47" s="35">
        <f>MACD!BW47*$G$3+BW46*(1-$G$3)</f>
        <v>3.9247291216350808E-4</v>
      </c>
      <c r="BX47" s="28">
        <f>외인!BX47</f>
        <v>74483.53</v>
      </c>
      <c r="BY47" s="35">
        <f>MACD!BY47*$G$3+BY46*(1-$G$3)</f>
        <v>-2.1398059232028463E-4</v>
      </c>
      <c r="BZ47" s="28">
        <f>외인!BZ47</f>
        <v>247607.96</v>
      </c>
      <c r="CA47" s="35">
        <f>MACD!CA47*$G$3+CA46*(1-$G$3)</f>
        <v>-5.715665132285535E-5</v>
      </c>
      <c r="CB47" s="28">
        <f>외인!CB47</f>
        <v>12377.37</v>
      </c>
      <c r="CC47" s="35">
        <f>MACD!CC47*$G$3+CC46*(1-$G$3)</f>
        <v>-6.9217101541695265E-4</v>
      </c>
      <c r="CD47" s="28">
        <f>외인!CD47</f>
        <v>28328.76</v>
      </c>
      <c r="CE47" s="35">
        <f>MACD!CE47*$G$3+CE46*(1-$G$3)</f>
        <v>-7.1447242911655711E-5</v>
      </c>
      <c r="CF47" s="28">
        <f>외인!CF47</f>
        <v>24946.87</v>
      </c>
      <c r="CG47" s="35">
        <f>MACD!CG47*$G$3+CG46*(1-$G$3)</f>
        <v>5.2312260516517231E-4</v>
      </c>
      <c r="CH47" s="28">
        <f>외인!CH47</f>
        <v>68442.03</v>
      </c>
      <c r="CI47" s="35">
        <f>MACD!CI47*$G$3+CI46*(1-$G$3)</f>
        <v>4.731349567703118E-4</v>
      </c>
      <c r="CJ47" s="28">
        <f>외인!CJ47</f>
        <v>366991.21</v>
      </c>
      <c r="CK47" s="35">
        <f>MACD!CK47*$G$3+CK46*(1-$G$3)</f>
        <v>-4.5863349149588377E-4</v>
      </c>
      <c r="CL47" s="28">
        <f>외인!CL47</f>
        <v>238326.04</v>
      </c>
      <c r="CM47" s="35">
        <f>MACD!CM47*$G$3+CM46*(1-$G$3)</f>
        <v>1.323241961735272E-4</v>
      </c>
      <c r="CN47" s="28">
        <f>외인!CN47</f>
        <v>127528.86</v>
      </c>
      <c r="CO47" s="35">
        <f>MACD!CO47*$G$3+CO46*(1-$G$3)</f>
        <v>6.9294439675254881E-4</v>
      </c>
      <c r="CP47" s="28">
        <f>외인!CP47</f>
        <v>103203.71</v>
      </c>
      <c r="CQ47" s="35">
        <f>MACD!CQ47*$G$3+CQ46*(1-$G$3)</f>
        <v>4.6376608956252461E-4</v>
      </c>
      <c r="CR47" s="28">
        <f>외인!CR47</f>
        <v>158572.51999999999</v>
      </c>
      <c r="CS47" s="35">
        <f>MACD!CS47*$G$3+CS46*(1-$G$3)</f>
        <v>-4.2788167461117635E-4</v>
      </c>
      <c r="CT47" s="28">
        <f>외인!CT47</f>
        <v>131362.42000000001</v>
      </c>
      <c r="CU47" s="35">
        <f>MACD!CU47*$G$3+CU46*(1-$G$3)</f>
        <v>1.873245458375591E-4</v>
      </c>
      <c r="CV47" s="28">
        <f>외인!CV47</f>
        <v>2140926.94</v>
      </c>
      <c r="CW47" s="35">
        <f>MACD!CW47*$G$3+CW46*(1-$G$3)</f>
        <v>6.2554558425108656E-4</v>
      </c>
      <c r="CX47" s="28">
        <f>외인!CX47</f>
        <v>211126.34</v>
      </c>
      <c r="CY47" s="35">
        <f>MACD!CY47*$G$3+CY46*(1-$G$3)</f>
        <v>2.050602274255927E-4</v>
      </c>
      <c r="CZ47" s="28">
        <f>외인!CZ47</f>
        <v>18136.490000000002</v>
      </c>
      <c r="DA47" s="35">
        <f>MACD!DA47*$G$3+DA46*(1-$G$3)</f>
        <v>-4.6533490052731404E-4</v>
      </c>
      <c r="DB47" s="28">
        <f>외인!DB47</f>
        <v>38473.660000000003</v>
      </c>
      <c r="DC47" s="35">
        <f>MACD!DC47*$G$3+DC46*(1-$G$3)</f>
        <v>4.2502766436692966E-4</v>
      </c>
      <c r="DD47" s="28">
        <f>외인!DD47</f>
        <v>8360.48</v>
      </c>
      <c r="DE47" s="35">
        <f>MACD!DE47*$G$3+DE46*(1-$G$3)</f>
        <v>7.4529351605003068E-4</v>
      </c>
      <c r="DF47" s="28">
        <f>외인!DF47</f>
        <v>56122.78</v>
      </c>
      <c r="DG47" s="35">
        <f>MACD!DG47*$G$3+DG46*(1-$G$3)</f>
        <v>-1.6199197120612583E-4</v>
      </c>
      <c r="DH47" s="28">
        <f>외인!DH47</f>
        <v>20102.310000000001</v>
      </c>
      <c r="DI47" s="35">
        <f>MACD!DI47*$G$3+DI46*(1-$G$3)</f>
        <v>-1.4346196176029852E-4</v>
      </c>
      <c r="DJ47" s="28">
        <f>외인!DJ47</f>
        <v>577686.31000000006</v>
      </c>
      <c r="DK47" s="35">
        <f>MACD!DK47*$G$3+DK46*(1-$G$3)</f>
        <v>-2.6397434564800663E-4</v>
      </c>
      <c r="DL47" s="28">
        <f>외인!DL47</f>
        <v>101827.53</v>
      </c>
      <c r="DM47" s="35">
        <f>MACD!DM47*$G$3+DM46*(1-$G$3)</f>
        <v>8.616841218802479E-4</v>
      </c>
      <c r="DN47" s="28">
        <f>외인!DN47</f>
        <v>2140926.94</v>
      </c>
      <c r="DO47" s="35">
        <f>MACD!DO47*$G$3+DO46*(1-$G$3)</f>
        <v>6.2554558425108656E-4</v>
      </c>
      <c r="DP47" s="28">
        <f>외인!DP47</f>
        <v>78428.960000000006</v>
      </c>
      <c r="DQ47" s="35">
        <f>MACD!DQ47*$G$3+DQ46*(1-$G$3)</f>
        <v>-1.13221643203523E-3</v>
      </c>
      <c r="DR47" s="28">
        <f>외인!DR47</f>
        <v>43183.92</v>
      </c>
      <c r="DS47" s="35">
        <f>MACD!DS47*$G$3+DS46*(1-$G$3)</f>
        <v>2.0256801250611396E-5</v>
      </c>
      <c r="DT47" s="28">
        <f>외인!DT47</f>
        <v>124753.23</v>
      </c>
      <c r="DU47" s="35">
        <f>MACD!DU47*$G$3+DU46*(1-$G$3)</f>
        <v>-6.4027888307957961E-4</v>
      </c>
      <c r="DV47" s="28">
        <f>외인!DV47</f>
        <v>33542.21</v>
      </c>
      <c r="DW47" s="35">
        <f>MACD!DW47*$G$3+DW46*(1-$G$3)</f>
        <v>3.9382748803042024E-4</v>
      </c>
      <c r="DX47" s="28">
        <f>외인!DX47</f>
        <v>111579.46</v>
      </c>
      <c r="DY47" s="35">
        <f>MACD!DY47*$G$3+DY46*(1-$G$3)</f>
        <v>-2.7324073308933593E-4</v>
      </c>
      <c r="DZ47" s="28">
        <f>외인!DZ47</f>
        <v>8810.31</v>
      </c>
      <c r="EA47" s="35">
        <f>MACD!EA47*$G$3+EA46*(1-$G$3)</f>
        <v>4.3389258324042618E-4</v>
      </c>
      <c r="EB47" s="28">
        <f>외인!EB47</f>
        <v>12352.32</v>
      </c>
      <c r="EC47" s="35">
        <f>MACD!EC47*$G$3+EC46*(1-$G$3)</f>
        <v>3.1934517682129828E-4</v>
      </c>
      <c r="ED47" s="28">
        <f>외인!ED47</f>
        <v>10400.040000000001</v>
      </c>
      <c r="EE47" s="35">
        <f>MACD!EE47*$G$3+EE46*(1-$G$3)</f>
        <v>-2.8334763950111356E-4</v>
      </c>
      <c r="EF47" s="28">
        <f>외인!EF47</f>
        <v>236567.12</v>
      </c>
      <c r="EG47" s="35">
        <f>MACD!EG47*$G$3+EG46*(1-$G$3)</f>
        <v>-3.3299069634007568E-4</v>
      </c>
      <c r="EH47" s="28">
        <f>외인!EH47</f>
        <v>194004.03</v>
      </c>
      <c r="EI47" s="35">
        <f>MACD!EI47*$G$3+EI46*(1-$G$3)</f>
        <v>-6.9386012245378759E-5</v>
      </c>
      <c r="EJ47" s="28">
        <f>외인!EJ47</f>
        <v>98700.479999999996</v>
      </c>
      <c r="EK47" s="35">
        <f>MACD!EK47*$G$3+EK46*(1-$G$3)</f>
        <v>1.6678242820590089E-4</v>
      </c>
      <c r="EL47" s="28">
        <f>외인!EL47</f>
        <v>30823.3</v>
      </c>
      <c r="EM47" s="35">
        <f>MACD!EM47*$G$3+EM46*(1-$G$3)</f>
        <v>-6.2179364372134748E-5</v>
      </c>
      <c r="EN47" s="28">
        <f>외인!EN47</f>
        <v>43183.92</v>
      </c>
      <c r="EO47" s="35">
        <f>MACD!EO47*$G$3+EO46*(1-$G$3)</f>
        <v>2.0256801250611396E-5</v>
      </c>
      <c r="EP47" s="28">
        <f>외인!EP47</f>
        <v>182142.35</v>
      </c>
      <c r="EQ47" s="35">
        <f>MACD!EQ47*$G$3+EQ46*(1-$G$3)</f>
        <v>8.8908075493305291E-4</v>
      </c>
      <c r="ER47" s="28">
        <f>외인!ER47</f>
        <v>14250.66</v>
      </c>
      <c r="ES47" s="35">
        <f>MACD!ES47*$G$3+ES46*(1-$G$3)</f>
        <v>-8.816063103814258E-4</v>
      </c>
      <c r="ET47" s="28">
        <f>외인!ET47</f>
        <v>131138.71</v>
      </c>
      <c r="EU47" s="35">
        <f>MACD!EU47*$G$3+EU46*(1-$G$3)</f>
        <v>-7.5882012924063501E-5</v>
      </c>
      <c r="EV47" s="28">
        <f>외인!EV47</f>
        <v>45447.34</v>
      </c>
      <c r="EW47" s="35">
        <f>MACD!EW47*$G$3+EW46*(1-$G$3)</f>
        <v>3.1407972323007217E-4</v>
      </c>
      <c r="EX47" s="28">
        <f>외인!EX47</f>
        <v>57756.37</v>
      </c>
      <c r="EY47" s="35">
        <f>MACD!EY47*$G$3+EY46*(1-$G$3)</f>
        <v>5.9157772719273586E-4</v>
      </c>
    </row>
    <row r="48" spans="1:155">
      <c r="A48" s="27">
        <f>외인!A48</f>
        <v>46127</v>
      </c>
      <c r="B48" s="28">
        <f>외인!B48</f>
        <v>4845669.8099999996</v>
      </c>
      <c r="C48" s="35">
        <f>MACD!C48*$G$3+C47*(1-$G$3)</f>
        <v>3.8546623115533245E-4</v>
      </c>
      <c r="D48" s="28">
        <f>외인!D48</f>
        <v>638902.21</v>
      </c>
      <c r="E48" s="35">
        <f>MACD!E48*$G$3+E47*(1-$G$3)</f>
        <v>-3.8902662852400443E-4</v>
      </c>
      <c r="F48" s="28">
        <f>외인!F48</f>
        <v>2048700.47</v>
      </c>
      <c r="G48" s="35">
        <f>MACD!G48*$G$3+G47*(1-$G$3)</f>
        <v>5.5413067494369892E-4</v>
      </c>
      <c r="H48" s="28">
        <f>외인!H48</f>
        <v>301782.89</v>
      </c>
      <c r="I48" s="35">
        <f>MACD!I48*$G$3+I47*(1-$G$3)</f>
        <v>2.2318913519835836E-4</v>
      </c>
      <c r="J48" s="28">
        <f>외인!J48</f>
        <v>43191.55</v>
      </c>
      <c r="K48" s="35">
        <f>MACD!K48*$G$3+K47*(1-$G$3)</f>
        <v>1.7714516568407079E-4</v>
      </c>
      <c r="L48" s="28">
        <f>외인!L48</f>
        <v>278031.65000000002</v>
      </c>
      <c r="M48" s="35">
        <f>MACD!M48*$G$3+M47*(1-$G$3)</f>
        <v>2.7621694750457748E-4</v>
      </c>
      <c r="N48" s="28">
        <f>외인!N48</f>
        <v>233951.99</v>
      </c>
      <c r="O48" s="35">
        <f>MACD!O48*$G$3+O47*(1-$G$3)</f>
        <v>-3.6188638440660026E-5</v>
      </c>
      <c r="P48" s="28">
        <f>외인!P48</f>
        <v>201529.87</v>
      </c>
      <c r="Q48" s="35">
        <f>MACD!Q48*$G$3+Q47*(1-$G$3)</f>
        <v>-2.2555402611700032E-4</v>
      </c>
      <c r="R48" s="28">
        <f>외인!R48</f>
        <v>131102.15</v>
      </c>
      <c r="S48" s="35">
        <f>MACD!S48*$G$3+S47*(1-$G$3)</f>
        <v>-5.7252020408666757E-4</v>
      </c>
      <c r="T48" s="28">
        <f>외인!T48</f>
        <v>8380.08</v>
      </c>
      <c r="U48" s="35">
        <f>MACD!U48*$G$3+U47*(1-$G$3)</f>
        <v>6.9145768721702973E-4</v>
      </c>
      <c r="V48" s="28">
        <f>외인!V48</f>
        <v>113803.6</v>
      </c>
      <c r="W48" s="35">
        <f>MACD!W48*$G$3+W47*(1-$G$3)</f>
        <v>-2.6287743593297723E-4</v>
      </c>
      <c r="X48" s="28">
        <f>외인!X48</f>
        <v>2153420.9900000002</v>
      </c>
      <c r="Y48" s="35">
        <f>MACD!Y48*$G$3+Y47*(1-$G$3)</f>
        <v>7.4779123907033388E-4</v>
      </c>
      <c r="Z48" s="28">
        <f>외인!Z48</f>
        <v>44843.34</v>
      </c>
      <c r="AA48" s="35">
        <f>MACD!AA48*$G$3+AA47*(1-$G$3)</f>
        <v>3.1044631210751131E-4</v>
      </c>
      <c r="AB48" s="28">
        <f>외인!AB48</f>
        <v>211161.53</v>
      </c>
      <c r="AC48" s="35">
        <f>MACD!AC48*$G$3+AC47*(1-$G$3)</f>
        <v>1.4035765718267378E-4</v>
      </c>
      <c r="AD48" s="28">
        <f>외인!AD48</f>
        <v>19628.52</v>
      </c>
      <c r="AE48" s="35">
        <f>MACD!AE48*$G$3+AE47*(1-$G$3)</f>
        <v>-6.5105971616903852E-4</v>
      </c>
      <c r="AF48" s="28">
        <f>외인!AF48</f>
        <v>25254.05</v>
      </c>
      <c r="AG48" s="35">
        <f>MACD!AG48*$G$3+AG47*(1-$G$3)</f>
        <v>5.2239792974616978E-4</v>
      </c>
      <c r="AH48" s="28">
        <f>외인!AH48</f>
        <v>189199.83</v>
      </c>
      <c r="AI48" s="35">
        <f>MACD!AI48*$G$3+AI47*(1-$G$3)</f>
        <v>-5.8002837636557511E-4</v>
      </c>
      <c r="AJ48" s="28">
        <f>외인!AJ48</f>
        <v>107843.99</v>
      </c>
      <c r="AK48" s="35">
        <f>MACD!AK48*$G$3+AK47*(1-$G$3)</f>
        <v>-4.4465226669095266E-5</v>
      </c>
      <c r="AL48" s="28">
        <f>외인!AL48</f>
        <v>87324.76</v>
      </c>
      <c r="AM48" s="35">
        <f>MACD!AM48*$G$3+AM47*(1-$G$3)</f>
        <v>1.2803279859266651E-4</v>
      </c>
      <c r="AN48" s="28">
        <f>외인!AN48</f>
        <v>165707.67000000001</v>
      </c>
      <c r="AO48" s="35">
        <f>MACD!AO48*$G$3+AO47*(1-$G$3)</f>
        <v>-1.1762599857244306E-4</v>
      </c>
      <c r="AP48" s="28">
        <f>외인!AP48</f>
        <v>134598.1</v>
      </c>
      <c r="AQ48" s="35">
        <f>MACD!AQ48*$G$3+AQ47*(1-$G$3)</f>
        <v>-6.9729957103422784E-5</v>
      </c>
      <c r="AR48" s="28">
        <f>외인!AR48</f>
        <v>24146.42</v>
      </c>
      <c r="AS48" s="35">
        <f>MACD!AS48*$G$3+AS47*(1-$G$3)</f>
        <v>-4.8714438902561224E-4</v>
      </c>
      <c r="AT48" s="28">
        <f>외인!AT48</f>
        <v>78928.27</v>
      </c>
      <c r="AU48" s="35">
        <f>MACD!AU48*$G$3+AU47*(1-$G$3)</f>
        <v>-1.8424085551370134E-4</v>
      </c>
      <c r="AV48" s="28">
        <f>외인!AV48</f>
        <v>49362.03</v>
      </c>
      <c r="AW48" s="35">
        <f>MACD!AW48*$G$3+AW47*(1-$G$3)</f>
        <v>4.5558716104128553E-4</v>
      </c>
      <c r="AX48" s="28">
        <f>외인!AX48</f>
        <v>73160.27</v>
      </c>
      <c r="AY48" s="35">
        <f>MACD!AY48*$G$3+AY47*(1-$G$3)</f>
        <v>-2.8658448847733908E-4</v>
      </c>
      <c r="AZ48" s="28">
        <f>외인!AZ48</f>
        <v>2308751.7200000002</v>
      </c>
      <c r="BA48" s="35">
        <f>MACD!BA48*$G$3+BA47*(1-$G$3)</f>
        <v>7.0624826840778605E-4</v>
      </c>
      <c r="BB48" s="28">
        <f>외인!BB48</f>
        <v>104443.36</v>
      </c>
      <c r="BC48" s="35">
        <f>MACD!BC48*$G$3+BC47*(1-$G$3)</f>
        <v>4.4956256434567059E-4</v>
      </c>
      <c r="BD48" s="28">
        <f>외인!BD48</f>
        <v>38739.35</v>
      </c>
      <c r="BE48" s="35">
        <f>MACD!BE48*$G$3+BE47*(1-$G$3)</f>
        <v>4.3830362765185472E-4</v>
      </c>
      <c r="BF48" s="28">
        <f>외인!BF48</f>
        <v>0</v>
      </c>
      <c r="BG48" s="35" t="e">
        <f>MACD!BG48*$G$3+BG47*(1-$G$3)</f>
        <v>#DIV/0!</v>
      </c>
      <c r="BH48" s="28">
        <f>외인!BH48</f>
        <v>94237.17</v>
      </c>
      <c r="BI48" s="35">
        <f>MACD!BI48*$G$3+BI47*(1-$G$3)</f>
        <v>7.3708879517774581E-4</v>
      </c>
      <c r="BJ48" s="28">
        <f>외인!BJ48</f>
        <v>123199.51</v>
      </c>
      <c r="BK48" s="35">
        <f>MACD!BK48*$G$3+BK47*(1-$G$3)</f>
        <v>-1.269413414779688E-4</v>
      </c>
      <c r="BL48" s="28">
        <f>외인!BL48</f>
        <v>50791.24</v>
      </c>
      <c r="BM48" s="35">
        <f>MACD!BM48*$G$3+BM47*(1-$G$3)</f>
        <v>-1.7300725828685228E-3</v>
      </c>
      <c r="BN48" s="28">
        <f>외인!BN48</f>
        <v>47043.91</v>
      </c>
      <c r="BO48" s="35">
        <f>MACD!BO48*$G$3+BO47*(1-$G$3)</f>
        <v>5.3305264822519521E-4</v>
      </c>
      <c r="BP48" s="28">
        <f>외인!BP48</f>
        <v>83857.899999999994</v>
      </c>
      <c r="BQ48" s="35">
        <f>MACD!BQ48*$G$3+BQ47*(1-$G$3)</f>
        <v>-3.6533667656056832E-4</v>
      </c>
      <c r="BR48" s="28">
        <f>외인!BR48</f>
        <v>268680.3</v>
      </c>
      <c r="BS48" s="35">
        <f>MACD!BS48*$G$3+BS47*(1-$G$3)</f>
        <v>-3.679846710572727E-4</v>
      </c>
      <c r="BT48" s="28">
        <f>외인!BT48</f>
        <v>2194185.87</v>
      </c>
      <c r="BU48" s="35">
        <f>MACD!BU48*$G$3+BU47*(1-$G$3)</f>
        <v>7.3372111857107983E-4</v>
      </c>
      <c r="BV48" s="28">
        <f>외인!BV48</f>
        <v>404429.11</v>
      </c>
      <c r="BW48" s="35">
        <f>MACD!BW48*$G$3+BW47*(1-$G$3)</f>
        <v>3.8457317330135594E-4</v>
      </c>
      <c r="BX48" s="28">
        <f>외인!BX48</f>
        <v>74987.11</v>
      </c>
      <c r="BY48" s="35">
        <f>MACD!BY48*$G$3+BY47*(1-$G$3)</f>
        <v>-2.0429078497656239E-4</v>
      </c>
      <c r="BZ48" s="28">
        <f>외인!BZ48</f>
        <v>253032.43</v>
      </c>
      <c r="CA48" s="35">
        <f>MACD!CA48*$G$3+CA47*(1-$G$3)</f>
        <v>-2.9332222942159586E-5</v>
      </c>
      <c r="CB48" s="28">
        <f>외인!CB48</f>
        <v>12518.05</v>
      </c>
      <c r="CC48" s="35">
        <f>MACD!CC48*$G$3+CC47*(1-$G$3)</f>
        <v>-6.3524953290793377E-4</v>
      </c>
      <c r="CD48" s="28">
        <f>외인!CD48</f>
        <v>28954.87</v>
      </c>
      <c r="CE48" s="35">
        <f>MACD!CE48*$G$3+CE47*(1-$G$3)</f>
        <v>-8.952240192460387E-5</v>
      </c>
      <c r="CF48" s="28">
        <f>외인!CF48</f>
        <v>25188.21</v>
      </c>
      <c r="CG48" s="35">
        <f>MACD!CG48*$G$3+CG47*(1-$G$3)</f>
        <v>5.9835168650554653E-4</v>
      </c>
      <c r="CH48" s="28">
        <f>외인!CH48</f>
        <v>69341.47</v>
      </c>
      <c r="CI48" s="35">
        <f>MACD!CI48*$G$3+CI47*(1-$G$3)</f>
        <v>4.4900418814689533E-4</v>
      </c>
      <c r="CJ48" s="28">
        <f>외인!CJ48</f>
        <v>382289.97</v>
      </c>
      <c r="CK48" s="35">
        <f>MACD!CK48*$G$3+CK47*(1-$G$3)</f>
        <v>-4.4661371107063776E-4</v>
      </c>
      <c r="CL48" s="28">
        <f>외인!CL48</f>
        <v>240494.74</v>
      </c>
      <c r="CM48" s="35">
        <f>MACD!CM48*$G$3+CM47*(1-$G$3)</f>
        <v>1.5452018574959778E-4</v>
      </c>
      <c r="CN48" s="28">
        <f>외인!CN48</f>
        <v>125567.9</v>
      </c>
      <c r="CO48" s="35">
        <f>MACD!CO48*$G$3+CO47*(1-$G$3)</f>
        <v>6.9859369967873374E-4</v>
      </c>
      <c r="CP48" s="28">
        <f>외인!CP48</f>
        <v>105018.37</v>
      </c>
      <c r="CQ48" s="35">
        <f>MACD!CQ48*$G$3+CQ47*(1-$G$3)</f>
        <v>4.443806104726945E-4</v>
      </c>
      <c r="CR48" s="28">
        <f>외인!CR48</f>
        <v>165039.82</v>
      </c>
      <c r="CS48" s="35">
        <f>MACD!CS48*$G$3+CS47*(1-$G$3)</f>
        <v>-3.7591317772396078E-4</v>
      </c>
      <c r="CT48" s="28">
        <f>외인!CT48</f>
        <v>135952.23000000001</v>
      </c>
      <c r="CU48" s="35">
        <f>MACD!CU48*$G$3+CU47*(1-$G$3)</f>
        <v>1.727528487853632E-4</v>
      </c>
      <c r="CV48" s="28">
        <f>외인!CV48</f>
        <v>2194185.87</v>
      </c>
      <c r="CW48" s="35">
        <f>MACD!CW48*$G$3+CW47*(1-$G$3)</f>
        <v>7.3372111857107983E-4</v>
      </c>
      <c r="CX48" s="28">
        <f>외인!CX48</f>
        <v>214420.55</v>
      </c>
      <c r="CY48" s="35">
        <f>MACD!CY48*$G$3+CY47*(1-$G$3)</f>
        <v>1.1086489010116041E-4</v>
      </c>
      <c r="CZ48" s="28">
        <f>외인!CZ48</f>
        <v>18691.080000000002</v>
      </c>
      <c r="DA48" s="35">
        <f>MACD!DA48*$G$3+DA47*(1-$G$3)</f>
        <v>-2.2403423965399559E-4</v>
      </c>
      <c r="DB48" s="28">
        <f>외인!DB48</f>
        <v>38739.35</v>
      </c>
      <c r="DC48" s="35">
        <f>MACD!DC48*$G$3+DC47*(1-$G$3)</f>
        <v>4.3830362765185472E-4</v>
      </c>
      <c r="DD48" s="28">
        <f>외인!DD48</f>
        <v>8380.08</v>
      </c>
      <c r="DE48" s="35">
        <f>MACD!DE48*$G$3+DE47*(1-$G$3)</f>
        <v>6.9145768721702973E-4</v>
      </c>
      <c r="DF48" s="28">
        <f>외인!DF48</f>
        <v>56409.72</v>
      </c>
      <c r="DG48" s="35">
        <f>MACD!DG48*$G$3+DG47*(1-$G$3)</f>
        <v>-1.4647190592163503E-4</v>
      </c>
      <c r="DH48" s="28">
        <f>외인!DH48</f>
        <v>20693.169999999998</v>
      </c>
      <c r="DI48" s="35">
        <f>MACD!DI48*$G$3+DI47*(1-$G$3)</f>
        <v>-1.8491053145708693E-4</v>
      </c>
      <c r="DJ48" s="28">
        <f>외인!DJ48</f>
        <v>587673</v>
      </c>
      <c r="DK48" s="35">
        <f>MACD!DK48*$G$3+DK47*(1-$G$3)</f>
        <v>-2.6536769961494559E-4</v>
      </c>
      <c r="DL48" s="28">
        <f>외인!DL48</f>
        <v>99958.19</v>
      </c>
      <c r="DM48" s="35">
        <f>MACD!DM48*$G$3+DM47*(1-$G$3)</f>
        <v>8.6426116669397585E-4</v>
      </c>
      <c r="DN48" s="28">
        <f>외인!DN48</f>
        <v>2194185.87</v>
      </c>
      <c r="DO48" s="35">
        <f>MACD!DO48*$G$3+DO47*(1-$G$3)</f>
        <v>7.3372111857107983E-4</v>
      </c>
      <c r="DP48" s="28">
        <f>외인!DP48</f>
        <v>82387.08</v>
      </c>
      <c r="DQ48" s="35">
        <f>MACD!DQ48*$G$3+DQ47*(1-$G$3)</f>
        <v>-1.1093509437587316E-3</v>
      </c>
      <c r="DR48" s="28">
        <f>외인!DR48</f>
        <v>44616.32</v>
      </c>
      <c r="DS48" s="35">
        <f>MACD!DS48*$G$3+DS47*(1-$G$3)</f>
        <v>9.0737487768891543E-5</v>
      </c>
      <c r="DT48" s="28">
        <f>외인!DT48</f>
        <v>131102.15</v>
      </c>
      <c r="DU48" s="35">
        <f>MACD!DU48*$G$3+DU47*(1-$G$3)</f>
        <v>-5.7252020408666757E-4</v>
      </c>
      <c r="DV48" s="28">
        <f>외인!DV48</f>
        <v>33665.480000000003</v>
      </c>
      <c r="DW48" s="35">
        <f>MACD!DW48*$G$3+DW47*(1-$G$3)</f>
        <v>3.8855772950693754E-4</v>
      </c>
      <c r="DX48" s="28">
        <f>외인!DX48</f>
        <v>113803.6</v>
      </c>
      <c r="DY48" s="35">
        <f>MACD!DY48*$G$3+DY47*(1-$G$3)</f>
        <v>-2.6287743593297723E-4</v>
      </c>
      <c r="DZ48" s="28">
        <f>외인!DZ48</f>
        <v>8886.76</v>
      </c>
      <c r="EA48" s="35">
        <f>MACD!EA48*$G$3+EA47*(1-$G$3)</f>
        <v>4.7898088997724798E-4</v>
      </c>
      <c r="EB48" s="28">
        <f>외인!EB48</f>
        <v>12530.1</v>
      </c>
      <c r="EC48" s="35">
        <f>MACD!EC48*$G$3+EC47*(1-$G$3)</f>
        <v>3.0733758896666225E-4</v>
      </c>
      <c r="ED48" s="28">
        <f>외인!ED48</f>
        <v>10511.03</v>
      </c>
      <c r="EE48" s="35">
        <f>MACD!EE48*$G$3+EE47*(1-$G$3)</f>
        <v>-2.1675661776710136E-4</v>
      </c>
      <c r="EF48" s="28">
        <f>외인!EF48</f>
        <v>246201.65</v>
      </c>
      <c r="EG48" s="35">
        <f>MACD!EG48*$G$3+EG47*(1-$G$3)</f>
        <v>-3.1824099748182453E-4</v>
      </c>
      <c r="EH48" s="28">
        <f>외인!EH48</f>
        <v>199614.06</v>
      </c>
      <c r="EI48" s="35">
        <f>MACD!EI48*$G$3+EI47*(1-$G$3)</f>
        <v>2.0159355978534459E-5</v>
      </c>
      <c r="EJ48" s="28">
        <f>외인!EJ48</f>
        <v>100988.52</v>
      </c>
      <c r="EK48" s="35">
        <f>MACD!EK48*$G$3+EK47*(1-$G$3)</f>
        <v>1.5446690761205921E-4</v>
      </c>
      <c r="EL48" s="28">
        <f>외인!EL48</f>
        <v>31454.240000000002</v>
      </c>
      <c r="EM48" s="35">
        <f>MACD!EM48*$G$3+EM47*(1-$G$3)</f>
        <v>-8.6680617812587104E-5</v>
      </c>
      <c r="EN48" s="28">
        <f>외인!EN48</f>
        <v>44616.32</v>
      </c>
      <c r="EO48" s="35">
        <f>MACD!EO48*$G$3+EO47*(1-$G$3)</f>
        <v>9.0737487768891543E-5</v>
      </c>
      <c r="EP48" s="28">
        <f>외인!EP48</f>
        <v>179824.46</v>
      </c>
      <c r="EQ48" s="35">
        <f>MACD!EQ48*$G$3+EQ47*(1-$G$3)</f>
        <v>8.0062870486420905E-4</v>
      </c>
      <c r="ER48" s="28">
        <f>외인!ER48</f>
        <v>14299.51</v>
      </c>
      <c r="ES48" s="35">
        <f>MACD!ES48*$G$3+ES47*(1-$G$3)</f>
        <v>-1.1688250341014227E-3</v>
      </c>
      <c r="ET48" s="28">
        <f>외인!ET48</f>
        <v>134598.1</v>
      </c>
      <c r="EU48" s="35">
        <f>MACD!EU48*$G$3+EU47*(1-$G$3)</f>
        <v>-6.9729957103422784E-5</v>
      </c>
      <c r="EV48" s="28">
        <f>외인!EV48</f>
        <v>44843.34</v>
      </c>
      <c r="EW48" s="35">
        <f>MACD!EW48*$G$3+EW47*(1-$G$3)</f>
        <v>3.1044631210751131E-4</v>
      </c>
      <c r="EX48" s="28">
        <f>외인!EX48</f>
        <v>60175.02</v>
      </c>
      <c r="EY48" s="35">
        <f>MACD!EY48*$G$3+EY47*(1-$G$3)</f>
        <v>5.5791476271479308E-4</v>
      </c>
    </row>
    <row r="49" spans="1:155">
      <c r="A49" s="27">
        <f>외인!A49</f>
        <v>46128</v>
      </c>
      <c r="B49" s="28">
        <f>외인!B49</f>
        <v>4951999.74</v>
      </c>
      <c r="C49" s="35">
        <f>MACD!C49*$G$3+C48*(1-$G$3)</f>
        <v>4.2908509881588928E-4</v>
      </c>
      <c r="D49" s="28">
        <f>외인!D49</f>
        <v>645038.38</v>
      </c>
      <c r="E49" s="35">
        <f>MACD!E49*$G$3+E48*(1-$G$3)</f>
        <v>-3.7740675032421048E-4</v>
      </c>
      <c r="F49" s="28">
        <f>외인!F49</f>
        <v>2100350</v>
      </c>
      <c r="G49" s="35">
        <f>MACD!G49*$G$3+G48*(1-$G$3)</f>
        <v>6.0933640052187547E-4</v>
      </c>
      <c r="H49" s="28">
        <f>외인!H49</f>
        <v>307718.38</v>
      </c>
      <c r="I49" s="35">
        <f>MACD!I49*$G$3+I48*(1-$G$3)</f>
        <v>1.3064811685639121E-4</v>
      </c>
      <c r="J49" s="28">
        <f>외인!J49</f>
        <v>43724.37</v>
      </c>
      <c r="K49" s="35">
        <f>MACD!K49*$G$3+K48*(1-$G$3)</f>
        <v>2.8178035789070625E-4</v>
      </c>
      <c r="L49" s="28">
        <f>외인!L49</f>
        <v>283493.03999999998</v>
      </c>
      <c r="M49" s="35">
        <f>MACD!M49*$G$3+M48*(1-$G$3)</f>
        <v>1.8448098604211875E-4</v>
      </c>
      <c r="N49" s="28">
        <f>외인!N49</f>
        <v>243300.29</v>
      </c>
      <c r="O49" s="35">
        <f>MACD!O49*$G$3+O48*(1-$G$3)</f>
        <v>4.2208477640776072E-6</v>
      </c>
      <c r="P49" s="28">
        <f>외인!P49</f>
        <v>203394.69</v>
      </c>
      <c r="Q49" s="35">
        <f>MACD!Q49*$G$3+Q48*(1-$G$3)</f>
        <v>-2.1447782321263172E-4</v>
      </c>
      <c r="R49" s="28">
        <f>외인!R49</f>
        <v>135918.12</v>
      </c>
      <c r="S49" s="35">
        <f>MACD!S49*$G$3+S48*(1-$G$3)</f>
        <v>-4.8407597148104436E-4</v>
      </c>
      <c r="T49" s="28">
        <f>외인!T49</f>
        <v>8479.93</v>
      </c>
      <c r="U49" s="35">
        <f>MACD!U49*$G$3+U48*(1-$G$3)</f>
        <v>6.4052852270949842E-4</v>
      </c>
      <c r="V49" s="28">
        <f>외인!V49</f>
        <v>116205.38</v>
      </c>
      <c r="W49" s="35">
        <f>MACD!W49*$G$3+W48*(1-$G$3)</f>
        <v>-2.3508248828953094E-4</v>
      </c>
      <c r="X49" s="28">
        <f>외인!X49</f>
        <v>2206696.13</v>
      </c>
      <c r="Y49" s="35">
        <f>MACD!Y49*$G$3+Y48*(1-$G$3)</f>
        <v>8.3007452696044325E-4</v>
      </c>
      <c r="Z49" s="28">
        <f>외인!Z49</f>
        <v>45511.4</v>
      </c>
      <c r="AA49" s="35">
        <f>MACD!AA49*$G$3+AA48*(1-$G$3)</f>
        <v>3.129518695027124E-4</v>
      </c>
      <c r="AB49" s="28">
        <f>외인!AB49</f>
        <v>213952.83</v>
      </c>
      <c r="AC49" s="35">
        <f>MACD!AC49*$G$3+AC48*(1-$G$3)</f>
        <v>1.5518426970501442E-4</v>
      </c>
      <c r="AD49" s="28">
        <f>외인!AD49</f>
        <v>20033.98</v>
      </c>
      <c r="AE49" s="35">
        <f>MACD!AE49*$G$3+AE48*(1-$G$3)</f>
        <v>-5.686942375910405E-4</v>
      </c>
      <c r="AF49" s="28">
        <f>외인!AF49</f>
        <v>25522.26</v>
      </c>
      <c r="AG49" s="35">
        <f>MACD!AG49*$G$3+AG48*(1-$G$3)</f>
        <v>4.8960464199128612E-4</v>
      </c>
      <c r="AH49" s="28">
        <f>외인!AH49</f>
        <v>194183.61</v>
      </c>
      <c r="AI49" s="35">
        <f>MACD!AI49*$G$3+AI48*(1-$G$3)</f>
        <v>-5.3014326136658339E-4</v>
      </c>
      <c r="AJ49" s="28">
        <f>외인!AJ49</f>
        <v>111520.23</v>
      </c>
      <c r="AK49" s="35">
        <f>MACD!AK49*$G$3+AK48*(1-$G$3)</f>
        <v>-5.3796708293751393E-6</v>
      </c>
      <c r="AL49" s="28">
        <f>외인!AL49</f>
        <v>89264.02</v>
      </c>
      <c r="AM49" s="35">
        <f>MACD!AM49*$G$3+AM48*(1-$G$3)</f>
        <v>1.3633783111404254E-4</v>
      </c>
      <c r="AN49" s="28">
        <f>외인!AN49</f>
        <v>173589.72</v>
      </c>
      <c r="AO49" s="35">
        <f>MACD!AO49*$G$3+AO48*(1-$G$3)</f>
        <v>-5.9016738871435862E-5</v>
      </c>
      <c r="AP49" s="28">
        <f>외인!AP49</f>
        <v>136398.97</v>
      </c>
      <c r="AQ49" s="35">
        <f>MACD!AQ49*$G$3+AQ48*(1-$G$3)</f>
        <v>-7.5605431951489732E-5</v>
      </c>
      <c r="AR49" s="28">
        <f>외인!AR49</f>
        <v>24683.84</v>
      </c>
      <c r="AS49" s="35">
        <f>MACD!AS49*$G$3+AS48*(1-$G$3)</f>
        <v>-3.3633613514289374E-4</v>
      </c>
      <c r="AT49" s="28">
        <f>외인!AT49</f>
        <v>81381.97</v>
      </c>
      <c r="AU49" s="35">
        <f>MACD!AU49*$G$3+AU48*(1-$G$3)</f>
        <v>-8.9648819174103313E-5</v>
      </c>
      <c r="AV49" s="28">
        <f>외인!AV49</f>
        <v>50291.95</v>
      </c>
      <c r="AW49" s="35">
        <f>MACD!AW49*$G$3+AW48*(1-$G$3)</f>
        <v>4.2958116292353269E-4</v>
      </c>
      <c r="AX49" s="28">
        <f>외인!AX49</f>
        <v>73091.899999999994</v>
      </c>
      <c r="AY49" s="35">
        <f>MACD!AY49*$G$3+AY48*(1-$G$3)</f>
        <v>-3.5589315705244118E-4</v>
      </c>
      <c r="AZ49" s="28">
        <f>외인!AZ49</f>
        <v>2366406.62</v>
      </c>
      <c r="BA49" s="35">
        <f>MACD!BA49*$G$3+BA48*(1-$G$3)</f>
        <v>7.8415203025293079E-4</v>
      </c>
      <c r="BB49" s="28">
        <f>외인!BB49</f>
        <v>105170.29</v>
      </c>
      <c r="BC49" s="35">
        <f>MACD!BC49*$G$3+BC48*(1-$G$3)</f>
        <v>4.3594149024975618E-4</v>
      </c>
      <c r="BD49" s="28">
        <f>외인!BD49</f>
        <v>40133.800000000003</v>
      </c>
      <c r="BE49" s="35">
        <f>MACD!BE49*$G$3+BE48*(1-$G$3)</f>
        <v>4.5356486621270307E-4</v>
      </c>
      <c r="BF49" s="28">
        <f>외인!BF49</f>
        <v>0</v>
      </c>
      <c r="BG49" s="35" t="e">
        <f>MACD!BG49*$G$3+BG48*(1-$G$3)</f>
        <v>#DIV/0!</v>
      </c>
      <c r="BH49" s="28">
        <f>외인!BH49</f>
        <v>95870.29</v>
      </c>
      <c r="BI49" s="35">
        <f>MACD!BI49*$G$3+BI48*(1-$G$3)</f>
        <v>6.3628961690799578E-4</v>
      </c>
      <c r="BJ49" s="28">
        <f>외인!BJ49</f>
        <v>126405.22</v>
      </c>
      <c r="BK49" s="35">
        <f>MACD!BK49*$G$3+BK48*(1-$G$3)</f>
        <v>-1.213121114578338E-4</v>
      </c>
      <c r="BL49" s="28">
        <f>외인!BL49</f>
        <v>51720.78</v>
      </c>
      <c r="BM49" s="35">
        <f>MACD!BM49*$G$3+BM48*(1-$G$3)</f>
        <v>-1.6075564855869921E-3</v>
      </c>
      <c r="BN49" s="28">
        <f>외인!BN49</f>
        <v>47348.21</v>
      </c>
      <c r="BO49" s="35">
        <f>MACD!BO49*$G$3+BO48*(1-$G$3)</f>
        <v>5.2857610518229755E-4</v>
      </c>
      <c r="BP49" s="28">
        <f>외인!BP49</f>
        <v>83352.13</v>
      </c>
      <c r="BQ49" s="35">
        <f>MACD!BQ49*$G$3+BQ48*(1-$G$3)</f>
        <v>-4.1526749241608868E-4</v>
      </c>
      <c r="BR49" s="28">
        <f>외인!BR49</f>
        <v>275457.45</v>
      </c>
      <c r="BS49" s="35">
        <f>MACD!BS49*$G$3+BS48*(1-$G$3)</f>
        <v>-2.9444715640640127E-4</v>
      </c>
      <c r="BT49" s="28">
        <f>외인!BT49</f>
        <v>2248158.09</v>
      </c>
      <c r="BU49" s="35">
        <f>MACD!BU49*$G$3+BU48*(1-$G$3)</f>
        <v>8.1734871889772246E-4</v>
      </c>
      <c r="BV49" s="28">
        <f>외인!BV49</f>
        <v>409424.28</v>
      </c>
      <c r="BW49" s="35">
        <f>MACD!BW49*$G$3+BW48*(1-$G$3)</f>
        <v>3.5903056647874524E-4</v>
      </c>
      <c r="BX49" s="28">
        <f>외인!BX49</f>
        <v>76431.98</v>
      </c>
      <c r="BY49" s="35">
        <f>MACD!BY49*$G$3+BY48*(1-$G$3)</f>
        <v>-2.0025564915320391E-4</v>
      </c>
      <c r="BZ49" s="28">
        <f>외인!BZ49</f>
        <v>262853.74</v>
      </c>
      <c r="CA49" s="35">
        <f>MACD!CA49*$G$3+CA48*(1-$G$3)</f>
        <v>1.2247137511792372E-5</v>
      </c>
      <c r="CB49" s="28">
        <f>외인!CB49</f>
        <v>12732.79</v>
      </c>
      <c r="CC49" s="35">
        <f>MACD!CC49*$G$3+CC48*(1-$G$3)</f>
        <v>-5.4519849889990988E-4</v>
      </c>
      <c r="CD49" s="28">
        <f>외인!CD49</f>
        <v>29986.07</v>
      </c>
      <c r="CE49" s="35">
        <f>MACD!CE49*$G$3+CE48*(1-$G$3)</f>
        <v>-8.6198712664008241E-5</v>
      </c>
      <c r="CF49" s="28">
        <f>외인!CF49</f>
        <v>26672.799999999999</v>
      </c>
      <c r="CG49" s="35">
        <f>MACD!CG49*$G$3+CG48*(1-$G$3)</f>
        <v>6.8901105847660052E-4</v>
      </c>
      <c r="CH49" s="28">
        <f>외인!CH49</f>
        <v>70342.41</v>
      </c>
      <c r="CI49" s="35">
        <f>MACD!CI49*$G$3+CI48*(1-$G$3)</f>
        <v>4.2900479167884799E-4</v>
      </c>
      <c r="CJ49" s="28">
        <f>외인!CJ49</f>
        <v>385140.66</v>
      </c>
      <c r="CK49" s="35">
        <f>MACD!CK49*$G$3+CK48*(1-$G$3)</f>
        <v>-4.2001509316114192E-4</v>
      </c>
      <c r="CL49" s="28">
        <f>외인!CL49</f>
        <v>243328.75</v>
      </c>
      <c r="CM49" s="35">
        <f>MACD!CM49*$G$3+CM48*(1-$G$3)</f>
        <v>1.7481134860909469E-4</v>
      </c>
      <c r="CN49" s="28">
        <f>외인!CN49</f>
        <v>126568.01</v>
      </c>
      <c r="CO49" s="35">
        <f>MACD!CO49*$G$3+CO48*(1-$G$3)</f>
        <v>6.7746435321908746E-4</v>
      </c>
      <c r="CP49" s="28">
        <f>외인!CP49</f>
        <v>105752.08</v>
      </c>
      <c r="CQ49" s="35">
        <f>MACD!CQ49*$G$3+CQ48*(1-$G$3)</f>
        <v>4.3118533248969756E-4</v>
      </c>
      <c r="CR49" s="28">
        <f>외인!CR49</f>
        <v>171080.9</v>
      </c>
      <c r="CS49" s="35">
        <f>MACD!CS49*$G$3+CS48*(1-$G$3)</f>
        <v>-3.0765511365495285E-4</v>
      </c>
      <c r="CT49" s="28">
        <f>외인!CT49</f>
        <v>137294.82</v>
      </c>
      <c r="CU49" s="35">
        <f>MACD!CU49*$G$3+CU48*(1-$G$3)</f>
        <v>1.5381868992333416E-4</v>
      </c>
      <c r="CV49" s="28">
        <f>외인!CV49</f>
        <v>2248158.09</v>
      </c>
      <c r="CW49" s="35">
        <f>MACD!CW49*$G$3+CW48*(1-$G$3)</f>
        <v>8.1734871889772246E-4</v>
      </c>
      <c r="CX49" s="28">
        <f>외인!CX49</f>
        <v>218492.6</v>
      </c>
      <c r="CY49" s="35">
        <f>MACD!CY49*$G$3+CY48*(1-$G$3)</f>
        <v>1.2827225067990372E-5</v>
      </c>
      <c r="CZ49" s="28">
        <f>외인!CZ49</f>
        <v>19212.27</v>
      </c>
      <c r="DA49" s="35">
        <f>MACD!DA49*$G$3+DA48*(1-$G$3)</f>
        <v>1.8947633895002929E-5</v>
      </c>
      <c r="DB49" s="28">
        <f>외인!DB49</f>
        <v>40133.800000000003</v>
      </c>
      <c r="DC49" s="35">
        <f>MACD!DC49*$G$3+DC48*(1-$G$3)</f>
        <v>4.5356486621270307E-4</v>
      </c>
      <c r="DD49" s="28">
        <f>외인!DD49</f>
        <v>8479.93</v>
      </c>
      <c r="DE49" s="35">
        <f>MACD!DE49*$G$3+DE48*(1-$G$3)</f>
        <v>6.4052852270949842E-4</v>
      </c>
      <c r="DF49" s="28">
        <f>외인!DF49</f>
        <v>57600.72</v>
      </c>
      <c r="DG49" s="35">
        <f>MACD!DG49*$G$3+DG48*(1-$G$3)</f>
        <v>-1.4192446305729453E-4</v>
      </c>
      <c r="DH49" s="28">
        <f>외인!DH49</f>
        <v>21661.78</v>
      </c>
      <c r="DI49" s="35">
        <f>MACD!DI49*$G$3+DI48*(1-$G$3)</f>
        <v>-1.9538879805934561E-4</v>
      </c>
      <c r="DJ49" s="28">
        <f>외인!DJ49</f>
        <v>602480.56999999995</v>
      </c>
      <c r="DK49" s="35">
        <f>MACD!DK49*$G$3+DK48*(1-$G$3)</f>
        <v>-2.5589813703305836E-4</v>
      </c>
      <c r="DL49" s="28">
        <f>외인!DL49</f>
        <v>100714.88</v>
      </c>
      <c r="DM49" s="35">
        <f>MACD!DM49*$G$3+DM48*(1-$G$3)</f>
        <v>8.351398128123562E-4</v>
      </c>
      <c r="DN49" s="28">
        <f>외인!DN49</f>
        <v>2248158.09</v>
      </c>
      <c r="DO49" s="35">
        <f>MACD!DO49*$G$3+DO48*(1-$G$3)</f>
        <v>8.1734871889772246E-4</v>
      </c>
      <c r="DP49" s="28">
        <f>외인!DP49</f>
        <v>83359.31</v>
      </c>
      <c r="DQ49" s="35">
        <f>MACD!DQ49*$G$3+DQ48*(1-$G$3)</f>
        <v>-1.0538444073984648E-3</v>
      </c>
      <c r="DR49" s="28">
        <f>외인!DR49</f>
        <v>45071.81</v>
      </c>
      <c r="DS49" s="35">
        <f>MACD!DS49*$G$3+DS48*(1-$G$3)</f>
        <v>1.6717093336678763E-4</v>
      </c>
      <c r="DT49" s="28">
        <f>외인!DT49</f>
        <v>135918.12</v>
      </c>
      <c r="DU49" s="35">
        <f>MACD!DU49*$G$3+DU48*(1-$G$3)</f>
        <v>-4.8407597148104436E-4</v>
      </c>
      <c r="DV49" s="28">
        <f>외인!DV49</f>
        <v>34892.800000000003</v>
      </c>
      <c r="DW49" s="35">
        <f>MACD!DW49*$G$3+DW48*(1-$G$3)</f>
        <v>3.8256130220256322E-4</v>
      </c>
      <c r="DX49" s="28">
        <f>외인!DX49</f>
        <v>116205.38</v>
      </c>
      <c r="DY49" s="35">
        <f>MACD!DY49*$G$3+DY48*(1-$G$3)</f>
        <v>-2.3508248828953094E-4</v>
      </c>
      <c r="DZ49" s="28">
        <f>외인!DZ49</f>
        <v>8895.08</v>
      </c>
      <c r="EA49" s="35">
        <f>MACD!EA49*$G$3+EA48*(1-$G$3)</f>
        <v>5.122568493039027E-4</v>
      </c>
      <c r="EB49" s="28">
        <f>외인!EB49</f>
        <v>12952.84</v>
      </c>
      <c r="EC49" s="35">
        <f>MACD!EC49*$G$3+EC48*(1-$G$3)</f>
        <v>3.1897033314185792E-4</v>
      </c>
      <c r="ED49" s="28">
        <f>외인!ED49</f>
        <v>10827.37</v>
      </c>
      <c r="EE49" s="35">
        <f>MACD!EE49*$G$3+EE48*(1-$G$3)</f>
        <v>-1.3898600465255838E-4</v>
      </c>
      <c r="EF49" s="28">
        <f>외인!EF49</f>
        <v>248154.88</v>
      </c>
      <c r="EG49" s="35">
        <f>MACD!EG49*$G$3+EG48*(1-$G$3)</f>
        <v>-2.9277884970732267E-4</v>
      </c>
      <c r="EH49" s="28">
        <f>외인!EH49</f>
        <v>203338.96</v>
      </c>
      <c r="EI49" s="35">
        <f>MACD!EI49*$G$3+EI48*(1-$G$3)</f>
        <v>1.0249978332151699E-4</v>
      </c>
      <c r="EJ49" s="28">
        <f>외인!EJ49</f>
        <v>102625.73</v>
      </c>
      <c r="EK49" s="35">
        <f>MACD!EK49*$G$3+EK48*(1-$G$3)</f>
        <v>1.5841197299614414E-4</v>
      </c>
      <c r="EL49" s="28">
        <f>외인!EL49</f>
        <v>32528.62</v>
      </c>
      <c r="EM49" s="35">
        <f>MACD!EM49*$G$3+EM48*(1-$G$3)</f>
        <v>-9.0138820157290535E-5</v>
      </c>
      <c r="EN49" s="28">
        <f>외인!EN49</f>
        <v>45071.81</v>
      </c>
      <c r="EO49" s="35">
        <f>MACD!EO49*$G$3+EO48*(1-$G$3)</f>
        <v>1.6717093336678763E-4</v>
      </c>
      <c r="EP49" s="28">
        <f>외인!EP49</f>
        <v>180880.67</v>
      </c>
      <c r="EQ49" s="35">
        <f>MACD!EQ49*$G$3+EQ48*(1-$G$3)</f>
        <v>6.7909689890447691E-4</v>
      </c>
      <c r="ER49" s="28">
        <f>외인!ER49</f>
        <v>14475.29</v>
      </c>
      <c r="ES49" s="35">
        <f>MACD!ES49*$G$3+ES48*(1-$G$3)</f>
        <v>-1.4085497642239422E-3</v>
      </c>
      <c r="ET49" s="28">
        <f>외인!ET49</f>
        <v>136398.97</v>
      </c>
      <c r="EU49" s="35">
        <f>MACD!EU49*$G$3+EU48*(1-$G$3)</f>
        <v>-7.5605431951489732E-5</v>
      </c>
      <c r="EV49" s="28">
        <f>외인!EV49</f>
        <v>45511.4</v>
      </c>
      <c r="EW49" s="35">
        <f>MACD!EW49*$G$3+EW48*(1-$G$3)</f>
        <v>3.129518695027124E-4</v>
      </c>
      <c r="EX49" s="28">
        <f>외인!EX49</f>
        <v>60240.68</v>
      </c>
      <c r="EY49" s="35">
        <f>MACD!EY49*$G$3+EY48*(1-$G$3)</f>
        <v>5.3060369217910607E-4</v>
      </c>
    </row>
    <row r="50" spans="1:155">
      <c r="A50" s="27">
        <f>외인!A50</f>
        <v>46129</v>
      </c>
      <c r="B50" s="28">
        <f>외인!B50</f>
        <v>4924268.7300000004</v>
      </c>
      <c r="C50" s="35">
        <f>MACD!C50*$G$3+C49*(1-$G$3)</f>
        <v>4.535876560386071E-4</v>
      </c>
      <c r="D50" s="28">
        <f>외인!D50</f>
        <v>648829.6</v>
      </c>
      <c r="E50" s="35">
        <f>MACD!E50*$G$3+E49*(1-$G$3)</f>
        <v>-3.5822720606948827E-4</v>
      </c>
      <c r="F50" s="28">
        <f>외인!F50</f>
        <v>2090593.5</v>
      </c>
      <c r="G50" s="35">
        <f>MACD!G50*$G$3+G49*(1-$G$3)</f>
        <v>6.5418551074244969E-4</v>
      </c>
      <c r="H50" s="28">
        <f>외인!H50</f>
        <v>315845.49</v>
      </c>
      <c r="I50" s="35">
        <f>MACD!I50*$G$3+I49*(1-$G$3)</f>
        <v>6.3783953835712192E-5</v>
      </c>
      <c r="J50" s="28">
        <f>외인!J50</f>
        <v>44237.81</v>
      </c>
      <c r="K50" s="35">
        <f>MACD!K50*$G$3+K49*(1-$G$3)</f>
        <v>3.7087267494371838E-4</v>
      </c>
      <c r="L50" s="28">
        <f>외인!L50</f>
        <v>290570.02</v>
      </c>
      <c r="M50" s="35">
        <f>MACD!M50*$G$3+M49*(1-$G$3)</f>
        <v>1.1393673245611044E-4</v>
      </c>
      <c r="N50" s="28">
        <f>외인!N50</f>
        <v>244620.41</v>
      </c>
      <c r="O50" s="35">
        <f>MACD!O50*$G$3+O49*(1-$G$3)</f>
        <v>6.7404998510846171E-5</v>
      </c>
      <c r="P50" s="28">
        <f>외인!P50</f>
        <v>201263</v>
      </c>
      <c r="Q50" s="35">
        <f>MACD!Q50*$G$3+Q49*(1-$G$3)</f>
        <v>-1.9819435123254192E-4</v>
      </c>
      <c r="R50" s="28">
        <f>외인!R50</f>
        <v>134120.85999999999</v>
      </c>
      <c r="S50" s="35">
        <f>MACD!S50*$G$3+S49*(1-$G$3)</f>
        <v>-3.9286767724627629E-4</v>
      </c>
      <c r="T50" s="28">
        <f>외인!T50</f>
        <v>8506.34</v>
      </c>
      <c r="U50" s="35">
        <f>MACD!U50*$G$3+U49*(1-$G$3)</f>
        <v>5.8639309321063305E-4</v>
      </c>
      <c r="V50" s="28">
        <f>외인!V50</f>
        <v>117440.11</v>
      </c>
      <c r="W50" s="35">
        <f>MACD!W50*$G$3+W49*(1-$G$3)</f>
        <v>-1.944278079281223E-4</v>
      </c>
      <c r="X50" s="28">
        <f>외인!X50</f>
        <v>2178840.12</v>
      </c>
      <c r="Y50" s="35">
        <f>MACD!Y50*$G$3+Y49*(1-$G$3)</f>
        <v>8.749421464015213E-4</v>
      </c>
      <c r="Z50" s="28">
        <f>외인!Z50</f>
        <v>44628.62</v>
      </c>
      <c r="AA50" s="35">
        <f>MACD!AA50*$G$3+AA49*(1-$G$3)</f>
        <v>3.1335054324799027E-4</v>
      </c>
      <c r="AB50" s="28">
        <f>외인!AB50</f>
        <v>213731.78</v>
      </c>
      <c r="AC50" s="35">
        <f>MACD!AC50*$G$3+AC49*(1-$G$3)</f>
        <v>1.6184426967675954E-4</v>
      </c>
      <c r="AD50" s="28">
        <f>외인!AD50</f>
        <v>19980.05</v>
      </c>
      <c r="AE50" s="35">
        <f>MACD!AE50*$G$3+AE49*(1-$G$3)</f>
        <v>-5.0532716876767786E-4</v>
      </c>
      <c r="AF50" s="28">
        <f>외인!AF50</f>
        <v>25263.63</v>
      </c>
      <c r="AG50" s="35">
        <f>MACD!AG50*$G$3+AG49*(1-$G$3)</f>
        <v>4.0783132215669107E-4</v>
      </c>
      <c r="AH50" s="28">
        <f>외인!AH50</f>
        <v>198789.95</v>
      </c>
      <c r="AI50" s="35">
        <f>MACD!AI50*$G$3+AI49*(1-$G$3)</f>
        <v>-4.6978880808532089E-4</v>
      </c>
      <c r="AJ50" s="28">
        <f>외인!AJ50</f>
        <v>110753.5</v>
      </c>
      <c r="AK50" s="35">
        <f>MACD!AK50*$G$3+AK49*(1-$G$3)</f>
        <v>3.0944688781756911E-5</v>
      </c>
      <c r="AL50" s="28">
        <f>외인!AL50</f>
        <v>89331.21</v>
      </c>
      <c r="AM50" s="35">
        <f>MACD!AM50*$G$3+AM49*(1-$G$3)</f>
        <v>1.2897237233141427E-4</v>
      </c>
      <c r="AN50" s="28">
        <f>외인!AN50</f>
        <v>174945.8</v>
      </c>
      <c r="AO50" s="35">
        <f>MACD!AO50*$G$3+AO49*(1-$G$3)</f>
        <v>3.7710343364902147E-5</v>
      </c>
      <c r="AP50" s="28">
        <f>외인!AP50</f>
        <v>135705.18</v>
      </c>
      <c r="AQ50" s="35">
        <f>MACD!AQ50*$G$3+AQ49*(1-$G$3)</f>
        <v>-1.0940357787277095E-4</v>
      </c>
      <c r="AR50" s="28">
        <f>외인!AR50</f>
        <v>24616.53</v>
      </c>
      <c r="AS50" s="35">
        <f>MACD!AS50*$G$3+AS49*(1-$G$3)</f>
        <v>-1.9503653897738637E-4</v>
      </c>
      <c r="AT50" s="28">
        <f>외인!AT50</f>
        <v>80969.67</v>
      </c>
      <c r="AU50" s="35">
        <f>MACD!AU50*$G$3+AU49*(1-$G$3)</f>
        <v>3.2443894919487691E-6</v>
      </c>
      <c r="AV50" s="28">
        <f>외인!AV50</f>
        <v>50311.24</v>
      </c>
      <c r="AW50" s="35">
        <f>MACD!AW50*$G$3+AW49*(1-$G$3)</f>
        <v>3.9752394199698811E-4</v>
      </c>
      <c r="AX50" s="28">
        <f>외인!AX50</f>
        <v>72404.36</v>
      </c>
      <c r="AY50" s="35">
        <f>MACD!AY50*$G$3+AY49*(1-$G$3)</f>
        <v>-4.3103248533275269E-4</v>
      </c>
      <c r="AZ50" s="28">
        <f>외인!AZ50</f>
        <v>2344012.94</v>
      </c>
      <c r="BA50" s="35">
        <f>MACD!BA50*$G$3+BA49*(1-$G$3)</f>
        <v>8.2784951964660501E-4</v>
      </c>
      <c r="BB50" s="28">
        <f>외인!BB50</f>
        <v>103338.92</v>
      </c>
      <c r="BC50" s="35">
        <f>MACD!BC50*$G$3+BC49*(1-$G$3)</f>
        <v>4.234419579095834E-4</v>
      </c>
      <c r="BD50" s="28">
        <f>외인!BD50</f>
        <v>39961.949999999997</v>
      </c>
      <c r="BE50" s="35">
        <f>MACD!BE50*$G$3+BE49*(1-$G$3)</f>
        <v>4.7178046576699814E-4</v>
      </c>
      <c r="BF50" s="28">
        <f>외인!BF50</f>
        <v>0</v>
      </c>
      <c r="BG50" s="35" t="e">
        <f>MACD!BG50*$G$3+BG49*(1-$G$3)</f>
        <v>#DIV/0!</v>
      </c>
      <c r="BH50" s="28">
        <f>외인!BH50</f>
        <v>95764.21</v>
      </c>
      <c r="BI50" s="35">
        <f>MACD!BI50*$G$3+BI49*(1-$G$3)</f>
        <v>5.257721047326043E-4</v>
      </c>
      <c r="BJ50" s="28">
        <f>외인!BJ50</f>
        <v>127735.27</v>
      </c>
      <c r="BK50" s="35">
        <f>MACD!BK50*$G$3+BK49*(1-$G$3)</f>
        <v>-1.0093802738116128E-4</v>
      </c>
      <c r="BL50" s="28">
        <f>외인!BL50</f>
        <v>51407.21</v>
      </c>
      <c r="BM50" s="35">
        <f>MACD!BM50*$G$3+BM49*(1-$G$3)</f>
        <v>-1.4103369339487407E-3</v>
      </c>
      <c r="BN50" s="28">
        <f>외인!BN50</f>
        <v>48656.34</v>
      </c>
      <c r="BO50" s="35">
        <f>MACD!BO50*$G$3+BO49*(1-$G$3)</f>
        <v>5.2670060755510004E-4</v>
      </c>
      <c r="BP50" s="28">
        <f>외인!BP50</f>
        <v>82685.72</v>
      </c>
      <c r="BQ50" s="35">
        <f>MACD!BQ50*$G$3+BQ49*(1-$G$3)</f>
        <v>-4.7440083727490277E-4</v>
      </c>
      <c r="BR50" s="28">
        <f>외인!BR50</f>
        <v>274001</v>
      </c>
      <c r="BS50" s="35">
        <f>MACD!BS50*$G$3+BS49*(1-$G$3)</f>
        <v>-2.3111976944996556E-4</v>
      </c>
      <c r="BT50" s="28">
        <f>외인!BT50</f>
        <v>2221021.38</v>
      </c>
      <c r="BU50" s="35">
        <f>MACD!BU50*$G$3+BU49*(1-$G$3)</f>
        <v>8.6430308805511894E-4</v>
      </c>
      <c r="BV50" s="28">
        <f>외인!BV50</f>
        <v>402688.9</v>
      </c>
      <c r="BW50" s="35">
        <f>MACD!BW50*$G$3+BW49*(1-$G$3)</f>
        <v>3.1068387012627731E-4</v>
      </c>
      <c r="BX50" s="28">
        <f>외인!BX50</f>
        <v>76020.75</v>
      </c>
      <c r="BY50" s="35">
        <f>MACD!BY50*$G$3+BY49*(1-$G$3)</f>
        <v>-2.1625472968947619E-4</v>
      </c>
      <c r="BZ50" s="28">
        <f>외인!BZ50</f>
        <v>264277.01</v>
      </c>
      <c r="CA50" s="35">
        <f>MACD!CA50*$G$3+CA49*(1-$G$3)</f>
        <v>7.3426083823645072E-5</v>
      </c>
      <c r="CB50" s="28">
        <f>외인!CB50</f>
        <v>12747.69</v>
      </c>
      <c r="CC50" s="35">
        <f>MACD!CC50*$G$3+CC49*(1-$G$3)</f>
        <v>-4.4414307438749067E-4</v>
      </c>
      <c r="CD50" s="28">
        <f>외인!CD50</f>
        <v>29766.58</v>
      </c>
      <c r="CE50" s="35">
        <f>MACD!CE50*$G$3+CE49*(1-$G$3)</f>
        <v>-8.7326985569167006E-5</v>
      </c>
      <c r="CF50" s="28">
        <f>외인!CF50</f>
        <v>26373.66</v>
      </c>
      <c r="CG50" s="35">
        <f>MACD!CG50*$G$3+CG49*(1-$G$3)</f>
        <v>7.7694762527029404E-4</v>
      </c>
      <c r="CH50" s="28">
        <f>외인!CH50</f>
        <v>70397.38</v>
      </c>
      <c r="CI50" s="35">
        <f>MACD!CI50*$G$3+CI49*(1-$G$3)</f>
        <v>4.0508759532505297E-4</v>
      </c>
      <c r="CJ50" s="28">
        <f>외인!CJ50</f>
        <v>383242.2</v>
      </c>
      <c r="CK50" s="35">
        <f>MACD!CK50*$G$3+CK49*(1-$G$3)</f>
        <v>-3.9191752253047867E-4</v>
      </c>
      <c r="CL50" s="28">
        <f>외인!CL50</f>
        <v>243609.26</v>
      </c>
      <c r="CM50" s="35">
        <f>MACD!CM50*$G$3+CM49*(1-$G$3)</f>
        <v>1.8766703060448878E-4</v>
      </c>
      <c r="CN50" s="28">
        <f>외인!CN50</f>
        <v>125484.27</v>
      </c>
      <c r="CO50" s="35">
        <f>MACD!CO50*$G$3+CO49*(1-$G$3)</f>
        <v>6.3592053717416051E-4</v>
      </c>
      <c r="CP50" s="28">
        <f>외인!CP50</f>
        <v>103911.69</v>
      </c>
      <c r="CQ50" s="35">
        <f>MACD!CQ50*$G$3+CQ49*(1-$G$3)</f>
        <v>4.190000533110672E-4</v>
      </c>
      <c r="CR50" s="28">
        <f>외인!CR50</f>
        <v>169395.23</v>
      </c>
      <c r="CS50" s="35">
        <f>MACD!CS50*$G$3+CS49*(1-$G$3)</f>
        <v>-2.3893317889306945E-4</v>
      </c>
      <c r="CT50" s="28">
        <f>외인!CT50</f>
        <v>141965.76999999999</v>
      </c>
      <c r="CU50" s="35">
        <f>MACD!CU50*$G$3+CU49*(1-$G$3)</f>
        <v>1.1381454656438642E-4</v>
      </c>
      <c r="CV50" s="28">
        <f>외인!CV50</f>
        <v>2221021.38</v>
      </c>
      <c r="CW50" s="35">
        <f>MACD!CW50*$G$3+CW49*(1-$G$3)</f>
        <v>8.6430308805511894E-4</v>
      </c>
      <c r="CX50" s="28">
        <f>외인!CX50</f>
        <v>223025.11</v>
      </c>
      <c r="CY50" s="35">
        <f>MACD!CY50*$G$3+CY49*(1-$G$3)</f>
        <v>-5.7639387863009676E-5</v>
      </c>
      <c r="CZ50" s="28">
        <f>외인!CZ50</f>
        <v>19705.830000000002</v>
      </c>
      <c r="DA50" s="35">
        <f>MACD!DA50*$G$3+DA49*(1-$G$3)</f>
        <v>2.4086595678214894E-4</v>
      </c>
      <c r="DB50" s="28">
        <f>외인!DB50</f>
        <v>39961.949999999997</v>
      </c>
      <c r="DC50" s="35">
        <f>MACD!DC50*$G$3+DC49*(1-$G$3)</f>
        <v>4.7178046576699814E-4</v>
      </c>
      <c r="DD50" s="28">
        <f>외인!DD50</f>
        <v>8506.34</v>
      </c>
      <c r="DE50" s="35">
        <f>MACD!DE50*$G$3+DE49*(1-$G$3)</f>
        <v>5.8639309321063305E-4</v>
      </c>
      <c r="DF50" s="28">
        <f>외인!DF50</f>
        <v>57230.89</v>
      </c>
      <c r="DG50" s="35">
        <f>MACD!DG50*$G$3+DG49*(1-$G$3)</f>
        <v>-1.6455610255365931E-4</v>
      </c>
      <c r="DH50" s="28">
        <f>외인!DH50</f>
        <v>21389.94</v>
      </c>
      <c r="DI50" s="35">
        <f>MACD!DI50*$G$3+DI49*(1-$G$3)</f>
        <v>-2.0648597087145581E-4</v>
      </c>
      <c r="DJ50" s="28">
        <f>외인!DJ50</f>
        <v>607433.43999999994</v>
      </c>
      <c r="DK50" s="35">
        <f>MACD!DK50*$G$3+DK49*(1-$G$3)</f>
        <v>-2.3963343891568551E-4</v>
      </c>
      <c r="DL50" s="28">
        <f>외인!DL50</f>
        <v>99847.11</v>
      </c>
      <c r="DM50" s="35">
        <f>MACD!DM50*$G$3+DM49*(1-$G$3)</f>
        <v>7.824933634708915E-4</v>
      </c>
      <c r="DN50" s="28">
        <f>외인!DN50</f>
        <v>2221021.38</v>
      </c>
      <c r="DO50" s="35">
        <f>MACD!DO50*$G$3+DO49*(1-$G$3)</f>
        <v>8.6430308805511894E-4</v>
      </c>
      <c r="DP50" s="28">
        <f>외인!DP50</f>
        <v>82764.600000000006</v>
      </c>
      <c r="DQ50" s="35">
        <f>MACD!DQ50*$G$3+DQ49*(1-$G$3)</f>
        <v>-9.8733105397378045E-4</v>
      </c>
      <c r="DR50" s="28">
        <f>외인!DR50</f>
        <v>45633.69</v>
      </c>
      <c r="DS50" s="35">
        <f>MACD!DS50*$G$3+DS49*(1-$G$3)</f>
        <v>2.3769241121669477E-4</v>
      </c>
      <c r="DT50" s="28">
        <f>외인!DT50</f>
        <v>134120.85999999999</v>
      </c>
      <c r="DU50" s="35">
        <f>MACD!DU50*$G$3+DU49*(1-$G$3)</f>
        <v>-3.9286767724627629E-4</v>
      </c>
      <c r="DV50" s="28">
        <f>외인!DV50</f>
        <v>34999.879999999997</v>
      </c>
      <c r="DW50" s="35">
        <f>MACD!DW50*$G$3+DW49*(1-$G$3)</f>
        <v>3.6781596615444037E-4</v>
      </c>
      <c r="DX50" s="28">
        <f>외인!DX50</f>
        <v>117440.11</v>
      </c>
      <c r="DY50" s="35">
        <f>MACD!DY50*$G$3+DY49*(1-$G$3)</f>
        <v>-1.944278079281223E-4</v>
      </c>
      <c r="DZ50" s="28">
        <f>외인!DZ50</f>
        <v>8899.9699999999993</v>
      </c>
      <c r="EA50" s="35">
        <f>MACD!EA50*$G$3+EA49*(1-$G$3)</f>
        <v>5.1913163774003563E-4</v>
      </c>
      <c r="EB50" s="28">
        <f>외인!EB50</f>
        <v>12947.19</v>
      </c>
      <c r="EC50" s="35">
        <f>MACD!EC50*$G$3+EC49*(1-$G$3)</f>
        <v>3.3188686658937138E-4</v>
      </c>
      <c r="ED50" s="28">
        <f>외인!ED50</f>
        <v>10903.42</v>
      </c>
      <c r="EE50" s="35">
        <f>MACD!EE50*$G$3+EE49*(1-$G$3)</f>
        <v>-7.7436157067502405E-5</v>
      </c>
      <c r="EF50" s="28">
        <f>외인!EF50</f>
        <v>246641.78</v>
      </c>
      <c r="EG50" s="35">
        <f>MACD!EG50*$G$3+EG49*(1-$G$3)</f>
        <v>-2.6695855253457959E-4</v>
      </c>
      <c r="EH50" s="28">
        <f>외인!EH50</f>
        <v>201436.86</v>
      </c>
      <c r="EI50" s="35">
        <f>MACD!EI50*$G$3+EI49*(1-$G$3)</f>
        <v>1.7321509950921304E-4</v>
      </c>
      <c r="EJ50" s="28">
        <f>외인!EJ50</f>
        <v>102919.03</v>
      </c>
      <c r="EK50" s="35">
        <f>MACD!EK50*$G$3+EK49*(1-$G$3)</f>
        <v>1.6693507654746387E-4</v>
      </c>
      <c r="EL50" s="28">
        <f>외인!EL50</f>
        <v>32319.33</v>
      </c>
      <c r="EM50" s="35">
        <f>MACD!EM50*$G$3+EM49*(1-$G$3)</f>
        <v>-9.6111464181230645E-5</v>
      </c>
      <c r="EN50" s="28">
        <f>외인!EN50</f>
        <v>45633.69</v>
      </c>
      <c r="EO50" s="35">
        <f>MACD!EO50*$G$3+EO49*(1-$G$3)</f>
        <v>2.3769241121669477E-4</v>
      </c>
      <c r="EP50" s="28">
        <f>외인!EP50</f>
        <v>175676.73</v>
      </c>
      <c r="EQ50" s="35">
        <f>MACD!EQ50*$G$3+EQ49*(1-$G$3)</f>
        <v>5.1623253367972491E-4</v>
      </c>
      <c r="ER50" s="28">
        <f>외인!ER50</f>
        <v>14766.59</v>
      </c>
      <c r="ES50" s="35">
        <f>MACD!ES50*$G$3+ES49*(1-$G$3)</f>
        <v>-1.4833238706903097E-3</v>
      </c>
      <c r="ET50" s="28">
        <f>외인!ET50</f>
        <v>135705.18</v>
      </c>
      <c r="EU50" s="35">
        <f>MACD!EU50*$G$3+EU49*(1-$G$3)</f>
        <v>-1.0940357787277095E-4</v>
      </c>
      <c r="EV50" s="28">
        <f>외인!EV50</f>
        <v>44628.62</v>
      </c>
      <c r="EW50" s="35">
        <f>MACD!EW50*$G$3+EW49*(1-$G$3)</f>
        <v>3.1335054324799027E-4</v>
      </c>
      <c r="EX50" s="28">
        <f>외인!EX50</f>
        <v>59283.07</v>
      </c>
      <c r="EY50" s="35">
        <f>MACD!EY50*$G$3+EY49*(1-$G$3)</f>
        <v>5.0680997801056467E-4</v>
      </c>
    </row>
    <row r="51" spans="1:155">
      <c r="A51" s="27">
        <f>외인!A51</f>
        <v>46132</v>
      </c>
      <c r="B51" s="28">
        <f>외인!B51</f>
        <v>4945676.92</v>
      </c>
      <c r="C51" s="35">
        <f>MACD!C51*$G$3+C50*(1-$G$3)</f>
        <v>4.6760492380943037E-4</v>
      </c>
      <c r="D51" s="28">
        <f>외인!D51</f>
        <v>651570.55000000005</v>
      </c>
      <c r="E51" s="35">
        <f>MACD!E51*$G$3+E50*(1-$G$3)</f>
        <v>-3.3196018897460627E-4</v>
      </c>
      <c r="F51" s="28">
        <f>외인!F51</f>
        <v>2076554.74</v>
      </c>
      <c r="G51" s="35">
        <f>MACD!G51*$G$3+G50*(1-$G$3)</f>
        <v>6.8977935215840981E-4</v>
      </c>
      <c r="H51" s="28">
        <f>외인!H51</f>
        <v>322220.3</v>
      </c>
      <c r="I51" s="35">
        <f>MACD!I51*$G$3+I50*(1-$G$3)</f>
        <v>3.2502940406782158E-5</v>
      </c>
      <c r="J51" s="28">
        <f>외인!J51</f>
        <v>43795.38</v>
      </c>
      <c r="K51" s="35">
        <f>MACD!K51*$G$3+K50*(1-$G$3)</f>
        <v>4.1162297782756712E-4</v>
      </c>
      <c r="L51" s="28">
        <f>외인!L51</f>
        <v>296419.61</v>
      </c>
      <c r="M51" s="35">
        <f>MACD!M51*$G$3+M50*(1-$G$3)</f>
        <v>7.5589005467623801E-5</v>
      </c>
      <c r="N51" s="28">
        <f>외인!N51</f>
        <v>240893.93</v>
      </c>
      <c r="O51" s="35">
        <f>MACD!O51*$G$3+O50*(1-$G$3)</f>
        <v>1.4071616235049615E-4</v>
      </c>
      <c r="P51" s="28">
        <f>외인!P51</f>
        <v>200803.16</v>
      </c>
      <c r="Q51" s="35">
        <f>MACD!Q51*$G$3+Q50*(1-$G$3)</f>
        <v>-1.7424304862102797E-4</v>
      </c>
      <c r="R51" s="28">
        <f>외인!R51</f>
        <v>133058.28</v>
      </c>
      <c r="S51" s="35">
        <f>MACD!S51*$G$3+S50*(1-$G$3)</f>
        <v>-3.0756898981369252E-4</v>
      </c>
      <c r="T51" s="28">
        <f>외인!T51</f>
        <v>8474.26</v>
      </c>
      <c r="U51" s="35">
        <f>MACD!U51*$G$3+U50*(1-$G$3)</f>
        <v>5.3416791766994274E-4</v>
      </c>
      <c r="V51" s="28">
        <f>외인!V51</f>
        <v>118210.01</v>
      </c>
      <c r="W51" s="35">
        <f>MACD!W51*$G$3+W50*(1-$G$3)</f>
        <v>-1.3544798897646934E-4</v>
      </c>
      <c r="X51" s="28">
        <f>외인!X51</f>
        <v>2199164.87</v>
      </c>
      <c r="Y51" s="35">
        <f>MACD!Y51*$G$3+Y50*(1-$G$3)</f>
        <v>8.9670786868863747E-4</v>
      </c>
      <c r="Z51" s="28">
        <f>외인!Z51</f>
        <v>44123.45</v>
      </c>
      <c r="AA51" s="35">
        <f>MACD!AA51*$G$3+AA50*(1-$G$3)</f>
        <v>3.1021531782312884E-4</v>
      </c>
      <c r="AB51" s="28">
        <f>외인!AB51</f>
        <v>213288.75</v>
      </c>
      <c r="AC51" s="35">
        <f>MACD!AC51*$G$3+AC50*(1-$G$3)</f>
        <v>1.6367471488090297E-4</v>
      </c>
      <c r="AD51" s="28">
        <f>외인!AD51</f>
        <v>19916.87</v>
      </c>
      <c r="AE51" s="35">
        <f>MACD!AE51*$G$3+AE50*(1-$G$3)</f>
        <v>-4.3204172248680864E-4</v>
      </c>
      <c r="AF51" s="28">
        <f>외인!AF51</f>
        <v>25311.48</v>
      </c>
      <c r="AG51" s="35">
        <f>MACD!AG51*$G$3+AG50*(1-$G$3)</f>
        <v>3.2333207722904457E-4</v>
      </c>
      <c r="AH51" s="28">
        <f>외인!AH51</f>
        <v>198347.29</v>
      </c>
      <c r="AI51" s="35">
        <f>MACD!AI51*$G$3+AI50*(1-$G$3)</f>
        <v>-4.0695629812692564E-4</v>
      </c>
      <c r="AJ51" s="28">
        <f>외인!AJ51</f>
        <v>109589.45</v>
      </c>
      <c r="AK51" s="35">
        <f>MACD!AK51*$G$3+AK50*(1-$G$3)</f>
        <v>5.0790626769776386E-5</v>
      </c>
      <c r="AL51" s="28">
        <f>외인!AL51</f>
        <v>88556.69</v>
      </c>
      <c r="AM51" s="35">
        <f>MACD!AM51*$G$3+AM50*(1-$G$3)</f>
        <v>1.1536850704704327E-4</v>
      </c>
      <c r="AN51" s="28">
        <f>외인!AN51</f>
        <v>171954.25</v>
      </c>
      <c r="AO51" s="35">
        <f>MACD!AO51*$G$3+AO50*(1-$G$3)</f>
        <v>1.5121968952688634E-4</v>
      </c>
      <c r="AP51" s="28">
        <f>외인!AP51</f>
        <v>136264.63</v>
      </c>
      <c r="AQ51" s="35">
        <f>MACD!AQ51*$G$3+AQ50*(1-$G$3)</f>
        <v>-1.6056109780320416E-4</v>
      </c>
      <c r="AR51" s="28">
        <f>외인!AR51</f>
        <v>24496.81</v>
      </c>
      <c r="AS51" s="35">
        <f>MACD!AS51*$G$3+AS50*(1-$G$3)</f>
        <v>-5.086979699339213E-5</v>
      </c>
      <c r="AT51" s="28">
        <f>외인!AT51</f>
        <v>80853.5</v>
      </c>
      <c r="AU51" s="35">
        <f>MACD!AU51*$G$3+AU50*(1-$G$3)</f>
        <v>8.9342225562564164E-5</v>
      </c>
      <c r="AV51" s="28">
        <f>외인!AV51</f>
        <v>50176.42</v>
      </c>
      <c r="AW51" s="35">
        <f>MACD!AW51*$G$3+AW50*(1-$G$3)</f>
        <v>3.5834020760159473E-4</v>
      </c>
      <c r="AX51" s="28">
        <f>외인!AX51</f>
        <v>71178.460000000006</v>
      </c>
      <c r="AY51" s="35">
        <f>MACD!AY51*$G$3+AY50*(1-$G$3)</f>
        <v>-4.868465694346536E-4</v>
      </c>
      <c r="AZ51" s="28">
        <f>외인!AZ51</f>
        <v>2367495.0099999998</v>
      </c>
      <c r="BA51" s="35">
        <f>MACD!BA51*$G$3+BA50*(1-$G$3)</f>
        <v>8.5145064760312641E-4</v>
      </c>
      <c r="BB51" s="28">
        <f>외인!BB51</f>
        <v>102816.45</v>
      </c>
      <c r="BC51" s="35">
        <f>MACD!BC51*$G$3+BC50*(1-$G$3)</f>
        <v>4.114227353003635E-4</v>
      </c>
      <c r="BD51" s="28">
        <f>외인!BD51</f>
        <v>39925.629999999997</v>
      </c>
      <c r="BE51" s="35">
        <f>MACD!BE51*$G$3+BE50*(1-$G$3)</f>
        <v>4.7995872626385022E-4</v>
      </c>
      <c r="BF51" s="28">
        <f>외인!BF51</f>
        <v>0</v>
      </c>
      <c r="BG51" s="35" t="e">
        <f>MACD!BG51*$G$3+BG50*(1-$G$3)</f>
        <v>#DIV/0!</v>
      </c>
      <c r="BH51" s="28">
        <f>외인!BH51</f>
        <v>95720.85</v>
      </c>
      <c r="BI51" s="35">
        <f>MACD!BI51*$G$3+BI50*(1-$G$3)</f>
        <v>4.2029601101612889E-4</v>
      </c>
      <c r="BJ51" s="28">
        <f>외인!BJ51</f>
        <v>128861.83</v>
      </c>
      <c r="BK51" s="35">
        <f>MACD!BK51*$G$3+BK50*(1-$G$3)</f>
        <v>-5.9107190462904266E-5</v>
      </c>
      <c r="BL51" s="28">
        <f>외인!BL51</f>
        <v>51053.83</v>
      </c>
      <c r="BM51" s="35">
        <f>MACD!BM51*$G$3+BM50*(1-$G$3)</f>
        <v>-1.1879252513184977E-3</v>
      </c>
      <c r="BN51" s="28">
        <f>외인!BN51</f>
        <v>48743.66</v>
      </c>
      <c r="BO51" s="35">
        <f>MACD!BO51*$G$3+BO50*(1-$G$3)</f>
        <v>5.3360438991815963E-4</v>
      </c>
      <c r="BP51" s="28">
        <f>외인!BP51</f>
        <v>81752.94</v>
      </c>
      <c r="BQ51" s="35">
        <f>MACD!BQ51*$G$3+BQ50*(1-$G$3)</f>
        <v>-5.2021155323960216E-4</v>
      </c>
      <c r="BR51" s="28">
        <f>외인!BR51</f>
        <v>275920.78000000003</v>
      </c>
      <c r="BS51" s="35">
        <f>MACD!BS51*$G$3+BS50*(1-$G$3)</f>
        <v>-1.6818630383136249E-4</v>
      </c>
      <c r="BT51" s="28">
        <f>외인!BT51</f>
        <v>2240961.8199999998</v>
      </c>
      <c r="BU51" s="35">
        <f>MACD!BU51*$G$3+BU50*(1-$G$3)</f>
        <v>8.8779666538541858E-4</v>
      </c>
      <c r="BV51" s="28">
        <f>외인!BV51</f>
        <v>407567.81</v>
      </c>
      <c r="BW51" s="35">
        <f>MACD!BW51*$G$3+BW50*(1-$G$3)</f>
        <v>2.5715152725686957E-4</v>
      </c>
      <c r="BX51" s="28">
        <f>외인!BX51</f>
        <v>75931.77</v>
      </c>
      <c r="BY51" s="35">
        <f>MACD!BY51*$G$3+BY50*(1-$G$3)</f>
        <v>-2.2434262325578237E-4</v>
      </c>
      <c r="BZ51" s="28">
        <f>외인!BZ51</f>
        <v>260510.93</v>
      </c>
      <c r="CA51" s="35">
        <f>MACD!CA51*$G$3+CA50*(1-$G$3)</f>
        <v>1.4336595123104443E-4</v>
      </c>
      <c r="CB51" s="28">
        <f>외인!CB51</f>
        <v>12629.85</v>
      </c>
      <c r="CC51" s="35">
        <f>MACD!CC51*$G$3+CC50*(1-$G$3)</f>
        <v>-3.4006860474606541E-4</v>
      </c>
      <c r="CD51" s="28">
        <f>외인!CD51</f>
        <v>29299.85</v>
      </c>
      <c r="CE51" s="35">
        <f>MACD!CE51*$G$3+CE50*(1-$G$3)</f>
        <v>-1.1667029451656202E-4</v>
      </c>
      <c r="CF51" s="28">
        <f>외인!CF51</f>
        <v>26370.22</v>
      </c>
      <c r="CG51" s="35">
        <f>MACD!CG51*$G$3+CG50*(1-$G$3)</f>
        <v>8.4105321522725217E-4</v>
      </c>
      <c r="CH51" s="28">
        <f>외인!CH51</f>
        <v>70283.039999999994</v>
      </c>
      <c r="CI51" s="35">
        <f>MACD!CI51*$G$3+CI50*(1-$G$3)</f>
        <v>3.7577132331752613E-4</v>
      </c>
      <c r="CJ51" s="28">
        <f>외인!CJ51</f>
        <v>382346.97</v>
      </c>
      <c r="CK51" s="35">
        <f>MACD!CK51*$G$3+CK50*(1-$G$3)</f>
        <v>-3.6636565658541685E-4</v>
      </c>
      <c r="CL51" s="28">
        <f>외인!CL51</f>
        <v>243212.67</v>
      </c>
      <c r="CM51" s="35">
        <f>MACD!CM51*$G$3+CM50*(1-$G$3)</f>
        <v>1.9368881857300381E-4</v>
      </c>
      <c r="CN51" s="28">
        <f>외인!CN51</f>
        <v>124414.5</v>
      </c>
      <c r="CO51" s="35">
        <f>MACD!CO51*$G$3+CO50*(1-$G$3)</f>
        <v>5.8276200090686932E-4</v>
      </c>
      <c r="CP51" s="28">
        <f>외인!CP51</f>
        <v>103391.66</v>
      </c>
      <c r="CQ51" s="35">
        <f>MACD!CQ51*$G$3+CQ50*(1-$G$3)</f>
        <v>4.0716394894872482E-4</v>
      </c>
      <c r="CR51" s="28">
        <f>외인!CR51</f>
        <v>168626.11</v>
      </c>
      <c r="CS51" s="35">
        <f>MACD!CS51*$G$3+CS50*(1-$G$3)</f>
        <v>-1.7662577148979051E-4</v>
      </c>
      <c r="CT51" s="28">
        <f>외인!CT51</f>
        <v>143978.71</v>
      </c>
      <c r="CU51" s="35">
        <f>MACD!CU51*$G$3+CU50*(1-$G$3)</f>
        <v>8.2946853120899989E-5</v>
      </c>
      <c r="CV51" s="28">
        <f>외인!CV51</f>
        <v>2240961.8199999998</v>
      </c>
      <c r="CW51" s="35">
        <f>MACD!CW51*$G$3+CW50*(1-$G$3)</f>
        <v>8.8779666538541858E-4</v>
      </c>
      <c r="CX51" s="28">
        <f>외인!CX51</f>
        <v>228112.29</v>
      </c>
      <c r="CY51" s="35">
        <f>MACD!CY51*$G$3+CY50*(1-$G$3)</f>
        <v>-9.2994772289162279E-5</v>
      </c>
      <c r="CZ51" s="28">
        <f>외인!CZ51</f>
        <v>19771.38</v>
      </c>
      <c r="DA51" s="35">
        <f>MACD!DA51*$G$3+DA50*(1-$G$3)</f>
        <v>4.4036033711404441E-4</v>
      </c>
      <c r="DB51" s="28">
        <f>외인!DB51</f>
        <v>39925.629999999997</v>
      </c>
      <c r="DC51" s="35">
        <f>MACD!DC51*$G$3+DC50*(1-$G$3)</f>
        <v>4.7995872626385022E-4</v>
      </c>
      <c r="DD51" s="28">
        <f>외인!DD51</f>
        <v>8474.26</v>
      </c>
      <c r="DE51" s="35">
        <f>MACD!DE51*$G$3+DE50*(1-$G$3)</f>
        <v>5.3416791766994274E-4</v>
      </c>
      <c r="DF51" s="28">
        <f>외인!DF51</f>
        <v>57193.74</v>
      </c>
      <c r="DG51" s="35">
        <f>MACD!DG51*$G$3+DG50*(1-$G$3)</f>
        <v>-1.8169198489490616E-4</v>
      </c>
      <c r="DH51" s="28">
        <f>외인!DH51</f>
        <v>20897.46</v>
      </c>
      <c r="DI51" s="35">
        <f>MACD!DI51*$G$3+DI50*(1-$G$3)</f>
        <v>-2.5563625597754423E-4</v>
      </c>
      <c r="DJ51" s="28">
        <f>외인!DJ51</f>
        <v>612912.22</v>
      </c>
      <c r="DK51" s="35">
        <f>MACD!DK51*$G$3+DK50*(1-$G$3)</f>
        <v>-2.1080119705626298E-4</v>
      </c>
      <c r="DL51" s="28">
        <f>외인!DL51</f>
        <v>98996.38</v>
      </c>
      <c r="DM51" s="35">
        <f>MACD!DM51*$G$3+DM50*(1-$G$3)</f>
        <v>7.1697141680772695E-4</v>
      </c>
      <c r="DN51" s="28">
        <f>외인!DN51</f>
        <v>2240961.8199999998</v>
      </c>
      <c r="DO51" s="35">
        <f>MACD!DO51*$G$3+DO50*(1-$G$3)</f>
        <v>8.8779666538541858E-4</v>
      </c>
      <c r="DP51" s="28">
        <f>외인!DP51</f>
        <v>82953.31</v>
      </c>
      <c r="DQ51" s="35">
        <f>MACD!DQ51*$G$3+DQ50*(1-$G$3)</f>
        <v>-9.2101270830214721E-4</v>
      </c>
      <c r="DR51" s="28">
        <f>외인!DR51</f>
        <v>45287.3</v>
      </c>
      <c r="DS51" s="35">
        <f>MACD!DS51*$G$3+DS50*(1-$G$3)</f>
        <v>2.8194888472547259E-4</v>
      </c>
      <c r="DT51" s="28">
        <f>외인!DT51</f>
        <v>133058.28</v>
      </c>
      <c r="DU51" s="35">
        <f>MACD!DU51*$G$3+DU50*(1-$G$3)</f>
        <v>-3.0756898981369252E-4</v>
      </c>
      <c r="DV51" s="28">
        <f>외인!DV51</f>
        <v>35284.910000000003</v>
      </c>
      <c r="DW51" s="35">
        <f>MACD!DW51*$G$3+DW50*(1-$G$3)</f>
        <v>3.4453319867374586E-4</v>
      </c>
      <c r="DX51" s="28">
        <f>외인!DX51</f>
        <v>118210.01</v>
      </c>
      <c r="DY51" s="35">
        <f>MACD!DY51*$G$3+DY50*(1-$G$3)</f>
        <v>-1.3544798897646934E-4</v>
      </c>
      <c r="DZ51" s="28">
        <f>외인!DZ51</f>
        <v>8923.8700000000008</v>
      </c>
      <c r="EA51" s="35">
        <f>MACD!EA51*$G$3+EA50*(1-$G$3)</f>
        <v>5.2450436511813816E-4</v>
      </c>
      <c r="EB51" s="28">
        <f>외인!EB51</f>
        <v>12803.18</v>
      </c>
      <c r="EC51" s="35">
        <f>MACD!EC51*$G$3+EC50*(1-$G$3)</f>
        <v>3.4164092182580161E-4</v>
      </c>
      <c r="ED51" s="28">
        <f>외인!ED51</f>
        <v>10930.81</v>
      </c>
      <c r="EE51" s="35">
        <f>MACD!EE51*$G$3+EE50*(1-$G$3)</f>
        <v>-1.2890521967319255E-5</v>
      </c>
      <c r="EF51" s="28">
        <f>외인!EF51</f>
        <v>246082.82</v>
      </c>
      <c r="EG51" s="35">
        <f>MACD!EG51*$G$3+EG50*(1-$G$3)</f>
        <v>-2.4320802296654904E-4</v>
      </c>
      <c r="EH51" s="28">
        <f>외인!EH51</f>
        <v>204452.56</v>
      </c>
      <c r="EI51" s="35">
        <f>MACD!EI51*$G$3+EI50*(1-$G$3)</f>
        <v>2.3269894456446548E-4</v>
      </c>
      <c r="EJ51" s="28">
        <f>외인!EJ51</f>
        <v>102471.56</v>
      </c>
      <c r="EK51" s="35">
        <f>MACD!EK51*$G$3+EK50*(1-$G$3)</f>
        <v>1.7017411440779722E-4</v>
      </c>
      <c r="EL51" s="28">
        <f>외인!EL51</f>
        <v>31874.63</v>
      </c>
      <c r="EM51" s="35">
        <f>MACD!EM51*$G$3+EM50*(1-$G$3)</f>
        <v>-1.2656394833101471E-4</v>
      </c>
      <c r="EN51" s="28">
        <f>외인!EN51</f>
        <v>45287.3</v>
      </c>
      <c r="EO51" s="35">
        <f>MACD!EO51*$G$3+EO50*(1-$G$3)</f>
        <v>2.8194888472547259E-4</v>
      </c>
      <c r="EP51" s="28">
        <f>외인!EP51</f>
        <v>177016.98</v>
      </c>
      <c r="EQ51" s="35">
        <f>MACD!EQ51*$G$3+EQ50*(1-$G$3)</f>
        <v>3.4863448327747133E-4</v>
      </c>
      <c r="ER51" s="28">
        <f>외인!ER51</f>
        <v>14592.29</v>
      </c>
      <c r="ES51" s="35">
        <f>MACD!ES51*$G$3+ES50*(1-$G$3)</f>
        <v>-1.4932163092839219E-3</v>
      </c>
      <c r="ET51" s="28">
        <f>외인!ET51</f>
        <v>136264.63</v>
      </c>
      <c r="EU51" s="35">
        <f>MACD!EU51*$G$3+EU50*(1-$G$3)</f>
        <v>-1.6056109780320416E-4</v>
      </c>
      <c r="EV51" s="28">
        <f>외인!EV51</f>
        <v>44123.45</v>
      </c>
      <c r="EW51" s="35">
        <f>MACD!EW51*$G$3+EW50*(1-$G$3)</f>
        <v>3.1021531782312884E-4</v>
      </c>
      <c r="EX51" s="28">
        <f>외인!EX51</f>
        <v>59268.21</v>
      </c>
      <c r="EY51" s="35">
        <f>MACD!EY51*$G$3+EY50*(1-$G$3)</f>
        <v>4.8640888954532599E-4</v>
      </c>
    </row>
    <row r="52" spans="1:155">
      <c r="A52" s="27">
        <f>외인!A52</f>
        <v>46133</v>
      </c>
      <c r="B52" s="28">
        <f>외인!B52</f>
        <v>5080309.8499999996</v>
      </c>
      <c r="C52" s="35">
        <f>MACD!C52*$G$3+C51*(1-$G$3)</f>
        <v>4.7302166402689262E-4</v>
      </c>
      <c r="D52" s="28">
        <f>외인!D52</f>
        <v>653289.03</v>
      </c>
      <c r="E52" s="35">
        <f>MACD!E52*$G$3+E51*(1-$G$3)</f>
        <v>-3.0840742907657127E-4</v>
      </c>
      <c r="F52" s="28">
        <f>외인!F52</f>
        <v>2113667.39</v>
      </c>
      <c r="G52" s="35">
        <f>MACD!G52*$G$3+G51*(1-$G$3)</f>
        <v>7.163682066998584E-4</v>
      </c>
      <c r="H52" s="28">
        <f>외인!H52</f>
        <v>354336.92</v>
      </c>
      <c r="I52" s="35">
        <f>MACD!I52*$G$3+I51*(1-$G$3)</f>
        <v>6.7822352902949663E-5</v>
      </c>
      <c r="J52" s="28">
        <f>외인!J52</f>
        <v>43624.23</v>
      </c>
      <c r="K52" s="35">
        <f>MACD!K52*$G$3+K51*(1-$G$3)</f>
        <v>4.0636450564059557E-4</v>
      </c>
      <c r="L52" s="28">
        <f>외인!L52</f>
        <v>326003.83</v>
      </c>
      <c r="M52" s="35">
        <f>MACD!M52*$G$3+M51*(1-$G$3)</f>
        <v>9.6701217533003852E-5</v>
      </c>
      <c r="N52" s="28">
        <f>외인!N52</f>
        <v>249228.06</v>
      </c>
      <c r="O52" s="35">
        <f>MACD!O52*$G$3+O51*(1-$G$3)</f>
        <v>2.2111396020571252E-4</v>
      </c>
      <c r="P52" s="28">
        <f>외인!P52</f>
        <v>198325.66</v>
      </c>
      <c r="Q52" s="35">
        <f>MACD!Q52*$G$3+Q51*(1-$G$3)</f>
        <v>-1.5093459840385737E-4</v>
      </c>
      <c r="R52" s="28">
        <f>외인!R52</f>
        <v>133669.64000000001</v>
      </c>
      <c r="S52" s="35">
        <f>MACD!S52*$G$3+S51*(1-$G$3)</f>
        <v>-2.4348624024052616E-4</v>
      </c>
      <c r="T52" s="28">
        <f>외인!T52</f>
        <v>8464.44</v>
      </c>
      <c r="U52" s="35">
        <f>MACD!U52*$G$3+U51*(1-$G$3)</f>
        <v>4.8677106038881525E-4</v>
      </c>
      <c r="V52" s="28">
        <f>외인!V52</f>
        <v>120622.39999999999</v>
      </c>
      <c r="W52" s="35">
        <f>MACD!W52*$G$3+W51*(1-$G$3)</f>
        <v>-6.948267633434779E-5</v>
      </c>
      <c r="X52" s="28">
        <f>외인!X52</f>
        <v>2269748.14</v>
      </c>
      <c r="Y52" s="35">
        <f>MACD!Y52*$G$3+Y51*(1-$G$3)</f>
        <v>8.9541280440808468E-4</v>
      </c>
      <c r="Z52" s="28">
        <f>외인!Z52</f>
        <v>43617.54</v>
      </c>
      <c r="AA52" s="35">
        <f>MACD!AA52*$G$3+AA51*(1-$G$3)</f>
        <v>2.9047941600548858E-4</v>
      </c>
      <c r="AB52" s="28">
        <f>외인!AB52</f>
        <v>212792.2</v>
      </c>
      <c r="AC52" s="35">
        <f>MACD!AC52*$G$3+AC51*(1-$G$3)</f>
        <v>1.6013675480824313E-4</v>
      </c>
      <c r="AD52" s="28">
        <f>외인!AD52</f>
        <v>20324.080000000002</v>
      </c>
      <c r="AE52" s="35">
        <f>MACD!AE52*$G$3+AE51*(1-$G$3)</f>
        <v>-3.4837794701617682E-4</v>
      </c>
      <c r="AF52" s="28">
        <f>외인!AF52</f>
        <v>25381.59</v>
      </c>
      <c r="AG52" s="35">
        <f>MACD!AG52*$G$3+AG51*(1-$G$3)</f>
        <v>2.5239469393539604E-4</v>
      </c>
      <c r="AH52" s="28">
        <f>외인!AH52</f>
        <v>209834.22</v>
      </c>
      <c r="AI52" s="35">
        <f>MACD!AI52*$G$3+AI51*(1-$G$3)</f>
        <v>-3.3225656449295706E-4</v>
      </c>
      <c r="AJ52" s="28">
        <f>외인!AJ52</f>
        <v>108735.2</v>
      </c>
      <c r="AK52" s="35">
        <f>MACD!AK52*$G$3+AK51*(1-$G$3)</f>
        <v>4.1846273297183968E-5</v>
      </c>
      <c r="AL52" s="28">
        <f>외인!AL52</f>
        <v>92109.84</v>
      </c>
      <c r="AM52" s="35">
        <f>MACD!AM52*$G$3+AM51*(1-$G$3)</f>
        <v>9.4326726902628155E-5</v>
      </c>
      <c r="AN52" s="28">
        <f>외인!AN52</f>
        <v>176826.52</v>
      </c>
      <c r="AO52" s="35">
        <f>MACD!AO52*$G$3+AO51*(1-$G$3)</f>
        <v>2.7632968557731363E-4</v>
      </c>
      <c r="AP52" s="28">
        <f>외인!AP52</f>
        <v>135888.76</v>
      </c>
      <c r="AQ52" s="35">
        <f>MACD!AQ52*$G$3+AQ51*(1-$G$3)</f>
        <v>-2.0346432338867889E-4</v>
      </c>
      <c r="AR52" s="28">
        <f>외인!AR52</f>
        <v>24719.41</v>
      </c>
      <c r="AS52" s="35">
        <f>MACD!AS52*$G$3+AS51*(1-$G$3)</f>
        <v>7.9114108660289224E-5</v>
      </c>
      <c r="AT52" s="28">
        <f>외인!AT52</f>
        <v>81580.539999999994</v>
      </c>
      <c r="AU52" s="35">
        <f>MACD!AU52*$G$3+AU51*(1-$G$3)</f>
        <v>1.6014653519221624E-4</v>
      </c>
      <c r="AV52" s="28">
        <f>외인!AV52</f>
        <v>49883.6</v>
      </c>
      <c r="AW52" s="35">
        <f>MACD!AW52*$G$3+AW51*(1-$G$3)</f>
        <v>3.1450590949656673E-4</v>
      </c>
      <c r="AX52" s="28">
        <f>외인!AX52</f>
        <v>74384.990000000005</v>
      </c>
      <c r="AY52" s="35">
        <f>MACD!AY52*$G$3+AY51*(1-$G$3)</f>
        <v>-4.5577888483186126E-4</v>
      </c>
      <c r="AZ52" s="28">
        <f>외인!AZ52</f>
        <v>2455733.73</v>
      </c>
      <c r="BA52" s="35">
        <f>MACD!BA52*$G$3+BA51*(1-$G$3)</f>
        <v>8.550577281299539E-4</v>
      </c>
      <c r="BB52" s="28">
        <f>외인!BB52</f>
        <v>102799.63</v>
      </c>
      <c r="BC52" s="35">
        <f>MACD!BC52*$G$3+BC51*(1-$G$3)</f>
        <v>3.9152468384706868E-4</v>
      </c>
      <c r="BD52" s="28">
        <f>외인!BD52</f>
        <v>39887.57</v>
      </c>
      <c r="BE52" s="35">
        <f>MACD!BE52*$G$3+BE51*(1-$G$3)</f>
        <v>4.5283387253910036E-4</v>
      </c>
      <c r="BF52" s="28">
        <f>외인!BF52</f>
        <v>0</v>
      </c>
      <c r="BG52" s="35" t="e">
        <f>MACD!BG52*$G$3+BG51*(1-$G$3)</f>
        <v>#DIV/0!</v>
      </c>
      <c r="BH52" s="28">
        <f>외인!BH52</f>
        <v>97352.17</v>
      </c>
      <c r="BI52" s="35">
        <f>MACD!BI52*$G$3+BI51*(1-$G$3)</f>
        <v>3.3808787412081636E-4</v>
      </c>
      <c r="BJ52" s="28">
        <f>외인!BJ52</f>
        <v>134919.53</v>
      </c>
      <c r="BK52" s="35">
        <f>MACD!BK52*$G$3+BK51*(1-$G$3)</f>
        <v>1.4339195182854531E-5</v>
      </c>
      <c r="BL52" s="28">
        <f>외인!BL52</f>
        <v>51290.99</v>
      </c>
      <c r="BM52" s="35">
        <f>MACD!BM52*$G$3+BM51*(1-$G$3)</f>
        <v>-9.6074345551422E-4</v>
      </c>
      <c r="BN52" s="28">
        <f>외인!BN52</f>
        <v>51552.82</v>
      </c>
      <c r="BO52" s="35">
        <f>MACD!BO52*$G$3+BO51*(1-$G$3)</f>
        <v>5.9273569488144009E-4</v>
      </c>
      <c r="BP52" s="28">
        <f>외인!BP52</f>
        <v>85398.23</v>
      </c>
      <c r="BQ52" s="35">
        <f>MACD!BQ52*$G$3+BQ51*(1-$G$3)</f>
        <v>-4.9446928170997738E-4</v>
      </c>
      <c r="BR52" s="28">
        <f>외인!BR52</f>
        <v>279062.15999999997</v>
      </c>
      <c r="BS52" s="35">
        <f>MACD!BS52*$G$3+BS51*(1-$G$3)</f>
        <v>-9.7526475046289673E-5</v>
      </c>
      <c r="BT52" s="28">
        <f>외인!BT52</f>
        <v>2311708.2599999998</v>
      </c>
      <c r="BU52" s="35">
        <f>MACD!BU52*$G$3+BU51*(1-$G$3)</f>
        <v>8.8711480773617693E-4</v>
      </c>
      <c r="BV52" s="28">
        <f>외인!BV52</f>
        <v>408936.92</v>
      </c>
      <c r="BW52" s="35">
        <f>MACD!BW52*$G$3+BW51*(1-$G$3)</f>
        <v>1.8965475789150515E-4</v>
      </c>
      <c r="BX52" s="28">
        <f>외인!BX52</f>
        <v>76975.69</v>
      </c>
      <c r="BY52" s="35">
        <f>MACD!BY52*$G$3+BY51*(1-$G$3)</f>
        <v>-2.1924181618873166E-4</v>
      </c>
      <c r="BZ52" s="28">
        <f>외인!BZ52</f>
        <v>268936.36</v>
      </c>
      <c r="CA52" s="35">
        <f>MACD!CA52*$G$3+CA51*(1-$G$3)</f>
        <v>2.182447207011555E-4</v>
      </c>
      <c r="CB52" s="28">
        <f>외인!CB52</f>
        <v>12603.81</v>
      </c>
      <c r="CC52" s="35">
        <f>MACD!CC52*$G$3+CC51*(1-$G$3)</f>
        <v>-2.6870689647006302E-4</v>
      </c>
      <c r="CD52" s="28">
        <f>외인!CD52</f>
        <v>28921.25</v>
      </c>
      <c r="CE52" s="35">
        <f>MACD!CE52*$G$3+CE51*(1-$G$3)</f>
        <v>-1.7530314129530518E-4</v>
      </c>
      <c r="CF52" s="28">
        <f>외인!CF52</f>
        <v>26543.95</v>
      </c>
      <c r="CG52" s="35">
        <f>MACD!CG52*$G$3+CG51*(1-$G$3)</f>
        <v>8.8262778134884866E-4</v>
      </c>
      <c r="CH52" s="28">
        <f>외인!CH52</f>
        <v>70158.64</v>
      </c>
      <c r="CI52" s="35">
        <f>MACD!CI52*$G$3+CI51*(1-$G$3)</f>
        <v>3.415162606835547E-4</v>
      </c>
      <c r="CJ52" s="28">
        <f>외인!CJ52</f>
        <v>374186.48</v>
      </c>
      <c r="CK52" s="35">
        <f>MACD!CK52*$G$3+CK51*(1-$G$3)</f>
        <v>-3.5488287793705318E-4</v>
      </c>
      <c r="CL52" s="28">
        <f>외인!CL52</f>
        <v>242900.06</v>
      </c>
      <c r="CM52" s="35">
        <f>MACD!CM52*$G$3+CM51*(1-$G$3)</f>
        <v>1.89668080893989E-4</v>
      </c>
      <c r="CN52" s="28">
        <f>외인!CN52</f>
        <v>125128.46</v>
      </c>
      <c r="CO52" s="35">
        <f>MACD!CO52*$G$3+CO51*(1-$G$3)</f>
        <v>5.1071272092142095E-4</v>
      </c>
      <c r="CP52" s="28">
        <f>외인!CP52</f>
        <v>103373.69</v>
      </c>
      <c r="CQ52" s="35">
        <f>MACD!CQ52*$G$3+CQ51*(1-$G$3)</f>
        <v>3.8741224204610973E-4</v>
      </c>
      <c r="CR52" s="28">
        <f>외인!CR52</f>
        <v>168676.77</v>
      </c>
      <c r="CS52" s="35">
        <f>MACD!CS52*$G$3+CS51*(1-$G$3)</f>
        <v>-1.3531654429488671E-4</v>
      </c>
      <c r="CT52" s="28">
        <f>외인!CT52</f>
        <v>152800.75</v>
      </c>
      <c r="CU52" s="35">
        <f>MACD!CU52*$G$3+CU51*(1-$G$3)</f>
        <v>6.7701880785908558E-5</v>
      </c>
      <c r="CV52" s="28">
        <f>외인!CV52</f>
        <v>2311708.2599999998</v>
      </c>
      <c r="CW52" s="35">
        <f>MACD!CW52*$G$3+CW51*(1-$G$3)</f>
        <v>8.8711480773617693E-4</v>
      </c>
      <c r="CX52" s="28">
        <f>외인!CX52</f>
        <v>252183.06</v>
      </c>
      <c r="CY52" s="35">
        <f>MACD!CY52*$G$3+CY51*(1-$G$3)</f>
        <v>-7.5806642045119109E-5</v>
      </c>
      <c r="CZ52" s="28">
        <f>외인!CZ52</f>
        <v>20160.53</v>
      </c>
      <c r="DA52" s="35">
        <f>MACD!DA52*$G$3+DA51*(1-$G$3)</f>
        <v>6.2220617798214892E-4</v>
      </c>
      <c r="DB52" s="28">
        <f>외인!DB52</f>
        <v>39887.57</v>
      </c>
      <c r="DC52" s="35">
        <f>MACD!DC52*$G$3+DC51*(1-$G$3)</f>
        <v>4.5283387253910036E-4</v>
      </c>
      <c r="DD52" s="28">
        <f>외인!DD52</f>
        <v>8464.44</v>
      </c>
      <c r="DE52" s="35">
        <f>MACD!DE52*$G$3+DE51*(1-$G$3)</f>
        <v>4.8677106038881525E-4</v>
      </c>
      <c r="DF52" s="28">
        <f>외인!DF52</f>
        <v>58037.06</v>
      </c>
      <c r="DG52" s="35">
        <f>MACD!DG52*$G$3+DG51*(1-$G$3)</f>
        <v>-1.8788667264744505E-4</v>
      </c>
      <c r="DH52" s="28">
        <f>외인!DH52</f>
        <v>20555.46</v>
      </c>
      <c r="DI52" s="35">
        <f>MACD!DI52*$G$3+DI51*(1-$G$3)</f>
        <v>-3.4266833687181893E-4</v>
      </c>
      <c r="DJ52" s="28">
        <f>외인!DJ52</f>
        <v>643468.81000000006</v>
      </c>
      <c r="DK52" s="35">
        <f>MACD!DK52*$G$3+DK51*(1-$G$3)</f>
        <v>-1.5598150810082955E-4</v>
      </c>
      <c r="DL52" s="28">
        <f>외인!DL52</f>
        <v>99614.399999999994</v>
      </c>
      <c r="DM52" s="35">
        <f>MACD!DM52*$G$3+DM51*(1-$G$3)</f>
        <v>6.2977610263491139E-4</v>
      </c>
      <c r="DN52" s="28">
        <f>외인!DN52</f>
        <v>2311708.2599999998</v>
      </c>
      <c r="DO52" s="35">
        <f>MACD!DO52*$G$3+DO51*(1-$G$3)</f>
        <v>8.8711480773617693E-4</v>
      </c>
      <c r="DP52" s="28">
        <f>외인!DP52</f>
        <v>80481.45</v>
      </c>
      <c r="DQ52" s="35">
        <f>MACD!DQ52*$G$3+DQ51*(1-$G$3)</f>
        <v>-8.8116011646610941E-4</v>
      </c>
      <c r="DR52" s="28">
        <f>외인!DR52</f>
        <v>44922.85</v>
      </c>
      <c r="DS52" s="35">
        <f>MACD!DS52*$G$3+DS51*(1-$G$3)</f>
        <v>2.8615396146490811E-4</v>
      </c>
      <c r="DT52" s="28">
        <f>외인!DT52</f>
        <v>133669.64000000001</v>
      </c>
      <c r="DU52" s="35">
        <f>MACD!DU52*$G$3+DU51*(1-$G$3)</f>
        <v>-2.4348624024052616E-4</v>
      </c>
      <c r="DV52" s="28">
        <f>외인!DV52</f>
        <v>34728.74</v>
      </c>
      <c r="DW52" s="35">
        <f>MACD!DW52*$G$3+DW51*(1-$G$3)</f>
        <v>3.0102184609233254E-4</v>
      </c>
      <c r="DX52" s="28">
        <f>외인!DX52</f>
        <v>120622.39999999999</v>
      </c>
      <c r="DY52" s="35">
        <f>MACD!DY52*$G$3+DY51*(1-$G$3)</f>
        <v>-6.948267633434779E-5</v>
      </c>
      <c r="DZ52" s="28">
        <f>외인!DZ52</f>
        <v>8815.43</v>
      </c>
      <c r="EA52" s="35">
        <f>MACD!EA52*$G$3+EA51*(1-$G$3)</f>
        <v>5.046403215209778E-4</v>
      </c>
      <c r="EB52" s="28">
        <f>외인!EB52</f>
        <v>12693.19</v>
      </c>
      <c r="EC52" s="35">
        <f>MACD!EC52*$G$3+EC51*(1-$G$3)</f>
        <v>3.3690086528749666E-4</v>
      </c>
      <c r="ED52" s="28">
        <f>외인!ED52</f>
        <v>11117.09</v>
      </c>
      <c r="EE52" s="35">
        <f>MACD!EE52*$G$3+EE51*(1-$G$3)</f>
        <v>2.9225069276181721E-5</v>
      </c>
      <c r="EF52" s="28">
        <f>외인!EF52</f>
        <v>241582.06</v>
      </c>
      <c r="EG52" s="35">
        <f>MACD!EG52*$G$3+EG51*(1-$G$3)</f>
        <v>-2.2953410420062522E-4</v>
      </c>
      <c r="EH52" s="28">
        <f>외인!EH52</f>
        <v>207878.31</v>
      </c>
      <c r="EI52" s="35">
        <f>MACD!EI52*$G$3+EI51*(1-$G$3)</f>
        <v>2.6804343856005886E-4</v>
      </c>
      <c r="EJ52" s="28">
        <f>외인!EJ52</f>
        <v>102157.37</v>
      </c>
      <c r="EK52" s="35">
        <f>MACD!EK52*$G$3+EK51*(1-$G$3)</f>
        <v>1.5964085285998062E-4</v>
      </c>
      <c r="EL52" s="28">
        <f>외인!EL52</f>
        <v>31505.75</v>
      </c>
      <c r="EM52" s="35">
        <f>MACD!EM52*$G$3+EM51*(1-$G$3)</f>
        <v>-1.8243777025822209E-4</v>
      </c>
      <c r="EN52" s="28">
        <f>외인!EN52</f>
        <v>44922.85</v>
      </c>
      <c r="EO52" s="35">
        <f>MACD!EO52*$G$3+EO51*(1-$G$3)</f>
        <v>2.8615396146490811E-4</v>
      </c>
      <c r="EP52" s="28">
        <f>외인!EP52</f>
        <v>174945.04</v>
      </c>
      <c r="EQ52" s="35">
        <f>MACD!EQ52*$G$3+EQ51*(1-$G$3)</f>
        <v>1.689235876972936E-4</v>
      </c>
      <c r="ER52" s="28">
        <f>외인!ER52</f>
        <v>14565.99</v>
      </c>
      <c r="ES52" s="35">
        <f>MACD!ES52*$G$3+ES51*(1-$G$3)</f>
        <v>-1.4952553881343441E-3</v>
      </c>
      <c r="ET52" s="28">
        <f>외인!ET52</f>
        <v>135888.76</v>
      </c>
      <c r="EU52" s="35">
        <f>MACD!EU52*$G$3+EU51*(1-$G$3)</f>
        <v>-2.0346432338867889E-4</v>
      </c>
      <c r="EV52" s="28">
        <f>외인!EV52</f>
        <v>43617.54</v>
      </c>
      <c r="EW52" s="35">
        <f>MACD!EW52*$G$3+EW51*(1-$G$3)</f>
        <v>2.9047941600548858E-4</v>
      </c>
      <c r="EX52" s="28">
        <f>외인!EX52</f>
        <v>59756.14</v>
      </c>
      <c r="EY52" s="35">
        <f>MACD!EY52*$G$3+EY51*(1-$G$3)</f>
        <v>4.6452814754792616E-4</v>
      </c>
    </row>
    <row r="53" spans="1:155">
      <c r="A53" s="27">
        <f>외인!A53</f>
        <v>46134</v>
      </c>
      <c r="B53" s="28">
        <f>외인!B53</f>
        <v>5103381.16</v>
      </c>
      <c r="C53" s="35">
        <f>MACD!C53*$G$3+C52*(1-$G$3)</f>
        <v>4.666032236372951E-4</v>
      </c>
      <c r="D53" s="28">
        <f>외인!D53</f>
        <v>654295.44999999995</v>
      </c>
      <c r="E53" s="35">
        <f>MACD!E53*$G$3+E52*(1-$G$3)</f>
        <v>-3.018152091901114E-4</v>
      </c>
      <c r="F53" s="28">
        <f>외인!F53</f>
        <v>2097438.1</v>
      </c>
      <c r="G53" s="35">
        <f>MACD!G53*$G$3+G52*(1-$G$3)</f>
        <v>7.2691889891145505E-4</v>
      </c>
      <c r="H53" s="28">
        <f>외인!H53</f>
        <v>357511.41</v>
      </c>
      <c r="I53" s="35">
        <f>MACD!I53*$G$3+I52*(1-$G$3)</f>
        <v>1.2066750116223444E-4</v>
      </c>
      <c r="J53" s="28">
        <f>외인!J53</f>
        <v>44786.68</v>
      </c>
      <c r="K53" s="35">
        <f>MACD!K53*$G$3+K52*(1-$G$3)</f>
        <v>3.7392842091874012E-4</v>
      </c>
      <c r="L53" s="28">
        <f>외인!L53</f>
        <v>328707.78000000003</v>
      </c>
      <c r="M53" s="35">
        <f>MACD!M53*$G$3+M52*(1-$G$3)</f>
        <v>1.3477693732220558E-4</v>
      </c>
      <c r="N53" s="28">
        <f>외인!N53</f>
        <v>249213.49</v>
      </c>
      <c r="O53" s="35">
        <f>MACD!O53*$G$3+O52*(1-$G$3)</f>
        <v>2.8653298784517864E-4</v>
      </c>
      <c r="P53" s="28">
        <f>외인!P53</f>
        <v>195726.54</v>
      </c>
      <c r="Q53" s="35">
        <f>MACD!Q53*$G$3+Q52*(1-$G$3)</f>
        <v>-1.6215941360662133E-4</v>
      </c>
      <c r="R53" s="28">
        <f>외인!R53</f>
        <v>133578.93</v>
      </c>
      <c r="S53" s="35">
        <f>MACD!S53*$G$3+S52*(1-$G$3)</f>
        <v>-2.1303639385462285E-4</v>
      </c>
      <c r="T53" s="28">
        <f>외인!T53</f>
        <v>8468.2999999999993</v>
      </c>
      <c r="U53" s="35">
        <f>MACD!U53*$G$3+U52*(1-$G$3)</f>
        <v>4.4349222688670314E-4</v>
      </c>
      <c r="V53" s="28">
        <f>외인!V53</f>
        <v>123164.05</v>
      </c>
      <c r="W53" s="35">
        <f>MACD!W53*$G$3+W52*(1-$G$3)</f>
        <v>5.6560327905321996E-6</v>
      </c>
      <c r="X53" s="28">
        <f>외인!X53</f>
        <v>2262661.63</v>
      </c>
      <c r="Y53" s="35">
        <f>MACD!Y53*$G$3+Y52*(1-$G$3)</f>
        <v>8.7444269856435438E-4</v>
      </c>
      <c r="Z53" s="28">
        <f>외인!Z53</f>
        <v>42704.51</v>
      </c>
      <c r="AA53" s="35">
        <f>MACD!AA53*$G$3+AA52*(1-$G$3)</f>
        <v>2.6253200700468161E-4</v>
      </c>
      <c r="AB53" s="28">
        <f>외인!AB53</f>
        <v>208976.84</v>
      </c>
      <c r="AC53" s="35">
        <f>MACD!AC53*$G$3+AC52*(1-$G$3)</f>
        <v>1.4485631511857689E-4</v>
      </c>
      <c r="AD53" s="28">
        <f>외인!AD53</f>
        <v>19986.919999999998</v>
      </c>
      <c r="AE53" s="35">
        <f>MACD!AE53*$G$3+AE52*(1-$G$3)</f>
        <v>-2.6884094711349598E-4</v>
      </c>
      <c r="AF53" s="28">
        <f>외인!AF53</f>
        <v>25176.639999999999</v>
      </c>
      <c r="AG53" s="35">
        <f>MACD!AG53*$G$3+AG52*(1-$G$3)</f>
        <v>1.9101403474759983E-4</v>
      </c>
      <c r="AH53" s="28">
        <f>외인!AH53</f>
        <v>223515.49</v>
      </c>
      <c r="AI53" s="35">
        <f>MACD!AI53*$G$3+AI52*(1-$G$3)</f>
        <v>-2.3588732359807062E-4</v>
      </c>
      <c r="AJ53" s="28">
        <f>외인!AJ53</f>
        <v>109755.36</v>
      </c>
      <c r="AK53" s="35">
        <f>MACD!AK53*$G$3+AK52*(1-$G$3)</f>
        <v>9.9022156289081152E-6</v>
      </c>
      <c r="AL53" s="28">
        <f>외인!AL53</f>
        <v>93280.21</v>
      </c>
      <c r="AM53" s="35">
        <f>MACD!AM53*$G$3+AM52*(1-$G$3)</f>
        <v>6.5399577541881725E-5</v>
      </c>
      <c r="AN53" s="28">
        <f>외인!AN53</f>
        <v>175797.94</v>
      </c>
      <c r="AO53" s="35">
        <f>MACD!AO53*$G$3+AO52*(1-$G$3)</f>
        <v>3.8326395118183827E-4</v>
      </c>
      <c r="AP53" s="28">
        <f>외인!AP53</f>
        <v>140532.45000000001</v>
      </c>
      <c r="AQ53" s="35">
        <f>MACD!AQ53*$G$3+AQ52*(1-$G$3)</f>
        <v>-2.4874176318731301E-4</v>
      </c>
      <c r="AR53" s="28">
        <f>외인!AR53</f>
        <v>24595.8</v>
      </c>
      <c r="AS53" s="35">
        <f>MACD!AS53*$G$3+AS52*(1-$G$3)</f>
        <v>1.9696774527332001E-4</v>
      </c>
      <c r="AT53" s="28">
        <f>외인!AT53</f>
        <v>82358</v>
      </c>
      <c r="AU53" s="35">
        <f>MACD!AU53*$G$3+AU52*(1-$G$3)</f>
        <v>2.1791566271170881E-4</v>
      </c>
      <c r="AV53" s="28">
        <f>외인!AV53</f>
        <v>49776.46</v>
      </c>
      <c r="AW53" s="35">
        <f>MACD!AW53*$G$3+AW52*(1-$G$3)</f>
        <v>2.6682041194924958E-4</v>
      </c>
      <c r="AX53" s="28">
        <f>외인!AX53</f>
        <v>73277.66</v>
      </c>
      <c r="AY53" s="35">
        <f>MACD!AY53*$G$3+AY52*(1-$G$3)</f>
        <v>-4.5207329905052506E-4</v>
      </c>
      <c r="AZ53" s="28">
        <f>외인!AZ53</f>
        <v>2456043.63</v>
      </c>
      <c r="BA53" s="35">
        <f>MACD!BA53*$G$3+BA52*(1-$G$3)</f>
        <v>8.3825273194994461E-4</v>
      </c>
      <c r="BB53" s="28">
        <f>외인!BB53</f>
        <v>100328.52</v>
      </c>
      <c r="BC53" s="35">
        <f>MACD!BC53*$G$3+BC52*(1-$G$3)</f>
        <v>3.6364745588613021E-4</v>
      </c>
      <c r="BD53" s="28">
        <f>외인!BD53</f>
        <v>40199.32</v>
      </c>
      <c r="BE53" s="35">
        <f>MACD!BE53*$G$3+BE52*(1-$G$3)</f>
        <v>4.1911672116339395E-4</v>
      </c>
      <c r="BF53" s="28">
        <f>외인!BF53</f>
        <v>0</v>
      </c>
      <c r="BG53" s="35" t="e">
        <f>MACD!BG53*$G$3+BG52*(1-$G$3)</f>
        <v>#DIV/0!</v>
      </c>
      <c r="BH53" s="28">
        <f>외인!BH53</f>
        <v>98067.16</v>
      </c>
      <c r="BI53" s="35">
        <f>MACD!BI53*$G$3+BI52*(1-$G$3)</f>
        <v>2.815903788169983E-4</v>
      </c>
      <c r="BJ53" s="28">
        <f>외인!BJ53</f>
        <v>136708.25</v>
      </c>
      <c r="BK53" s="35">
        <f>MACD!BK53*$G$3+BK52*(1-$G$3)</f>
        <v>8.4286840357545824E-5</v>
      </c>
      <c r="BL53" s="28">
        <f>외인!BL53</f>
        <v>52078.97</v>
      </c>
      <c r="BM53" s="35">
        <f>MACD!BM53*$G$3+BM52*(1-$G$3)</f>
        <v>-7.2522120919798821E-4</v>
      </c>
      <c r="BN53" s="28">
        <f>외인!BN53</f>
        <v>51334.67</v>
      </c>
      <c r="BO53" s="35">
        <f>MACD!BO53*$G$3+BO52*(1-$G$3)</f>
        <v>6.701117308977227E-4</v>
      </c>
      <c r="BP53" s="28">
        <f>외인!BP53</f>
        <v>84265.06</v>
      </c>
      <c r="BQ53" s="35">
        <f>MACD!BQ53*$G$3+BQ52*(1-$G$3)</f>
        <v>-4.8460139944606615E-4</v>
      </c>
      <c r="BR53" s="28">
        <f>외인!BR53</f>
        <v>283806.03000000003</v>
      </c>
      <c r="BS53" s="35">
        <f>MACD!BS53*$G$3+BS52*(1-$G$3)</f>
        <v>-5.0877445324651525E-5</v>
      </c>
      <c r="BT53" s="28">
        <f>외인!BT53</f>
        <v>2305133.88</v>
      </c>
      <c r="BU53" s="35">
        <f>MACD!BU53*$G$3+BU52*(1-$G$3)</f>
        <v>8.6599963948564196E-4</v>
      </c>
      <c r="BV53" s="28">
        <f>외인!BV53</f>
        <v>416235.71</v>
      </c>
      <c r="BW53" s="35">
        <f>MACD!BW53*$G$3+BW52*(1-$G$3)</f>
        <v>1.2123225566883855E-4</v>
      </c>
      <c r="BX53" s="28">
        <f>외인!BX53</f>
        <v>76517.039999999994</v>
      </c>
      <c r="BY53" s="35">
        <f>MACD!BY53*$G$3+BY52*(1-$G$3)</f>
        <v>-2.0508707635748539E-4</v>
      </c>
      <c r="BZ53" s="28">
        <f>외인!BZ53</f>
        <v>269078.15000000002</v>
      </c>
      <c r="CA53" s="35">
        <f>MACD!CA53*$G$3+CA52*(1-$G$3)</f>
        <v>2.7831795196555075E-4</v>
      </c>
      <c r="CB53" s="28">
        <f>외인!CB53</f>
        <v>12608.86</v>
      </c>
      <c r="CC53" s="35">
        <f>MACD!CC53*$G$3+CC52*(1-$G$3)</f>
        <v>-2.2053274245503737E-4</v>
      </c>
      <c r="CD53" s="28">
        <f>외인!CD53</f>
        <v>29017.33</v>
      </c>
      <c r="CE53" s="35">
        <f>MACD!CE53*$G$3+CE52*(1-$G$3)</f>
        <v>-2.5566649403077754E-4</v>
      </c>
      <c r="CF53" s="28">
        <f>외인!CF53</f>
        <v>26592.28</v>
      </c>
      <c r="CG53" s="35">
        <f>MACD!CG53*$G$3+CG52*(1-$G$3)</f>
        <v>9.1313842188507784E-4</v>
      </c>
      <c r="CH53" s="28">
        <f>외인!CH53</f>
        <v>69822.559999999998</v>
      </c>
      <c r="CI53" s="35">
        <f>MACD!CI53*$G$3+CI52*(1-$G$3)</f>
        <v>3.01266380020377E-4</v>
      </c>
      <c r="CJ53" s="28">
        <f>외인!CJ53</f>
        <v>368778.87</v>
      </c>
      <c r="CK53" s="35">
        <f>MACD!CK53*$G$3+CK52*(1-$G$3)</f>
        <v>-3.8091086048531992E-4</v>
      </c>
      <c r="CL53" s="28">
        <f>외인!CL53</f>
        <v>240098.52</v>
      </c>
      <c r="CM53" s="35">
        <f>MACD!CM53*$G$3+CM52*(1-$G$3)</f>
        <v>1.7395356223077032E-4</v>
      </c>
      <c r="CN53" s="28">
        <f>외인!CN53</f>
        <v>124847.37</v>
      </c>
      <c r="CO53" s="35">
        <f>MACD!CO53*$G$3+CO52*(1-$G$3)</f>
        <v>4.3088542423279624E-4</v>
      </c>
      <c r="CP53" s="28">
        <f>외인!CP53</f>
        <v>100903.85</v>
      </c>
      <c r="CQ53" s="35">
        <f>MACD!CQ53*$G$3+CQ52*(1-$G$3)</f>
        <v>3.5971797203568627E-4</v>
      </c>
      <c r="CR53" s="28">
        <f>외인!CR53</f>
        <v>169680.25</v>
      </c>
      <c r="CS53" s="35">
        <f>MACD!CS53*$G$3+CS52*(1-$G$3)</f>
        <v>-1.2032312970860718E-4</v>
      </c>
      <c r="CT53" s="28">
        <f>외인!CT53</f>
        <v>160977.96</v>
      </c>
      <c r="CU53" s="35">
        <f>MACD!CU53*$G$3+CU52*(1-$G$3)</f>
        <v>6.5724607319808684E-5</v>
      </c>
      <c r="CV53" s="28">
        <f>외인!CV53</f>
        <v>2305133.88</v>
      </c>
      <c r="CW53" s="35">
        <f>MACD!CW53*$G$3+CW52*(1-$G$3)</f>
        <v>8.6599963948564196E-4</v>
      </c>
      <c r="CX53" s="28">
        <f>외인!CX53</f>
        <v>256197.26</v>
      </c>
      <c r="CY53" s="35">
        <f>MACD!CY53*$G$3+CY52*(1-$G$3)</f>
        <v>-4.1905473468944944E-5</v>
      </c>
      <c r="CZ53" s="28">
        <f>외인!CZ53</f>
        <v>20594.810000000001</v>
      </c>
      <c r="DA53" s="35">
        <f>MACD!DA53*$G$3+DA52*(1-$G$3)</f>
        <v>8.1499562704514346E-4</v>
      </c>
      <c r="DB53" s="28">
        <f>외인!DB53</f>
        <v>40199.32</v>
      </c>
      <c r="DC53" s="35">
        <f>MACD!DC53*$G$3+DC52*(1-$G$3)</f>
        <v>4.1911672116339395E-4</v>
      </c>
      <c r="DD53" s="28">
        <f>외인!DD53</f>
        <v>8468.2999999999993</v>
      </c>
      <c r="DE53" s="35">
        <f>MACD!DE53*$G$3+DE52*(1-$G$3)</f>
        <v>4.4349222688670314E-4</v>
      </c>
      <c r="DF53" s="28">
        <f>외인!DF53</f>
        <v>57705.27</v>
      </c>
      <c r="DG53" s="35">
        <f>MACD!DG53*$G$3+DG52*(1-$G$3)</f>
        <v>-1.8676621934535462E-4</v>
      </c>
      <c r="DH53" s="28">
        <f>외인!DH53</f>
        <v>20676.95</v>
      </c>
      <c r="DI53" s="35">
        <f>MACD!DI53*$G$3+DI52*(1-$G$3)</f>
        <v>-4.594763622278315E-4</v>
      </c>
      <c r="DJ53" s="28">
        <f>외인!DJ53</f>
        <v>664663.30000000005</v>
      </c>
      <c r="DK53" s="35">
        <f>MACD!DK53*$G$3+DK52*(1-$G$3)</f>
        <v>-9.2743000189215766E-5</v>
      </c>
      <c r="DL53" s="28">
        <f>외인!DL53</f>
        <v>99496.23</v>
      </c>
      <c r="DM53" s="35">
        <f>MACD!DM53*$G$3+DM52*(1-$G$3)</f>
        <v>5.3377313423951639E-4</v>
      </c>
      <c r="DN53" s="28">
        <f>외인!DN53</f>
        <v>2305133.88</v>
      </c>
      <c r="DO53" s="35">
        <f>MACD!DO53*$G$3+DO52*(1-$G$3)</f>
        <v>8.6599963948564196E-4</v>
      </c>
      <c r="DP53" s="28">
        <f>외인!DP53</f>
        <v>79379.53</v>
      </c>
      <c r="DQ53" s="35">
        <f>MACD!DQ53*$G$3+DQ52*(1-$G$3)</f>
        <v>-9.0941951048698121E-4</v>
      </c>
      <c r="DR53" s="28">
        <f>외인!DR53</f>
        <v>46126.22</v>
      </c>
      <c r="DS53" s="35">
        <f>MACD!DS53*$G$3+DS52*(1-$G$3)</f>
        <v>2.640704553394321E-4</v>
      </c>
      <c r="DT53" s="28">
        <f>외인!DT53</f>
        <v>133578.93</v>
      </c>
      <c r="DU53" s="35">
        <f>MACD!DU53*$G$3+DU52*(1-$G$3)</f>
        <v>-2.1303639385462285E-4</v>
      </c>
      <c r="DV53" s="28">
        <f>외인!DV53</f>
        <v>35819.760000000002</v>
      </c>
      <c r="DW53" s="35">
        <f>MACD!DW53*$G$3+DW52*(1-$G$3)</f>
        <v>2.5840205712959237E-4</v>
      </c>
      <c r="DX53" s="28">
        <f>외인!DX53</f>
        <v>123164.05</v>
      </c>
      <c r="DY53" s="35">
        <f>MACD!DY53*$G$3+DY52*(1-$G$3)</f>
        <v>5.6560327905321996E-6</v>
      </c>
      <c r="DZ53" s="28">
        <f>외인!DZ53</f>
        <v>8751.69</v>
      </c>
      <c r="EA53" s="35">
        <f>MACD!EA53*$G$3+EA52*(1-$G$3)</f>
        <v>4.5483271950444974E-4</v>
      </c>
      <c r="EB53" s="28">
        <f>외인!EB53</f>
        <v>12752.68</v>
      </c>
      <c r="EC53" s="35">
        <f>MACD!EC53*$G$3+EC52*(1-$G$3)</f>
        <v>3.2192282527349596E-4</v>
      </c>
      <c r="ED53" s="28">
        <f>외인!ED53</f>
        <v>11090.58</v>
      </c>
      <c r="EE53" s="35">
        <f>MACD!EE53*$G$3+EE52*(1-$G$3)</f>
        <v>4.633831093504105E-5</v>
      </c>
      <c r="EF53" s="28">
        <f>외인!EF53</f>
        <v>237539.82</v>
      </c>
      <c r="EG53" s="35">
        <f>MACD!EG53*$G$3+EG52*(1-$G$3)</f>
        <v>-2.4609422866584156E-4</v>
      </c>
      <c r="EH53" s="28">
        <f>외인!EH53</f>
        <v>207868.41</v>
      </c>
      <c r="EI53" s="35">
        <f>MACD!EI53*$G$3+EI52*(1-$G$3)</f>
        <v>2.8149951503366659E-4</v>
      </c>
      <c r="EJ53" s="28">
        <f>외인!EJ53</f>
        <v>102873.23</v>
      </c>
      <c r="EK53" s="35">
        <f>MACD!EK53*$G$3+EK52*(1-$G$3)</f>
        <v>1.357282672064011E-4</v>
      </c>
      <c r="EL53" s="28">
        <f>외인!EL53</f>
        <v>31583.73</v>
      </c>
      <c r="EM53" s="35">
        <f>MACD!EM53*$G$3+EM52*(1-$G$3)</f>
        <v>-2.5685603728701177E-4</v>
      </c>
      <c r="EN53" s="28">
        <f>외인!EN53</f>
        <v>46126.22</v>
      </c>
      <c r="EO53" s="35">
        <f>MACD!EO53*$G$3+EO52*(1-$G$3)</f>
        <v>2.640704553394321E-4</v>
      </c>
      <c r="EP53" s="28">
        <f>외인!EP53</f>
        <v>181578.28</v>
      </c>
      <c r="EQ53" s="35">
        <f>MACD!EQ53*$G$3+EQ52*(1-$G$3)</f>
        <v>4.6381886376445456E-6</v>
      </c>
      <c r="ER53" s="28">
        <f>외인!ER53</f>
        <v>14708.44</v>
      </c>
      <c r="ES53" s="35">
        <f>MACD!ES53*$G$3+ES52*(1-$G$3)</f>
        <v>-1.4781653220891703E-3</v>
      </c>
      <c r="ET53" s="28">
        <f>외인!ET53</f>
        <v>140532.45000000001</v>
      </c>
      <c r="EU53" s="35">
        <f>MACD!EU53*$G$3+EU52*(1-$G$3)</f>
        <v>-2.4874176318731301E-4</v>
      </c>
      <c r="EV53" s="28">
        <f>외인!EV53</f>
        <v>42704.51</v>
      </c>
      <c r="EW53" s="35">
        <f>MACD!EW53*$G$3+EW52*(1-$G$3)</f>
        <v>2.6253200700468161E-4</v>
      </c>
      <c r="EX53" s="28">
        <f>외인!EX53</f>
        <v>58199.34</v>
      </c>
      <c r="EY53" s="35">
        <f>MACD!EY53*$G$3+EY52*(1-$G$3)</f>
        <v>4.350961336669306E-4</v>
      </c>
    </row>
    <row r="54" spans="1:155">
      <c r="A54" s="27">
        <f>외인!A54</f>
        <v>46135</v>
      </c>
      <c r="B54" s="28">
        <f>외인!B54</f>
        <v>5148032.28</v>
      </c>
      <c r="C54" s="35">
        <f>MACD!C54*$G$3+C53*(1-$G$3)</f>
        <v>4.4601195020399107E-4</v>
      </c>
      <c r="D54" s="28">
        <f>외인!D54</f>
        <v>650646.61</v>
      </c>
      <c r="E54" s="35">
        <f>MACD!E54*$G$3+E53*(1-$G$3)</f>
        <v>-3.0529363589319058E-4</v>
      </c>
      <c r="F54" s="28">
        <f>외인!F54</f>
        <v>2142967.52</v>
      </c>
      <c r="G54" s="35">
        <f>MACD!G54*$G$3+G53*(1-$G$3)</f>
        <v>7.2315036436929113E-4</v>
      </c>
      <c r="H54" s="28">
        <f>외인!H54</f>
        <v>345609.33</v>
      </c>
      <c r="I54" s="35">
        <f>MACD!I54*$G$3+I53*(1-$G$3)</f>
        <v>1.6124166339671718E-4</v>
      </c>
      <c r="J54" s="28">
        <f>외인!J54</f>
        <v>45126.87</v>
      </c>
      <c r="K54" s="35">
        <f>MACD!K54*$G$3+K53*(1-$G$3)</f>
        <v>3.2280937609581824E-4</v>
      </c>
      <c r="L54" s="28">
        <f>외인!L54</f>
        <v>317793.78000000003</v>
      </c>
      <c r="M54" s="35">
        <f>MACD!M54*$G$3+M53*(1-$G$3)</f>
        <v>1.637447182544962E-4</v>
      </c>
      <c r="N54" s="28">
        <f>외인!N54</f>
        <v>245331.36</v>
      </c>
      <c r="O54" s="35">
        <f>MACD!O54*$G$3+O53*(1-$G$3)</f>
        <v>3.1420071626548062E-4</v>
      </c>
      <c r="P54" s="28">
        <f>외인!P54</f>
        <v>195002.36</v>
      </c>
      <c r="Q54" s="35">
        <f>MACD!Q54*$G$3+Q53*(1-$G$3)</f>
        <v>-2.0569036228667315E-4</v>
      </c>
      <c r="R54" s="28">
        <f>외인!R54</f>
        <v>133346.87</v>
      </c>
      <c r="S54" s="35">
        <f>MACD!S54*$G$3+S53*(1-$G$3)</f>
        <v>-2.1632089705233074E-4</v>
      </c>
      <c r="T54" s="28">
        <f>외인!T54</f>
        <v>8563.8700000000008</v>
      </c>
      <c r="U54" s="35">
        <f>MACD!U54*$G$3+U53*(1-$G$3)</f>
        <v>4.0889738711608509E-4</v>
      </c>
      <c r="V54" s="28">
        <f>외인!V54</f>
        <v>122805.39</v>
      </c>
      <c r="W54" s="35">
        <f>MACD!W54*$G$3+W53*(1-$G$3)</f>
        <v>8.3335670552636299E-5</v>
      </c>
      <c r="X54" s="28">
        <f>외인!X54</f>
        <v>2304806.2799999998</v>
      </c>
      <c r="Y54" s="35">
        <f>MACD!Y54*$G$3+Y53*(1-$G$3)</f>
        <v>8.4201301067047944E-4</v>
      </c>
      <c r="Z54" s="28">
        <f>외인!Z54</f>
        <v>42676.53</v>
      </c>
      <c r="AA54" s="35">
        <f>MACD!AA54*$G$3+AA53*(1-$G$3)</f>
        <v>2.2449648770007724E-4</v>
      </c>
      <c r="AB54" s="28">
        <f>외인!AB54</f>
        <v>209923.31</v>
      </c>
      <c r="AC54" s="35">
        <f>MACD!AC54*$G$3+AC53*(1-$G$3)</f>
        <v>1.1671809257421117E-4</v>
      </c>
      <c r="AD54" s="28">
        <f>외인!AD54</f>
        <v>19712.77</v>
      </c>
      <c r="AE54" s="35">
        <f>MACD!AE54*$G$3+AE53*(1-$G$3)</f>
        <v>-2.2081929077354793E-4</v>
      </c>
      <c r="AF54" s="28">
        <f>외인!AF54</f>
        <v>25025.19</v>
      </c>
      <c r="AG54" s="35">
        <f>MACD!AG54*$G$3+AG53*(1-$G$3)</f>
        <v>1.3048936279483965E-4</v>
      </c>
      <c r="AH54" s="28">
        <f>외인!AH54</f>
        <v>226425.53</v>
      </c>
      <c r="AI54" s="35">
        <f>MACD!AI54*$G$3+AI53*(1-$G$3)</f>
        <v>-1.3193094571121647E-4</v>
      </c>
      <c r="AJ54" s="28">
        <f>외인!AJ54</f>
        <v>109723.57</v>
      </c>
      <c r="AK54" s="35">
        <f>MACD!AK54*$G$3+AK53*(1-$G$3)</f>
        <v>-5.9391920726165335E-5</v>
      </c>
      <c r="AL54" s="28">
        <f>외인!AL54</f>
        <v>91649.06</v>
      </c>
      <c r="AM54" s="35">
        <f>MACD!AM54*$G$3+AM53*(1-$G$3)</f>
        <v>2.2658240677376583E-5</v>
      </c>
      <c r="AN54" s="28">
        <f>외인!AN54</f>
        <v>173335.1</v>
      </c>
      <c r="AO54" s="35">
        <f>MACD!AO54*$G$3+AO53*(1-$G$3)</f>
        <v>4.411117585727298E-4</v>
      </c>
      <c r="AP54" s="28">
        <f>외인!AP54</f>
        <v>148872.98000000001</v>
      </c>
      <c r="AQ54" s="35">
        <f>MACD!AQ54*$G$3+AQ53*(1-$G$3)</f>
        <v>-2.9837014203541073E-4</v>
      </c>
      <c r="AR54" s="28">
        <f>외인!AR54</f>
        <v>24399.43</v>
      </c>
      <c r="AS54" s="35">
        <f>MACD!AS54*$G$3+AS53*(1-$G$3)</f>
        <v>2.5345259715943674E-4</v>
      </c>
      <c r="AT54" s="28">
        <f>외인!AT54</f>
        <v>81906.740000000005</v>
      </c>
      <c r="AU54" s="35">
        <f>MACD!AU54*$G$3+AU53*(1-$G$3)</f>
        <v>2.3471546557372427E-4</v>
      </c>
      <c r="AV54" s="28">
        <f>외인!AV54</f>
        <v>49934.82</v>
      </c>
      <c r="AW54" s="35">
        <f>MACD!AW54*$G$3+AW53*(1-$G$3)</f>
        <v>2.0811290261570699E-4</v>
      </c>
      <c r="AX54" s="28">
        <f>외인!AX54</f>
        <v>74736.240000000005</v>
      </c>
      <c r="AY54" s="35">
        <f>MACD!AY54*$G$3+AY53*(1-$G$3)</f>
        <v>-4.2520252109843579E-4</v>
      </c>
      <c r="AZ54" s="28">
        <f>외인!AZ54</f>
        <v>2490456.2799999998</v>
      </c>
      <c r="BA54" s="35">
        <f>MACD!BA54*$G$3+BA53*(1-$G$3)</f>
        <v>8.0614216488318559E-4</v>
      </c>
      <c r="BB54" s="28">
        <f>외인!BB54</f>
        <v>101850.93</v>
      </c>
      <c r="BC54" s="35">
        <f>MACD!BC54*$G$3+BC53*(1-$G$3)</f>
        <v>3.2969708288431443E-4</v>
      </c>
      <c r="BD54" s="28">
        <f>외인!BD54</f>
        <v>40573.94</v>
      </c>
      <c r="BE54" s="35">
        <f>MACD!BE54*$G$3+BE53*(1-$G$3)</f>
        <v>3.7309965212329281E-4</v>
      </c>
      <c r="BF54" s="28">
        <f>외인!BF54</f>
        <v>0</v>
      </c>
      <c r="BG54" s="35" t="e">
        <f>MACD!BG54*$G$3+BG53*(1-$G$3)</f>
        <v>#DIV/0!</v>
      </c>
      <c r="BH54" s="28">
        <f>외인!BH54</f>
        <v>100465.83</v>
      </c>
      <c r="BI54" s="35">
        <f>MACD!BI54*$G$3+BI53*(1-$G$3)</f>
        <v>2.4852701995601195E-4</v>
      </c>
      <c r="BJ54" s="28">
        <f>외인!BJ54</f>
        <v>134280.65</v>
      </c>
      <c r="BK54" s="35">
        <f>MACD!BK54*$G$3+BK53*(1-$G$3)</f>
        <v>1.2119004089410746E-4</v>
      </c>
      <c r="BL54" s="28">
        <f>외인!BL54</f>
        <v>51327.93</v>
      </c>
      <c r="BM54" s="35">
        <f>MACD!BM54*$G$3+BM53*(1-$G$3)</f>
        <v>-5.1402156267113357E-4</v>
      </c>
      <c r="BN54" s="28">
        <f>외인!BN54</f>
        <v>50687.22</v>
      </c>
      <c r="BO54" s="35">
        <f>MACD!BO54*$G$3+BO53*(1-$G$3)</f>
        <v>7.4868390746543655E-4</v>
      </c>
      <c r="BP54" s="28">
        <f>외인!BP54</f>
        <v>85508.13</v>
      </c>
      <c r="BQ54" s="35">
        <f>MACD!BQ54*$G$3+BQ53*(1-$G$3)</f>
        <v>-4.4493470184363016E-4</v>
      </c>
      <c r="BR54" s="28">
        <f>외인!BR54</f>
        <v>296403.38</v>
      </c>
      <c r="BS54" s="35">
        <f>MACD!BS54*$G$3+BS53*(1-$G$3)</f>
        <v>-3.7063338585767104E-5</v>
      </c>
      <c r="BT54" s="28">
        <f>외인!BT54</f>
        <v>2347577.6</v>
      </c>
      <c r="BU54" s="35">
        <f>MACD!BU54*$G$3+BU53*(1-$G$3)</f>
        <v>8.3348927721181749E-4</v>
      </c>
      <c r="BV54" s="28">
        <f>외인!BV54</f>
        <v>417772.82</v>
      </c>
      <c r="BW54" s="35">
        <f>MACD!BW54*$G$3+BW53*(1-$G$3)</f>
        <v>5.3521284942740191E-5</v>
      </c>
      <c r="BX54" s="28">
        <f>외인!BX54</f>
        <v>75588.429999999993</v>
      </c>
      <c r="BY54" s="35">
        <f>MACD!BY54*$G$3+BY53*(1-$G$3)</f>
        <v>-2.0503314060710726E-4</v>
      </c>
      <c r="BZ54" s="28">
        <f>외인!BZ54</f>
        <v>264984.15999999997</v>
      </c>
      <c r="CA54" s="35">
        <f>MACD!CA54*$G$3+CA53*(1-$G$3)</f>
        <v>3.0137911730129108E-4</v>
      </c>
      <c r="CB54" s="28">
        <f>외인!CB54</f>
        <v>12524.49</v>
      </c>
      <c r="CC54" s="35">
        <f>MACD!CC54*$G$3+CC53*(1-$G$3)</f>
        <v>-2.1158697813638766E-4</v>
      </c>
      <c r="CD54" s="28">
        <f>외인!CD54</f>
        <v>28775.89</v>
      </c>
      <c r="CE54" s="35">
        <f>MACD!CE54*$G$3+CE53*(1-$G$3)</f>
        <v>-3.6837630331577664E-4</v>
      </c>
      <c r="CF54" s="28">
        <f>외인!CF54</f>
        <v>26829.96</v>
      </c>
      <c r="CG54" s="35">
        <f>MACD!CG54*$G$3+CG53*(1-$G$3)</f>
        <v>8.9086221138261602E-4</v>
      </c>
      <c r="CH54" s="28">
        <f>외인!CH54</f>
        <v>69980.19</v>
      </c>
      <c r="CI54" s="35">
        <f>MACD!CI54*$G$3+CI53*(1-$G$3)</f>
        <v>2.5108026248352844E-4</v>
      </c>
      <c r="CJ54" s="28">
        <f>외인!CJ54</f>
        <v>369997.55</v>
      </c>
      <c r="CK54" s="35">
        <f>MACD!CK54*$G$3+CK53*(1-$G$3)</f>
        <v>-4.2521406859759786E-4</v>
      </c>
      <c r="CL54" s="28">
        <f>외인!CL54</f>
        <v>241231.77</v>
      </c>
      <c r="CM54" s="35">
        <f>MACD!CM54*$G$3+CM53*(1-$G$3)</f>
        <v>1.4601549649785616E-4</v>
      </c>
      <c r="CN54" s="28">
        <f>외인!CN54</f>
        <v>124209.76</v>
      </c>
      <c r="CO54" s="35">
        <f>MACD!CO54*$G$3+CO53*(1-$G$3)</f>
        <v>3.4035367456512397E-4</v>
      </c>
      <c r="CP54" s="28">
        <f>외인!CP54</f>
        <v>102424.27</v>
      </c>
      <c r="CQ54" s="35">
        <f>MACD!CQ54*$G$3+CQ53*(1-$G$3)</f>
        <v>3.2598540255488498E-4</v>
      </c>
      <c r="CR54" s="28">
        <f>외인!CR54</f>
        <v>169106.12</v>
      </c>
      <c r="CS54" s="35">
        <f>MACD!CS54*$G$3+CS53*(1-$G$3)</f>
        <v>-1.3563143412494432E-4</v>
      </c>
      <c r="CT54" s="28">
        <f>외인!CT54</f>
        <v>155888.94</v>
      </c>
      <c r="CU54" s="35">
        <f>MACD!CU54*$G$3+CU53*(1-$G$3)</f>
        <v>4.0928713435963889E-5</v>
      </c>
      <c r="CV54" s="28">
        <f>외인!CV54</f>
        <v>2347577.6</v>
      </c>
      <c r="CW54" s="35">
        <f>MACD!CW54*$G$3+CW53*(1-$G$3)</f>
        <v>8.3348927721181749E-4</v>
      </c>
      <c r="CX54" s="28">
        <f>외인!CX54</f>
        <v>246168.89</v>
      </c>
      <c r="CY54" s="35">
        <f>MACD!CY54*$G$3+CY53*(1-$G$3)</f>
        <v>-2.2440018709538783E-5</v>
      </c>
      <c r="CZ54" s="28">
        <f>외인!CZ54</f>
        <v>19190.97</v>
      </c>
      <c r="DA54" s="35">
        <f>MACD!DA54*$G$3+DA53*(1-$G$3)</f>
        <v>9.061223161244905E-4</v>
      </c>
      <c r="DB54" s="28">
        <f>외인!DB54</f>
        <v>40573.94</v>
      </c>
      <c r="DC54" s="35">
        <f>MACD!DC54*$G$3+DC53*(1-$G$3)</f>
        <v>3.7309965212329281E-4</v>
      </c>
      <c r="DD54" s="28">
        <f>외인!DD54</f>
        <v>8563.8700000000008</v>
      </c>
      <c r="DE54" s="35">
        <f>MACD!DE54*$G$3+DE53*(1-$G$3)</f>
        <v>4.0889738711608509E-4</v>
      </c>
      <c r="DF54" s="28">
        <f>외인!DF54</f>
        <v>56931.11</v>
      </c>
      <c r="DG54" s="35">
        <f>MACD!DG54*$G$3+DG53*(1-$G$3)</f>
        <v>-2.0081100424761269E-4</v>
      </c>
      <c r="DH54" s="28">
        <f>외인!DH54</f>
        <v>20443.330000000002</v>
      </c>
      <c r="DI54" s="35">
        <f>MACD!DI54*$G$3+DI53*(1-$G$3)</f>
        <v>-6.2000643669022086E-4</v>
      </c>
      <c r="DJ54" s="28">
        <f>외인!DJ54</f>
        <v>670418.02</v>
      </c>
      <c r="DK54" s="35">
        <f>MACD!DK54*$G$3+DK53*(1-$G$3)</f>
        <v>-4.1071725801737234E-5</v>
      </c>
      <c r="DL54" s="28">
        <f>외인!DL54</f>
        <v>98813.64</v>
      </c>
      <c r="DM54" s="35">
        <f>MACD!DM54*$G$3+DM53*(1-$G$3)</f>
        <v>4.2500205573462504E-4</v>
      </c>
      <c r="DN54" s="28">
        <f>외인!DN54</f>
        <v>2347577.6</v>
      </c>
      <c r="DO54" s="35">
        <f>MACD!DO54*$G$3+DO53*(1-$G$3)</f>
        <v>8.3348927721181749E-4</v>
      </c>
      <c r="DP54" s="28">
        <f>외인!DP54</f>
        <v>79883.66</v>
      </c>
      <c r="DQ54" s="35">
        <f>MACD!DQ54*$G$3+DQ53*(1-$G$3)</f>
        <v>-9.7304807292991386E-4</v>
      </c>
      <c r="DR54" s="28">
        <f>외인!DR54</f>
        <v>46484.26</v>
      </c>
      <c r="DS54" s="35">
        <f>MACD!DS54*$G$3+DS53*(1-$G$3)</f>
        <v>2.2683213840933851E-4</v>
      </c>
      <c r="DT54" s="28">
        <f>외인!DT54</f>
        <v>133346.87</v>
      </c>
      <c r="DU54" s="35">
        <f>MACD!DU54*$G$3+DU53*(1-$G$3)</f>
        <v>-2.1632089705233074E-4</v>
      </c>
      <c r="DV54" s="28">
        <f>외인!DV54</f>
        <v>35486.339999999997</v>
      </c>
      <c r="DW54" s="35">
        <f>MACD!DW54*$G$3+DW53*(1-$G$3)</f>
        <v>1.9893211919966251E-4</v>
      </c>
      <c r="DX54" s="28">
        <f>외인!DX54</f>
        <v>122805.39</v>
      </c>
      <c r="DY54" s="35">
        <f>MACD!DY54*$G$3+DY53*(1-$G$3)</f>
        <v>8.3335670552636299E-5</v>
      </c>
      <c r="DZ54" s="28">
        <f>외인!DZ54</f>
        <v>8720.92</v>
      </c>
      <c r="EA54" s="35">
        <f>MACD!EA54*$G$3+EA53*(1-$G$3)</f>
        <v>3.8912923378874362E-4</v>
      </c>
      <c r="EB54" s="28">
        <f>외인!EB54</f>
        <v>12668.13</v>
      </c>
      <c r="EC54" s="35">
        <f>MACD!EC54*$G$3+EC53*(1-$G$3)</f>
        <v>2.8093559270121846E-4</v>
      </c>
      <c r="ED54" s="28">
        <f>외인!ED54</f>
        <v>10865.21</v>
      </c>
      <c r="EE54" s="35">
        <f>MACD!EE54*$G$3+EE53*(1-$G$3)</f>
        <v>9.1773945936248483E-6</v>
      </c>
      <c r="EF54" s="28">
        <f>외인!EF54</f>
        <v>237143.44</v>
      </c>
      <c r="EG54" s="35">
        <f>MACD!EG54*$G$3+EG53*(1-$G$3)</f>
        <v>-2.8134291840019391E-4</v>
      </c>
      <c r="EH54" s="28">
        <f>외인!EH54</f>
        <v>211956.03</v>
      </c>
      <c r="EI54" s="35">
        <f>MACD!EI54*$G$3+EI53*(1-$G$3)</f>
        <v>2.8136301042150239E-4</v>
      </c>
      <c r="EJ54" s="28">
        <f>외인!EJ54</f>
        <v>103266.71</v>
      </c>
      <c r="EK54" s="35">
        <f>MACD!EK54*$G$3+EK53*(1-$G$3)</f>
        <v>9.6808554196101918E-5</v>
      </c>
      <c r="EL54" s="28">
        <f>외인!EL54</f>
        <v>31331.75</v>
      </c>
      <c r="EM54" s="35">
        <f>MACD!EM54*$G$3+EM53*(1-$G$3)</f>
        <v>-3.6146247819730869E-4</v>
      </c>
      <c r="EN54" s="28">
        <f>외인!EN54</f>
        <v>46484.26</v>
      </c>
      <c r="EO54" s="35">
        <f>MACD!EO54*$G$3+EO53*(1-$G$3)</f>
        <v>2.2683213840933851E-4</v>
      </c>
      <c r="EP54" s="28">
        <f>외인!EP54</f>
        <v>179240.68</v>
      </c>
      <c r="EQ54" s="35">
        <f>MACD!EQ54*$G$3+EQ53*(1-$G$3)</f>
        <v>-1.4969158787703289E-4</v>
      </c>
      <c r="ER54" s="28">
        <f>외인!ER54</f>
        <v>14465.77</v>
      </c>
      <c r="ES54" s="35">
        <f>MACD!ES54*$G$3+ES53*(1-$G$3)</f>
        <v>-1.3972152540819472E-3</v>
      </c>
      <c r="ET54" s="28">
        <f>외인!ET54</f>
        <v>148872.98000000001</v>
      </c>
      <c r="EU54" s="35">
        <f>MACD!EU54*$G$3+EU53*(1-$G$3)</f>
        <v>-2.9837014203541073E-4</v>
      </c>
      <c r="EV54" s="28">
        <f>외인!EV54</f>
        <v>42676.53</v>
      </c>
      <c r="EW54" s="35">
        <f>MACD!EW54*$G$3+EW53*(1-$G$3)</f>
        <v>2.2449648770007724E-4</v>
      </c>
      <c r="EX54" s="28">
        <f>외인!EX54</f>
        <v>59747.74</v>
      </c>
      <c r="EY54" s="35">
        <f>MACD!EY54*$G$3+EY53*(1-$G$3)</f>
        <v>4.0254005885335562E-4</v>
      </c>
    </row>
    <row r="55" spans="1:155">
      <c r="A55" s="27">
        <f>외인!A55</f>
        <v>46136</v>
      </c>
      <c r="B55" s="28">
        <f>외인!B55</f>
        <v>5147296.49</v>
      </c>
      <c r="C55" s="35">
        <f>MACD!C55*$G$3+C54*(1-$G$3)</f>
        <v>4.1877880753320222E-4</v>
      </c>
      <c r="D55" s="28">
        <f>외인!D55</f>
        <v>666906.5</v>
      </c>
      <c r="E55" s="35">
        <f>MACD!E55*$G$3+E54*(1-$G$3)</f>
        <v>-2.9220557109160735E-4</v>
      </c>
      <c r="F55" s="28">
        <f>외인!F55</f>
        <v>2105714.06</v>
      </c>
      <c r="G55" s="35">
        <f>MACD!G55*$G$3+G54*(1-$G$3)</f>
        <v>7.0186706305544423E-4</v>
      </c>
      <c r="H55" s="28">
        <f>외인!H55</f>
        <v>353071.07</v>
      </c>
      <c r="I55" s="35">
        <f>MACD!I55*$G$3+I54*(1-$G$3)</f>
        <v>1.722083713074895E-4</v>
      </c>
      <c r="J55" s="28">
        <f>외인!J55</f>
        <v>47178.86</v>
      </c>
      <c r="K55" s="35">
        <f>MACD!K55*$G$3+K54*(1-$G$3)</f>
        <v>2.7684216704175729E-4</v>
      </c>
      <c r="L55" s="28">
        <f>외인!L55</f>
        <v>323625.34000000003</v>
      </c>
      <c r="M55" s="35">
        <f>MACD!M55*$G$3+M54*(1-$G$3)</f>
        <v>1.6675836227449047E-4</v>
      </c>
      <c r="N55" s="28">
        <f>외인!N55</f>
        <v>237699.67</v>
      </c>
      <c r="O55" s="35">
        <f>MACD!O55*$G$3+O54*(1-$G$3)</f>
        <v>2.9260891397988399E-4</v>
      </c>
      <c r="P55" s="28">
        <f>외인!P55</f>
        <v>197348.32</v>
      </c>
      <c r="Q55" s="35">
        <f>MACD!Q55*$G$3+Q54*(1-$G$3)</f>
        <v>-2.5488805920146262E-4</v>
      </c>
      <c r="R55" s="28">
        <f>외인!R55</f>
        <v>131484.85999999999</v>
      </c>
      <c r="S55" s="35">
        <f>MACD!S55*$G$3+S54*(1-$G$3)</f>
        <v>-2.4984527026737755E-4</v>
      </c>
      <c r="T55" s="28">
        <f>외인!T55</f>
        <v>8822.6200000000008</v>
      </c>
      <c r="U55" s="35">
        <f>MACD!U55*$G$3+U54*(1-$G$3)</f>
        <v>4.0320628182088128E-4</v>
      </c>
      <c r="V55" s="28">
        <f>외인!V55</f>
        <v>127857.1</v>
      </c>
      <c r="W55" s="35">
        <f>MACD!W55*$G$3+W54*(1-$G$3)</f>
        <v>2.109397248028558E-4</v>
      </c>
      <c r="X55" s="28">
        <f>외인!X55</f>
        <v>2278231.89</v>
      </c>
      <c r="Y55" s="35">
        <f>MACD!Y55*$G$3+Y54*(1-$G$3)</f>
        <v>8.039295238737186E-4</v>
      </c>
      <c r="Z55" s="28">
        <f>외인!Z55</f>
        <v>42644.83</v>
      </c>
      <c r="AA55" s="35">
        <f>MACD!AA55*$G$3+AA54*(1-$G$3)</f>
        <v>1.82472862735652E-4</v>
      </c>
      <c r="AB55" s="28">
        <f>외인!AB55</f>
        <v>210463.41</v>
      </c>
      <c r="AC55" s="35">
        <f>MACD!AC55*$G$3+AC54*(1-$G$3)</f>
        <v>8.1145593947595557E-5</v>
      </c>
      <c r="AD55" s="28">
        <f>외인!AD55</f>
        <v>19662.900000000001</v>
      </c>
      <c r="AE55" s="35">
        <f>MACD!AE55*$G$3+AE54*(1-$G$3)</f>
        <v>-1.9290893261921126E-4</v>
      </c>
      <c r="AF55" s="28">
        <f>외인!AF55</f>
        <v>25368.37</v>
      </c>
      <c r="AG55" s="35">
        <f>MACD!AG55*$G$3+AG54*(1-$G$3)</f>
        <v>8.708950230913872E-5</v>
      </c>
      <c r="AH55" s="28">
        <f>외인!AH55</f>
        <v>234305.23</v>
      </c>
      <c r="AI55" s="35">
        <f>MACD!AI55*$G$3+AI54*(1-$G$3)</f>
        <v>-1.8970828452613046E-5</v>
      </c>
      <c r="AJ55" s="28">
        <f>외인!AJ55</f>
        <v>109842.87</v>
      </c>
      <c r="AK55" s="35">
        <f>MACD!AK55*$G$3+AK54*(1-$G$3)</f>
        <v>-1.3996065577271148E-4</v>
      </c>
      <c r="AL55" s="28">
        <f>외인!AL55</f>
        <v>89941.22</v>
      </c>
      <c r="AM55" s="35">
        <f>MACD!AM55*$G$3+AM54*(1-$G$3)</f>
        <v>-3.2975790687250823E-5</v>
      </c>
      <c r="AN55" s="28">
        <f>외인!AN55</f>
        <v>167566.29</v>
      </c>
      <c r="AO55" s="35">
        <f>MACD!AO55*$G$3+AO54*(1-$G$3)</f>
        <v>4.3489928053777203E-4</v>
      </c>
      <c r="AP55" s="28">
        <f>외인!AP55</f>
        <v>158849.79</v>
      </c>
      <c r="AQ55" s="35">
        <f>MACD!AQ55*$G$3+AQ54*(1-$G$3)</f>
        <v>-3.0517163402993101E-4</v>
      </c>
      <c r="AR55" s="28">
        <f>외인!AR55</f>
        <v>24894.74</v>
      </c>
      <c r="AS55" s="35">
        <f>MACD!AS55*$G$3+AS54*(1-$G$3)</f>
        <v>3.0759691668543713E-4</v>
      </c>
      <c r="AT55" s="28">
        <f>외인!AT55</f>
        <v>83210.63</v>
      </c>
      <c r="AU55" s="35">
        <f>MACD!AU55*$G$3+AU54*(1-$G$3)</f>
        <v>2.3610770761655638E-4</v>
      </c>
      <c r="AV55" s="28">
        <f>외인!AV55</f>
        <v>49763.47</v>
      </c>
      <c r="AW55" s="35">
        <f>MACD!AW55*$G$3+AW54*(1-$G$3)</f>
        <v>1.4694877444845794E-4</v>
      </c>
      <c r="AX55" s="28">
        <f>외인!AX55</f>
        <v>75368.67</v>
      </c>
      <c r="AY55" s="35">
        <f>MACD!AY55*$G$3+AY54*(1-$G$3)</f>
        <v>-3.6358374833640598E-4</v>
      </c>
      <c r="AZ55" s="28">
        <f>외인!AZ55</f>
        <v>2466860.88</v>
      </c>
      <c r="BA55" s="35">
        <f>MACD!BA55*$G$3+BA54*(1-$G$3)</f>
        <v>7.6270623461887612E-4</v>
      </c>
      <c r="BB55" s="28">
        <f>외인!BB55</f>
        <v>99092.67</v>
      </c>
      <c r="BC55" s="35">
        <f>MACD!BC55*$G$3+BC54*(1-$G$3)</f>
        <v>2.9171170025784975E-4</v>
      </c>
      <c r="BD55" s="28">
        <f>외인!BD55</f>
        <v>40829.57</v>
      </c>
      <c r="BE55" s="35">
        <f>MACD!BE55*$G$3+BE54*(1-$G$3)</f>
        <v>3.4282614436065495E-4</v>
      </c>
      <c r="BF55" s="28">
        <f>외인!BF55</f>
        <v>0</v>
      </c>
      <c r="BG55" s="35" t="e">
        <f>MACD!BG55*$G$3+BG54*(1-$G$3)</f>
        <v>#DIV/0!</v>
      </c>
      <c r="BH55" s="28">
        <f>외인!BH55</f>
        <v>101131.98</v>
      </c>
      <c r="BI55" s="35">
        <f>MACD!BI55*$G$3+BI54*(1-$G$3)</f>
        <v>2.5065559004317271E-4</v>
      </c>
      <c r="BJ55" s="28">
        <f>외인!BJ55</f>
        <v>136861.74</v>
      </c>
      <c r="BK55" s="35">
        <f>MACD!BK55*$G$3+BK54*(1-$G$3)</f>
        <v>1.3333353334081234E-4</v>
      </c>
      <c r="BL55" s="28">
        <f>외인!BL55</f>
        <v>50769.45</v>
      </c>
      <c r="BM55" s="35">
        <f>MACD!BM55*$G$3+BM54*(1-$G$3)</f>
        <v>-3.294797953811928E-4</v>
      </c>
      <c r="BN55" s="28">
        <f>외인!BN55</f>
        <v>51513.97</v>
      </c>
      <c r="BO55" s="35">
        <f>MACD!BO55*$G$3+BO54*(1-$G$3)</f>
        <v>8.1168507096630936E-4</v>
      </c>
      <c r="BP55" s="28">
        <f>외인!BP55</f>
        <v>85609.45</v>
      </c>
      <c r="BQ55" s="35">
        <f>MACD!BQ55*$G$3+BQ54*(1-$G$3)</f>
        <v>-3.8199579555047103E-4</v>
      </c>
      <c r="BR55" s="28">
        <f>외인!BR55</f>
        <v>311858.28000000003</v>
      </c>
      <c r="BS55" s="35">
        <f>MACD!BS55*$G$3+BS54*(1-$G$3)</f>
        <v>-4.3799239641492128E-6</v>
      </c>
      <c r="BT55" s="28">
        <f>외인!BT55</f>
        <v>2322392.81</v>
      </c>
      <c r="BU55" s="35">
        <f>MACD!BU55*$G$3+BU54*(1-$G$3)</f>
        <v>7.9540944188676585E-4</v>
      </c>
      <c r="BV55" s="28">
        <f>외인!BV55</f>
        <v>419508.39</v>
      </c>
      <c r="BW55" s="35">
        <f>MACD!BW55*$G$3+BW54*(1-$G$3)</f>
        <v>-2.6671508897005891E-6</v>
      </c>
      <c r="BX55" s="28">
        <f>외인!BX55</f>
        <v>75404.95</v>
      </c>
      <c r="BY55" s="35">
        <f>MACD!BY55*$G$3+BY54*(1-$G$3)</f>
        <v>-2.114631348560311E-4</v>
      </c>
      <c r="BZ55" s="28">
        <f>외인!BZ55</f>
        <v>257507.51</v>
      </c>
      <c r="CA55" s="35">
        <f>MACD!CA55*$G$3+CA54*(1-$G$3)</f>
        <v>2.7808389495593834E-4</v>
      </c>
      <c r="CB55" s="28">
        <f>외인!CB55</f>
        <v>12815.13</v>
      </c>
      <c r="CC55" s="35">
        <f>MACD!CC55*$G$3+CC54*(1-$G$3)</f>
        <v>-2.2147529812625481E-4</v>
      </c>
      <c r="CD55" s="28">
        <f>외인!CD55</f>
        <v>29175.38</v>
      </c>
      <c r="CE55" s="35">
        <f>MACD!CE55*$G$3+CE54*(1-$G$3)</f>
        <v>-4.6030030007497135E-4</v>
      </c>
      <c r="CF55" s="28">
        <f>외인!CF55</f>
        <v>28062.13</v>
      </c>
      <c r="CG55" s="35">
        <f>MACD!CG55*$G$3+CG54*(1-$G$3)</f>
        <v>8.7407511242663526E-4</v>
      </c>
      <c r="CH55" s="28">
        <f>외인!CH55</f>
        <v>70407.13</v>
      </c>
      <c r="CI55" s="35">
        <f>MACD!CI55*$G$3+CI54*(1-$G$3)</f>
        <v>2.0185852054149583E-4</v>
      </c>
      <c r="CJ55" s="28">
        <f>외인!CJ55</f>
        <v>375841.4</v>
      </c>
      <c r="CK55" s="35">
        <f>MACD!CK55*$G$3+CK54*(1-$G$3)</f>
        <v>-4.5818005222218782E-4</v>
      </c>
      <c r="CL55" s="28">
        <f>외인!CL55</f>
        <v>242556.38</v>
      </c>
      <c r="CM55" s="35">
        <f>MACD!CM55*$G$3+CM54*(1-$G$3)</f>
        <v>1.1405766159659325E-4</v>
      </c>
      <c r="CN55" s="28">
        <f>외인!CN55</f>
        <v>123493.67</v>
      </c>
      <c r="CO55" s="35">
        <f>MACD!CO55*$G$3+CO54*(1-$G$3)</f>
        <v>2.5026880294120148E-4</v>
      </c>
      <c r="CP55" s="28">
        <f>외인!CP55</f>
        <v>99670.49</v>
      </c>
      <c r="CQ55" s="35">
        <f>MACD!CQ55*$G$3+CQ54*(1-$G$3)</f>
        <v>2.8828790849166831E-4</v>
      </c>
      <c r="CR55" s="28">
        <f>외인!CR55</f>
        <v>167851.29</v>
      </c>
      <c r="CS55" s="35">
        <f>MACD!CS55*$G$3+CS54*(1-$G$3)</f>
        <v>-1.7421853781847949E-4</v>
      </c>
      <c r="CT55" s="28">
        <f>외인!CT55</f>
        <v>161308.16</v>
      </c>
      <c r="CU55" s="35">
        <f>MACD!CU55*$G$3+CU54*(1-$G$3)</f>
        <v>1.2487067365081501E-5</v>
      </c>
      <c r="CV55" s="28">
        <f>외인!CV55</f>
        <v>2322392.81</v>
      </c>
      <c r="CW55" s="35">
        <f>MACD!CW55*$G$3+CW54*(1-$G$3)</f>
        <v>7.9540944188676585E-4</v>
      </c>
      <c r="CX55" s="28">
        <f>외인!CX55</f>
        <v>251891.69</v>
      </c>
      <c r="CY55" s="35">
        <f>MACD!CY55*$G$3+CY54*(1-$G$3)</f>
        <v>-3.1928421044812246E-5</v>
      </c>
      <c r="CZ55" s="28">
        <f>외인!CZ55</f>
        <v>19459.62</v>
      </c>
      <c r="DA55" s="35">
        <f>MACD!DA55*$G$3+DA54*(1-$G$3)</f>
        <v>8.8093071277014936E-4</v>
      </c>
      <c r="DB55" s="28">
        <f>외인!DB55</f>
        <v>40829.57</v>
      </c>
      <c r="DC55" s="35">
        <f>MACD!DC55*$G$3+DC54*(1-$G$3)</f>
        <v>3.4282614436065495E-4</v>
      </c>
      <c r="DD55" s="28">
        <f>외인!DD55</f>
        <v>8822.6200000000008</v>
      </c>
      <c r="DE55" s="35">
        <f>MACD!DE55*$G$3+DE54*(1-$G$3)</f>
        <v>4.0320628182088128E-4</v>
      </c>
      <c r="DF55" s="28">
        <f>외인!DF55</f>
        <v>56790.07</v>
      </c>
      <c r="DG55" s="35">
        <f>MACD!DG55*$G$3+DG54*(1-$G$3)</f>
        <v>-2.2180374834287981E-4</v>
      </c>
      <c r="DH55" s="28">
        <f>외인!DH55</f>
        <v>20800.95</v>
      </c>
      <c r="DI55" s="35">
        <f>MACD!DI55*$G$3+DI54*(1-$G$3)</f>
        <v>-7.5155122976380091E-4</v>
      </c>
      <c r="DJ55" s="28">
        <f>외인!DJ55</f>
        <v>696063.54</v>
      </c>
      <c r="DK55" s="35">
        <f>MACD!DK55*$G$3+DK54*(1-$G$3)</f>
        <v>1.81907073602773E-5</v>
      </c>
      <c r="DL55" s="28">
        <f>외인!DL55</f>
        <v>98446.44</v>
      </c>
      <c r="DM55" s="35">
        <f>MACD!DM55*$G$3+DM54*(1-$G$3)</f>
        <v>3.1664884387863385E-4</v>
      </c>
      <c r="DN55" s="28">
        <f>외인!DN55</f>
        <v>2322392.81</v>
      </c>
      <c r="DO55" s="35">
        <f>MACD!DO55*$G$3+DO54*(1-$G$3)</f>
        <v>7.9540944188676585E-4</v>
      </c>
      <c r="DP55" s="28">
        <f>외인!DP55</f>
        <v>82169.460000000006</v>
      </c>
      <c r="DQ55" s="35">
        <f>MACD!DQ55*$G$3+DQ54*(1-$G$3)</f>
        <v>-9.9965464544497546E-4</v>
      </c>
      <c r="DR55" s="28">
        <f>외인!DR55</f>
        <v>48736.31</v>
      </c>
      <c r="DS55" s="35">
        <f>MACD!DS55*$G$3+DS54*(1-$G$3)</f>
        <v>1.9400329711591682E-4</v>
      </c>
      <c r="DT55" s="28">
        <f>외인!DT55</f>
        <v>131484.85999999999</v>
      </c>
      <c r="DU55" s="35">
        <f>MACD!DU55*$G$3+DU54*(1-$G$3)</f>
        <v>-2.4984527026737755E-4</v>
      </c>
      <c r="DV55" s="28">
        <f>외인!DV55</f>
        <v>36088.32</v>
      </c>
      <c r="DW55" s="35">
        <f>MACD!DW55*$G$3+DW54*(1-$G$3)</f>
        <v>1.4129305791362183E-4</v>
      </c>
      <c r="DX55" s="28">
        <f>외인!DX55</f>
        <v>127857.1</v>
      </c>
      <c r="DY55" s="35">
        <f>MACD!DY55*$G$3+DY54*(1-$G$3)</f>
        <v>2.109397248028558E-4</v>
      </c>
      <c r="DZ55" s="28">
        <f>외인!DZ55</f>
        <v>8772.5300000000007</v>
      </c>
      <c r="EA55" s="35">
        <f>MACD!EA55*$G$3+EA54*(1-$G$3)</f>
        <v>3.2404147493617655E-4</v>
      </c>
      <c r="EB55" s="28">
        <f>외인!EB55</f>
        <v>12816.27</v>
      </c>
      <c r="EC55" s="35">
        <f>MACD!EC55*$G$3+EC54*(1-$G$3)</f>
        <v>2.406165959194952E-4</v>
      </c>
      <c r="ED55" s="28">
        <f>외인!ED55</f>
        <v>10943.99</v>
      </c>
      <c r="EE55" s="35">
        <f>MACD!EE55*$G$3+EE54*(1-$G$3)</f>
        <v>-5.9727522292346063E-5</v>
      </c>
      <c r="EF55" s="28">
        <f>외인!EF55</f>
        <v>239784.83</v>
      </c>
      <c r="EG55" s="35">
        <f>MACD!EG55*$G$3+EG54*(1-$G$3)</f>
        <v>-3.1576654553559986E-4</v>
      </c>
      <c r="EH55" s="28">
        <f>외인!EH55</f>
        <v>212129.04</v>
      </c>
      <c r="EI55" s="35">
        <f>MACD!EI55*$G$3+EI54*(1-$G$3)</f>
        <v>2.759419152736856E-4</v>
      </c>
      <c r="EJ55" s="28">
        <f>외인!EJ55</f>
        <v>105526.74</v>
      </c>
      <c r="EK55" s="35">
        <f>MACD!EK55*$G$3+EK54*(1-$G$3)</f>
        <v>6.302356416168507E-5</v>
      </c>
      <c r="EL55" s="28">
        <f>외인!EL55</f>
        <v>31762.84</v>
      </c>
      <c r="EM55" s="35">
        <f>MACD!EM55*$G$3+EM54*(1-$G$3)</f>
        <v>-4.4720847901140253E-4</v>
      </c>
      <c r="EN55" s="28">
        <f>외인!EN55</f>
        <v>48736.31</v>
      </c>
      <c r="EO55" s="35">
        <f>MACD!EO55*$G$3+EO54*(1-$G$3)</f>
        <v>1.9400329711591682E-4</v>
      </c>
      <c r="EP55" s="28">
        <f>외인!EP55</f>
        <v>180371.16</v>
      </c>
      <c r="EQ55" s="35">
        <f>MACD!EQ55*$G$3+EQ54*(1-$G$3)</f>
        <v>-2.7700132315197125E-4</v>
      </c>
      <c r="ER55" s="28">
        <f>외인!ER55</f>
        <v>14461.33</v>
      </c>
      <c r="ES55" s="35">
        <f>MACD!ES55*$G$3+ES54*(1-$G$3)</f>
        <v>-1.3114179160764639E-3</v>
      </c>
      <c r="ET55" s="28">
        <f>외인!ET55</f>
        <v>158849.79</v>
      </c>
      <c r="EU55" s="35">
        <f>MACD!EU55*$G$3+EU54*(1-$G$3)</f>
        <v>-3.0517163402993101E-4</v>
      </c>
      <c r="EV55" s="28">
        <f>외인!EV55</f>
        <v>42644.83</v>
      </c>
      <c r="EW55" s="35">
        <f>MACD!EW55*$G$3+EW54*(1-$G$3)</f>
        <v>1.82472862735652E-4</v>
      </c>
      <c r="EX55" s="28">
        <f>외인!EX55</f>
        <v>57025.66</v>
      </c>
      <c r="EY55" s="35">
        <f>MACD!EY55*$G$3+EY54*(1-$G$3)</f>
        <v>3.6653781169693905E-4</v>
      </c>
    </row>
    <row r="56" spans="1:155">
      <c r="A56" s="27">
        <f>외인!A56</f>
        <v>46139</v>
      </c>
      <c r="B56" s="28">
        <f>외인!B56</f>
        <v>5257845.74</v>
      </c>
      <c r="C56" s="35">
        <f>MACD!C56*$G$3+C55*(1-$G$3)</f>
        <v>3.9374652717275705E-4</v>
      </c>
      <c r="D56" s="28">
        <f>외인!D56</f>
        <v>679529.72</v>
      </c>
      <c r="E56" s="35">
        <f>MACD!E56*$G$3+E55*(1-$G$3)</f>
        <v>-2.6748859821913181E-4</v>
      </c>
      <c r="F56" s="28">
        <f>외인!F56</f>
        <v>2143200.61</v>
      </c>
      <c r="G56" s="35">
        <f>MACD!G56*$G$3+G55*(1-$G$3)</f>
        <v>6.8530378703183625E-4</v>
      </c>
      <c r="H56" s="28">
        <f>외인!H56</f>
        <v>347835.7</v>
      </c>
      <c r="I56" s="35">
        <f>MACD!I56*$G$3+I55*(1-$G$3)</f>
        <v>1.5160242655228246E-4</v>
      </c>
      <c r="J56" s="28">
        <f>외인!J56</f>
        <v>47329.84</v>
      </c>
      <c r="K56" s="35">
        <f>MACD!K56*$G$3+K55*(1-$G$3)</f>
        <v>2.2602314544592644E-4</v>
      </c>
      <c r="L56" s="28">
        <f>외인!L56</f>
        <v>318349.51</v>
      </c>
      <c r="M56" s="35">
        <f>MACD!M56*$G$3+M55*(1-$G$3)</f>
        <v>1.4228835732477826E-4</v>
      </c>
      <c r="N56" s="28">
        <f>외인!N56</f>
        <v>241144.72</v>
      </c>
      <c r="O56" s="35">
        <f>MACD!O56*$G$3+O55*(1-$G$3)</f>
        <v>2.4798660716396896E-4</v>
      </c>
      <c r="P56" s="28">
        <f>외인!P56</f>
        <v>197150.45</v>
      </c>
      <c r="Q56" s="35">
        <f>MACD!Q56*$G$3+Q55*(1-$G$3)</f>
        <v>-3.1218519462254034E-4</v>
      </c>
      <c r="R56" s="28">
        <f>외인!R56</f>
        <v>132728.4</v>
      </c>
      <c r="S56" s="35">
        <f>MACD!S56*$G$3+S55*(1-$G$3)</f>
        <v>-2.9377570734607551E-4</v>
      </c>
      <c r="T56" s="28">
        <f>외인!T56</f>
        <v>8795.8700000000008</v>
      </c>
      <c r="U56" s="35">
        <f>MACD!U56*$G$3+U55*(1-$G$3)</f>
        <v>4.1952478535967335E-4</v>
      </c>
      <c r="V56" s="28">
        <f>외인!V56</f>
        <v>129017.19</v>
      </c>
      <c r="W56" s="35">
        <f>MACD!W56*$G$3+W55*(1-$G$3)</f>
        <v>3.1123005522314692E-4</v>
      </c>
      <c r="X56" s="28">
        <f>외인!X56</f>
        <v>2365904.2999999998</v>
      </c>
      <c r="Y56" s="35">
        <f>MACD!Y56*$G$3+Y55*(1-$G$3)</f>
        <v>7.8123538988811672E-4</v>
      </c>
      <c r="Z56" s="28">
        <f>외인!Z56</f>
        <v>42496.72</v>
      </c>
      <c r="AA56" s="35">
        <f>MACD!AA56*$G$3+AA55*(1-$G$3)</f>
        <v>1.4052782066596741E-4</v>
      </c>
      <c r="AB56" s="28">
        <f>외인!AB56</f>
        <v>208551.63</v>
      </c>
      <c r="AC56" s="35">
        <f>MACD!AC56*$G$3+AC55*(1-$G$3)</f>
        <v>2.7952255435315456E-5</v>
      </c>
      <c r="AD56" s="28">
        <f>외인!AD56</f>
        <v>19580.91</v>
      </c>
      <c r="AE56" s="35">
        <f>MACD!AE56*$G$3+AE55*(1-$G$3)</f>
        <v>-1.9475684153155378E-4</v>
      </c>
      <c r="AF56" s="28">
        <f>외인!AF56</f>
        <v>25156.59</v>
      </c>
      <c r="AG56" s="35">
        <f>MACD!AG56*$G$3+AG55*(1-$G$3)</f>
        <v>5.7137196168444666E-5</v>
      </c>
      <c r="AH56" s="28">
        <f>외인!AH56</f>
        <v>235511.51</v>
      </c>
      <c r="AI56" s="35">
        <f>MACD!AI56*$G$3+AI55*(1-$G$3)</f>
        <v>8.6426240893545768E-5</v>
      </c>
      <c r="AJ56" s="28">
        <f>외인!AJ56</f>
        <v>110089.22</v>
      </c>
      <c r="AK56" s="35">
        <f>MACD!AK56*$G$3+AK55*(1-$G$3)</f>
        <v>-2.1554103149172207E-4</v>
      </c>
      <c r="AL56" s="28">
        <f>외인!AL56</f>
        <v>91620.36</v>
      </c>
      <c r="AM56" s="35">
        <f>MACD!AM56*$G$3+AM55*(1-$G$3)</f>
        <v>-8.9225077537305881E-5</v>
      </c>
      <c r="AN56" s="28">
        <f>외인!AN56</f>
        <v>169545.66</v>
      </c>
      <c r="AO56" s="35">
        <f>MACD!AO56*$G$3+AO55*(1-$G$3)</f>
        <v>3.9586989941233907E-4</v>
      </c>
      <c r="AP56" s="28">
        <f>외인!AP56</f>
        <v>171471.02</v>
      </c>
      <c r="AQ56" s="35">
        <f>MACD!AQ56*$G$3+AQ55*(1-$G$3)</f>
        <v>-2.8881099002268788E-4</v>
      </c>
      <c r="AR56" s="28">
        <f>외인!AR56</f>
        <v>25168.6</v>
      </c>
      <c r="AS56" s="35">
        <f>MACD!AS56*$G$3+AS55*(1-$G$3)</f>
        <v>3.5013799264229604E-4</v>
      </c>
      <c r="AT56" s="28">
        <f>외인!AT56</f>
        <v>84257.38</v>
      </c>
      <c r="AU56" s="35">
        <f>MACD!AU56*$G$3+AU55*(1-$G$3)</f>
        <v>2.2060087388455567E-4</v>
      </c>
      <c r="AV56" s="28">
        <f>외인!AV56</f>
        <v>49603.3</v>
      </c>
      <c r="AW56" s="35">
        <f>MACD!AW56*$G$3+AW55*(1-$G$3)</f>
        <v>8.2541469857974896E-5</v>
      </c>
      <c r="AX56" s="28">
        <f>외인!AX56</f>
        <v>75764.38</v>
      </c>
      <c r="AY56" s="35">
        <f>MACD!AY56*$G$3+AY55*(1-$G$3)</f>
        <v>-2.7939250225141808E-4</v>
      </c>
      <c r="AZ56" s="28">
        <f>외인!AZ56</f>
        <v>2554780.0699999998</v>
      </c>
      <c r="BA56" s="35">
        <f>MACD!BA56*$G$3+BA55*(1-$G$3)</f>
        <v>7.2856227769440456E-4</v>
      </c>
      <c r="BB56" s="28">
        <f>외인!BB56</f>
        <v>99974.56</v>
      </c>
      <c r="BC56" s="35">
        <f>MACD!BC56*$G$3+BC55*(1-$G$3)</f>
        <v>2.5723608176132957E-4</v>
      </c>
      <c r="BD56" s="28">
        <f>외인!BD56</f>
        <v>40558.519999999997</v>
      </c>
      <c r="BE56" s="35">
        <f>MACD!BE56*$G$3+BE55*(1-$G$3)</f>
        <v>3.2820396641566581E-4</v>
      </c>
      <c r="BF56" s="28">
        <f>외인!BF56</f>
        <v>0</v>
      </c>
      <c r="BG56" s="35" t="e">
        <f>MACD!BG56*$G$3+BG55*(1-$G$3)</f>
        <v>#DIV/0!</v>
      </c>
      <c r="BH56" s="28">
        <f>외인!BH56</f>
        <v>101510.73</v>
      </c>
      <c r="BI56" s="35">
        <f>MACD!BI56*$G$3+BI55*(1-$G$3)</f>
        <v>2.6883262966128312E-4</v>
      </c>
      <c r="BJ56" s="28">
        <f>외인!BJ56</f>
        <v>135949.75</v>
      </c>
      <c r="BK56" s="35">
        <f>MACD!BK56*$G$3+BK55*(1-$G$3)</f>
        <v>1.1905141130739747E-4</v>
      </c>
      <c r="BL56" s="28">
        <f>외인!BL56</f>
        <v>50983.69</v>
      </c>
      <c r="BM56" s="35">
        <f>MACD!BM56*$G$3+BM55*(1-$G$3)</f>
        <v>-1.6799800797115557E-4</v>
      </c>
      <c r="BN56" s="28">
        <f>외인!BN56</f>
        <v>52317.21</v>
      </c>
      <c r="BO56" s="35">
        <f>MACD!BO56*$G$3+BO55*(1-$G$3)</f>
        <v>8.6328691656869052E-4</v>
      </c>
      <c r="BP56" s="28">
        <f>외인!BP56</f>
        <v>85878.87</v>
      </c>
      <c r="BQ56" s="35">
        <f>MACD!BQ56*$G$3+BQ55*(1-$G$3)</f>
        <v>-3.0203007339711695E-4</v>
      </c>
      <c r="BR56" s="28">
        <f>외인!BR56</f>
        <v>329099.19</v>
      </c>
      <c r="BS56" s="35">
        <f>MACD!BS56*$G$3+BS55*(1-$G$3)</f>
        <v>2.9672429001927552E-5</v>
      </c>
      <c r="BT56" s="28">
        <f>외인!BT56</f>
        <v>2410282.0099999998</v>
      </c>
      <c r="BU56" s="35">
        <f>MACD!BU56*$G$3+BU55*(1-$G$3)</f>
        <v>7.7180927610618396E-4</v>
      </c>
      <c r="BV56" s="28">
        <f>외인!BV56</f>
        <v>427305.83</v>
      </c>
      <c r="BW56" s="35">
        <f>MACD!BW56*$G$3+BW55*(1-$G$3)</f>
        <v>-5.8311547287981296E-5</v>
      </c>
      <c r="BX56" s="28">
        <f>외인!BX56</f>
        <v>75670.37</v>
      </c>
      <c r="BY56" s="35">
        <f>MACD!BY56*$G$3+BY55*(1-$G$3)</f>
        <v>-2.2441654844517796E-4</v>
      </c>
      <c r="BZ56" s="28">
        <f>외인!BZ56</f>
        <v>261166.02</v>
      </c>
      <c r="CA56" s="35">
        <f>MACD!CA56*$G$3+CA55*(1-$G$3)</f>
        <v>2.3312526702723075E-4</v>
      </c>
      <c r="CB56" s="28">
        <f>외인!CB56</f>
        <v>13094.73</v>
      </c>
      <c r="CC56" s="35">
        <f>MACD!CC56*$G$3+CC55*(1-$G$3)</f>
        <v>-2.3444530680737536E-4</v>
      </c>
      <c r="CD56" s="28">
        <f>외인!CD56</f>
        <v>29055.94</v>
      </c>
      <c r="CE56" s="35">
        <f>MACD!CE56*$G$3+CE55*(1-$G$3)</f>
        <v>-5.3361572393669063E-4</v>
      </c>
      <c r="CF56" s="28">
        <f>외인!CF56</f>
        <v>28632.49</v>
      </c>
      <c r="CG56" s="35">
        <f>MACD!CG56*$G$3+CG55*(1-$G$3)</f>
        <v>8.4104436081559799E-4</v>
      </c>
      <c r="CH56" s="28">
        <f>외인!CH56</f>
        <v>70430.84</v>
      </c>
      <c r="CI56" s="35">
        <f>MACD!CI56*$G$3+CI55*(1-$G$3)</f>
        <v>1.5282784036332143E-4</v>
      </c>
      <c r="CJ56" s="28">
        <f>외인!CJ56</f>
        <v>378864.74</v>
      </c>
      <c r="CK56" s="35">
        <f>MACD!CK56*$G$3+CK55*(1-$G$3)</f>
        <v>-4.781033043774138E-4</v>
      </c>
      <c r="CL56" s="28">
        <f>외인!CL56</f>
        <v>240376.32000000001</v>
      </c>
      <c r="CM56" s="35">
        <f>MACD!CM56*$G$3+CM55*(1-$G$3)</f>
        <v>6.7652877555735594E-5</v>
      </c>
      <c r="CN56" s="28">
        <f>외인!CN56</f>
        <v>125486.91</v>
      </c>
      <c r="CO56" s="35">
        <f>MACD!CO56*$G$3+CO55*(1-$G$3)</f>
        <v>1.7219848560558339E-4</v>
      </c>
      <c r="CP56" s="28">
        <f>외인!CP56</f>
        <v>100560.18</v>
      </c>
      <c r="CQ56" s="35">
        <f>MACD!CQ56*$G$3+CQ55*(1-$G$3)</f>
        <v>2.5412208758616945E-4</v>
      </c>
      <c r="CR56" s="28">
        <f>외인!CR56</f>
        <v>169098.11</v>
      </c>
      <c r="CS56" s="35">
        <f>MACD!CS56*$G$3+CS55*(1-$G$3)</f>
        <v>-2.1890582168303615E-4</v>
      </c>
      <c r="CT56" s="28">
        <f>외인!CT56</f>
        <v>163117.31</v>
      </c>
      <c r="CU56" s="35">
        <f>MACD!CU56*$G$3+CU55*(1-$G$3)</f>
        <v>-2.4670191684761104E-5</v>
      </c>
      <c r="CV56" s="28">
        <f>외인!CV56</f>
        <v>2410282.0099999998</v>
      </c>
      <c r="CW56" s="35">
        <f>MACD!CW56*$G$3+CW55*(1-$G$3)</f>
        <v>7.7180927610618396E-4</v>
      </c>
      <c r="CX56" s="28">
        <f>외인!CX56</f>
        <v>248686.3</v>
      </c>
      <c r="CY56" s="35">
        <f>MACD!CY56*$G$3+CY55*(1-$G$3)</f>
        <v>-6.9091571448916676E-5</v>
      </c>
      <c r="CZ56" s="28">
        <f>외인!CZ56</f>
        <v>19863.7</v>
      </c>
      <c r="DA56" s="35">
        <f>MACD!DA56*$G$3+DA55*(1-$G$3)</f>
        <v>7.7430209774190109E-4</v>
      </c>
      <c r="DB56" s="28">
        <f>외인!DB56</f>
        <v>40558.519999999997</v>
      </c>
      <c r="DC56" s="35">
        <f>MACD!DC56*$G$3+DC55*(1-$G$3)</f>
        <v>3.2820396641566581E-4</v>
      </c>
      <c r="DD56" s="28">
        <f>외인!DD56</f>
        <v>8795.8700000000008</v>
      </c>
      <c r="DE56" s="35">
        <f>MACD!DE56*$G$3+DE55*(1-$G$3)</f>
        <v>4.1952478535967335E-4</v>
      </c>
      <c r="DF56" s="28">
        <f>외인!DF56</f>
        <v>56974.93</v>
      </c>
      <c r="DG56" s="35">
        <f>MACD!DG56*$G$3+DG55*(1-$G$3)</f>
        <v>-2.4944259525503477E-4</v>
      </c>
      <c r="DH56" s="28">
        <f>외인!DH56</f>
        <v>20680.64</v>
      </c>
      <c r="DI56" s="35">
        <f>MACD!DI56*$G$3+DI55*(1-$G$3)</f>
        <v>-8.5368572802616742E-4</v>
      </c>
      <c r="DJ56" s="28">
        <f>외인!DJ56</f>
        <v>708835.94</v>
      </c>
      <c r="DK56" s="35">
        <f>MACD!DK56*$G$3+DK55*(1-$G$3)</f>
        <v>6.8234111862920888E-5</v>
      </c>
      <c r="DL56" s="28">
        <f>외인!DL56</f>
        <v>100296.48</v>
      </c>
      <c r="DM56" s="35">
        <f>MACD!DM56*$G$3+DM55*(1-$G$3)</f>
        <v>2.2236594182923892E-4</v>
      </c>
      <c r="DN56" s="28">
        <f>외인!DN56</f>
        <v>2410282.0099999998</v>
      </c>
      <c r="DO56" s="35">
        <f>MACD!DO56*$G$3+DO55*(1-$G$3)</f>
        <v>7.7180927610618396E-4</v>
      </c>
      <c r="DP56" s="28">
        <f>외인!DP56</f>
        <v>84454.47</v>
      </c>
      <c r="DQ56" s="35">
        <f>MACD!DQ56*$G$3+DQ55*(1-$G$3)</f>
        <v>-9.6567770740424138E-4</v>
      </c>
      <c r="DR56" s="28">
        <f>외인!DR56</f>
        <v>49177.36</v>
      </c>
      <c r="DS56" s="35">
        <f>MACD!DS56*$G$3+DS55*(1-$G$3)</f>
        <v>1.7196211162622449E-4</v>
      </c>
      <c r="DT56" s="28">
        <f>외인!DT56</f>
        <v>132728.4</v>
      </c>
      <c r="DU56" s="35">
        <f>MACD!DU56*$G$3+DU55*(1-$G$3)</f>
        <v>-2.9377570734607551E-4</v>
      </c>
      <c r="DV56" s="28">
        <f>외인!DV56</f>
        <v>36092.47</v>
      </c>
      <c r="DW56" s="35">
        <f>MACD!DW56*$G$3+DW55*(1-$G$3)</f>
        <v>9.2961250269419493E-5</v>
      </c>
      <c r="DX56" s="28">
        <f>외인!DX56</f>
        <v>129017.19</v>
      </c>
      <c r="DY56" s="35">
        <f>MACD!DY56*$G$3+DY55*(1-$G$3)</f>
        <v>3.1123005522314692E-4</v>
      </c>
      <c r="DZ56" s="28">
        <f>외인!DZ56</f>
        <v>8792.76</v>
      </c>
      <c r="EA56" s="35">
        <f>MACD!EA56*$G$3+EA55*(1-$G$3)</f>
        <v>2.6477374986615056E-4</v>
      </c>
      <c r="EB56" s="28">
        <f>외인!EB56</f>
        <v>12783.18</v>
      </c>
      <c r="EC56" s="35">
        <f>MACD!EC56*$G$3+EC55*(1-$G$3)</f>
        <v>1.9491703012570932E-4</v>
      </c>
      <c r="ED56" s="28">
        <f>외인!ED56</f>
        <v>11244.98</v>
      </c>
      <c r="EE56" s="35">
        <f>MACD!EE56*$G$3+EE55*(1-$G$3)</f>
        <v>-1.3958577921984025E-4</v>
      </c>
      <c r="EF56" s="28">
        <f>외인!EF56</f>
        <v>239612.74</v>
      </c>
      <c r="EG56" s="35">
        <f>MACD!EG56*$G$3+EG55*(1-$G$3)</f>
        <v>-3.5527514509634168E-4</v>
      </c>
      <c r="EH56" s="28">
        <f>외인!EH56</f>
        <v>222013.68</v>
      </c>
      <c r="EI56" s="35">
        <f>MACD!EI56*$G$3+EI55*(1-$G$3)</f>
        <v>2.6709703889482849E-4</v>
      </c>
      <c r="EJ56" s="28">
        <f>외인!EJ56</f>
        <v>106137.28</v>
      </c>
      <c r="EK56" s="35">
        <f>MACD!EK56*$G$3+EK55*(1-$G$3)</f>
        <v>3.5807151290602656E-5</v>
      </c>
      <c r="EL56" s="28">
        <f>외인!EL56</f>
        <v>31657.64</v>
      </c>
      <c r="EM56" s="35">
        <f>MACD!EM56*$G$3+EM55*(1-$G$3)</f>
        <v>-5.1556694467831503E-4</v>
      </c>
      <c r="EN56" s="28">
        <f>외인!EN56</f>
        <v>49177.36</v>
      </c>
      <c r="EO56" s="35">
        <f>MACD!EO56*$G$3+EO55*(1-$G$3)</f>
        <v>1.7196211162622449E-4</v>
      </c>
      <c r="EP56" s="28">
        <f>외인!EP56</f>
        <v>178247.09</v>
      </c>
      <c r="EQ56" s="35">
        <f>MACD!EQ56*$G$3+EQ55*(1-$G$3)</f>
        <v>-4.0343997540671461E-4</v>
      </c>
      <c r="ER56" s="28">
        <f>외인!ER56</f>
        <v>14697.58</v>
      </c>
      <c r="ES56" s="35">
        <f>MACD!ES56*$G$3+ES55*(1-$G$3)</f>
        <v>-1.1642667732041812E-3</v>
      </c>
      <c r="ET56" s="28">
        <f>외인!ET56</f>
        <v>171471.02</v>
      </c>
      <c r="EU56" s="35">
        <f>MACD!EU56*$G$3+EU55*(1-$G$3)</f>
        <v>-2.8881099002268788E-4</v>
      </c>
      <c r="EV56" s="28">
        <f>외인!EV56</f>
        <v>42496.72</v>
      </c>
      <c r="EW56" s="35">
        <f>MACD!EW56*$G$3+EW55*(1-$G$3)</f>
        <v>1.4052782066596741E-4</v>
      </c>
      <c r="EX56" s="28">
        <f>외인!EX56</f>
        <v>58063.45</v>
      </c>
      <c r="EY56" s="35">
        <f>MACD!EY56*$G$3+EY55*(1-$G$3)</f>
        <v>3.3679671362061919E-4</v>
      </c>
    </row>
    <row r="57" spans="1:155">
      <c r="A57" s="27">
        <f>외인!A57</f>
        <v>46140</v>
      </c>
      <c r="B57" s="28">
        <f>외인!B57</f>
        <v>5278520.33</v>
      </c>
      <c r="C57" s="35">
        <f>MACD!C57*$G$3+C56*(1-$G$3)</f>
        <v>3.6473121386772044E-4</v>
      </c>
      <c r="D57" s="28">
        <f>외인!D57</f>
        <v>673932.24</v>
      </c>
      <c r="E57" s="35">
        <f>MACD!E57*$G$3+E56*(1-$G$3)</f>
        <v>-2.4437329201644861E-4</v>
      </c>
      <c r="F57" s="28">
        <f>외인!F57</f>
        <v>2139500.6800000002</v>
      </c>
      <c r="G57" s="35">
        <f>MACD!G57*$G$3+G56*(1-$G$3)</f>
        <v>6.6632468189723598E-4</v>
      </c>
      <c r="H57" s="28">
        <f>외인!H57</f>
        <v>361379.78</v>
      </c>
      <c r="I57" s="35">
        <f>MACD!I57*$G$3+I56*(1-$G$3)</f>
        <v>1.0199860681089543E-4</v>
      </c>
      <c r="J57" s="28">
        <f>외인!J57</f>
        <v>47210.15</v>
      </c>
      <c r="K57" s="35">
        <f>MACD!K57*$G$3+K56*(1-$G$3)</f>
        <v>1.781350622698908E-4</v>
      </c>
      <c r="L57" s="28">
        <f>외인!L57</f>
        <v>331703.03999999998</v>
      </c>
      <c r="M57" s="35">
        <f>MACD!M57*$G$3+M56*(1-$G$3)</f>
        <v>9.9012155143191093E-5</v>
      </c>
      <c r="N57" s="28">
        <f>외인!N57</f>
        <v>250266.99</v>
      </c>
      <c r="O57" s="35">
        <f>MACD!O57*$G$3+O56*(1-$G$3)</f>
        <v>2.1590225568900767E-4</v>
      </c>
      <c r="P57" s="28">
        <f>외인!P57</f>
        <v>195369.28</v>
      </c>
      <c r="Q57" s="35">
        <f>MACD!Q57*$G$3+Q56*(1-$G$3)</f>
        <v>-3.807170829807041E-4</v>
      </c>
      <c r="R57" s="28">
        <f>외인!R57</f>
        <v>134851.04999999999</v>
      </c>
      <c r="S57" s="35">
        <f>MACD!S57*$G$3+S56*(1-$G$3)</f>
        <v>-3.2563649139742565E-4</v>
      </c>
      <c r="T57" s="28">
        <f>외인!T57</f>
        <v>8980.99</v>
      </c>
      <c r="U57" s="35">
        <f>MACD!U57*$G$3+U56*(1-$G$3)</f>
        <v>4.6129473320504551E-4</v>
      </c>
      <c r="V57" s="28">
        <f>외인!V57</f>
        <v>129246.6</v>
      </c>
      <c r="W57" s="35">
        <f>MACD!W57*$G$3+W56*(1-$G$3)</f>
        <v>3.9160475656642793E-4</v>
      </c>
      <c r="X57" s="28">
        <f>외인!X57</f>
        <v>2356135.92</v>
      </c>
      <c r="Y57" s="35">
        <f>MACD!Y57*$G$3+Y56*(1-$G$3)</f>
        <v>7.5605068076445281E-4</v>
      </c>
      <c r="Z57" s="28">
        <f>외인!Z57</f>
        <v>43740.44</v>
      </c>
      <c r="AA57" s="35">
        <f>MACD!AA57*$G$3+AA56*(1-$G$3)</f>
        <v>1.1807747263359512E-4</v>
      </c>
      <c r="AB57" s="28">
        <f>외인!AB57</f>
        <v>210486.41</v>
      </c>
      <c r="AC57" s="35">
        <f>MACD!AC57*$G$3+AC56*(1-$G$3)</f>
        <v>-2.5883474846496141E-5</v>
      </c>
      <c r="AD57" s="28">
        <f>외인!AD57</f>
        <v>19464.14</v>
      </c>
      <c r="AE57" s="35">
        <f>MACD!AE57*$G$3+AE56*(1-$G$3)</f>
        <v>-2.3450094184345865E-4</v>
      </c>
      <c r="AF57" s="28">
        <f>외인!AF57</f>
        <v>24958.7</v>
      </c>
      <c r="AG57" s="35">
        <f>MACD!AG57*$G$3+AG56*(1-$G$3)</f>
        <v>3.2381574439836526E-5</v>
      </c>
      <c r="AH57" s="28">
        <f>외인!AH57</f>
        <v>232599.11</v>
      </c>
      <c r="AI57" s="35">
        <f>MACD!AI57*$G$3+AI56*(1-$G$3)</f>
        <v>1.6642061055503082E-4</v>
      </c>
      <c r="AJ57" s="28">
        <f>외인!AJ57</f>
        <v>111623.38</v>
      </c>
      <c r="AK57" s="35">
        <f>MACD!AK57*$G$3+AK56*(1-$G$3)</f>
        <v>-2.623068789790649E-4</v>
      </c>
      <c r="AL57" s="28">
        <f>외인!AL57</f>
        <v>93270.27</v>
      </c>
      <c r="AM57" s="35">
        <f>MACD!AM57*$G$3+AM56*(1-$G$3)</f>
        <v>-1.4796029319715464E-4</v>
      </c>
      <c r="AN57" s="28">
        <f>외인!AN57</f>
        <v>177078.6</v>
      </c>
      <c r="AO57" s="35">
        <f>MACD!AO57*$G$3+AO56*(1-$G$3)</f>
        <v>3.7474400336988493E-4</v>
      </c>
      <c r="AP57" s="28">
        <f>외인!AP57</f>
        <v>169825.83</v>
      </c>
      <c r="AQ57" s="35">
        <f>MACD!AQ57*$G$3+AQ56*(1-$G$3)</f>
        <v>-3.0848801506174736E-4</v>
      </c>
      <c r="AR57" s="28">
        <f>외인!AR57</f>
        <v>25236.46</v>
      </c>
      <c r="AS57" s="35">
        <f>MACD!AS57*$G$3+AS56*(1-$G$3)</f>
        <v>3.8841420066430078E-4</v>
      </c>
      <c r="AT57" s="28">
        <f>외인!AT57</f>
        <v>86090.53</v>
      </c>
      <c r="AU57" s="35">
        <f>MACD!AU57*$G$3+AU56*(1-$G$3)</f>
        <v>2.0137468871066785E-4</v>
      </c>
      <c r="AV57" s="28">
        <f>외인!AV57</f>
        <v>49337.120000000003</v>
      </c>
      <c r="AW57" s="35">
        <f>MACD!AW57*$G$3+AW56*(1-$G$3)</f>
        <v>2.2892477118568053E-5</v>
      </c>
      <c r="AX57" s="28">
        <f>외인!AX57</f>
        <v>77319.67</v>
      </c>
      <c r="AY57" s="35">
        <f>MACD!AY57*$G$3+AY56*(1-$G$3)</f>
        <v>-1.7160006526195735E-4</v>
      </c>
      <c r="AZ57" s="28">
        <f>외인!AZ57</f>
        <v>2553635.63</v>
      </c>
      <c r="BA57" s="35">
        <f>MACD!BA57*$G$3+BA56*(1-$G$3)</f>
        <v>6.8961631108923433E-4</v>
      </c>
      <c r="BB57" s="28">
        <f>외인!BB57</f>
        <v>101528.05</v>
      </c>
      <c r="BC57" s="35">
        <f>MACD!BC57*$G$3+BC56*(1-$G$3)</f>
        <v>2.3349748438521663E-4</v>
      </c>
      <c r="BD57" s="28">
        <f>외인!BD57</f>
        <v>39766.1</v>
      </c>
      <c r="BE57" s="35">
        <f>MACD!BE57*$G$3+BE56*(1-$G$3)</f>
        <v>3.2436112109576081E-4</v>
      </c>
      <c r="BF57" s="28">
        <f>외인!BF57</f>
        <v>0</v>
      </c>
      <c r="BG57" s="35" t="e">
        <f>MACD!BG57*$G$3+BG56*(1-$G$3)</f>
        <v>#DIV/0!</v>
      </c>
      <c r="BH57" s="28">
        <f>외인!BH57</f>
        <v>102302.03</v>
      </c>
      <c r="BI57" s="35">
        <f>MACD!BI57*$G$3+BI56*(1-$G$3)</f>
        <v>3.0486145106622047E-4</v>
      </c>
      <c r="BJ57" s="28">
        <f>외인!BJ57</f>
        <v>139506.01999999999</v>
      </c>
      <c r="BK57" s="35">
        <f>MACD!BK57*$G$3+BK56*(1-$G$3)</f>
        <v>8.8349263403551118E-5</v>
      </c>
      <c r="BL57" s="28">
        <f>외인!BL57</f>
        <v>51006.48</v>
      </c>
      <c r="BM57" s="35">
        <f>MACD!BM57*$G$3+BM56*(1-$G$3)</f>
        <v>-2.2793391427824788E-5</v>
      </c>
      <c r="BN57" s="28">
        <f>외인!BN57</f>
        <v>57165.5</v>
      </c>
      <c r="BO57" s="35">
        <f>MACD!BO57*$G$3+BO56*(1-$G$3)</f>
        <v>9.2396929911490425E-4</v>
      </c>
      <c r="BP57" s="28">
        <f>외인!BP57</f>
        <v>87633.35</v>
      </c>
      <c r="BQ57" s="35">
        <f>MACD!BQ57*$G$3+BQ56*(1-$G$3)</f>
        <v>-2.0417940112043829E-4</v>
      </c>
      <c r="BR57" s="28">
        <f>외인!BR57</f>
        <v>326099.03999999998</v>
      </c>
      <c r="BS57" s="35">
        <f>MACD!BS57*$G$3+BS56*(1-$G$3)</f>
        <v>2.7810574424739382E-5</v>
      </c>
      <c r="BT57" s="28">
        <f>외인!BT57</f>
        <v>2400740.38</v>
      </c>
      <c r="BU57" s="35">
        <f>MACD!BU57*$G$3+BU56*(1-$G$3)</f>
        <v>7.4605073209292887E-4</v>
      </c>
      <c r="BV57" s="28">
        <f>외인!BV57</f>
        <v>427497.76</v>
      </c>
      <c r="BW57" s="35">
        <f>MACD!BW57*$G$3+BW56*(1-$G$3)</f>
        <v>-1.1237282111098448E-4</v>
      </c>
      <c r="BX57" s="28">
        <f>외인!BX57</f>
        <v>75729.75</v>
      </c>
      <c r="BY57" s="35">
        <f>MACD!BY57*$G$3+BY56*(1-$G$3)</f>
        <v>-2.4434839627467613E-4</v>
      </c>
      <c r="BZ57" s="28">
        <f>외인!BZ57</f>
        <v>270348.86</v>
      </c>
      <c r="CA57" s="35">
        <f>MACD!CA57*$G$3+CA56*(1-$G$3)</f>
        <v>1.9891048254825505E-4</v>
      </c>
      <c r="CB57" s="28">
        <f>외인!CB57</f>
        <v>13126.57</v>
      </c>
      <c r="CC57" s="35">
        <f>MACD!CC57*$G$3+CC56*(1-$G$3)</f>
        <v>-2.3698786594075741E-4</v>
      </c>
      <c r="CD57" s="28">
        <f>외인!CD57</f>
        <v>29101.42</v>
      </c>
      <c r="CE57" s="35">
        <f>MACD!CE57*$G$3+CE56*(1-$G$3)</f>
        <v>-5.7254416052874451E-4</v>
      </c>
      <c r="CF57" s="28">
        <f>외인!CF57</f>
        <v>28478.25</v>
      </c>
      <c r="CG57" s="35">
        <f>MACD!CG57*$G$3+CG56*(1-$G$3)</f>
        <v>8.0516186253535346E-4</v>
      </c>
      <c r="CH57" s="28">
        <f>외인!CH57</f>
        <v>70190.17</v>
      </c>
      <c r="CI57" s="35">
        <f>MACD!CI57*$G$3+CI56*(1-$G$3)</f>
        <v>1.0816373926710278E-4</v>
      </c>
      <c r="CJ57" s="28">
        <f>외인!CJ57</f>
        <v>374713.1</v>
      </c>
      <c r="CK57" s="35">
        <f>MACD!CK57*$G$3+CK56*(1-$G$3)</f>
        <v>-4.8369935975340299E-4</v>
      </c>
      <c r="CL57" s="28">
        <f>외인!CL57</f>
        <v>242467.22</v>
      </c>
      <c r="CM57" s="35">
        <f>MACD!CM57*$G$3+CM56*(1-$G$3)</f>
        <v>2.1869643999859696E-5</v>
      </c>
      <c r="CN57" s="28">
        <f>외인!CN57</f>
        <v>125086.9</v>
      </c>
      <c r="CO57" s="35">
        <f>MACD!CO57*$G$3+CO56*(1-$G$3)</f>
        <v>1.0803591990846142E-4</v>
      </c>
      <c r="CP57" s="28">
        <f>외인!CP57</f>
        <v>102105.99</v>
      </c>
      <c r="CQ57" s="35">
        <f>MACD!CQ57*$G$3+CQ56*(1-$G$3)</f>
        <v>2.3064452473593614E-4</v>
      </c>
      <c r="CR57" s="28">
        <f>외인!CR57</f>
        <v>171905.69</v>
      </c>
      <c r="CS57" s="35">
        <f>MACD!CS57*$G$3+CS56*(1-$G$3)</f>
        <v>-2.479094064452216E-4</v>
      </c>
      <c r="CT57" s="28">
        <f>외인!CT57</f>
        <v>165222.32</v>
      </c>
      <c r="CU57" s="35">
        <f>MACD!CU57*$G$3+CU56*(1-$G$3)</f>
        <v>-9.4636615124080964E-5</v>
      </c>
      <c r="CV57" s="28">
        <f>외인!CV57</f>
        <v>2400740.38</v>
      </c>
      <c r="CW57" s="35">
        <f>MACD!CW57*$G$3+CW56*(1-$G$3)</f>
        <v>7.4605073209292887E-4</v>
      </c>
      <c r="CX57" s="28">
        <f>외인!CX57</f>
        <v>256559.81</v>
      </c>
      <c r="CY57" s="35">
        <f>MACD!CY57*$G$3+CY56*(1-$G$3)</f>
        <v>-1.343392883543722E-4</v>
      </c>
      <c r="CZ57" s="28">
        <f>외인!CZ57</f>
        <v>19561.28</v>
      </c>
      <c r="DA57" s="35">
        <f>MACD!DA57*$G$3+DA56*(1-$G$3)</f>
        <v>5.6324106061013315E-4</v>
      </c>
      <c r="DB57" s="28">
        <f>외인!DB57</f>
        <v>39766.1</v>
      </c>
      <c r="DC57" s="35">
        <f>MACD!DC57*$G$3+DC56*(1-$G$3)</f>
        <v>3.2436112109576081E-4</v>
      </c>
      <c r="DD57" s="28">
        <f>외인!DD57</f>
        <v>8980.99</v>
      </c>
      <c r="DE57" s="35">
        <f>MACD!DE57*$G$3+DE56*(1-$G$3)</f>
        <v>4.6129473320504551E-4</v>
      </c>
      <c r="DF57" s="28">
        <f>외인!DF57</f>
        <v>57021.45</v>
      </c>
      <c r="DG57" s="35">
        <f>MACD!DG57*$G$3+DG56*(1-$G$3)</f>
        <v>-2.8363302284234774E-4</v>
      </c>
      <c r="DH57" s="28">
        <f>외인!DH57</f>
        <v>20765.599999999999</v>
      </c>
      <c r="DI57" s="35">
        <f>MACD!DI57*$G$3+DI56*(1-$G$3)</f>
        <v>-9.0478427838051228E-4</v>
      </c>
      <c r="DJ57" s="28">
        <f>외인!DJ57</f>
        <v>709401.13</v>
      </c>
      <c r="DK57" s="35">
        <f>MACD!DK57*$G$3+DK56*(1-$G$3)</f>
        <v>8.5391612655630935E-5</v>
      </c>
      <c r="DL57" s="28">
        <f>외인!DL57</f>
        <v>99861.97</v>
      </c>
      <c r="DM57" s="35">
        <f>MACD!DM57*$G$3+DM56*(1-$G$3)</f>
        <v>1.4394428390903844E-4</v>
      </c>
      <c r="DN57" s="28">
        <f>외인!DN57</f>
        <v>2400740.38</v>
      </c>
      <c r="DO57" s="35">
        <f>MACD!DO57*$G$3+DO56*(1-$G$3)</f>
        <v>7.4605073209292887E-4</v>
      </c>
      <c r="DP57" s="28">
        <f>외인!DP57</f>
        <v>81614.03</v>
      </c>
      <c r="DQ57" s="35">
        <f>MACD!DQ57*$G$3+DQ56*(1-$G$3)</f>
        <v>-9.0810138338427682E-4</v>
      </c>
      <c r="DR57" s="28">
        <f>외인!DR57</f>
        <v>49014.64</v>
      </c>
      <c r="DS57" s="35">
        <f>MACD!DS57*$G$3+DS56*(1-$G$3)</f>
        <v>1.7241682169445919E-4</v>
      </c>
      <c r="DT57" s="28">
        <f>외인!DT57</f>
        <v>134851.04999999999</v>
      </c>
      <c r="DU57" s="35">
        <f>MACD!DU57*$G$3+DU56*(1-$G$3)</f>
        <v>-3.2563649139742565E-4</v>
      </c>
      <c r="DV57" s="28">
        <f>외인!DV57</f>
        <v>36779.730000000003</v>
      </c>
      <c r="DW57" s="35">
        <f>MACD!DW57*$G$3+DW56*(1-$G$3)</f>
        <v>7.3253884348408317E-5</v>
      </c>
      <c r="DX57" s="28">
        <f>외인!DX57</f>
        <v>129246.6</v>
      </c>
      <c r="DY57" s="35">
        <f>MACD!DY57*$G$3+DY56*(1-$G$3)</f>
        <v>3.9160475656642793E-4</v>
      </c>
      <c r="DZ57" s="28">
        <f>외인!DZ57</f>
        <v>8764.33</v>
      </c>
      <c r="EA57" s="35">
        <f>MACD!EA57*$G$3+EA56*(1-$G$3)</f>
        <v>2.2224246071811117E-4</v>
      </c>
      <c r="EB57" s="28">
        <f>외인!EB57</f>
        <v>12889.8</v>
      </c>
      <c r="EC57" s="35">
        <f>MACD!EC57*$G$3+EC56*(1-$G$3)</f>
        <v>1.5926135699328932E-4</v>
      </c>
      <c r="ED57" s="28">
        <f>외인!ED57</f>
        <v>11215.91</v>
      </c>
      <c r="EE57" s="35">
        <f>MACD!EE57*$G$3+EE56*(1-$G$3)</f>
        <v>-2.3826196921498873E-4</v>
      </c>
      <c r="EF57" s="28">
        <f>외인!EF57</f>
        <v>239031.26</v>
      </c>
      <c r="EG57" s="35">
        <f>MACD!EG57*$G$3+EG56*(1-$G$3)</f>
        <v>-3.8319035331131461E-4</v>
      </c>
      <c r="EH57" s="28">
        <f>외인!EH57</f>
        <v>225319.08</v>
      </c>
      <c r="EI57" s="35">
        <f>MACD!EI57*$G$3+EI56*(1-$G$3)</f>
        <v>2.5736708893246425E-4</v>
      </c>
      <c r="EJ57" s="28">
        <f>외인!EJ57</f>
        <v>105551.09</v>
      </c>
      <c r="EK57" s="35">
        <f>MACD!EK57*$G$3+EK56*(1-$G$3)</f>
        <v>1.9614264543275133E-5</v>
      </c>
      <c r="EL57" s="28">
        <f>외인!EL57</f>
        <v>31724.65</v>
      </c>
      <c r="EM57" s="35">
        <f>MACD!EM57*$G$3+EM56*(1-$G$3)</f>
        <v>-5.5180275909881462E-4</v>
      </c>
      <c r="EN57" s="28">
        <f>외인!EN57</f>
        <v>49014.64</v>
      </c>
      <c r="EO57" s="35">
        <f>MACD!EO57*$G$3+EO56*(1-$G$3)</f>
        <v>1.7241682169445919E-4</v>
      </c>
      <c r="EP57" s="28">
        <f>외인!EP57</f>
        <v>174457.14</v>
      </c>
      <c r="EQ57" s="35">
        <f>MACD!EQ57*$G$3+EQ56*(1-$G$3)</f>
        <v>-5.3119796693180455E-4</v>
      </c>
      <c r="ER57" s="28">
        <f>외인!ER57</f>
        <v>14417.39</v>
      </c>
      <c r="ES57" s="35">
        <f>MACD!ES57*$G$3+ES56*(1-$G$3)</f>
        <v>-9.9642616345522995E-4</v>
      </c>
      <c r="ET57" s="28">
        <f>외인!ET57</f>
        <v>169825.83</v>
      </c>
      <c r="EU57" s="35">
        <f>MACD!EU57*$G$3+EU56*(1-$G$3)</f>
        <v>-3.0848801506174736E-4</v>
      </c>
      <c r="EV57" s="28">
        <f>외인!EV57</f>
        <v>43740.44</v>
      </c>
      <c r="EW57" s="35">
        <f>MACD!EW57*$G$3+EW56*(1-$G$3)</f>
        <v>1.1807747263359512E-4</v>
      </c>
      <c r="EX57" s="28">
        <f>외인!EX57</f>
        <v>58365.56</v>
      </c>
      <c r="EY57" s="35">
        <f>MACD!EY57*$G$3+EY56*(1-$G$3)</f>
        <v>3.1158744759604649E-4</v>
      </c>
    </row>
    <row r="58" spans="1:155">
      <c r="A58" s="27">
        <f>외인!A58</f>
        <v>46141</v>
      </c>
      <c r="B58" s="28">
        <f>외인!B58</f>
        <v>5318255.55</v>
      </c>
      <c r="C58" s="35">
        <f>MACD!C58*$G$3+C57*(1-$G$3)</f>
        <v>3.3677144165318807E-4</v>
      </c>
      <c r="D58" s="28">
        <f>외인!D58</f>
        <v>677611.06</v>
      </c>
      <c r="E58" s="35">
        <f>MACD!E58*$G$3+E57*(1-$G$3)</f>
        <v>-2.1975215167438359E-4</v>
      </c>
      <c r="F58" s="28">
        <f>외인!F58</f>
        <v>2166150.79</v>
      </c>
      <c r="G58" s="35">
        <f>MACD!G58*$G$3+G57*(1-$G$3)</f>
        <v>6.5439933546806235E-4</v>
      </c>
      <c r="H58" s="28">
        <f>외인!H58</f>
        <v>367885.22</v>
      </c>
      <c r="I58" s="35">
        <f>MACD!I58*$G$3+I57*(1-$G$3)</f>
        <v>6.2628419209728045E-5</v>
      </c>
      <c r="J58" s="28">
        <f>외인!J58</f>
        <v>46746.49</v>
      </c>
      <c r="K58" s="35">
        <f>MACD!K58*$G$3+K57*(1-$G$3)</f>
        <v>9.4511541873610602E-5</v>
      </c>
      <c r="L58" s="28">
        <f>외인!L58</f>
        <v>338122.45</v>
      </c>
      <c r="M58" s="35">
        <f>MACD!M58*$G$3+M57*(1-$G$3)</f>
        <v>7.2697549028576087E-5</v>
      </c>
      <c r="N58" s="28">
        <f>외인!N58</f>
        <v>250295.3</v>
      </c>
      <c r="O58" s="35">
        <f>MACD!O58*$G$3+O57*(1-$G$3)</f>
        <v>1.9160123227236536E-4</v>
      </c>
      <c r="P58" s="28">
        <f>외인!P58</f>
        <v>192945.28</v>
      </c>
      <c r="Q58" s="35">
        <f>MACD!Q58*$G$3+Q57*(1-$G$3)</f>
        <v>-4.5222921474340064E-4</v>
      </c>
      <c r="R58" s="28">
        <f>외인!R58</f>
        <v>134609.67000000001</v>
      </c>
      <c r="S58" s="35">
        <f>MACD!S58*$G$3+S57*(1-$G$3)</f>
        <v>-3.5236382918805585E-4</v>
      </c>
      <c r="T58" s="28">
        <f>외인!T58</f>
        <v>9205.4500000000007</v>
      </c>
      <c r="U58" s="35">
        <f>MACD!U58*$G$3+U57*(1-$G$3)</f>
        <v>5.2126879895604094E-4</v>
      </c>
      <c r="V58" s="28">
        <f>외인!V58</f>
        <v>128996.85</v>
      </c>
      <c r="W58" s="35">
        <f>MACD!W58*$G$3+W57*(1-$G$3)</f>
        <v>4.5086327288074699E-4</v>
      </c>
      <c r="X58" s="28">
        <f>외인!X58</f>
        <v>2373839.5099999998</v>
      </c>
      <c r="Y58" s="35">
        <f>MACD!Y58*$G$3+Y57*(1-$G$3)</f>
        <v>7.3643284338318217E-4</v>
      </c>
      <c r="Z58" s="28">
        <f>외인!Z58</f>
        <v>42784.6</v>
      </c>
      <c r="AA58" s="35">
        <f>MACD!AA58*$G$3+AA57*(1-$G$3)</f>
        <v>1.0163576406139797E-4</v>
      </c>
      <c r="AB58" s="28">
        <f>외인!AB58</f>
        <v>210996.95</v>
      </c>
      <c r="AC58" s="35">
        <f>MACD!AC58*$G$3+AC57*(1-$G$3)</f>
        <v>-7.0038956507770229E-5</v>
      </c>
      <c r="AD58" s="28">
        <f>외인!AD58</f>
        <v>19654.11</v>
      </c>
      <c r="AE58" s="35">
        <f>MACD!AE58*$G$3+AE57*(1-$G$3)</f>
        <v>-2.8049463109871311E-4</v>
      </c>
      <c r="AF58" s="28">
        <f>외인!AF58</f>
        <v>24890.91</v>
      </c>
      <c r="AG58" s="35">
        <f>MACD!AG58*$G$3+AG57*(1-$G$3)</f>
        <v>1.3351126616163659E-5</v>
      </c>
      <c r="AH58" s="28">
        <f>외인!AH58</f>
        <v>236640.78</v>
      </c>
      <c r="AI58" s="35">
        <f>MACD!AI58*$G$3+AI57*(1-$G$3)</f>
        <v>2.1456209494415612E-4</v>
      </c>
      <c r="AJ58" s="28">
        <f>외인!AJ58</f>
        <v>111783.58</v>
      </c>
      <c r="AK58" s="35">
        <f>MACD!AK58*$G$3+AK57*(1-$G$3)</f>
        <v>-2.8995298424144654E-4</v>
      </c>
      <c r="AL58" s="28">
        <f>외인!AL58</f>
        <v>92837.46</v>
      </c>
      <c r="AM58" s="35">
        <f>MACD!AM58*$G$3+AM57*(1-$G$3)</f>
        <v>-2.081256665862852E-4</v>
      </c>
      <c r="AN58" s="28">
        <f>외인!AN58</f>
        <v>177848.2</v>
      </c>
      <c r="AO58" s="35">
        <f>MACD!AO58*$G$3+AO57*(1-$G$3)</f>
        <v>3.6627159896555759E-4</v>
      </c>
      <c r="AP58" s="28">
        <f>외인!AP58</f>
        <v>176131.99</v>
      </c>
      <c r="AQ58" s="35">
        <f>MACD!AQ58*$G$3+AQ57*(1-$G$3)</f>
        <v>-3.5329977245378974E-4</v>
      </c>
      <c r="AR58" s="28">
        <f>외인!AR58</f>
        <v>25460.799999999999</v>
      </c>
      <c r="AS58" s="35">
        <f>MACD!AS58*$G$3+AS57*(1-$G$3)</f>
        <v>4.2525271831410951E-4</v>
      </c>
      <c r="AT58" s="28">
        <f>외인!AT58</f>
        <v>85813.58</v>
      </c>
      <c r="AU58" s="35">
        <f>MACD!AU58*$G$3+AU57*(1-$G$3)</f>
        <v>1.6677475416524061E-4</v>
      </c>
      <c r="AV58" s="28">
        <f>외인!AV58</f>
        <v>50222.45</v>
      </c>
      <c r="AW58" s="35">
        <f>MACD!AW58*$G$3+AW57*(1-$G$3)</f>
        <v>-1.8145513473007189E-5</v>
      </c>
      <c r="AX58" s="28">
        <f>외인!AX58</f>
        <v>77463.100000000006</v>
      </c>
      <c r="AY58" s="35">
        <f>MACD!AY58*$G$3+AY57*(1-$G$3)</f>
        <v>-5.3106888283954858E-5</v>
      </c>
      <c r="AZ58" s="28">
        <f>외인!AZ58</f>
        <v>2572651.1</v>
      </c>
      <c r="BA58" s="35">
        <f>MACD!BA58*$G$3+BA57*(1-$G$3)</f>
        <v>6.5596639930937106E-4</v>
      </c>
      <c r="BB58" s="28">
        <f>외인!BB58</f>
        <v>100656.84</v>
      </c>
      <c r="BC58" s="35">
        <f>MACD!BC58*$G$3+BC57*(1-$G$3)</f>
        <v>2.1492835554292439E-4</v>
      </c>
      <c r="BD58" s="28">
        <f>외인!BD58</f>
        <v>39693.230000000003</v>
      </c>
      <c r="BE58" s="35">
        <f>MACD!BE58*$G$3+BE57*(1-$G$3)</f>
        <v>3.2318399577443058E-4</v>
      </c>
      <c r="BF58" s="28">
        <f>외인!BF58</f>
        <v>0</v>
      </c>
      <c r="BG58" s="35" t="e">
        <f>MACD!BG58*$G$3+BG57*(1-$G$3)</f>
        <v>#DIV/0!</v>
      </c>
      <c r="BH58" s="28">
        <f>외인!BH58</f>
        <v>108606.43</v>
      </c>
      <c r="BI58" s="35">
        <f>MACD!BI58*$G$3+BI57*(1-$G$3)</f>
        <v>3.7450167505021349E-4</v>
      </c>
      <c r="BJ58" s="28">
        <f>외인!BJ58</f>
        <v>142521.01</v>
      </c>
      <c r="BK58" s="35">
        <f>MACD!BK58*$G$3+BK57*(1-$G$3)</f>
        <v>6.353946311767415E-5</v>
      </c>
      <c r="BL58" s="28">
        <f>외인!BL58</f>
        <v>50527.46</v>
      </c>
      <c r="BM58" s="35">
        <f>MACD!BM58*$G$3+BM57*(1-$G$3)</f>
        <v>8.3430557715562635E-5</v>
      </c>
      <c r="BN58" s="28">
        <f>외인!BN58</f>
        <v>57524.71</v>
      </c>
      <c r="BO58" s="35">
        <f>MACD!BO58*$G$3+BO57*(1-$G$3)</f>
        <v>9.8369931741870871E-4</v>
      </c>
      <c r="BP58" s="28">
        <f>외인!BP58</f>
        <v>87910.91</v>
      </c>
      <c r="BQ58" s="35">
        <f>MACD!BQ58*$G$3+BQ57*(1-$G$3)</f>
        <v>-1.0852241189478518E-4</v>
      </c>
      <c r="BR58" s="28">
        <f>외인!BR58</f>
        <v>333292.33</v>
      </c>
      <c r="BS58" s="35">
        <f>MACD!BS58*$G$3+BS57*(1-$G$3)</f>
        <v>6.628857364980445E-6</v>
      </c>
      <c r="BT58" s="28">
        <f>외인!BT58</f>
        <v>2417875.5699999998</v>
      </c>
      <c r="BU58" s="35">
        <f>MACD!BU58*$G$3+BU57*(1-$G$3)</f>
        <v>7.2567603206568254E-4</v>
      </c>
      <c r="BV58" s="28">
        <f>외인!BV58</f>
        <v>434002.88</v>
      </c>
      <c r="BW58" s="35">
        <f>MACD!BW58*$G$3+BW57*(1-$G$3)</f>
        <v>-1.6086020219218701E-4</v>
      </c>
      <c r="BX58" s="28">
        <f>외인!BX58</f>
        <v>76149.63</v>
      </c>
      <c r="BY58" s="35">
        <f>MACD!BY58*$G$3+BY57*(1-$G$3)</f>
        <v>-2.6653036567295661E-4</v>
      </c>
      <c r="BZ58" s="28">
        <f>외인!BZ58</f>
        <v>270685.65000000002</v>
      </c>
      <c r="CA58" s="35">
        <f>MACD!CA58*$G$3+CA57*(1-$G$3)</f>
        <v>1.7245326097306367E-4</v>
      </c>
      <c r="CB58" s="28">
        <f>외인!CB58</f>
        <v>13199.8</v>
      </c>
      <c r="CC58" s="35">
        <f>MACD!CC58*$G$3+CC57*(1-$G$3)</f>
        <v>-2.2657467135147414E-4</v>
      </c>
      <c r="CD58" s="28">
        <f>외인!CD58</f>
        <v>29415.98</v>
      </c>
      <c r="CE58" s="35">
        <f>MACD!CE58*$G$3+CE57*(1-$G$3)</f>
        <v>-5.8035355629987024E-4</v>
      </c>
      <c r="CF58" s="28">
        <f>외인!CF58</f>
        <v>28708.28</v>
      </c>
      <c r="CG58" s="35">
        <f>MACD!CG58*$G$3+CG57*(1-$G$3)</f>
        <v>7.6616803523523922E-4</v>
      </c>
      <c r="CH58" s="28">
        <f>외인!CH58</f>
        <v>70903.73</v>
      </c>
      <c r="CI58" s="35">
        <f>MACD!CI58*$G$3+CI57*(1-$G$3)</f>
        <v>7.8194864018142694E-5</v>
      </c>
      <c r="CJ58" s="28">
        <f>외인!CJ58</f>
        <v>372197.45</v>
      </c>
      <c r="CK58" s="35">
        <f>MACD!CK58*$G$3+CK57*(1-$G$3)</f>
        <v>-4.7644591061801826E-4</v>
      </c>
      <c r="CL58" s="28">
        <f>외인!CL58</f>
        <v>241796.05</v>
      </c>
      <c r="CM58" s="35">
        <f>MACD!CM58*$G$3+CM57*(1-$G$3)</f>
        <v>-2.167263212372798E-5</v>
      </c>
      <c r="CN58" s="28">
        <f>외인!CN58</f>
        <v>122743.44</v>
      </c>
      <c r="CO58" s="35">
        <f>MACD!CO58*$G$3+CO57*(1-$G$3)</f>
        <v>5.2199030056780828E-5</v>
      </c>
      <c r="CP58" s="28">
        <f>외인!CP58</f>
        <v>101230.43</v>
      </c>
      <c r="CQ58" s="35">
        <f>MACD!CQ58*$G$3+CQ57*(1-$G$3)</f>
        <v>2.1232275783361572E-4</v>
      </c>
      <c r="CR58" s="28">
        <f>외인!CR58</f>
        <v>171646.95</v>
      </c>
      <c r="CS58" s="35">
        <f>MACD!CS58*$G$3+CS57*(1-$G$3)</f>
        <v>-2.6776641197160604E-4</v>
      </c>
      <c r="CT58" s="28">
        <f>외인!CT58</f>
        <v>165066.23000000001</v>
      </c>
      <c r="CU58" s="35">
        <f>MACD!CU58*$G$3+CU57*(1-$G$3)</f>
        <v>-2.0215476409561758E-4</v>
      </c>
      <c r="CV58" s="28">
        <f>외인!CV58</f>
        <v>2417875.5699999998</v>
      </c>
      <c r="CW58" s="35">
        <f>MACD!CW58*$G$3+CW57*(1-$G$3)</f>
        <v>7.2567603206568254E-4</v>
      </c>
      <c r="CX58" s="28">
        <f>외인!CX58</f>
        <v>260956.85</v>
      </c>
      <c r="CY58" s="35">
        <f>MACD!CY58*$G$3+CY57*(1-$G$3)</f>
        <v>-1.9570358407944332E-4</v>
      </c>
      <c r="CZ58" s="28">
        <f>외인!CZ58</f>
        <v>19314.57</v>
      </c>
      <c r="DA58" s="35">
        <f>MACD!DA58*$G$3+DA57*(1-$G$3)</f>
        <v>2.2242303463264568E-4</v>
      </c>
      <c r="DB58" s="28">
        <f>외인!DB58</f>
        <v>39693.230000000003</v>
      </c>
      <c r="DC58" s="35">
        <f>MACD!DC58*$G$3+DC57*(1-$G$3)</f>
        <v>3.2318399577443058E-4</v>
      </c>
      <c r="DD58" s="28">
        <f>외인!DD58</f>
        <v>9205.4500000000007</v>
      </c>
      <c r="DE58" s="35">
        <f>MACD!DE58*$G$3+DE57*(1-$G$3)</f>
        <v>5.2126879895604094E-4</v>
      </c>
      <c r="DF58" s="28">
        <f>외인!DF58</f>
        <v>57545.9</v>
      </c>
      <c r="DG58" s="35">
        <f>MACD!DG58*$G$3+DG57*(1-$G$3)</f>
        <v>-3.1561498264291244E-4</v>
      </c>
      <c r="DH58" s="28">
        <f>외인!DH58</f>
        <v>21093.08</v>
      </c>
      <c r="DI58" s="35">
        <f>MACD!DI58*$G$3+DI57*(1-$G$3)</f>
        <v>-9.098587462478511E-4</v>
      </c>
      <c r="DJ58" s="28">
        <f>외인!DJ58</f>
        <v>719295.54</v>
      </c>
      <c r="DK58" s="35">
        <f>MACD!DK58*$G$3+DK57*(1-$G$3)</f>
        <v>7.9315535973352948E-5</v>
      </c>
      <c r="DL58" s="28">
        <f>외인!DL58</f>
        <v>97752.6</v>
      </c>
      <c r="DM58" s="35">
        <f>MACD!DM58*$G$3+DM57*(1-$G$3)</f>
        <v>7.5654640033223338E-5</v>
      </c>
      <c r="DN58" s="28">
        <f>외인!DN58</f>
        <v>2417875.5699999998</v>
      </c>
      <c r="DO58" s="35">
        <f>MACD!DO58*$G$3+DO57*(1-$G$3)</f>
        <v>7.2567603206568254E-4</v>
      </c>
      <c r="DP58" s="28">
        <f>외인!DP58</f>
        <v>81960.12</v>
      </c>
      <c r="DQ58" s="35">
        <f>MACD!DQ58*$G$3+DQ57*(1-$G$3)</f>
        <v>-8.2187222223901752E-4</v>
      </c>
      <c r="DR58" s="28">
        <f>외인!DR58</f>
        <v>48534.47</v>
      </c>
      <c r="DS58" s="35">
        <f>MACD!DS58*$G$3+DS57*(1-$G$3)</f>
        <v>1.4469528527465153E-4</v>
      </c>
      <c r="DT58" s="28">
        <f>외인!DT58</f>
        <v>134609.67000000001</v>
      </c>
      <c r="DU58" s="35">
        <f>MACD!DU58*$G$3+DU57*(1-$G$3)</f>
        <v>-3.5236382918805585E-4</v>
      </c>
      <c r="DV58" s="28">
        <f>외인!DV58</f>
        <v>36762.230000000003</v>
      </c>
      <c r="DW58" s="35">
        <f>MACD!DW58*$G$3+DW57*(1-$G$3)</f>
        <v>7.7040637493811789E-5</v>
      </c>
      <c r="DX58" s="28">
        <f>외인!DX58</f>
        <v>128996.85</v>
      </c>
      <c r="DY58" s="35">
        <f>MACD!DY58*$G$3+DY57*(1-$G$3)</f>
        <v>4.5086327288074699E-4</v>
      </c>
      <c r="DZ58" s="28">
        <f>외인!DZ58</f>
        <v>8920.6</v>
      </c>
      <c r="EA58" s="35">
        <f>MACD!EA58*$G$3+EA57*(1-$G$3)</f>
        <v>2.1267961809137562E-4</v>
      </c>
      <c r="EB58" s="28">
        <f>외인!EB58</f>
        <v>13024.68</v>
      </c>
      <c r="EC58" s="35">
        <f>MACD!EC58*$G$3+EC57*(1-$G$3)</f>
        <v>1.3433735604545679E-4</v>
      </c>
      <c r="ED58" s="28">
        <f>외인!ED58</f>
        <v>11318.9</v>
      </c>
      <c r="EE58" s="35">
        <f>MACD!EE58*$G$3+EE57*(1-$G$3)</f>
        <v>-3.2657317653126371E-4</v>
      </c>
      <c r="EF58" s="28">
        <f>외인!EF58</f>
        <v>236077.06</v>
      </c>
      <c r="EG58" s="35">
        <f>MACD!EG58*$G$3+EG57*(1-$G$3)</f>
        <v>-4.0286110889484411E-4</v>
      </c>
      <c r="EH58" s="28">
        <f>외인!EH58</f>
        <v>228165.85</v>
      </c>
      <c r="EI58" s="35">
        <f>MACD!EI58*$G$3+EI57*(1-$G$3)</f>
        <v>2.4233674788969335E-4</v>
      </c>
      <c r="EJ58" s="28">
        <f>외인!EJ58</f>
        <v>105605.49</v>
      </c>
      <c r="EK58" s="35">
        <f>MACD!EK58*$G$3+EK57*(1-$G$3)</f>
        <v>3.8154904598444617E-6</v>
      </c>
      <c r="EL58" s="28">
        <f>외인!EL58</f>
        <v>32058.880000000001</v>
      </c>
      <c r="EM58" s="35">
        <f>MACD!EM58*$G$3+EM57*(1-$G$3)</f>
        <v>-5.5844723484094628E-4</v>
      </c>
      <c r="EN58" s="28">
        <f>외인!EN58</f>
        <v>48534.47</v>
      </c>
      <c r="EO58" s="35">
        <f>MACD!EO58*$G$3+EO57*(1-$G$3)</f>
        <v>1.4469528527465153E-4</v>
      </c>
      <c r="EP58" s="28">
        <f>외인!EP58</f>
        <v>178028</v>
      </c>
      <c r="EQ58" s="35">
        <f>MACD!EQ58*$G$3+EQ57*(1-$G$3)</f>
        <v>-6.3976660018513114E-4</v>
      </c>
      <c r="ER58" s="28">
        <f>외인!ER58</f>
        <v>14292.95</v>
      </c>
      <c r="ES58" s="35">
        <f>MACD!ES58*$G$3+ES57*(1-$G$3)</f>
        <v>-8.2301668678078023E-4</v>
      </c>
      <c r="ET58" s="28">
        <f>외인!ET58</f>
        <v>176131.99</v>
      </c>
      <c r="EU58" s="35">
        <f>MACD!EU58*$G$3+EU57*(1-$G$3)</f>
        <v>-3.5329977245378974E-4</v>
      </c>
      <c r="EV58" s="28">
        <f>외인!EV58</f>
        <v>42784.6</v>
      </c>
      <c r="EW58" s="35">
        <f>MACD!EW58*$G$3+EW57*(1-$G$3)</f>
        <v>1.0163576406139797E-4</v>
      </c>
      <c r="EX58" s="28">
        <f>외인!EX58</f>
        <v>58445.83</v>
      </c>
      <c r="EY58" s="35">
        <f>MACD!EY58*$G$3+EY57*(1-$G$3)</f>
        <v>2.9105227209194975E-4</v>
      </c>
    </row>
    <row r="59" spans="1:155">
      <c r="A59" s="27">
        <f>외인!A59</f>
        <v>46142</v>
      </c>
      <c r="B59" s="28">
        <f>외인!B59</f>
        <v>5245172.8899999997</v>
      </c>
      <c r="C59" s="35">
        <f>MACD!C59*$G$3+C58*(1-$G$3)</f>
        <v>3.0777879212577636E-4</v>
      </c>
      <c r="D59" s="28">
        <f>외인!D59</f>
        <v>661976.19999999995</v>
      </c>
      <c r="E59" s="35">
        <f>MACD!E59*$G$3+E58*(1-$G$3)</f>
        <v>-2.0043917555425073E-4</v>
      </c>
      <c r="F59" s="28">
        <f>외인!F59</f>
        <v>2123249.75</v>
      </c>
      <c r="G59" s="35">
        <f>MACD!G59*$G$3+G58*(1-$G$3)</f>
        <v>6.3729095595213136E-4</v>
      </c>
      <c r="H59" s="28">
        <f>외인!H59</f>
        <v>357119.09</v>
      </c>
      <c r="I59" s="35">
        <f>MACD!I59*$G$3+I58*(1-$G$3)</f>
        <v>3.6211212523205613E-5</v>
      </c>
      <c r="J59" s="28">
        <f>외인!J59</f>
        <v>44796.68</v>
      </c>
      <c r="K59" s="35">
        <f>MACD!K59*$G$3+K58*(1-$G$3)</f>
        <v>-1.8834365931171056E-5</v>
      </c>
      <c r="L59" s="28">
        <f>외인!L59</f>
        <v>328785.71999999997</v>
      </c>
      <c r="M59" s="35">
        <f>MACD!M59*$G$3+M58*(1-$G$3)</f>
        <v>6.045570121115494E-5</v>
      </c>
      <c r="N59" s="28">
        <f>외인!N59</f>
        <v>241159.06</v>
      </c>
      <c r="O59" s="35">
        <f>MACD!O59*$G$3+O58*(1-$G$3)</f>
        <v>1.6048864514081981E-4</v>
      </c>
      <c r="P59" s="28">
        <f>외인!P59</f>
        <v>189411.13</v>
      </c>
      <c r="Q59" s="35">
        <f>MACD!Q59*$G$3+Q58*(1-$G$3)</f>
        <v>-5.2077623722404881E-4</v>
      </c>
      <c r="R59" s="28">
        <f>외인!R59</f>
        <v>130828.74</v>
      </c>
      <c r="S59" s="35">
        <f>MACD!S59*$G$3+S58*(1-$G$3)</f>
        <v>-3.9488864127051328E-4</v>
      </c>
      <c r="T59" s="28">
        <f>외인!T59</f>
        <v>9230.07</v>
      </c>
      <c r="U59" s="35">
        <f>MACD!U59*$G$3+U58*(1-$G$3)</f>
        <v>5.8845746401951684E-4</v>
      </c>
      <c r="V59" s="28">
        <f>외인!V59</f>
        <v>126641.7</v>
      </c>
      <c r="W59" s="35">
        <f>MACD!W59*$G$3+W58*(1-$G$3)</f>
        <v>4.8994276559411213E-4</v>
      </c>
      <c r="X59" s="28">
        <f>외인!X59</f>
        <v>2336030.14</v>
      </c>
      <c r="Y59" s="35">
        <f>MACD!Y59*$G$3+Y58*(1-$G$3)</f>
        <v>7.1691440795230825E-4</v>
      </c>
      <c r="Z59" s="28">
        <f>외인!Z59</f>
        <v>42161.87</v>
      </c>
      <c r="AA59" s="35">
        <f>MACD!AA59*$G$3+AA58*(1-$G$3)</f>
        <v>8.8221023106356205E-5</v>
      </c>
      <c r="AB59" s="28">
        <f>외인!AB59</f>
        <v>210969.95</v>
      </c>
      <c r="AC59" s="35">
        <f>MACD!AC59*$G$3+AC58*(1-$G$3)</f>
        <v>-9.9298748319511388E-5</v>
      </c>
      <c r="AD59" s="28">
        <f>외인!AD59</f>
        <v>19391.23</v>
      </c>
      <c r="AE59" s="35">
        <f>MACD!AE59*$G$3+AE58*(1-$G$3)</f>
        <v>-3.2658599231278425E-4</v>
      </c>
      <c r="AF59" s="28">
        <f>외인!AF59</f>
        <v>24622.46</v>
      </c>
      <c r="AG59" s="35">
        <f>MACD!AG59*$G$3+AG58*(1-$G$3)</f>
        <v>-2.3905452338302366E-6</v>
      </c>
      <c r="AH59" s="28">
        <f>외인!AH59</f>
        <v>234907.15</v>
      </c>
      <c r="AI59" s="35">
        <f>MACD!AI59*$G$3+AI58*(1-$G$3)</f>
        <v>2.3649437795531897E-4</v>
      </c>
      <c r="AJ59" s="28">
        <f>외인!AJ59</f>
        <v>109022.85</v>
      </c>
      <c r="AK59" s="35">
        <f>MACD!AK59*$G$3+AK58*(1-$G$3)</f>
        <v>-3.2211332852137526E-4</v>
      </c>
      <c r="AL59" s="28">
        <f>외인!AL59</f>
        <v>90704.98</v>
      </c>
      <c r="AM59" s="35">
        <f>MACD!AM59*$G$3+AM58*(1-$G$3)</f>
        <v>-2.6126701870299697E-4</v>
      </c>
      <c r="AN59" s="28">
        <f>외인!AN59</f>
        <v>170760.92</v>
      </c>
      <c r="AO59" s="35">
        <f>MACD!AO59*$G$3+AO58*(1-$G$3)</f>
        <v>3.4730715091139106E-4</v>
      </c>
      <c r="AP59" s="28">
        <f>외인!AP59</f>
        <v>180198.13</v>
      </c>
      <c r="AQ59" s="35">
        <f>MACD!AQ59*$G$3+AQ58*(1-$G$3)</f>
        <v>-4.008278566844317E-4</v>
      </c>
      <c r="AR59" s="28">
        <f>외인!AR59</f>
        <v>24969.47</v>
      </c>
      <c r="AS59" s="35">
        <f>MACD!AS59*$G$3+AS58*(1-$G$3)</f>
        <v>4.6248437218163446E-4</v>
      </c>
      <c r="AT59" s="28">
        <f>외인!AT59</f>
        <v>85701.26</v>
      </c>
      <c r="AU59" s="35">
        <f>MACD!AU59*$G$3+AU58*(1-$G$3)</f>
        <v>1.4331856349148768E-4</v>
      </c>
      <c r="AV59" s="28">
        <f>외인!AV59</f>
        <v>50020.51</v>
      </c>
      <c r="AW59" s="35">
        <f>MACD!AW59*$G$3+AW58*(1-$G$3)</f>
        <v>-4.4069250451214686E-5</v>
      </c>
      <c r="AX59" s="28">
        <f>외인!AX59</f>
        <v>74868.62</v>
      </c>
      <c r="AY59" s="35">
        <f>MACD!AY59*$G$3+AY58*(1-$G$3)</f>
        <v>3.0400542486597162E-5</v>
      </c>
      <c r="AZ59" s="28">
        <f>외인!AZ59</f>
        <v>2532359.6</v>
      </c>
      <c r="BA59" s="35">
        <f>MACD!BA59*$G$3+BA58*(1-$G$3)</f>
        <v>6.2575492098540519E-4</v>
      </c>
      <c r="BB59" s="28">
        <f>외인!BB59</f>
        <v>99271.15</v>
      </c>
      <c r="BC59" s="35">
        <f>MACD!BC59*$G$3+BC58*(1-$G$3)</f>
        <v>1.9795706506518882E-4</v>
      </c>
      <c r="BD59" s="28">
        <f>외인!BD59</f>
        <v>38819.85</v>
      </c>
      <c r="BE59" s="35">
        <f>MACD!BE59*$G$3+BE58*(1-$G$3)</f>
        <v>3.2361503595900533E-4</v>
      </c>
      <c r="BF59" s="28">
        <f>외인!BF59</f>
        <v>0</v>
      </c>
      <c r="BG59" s="35" t="e">
        <f>MACD!BG59*$G$3+BG58*(1-$G$3)</f>
        <v>#DIV/0!</v>
      </c>
      <c r="BH59" s="28">
        <f>외인!BH59</f>
        <v>108338.58</v>
      </c>
      <c r="BI59" s="35">
        <f>MACD!BI59*$G$3+BI58*(1-$G$3)</f>
        <v>4.7510848683644276E-4</v>
      </c>
      <c r="BJ59" s="28">
        <f>외인!BJ59</f>
        <v>138263.54999999999</v>
      </c>
      <c r="BK59" s="35">
        <f>MACD!BK59*$G$3+BK58*(1-$G$3)</f>
        <v>4.8214781131534824E-5</v>
      </c>
      <c r="BL59" s="28">
        <f>외인!BL59</f>
        <v>49630.79</v>
      </c>
      <c r="BM59" s="35">
        <f>MACD!BM59*$G$3+BM58*(1-$G$3)</f>
        <v>1.4743113151634432E-4</v>
      </c>
      <c r="BN59" s="28">
        <f>외인!BN59</f>
        <v>56295.44</v>
      </c>
      <c r="BO59" s="35">
        <f>MACD!BO59*$G$3+BO58*(1-$G$3)</f>
        <v>1.0310481529883981E-3</v>
      </c>
      <c r="BP59" s="28">
        <f>외인!BP59</f>
        <v>85056.88</v>
      </c>
      <c r="BQ59" s="35">
        <f>MACD!BQ59*$G$3+BQ58*(1-$G$3)</f>
        <v>-5.1698908425837638E-5</v>
      </c>
      <c r="BR59" s="28">
        <f>외인!BR59</f>
        <v>335281.28000000003</v>
      </c>
      <c r="BS59" s="35">
        <f>MACD!BS59*$G$3+BS58*(1-$G$3)</f>
        <v>-3.7002224931664944E-5</v>
      </c>
      <c r="BT59" s="28">
        <f>외인!BT59</f>
        <v>2379667.06</v>
      </c>
      <c r="BU59" s="35">
        <f>MACD!BU59*$G$3+BU58*(1-$G$3)</f>
        <v>7.047386748403017E-4</v>
      </c>
      <c r="BV59" s="28">
        <f>외인!BV59</f>
        <v>433851.04</v>
      </c>
      <c r="BW59" s="35">
        <f>MACD!BW59*$G$3+BW58*(1-$G$3)</f>
        <v>-2.0036412909402802E-4</v>
      </c>
      <c r="BX59" s="28">
        <f>외인!BX59</f>
        <v>74870.7</v>
      </c>
      <c r="BY59" s="35">
        <f>MACD!BY59*$G$3+BY58*(1-$G$3)</f>
        <v>-2.8700388358839291E-4</v>
      </c>
      <c r="BZ59" s="28">
        <f>외인!BZ59</f>
        <v>261465.9</v>
      </c>
      <c r="CA59" s="35">
        <f>MACD!CA59*$G$3+CA58*(1-$G$3)</f>
        <v>1.4147617079992783E-4</v>
      </c>
      <c r="CB59" s="28">
        <f>외인!CB59</f>
        <v>12944.75</v>
      </c>
      <c r="CC59" s="35">
        <f>MACD!CC59*$G$3+CC58*(1-$G$3)</f>
        <v>-2.0828739685100814E-4</v>
      </c>
      <c r="CD59" s="28">
        <f>외인!CD59</f>
        <v>29717.14</v>
      </c>
      <c r="CE59" s="35">
        <f>MACD!CE59*$G$3+CE58*(1-$G$3)</f>
        <v>-5.6174379299949481E-4</v>
      </c>
      <c r="CF59" s="28">
        <f>외인!CF59</f>
        <v>28327.11</v>
      </c>
      <c r="CG59" s="35">
        <f>MACD!CG59*$G$3+CG58*(1-$G$3)</f>
        <v>7.3656512049963198E-4</v>
      </c>
      <c r="CH59" s="28">
        <f>외인!CH59</f>
        <v>70905.77</v>
      </c>
      <c r="CI59" s="35">
        <f>MACD!CI59*$G$3+CI58*(1-$G$3)</f>
        <v>6.1376208428868948E-5</v>
      </c>
      <c r="CJ59" s="28">
        <f>외인!CJ59</f>
        <v>363226.63</v>
      </c>
      <c r="CK59" s="35">
        <f>MACD!CK59*$G$3+CK58*(1-$G$3)</f>
        <v>-4.7000817695777976E-4</v>
      </c>
      <c r="CL59" s="28">
        <f>외인!CL59</f>
        <v>241385.91</v>
      </c>
      <c r="CM59" s="35">
        <f>MACD!CM59*$G$3+CM58*(1-$G$3)</f>
        <v>-5.522120577320092E-5</v>
      </c>
      <c r="CN59" s="28">
        <f>외인!CN59</f>
        <v>118644.02</v>
      </c>
      <c r="CO59" s="35">
        <f>MACD!CO59*$G$3+CO58*(1-$G$3)</f>
        <v>1.0482463484904426E-7</v>
      </c>
      <c r="CP59" s="28">
        <f>외인!CP59</f>
        <v>99841.16</v>
      </c>
      <c r="CQ59" s="35">
        <f>MACD!CQ59*$G$3+CQ58*(1-$G$3)</f>
        <v>1.956452804170857E-4</v>
      </c>
      <c r="CR59" s="28">
        <f>외인!CR59</f>
        <v>166676.69</v>
      </c>
      <c r="CS59" s="35">
        <f>MACD!CS59*$G$3+CS58*(1-$G$3)</f>
        <v>-2.9410912550475776E-4</v>
      </c>
      <c r="CT59" s="28">
        <f>외인!CT59</f>
        <v>164167.18</v>
      </c>
      <c r="CU59" s="35">
        <f>MACD!CU59*$G$3+CU58*(1-$G$3)</f>
        <v>-2.9705081078256086E-4</v>
      </c>
      <c r="CV59" s="28">
        <f>외인!CV59</f>
        <v>2379667.06</v>
      </c>
      <c r="CW59" s="35">
        <f>MACD!CW59*$G$3+CW58*(1-$G$3)</f>
        <v>7.047386748403017E-4</v>
      </c>
      <c r="CX59" s="28">
        <f>외인!CX59</f>
        <v>255124.66</v>
      </c>
      <c r="CY59" s="35">
        <f>MACD!CY59*$G$3+CY58*(1-$G$3)</f>
        <v>-2.4089321565156632E-4</v>
      </c>
      <c r="CZ59" s="28">
        <f>외인!CZ59</f>
        <v>19269.36</v>
      </c>
      <c r="DA59" s="35">
        <f>MACD!DA59*$G$3+DA58*(1-$G$3)</f>
        <v>-1.0338921327125673E-4</v>
      </c>
      <c r="DB59" s="28">
        <f>외인!DB59</f>
        <v>38819.85</v>
      </c>
      <c r="DC59" s="35">
        <f>MACD!DC59*$G$3+DC58*(1-$G$3)</f>
        <v>3.2361503595900533E-4</v>
      </c>
      <c r="DD59" s="28">
        <f>외인!DD59</f>
        <v>9230.07</v>
      </c>
      <c r="DE59" s="35">
        <f>MACD!DE59*$G$3+DE58*(1-$G$3)</f>
        <v>5.8845746401951684E-4</v>
      </c>
      <c r="DF59" s="28">
        <f>외인!DF59</f>
        <v>56189.08</v>
      </c>
      <c r="DG59" s="35">
        <f>MACD!DG59*$G$3+DG58*(1-$G$3)</f>
        <v>-3.4288428235689411E-4</v>
      </c>
      <c r="DH59" s="28">
        <f>외인!DH59</f>
        <v>21310.84</v>
      </c>
      <c r="DI59" s="35">
        <f>MACD!DI59*$G$3+DI58*(1-$G$3)</f>
        <v>-8.8257934836854157E-4</v>
      </c>
      <c r="DJ59" s="28">
        <f>외인!DJ59</f>
        <v>713483.84</v>
      </c>
      <c r="DK59" s="35">
        <f>MACD!DK59*$G$3+DK58*(1-$G$3)</f>
        <v>5.6598516348448776E-5</v>
      </c>
      <c r="DL59" s="28">
        <f>외인!DL59</f>
        <v>94170.91</v>
      </c>
      <c r="DM59" s="35">
        <f>MACD!DM59*$G$3+DM58*(1-$G$3)</f>
        <v>1.2047579170157419E-5</v>
      </c>
      <c r="DN59" s="28">
        <f>외인!DN59</f>
        <v>2379667.06</v>
      </c>
      <c r="DO59" s="35">
        <f>MACD!DO59*$G$3+DO58*(1-$G$3)</f>
        <v>7.047386748403017E-4</v>
      </c>
      <c r="DP59" s="28">
        <f>외인!DP59</f>
        <v>79058.149999999994</v>
      </c>
      <c r="DQ59" s="35">
        <f>MACD!DQ59*$G$3+DQ58*(1-$G$3)</f>
        <v>-7.3904320893732273E-4</v>
      </c>
      <c r="DR59" s="28">
        <f>외인!DR59</f>
        <v>46443.88</v>
      </c>
      <c r="DS59" s="35">
        <f>MACD!DS59*$G$3+DS58*(1-$G$3)</f>
        <v>8.2061053388483642E-5</v>
      </c>
      <c r="DT59" s="28">
        <f>외인!DT59</f>
        <v>130828.74</v>
      </c>
      <c r="DU59" s="35">
        <f>MACD!DU59*$G$3+DU58*(1-$G$3)</f>
        <v>-3.9488864127051328E-4</v>
      </c>
      <c r="DV59" s="28">
        <f>외인!DV59</f>
        <v>35572.97</v>
      </c>
      <c r="DW59" s="35">
        <f>MACD!DW59*$G$3+DW58*(1-$G$3)</f>
        <v>1.081919956633264E-4</v>
      </c>
      <c r="DX59" s="28">
        <f>외인!DX59</f>
        <v>126641.7</v>
      </c>
      <c r="DY59" s="35">
        <f>MACD!DY59*$G$3+DY58*(1-$G$3)</f>
        <v>4.8994276559411213E-4</v>
      </c>
      <c r="DZ59" s="28">
        <f>외인!DZ59</f>
        <v>8624.9500000000007</v>
      </c>
      <c r="EA59" s="35">
        <f>MACD!EA59*$G$3+EA58*(1-$G$3)</f>
        <v>1.8309898368566187E-4</v>
      </c>
      <c r="EB59" s="28">
        <f>외인!EB59</f>
        <v>12807.89</v>
      </c>
      <c r="EC59" s="35">
        <f>MACD!EC59*$G$3+EC58*(1-$G$3)</f>
        <v>1.0487419754104353E-4</v>
      </c>
      <c r="ED59" s="28">
        <f>외인!ED59</f>
        <v>11129.54</v>
      </c>
      <c r="EE59" s="35">
        <f>MACD!EE59*$G$3+EE58*(1-$G$3)</f>
        <v>-3.8180674471667542E-4</v>
      </c>
      <c r="EF59" s="28">
        <f>외인!EF59</f>
        <v>231365.67</v>
      </c>
      <c r="EG59" s="35">
        <f>MACD!EG59*$G$3+EG58*(1-$G$3)</f>
        <v>-4.2118719318263699E-4</v>
      </c>
      <c r="EH59" s="28">
        <f>외인!EH59</f>
        <v>228320.64000000001</v>
      </c>
      <c r="EI59" s="35">
        <f>MACD!EI59*$G$3+EI58*(1-$G$3)</f>
        <v>2.1553918730536398E-4</v>
      </c>
      <c r="EJ59" s="28">
        <f>외인!EJ59</f>
        <v>104026.31</v>
      </c>
      <c r="EK59" s="35">
        <f>MACD!EK59*$G$3+EK58*(1-$G$3)</f>
        <v>-1.1881269457998617E-5</v>
      </c>
      <c r="EL59" s="28">
        <f>외인!EL59</f>
        <v>32349.88</v>
      </c>
      <c r="EM59" s="35">
        <f>MACD!EM59*$G$3+EM58*(1-$G$3)</f>
        <v>-5.4109176226407668E-4</v>
      </c>
      <c r="EN59" s="28">
        <f>외인!EN59</f>
        <v>46443.88</v>
      </c>
      <c r="EO59" s="35">
        <f>MACD!EO59*$G$3+EO58*(1-$G$3)</f>
        <v>8.2061053388483642E-5</v>
      </c>
      <c r="EP59" s="28">
        <f>외인!EP59</f>
        <v>177580.82</v>
      </c>
      <c r="EQ59" s="35">
        <f>MACD!EQ59*$G$3+EQ58*(1-$G$3)</f>
        <v>-7.1242223411807463E-4</v>
      </c>
      <c r="ER59" s="28">
        <f>외인!ER59</f>
        <v>14026.92</v>
      </c>
      <c r="ES59" s="35">
        <f>MACD!ES59*$G$3+ES58*(1-$G$3)</f>
        <v>-6.5155361557915376E-4</v>
      </c>
      <c r="ET59" s="28">
        <f>외인!ET59</f>
        <v>180198.13</v>
      </c>
      <c r="EU59" s="35">
        <f>MACD!EU59*$G$3+EU58*(1-$G$3)</f>
        <v>-4.008278566844317E-4</v>
      </c>
      <c r="EV59" s="28">
        <f>외인!EV59</f>
        <v>42161.87</v>
      </c>
      <c r="EW59" s="35">
        <f>MACD!EW59*$G$3+EW58*(1-$G$3)</f>
        <v>8.8221023106356205E-5</v>
      </c>
      <c r="EX59" s="28">
        <f>외인!EX59</f>
        <v>57679.29</v>
      </c>
      <c r="EY59" s="35">
        <f>MACD!EY59*$G$3+EY58*(1-$G$3)</f>
        <v>2.7127735412055325E-4</v>
      </c>
    </row>
    <row r="60" spans="1:155">
      <c r="A60" s="27">
        <f>외인!A60</f>
        <v>46146</v>
      </c>
      <c r="B60" s="28">
        <f>외인!B60</f>
        <v>5513736.5099999998</v>
      </c>
      <c r="C60" s="35">
        <f>MACD!C60*$G$3+C59*(1-$G$3)</f>
        <v>2.9660656797591032E-4</v>
      </c>
      <c r="D60" s="28">
        <f>외인!D60</f>
        <v>673862.28</v>
      </c>
      <c r="E60" s="35">
        <f>MACD!E60*$G$3+E59*(1-$G$3)</f>
        <v>-1.9519563029048645E-4</v>
      </c>
      <c r="F60" s="28">
        <f>외인!F60</f>
        <v>2210636.63</v>
      </c>
      <c r="G60" s="35">
        <f>MACD!G60*$G$3+G59*(1-$G$3)</f>
        <v>6.4408958342664611E-4</v>
      </c>
      <c r="H60" s="28">
        <f>외인!H60</f>
        <v>370887.89</v>
      </c>
      <c r="I60" s="35">
        <f>MACD!I60*$G$3+I59*(1-$G$3)</f>
        <v>3.0588333054629041E-5</v>
      </c>
      <c r="J60" s="28">
        <f>외인!J60</f>
        <v>45424.67</v>
      </c>
      <c r="K60" s="35">
        <f>MACD!K60*$G$3+K59*(1-$G$3)</f>
        <v>-1.6429368290027735E-4</v>
      </c>
      <c r="L60" s="28">
        <f>외인!L60</f>
        <v>341233.76</v>
      </c>
      <c r="M60" s="35">
        <f>MACD!M60*$G$3+M59*(1-$G$3)</f>
        <v>6.8001206864070404E-5</v>
      </c>
      <c r="N60" s="28">
        <f>외인!N60</f>
        <v>245422.59</v>
      </c>
      <c r="O60" s="35">
        <f>MACD!O60*$G$3+O59*(1-$G$3)</f>
        <v>1.5997860524063305E-4</v>
      </c>
      <c r="P60" s="28">
        <f>외인!P60</f>
        <v>189241.63</v>
      </c>
      <c r="Q60" s="35">
        <f>MACD!Q60*$G$3+Q59*(1-$G$3)</f>
        <v>-6.0309094471930433E-4</v>
      </c>
      <c r="R60" s="28">
        <f>외인!R60</f>
        <v>130896.73</v>
      </c>
      <c r="S60" s="35">
        <f>MACD!S60*$G$3+S59*(1-$G$3)</f>
        <v>-4.4437603159992094E-4</v>
      </c>
      <c r="T60" s="28">
        <f>외인!T60</f>
        <v>8945.75</v>
      </c>
      <c r="U60" s="35">
        <f>MACD!U60*$G$3+U59*(1-$G$3)</f>
        <v>6.2951115156753448E-4</v>
      </c>
      <c r="V60" s="28">
        <f>외인!V60</f>
        <v>131040.88</v>
      </c>
      <c r="W60" s="35">
        <f>MACD!W60*$G$3+W59*(1-$G$3)</f>
        <v>4.6831841717375568E-4</v>
      </c>
      <c r="X60" s="28">
        <f>외인!X60</f>
        <v>2524258.7200000002</v>
      </c>
      <c r="Y60" s="35">
        <f>MACD!Y60*$G$3+Y59*(1-$G$3)</f>
        <v>7.3491681199143108E-4</v>
      </c>
      <c r="Z60" s="28">
        <f>외인!Z60</f>
        <v>42692.12</v>
      </c>
      <c r="AA60" s="35">
        <f>MACD!AA60*$G$3+AA59*(1-$G$3)</f>
        <v>7.8568023890959466E-5</v>
      </c>
      <c r="AB60" s="28">
        <f>외인!AB60</f>
        <v>208164.57</v>
      </c>
      <c r="AC60" s="35">
        <f>MACD!AC60*$G$3+AC59*(1-$G$3)</f>
        <v>-1.2931945490317245E-4</v>
      </c>
      <c r="AD60" s="28">
        <f>외인!AD60</f>
        <v>19336.21</v>
      </c>
      <c r="AE60" s="35">
        <f>MACD!AE60*$G$3+AE59*(1-$G$3)</f>
        <v>-3.8385836656877641E-4</v>
      </c>
      <c r="AF60" s="28">
        <f>외인!AF60</f>
        <v>25287.87</v>
      </c>
      <c r="AG60" s="35">
        <f>MACD!AG60*$G$3+AG59*(1-$G$3)</f>
        <v>-4.096864161945031E-5</v>
      </c>
      <c r="AH60" s="28">
        <f>외인!AH60</f>
        <v>234927.49</v>
      </c>
      <c r="AI60" s="35">
        <f>MACD!AI60*$G$3+AI59*(1-$G$3)</f>
        <v>2.2112496873320117E-4</v>
      </c>
      <c r="AJ60" s="28">
        <f>외인!AJ60</f>
        <v>109305.49</v>
      </c>
      <c r="AK60" s="35">
        <f>MACD!AK60*$G$3+AK59*(1-$G$3)</f>
        <v>-3.7177045756498785E-4</v>
      </c>
      <c r="AL60" s="28">
        <f>외인!AL60</f>
        <v>92529.07</v>
      </c>
      <c r="AM60" s="35">
        <f>MACD!AM60*$G$3+AM59*(1-$G$3)</f>
        <v>-2.8266039139880086E-4</v>
      </c>
      <c r="AN60" s="28">
        <f>외인!AN60</f>
        <v>173219.58</v>
      </c>
      <c r="AO60" s="35">
        <f>MACD!AO60*$G$3+AO59*(1-$G$3)</f>
        <v>3.5639833114414982E-4</v>
      </c>
      <c r="AP60" s="28">
        <f>외인!AP60</f>
        <v>195088.24</v>
      </c>
      <c r="AQ60" s="35">
        <f>MACD!AQ60*$G$3+AQ59*(1-$G$3)</f>
        <v>-4.7252183727965869E-4</v>
      </c>
      <c r="AR60" s="28">
        <f>외인!AR60</f>
        <v>24942.47</v>
      </c>
      <c r="AS60" s="35">
        <f>MACD!AS60*$G$3+AS59*(1-$G$3)</f>
        <v>4.4718877716309034E-4</v>
      </c>
      <c r="AT60" s="28">
        <f>외인!AT60</f>
        <v>86690.03</v>
      </c>
      <c r="AU60" s="35">
        <f>MACD!AU60*$G$3+AU59*(1-$G$3)</f>
        <v>1.1724662678128495E-4</v>
      </c>
      <c r="AV60" s="28">
        <f>외인!AV60</f>
        <v>49794.06</v>
      </c>
      <c r="AW60" s="35">
        <f>MACD!AW60*$G$3+AW59*(1-$G$3)</f>
        <v>-7.4682297613689079E-5</v>
      </c>
      <c r="AX60" s="28">
        <f>외인!AX60</f>
        <v>73897.679999999993</v>
      </c>
      <c r="AY60" s="35">
        <f>MACD!AY60*$G$3+AY59*(1-$G$3)</f>
        <v>5.9970551038975703E-5</v>
      </c>
      <c r="AZ60" s="28">
        <f>외인!AZ60</f>
        <v>2728568.84</v>
      </c>
      <c r="BA60" s="35">
        <f>MACD!BA60*$G$3+BA59*(1-$G$3)</f>
        <v>6.3384432594821411E-4</v>
      </c>
      <c r="BB60" s="28">
        <f>외인!BB60</f>
        <v>103099.44</v>
      </c>
      <c r="BC60" s="35">
        <f>MACD!BC60*$G$3+BC59*(1-$G$3)</f>
        <v>1.8605971674898235E-4</v>
      </c>
      <c r="BD60" s="28">
        <f>외인!BD60</f>
        <v>39322.5</v>
      </c>
      <c r="BE60" s="35">
        <f>MACD!BE60*$G$3+BE59*(1-$G$3)</f>
        <v>3.1574132199488748E-4</v>
      </c>
      <c r="BF60" s="28">
        <f>외인!BF60</f>
        <v>0</v>
      </c>
      <c r="BG60" s="35" t="e">
        <f>MACD!BG60*$G$3+BG59*(1-$G$3)</f>
        <v>#DIV/0!</v>
      </c>
      <c r="BH60" s="28">
        <f>외인!BH60</f>
        <v>110828.55</v>
      </c>
      <c r="BI60" s="35">
        <f>MACD!BI60*$G$3+BI59*(1-$G$3)</f>
        <v>5.6502197574084768E-4</v>
      </c>
      <c r="BJ60" s="28">
        <f>외인!BJ60</f>
        <v>142268.57</v>
      </c>
      <c r="BK60" s="35">
        <f>MACD!BK60*$G$3+BK59*(1-$G$3)</f>
        <v>5.1493893689301087E-5</v>
      </c>
      <c r="BL60" s="28">
        <f>외인!BL60</f>
        <v>50732.86</v>
      </c>
      <c r="BM60" s="35">
        <f>MACD!BM60*$G$3+BM59*(1-$G$3)</f>
        <v>1.8875237409073857E-4</v>
      </c>
      <c r="BN60" s="28">
        <f>외인!BN60</f>
        <v>59271.1</v>
      </c>
      <c r="BO60" s="35">
        <f>MACD!BO60*$G$3+BO59*(1-$G$3)</f>
        <v>1.0962392088109505E-3</v>
      </c>
      <c r="BP60" s="28">
        <f>외인!BP60</f>
        <v>84455.34</v>
      </c>
      <c r="BQ60" s="35">
        <f>MACD!BQ60*$G$3+BQ59*(1-$G$3)</f>
        <v>-3.8627660984159321E-5</v>
      </c>
      <c r="BR60" s="28">
        <f>외인!BR60</f>
        <v>351502.72</v>
      </c>
      <c r="BS60" s="35">
        <f>MACD!BS60*$G$3+BS59*(1-$G$3)</f>
        <v>-1.2204039658578638E-4</v>
      </c>
      <c r="BT60" s="28">
        <f>외인!BT60</f>
        <v>2570197.5499999998</v>
      </c>
      <c r="BU60" s="35">
        <f>MACD!BU60*$G$3+BU59*(1-$G$3)</f>
        <v>7.2066054833030144E-4</v>
      </c>
      <c r="BV60" s="28">
        <f>외인!BV60</f>
        <v>464747.68</v>
      </c>
      <c r="BW60" s="35">
        <f>MACD!BW60*$G$3+BW59*(1-$G$3)</f>
        <v>-2.2352000284645739E-4</v>
      </c>
      <c r="BX60" s="28">
        <f>외인!BX60</f>
        <v>75290.23</v>
      </c>
      <c r="BY60" s="35">
        <f>MACD!BY60*$G$3+BY59*(1-$G$3)</f>
        <v>-3.1888702470296419E-4</v>
      </c>
      <c r="BZ60" s="28">
        <f>외인!BZ60</f>
        <v>265748.65000000002</v>
      </c>
      <c r="CA60" s="35">
        <f>MACD!CA60*$G$3+CA59*(1-$G$3)</f>
        <v>1.3975275580993448E-4</v>
      </c>
      <c r="CB60" s="28">
        <f>외인!CB60</f>
        <v>12966.18</v>
      </c>
      <c r="CC60" s="35">
        <f>MACD!CC60*$G$3+CC59*(1-$G$3)</f>
        <v>-1.9784380956216046E-4</v>
      </c>
      <c r="CD60" s="28">
        <f>외인!CD60</f>
        <v>29346.799999999999</v>
      </c>
      <c r="CE60" s="35">
        <f>MACD!CE60*$G$3+CE59*(1-$G$3)</f>
        <v>-5.6454245196771772E-4</v>
      </c>
      <c r="CF60" s="28">
        <f>외인!CF60</f>
        <v>28291.46</v>
      </c>
      <c r="CG60" s="35">
        <f>MACD!CG60*$G$3+CG59*(1-$G$3)</f>
        <v>6.7011215009063138E-4</v>
      </c>
      <c r="CH60" s="28">
        <f>외인!CH60</f>
        <v>70829.17</v>
      </c>
      <c r="CI60" s="35">
        <f>MACD!CI60*$G$3+CI59*(1-$G$3)</f>
        <v>3.9285865141093768E-5</v>
      </c>
      <c r="CJ60" s="28">
        <f>외인!CJ60</f>
        <v>362189.33</v>
      </c>
      <c r="CK60" s="35">
        <f>MACD!CK60*$G$3+CK59*(1-$G$3)</f>
        <v>-4.8023543523494647E-4</v>
      </c>
      <c r="CL60" s="28">
        <f>외인!CL60</f>
        <v>238211.02</v>
      </c>
      <c r="CM60" s="35">
        <f>MACD!CM60*$G$3+CM59*(1-$G$3)</f>
        <v>-9.4986302648137429E-5</v>
      </c>
      <c r="CN60" s="28">
        <f>외인!CN60</f>
        <v>128527.37</v>
      </c>
      <c r="CO60" s="35">
        <f>MACD!CO60*$G$3+CO59*(1-$G$3)</f>
        <v>-1.0771544772780886E-5</v>
      </c>
      <c r="CP60" s="28">
        <f>외인!CP60</f>
        <v>103664.29</v>
      </c>
      <c r="CQ60" s="35">
        <f>MACD!CQ60*$G$3+CQ59*(1-$G$3)</f>
        <v>1.8401166146570546E-4</v>
      </c>
      <c r="CR60" s="28">
        <f>외인!CR60</f>
        <v>167733.07</v>
      </c>
      <c r="CS60" s="35">
        <f>MACD!CS60*$G$3+CS59*(1-$G$3)</f>
        <v>-3.2299666951600121E-4</v>
      </c>
      <c r="CT60" s="28">
        <f>외인!CT60</f>
        <v>173434.99</v>
      </c>
      <c r="CU60" s="35">
        <f>MACD!CU60*$G$3+CU59*(1-$G$3)</f>
        <v>-3.7600064316765101E-4</v>
      </c>
      <c r="CV60" s="28">
        <f>외인!CV60</f>
        <v>2570197.5499999998</v>
      </c>
      <c r="CW60" s="35">
        <f>MACD!CW60*$G$3+CW59*(1-$G$3)</f>
        <v>7.2066054833030144E-4</v>
      </c>
      <c r="CX60" s="28">
        <f>외인!CX60</f>
        <v>261661.33</v>
      </c>
      <c r="CY60" s="35">
        <f>MACD!CY60*$G$3+CY59*(1-$G$3)</f>
        <v>-2.7277712816158473E-4</v>
      </c>
      <c r="CZ60" s="28">
        <f>외인!CZ60</f>
        <v>19714.61</v>
      </c>
      <c r="DA60" s="35">
        <f>MACD!DA60*$G$3+DA59*(1-$G$3)</f>
        <v>-4.0534596431011157E-4</v>
      </c>
      <c r="DB60" s="28">
        <f>외인!DB60</f>
        <v>39322.5</v>
      </c>
      <c r="DC60" s="35">
        <f>MACD!DC60*$G$3+DC59*(1-$G$3)</f>
        <v>3.1574132199488748E-4</v>
      </c>
      <c r="DD60" s="28">
        <f>외인!DD60</f>
        <v>8945.75</v>
      </c>
      <c r="DE60" s="35">
        <f>MACD!DE60*$G$3+DE59*(1-$G$3)</f>
        <v>6.2951115156753448E-4</v>
      </c>
      <c r="DF60" s="28">
        <f>외인!DF60</f>
        <v>56702.77</v>
      </c>
      <c r="DG60" s="35">
        <f>MACD!DG60*$G$3+DG59*(1-$G$3)</f>
        <v>-3.7952258296882261E-4</v>
      </c>
      <c r="DH60" s="28">
        <f>외인!DH60</f>
        <v>21013.84</v>
      </c>
      <c r="DI60" s="35">
        <f>MACD!DI60*$G$3+DI59*(1-$G$3)</f>
        <v>-8.8022543584509059E-4</v>
      </c>
      <c r="DJ60" s="28">
        <f>외인!DJ60</f>
        <v>734904.92</v>
      </c>
      <c r="DK60" s="35">
        <f>MACD!DK60*$G$3+DK59*(1-$G$3)</f>
        <v>7.9112258414635106E-6</v>
      </c>
      <c r="DL60" s="28">
        <f>외인!DL60</f>
        <v>103613.04</v>
      </c>
      <c r="DM60" s="35">
        <f>MACD!DM60*$G$3+DM59*(1-$G$3)</f>
        <v>-5.2575462435020815E-7</v>
      </c>
      <c r="DN60" s="28">
        <f>외인!DN60</f>
        <v>2570197.5499999998</v>
      </c>
      <c r="DO60" s="35">
        <f>MACD!DO60*$G$3+DO59*(1-$G$3)</f>
        <v>7.2066054833030144E-4</v>
      </c>
      <c r="DP60" s="28">
        <f>외인!DP60</f>
        <v>79673.95</v>
      </c>
      <c r="DQ60" s="35">
        <f>MACD!DQ60*$G$3+DQ59*(1-$G$3)</f>
        <v>-6.8905449941815519E-4</v>
      </c>
      <c r="DR60" s="28">
        <f>외인!DR60</f>
        <v>46955.12</v>
      </c>
      <c r="DS60" s="35">
        <f>MACD!DS60*$G$3+DS59*(1-$G$3)</f>
        <v>-2.1409348352246948E-5</v>
      </c>
      <c r="DT60" s="28">
        <f>외인!DT60</f>
        <v>130896.73</v>
      </c>
      <c r="DU60" s="35">
        <f>MACD!DU60*$G$3+DU59*(1-$G$3)</f>
        <v>-4.4437603159992094E-4</v>
      </c>
      <c r="DV60" s="28">
        <f>외인!DV60</f>
        <v>36563.730000000003</v>
      </c>
      <c r="DW60" s="35">
        <f>MACD!DW60*$G$3+DW59*(1-$G$3)</f>
        <v>1.5104316690428245E-4</v>
      </c>
      <c r="DX60" s="28">
        <f>외인!DX60</f>
        <v>131040.88</v>
      </c>
      <c r="DY60" s="35">
        <f>MACD!DY60*$G$3+DY59*(1-$G$3)</f>
        <v>4.6831841717375568E-4</v>
      </c>
      <c r="DZ60" s="28">
        <f>외인!DZ60</f>
        <v>8798.24</v>
      </c>
      <c r="EA60" s="35">
        <f>MACD!EA60*$G$3+EA59*(1-$G$3)</f>
        <v>1.4887851071456669E-4</v>
      </c>
      <c r="EB60" s="28">
        <f>외인!EB60</f>
        <v>12726.66</v>
      </c>
      <c r="EC60" s="35">
        <f>MACD!EC60*$G$3+EC59*(1-$G$3)</f>
        <v>5.7547806213825005E-5</v>
      </c>
      <c r="ED60" s="28">
        <f>외인!ED60</f>
        <v>11264.11</v>
      </c>
      <c r="EE60" s="35">
        <f>MACD!EE60*$G$3+EE59*(1-$G$3)</f>
        <v>-4.0247802389201142E-4</v>
      </c>
      <c r="EF60" s="28">
        <f>외인!EF60</f>
        <v>230246.87</v>
      </c>
      <c r="EG60" s="35">
        <f>MACD!EG60*$G$3+EG59*(1-$G$3)</f>
        <v>-4.5371549752681737E-4</v>
      </c>
      <c r="EH60" s="28">
        <f>외인!EH60</f>
        <v>254347.99</v>
      </c>
      <c r="EI60" s="35">
        <f>MACD!EI60*$G$3+EI59*(1-$G$3)</f>
        <v>1.7987012233835646E-4</v>
      </c>
      <c r="EJ60" s="28">
        <f>외인!EJ60</f>
        <v>104321.3</v>
      </c>
      <c r="EK60" s="35">
        <f>MACD!EK60*$G$3+EK59*(1-$G$3)</f>
        <v>-4.8379107960812659E-5</v>
      </c>
      <c r="EL60" s="28">
        <f>외인!EL60</f>
        <v>31946.959999999999</v>
      </c>
      <c r="EM60" s="35">
        <f>MACD!EM60*$G$3+EM59*(1-$G$3)</f>
        <v>-5.4407915532163212E-4</v>
      </c>
      <c r="EN60" s="28">
        <f>외인!EN60</f>
        <v>46955.12</v>
      </c>
      <c r="EO60" s="35">
        <f>MACD!EO60*$G$3+EO59*(1-$G$3)</f>
        <v>-2.1409348352246948E-5</v>
      </c>
      <c r="EP60" s="28">
        <f>외인!EP60</f>
        <v>182805.14</v>
      </c>
      <c r="EQ60" s="35">
        <f>MACD!EQ60*$G$3+EQ59*(1-$G$3)</f>
        <v>-7.316332463646794E-4</v>
      </c>
      <c r="ER60" s="28">
        <f>외인!ER60</f>
        <v>14248.75</v>
      </c>
      <c r="ES60" s="35">
        <f>MACD!ES60*$G$3+ES59*(1-$G$3)</f>
        <v>-4.6429427003435092E-4</v>
      </c>
      <c r="ET60" s="28">
        <f>외인!ET60</f>
        <v>195088.24</v>
      </c>
      <c r="EU60" s="35">
        <f>MACD!EU60*$G$3+EU59*(1-$G$3)</f>
        <v>-4.7252183727965869E-4</v>
      </c>
      <c r="EV60" s="28">
        <f>외인!EV60</f>
        <v>42692.12</v>
      </c>
      <c r="EW60" s="35">
        <f>MACD!EW60*$G$3+EW59*(1-$G$3)</f>
        <v>7.8568023890959466E-5</v>
      </c>
      <c r="EX60" s="28">
        <f>외인!EX60</f>
        <v>60972.17</v>
      </c>
      <c r="EY60" s="35">
        <f>MACD!EY60*$G$3+EY59*(1-$G$3)</f>
        <v>2.5723587190117596E-4</v>
      </c>
    </row>
    <row r="61" spans="1:155">
      <c r="A61" s="27">
        <f>외인!A61</f>
        <v>46148</v>
      </c>
      <c r="B61" s="28">
        <f>외인!B61</f>
        <v>5868742.3300000001</v>
      </c>
      <c r="C61" s="35">
        <f>MACD!C61*$G$3+C60*(1-$G$3)</f>
        <v>2.9231197320500347E-4</v>
      </c>
      <c r="D61" s="28">
        <f>외인!D61</f>
        <v>671717.13</v>
      </c>
      <c r="E61" s="35">
        <f>MACD!E61*$G$3+E60*(1-$G$3)</f>
        <v>-2.1096728257120455E-4</v>
      </c>
      <c r="F61" s="28">
        <f>외인!F61</f>
        <v>2426729.7400000002</v>
      </c>
      <c r="G61" s="35">
        <f>MACD!G61*$G$3+G60*(1-$G$3)</f>
        <v>6.6642971445138972E-4</v>
      </c>
      <c r="H61" s="28">
        <f>외인!H61</f>
        <v>378015.55</v>
      </c>
      <c r="I61" s="35">
        <f>MACD!I61*$G$3+I60*(1-$G$3)</f>
        <v>4.4247689162693192E-5</v>
      </c>
      <c r="J61" s="28">
        <f>외인!J61</f>
        <v>44490.46</v>
      </c>
      <c r="K61" s="35">
        <f>MACD!K61*$G$3+K60*(1-$G$3)</f>
        <v>-3.2459584176691854E-4</v>
      </c>
      <c r="L61" s="28">
        <f>외인!L61</f>
        <v>348630.51</v>
      </c>
      <c r="M61" s="35">
        <f>MACD!M61*$G$3+M60*(1-$G$3)</f>
        <v>9.4413997224588475E-5</v>
      </c>
      <c r="N61" s="28">
        <f>외인!N61</f>
        <v>247805.26</v>
      </c>
      <c r="O61" s="35">
        <f>MACD!O61*$G$3+O60*(1-$G$3)</f>
        <v>1.8449950129315756E-4</v>
      </c>
      <c r="P61" s="28">
        <f>외인!P61</f>
        <v>186892.36</v>
      </c>
      <c r="Q61" s="35">
        <f>MACD!Q61*$G$3+Q60*(1-$G$3)</f>
        <v>-6.9799160201955218E-4</v>
      </c>
      <c r="R61" s="28">
        <f>외인!R61</f>
        <v>131482.75</v>
      </c>
      <c r="S61" s="35">
        <f>MACD!S61*$G$3+S60*(1-$G$3)</f>
        <v>-5.0525822809167312E-4</v>
      </c>
      <c r="T61" s="28">
        <f>외인!T61</f>
        <v>8815.34</v>
      </c>
      <c r="U61" s="35">
        <f>MACD!U61*$G$3+U60*(1-$G$3)</f>
        <v>6.5188042839547022E-4</v>
      </c>
      <c r="V61" s="28">
        <f>외인!V61</f>
        <v>132659.01</v>
      </c>
      <c r="W61" s="35">
        <f>MACD!W61*$G$3+W60*(1-$G$3)</f>
        <v>4.1780947405781579E-4</v>
      </c>
      <c r="X61" s="28">
        <f>외인!X61</f>
        <v>2833129.16</v>
      </c>
      <c r="Y61" s="35">
        <f>MACD!Y61*$G$3+Y60*(1-$G$3)</f>
        <v>7.641892061001288E-4</v>
      </c>
      <c r="Z61" s="28">
        <f>외인!Z61</f>
        <v>42573.38</v>
      </c>
      <c r="AA61" s="35">
        <f>MACD!AA61*$G$3+AA60*(1-$G$3)</f>
        <v>6.3372952025843795E-5</v>
      </c>
      <c r="AB61" s="28">
        <f>외인!AB61</f>
        <v>207092.13</v>
      </c>
      <c r="AC61" s="35">
        <f>MACD!AC61*$G$3+AC60*(1-$G$3)</f>
        <v>-1.4775482160121777E-4</v>
      </c>
      <c r="AD61" s="28">
        <f>외인!AD61</f>
        <v>19143.11</v>
      </c>
      <c r="AE61" s="35">
        <f>MACD!AE61*$G$3+AE60*(1-$G$3)</f>
        <v>-4.4057728717252723E-4</v>
      </c>
      <c r="AF61" s="28">
        <f>외인!AF61</f>
        <v>24653.599999999999</v>
      </c>
      <c r="AG61" s="35">
        <f>MACD!AG61*$G$3+AG60*(1-$G$3)</f>
        <v>-9.1931406414523926E-5</v>
      </c>
      <c r="AH61" s="28">
        <f>외인!AH61</f>
        <v>226401.61</v>
      </c>
      <c r="AI61" s="35">
        <f>MACD!AI61*$G$3+AI60*(1-$G$3)</f>
        <v>1.7735817228373577E-4</v>
      </c>
      <c r="AJ61" s="28">
        <f>외인!AJ61</f>
        <v>107191.57</v>
      </c>
      <c r="AK61" s="35">
        <f>MACD!AK61*$G$3+AK60*(1-$G$3)</f>
        <v>-4.4960800525500292E-4</v>
      </c>
      <c r="AL61" s="28">
        <f>외인!AL61</f>
        <v>91907.42</v>
      </c>
      <c r="AM61" s="35">
        <f>MACD!AM61*$G$3+AM60*(1-$G$3)</f>
        <v>-2.9108070881057006E-4</v>
      </c>
      <c r="AN61" s="28">
        <f>외인!AN61</f>
        <v>175625.26</v>
      </c>
      <c r="AO61" s="35">
        <f>MACD!AO61*$G$3+AO60*(1-$G$3)</f>
        <v>3.9313656092521371E-4</v>
      </c>
      <c r="AP61" s="28">
        <f>외인!AP61</f>
        <v>208179.69</v>
      </c>
      <c r="AQ61" s="35">
        <f>MACD!AQ61*$G$3+AQ60*(1-$G$3)</f>
        <v>-5.5093790266153367E-4</v>
      </c>
      <c r="AR61" s="28">
        <f>외인!AR61</f>
        <v>24610.6</v>
      </c>
      <c r="AS61" s="35">
        <f>MACD!AS61*$G$3+AS60*(1-$G$3)</f>
        <v>3.8894723226815084E-4</v>
      </c>
      <c r="AT61" s="28">
        <f>외인!AT61</f>
        <v>86961.63</v>
      </c>
      <c r="AU61" s="35">
        <f>MACD!AU61*$G$3+AU60*(1-$G$3)</f>
        <v>1.1694509571082884E-4</v>
      </c>
      <c r="AV61" s="28">
        <f>외인!AV61</f>
        <v>48604.05</v>
      </c>
      <c r="AW61" s="35">
        <f>MACD!AW61*$G$3+AW60*(1-$G$3)</f>
        <v>-1.2100015764994059E-4</v>
      </c>
      <c r="AX61" s="28">
        <f>외인!AX61</f>
        <v>73535.95</v>
      </c>
      <c r="AY61" s="35">
        <f>MACD!AY61*$G$3+AY60*(1-$G$3)</f>
        <v>6.2047129765221379E-5</v>
      </c>
      <c r="AZ61" s="28">
        <f>외인!AZ61</f>
        <v>3038135.73</v>
      </c>
      <c r="BA61" s="35">
        <f>MACD!BA61*$G$3+BA60*(1-$G$3)</f>
        <v>6.5431580996308525E-4</v>
      </c>
      <c r="BB61" s="28">
        <f>외인!BB61</f>
        <v>109745.64</v>
      </c>
      <c r="BC61" s="35">
        <f>MACD!BC61*$G$3+BC60*(1-$G$3)</f>
        <v>1.7158089205290535E-4</v>
      </c>
      <c r="BD61" s="28">
        <f>외인!BD61</f>
        <v>39439.68</v>
      </c>
      <c r="BE61" s="35">
        <f>MACD!BE61*$G$3+BE60*(1-$G$3)</f>
        <v>2.9615281575995822E-4</v>
      </c>
      <c r="BF61" s="28">
        <f>외인!BF61</f>
        <v>0</v>
      </c>
      <c r="BG61" s="35" t="e">
        <f>MACD!BG61*$G$3+BG60*(1-$G$3)</f>
        <v>#DIV/0!</v>
      </c>
      <c r="BH61" s="28">
        <f>외인!BH61</f>
        <v>112654.32</v>
      </c>
      <c r="BI61" s="35">
        <f>MACD!BI61*$G$3+BI60*(1-$G$3)</f>
        <v>6.370359552840566E-4</v>
      </c>
      <c r="BJ61" s="28">
        <f>외인!BJ61</f>
        <v>145082.72</v>
      </c>
      <c r="BK61" s="35">
        <f>MACD!BK61*$G$3+BK60*(1-$G$3)</f>
        <v>7.8886808476598795E-5</v>
      </c>
      <c r="BL61" s="28">
        <f>외인!BL61</f>
        <v>52843.06</v>
      </c>
      <c r="BM61" s="35">
        <f>MACD!BM61*$G$3+BM60*(1-$G$3)</f>
        <v>2.329578408112372E-4</v>
      </c>
      <c r="BN61" s="28">
        <f>외인!BN61</f>
        <v>59285.1</v>
      </c>
      <c r="BO61" s="35">
        <f>MACD!BO61*$G$3+BO60*(1-$G$3)</f>
        <v>1.152395397785432E-3</v>
      </c>
      <c r="BP61" s="28">
        <f>외인!BP61</f>
        <v>84261.38</v>
      </c>
      <c r="BQ61" s="35">
        <f>MACD!BQ61*$G$3+BQ60*(1-$G$3)</f>
        <v>-4.0195673721818891E-5</v>
      </c>
      <c r="BR61" s="28">
        <f>외인!BR61</f>
        <v>363500.96</v>
      </c>
      <c r="BS61" s="35">
        <f>MACD!BS61*$G$3+BS60*(1-$G$3)</f>
        <v>-2.3557143404162205E-4</v>
      </c>
      <c r="BT61" s="28">
        <f>외인!BT61</f>
        <v>2879095.3</v>
      </c>
      <c r="BU61" s="35">
        <f>MACD!BU61*$G$3+BU60*(1-$G$3)</f>
        <v>7.4796459467929522E-4</v>
      </c>
      <c r="BV61" s="28">
        <f>외인!BV61</f>
        <v>485083.6</v>
      </c>
      <c r="BW61" s="35">
        <f>MACD!BW61*$G$3+BW60*(1-$G$3)</f>
        <v>-2.3905462321958032E-4</v>
      </c>
      <c r="BX61" s="28">
        <f>외인!BX61</f>
        <v>73836.3</v>
      </c>
      <c r="BY61" s="35">
        <f>MACD!BY61*$G$3+BY60*(1-$G$3)</f>
        <v>-3.6278075740428062E-4</v>
      </c>
      <c r="BZ61" s="28">
        <f>외인!BZ61</f>
        <v>267532.69</v>
      </c>
      <c r="CA61" s="35">
        <f>MACD!CA61*$G$3+CA60*(1-$G$3)</f>
        <v>1.6065163881350529E-4</v>
      </c>
      <c r="CB61" s="28">
        <f>외인!CB61</f>
        <v>12658.91</v>
      </c>
      <c r="CC61" s="35">
        <f>MACD!CC61*$G$3+CC60*(1-$G$3)</f>
        <v>-2.2805297317131715E-4</v>
      </c>
      <c r="CD61" s="28">
        <f>외인!CD61</f>
        <v>28323.87</v>
      </c>
      <c r="CE61" s="35">
        <f>MACD!CE61*$G$3+CE60*(1-$G$3)</f>
        <v>-6.1098620852970825E-4</v>
      </c>
      <c r="CF61" s="28">
        <f>외인!CF61</f>
        <v>27763.54</v>
      </c>
      <c r="CG61" s="35">
        <f>MACD!CG61*$G$3+CG60*(1-$G$3)</f>
        <v>5.995219735270824E-4</v>
      </c>
      <c r="CH61" s="28">
        <f>외인!CH61</f>
        <v>69152.91</v>
      </c>
      <c r="CI61" s="35">
        <f>MACD!CI61*$G$3+CI60*(1-$G$3)</f>
        <v>1.8176721354482708E-6</v>
      </c>
      <c r="CJ61" s="28">
        <f>외인!CJ61</f>
        <v>355495.41</v>
      </c>
      <c r="CK61" s="35">
        <f>MACD!CK61*$G$3+CK60*(1-$G$3)</f>
        <v>-5.1094746003234478E-4</v>
      </c>
      <c r="CL61" s="28">
        <f>외인!CL61</f>
        <v>236529.15</v>
      </c>
      <c r="CM61" s="35">
        <f>MACD!CM61*$G$3+CM60*(1-$G$3)</f>
        <v>-1.266238283908906E-4</v>
      </c>
      <c r="CN61" s="28">
        <f>외인!CN61</f>
        <v>142273.15</v>
      </c>
      <c r="CO61" s="35">
        <f>MACD!CO61*$G$3+CO60*(1-$G$3)</f>
        <v>3.5218531353028075E-6</v>
      </c>
      <c r="CP61" s="28">
        <f>외인!CP61</f>
        <v>110302.48</v>
      </c>
      <c r="CQ61" s="35">
        <f>MACD!CQ61*$G$3+CQ60*(1-$G$3)</f>
        <v>1.6980982388812221E-4</v>
      </c>
      <c r="CR61" s="28">
        <f>외인!CR61</f>
        <v>167418.63</v>
      </c>
      <c r="CS61" s="35">
        <f>MACD!CS61*$G$3+CS60*(1-$G$3)</f>
        <v>-3.6132788622507221E-4</v>
      </c>
      <c r="CT61" s="28">
        <f>외인!CT61</f>
        <v>176010.54</v>
      </c>
      <c r="CU61" s="35">
        <f>MACD!CU61*$G$3+CU60*(1-$G$3)</f>
        <v>-4.6218802493577408E-4</v>
      </c>
      <c r="CV61" s="28">
        <f>외인!CV61</f>
        <v>2879095.3</v>
      </c>
      <c r="CW61" s="35">
        <f>MACD!CW61*$G$3+CW60*(1-$G$3)</f>
        <v>7.4796459467929522E-4</v>
      </c>
      <c r="CX61" s="28">
        <f>외인!CX61</f>
        <v>267420.21000000002</v>
      </c>
      <c r="CY61" s="35">
        <f>MACD!CY61*$G$3+CY60*(1-$G$3)</f>
        <v>-2.8324514899175904E-4</v>
      </c>
      <c r="CZ61" s="28">
        <f>외인!CZ61</f>
        <v>19987.2</v>
      </c>
      <c r="DA61" s="35">
        <f>MACD!DA61*$G$3+DA60*(1-$G$3)</f>
        <v>-6.8116658057156216E-4</v>
      </c>
      <c r="DB61" s="28">
        <f>외인!DB61</f>
        <v>39439.68</v>
      </c>
      <c r="DC61" s="35">
        <f>MACD!DC61*$G$3+DC60*(1-$G$3)</f>
        <v>2.9615281575995822E-4</v>
      </c>
      <c r="DD61" s="28">
        <f>외인!DD61</f>
        <v>8815.34</v>
      </c>
      <c r="DE61" s="35">
        <f>MACD!DE61*$G$3+DE60*(1-$G$3)</f>
        <v>6.5188042839547022E-4</v>
      </c>
      <c r="DF61" s="28">
        <f>외인!DF61</f>
        <v>55595.85</v>
      </c>
      <c r="DG61" s="35">
        <f>MACD!DG61*$G$3+DG60*(1-$G$3)</f>
        <v>-4.2414968886478408E-4</v>
      </c>
      <c r="DH61" s="28">
        <f>외인!DH61</f>
        <v>20203.29</v>
      </c>
      <c r="DI61" s="35">
        <f>MACD!DI61*$G$3+DI60*(1-$G$3)</f>
        <v>-9.2756895976379365E-4</v>
      </c>
      <c r="DJ61" s="28">
        <f>외인!DJ61</f>
        <v>747157.26</v>
      </c>
      <c r="DK61" s="35">
        <f>MACD!DK61*$G$3+DK60*(1-$G$3)</f>
        <v>-5.0476863993644189E-5</v>
      </c>
      <c r="DL61" s="28">
        <f>외인!DL61</f>
        <v>117384.51</v>
      </c>
      <c r="DM61" s="35">
        <f>MACD!DM61*$G$3+DM60*(1-$G$3)</f>
        <v>1.9927665212157176E-5</v>
      </c>
      <c r="DN61" s="28">
        <f>외인!DN61</f>
        <v>2879095.3</v>
      </c>
      <c r="DO61" s="35">
        <f>MACD!DO61*$G$3+DO60*(1-$G$3)</f>
        <v>7.4796459467929522E-4</v>
      </c>
      <c r="DP61" s="28">
        <f>외인!DP61</f>
        <v>77662.42</v>
      </c>
      <c r="DQ61" s="35">
        <f>MACD!DQ61*$G$3+DQ60*(1-$G$3)</f>
        <v>-6.9575087072060496E-4</v>
      </c>
      <c r="DR61" s="28">
        <f>외인!DR61</f>
        <v>45779.86</v>
      </c>
      <c r="DS61" s="35">
        <f>MACD!DS61*$G$3+DS60*(1-$G$3)</f>
        <v>-1.6710746210047247E-4</v>
      </c>
      <c r="DT61" s="28">
        <f>외인!DT61</f>
        <v>131482.75</v>
      </c>
      <c r="DU61" s="35">
        <f>MACD!DU61*$G$3+DU60*(1-$G$3)</f>
        <v>-5.0525822809167312E-4</v>
      </c>
      <c r="DV61" s="28">
        <f>외인!DV61</f>
        <v>35669.629999999997</v>
      </c>
      <c r="DW61" s="35">
        <f>MACD!DW61*$G$3+DW60*(1-$G$3)</f>
        <v>1.9263134476325507E-4</v>
      </c>
      <c r="DX61" s="28">
        <f>외인!DX61</f>
        <v>132659.01</v>
      </c>
      <c r="DY61" s="35">
        <f>MACD!DY61*$G$3+DY60*(1-$G$3)</f>
        <v>4.1780947405781579E-4</v>
      </c>
      <c r="DZ61" s="28">
        <f>외인!DZ61</f>
        <v>8553.66</v>
      </c>
      <c r="EA61" s="35">
        <f>MACD!EA61*$G$3+EA60*(1-$G$3)</f>
        <v>8.2528032199117267E-5</v>
      </c>
      <c r="EB61" s="28">
        <f>외인!EB61</f>
        <v>12339.47</v>
      </c>
      <c r="EC61" s="35">
        <f>MACD!EC61*$G$3+EC60*(1-$G$3)</f>
        <v>-2.0717724973405566E-5</v>
      </c>
      <c r="ED61" s="28">
        <f>외인!ED61</f>
        <v>10887.82</v>
      </c>
      <c r="EE61" s="35">
        <f>MACD!EE61*$G$3+EE60*(1-$G$3)</f>
        <v>-4.3370079785806713E-4</v>
      </c>
      <c r="EF61" s="28">
        <f>외인!EF61</f>
        <v>226520.41</v>
      </c>
      <c r="EG61" s="35">
        <f>MACD!EG61*$G$3+EG60*(1-$G$3)</f>
        <v>-4.9824298233254677E-4</v>
      </c>
      <c r="EH61" s="28">
        <f>외인!EH61</f>
        <v>278061.09999999998</v>
      </c>
      <c r="EI61" s="35">
        <f>MACD!EI61*$G$3+EI60*(1-$G$3)</f>
        <v>1.2134235450058944E-4</v>
      </c>
      <c r="EJ61" s="28">
        <f>외인!EJ61</f>
        <v>101792.6</v>
      </c>
      <c r="EK61" s="35">
        <f>MACD!EK61*$G$3+EK60*(1-$G$3)</f>
        <v>-1.1274244376344666E-4</v>
      </c>
      <c r="EL61" s="28">
        <f>외인!EL61</f>
        <v>30861.89</v>
      </c>
      <c r="EM61" s="35">
        <f>MACD!EM61*$G$3+EM60*(1-$G$3)</f>
        <v>-5.8768252978960516E-4</v>
      </c>
      <c r="EN61" s="28">
        <f>외인!EN61</f>
        <v>45779.86</v>
      </c>
      <c r="EO61" s="35">
        <f>MACD!EO61*$G$3+EO60*(1-$G$3)</f>
        <v>-1.6710746210047247E-4</v>
      </c>
      <c r="EP61" s="28">
        <f>외인!EP61</f>
        <v>180318.2</v>
      </c>
      <c r="EQ61" s="35">
        <f>MACD!EQ61*$G$3+EQ60*(1-$G$3)</f>
        <v>-6.9376357744374085E-4</v>
      </c>
      <c r="ER61" s="28">
        <f>외인!ER61</f>
        <v>14175.97</v>
      </c>
      <c r="ES61" s="35">
        <f>MACD!ES61*$G$3+ES60*(1-$G$3)</f>
        <v>-2.8792439541059972E-4</v>
      </c>
      <c r="ET61" s="28">
        <f>외인!ET61</f>
        <v>208179.69</v>
      </c>
      <c r="EU61" s="35">
        <f>MACD!EU61*$G$3+EU60*(1-$G$3)</f>
        <v>-5.5093790266153367E-4</v>
      </c>
      <c r="EV61" s="28">
        <f>외인!EV61</f>
        <v>42573.38</v>
      </c>
      <c r="EW61" s="35">
        <f>MACD!EW61*$G$3+EW60*(1-$G$3)</f>
        <v>6.3372952025843795E-5</v>
      </c>
      <c r="EX61" s="28">
        <f>외인!EX61</f>
        <v>67729.100000000006</v>
      </c>
      <c r="EY61" s="35">
        <f>MACD!EY61*$G$3+EY60*(1-$G$3)</f>
        <v>2.4161117674220453E-4</v>
      </c>
    </row>
    <row r="62" spans="1:155">
      <c r="A62" s="27">
        <f>외인!A62</f>
        <v>46149</v>
      </c>
      <c r="B62" s="28">
        <f>외인!B62</f>
        <v>5952488.9299999997</v>
      </c>
      <c r="C62" s="35">
        <f>MACD!C62*$G$3+C61*(1-$G$3)</f>
        <v>2.7569311116551508E-4</v>
      </c>
      <c r="D62" s="28">
        <f>외인!D62</f>
        <v>666656.18000000005</v>
      </c>
      <c r="E62" s="35">
        <f>MACD!E62*$G$3+E61*(1-$G$3)</f>
        <v>-2.1992507258155775E-4</v>
      </c>
      <c r="F62" s="28">
        <f>외인!F62</f>
        <v>2471397.2799999998</v>
      </c>
      <c r="G62" s="35">
        <f>MACD!G62*$G$3+G61*(1-$G$3)</f>
        <v>6.7390198914714361E-4</v>
      </c>
      <c r="H62" s="28">
        <f>외인!H62</f>
        <v>379366.36</v>
      </c>
      <c r="I62" s="35">
        <f>MACD!I62*$G$3+I61*(1-$G$3)</f>
        <v>4.9168901887930787E-5</v>
      </c>
      <c r="J62" s="28">
        <f>외인!J62</f>
        <v>43773.82</v>
      </c>
      <c r="K62" s="35">
        <f>MACD!K62*$G$3+K61*(1-$G$3)</f>
        <v>-5.0854439106393144E-4</v>
      </c>
      <c r="L62" s="28">
        <f>외인!L62</f>
        <v>350800.45</v>
      </c>
      <c r="M62" s="35">
        <f>MACD!M62*$G$3+M61*(1-$G$3)</f>
        <v>1.0811776926543244E-4</v>
      </c>
      <c r="N62" s="28">
        <f>외인!N62</f>
        <v>254710.7</v>
      </c>
      <c r="O62" s="35">
        <f>MACD!O62*$G$3+O61*(1-$G$3)</f>
        <v>1.8775601838179432E-4</v>
      </c>
      <c r="P62" s="28">
        <f>외인!P62</f>
        <v>187647.51</v>
      </c>
      <c r="Q62" s="35">
        <f>MACD!Q62*$G$3+Q61*(1-$G$3)</f>
        <v>-7.7713162753894455E-4</v>
      </c>
      <c r="R62" s="28">
        <f>외인!R62</f>
        <v>130808.28</v>
      </c>
      <c r="S62" s="35">
        <f>MACD!S62*$G$3+S61*(1-$G$3)</f>
        <v>-5.9011255118779013E-4</v>
      </c>
      <c r="T62" s="28">
        <f>외인!T62</f>
        <v>8818.76</v>
      </c>
      <c r="U62" s="35">
        <f>MACD!U62*$G$3+U61*(1-$G$3)</f>
        <v>6.487612330574558E-4</v>
      </c>
      <c r="V62" s="28">
        <f>외인!V62</f>
        <v>131112.26999999999</v>
      </c>
      <c r="W62" s="35">
        <f>MACD!W62*$G$3+W61*(1-$G$3)</f>
        <v>3.4991867060362505E-4</v>
      </c>
      <c r="X62" s="28">
        <f>외인!X62</f>
        <v>2902373.59</v>
      </c>
      <c r="Y62" s="35">
        <f>MACD!Y62*$G$3+Y61*(1-$G$3)</f>
        <v>7.7609411371981174E-4</v>
      </c>
      <c r="Z62" s="28">
        <f>외인!Z62</f>
        <v>43147.48</v>
      </c>
      <c r="AA62" s="35">
        <f>MACD!AA62*$G$3+AA61*(1-$G$3)</f>
        <v>4.8280946751440624E-5</v>
      </c>
      <c r="AB62" s="28">
        <f>외인!AB62</f>
        <v>209667.77</v>
      </c>
      <c r="AC62" s="35">
        <f>MACD!AC62*$G$3+AC61*(1-$G$3)</f>
        <v>-1.5895706704479413E-4</v>
      </c>
      <c r="AD62" s="28">
        <f>외인!AD62</f>
        <v>20153.57</v>
      </c>
      <c r="AE62" s="35">
        <f>MACD!AE62*$G$3+AE61*(1-$G$3)</f>
        <v>-4.2895068790574462E-4</v>
      </c>
      <c r="AF62" s="28">
        <f>외인!AF62</f>
        <v>25266.9</v>
      </c>
      <c r="AG62" s="35">
        <f>MACD!AG62*$G$3+AG61*(1-$G$3)</f>
        <v>-1.2643342025993537E-4</v>
      </c>
      <c r="AH62" s="28">
        <f>외인!AH62</f>
        <v>234598.74</v>
      </c>
      <c r="AI62" s="35">
        <f>MACD!AI62*$G$3+AI61*(1-$G$3)</f>
        <v>1.2920806378537389E-4</v>
      </c>
      <c r="AJ62" s="28">
        <f>외인!AJ62</f>
        <v>105125.17</v>
      </c>
      <c r="AK62" s="35">
        <f>MACD!AK62*$G$3+AK61*(1-$G$3)</f>
        <v>-5.6431479235312626E-4</v>
      </c>
      <c r="AL62" s="28">
        <f>외인!AL62</f>
        <v>93041.36</v>
      </c>
      <c r="AM62" s="35">
        <f>MACD!AM62*$G$3+AM61*(1-$G$3)</f>
        <v>-2.9198404246016138E-4</v>
      </c>
      <c r="AN62" s="28">
        <f>외인!AN62</f>
        <v>181291.71</v>
      </c>
      <c r="AO62" s="35">
        <f>MACD!AO62*$G$3+AO61*(1-$G$3)</f>
        <v>3.9712076156223693E-4</v>
      </c>
      <c r="AP62" s="28">
        <f>외인!AP62</f>
        <v>208177.59</v>
      </c>
      <c r="AQ62" s="35">
        <f>MACD!AQ62*$G$3+AQ61*(1-$G$3)</f>
        <v>-6.0346164886246995E-4</v>
      </c>
      <c r="AR62" s="28">
        <f>외인!AR62</f>
        <v>25547.81</v>
      </c>
      <c r="AS62" s="35">
        <f>MACD!AS62*$G$3+AS61*(1-$G$3)</f>
        <v>3.4531706260414814E-4</v>
      </c>
      <c r="AT62" s="28">
        <f>외인!AT62</f>
        <v>87400.9</v>
      </c>
      <c r="AU62" s="35">
        <f>MACD!AU62*$G$3+AU61*(1-$G$3)</f>
        <v>1.2426892009954497E-4</v>
      </c>
      <c r="AV62" s="28">
        <f>외인!AV62</f>
        <v>48316.37</v>
      </c>
      <c r="AW62" s="35">
        <f>MACD!AW62*$G$3+AW61*(1-$G$3)</f>
        <v>-1.7812176837010203E-4</v>
      </c>
      <c r="AX62" s="28">
        <f>외인!AX62</f>
        <v>77203.199999999997</v>
      </c>
      <c r="AY62" s="35">
        <f>MACD!AY62*$G$3+AY61*(1-$G$3)</f>
        <v>-9.5532399397977547E-6</v>
      </c>
      <c r="AZ62" s="28">
        <f>외인!AZ62</f>
        <v>3107060.84</v>
      </c>
      <c r="BA62" s="35">
        <f>MACD!BA62*$G$3+BA61*(1-$G$3)</f>
        <v>6.5874556498622823E-4</v>
      </c>
      <c r="BB62" s="28">
        <f>외인!BB62</f>
        <v>110359.54</v>
      </c>
      <c r="BC62" s="35">
        <f>MACD!BC62*$G$3+BC61*(1-$G$3)</f>
        <v>1.5655962426181389E-4</v>
      </c>
      <c r="BD62" s="28">
        <f>외인!BD62</f>
        <v>39317.33</v>
      </c>
      <c r="BE62" s="35">
        <f>MACD!BE62*$G$3+BE61*(1-$G$3)</f>
        <v>2.6610371549219995E-4</v>
      </c>
      <c r="BF62" s="28">
        <f>외인!BF62</f>
        <v>0</v>
      </c>
      <c r="BG62" s="35" t="e">
        <f>MACD!BG62*$G$3+BG61*(1-$G$3)</f>
        <v>#DIV/0!</v>
      </c>
      <c r="BH62" s="28">
        <f>외인!BH62</f>
        <v>111657.68</v>
      </c>
      <c r="BI62" s="35">
        <f>MACD!BI62*$G$3+BI61*(1-$G$3)</f>
        <v>6.7470334328154698E-4</v>
      </c>
      <c r="BJ62" s="28">
        <f>외인!BJ62</f>
        <v>144632.26</v>
      </c>
      <c r="BK62" s="35">
        <f>MACD!BK62*$G$3+BK61*(1-$G$3)</f>
        <v>9.9650451076172328E-5</v>
      </c>
      <c r="BL62" s="28">
        <f>외인!BL62</f>
        <v>48774.59</v>
      </c>
      <c r="BM62" s="35">
        <f>MACD!BM62*$G$3+BM61*(1-$G$3)</f>
        <v>2.2129325223242455E-4</v>
      </c>
      <c r="BN62" s="28">
        <f>외인!BN62</f>
        <v>61581.54</v>
      </c>
      <c r="BO62" s="35">
        <f>MACD!BO62*$G$3+BO61*(1-$G$3)</f>
        <v>1.141765510029886E-3</v>
      </c>
      <c r="BP62" s="28">
        <f>외인!BP62</f>
        <v>87637.49</v>
      </c>
      <c r="BQ62" s="35">
        <f>MACD!BQ62*$G$3+BQ61*(1-$G$3)</f>
        <v>-1.0592610627225819E-4</v>
      </c>
      <c r="BR62" s="28">
        <f>외인!BR62</f>
        <v>369462.27</v>
      </c>
      <c r="BS62" s="35">
        <f>MACD!BS62*$G$3+BS61*(1-$G$3)</f>
        <v>-3.27053921756957E-4</v>
      </c>
      <c r="BT62" s="28">
        <f>외인!BT62</f>
        <v>2947215.32</v>
      </c>
      <c r="BU62" s="35">
        <f>MACD!BU62*$G$3+BU61*(1-$G$3)</f>
        <v>7.5771509955949385E-4</v>
      </c>
      <c r="BV62" s="28">
        <f>외인!BV62</f>
        <v>478191.08</v>
      </c>
      <c r="BW62" s="35">
        <f>MACD!BW62*$G$3+BW61*(1-$G$3)</f>
        <v>-2.5827438025332152E-4</v>
      </c>
      <c r="BX62" s="28">
        <f>외인!BX62</f>
        <v>76258.39</v>
      </c>
      <c r="BY62" s="35">
        <f>MACD!BY62*$G$3+BY61*(1-$G$3)</f>
        <v>-3.8905036152437619E-4</v>
      </c>
      <c r="BZ62" s="28">
        <f>외인!BZ62</f>
        <v>274333.07</v>
      </c>
      <c r="CA62" s="35">
        <f>MACD!CA62*$G$3+CA61*(1-$G$3)</f>
        <v>1.625888508839781E-4</v>
      </c>
      <c r="CB62" s="28">
        <f>외인!CB62</f>
        <v>12781.44</v>
      </c>
      <c r="CC62" s="35">
        <f>MACD!CC62*$G$3+CC61*(1-$G$3)</f>
        <v>-2.760668533487532E-4</v>
      </c>
      <c r="CD62" s="28">
        <f>외인!CD62</f>
        <v>28053.66</v>
      </c>
      <c r="CE62" s="35">
        <f>MACD!CE62*$G$3+CE61*(1-$G$3)</f>
        <v>-6.8262815373330323E-4</v>
      </c>
      <c r="CF62" s="28">
        <f>외인!CF62</f>
        <v>28664.49</v>
      </c>
      <c r="CG62" s="35">
        <f>MACD!CG62*$G$3+CG61*(1-$G$3)</f>
        <v>5.4689041623686774E-4</v>
      </c>
      <c r="CH62" s="28">
        <f>외인!CH62</f>
        <v>69012.66</v>
      </c>
      <c r="CI62" s="35">
        <f>MACD!CI62*$G$3+CI61*(1-$G$3)</f>
        <v>-4.5747005534777004E-5</v>
      </c>
      <c r="CJ62" s="28">
        <f>외인!CJ62</f>
        <v>355444.74</v>
      </c>
      <c r="CK62" s="35">
        <f>MACD!CK62*$G$3+CK61*(1-$G$3)</f>
        <v>-5.3891446495361081E-4</v>
      </c>
      <c r="CL62" s="28">
        <f>외인!CL62</f>
        <v>239051.19</v>
      </c>
      <c r="CM62" s="35">
        <f>MACD!CM62*$G$3+CM61*(1-$G$3)</f>
        <v>-1.5184982391244545E-4</v>
      </c>
      <c r="CN62" s="28">
        <f>외인!CN62</f>
        <v>136849.42000000001</v>
      </c>
      <c r="CO62" s="35">
        <f>MACD!CO62*$G$3+CO61*(1-$G$3)</f>
        <v>2.0832651187382869E-5</v>
      </c>
      <c r="CP62" s="28">
        <f>외인!CP62</f>
        <v>110910.54</v>
      </c>
      <c r="CQ62" s="35">
        <f>MACD!CQ62*$G$3+CQ61*(1-$G$3)</f>
        <v>1.551197236573075E-4</v>
      </c>
      <c r="CR62" s="28">
        <f>외인!CR62</f>
        <v>165429.59</v>
      </c>
      <c r="CS62" s="35">
        <f>MACD!CS62*$G$3+CS61*(1-$G$3)</f>
        <v>-4.2477401446254444E-4</v>
      </c>
      <c r="CT62" s="28">
        <f>외인!CT62</f>
        <v>176148.41</v>
      </c>
      <c r="CU62" s="35">
        <f>MACD!CU62*$G$3+CU61*(1-$G$3)</f>
        <v>-5.2238789484001819E-4</v>
      </c>
      <c r="CV62" s="28">
        <f>외인!CV62</f>
        <v>2947215.32</v>
      </c>
      <c r="CW62" s="35">
        <f>MACD!CW62*$G$3+CW61*(1-$G$3)</f>
        <v>7.5771509955949385E-4</v>
      </c>
      <c r="CX62" s="28">
        <f>외인!CX62</f>
        <v>266077.27</v>
      </c>
      <c r="CY62" s="35">
        <f>MACD!CY62*$G$3+CY61*(1-$G$3)</f>
        <v>-2.9205617520263328E-4</v>
      </c>
      <c r="CZ62" s="28">
        <f>외인!CZ62</f>
        <v>19766.2</v>
      </c>
      <c r="DA62" s="35">
        <f>MACD!DA62*$G$3+DA61*(1-$G$3)</f>
        <v>-8.9806987264223217E-4</v>
      </c>
      <c r="DB62" s="28">
        <f>외인!DB62</f>
        <v>39317.33</v>
      </c>
      <c r="DC62" s="35">
        <f>MACD!DC62*$G$3+DC61*(1-$G$3)</f>
        <v>2.6610371549219995E-4</v>
      </c>
      <c r="DD62" s="28">
        <f>외인!DD62</f>
        <v>8818.76</v>
      </c>
      <c r="DE62" s="35">
        <f>MACD!DE62*$G$3+DE61*(1-$G$3)</f>
        <v>6.487612330574558E-4</v>
      </c>
      <c r="DF62" s="28">
        <f>외인!DF62</f>
        <v>57743.199999999997</v>
      </c>
      <c r="DG62" s="35">
        <f>MACD!DG62*$G$3+DG61*(1-$G$3)</f>
        <v>-4.4197421800021514E-4</v>
      </c>
      <c r="DH62" s="28">
        <f>외인!DH62</f>
        <v>19910.59</v>
      </c>
      <c r="DI62" s="35">
        <f>MACD!DI62*$G$3+DI61*(1-$G$3)</f>
        <v>-1.010218225022817E-3</v>
      </c>
      <c r="DJ62" s="28">
        <f>외인!DJ62</f>
        <v>758680.5</v>
      </c>
      <c r="DK62" s="35">
        <f>MACD!DK62*$G$3+DK61*(1-$G$3)</f>
        <v>-9.6882088933188693E-5</v>
      </c>
      <c r="DL62" s="28">
        <f>외인!DL62</f>
        <v>111897.41</v>
      </c>
      <c r="DM62" s="35">
        <f>MACD!DM62*$G$3+DM61*(1-$G$3)</f>
        <v>4.6430486918652982E-5</v>
      </c>
      <c r="DN62" s="28">
        <f>외인!DN62</f>
        <v>2947215.32</v>
      </c>
      <c r="DO62" s="35">
        <f>MACD!DO62*$G$3+DO61*(1-$G$3)</f>
        <v>7.5771509955949385E-4</v>
      </c>
      <c r="DP62" s="28">
        <f>외인!DP62</f>
        <v>77621.600000000006</v>
      </c>
      <c r="DQ62" s="35">
        <f>MACD!DQ62*$G$3+DQ61*(1-$G$3)</f>
        <v>-6.9365527020232758E-4</v>
      </c>
      <c r="DR62" s="28">
        <f>외인!DR62</f>
        <v>44956.46</v>
      </c>
      <c r="DS62" s="35">
        <f>MACD!DS62*$G$3+DS61*(1-$G$3)</f>
        <v>-3.6048842558327794E-4</v>
      </c>
      <c r="DT62" s="28">
        <f>외인!DT62</f>
        <v>130808.28</v>
      </c>
      <c r="DU62" s="35">
        <f>MACD!DU62*$G$3+DU61*(1-$G$3)</f>
        <v>-5.9011255118779013E-4</v>
      </c>
      <c r="DV62" s="28">
        <f>외인!DV62</f>
        <v>34355.33</v>
      </c>
      <c r="DW62" s="35">
        <f>MACD!DW62*$G$3+DW61*(1-$G$3)</f>
        <v>2.0772447653472664E-4</v>
      </c>
      <c r="DX62" s="28">
        <f>외인!DX62</f>
        <v>131112.26999999999</v>
      </c>
      <c r="DY62" s="35">
        <f>MACD!DY62*$G$3+DY61*(1-$G$3)</f>
        <v>3.4991867060362505E-4</v>
      </c>
      <c r="DZ62" s="28">
        <f>외인!DZ62</f>
        <v>8414.93</v>
      </c>
      <c r="EA62" s="35">
        <f>MACD!EA62*$G$3+EA61*(1-$G$3)</f>
        <v>1.8654600950449588E-6</v>
      </c>
      <c r="EB62" s="28">
        <f>외인!EB62</f>
        <v>12185.59</v>
      </c>
      <c r="EC62" s="35">
        <f>MACD!EC62*$G$3+EC61*(1-$G$3)</f>
        <v>-1.216187491297513E-4</v>
      </c>
      <c r="ED62" s="28">
        <f>외인!ED62</f>
        <v>10842.81</v>
      </c>
      <c r="EE62" s="35">
        <f>MACD!EE62*$G$3+EE61*(1-$G$3)</f>
        <v>-4.553012156171915E-4</v>
      </c>
      <c r="EF62" s="28">
        <f>외인!EF62</f>
        <v>227819.97</v>
      </c>
      <c r="EG62" s="35">
        <f>MACD!EG62*$G$3+EG61*(1-$G$3)</f>
        <v>-5.4212472069437695E-4</v>
      </c>
      <c r="EH62" s="28">
        <f>외인!EH62</f>
        <v>285124.59000000003</v>
      </c>
      <c r="EI62" s="35">
        <f>MACD!EI62*$G$3+EI61*(1-$G$3)</f>
        <v>4.7657018240938322E-5</v>
      </c>
      <c r="EJ62" s="28">
        <f>외인!EJ62</f>
        <v>101258.54</v>
      </c>
      <c r="EK62" s="35">
        <f>MACD!EK62*$G$3+EK61*(1-$G$3)</f>
        <v>-2.023740400698769E-4</v>
      </c>
      <c r="EL62" s="28">
        <f>외인!EL62</f>
        <v>30580.85</v>
      </c>
      <c r="EM62" s="35">
        <f>MACD!EM62*$G$3+EM61*(1-$G$3)</f>
        <v>-6.542811129872999E-4</v>
      </c>
      <c r="EN62" s="28">
        <f>외인!EN62</f>
        <v>44956.46</v>
      </c>
      <c r="EO62" s="35">
        <f>MACD!EO62*$G$3+EO61*(1-$G$3)</f>
        <v>-3.6048842558327794E-4</v>
      </c>
      <c r="EP62" s="28">
        <f>외인!EP62</f>
        <v>166934.26999999999</v>
      </c>
      <c r="EQ62" s="35">
        <f>MACD!EQ62*$G$3+EQ61*(1-$G$3)</f>
        <v>-6.3823393605953304E-4</v>
      </c>
      <c r="ER62" s="28">
        <f>외인!ER62</f>
        <v>13785.4</v>
      </c>
      <c r="ES62" s="35">
        <f>MACD!ES62*$G$3+ES61*(1-$G$3)</f>
        <v>-1.1960345278113411E-4</v>
      </c>
      <c r="ET62" s="28">
        <f>외인!ET62</f>
        <v>208177.59</v>
      </c>
      <c r="EU62" s="35">
        <f>MACD!EU62*$G$3+EU61*(1-$G$3)</f>
        <v>-6.0346164886246995E-4</v>
      </c>
      <c r="EV62" s="28">
        <f>외인!EV62</f>
        <v>43147.48</v>
      </c>
      <c r="EW62" s="35">
        <f>MACD!EW62*$G$3+EW61*(1-$G$3)</f>
        <v>4.8280946751440624E-5</v>
      </c>
      <c r="EX62" s="28">
        <f>외인!EX62</f>
        <v>67763.06</v>
      </c>
      <c r="EY62" s="35">
        <f>MACD!EY62*$G$3+EY61*(1-$G$3)</f>
        <v>2.247648160221359E-4</v>
      </c>
    </row>
    <row r="63" spans="1:155">
      <c r="A63" s="27">
        <f>외인!A63</f>
        <v>46150</v>
      </c>
      <c r="B63" s="28">
        <f>외인!B63</f>
        <v>5958865.5999999996</v>
      </c>
      <c r="C63" s="35">
        <f>MACD!C63*$G$3+C62*(1-$G$3)</f>
        <v>2.4112109757162822E-4</v>
      </c>
      <c r="D63" s="28">
        <f>외인!D63</f>
        <v>672546.76</v>
      </c>
      <c r="E63" s="35">
        <f>MACD!E63*$G$3+E62*(1-$G$3)</f>
        <v>-2.102197608103611E-4</v>
      </c>
      <c r="F63" s="28">
        <f>외인!F63</f>
        <v>2469470.9</v>
      </c>
      <c r="G63" s="35">
        <f>MACD!G63*$G$3+G62*(1-$G$3)</f>
        <v>6.5533205473866435E-4</v>
      </c>
      <c r="H63" s="28">
        <f>외인!H63</f>
        <v>372920.35</v>
      </c>
      <c r="I63" s="35">
        <f>MACD!I63*$G$3+I62*(1-$G$3)</f>
        <v>2.9310387347989752E-5</v>
      </c>
      <c r="J63" s="28">
        <f>외인!J63</f>
        <v>45265.55</v>
      </c>
      <c r="K63" s="35">
        <f>MACD!K63*$G$3+K62*(1-$G$3)</f>
        <v>-6.6422667257122145E-4</v>
      </c>
      <c r="L63" s="28">
        <f>외인!L63</f>
        <v>344863.81</v>
      </c>
      <c r="M63" s="35">
        <f>MACD!M63*$G$3+M62*(1-$G$3)</f>
        <v>9.1905818232741336E-5</v>
      </c>
      <c r="N63" s="28">
        <f>외인!N63</f>
        <v>271995.09000000003</v>
      </c>
      <c r="O63" s="35">
        <f>MACD!O63*$G$3+O62*(1-$G$3)</f>
        <v>2.2641047728589838E-4</v>
      </c>
      <c r="P63" s="28">
        <f>외인!P63</f>
        <v>186223.82</v>
      </c>
      <c r="Q63" s="35">
        <f>MACD!Q63*$G$3+Q62*(1-$G$3)</f>
        <v>-8.3882780699735013E-4</v>
      </c>
      <c r="R63" s="28">
        <f>외인!R63</f>
        <v>136137.84</v>
      </c>
      <c r="S63" s="35">
        <f>MACD!S63*$G$3+S62*(1-$G$3)</f>
        <v>-6.5088234285399257E-4</v>
      </c>
      <c r="T63" s="28">
        <f>외인!T63</f>
        <v>8844.3700000000008</v>
      </c>
      <c r="U63" s="35">
        <f>MACD!U63*$G$3+U62*(1-$G$3)</f>
        <v>6.2031076878515598E-4</v>
      </c>
      <c r="V63" s="28">
        <f>외인!V63</f>
        <v>131906.76</v>
      </c>
      <c r="W63" s="35">
        <f>MACD!W63*$G$3+W62*(1-$G$3)</f>
        <v>2.854498157792418E-4</v>
      </c>
      <c r="X63" s="28">
        <f>외인!X63</f>
        <v>2908880.25</v>
      </c>
      <c r="Y63" s="35">
        <f>MACD!Y63*$G$3+Y62*(1-$G$3)</f>
        <v>7.5434676440999735E-4</v>
      </c>
      <c r="Z63" s="28">
        <f>외인!Z63</f>
        <v>43511.199999999997</v>
      </c>
      <c r="AA63" s="35">
        <f>MACD!AA63*$G$3+AA62*(1-$G$3)</f>
        <v>4.6556687673671688E-5</v>
      </c>
      <c r="AB63" s="28">
        <f>외인!AB63</f>
        <v>208285.2</v>
      </c>
      <c r="AC63" s="35">
        <f>MACD!AC63*$G$3+AC62*(1-$G$3)</f>
        <v>-1.6628534320128419E-4</v>
      </c>
      <c r="AD63" s="28">
        <f>외인!AD63</f>
        <v>20435.43</v>
      </c>
      <c r="AE63" s="35">
        <f>MACD!AE63*$G$3+AE62*(1-$G$3)</f>
        <v>-3.6440938490313221E-4</v>
      </c>
      <c r="AF63" s="28">
        <f>외인!AF63</f>
        <v>24854.43</v>
      </c>
      <c r="AG63" s="35">
        <f>MACD!AG63*$G$3+AG62*(1-$G$3)</f>
        <v>-1.5117512565385372E-4</v>
      </c>
      <c r="AH63" s="28">
        <f>외인!AH63</f>
        <v>224539.62</v>
      </c>
      <c r="AI63" s="35">
        <f>MACD!AI63*$G$3+AI62*(1-$G$3)</f>
        <v>5.0640108151852054E-5</v>
      </c>
      <c r="AJ63" s="28">
        <f>외인!AJ63</f>
        <v>106535.59</v>
      </c>
      <c r="AK63" s="35">
        <f>MACD!AK63*$G$3+AK62*(1-$G$3)</f>
        <v>-6.8509133525901952E-4</v>
      </c>
      <c r="AL63" s="28">
        <f>외인!AL63</f>
        <v>99727.2</v>
      </c>
      <c r="AM63" s="35">
        <f>MACD!AM63*$G$3+AM62*(1-$G$3)</f>
        <v>-2.5239549713653234E-4</v>
      </c>
      <c r="AN63" s="28">
        <f>외인!AN63</f>
        <v>192338.39</v>
      </c>
      <c r="AO63" s="35">
        <f>MACD!AO63*$G$3+AO62*(1-$G$3)</f>
        <v>4.3334474493226415E-4</v>
      </c>
      <c r="AP63" s="28">
        <f>외인!AP63</f>
        <v>209688.18</v>
      </c>
      <c r="AQ63" s="35">
        <f>MACD!AQ63*$G$3+AQ62*(1-$G$3)</f>
        <v>-6.3258506939949664E-4</v>
      </c>
      <c r="AR63" s="28">
        <f>외인!AR63</f>
        <v>25599.39</v>
      </c>
      <c r="AS63" s="35">
        <f>MACD!AS63*$G$3+AS62*(1-$G$3)</f>
        <v>3.1346761175827083E-4</v>
      </c>
      <c r="AT63" s="28">
        <f>외인!AT63</f>
        <v>88162.75</v>
      </c>
      <c r="AU63" s="35">
        <f>MACD!AU63*$G$3+AU62*(1-$G$3)</f>
        <v>1.5540192468838302E-4</v>
      </c>
      <c r="AV63" s="28">
        <f>외인!AV63</f>
        <v>49285.02</v>
      </c>
      <c r="AW63" s="35">
        <f>MACD!AW63*$G$3+AW62*(1-$G$3)</f>
        <v>-2.2483546625604533E-4</v>
      </c>
      <c r="AX63" s="28">
        <f>외인!AX63</f>
        <v>76013.490000000005</v>
      </c>
      <c r="AY63" s="35">
        <f>MACD!AY63*$G$3+AY62*(1-$G$3)</f>
        <v>-1.1069249891178678E-4</v>
      </c>
      <c r="AZ63" s="28">
        <f>외인!AZ63</f>
        <v>3114461.3</v>
      </c>
      <c r="BA63" s="35">
        <f>MACD!BA63*$G$3+BA62*(1-$G$3)</f>
        <v>6.3222760323616541E-4</v>
      </c>
      <c r="BB63" s="28">
        <f>외인!BB63</f>
        <v>109620.64</v>
      </c>
      <c r="BC63" s="35">
        <f>MACD!BC63*$G$3+BC62*(1-$G$3)</f>
        <v>1.4600667196345681E-4</v>
      </c>
      <c r="BD63" s="28">
        <f>외인!BD63</f>
        <v>38372.51</v>
      </c>
      <c r="BE63" s="35">
        <f>MACD!BE63*$G$3+BE62*(1-$G$3)</f>
        <v>2.1299281764181231E-4</v>
      </c>
      <c r="BF63" s="28">
        <f>외인!BF63</f>
        <v>0</v>
      </c>
      <c r="BG63" s="35" t="e">
        <f>MACD!BG63*$G$3+BG62*(1-$G$3)</f>
        <v>#DIV/0!</v>
      </c>
      <c r="BH63" s="28">
        <f>외인!BH63</f>
        <v>111074.29</v>
      </c>
      <c r="BI63" s="35">
        <f>MACD!BI63*$G$3+BI62*(1-$G$3)</f>
        <v>6.4274163779477745E-4</v>
      </c>
      <c r="BJ63" s="28">
        <f>외인!BJ63</f>
        <v>142827.19</v>
      </c>
      <c r="BK63" s="35">
        <f>MACD!BK63*$G$3+BK62*(1-$G$3)</f>
        <v>9.8869996465843655E-5</v>
      </c>
      <c r="BL63" s="28">
        <f>외인!BL63</f>
        <v>48808.05</v>
      </c>
      <c r="BM63" s="35">
        <f>MACD!BM63*$G$3+BM62*(1-$G$3)</f>
        <v>1.8420935478422271E-4</v>
      </c>
      <c r="BN63" s="28">
        <f>외인!BN63</f>
        <v>60768.95</v>
      </c>
      <c r="BO63" s="35">
        <f>MACD!BO63*$G$3+BO62*(1-$G$3)</f>
        <v>1.0801652361952926E-3</v>
      </c>
      <c r="BP63" s="28">
        <f>외인!BP63</f>
        <v>86098.75</v>
      </c>
      <c r="BQ63" s="35">
        <f>MACD!BQ63*$G$3+BQ62*(1-$G$3)</f>
        <v>-1.9417313783492442E-4</v>
      </c>
      <c r="BR63" s="28">
        <f>외인!BR63</f>
        <v>369216.06</v>
      </c>
      <c r="BS63" s="35">
        <f>MACD!BS63*$G$3+BS62*(1-$G$3)</f>
        <v>-4.0000345325532987E-4</v>
      </c>
      <c r="BT63" s="28">
        <f>외인!BT63</f>
        <v>2953437.16</v>
      </c>
      <c r="BU63" s="35">
        <f>MACD!BU63*$G$3+BU62*(1-$G$3)</f>
        <v>7.3427653077453236E-4</v>
      </c>
      <c r="BV63" s="28">
        <f>외인!BV63</f>
        <v>476747.78</v>
      </c>
      <c r="BW63" s="35">
        <f>MACD!BW63*$G$3+BW62*(1-$G$3)</f>
        <v>-2.8958905631673479E-4</v>
      </c>
      <c r="BX63" s="28">
        <f>외인!BX63</f>
        <v>77751.240000000005</v>
      </c>
      <c r="BY63" s="35">
        <f>MACD!BY63*$G$3+BY62*(1-$G$3)</f>
        <v>-3.8430249855839947E-4</v>
      </c>
      <c r="BZ63" s="28">
        <f>외인!BZ63</f>
        <v>292065.59000000003</v>
      </c>
      <c r="CA63" s="35">
        <f>MACD!CA63*$G$3+CA62*(1-$G$3)</f>
        <v>1.9966118493168773E-4</v>
      </c>
      <c r="CB63" s="28">
        <f>외인!CB63</f>
        <v>12669.28</v>
      </c>
      <c r="CC63" s="35">
        <f>MACD!CC63*$G$3+CC62*(1-$G$3)</f>
        <v>-3.4403922566195264E-4</v>
      </c>
      <c r="CD63" s="28">
        <f>외인!CD63</f>
        <v>28190.76</v>
      </c>
      <c r="CE63" s="35">
        <f>MACD!CE63*$G$3+CE62*(1-$G$3)</f>
        <v>-7.6815474096143485E-4</v>
      </c>
      <c r="CF63" s="28">
        <f>외인!CF63</f>
        <v>28871.15</v>
      </c>
      <c r="CG63" s="35">
        <f>MACD!CG63*$G$3+CG62*(1-$G$3)</f>
        <v>5.1924646653527125E-4</v>
      </c>
      <c r="CH63" s="28">
        <f>외인!CH63</f>
        <v>70466.2</v>
      </c>
      <c r="CI63" s="35">
        <f>MACD!CI63*$G$3+CI62*(1-$G$3)</f>
        <v>-8.4949342144281998E-5</v>
      </c>
      <c r="CJ63" s="28">
        <f>외인!CJ63</f>
        <v>356473.27</v>
      </c>
      <c r="CK63" s="35">
        <f>MACD!CK63*$G$3+CK62*(1-$G$3)</f>
        <v>-5.5704295769974578E-4</v>
      </c>
      <c r="CL63" s="28">
        <f>외인!CL63</f>
        <v>238051.20000000001</v>
      </c>
      <c r="CM63" s="35">
        <f>MACD!CM63*$G$3+CM62*(1-$G$3)</f>
        <v>-1.6983102329124405E-4</v>
      </c>
      <c r="CN63" s="28">
        <f>외인!CN63</f>
        <v>134928.18</v>
      </c>
      <c r="CO63" s="35">
        <f>MACD!CO63*$G$3+CO62*(1-$G$3)</f>
        <v>4.3881152608063023E-5</v>
      </c>
      <c r="CP63" s="28">
        <f>외인!CP63</f>
        <v>110168.74</v>
      </c>
      <c r="CQ63" s="35">
        <f>MACD!CQ63*$G$3+CQ62*(1-$G$3)</f>
        <v>1.449041265809823E-4</v>
      </c>
      <c r="CR63" s="28">
        <f>외인!CR63</f>
        <v>170538.69</v>
      </c>
      <c r="CS63" s="35">
        <f>MACD!CS63*$G$3+CS62*(1-$G$3)</f>
        <v>-4.8090816419829835E-4</v>
      </c>
      <c r="CT63" s="28">
        <f>외인!CT63</f>
        <v>175827.68</v>
      </c>
      <c r="CU63" s="35">
        <f>MACD!CU63*$G$3+CU62*(1-$G$3)</f>
        <v>-5.4454661264780914E-4</v>
      </c>
      <c r="CV63" s="28">
        <f>외인!CV63</f>
        <v>2953437.16</v>
      </c>
      <c r="CW63" s="35">
        <f>MACD!CW63*$G$3+CW62*(1-$G$3)</f>
        <v>7.3427653077453236E-4</v>
      </c>
      <c r="CX63" s="28">
        <f>외인!CX63</f>
        <v>264608.08</v>
      </c>
      <c r="CY63" s="35">
        <f>MACD!CY63*$G$3+CY62*(1-$G$3)</f>
        <v>-3.0245011815100114E-4</v>
      </c>
      <c r="CZ63" s="28">
        <f>외인!CZ63</f>
        <v>20066.66</v>
      </c>
      <c r="DA63" s="35">
        <f>MACD!DA63*$G$3+DA62*(1-$G$3)</f>
        <v>-1.0369908169475151E-3</v>
      </c>
      <c r="DB63" s="28">
        <f>외인!DB63</f>
        <v>38372.51</v>
      </c>
      <c r="DC63" s="35">
        <f>MACD!DC63*$G$3+DC62*(1-$G$3)</f>
        <v>2.1299281764181231E-4</v>
      </c>
      <c r="DD63" s="28">
        <f>외인!DD63</f>
        <v>8844.3700000000008</v>
      </c>
      <c r="DE63" s="35">
        <f>MACD!DE63*$G$3+DE62*(1-$G$3)</f>
        <v>6.2031076878515598E-4</v>
      </c>
      <c r="DF63" s="28">
        <f>외인!DF63</f>
        <v>59166.09</v>
      </c>
      <c r="DG63" s="35">
        <f>MACD!DG63*$G$3+DG62*(1-$G$3)</f>
        <v>-4.2146756653235767E-4</v>
      </c>
      <c r="DH63" s="28">
        <f>외인!DH63</f>
        <v>19993.490000000002</v>
      </c>
      <c r="DI63" s="35">
        <f>MACD!DI63*$G$3+DI62*(1-$G$3)</f>
        <v>-1.1146801134617424E-3</v>
      </c>
      <c r="DJ63" s="28">
        <f>외인!DJ63</f>
        <v>743587.15</v>
      </c>
      <c r="DK63" s="35">
        <f>MACD!DK63*$G$3+DK62*(1-$G$3)</f>
        <v>-1.4879703706934265E-4</v>
      </c>
      <c r="DL63" s="28">
        <f>외인!DL63</f>
        <v>110175.21</v>
      </c>
      <c r="DM63" s="35">
        <f>MACD!DM63*$G$3+DM62*(1-$G$3)</f>
        <v>8.0796504563876429E-5</v>
      </c>
      <c r="DN63" s="28">
        <f>외인!DN63</f>
        <v>2953437.16</v>
      </c>
      <c r="DO63" s="35">
        <f>MACD!DO63*$G$3+DO62*(1-$G$3)</f>
        <v>7.3427653077453236E-4</v>
      </c>
      <c r="DP63" s="28">
        <f>외인!DP63</f>
        <v>78753.87</v>
      </c>
      <c r="DQ63" s="35">
        <f>MACD!DQ63*$G$3+DQ62*(1-$G$3)</f>
        <v>-6.7821302778575069E-4</v>
      </c>
      <c r="DR63" s="28">
        <f>외인!DR63</f>
        <v>46340.86</v>
      </c>
      <c r="DS63" s="35">
        <f>MACD!DS63*$G$3+DS62*(1-$G$3)</f>
        <v>-5.3797925287169608E-4</v>
      </c>
      <c r="DT63" s="28">
        <f>외인!DT63</f>
        <v>136137.84</v>
      </c>
      <c r="DU63" s="35">
        <f>MACD!DU63*$G$3+DU62*(1-$G$3)</f>
        <v>-6.5088234285399257E-4</v>
      </c>
      <c r="DV63" s="28">
        <f>외인!DV63</f>
        <v>34132.53</v>
      </c>
      <c r="DW63" s="35">
        <f>MACD!DW63*$G$3+DW62*(1-$G$3)</f>
        <v>1.6939193281957296E-4</v>
      </c>
      <c r="DX63" s="28">
        <f>외인!DX63</f>
        <v>131906.76</v>
      </c>
      <c r="DY63" s="35">
        <f>MACD!DY63*$G$3+DY62*(1-$G$3)</f>
        <v>2.854498157792418E-4</v>
      </c>
      <c r="DZ63" s="28">
        <f>외인!DZ63</f>
        <v>8374.94</v>
      </c>
      <c r="EA63" s="35">
        <f>MACD!EA63*$G$3+EA62*(1-$G$3)</f>
        <v>-8.2690919311629571E-5</v>
      </c>
      <c r="EB63" s="28">
        <f>외인!EB63</f>
        <v>12089.7</v>
      </c>
      <c r="EC63" s="35">
        <f>MACD!EC63*$G$3+EC62*(1-$G$3)</f>
        <v>-2.534745197791556E-4</v>
      </c>
      <c r="ED63" s="28">
        <f>외인!ED63</f>
        <v>11255.66</v>
      </c>
      <c r="EE63" s="35">
        <f>MACD!EE63*$G$3+EE62*(1-$G$3)</f>
        <v>-4.1956317539789084E-4</v>
      </c>
      <c r="EF63" s="28">
        <f>외인!EF63</f>
        <v>227412.68</v>
      </c>
      <c r="EG63" s="35">
        <f>MACD!EG63*$G$3+EG62*(1-$G$3)</f>
        <v>-5.748830833060038E-4</v>
      </c>
      <c r="EH63" s="28">
        <f>외인!EH63</f>
        <v>287342.69</v>
      </c>
      <c r="EI63" s="35">
        <f>MACD!EI63*$G$3+EI62*(1-$G$3)</f>
        <v>-3.04563207777542E-5</v>
      </c>
      <c r="EJ63" s="28">
        <f>외인!EJ63</f>
        <v>104487.59</v>
      </c>
      <c r="EK63" s="35">
        <f>MACD!EK63*$G$3+EK62*(1-$G$3)</f>
        <v>-2.7564379582311482E-4</v>
      </c>
      <c r="EL63" s="28">
        <f>외인!EL63</f>
        <v>30740.17</v>
      </c>
      <c r="EM63" s="35">
        <f>MACD!EM63*$G$3+EM62*(1-$G$3)</f>
        <v>-7.3332178905376232E-4</v>
      </c>
      <c r="EN63" s="28">
        <f>외인!EN63</f>
        <v>46340.86</v>
      </c>
      <c r="EO63" s="35">
        <f>MACD!EO63*$G$3+EO62*(1-$G$3)</f>
        <v>-5.3797925287169608E-4</v>
      </c>
      <c r="EP63" s="28">
        <f>외인!EP63</f>
        <v>163857.19</v>
      </c>
      <c r="EQ63" s="35">
        <f>MACD!EQ63*$G$3+EQ62*(1-$G$3)</f>
        <v>-6.061122811345396E-4</v>
      </c>
      <c r="ER63" s="28">
        <f>외인!ER63</f>
        <v>13738.47</v>
      </c>
      <c r="ES63" s="35">
        <f>MACD!ES63*$G$3+ES62*(1-$G$3)</f>
        <v>4.6631407593855566E-5</v>
      </c>
      <c r="ET63" s="28">
        <f>외인!ET63</f>
        <v>209688.18</v>
      </c>
      <c r="EU63" s="35">
        <f>MACD!EU63*$G$3+EU62*(1-$G$3)</f>
        <v>-6.3258506939949664E-4</v>
      </c>
      <c r="EV63" s="28">
        <f>외인!EV63</f>
        <v>43511.199999999997</v>
      </c>
      <c r="EW63" s="35">
        <f>MACD!EW63*$G$3+EW62*(1-$G$3)</f>
        <v>4.6556687673671688E-5</v>
      </c>
      <c r="EX63" s="28">
        <f>외인!EX63</f>
        <v>66657.539999999994</v>
      </c>
      <c r="EY63" s="35">
        <f>MACD!EY63*$G$3+EY62*(1-$G$3)</f>
        <v>2.0669575691415384E-4</v>
      </c>
    </row>
    <row r="64" spans="1:155">
      <c r="A64" s="27">
        <f>외인!A64</f>
        <v>46153</v>
      </c>
      <c r="B64" s="28">
        <f>외인!B64</f>
        <v>6216556.2000000002</v>
      </c>
      <c r="C64" s="35">
        <f>MACD!C64*$G$3+C63*(1-$G$3)</f>
        <v>1.9280994787796498E-4</v>
      </c>
      <c r="D64" s="28">
        <f>외인!D64</f>
        <v>673596.67</v>
      </c>
      <c r="E64" s="35">
        <f>MACD!E64*$G$3+E63*(1-$G$3)</f>
        <v>-1.7774188358987402E-4</v>
      </c>
      <c r="F64" s="28">
        <f>외인!F64</f>
        <v>2584811.88</v>
      </c>
      <c r="G64" s="35">
        <f>MACD!G64*$G$3+G63*(1-$G$3)</f>
        <v>6.1308472266030536E-4</v>
      </c>
      <c r="H64" s="28">
        <f>외인!H64</f>
        <v>364674.63</v>
      </c>
      <c r="I64" s="35">
        <f>MACD!I64*$G$3+I63*(1-$G$3)</f>
        <v>-1.5118153614994003E-6</v>
      </c>
      <c r="J64" s="28">
        <f>외인!J64</f>
        <v>45396.52</v>
      </c>
      <c r="K64" s="35">
        <f>MACD!K64*$G$3+K63*(1-$G$3)</f>
        <v>-7.7696688188322999E-4</v>
      </c>
      <c r="L64" s="28">
        <f>외인!L64</f>
        <v>337530.38</v>
      </c>
      <c r="M64" s="35">
        <f>MACD!M64*$G$3+M63*(1-$G$3)</f>
        <v>6.1801106664204365E-5</v>
      </c>
      <c r="N64" s="28">
        <f>외인!N64</f>
        <v>287391.03999999998</v>
      </c>
      <c r="O64" s="35">
        <f>MACD!O64*$G$3+O63*(1-$G$3)</f>
        <v>3.0984018306946684E-4</v>
      </c>
      <c r="P64" s="28">
        <f>외인!P64</f>
        <v>182561.6</v>
      </c>
      <c r="Q64" s="35">
        <f>MACD!Q64*$G$3+Q63*(1-$G$3)</f>
        <v>-8.8243604000042583E-4</v>
      </c>
      <c r="R64" s="28">
        <f>외인!R64</f>
        <v>135962.22</v>
      </c>
      <c r="S64" s="35">
        <f>MACD!S64*$G$3+S63*(1-$G$3)</f>
        <v>-6.6593165279295124E-4</v>
      </c>
      <c r="T64" s="28">
        <f>외인!T64</f>
        <v>8763.24</v>
      </c>
      <c r="U64" s="35">
        <f>MACD!U64*$G$3+U63*(1-$G$3)</f>
        <v>5.6471001838236633E-4</v>
      </c>
      <c r="V64" s="28">
        <f>외인!V64</f>
        <v>135758.59</v>
      </c>
      <c r="W64" s="35">
        <f>MACD!W64*$G$3+W63*(1-$G$3)</f>
        <v>2.2527221594453842E-4</v>
      </c>
      <c r="X64" s="28">
        <f>외인!X64</f>
        <v>3151662.37</v>
      </c>
      <c r="Y64" s="35">
        <f>MACD!Y64*$G$3+Y63*(1-$G$3)</f>
        <v>6.9709499585916617E-4</v>
      </c>
      <c r="Z64" s="28">
        <f>외인!Z64</f>
        <v>43380.98</v>
      </c>
      <c r="AA64" s="35">
        <f>MACD!AA64*$G$3+AA63*(1-$G$3)</f>
        <v>5.9315458850884145E-5</v>
      </c>
      <c r="AB64" s="28">
        <f>외인!AB64</f>
        <v>205936.34</v>
      </c>
      <c r="AC64" s="35">
        <f>MACD!AC64*$G$3+AC63*(1-$G$3)</f>
        <v>-1.7560956687658237E-4</v>
      </c>
      <c r="AD64" s="28">
        <f>외인!AD64</f>
        <v>19675.150000000001</v>
      </c>
      <c r="AE64" s="35">
        <f>MACD!AE64*$G$3+AE63*(1-$G$3)</f>
        <v>-2.7062042334452708E-4</v>
      </c>
      <c r="AF64" s="28">
        <f>외인!AF64</f>
        <v>24238.54</v>
      </c>
      <c r="AG64" s="35">
        <f>MACD!AG64*$G$3+AG63*(1-$G$3)</f>
        <v>-1.6423634245474293E-4</v>
      </c>
      <c r="AH64" s="28">
        <f>외인!AH64</f>
        <v>232711.58</v>
      </c>
      <c r="AI64" s="35">
        <f>MACD!AI64*$G$3+AI63*(1-$G$3)</f>
        <v>-3.0013497399057549E-5</v>
      </c>
      <c r="AJ64" s="28">
        <f>외인!AJ64</f>
        <v>105327.73</v>
      </c>
      <c r="AK64" s="35">
        <f>MACD!AK64*$G$3+AK63*(1-$G$3)</f>
        <v>-7.7796281747452307E-4</v>
      </c>
      <c r="AL64" s="28">
        <f>외인!AL64</f>
        <v>104122.37</v>
      </c>
      <c r="AM64" s="35">
        <f>MACD!AM64*$G$3+AM63*(1-$G$3)</f>
        <v>-1.9142953452023267E-4</v>
      </c>
      <c r="AN64" s="28">
        <f>외인!AN64</f>
        <v>202999.77</v>
      </c>
      <c r="AO64" s="35">
        <f>MACD!AO64*$G$3+AO63*(1-$G$3)</f>
        <v>5.2135932472949643E-4</v>
      </c>
      <c r="AP64" s="28">
        <f>외인!AP64</f>
        <v>205372.9</v>
      </c>
      <c r="AQ64" s="35">
        <f>MACD!AQ64*$G$3+AQ63*(1-$G$3)</f>
        <v>-6.6230439820496548E-4</v>
      </c>
      <c r="AR64" s="28">
        <f>외인!AR64</f>
        <v>24668.01</v>
      </c>
      <c r="AS64" s="35">
        <f>MACD!AS64*$G$3+AS63*(1-$G$3)</f>
        <v>2.6943539923146603E-4</v>
      </c>
      <c r="AT64" s="28">
        <f>외인!AT64</f>
        <v>88338.84</v>
      </c>
      <c r="AU64" s="35">
        <f>MACD!AU64*$G$3+AU63*(1-$G$3)</f>
        <v>1.8307970467664164E-4</v>
      </c>
      <c r="AV64" s="28">
        <f>외인!AV64</f>
        <v>48285.75</v>
      </c>
      <c r="AW64" s="35">
        <f>MACD!AW64*$G$3+AW63*(1-$G$3)</f>
        <v>-2.7253370474151578E-4</v>
      </c>
      <c r="AX64" s="28">
        <f>외인!AX64</f>
        <v>74464.679999999993</v>
      </c>
      <c r="AY64" s="35">
        <f>MACD!AY64*$G$3+AY63*(1-$G$3)</f>
        <v>-1.9680758395791291E-4</v>
      </c>
      <c r="AZ64" s="28">
        <f>외인!AZ64</f>
        <v>3359021.33</v>
      </c>
      <c r="BA64" s="35">
        <f>MACD!BA64*$G$3+BA63*(1-$G$3)</f>
        <v>5.7389734473965097E-4</v>
      </c>
      <c r="BB64" s="28">
        <f>외인!BB64</f>
        <v>110208.74</v>
      </c>
      <c r="BC64" s="35">
        <f>MACD!BC64*$G$3+BC63*(1-$G$3)</f>
        <v>1.3910647189124611E-4</v>
      </c>
      <c r="BD64" s="28">
        <f>외인!BD64</f>
        <v>37623.5</v>
      </c>
      <c r="BE64" s="35">
        <f>MACD!BE64*$G$3+BE63*(1-$G$3)</f>
        <v>1.4200395721151104E-4</v>
      </c>
      <c r="BF64" s="28">
        <f>외인!BF64</f>
        <v>0</v>
      </c>
      <c r="BG64" s="35" t="e">
        <f>MACD!BG64*$G$3+BG63*(1-$G$3)</f>
        <v>#DIV/0!</v>
      </c>
      <c r="BH64" s="28">
        <f>외인!BH64</f>
        <v>110288.69</v>
      </c>
      <c r="BI64" s="35">
        <f>MACD!BI64*$G$3+BI63*(1-$G$3)</f>
        <v>5.2584445483589109E-4</v>
      </c>
      <c r="BJ64" s="28">
        <f>외인!BJ64</f>
        <v>139439.72</v>
      </c>
      <c r="BK64" s="35">
        <f>MACD!BK64*$G$3+BK63*(1-$G$3)</f>
        <v>8.3589421015955919E-5</v>
      </c>
      <c r="BL64" s="28">
        <f>외인!BL64</f>
        <v>48216.17</v>
      </c>
      <c r="BM64" s="35">
        <f>MACD!BM64*$G$3+BM63*(1-$G$3)</f>
        <v>1.5849186788934445E-4</v>
      </c>
      <c r="BN64" s="28">
        <f>외인!BN64</f>
        <v>59396.49</v>
      </c>
      <c r="BO64" s="35">
        <f>MACD!BO64*$G$3+BO63*(1-$G$3)</f>
        <v>1.0088394492657408E-3</v>
      </c>
      <c r="BP64" s="28">
        <f>외인!BP64</f>
        <v>84101.18</v>
      </c>
      <c r="BQ64" s="35">
        <f>MACD!BQ64*$G$3+BQ63*(1-$G$3)</f>
        <v>-2.635055929937358E-4</v>
      </c>
      <c r="BR64" s="28">
        <f>외인!BR64</f>
        <v>366434.84</v>
      </c>
      <c r="BS64" s="35">
        <f>MACD!BS64*$G$3+BS63*(1-$G$3)</f>
        <v>-4.59610862700082E-4</v>
      </c>
      <c r="BT64" s="28">
        <f>외인!BT64</f>
        <v>3196688.53</v>
      </c>
      <c r="BU64" s="35">
        <f>MACD!BU64*$G$3+BU63*(1-$G$3)</f>
        <v>6.7637036109305187E-4</v>
      </c>
      <c r="BV64" s="28">
        <f>외인!BV64</f>
        <v>492603.83</v>
      </c>
      <c r="BW64" s="35">
        <f>MACD!BW64*$G$3+BW63*(1-$G$3)</f>
        <v>-3.2444270552018951E-4</v>
      </c>
      <c r="BX64" s="28">
        <f>외인!BX64</f>
        <v>76158.41</v>
      </c>
      <c r="BY64" s="35">
        <f>MACD!BY64*$G$3+BY63*(1-$G$3)</f>
        <v>-3.6255719124047859E-4</v>
      </c>
      <c r="BZ64" s="28">
        <f>외인!BZ64</f>
        <v>307122.15000000002</v>
      </c>
      <c r="CA64" s="35">
        <f>MACD!CA64*$G$3+CA63*(1-$G$3)</f>
        <v>2.7830228916246309E-4</v>
      </c>
      <c r="CB64" s="28">
        <f>외인!CB64</f>
        <v>12257.34</v>
      </c>
      <c r="CC64" s="35">
        <f>MACD!CC64*$G$3+CC63*(1-$G$3)</f>
        <v>-4.4004711846318885E-4</v>
      </c>
      <c r="CD64" s="28">
        <f>외인!CD64</f>
        <v>27508.83</v>
      </c>
      <c r="CE64" s="35">
        <f>MACD!CE64*$G$3+CE63*(1-$G$3)</f>
        <v>-8.6837985060399356E-4</v>
      </c>
      <c r="CF64" s="28">
        <f>외인!CF64</f>
        <v>28936.13</v>
      </c>
      <c r="CG64" s="35">
        <f>MACD!CG64*$G$3+CG63*(1-$G$3)</f>
        <v>4.9158567299725602E-4</v>
      </c>
      <c r="CH64" s="28">
        <f>외인!CH64</f>
        <v>69378.070000000007</v>
      </c>
      <c r="CI64" s="35">
        <f>MACD!CI64*$G$3+CI63*(1-$G$3)</f>
        <v>-1.2537190981339079E-4</v>
      </c>
      <c r="CJ64" s="28">
        <f>외인!CJ64</f>
        <v>351042.74</v>
      </c>
      <c r="CK64" s="35">
        <f>MACD!CK64*$G$3+CK63*(1-$G$3)</f>
        <v>-5.5991090115974551E-4</v>
      </c>
      <c r="CL64" s="28">
        <f>외인!CL64</f>
        <v>235750.08</v>
      </c>
      <c r="CM64" s="35">
        <f>MACD!CM64*$G$3+CM63*(1-$G$3)</f>
        <v>-1.8512021291695126E-4</v>
      </c>
      <c r="CN64" s="28">
        <f>외인!CN64</f>
        <v>134023.24</v>
      </c>
      <c r="CO64" s="35">
        <f>MACD!CO64*$G$3+CO63*(1-$G$3)</f>
        <v>7.0239284588849654E-5</v>
      </c>
      <c r="CP64" s="28">
        <f>외인!CP64</f>
        <v>110741.07</v>
      </c>
      <c r="CQ64" s="35">
        <f>MACD!CQ64*$G$3+CQ63*(1-$G$3)</f>
        <v>1.3831662626884663E-4</v>
      </c>
      <c r="CR64" s="28">
        <f>외인!CR64</f>
        <v>170629.3</v>
      </c>
      <c r="CS64" s="35">
        <f>MACD!CS64*$G$3+CS63*(1-$G$3)</f>
        <v>-5.0650183092127809E-4</v>
      </c>
      <c r="CT64" s="28">
        <f>외인!CT64</f>
        <v>177828.15</v>
      </c>
      <c r="CU64" s="35">
        <f>MACD!CU64*$G$3+CU63*(1-$G$3)</f>
        <v>-5.4376615168428687E-4</v>
      </c>
      <c r="CV64" s="28">
        <f>외인!CV64</f>
        <v>3196688.53</v>
      </c>
      <c r="CW64" s="35">
        <f>MACD!CW64*$G$3+CW63*(1-$G$3)</f>
        <v>6.7637036109305187E-4</v>
      </c>
      <c r="CX64" s="28">
        <f>외인!CX64</f>
        <v>261699.76</v>
      </c>
      <c r="CY64" s="35">
        <f>MACD!CY64*$G$3+CY63*(1-$G$3)</f>
        <v>-3.0580833418462764E-4</v>
      </c>
      <c r="CZ64" s="28">
        <f>외인!CZ64</f>
        <v>20006.759999999998</v>
      </c>
      <c r="DA64" s="35">
        <f>MACD!DA64*$G$3+DA63*(1-$G$3)</f>
        <v>-1.1284657942047575E-3</v>
      </c>
      <c r="DB64" s="28">
        <f>외인!DB64</f>
        <v>37623.5</v>
      </c>
      <c r="DC64" s="35">
        <f>MACD!DC64*$G$3+DC63*(1-$G$3)</f>
        <v>1.4200395721151104E-4</v>
      </c>
      <c r="DD64" s="28">
        <f>외인!DD64</f>
        <v>8763.24</v>
      </c>
      <c r="DE64" s="35">
        <f>MACD!DE64*$G$3+DE63*(1-$G$3)</f>
        <v>5.6471001838236633E-4</v>
      </c>
      <c r="DF64" s="28">
        <f>외인!DF64</f>
        <v>57936</v>
      </c>
      <c r="DG64" s="35">
        <f>MACD!DG64*$G$3+DG63*(1-$G$3)</f>
        <v>-3.7895925662231292E-4</v>
      </c>
      <c r="DH64" s="28">
        <f>외인!DH64</f>
        <v>19481.259999999998</v>
      </c>
      <c r="DI64" s="35">
        <f>MACD!DI64*$G$3+DI63*(1-$G$3)</f>
        <v>-1.2327192596189279E-3</v>
      </c>
      <c r="DJ64" s="28">
        <f>외인!DJ64</f>
        <v>741358.82</v>
      </c>
      <c r="DK64" s="35">
        <f>MACD!DK64*$G$3+DK63*(1-$G$3)</f>
        <v>-2.0349783365784628E-4</v>
      </c>
      <c r="DL64" s="28">
        <f>외인!DL64</f>
        <v>109451.98</v>
      </c>
      <c r="DM64" s="35">
        <f>MACD!DM64*$G$3+DM63*(1-$G$3)</f>
        <v>1.1850847752622306E-4</v>
      </c>
      <c r="DN64" s="28">
        <f>외인!DN64</f>
        <v>3196688.53</v>
      </c>
      <c r="DO64" s="35">
        <f>MACD!DO64*$G$3+DO63*(1-$G$3)</f>
        <v>6.7637036109305187E-4</v>
      </c>
      <c r="DP64" s="28">
        <f>외인!DP64</f>
        <v>78426.44</v>
      </c>
      <c r="DQ64" s="35">
        <f>MACD!DQ64*$G$3+DQ63*(1-$G$3)</f>
        <v>-6.3311963334734063E-4</v>
      </c>
      <c r="DR64" s="28">
        <f>외인!DR64</f>
        <v>46472.51</v>
      </c>
      <c r="DS64" s="35">
        <f>MACD!DS64*$G$3+DS63*(1-$G$3)</f>
        <v>-6.6632953800425162E-4</v>
      </c>
      <c r="DT64" s="28">
        <f>외인!DT64</f>
        <v>135962.22</v>
      </c>
      <c r="DU64" s="35">
        <f>MACD!DU64*$G$3+DU63*(1-$G$3)</f>
        <v>-6.6593165279295124E-4</v>
      </c>
      <c r="DV64" s="28">
        <f>외인!DV64</f>
        <v>34407.449999999997</v>
      </c>
      <c r="DW64" s="35">
        <f>MACD!DW64*$G$3+DW63*(1-$G$3)</f>
        <v>1.052749829977285E-4</v>
      </c>
      <c r="DX64" s="28">
        <f>외인!DX64</f>
        <v>135758.59</v>
      </c>
      <c r="DY64" s="35">
        <f>MACD!DY64*$G$3+DY63*(1-$G$3)</f>
        <v>2.2527221594453842E-4</v>
      </c>
      <c r="DZ64" s="28">
        <f>외인!DZ64</f>
        <v>8211.1</v>
      </c>
      <c r="EA64" s="35">
        <f>MACD!EA64*$G$3+EA63*(1-$G$3)</f>
        <v>-1.1496014403946601E-4</v>
      </c>
      <c r="EB64" s="28">
        <f>외인!EB64</f>
        <v>11773.74</v>
      </c>
      <c r="EC64" s="35">
        <f>MACD!EC64*$G$3+EC63*(1-$G$3)</f>
        <v>-3.9574849373817948E-4</v>
      </c>
      <c r="ED64" s="28">
        <f>외인!ED64</f>
        <v>11172.51</v>
      </c>
      <c r="EE64" s="35">
        <f>MACD!EE64*$G$3+EE63*(1-$G$3)</f>
        <v>-3.7727507963803791E-4</v>
      </c>
      <c r="EF64" s="28">
        <f>외인!EF64</f>
        <v>222638.48</v>
      </c>
      <c r="EG64" s="35">
        <f>MACD!EG64*$G$3+EG63*(1-$G$3)</f>
        <v>-5.9452337436482171E-4</v>
      </c>
      <c r="EH64" s="28">
        <f>외인!EH64</f>
        <v>302579.61</v>
      </c>
      <c r="EI64" s="35">
        <f>MACD!EI64*$G$3+EI63*(1-$G$3)</f>
        <v>-1.0315307223506414E-4</v>
      </c>
      <c r="EJ64" s="28">
        <f>외인!EJ64</f>
        <v>103578.68</v>
      </c>
      <c r="EK64" s="35">
        <f>MACD!EK64*$G$3+EK63*(1-$G$3)</f>
        <v>-3.2886684936741178E-4</v>
      </c>
      <c r="EL64" s="28">
        <f>외인!EL64</f>
        <v>30008.99</v>
      </c>
      <c r="EM64" s="35">
        <f>MACD!EM64*$G$3+EM63*(1-$G$3)</f>
        <v>-8.2383577860747361E-4</v>
      </c>
      <c r="EN64" s="28">
        <f>외인!EN64</f>
        <v>46472.51</v>
      </c>
      <c r="EO64" s="35">
        <f>MACD!EO64*$G$3+EO63*(1-$G$3)</f>
        <v>-6.6632953800425162E-4</v>
      </c>
      <c r="EP64" s="28">
        <f>외인!EP64</f>
        <v>165166.89000000001</v>
      </c>
      <c r="EQ64" s="35">
        <f>MACD!EQ64*$G$3+EQ63*(1-$G$3)</f>
        <v>-5.8948647862859473E-4</v>
      </c>
      <c r="ER64" s="28">
        <f>외인!ER64</f>
        <v>13963.57</v>
      </c>
      <c r="ES64" s="35">
        <f>MACD!ES64*$G$3+ES63*(1-$G$3)</f>
        <v>2.5514266918354276E-4</v>
      </c>
      <c r="ET64" s="28">
        <f>외인!ET64</f>
        <v>205372.9</v>
      </c>
      <c r="EU64" s="35">
        <f>MACD!EU64*$G$3+EU63*(1-$G$3)</f>
        <v>-6.6230439820496548E-4</v>
      </c>
      <c r="EV64" s="28">
        <f>외인!EV64</f>
        <v>43380.98</v>
      </c>
      <c r="EW64" s="35">
        <f>MACD!EW64*$G$3+EW63*(1-$G$3)</f>
        <v>5.9315458850884145E-5</v>
      </c>
      <c r="EX64" s="28">
        <f>외인!EX64</f>
        <v>67360.09</v>
      </c>
      <c r="EY64" s="35">
        <f>MACD!EY64*$G$3+EY63*(1-$G$3)</f>
        <v>1.8537783415186214E-4</v>
      </c>
    </row>
    <row r="65" spans="1:155">
      <c r="A65" s="27">
        <f>외인!A65</f>
        <v>46154</v>
      </c>
      <c r="B65" s="28">
        <f>외인!B65</f>
        <v>6074344.5199999996</v>
      </c>
      <c r="C65" s="35">
        <f>MACD!C65*$G$3+C64*(1-$G$3)</f>
        <v>1.066661573651595E-4</v>
      </c>
      <c r="D65" s="28">
        <f>외인!D65</f>
        <v>658814.05000000005</v>
      </c>
      <c r="E65" s="35">
        <f>MACD!E65*$G$3+E64*(1-$G$3)</f>
        <v>-1.3739374149898093E-4</v>
      </c>
      <c r="F65" s="28">
        <f>외인!F65</f>
        <v>2530521.92</v>
      </c>
      <c r="G65" s="35">
        <f>MACD!G65*$G$3+G64*(1-$G$3)</f>
        <v>5.2483523147158026E-4</v>
      </c>
      <c r="H65" s="28">
        <f>외인!H65</f>
        <v>342374.74</v>
      </c>
      <c r="I65" s="35">
        <f>MACD!I65*$G$3+I64*(1-$G$3)</f>
        <v>-6.3040870112442241E-5</v>
      </c>
      <c r="J65" s="28">
        <f>외인!J65</f>
        <v>44265.54</v>
      </c>
      <c r="K65" s="35">
        <f>MACD!K65*$G$3+K64*(1-$G$3)</f>
        <v>-8.6001507435368326E-4</v>
      </c>
      <c r="L65" s="28">
        <f>외인!L65</f>
        <v>316313.06</v>
      </c>
      <c r="M65" s="35">
        <f>MACD!M65*$G$3+M64*(1-$G$3)</f>
        <v>-1.5962136163315561E-6</v>
      </c>
      <c r="N65" s="28">
        <f>외인!N65</f>
        <v>282889.59999999998</v>
      </c>
      <c r="O65" s="35">
        <f>MACD!O65*$G$3+O64*(1-$G$3)</f>
        <v>3.7954934647337958E-4</v>
      </c>
      <c r="P65" s="28">
        <f>외인!P65</f>
        <v>184773.7</v>
      </c>
      <c r="Q65" s="35">
        <f>MACD!Q65*$G$3+Q64*(1-$G$3)</f>
        <v>-8.7799021002928795E-4</v>
      </c>
      <c r="R65" s="28">
        <f>외인!R65</f>
        <v>133685.28</v>
      </c>
      <c r="S65" s="35">
        <f>MACD!S65*$G$3+S64*(1-$G$3)</f>
        <v>-6.368698094808365E-4</v>
      </c>
      <c r="T65" s="28">
        <f>외인!T65</f>
        <v>8692.64</v>
      </c>
      <c r="U65" s="35">
        <f>MACD!U65*$G$3+U64*(1-$G$3)</f>
        <v>5.0016050877945621E-4</v>
      </c>
      <c r="V65" s="28">
        <f>외인!V65</f>
        <v>128586.23</v>
      </c>
      <c r="W65" s="35">
        <f>MACD!W65*$G$3+W64*(1-$G$3)</f>
        <v>1.5883128095612274E-4</v>
      </c>
      <c r="X65" s="28">
        <f>외인!X65</f>
        <v>3073404.52</v>
      </c>
      <c r="Y65" s="35">
        <f>MACD!Y65*$G$3+Y64*(1-$G$3)</f>
        <v>5.6132422380134376E-4</v>
      </c>
      <c r="Z65" s="28">
        <f>외인!Z65</f>
        <v>43264.1</v>
      </c>
      <c r="AA65" s="35">
        <f>MACD!AA65*$G$3+AA64*(1-$G$3)</f>
        <v>8.3779896728425319E-5</v>
      </c>
      <c r="AB65" s="28">
        <f>외인!AB65</f>
        <v>201742.92</v>
      </c>
      <c r="AC65" s="35">
        <f>MACD!AC65*$G$3+AC64*(1-$G$3)</f>
        <v>-1.7691079860023841E-4</v>
      </c>
      <c r="AD65" s="28">
        <f>외인!AD65</f>
        <v>19194.990000000002</v>
      </c>
      <c r="AE65" s="35">
        <f>MACD!AE65*$G$3+AE64*(1-$G$3)</f>
        <v>-1.567960095618305E-4</v>
      </c>
      <c r="AF65" s="28">
        <f>외인!AF65</f>
        <v>23976.83</v>
      </c>
      <c r="AG65" s="35">
        <f>MACD!AG65*$G$3+AG64*(1-$G$3)</f>
        <v>-1.6785259852147247E-4</v>
      </c>
      <c r="AH65" s="28">
        <f>외인!AH65</f>
        <v>227880.69</v>
      </c>
      <c r="AI65" s="35">
        <f>MACD!AI65*$G$3+AI64*(1-$G$3)</f>
        <v>-1.1571073737974261E-4</v>
      </c>
      <c r="AJ65" s="28">
        <f>외인!AJ65</f>
        <v>102389.36</v>
      </c>
      <c r="AK65" s="35">
        <f>MACD!AK65*$G$3+AK64*(1-$G$3)</f>
        <v>-8.301313542557247E-4</v>
      </c>
      <c r="AL65" s="28">
        <f>외인!AL65</f>
        <v>102008.95</v>
      </c>
      <c r="AM65" s="35">
        <f>MACD!AM65*$G$3+AM64*(1-$G$3)</f>
        <v>-1.7029826821507015E-4</v>
      </c>
      <c r="AN65" s="28">
        <f>외인!AN65</f>
        <v>200499.04</v>
      </c>
      <c r="AO65" s="35">
        <f>MACD!AO65*$G$3+AO64*(1-$G$3)</f>
        <v>6.0913596028760422E-4</v>
      </c>
      <c r="AP65" s="28">
        <f>외인!AP65</f>
        <v>199023.28</v>
      </c>
      <c r="AQ65" s="35">
        <f>MACD!AQ65*$G$3+AQ64*(1-$G$3)</f>
        <v>-6.714446349442764E-4</v>
      </c>
      <c r="AR65" s="28">
        <f>외인!AR65</f>
        <v>23975.22</v>
      </c>
      <c r="AS65" s="35">
        <f>MACD!AS65*$G$3+AS64*(1-$G$3)</f>
        <v>2.3223776853939653E-4</v>
      </c>
      <c r="AT65" s="28">
        <f>외인!AT65</f>
        <v>92066.03</v>
      </c>
      <c r="AU65" s="35">
        <f>MACD!AU65*$G$3+AU64*(1-$G$3)</f>
        <v>2.3553862461723536E-4</v>
      </c>
      <c r="AV65" s="28">
        <f>외인!AV65</f>
        <v>47664.69</v>
      </c>
      <c r="AW65" s="35">
        <f>MACD!AW65*$G$3+AW64*(1-$G$3)</f>
        <v>-3.0896111759244859E-4</v>
      </c>
      <c r="AX65" s="28">
        <f>외인!AX65</f>
        <v>71030.77</v>
      </c>
      <c r="AY65" s="35">
        <f>MACD!AY65*$G$3+AY64*(1-$G$3)</f>
        <v>-2.4536190874098072E-4</v>
      </c>
      <c r="AZ65" s="28">
        <f>외인!AZ65</f>
        <v>3280370.35</v>
      </c>
      <c r="BA65" s="35">
        <f>MACD!BA65*$G$3+BA64*(1-$G$3)</f>
        <v>4.4467541863146869E-4</v>
      </c>
      <c r="BB65" s="28">
        <f>외인!BB65</f>
        <v>110100.7</v>
      </c>
      <c r="BC65" s="35">
        <f>MACD!BC65*$G$3+BC64*(1-$G$3)</f>
        <v>1.3629698544178023E-4</v>
      </c>
      <c r="BD65" s="28">
        <f>외인!BD65</f>
        <v>36047.32</v>
      </c>
      <c r="BE65" s="35">
        <f>MACD!BE65*$G$3+BE64*(1-$G$3)</f>
        <v>4.1235293638645795E-5</v>
      </c>
      <c r="BF65" s="28">
        <f>외인!BF65</f>
        <v>0</v>
      </c>
      <c r="BG65" s="35" t="e">
        <f>MACD!BG65*$G$3+BG64*(1-$G$3)</f>
        <v>#DIV/0!</v>
      </c>
      <c r="BH65" s="28">
        <f>외인!BH65</f>
        <v>107009.82</v>
      </c>
      <c r="BI65" s="35">
        <f>MACD!BI65*$G$3+BI64*(1-$G$3)</f>
        <v>3.7019733911566383E-4</v>
      </c>
      <c r="BJ65" s="28">
        <f>외인!BJ65</f>
        <v>131995.26</v>
      </c>
      <c r="BK65" s="35">
        <f>MACD!BK65*$G$3+BK64*(1-$G$3)</f>
        <v>3.1250303466595834E-5</v>
      </c>
      <c r="BL65" s="28">
        <f>외인!BL65</f>
        <v>47483.19</v>
      </c>
      <c r="BM65" s="35">
        <f>MACD!BM65*$G$3+BM64*(1-$G$3)</f>
        <v>1.3522851638438259E-4</v>
      </c>
      <c r="BN65" s="28">
        <f>외인!BN65</f>
        <v>56105.31</v>
      </c>
      <c r="BO65" s="35">
        <f>MACD!BO65*$G$3+BO64*(1-$G$3)</f>
        <v>9.0614041937382012E-4</v>
      </c>
      <c r="BP65" s="28">
        <f>외인!BP65</f>
        <v>79747.64</v>
      </c>
      <c r="BQ65" s="35">
        <f>MACD!BQ65*$G$3+BQ64*(1-$G$3)</f>
        <v>-2.9183376185201309E-4</v>
      </c>
      <c r="BR65" s="28">
        <f>외인!BR65</f>
        <v>357617.73</v>
      </c>
      <c r="BS65" s="35">
        <f>MACD!BS65*$G$3+BS64*(1-$G$3)</f>
        <v>-4.9268688546907685E-4</v>
      </c>
      <c r="BT65" s="28">
        <f>외인!BT65</f>
        <v>3116188.31</v>
      </c>
      <c r="BU65" s="35">
        <f>MACD!BU65*$G$3+BU64*(1-$G$3)</f>
        <v>5.4107025860148186E-4</v>
      </c>
      <c r="BV65" s="28">
        <f>외인!BV65</f>
        <v>477195.8</v>
      </c>
      <c r="BW65" s="35">
        <f>MACD!BW65*$G$3+BW64*(1-$G$3)</f>
        <v>-3.6724801462558474E-4</v>
      </c>
      <c r="BX65" s="28">
        <f>외인!BX65</f>
        <v>76349.31</v>
      </c>
      <c r="BY65" s="35">
        <f>MACD!BY65*$G$3+BY64*(1-$G$3)</f>
        <v>-3.1629168314236934E-4</v>
      </c>
      <c r="BZ65" s="28">
        <f>외인!BZ65</f>
        <v>302507.99</v>
      </c>
      <c r="CA65" s="35">
        <f>MACD!CA65*$G$3+CA64*(1-$G$3)</f>
        <v>3.4346692668811357E-4</v>
      </c>
      <c r="CB65" s="28">
        <f>외인!CB65</f>
        <v>11928.06</v>
      </c>
      <c r="CC65" s="35">
        <f>MACD!CC65*$G$3+CC64*(1-$G$3)</f>
        <v>-5.4320575956480933E-4</v>
      </c>
      <c r="CD65" s="28">
        <f>외인!CD65</f>
        <v>26827.39</v>
      </c>
      <c r="CE65" s="35">
        <f>MACD!CE65*$G$3+CE64*(1-$G$3)</f>
        <v>-9.3734974076058793E-4</v>
      </c>
      <c r="CF65" s="28">
        <f>외인!CF65</f>
        <v>28683.97</v>
      </c>
      <c r="CG65" s="35">
        <f>MACD!CG65*$G$3+CG64*(1-$G$3)</f>
        <v>4.7876851485845098E-4</v>
      </c>
      <c r="CH65" s="28">
        <f>외인!CH65</f>
        <v>68963.41</v>
      </c>
      <c r="CI65" s="35">
        <f>MACD!CI65*$G$3+CI64*(1-$G$3)</f>
        <v>-1.5749812926905228E-4</v>
      </c>
      <c r="CJ65" s="28">
        <f>외인!CJ65</f>
        <v>354157.94</v>
      </c>
      <c r="CK65" s="35">
        <f>MACD!CK65*$G$3+CK64*(1-$G$3)</f>
        <v>-5.3009028264498737E-4</v>
      </c>
      <c r="CL65" s="28">
        <f>외인!CL65</f>
        <v>230693.46</v>
      </c>
      <c r="CM65" s="35">
        <f>MACD!CM65*$G$3+CM64*(1-$G$3)</f>
        <v>-1.9166385879069579E-4</v>
      </c>
      <c r="CN65" s="28">
        <f>외인!CN65</f>
        <v>126061.43</v>
      </c>
      <c r="CO65" s="35">
        <f>MACD!CO65*$G$3+CO64*(1-$G$3)</f>
        <v>3.848463124443468E-5</v>
      </c>
      <c r="CP65" s="28">
        <f>외인!CP65</f>
        <v>110636.79</v>
      </c>
      <c r="CQ65" s="35">
        <f>MACD!CQ65*$G$3+CQ64*(1-$G$3)</f>
        <v>1.3573368360777257E-4</v>
      </c>
      <c r="CR65" s="28">
        <f>외인!CR65</f>
        <v>167659.39000000001</v>
      </c>
      <c r="CS65" s="35">
        <f>MACD!CS65*$G$3+CS64*(1-$G$3)</f>
        <v>-5.0112222675809191E-4</v>
      </c>
      <c r="CT65" s="28">
        <f>외인!CT65</f>
        <v>179958.7</v>
      </c>
      <c r="CU65" s="35">
        <f>MACD!CU65*$G$3+CU64*(1-$G$3)</f>
        <v>-5.2204367029116353E-4</v>
      </c>
      <c r="CV65" s="28">
        <f>외인!CV65</f>
        <v>3116188.31</v>
      </c>
      <c r="CW65" s="35">
        <f>MACD!CW65*$G$3+CW64*(1-$G$3)</f>
        <v>5.4107025860148186E-4</v>
      </c>
      <c r="CX65" s="28">
        <f>외인!CX65</f>
        <v>252254.61</v>
      </c>
      <c r="CY65" s="35">
        <f>MACD!CY65*$G$3+CY64*(1-$G$3)</f>
        <v>-3.0689386776330119E-4</v>
      </c>
      <c r="CZ65" s="28">
        <f>외인!CZ65</f>
        <v>19621.79</v>
      </c>
      <c r="DA65" s="35">
        <f>MACD!DA65*$G$3+DA64*(1-$G$3)</f>
        <v>-1.1560343919264499E-3</v>
      </c>
      <c r="DB65" s="28">
        <f>외인!DB65</f>
        <v>36047.32</v>
      </c>
      <c r="DC65" s="35">
        <f>MACD!DC65*$G$3+DC64*(1-$G$3)</f>
        <v>4.1235293638645795E-5</v>
      </c>
      <c r="DD65" s="28">
        <f>외인!DD65</f>
        <v>8692.64</v>
      </c>
      <c r="DE65" s="35">
        <f>MACD!DE65*$G$3+DE64*(1-$G$3)</f>
        <v>5.0016050877945621E-4</v>
      </c>
      <c r="DF65" s="28">
        <f>외인!DF65</f>
        <v>58320.72</v>
      </c>
      <c r="DG65" s="35">
        <f>MACD!DG65*$G$3+DG64*(1-$G$3)</f>
        <v>-3.0691294482839446E-4</v>
      </c>
      <c r="DH65" s="28">
        <f>외인!DH65</f>
        <v>18859.080000000002</v>
      </c>
      <c r="DI65" s="35">
        <f>MACD!DI65*$G$3+DI64*(1-$G$3)</f>
        <v>-1.3160777951712766E-3</v>
      </c>
      <c r="DJ65" s="28">
        <f>외인!DJ65</f>
        <v>717267.5</v>
      </c>
      <c r="DK65" s="35">
        <f>MACD!DK65*$G$3+DK64*(1-$G$3)</f>
        <v>-2.6046948188671027E-4</v>
      </c>
      <c r="DL65" s="28">
        <f>외인!DL65</f>
        <v>102593.71</v>
      </c>
      <c r="DM65" s="35">
        <f>MACD!DM65*$G$3+DM64*(1-$G$3)</f>
        <v>8.6266613953280783E-5</v>
      </c>
      <c r="DN65" s="28">
        <f>외인!DN65</f>
        <v>3116188.31</v>
      </c>
      <c r="DO65" s="35">
        <f>MACD!DO65*$G$3+DO64*(1-$G$3)</f>
        <v>5.4107025860148186E-4</v>
      </c>
      <c r="DP65" s="28">
        <f>외인!DP65</f>
        <v>80228.44</v>
      </c>
      <c r="DQ65" s="35">
        <f>MACD!DQ65*$G$3+DQ64*(1-$G$3)</f>
        <v>-5.4738997490602333E-4</v>
      </c>
      <c r="DR65" s="28">
        <f>외인!DR65</f>
        <v>45629.59</v>
      </c>
      <c r="DS65" s="35">
        <f>MACD!DS65*$G$3+DS64*(1-$G$3)</f>
        <v>-7.5132095991816729E-4</v>
      </c>
      <c r="DT65" s="28">
        <f>외인!DT65</f>
        <v>133685.28</v>
      </c>
      <c r="DU65" s="35">
        <f>MACD!DU65*$G$3+DU64*(1-$G$3)</f>
        <v>-6.368698094808365E-4</v>
      </c>
      <c r="DV65" s="28">
        <f>외인!DV65</f>
        <v>33711.120000000003</v>
      </c>
      <c r="DW65" s="35">
        <f>MACD!DW65*$G$3+DW64*(1-$G$3)</f>
        <v>2.2327500544266454E-5</v>
      </c>
      <c r="DX65" s="28">
        <f>외인!DX65</f>
        <v>128586.23</v>
      </c>
      <c r="DY65" s="35">
        <f>MACD!DY65*$G$3+DY64*(1-$G$3)</f>
        <v>1.5883128095612274E-4</v>
      </c>
      <c r="DZ65" s="28">
        <f>외인!DZ65</f>
        <v>8107.26</v>
      </c>
      <c r="EA65" s="35">
        <f>MACD!EA65*$G$3+EA64*(1-$G$3)</f>
        <v>-1.1425543674572568E-4</v>
      </c>
      <c r="EB65" s="28">
        <f>외인!EB65</f>
        <v>11523.8</v>
      </c>
      <c r="EC65" s="35">
        <f>MACD!EC65*$G$3+EC64*(1-$G$3)</f>
        <v>-5.3508369255187349E-4</v>
      </c>
      <c r="ED65" s="28">
        <f>외인!ED65</f>
        <v>10906.73</v>
      </c>
      <c r="EE65" s="35">
        <f>MACD!EE65*$G$3+EE64*(1-$G$3)</f>
        <v>-3.5325893966926483E-4</v>
      </c>
      <c r="EF65" s="28">
        <f>외인!EF65</f>
        <v>224694.79</v>
      </c>
      <c r="EG65" s="35">
        <f>MACD!EG65*$G$3+EG64*(1-$G$3)</f>
        <v>-5.7794986408378414E-4</v>
      </c>
      <c r="EH65" s="28">
        <f>외인!EH65</f>
        <v>291439.76</v>
      </c>
      <c r="EI65" s="35">
        <f>MACD!EI65*$G$3+EI64*(1-$G$3)</f>
        <v>-1.6959992509199719E-4</v>
      </c>
      <c r="EJ65" s="28">
        <f>외인!EJ65</f>
        <v>102108.02</v>
      </c>
      <c r="EK65" s="35">
        <f>MACD!EK65*$G$3+EK64*(1-$G$3)</f>
        <v>-3.6233232959928779E-4</v>
      </c>
      <c r="EL65" s="28">
        <f>외인!EL65</f>
        <v>29300.91</v>
      </c>
      <c r="EM65" s="35">
        <f>MACD!EM65*$G$3+EM64*(1-$G$3)</f>
        <v>-8.8449767556825578E-4</v>
      </c>
      <c r="EN65" s="28">
        <f>외인!EN65</f>
        <v>45629.59</v>
      </c>
      <c r="EO65" s="35">
        <f>MACD!EO65*$G$3+EO64*(1-$G$3)</f>
        <v>-7.5132095991816729E-4</v>
      </c>
      <c r="EP65" s="28">
        <f>외인!EP65</f>
        <v>161397.54999999999</v>
      </c>
      <c r="EQ65" s="35">
        <f>MACD!EQ65*$G$3+EQ64*(1-$G$3)</f>
        <v>-6.0400260599393892E-4</v>
      </c>
      <c r="ER65" s="28">
        <f>외인!ER65</f>
        <v>13448.38</v>
      </c>
      <c r="ES65" s="35">
        <f>MACD!ES65*$G$3+ES64*(1-$G$3)</f>
        <v>4.6297954820730808E-4</v>
      </c>
      <c r="ET65" s="28">
        <f>외인!ET65</f>
        <v>199023.28</v>
      </c>
      <c r="EU65" s="35">
        <f>MACD!EU65*$G$3+EU64*(1-$G$3)</f>
        <v>-6.714446349442764E-4</v>
      </c>
      <c r="EV65" s="28">
        <f>외인!EV65</f>
        <v>43264.1</v>
      </c>
      <c r="EW65" s="35">
        <f>MACD!EW65*$G$3+EW64*(1-$G$3)</f>
        <v>8.3779896728425319E-5</v>
      </c>
      <c r="EX65" s="28">
        <f>외인!EX65</f>
        <v>67372.69</v>
      </c>
      <c r="EY65" s="35">
        <f>MACD!EY65*$G$3+EY64*(1-$G$3)</f>
        <v>1.6330544924138829E-4</v>
      </c>
    </row>
    <row r="66" spans="1:155">
      <c r="A66" s="27">
        <f>외인!A66</f>
        <v>46155</v>
      </c>
      <c r="B66" s="28">
        <f>외인!B66</f>
        <v>6233957.6600000001</v>
      </c>
      <c r="C66" s="35">
        <f>MACD!C66*$G$3+C65*(1-$G$3)</f>
        <v>-4.9637169224174413E-6</v>
      </c>
      <c r="D66" s="28">
        <f>외인!D66</f>
        <v>656034.65</v>
      </c>
      <c r="E66" s="35">
        <f>MACD!E66*$G$3+E65*(1-$G$3)</f>
        <v>-9.3725088790617262E-5</v>
      </c>
      <c r="F66" s="28">
        <f>외인!F66</f>
        <v>2578792.46</v>
      </c>
      <c r="G66" s="35">
        <f>MACD!G66*$G$3+G65*(1-$G$3)</f>
        <v>3.9467193919711844E-4</v>
      </c>
      <c r="H66" s="28">
        <f>외인!H66</f>
        <v>336207.7</v>
      </c>
      <c r="I66" s="35">
        <f>MACD!I66*$G$3+I65*(1-$G$3)</f>
        <v>-1.527644409721143E-4</v>
      </c>
      <c r="J66" s="28">
        <f>외인!J66</f>
        <v>42977.47</v>
      </c>
      <c r="K66" s="35">
        <f>MACD!K66*$G$3+K65*(1-$G$3)</f>
        <v>-9.2834097216425789E-4</v>
      </c>
      <c r="L66" s="28">
        <f>외인!L66</f>
        <v>311184.90999999997</v>
      </c>
      <c r="M66" s="35">
        <f>MACD!M66*$G$3+M65*(1-$G$3)</f>
        <v>-9.6893119070090954E-5</v>
      </c>
      <c r="N66" s="28">
        <f>외인!N66</f>
        <v>309756.28999999998</v>
      </c>
      <c r="O66" s="35">
        <f>MACD!O66*$G$3+O65*(1-$G$3)</f>
        <v>4.5483642757119451E-4</v>
      </c>
      <c r="P66" s="28">
        <f>외인!P66</f>
        <v>181176.19</v>
      </c>
      <c r="Q66" s="35">
        <f>MACD!Q66*$G$3+Q65*(1-$G$3)</f>
        <v>-8.3847395146136852E-4</v>
      </c>
      <c r="R66" s="28">
        <f>외인!R66</f>
        <v>134123.87</v>
      </c>
      <c r="S66" s="35">
        <f>MACD!S66*$G$3+S65*(1-$G$3)</f>
        <v>-5.7698156375451644E-4</v>
      </c>
      <c r="T66" s="28">
        <f>외인!T66</f>
        <v>8720.4599999999991</v>
      </c>
      <c r="U66" s="35">
        <f>MACD!U66*$G$3+U65*(1-$G$3)</f>
        <v>4.2732992945495918E-4</v>
      </c>
      <c r="V66" s="28">
        <f>외인!V66</f>
        <v>135327.78</v>
      </c>
      <c r="W66" s="35">
        <f>MACD!W66*$G$3+W65*(1-$G$3)</f>
        <v>1.3997033936334388E-4</v>
      </c>
      <c r="X66" s="28">
        <f>외인!X66</f>
        <v>3211284.21</v>
      </c>
      <c r="Y66" s="35">
        <f>MACD!Y66*$G$3+Y65*(1-$G$3)</f>
        <v>3.6599365130993633E-4</v>
      </c>
      <c r="Z66" s="28">
        <f>외인!Z66</f>
        <v>42771.11</v>
      </c>
      <c r="AA66" s="35">
        <f>MACD!AA66*$G$3+AA65*(1-$G$3)</f>
        <v>1.2475779005274404E-4</v>
      </c>
      <c r="AB66" s="28">
        <f>외인!AB66</f>
        <v>198748.58</v>
      </c>
      <c r="AC66" s="35">
        <f>MACD!AC66*$G$3+AC65*(1-$G$3)</f>
        <v>-1.7365241360671116E-4</v>
      </c>
      <c r="AD66" s="28">
        <f>외인!AD66</f>
        <v>19670.48</v>
      </c>
      <c r="AE66" s="35">
        <f>MACD!AE66*$G$3+AE65*(1-$G$3)</f>
        <v>-2.4435031716426339E-5</v>
      </c>
      <c r="AF66" s="28">
        <f>외인!AF66</f>
        <v>24158.77</v>
      </c>
      <c r="AG66" s="35">
        <f>MACD!AG66*$G$3+AG65*(1-$G$3)</f>
        <v>-1.6347753711737606E-4</v>
      </c>
      <c r="AH66" s="28">
        <f>외인!AH66</f>
        <v>229819.48</v>
      </c>
      <c r="AI66" s="35">
        <f>MACD!AI66*$G$3+AI65*(1-$G$3)</f>
        <v>-1.9170396840068621E-4</v>
      </c>
      <c r="AJ66" s="28">
        <f>외인!AJ66</f>
        <v>101832.8</v>
      </c>
      <c r="AK66" s="35">
        <f>MACD!AK66*$G$3+AK65*(1-$G$3)</f>
        <v>-8.4458139774428625E-4</v>
      </c>
      <c r="AL66" s="28">
        <f>외인!AL66</f>
        <v>111662.71</v>
      </c>
      <c r="AM66" s="35">
        <f>MACD!AM66*$G$3+AM65*(1-$G$3)</f>
        <v>-1.739433433741642E-4</v>
      </c>
      <c r="AN66" s="28">
        <f>외인!AN66</f>
        <v>217916.3</v>
      </c>
      <c r="AO66" s="35">
        <f>MACD!AO66*$G$3+AO65*(1-$G$3)</f>
        <v>7.1711446081173104E-4</v>
      </c>
      <c r="AP66" s="28">
        <f>외인!AP66</f>
        <v>195614.27</v>
      </c>
      <c r="AQ66" s="35">
        <f>MACD!AQ66*$G$3+AQ65*(1-$G$3)</f>
        <v>-6.6147676749229967E-4</v>
      </c>
      <c r="AR66" s="28">
        <f>외인!AR66</f>
        <v>24215.82</v>
      </c>
      <c r="AS66" s="35">
        <f>MACD!AS66*$G$3+AS65*(1-$G$3)</f>
        <v>2.1086101810891127E-4</v>
      </c>
      <c r="AT66" s="28">
        <f>외인!AT66</f>
        <v>93697.06</v>
      </c>
      <c r="AU66" s="35">
        <f>MACD!AU66*$G$3+AU65*(1-$G$3)</f>
        <v>2.7795246248457558E-4</v>
      </c>
      <c r="AV66" s="28">
        <f>외인!AV66</f>
        <v>46960.06</v>
      </c>
      <c r="AW66" s="35">
        <f>MACD!AW66*$G$3+AW65*(1-$G$3)</f>
        <v>-3.3417903070822485E-4</v>
      </c>
      <c r="AX66" s="28">
        <f>외인!AX66</f>
        <v>70382.350000000006</v>
      </c>
      <c r="AY66" s="35">
        <f>MACD!AY66*$G$3+AY65*(1-$G$3)</f>
        <v>-2.6459072516908595E-4</v>
      </c>
      <c r="AZ66" s="28">
        <f>외인!AZ66</f>
        <v>3426796.12</v>
      </c>
      <c r="BA66" s="35">
        <f>MACD!BA66*$G$3+BA65*(1-$G$3)</f>
        <v>2.6393390385175656E-4</v>
      </c>
      <c r="BB66" s="28">
        <f>외인!BB66</f>
        <v>110975.93</v>
      </c>
      <c r="BC66" s="35">
        <f>MACD!BC66*$G$3+BC65*(1-$G$3)</f>
        <v>1.4008104347599024E-4</v>
      </c>
      <c r="BD66" s="28">
        <f>외인!BD66</f>
        <v>35355.15</v>
      </c>
      <c r="BE66" s="35">
        <f>MACD!BE66*$G$3+BE65*(1-$G$3)</f>
        <v>-6.909651059194232E-5</v>
      </c>
      <c r="BF66" s="28">
        <f>외인!BF66</f>
        <v>0</v>
      </c>
      <c r="BG66" s="35" t="e">
        <f>MACD!BG66*$G$3+BG65*(1-$G$3)</f>
        <v>#DIV/0!</v>
      </c>
      <c r="BH66" s="28">
        <f>외인!BH66</f>
        <v>107250.27</v>
      </c>
      <c r="BI66" s="35">
        <f>MACD!BI66*$G$3+BI65*(1-$G$3)</f>
        <v>2.0010114707638162E-4</v>
      </c>
      <c r="BJ66" s="28">
        <f>외인!BJ66</f>
        <v>130317.62</v>
      </c>
      <c r="BK66" s="35">
        <f>MACD!BK66*$G$3+BK65*(1-$G$3)</f>
        <v>-5.6412487586641812E-5</v>
      </c>
      <c r="BL66" s="28">
        <f>외인!BL66</f>
        <v>47183.16</v>
      </c>
      <c r="BM66" s="35">
        <f>MACD!BM66*$G$3+BM65*(1-$G$3)</f>
        <v>9.2226762945081035E-5</v>
      </c>
      <c r="BN66" s="28">
        <f>외인!BN66</f>
        <v>56454.28</v>
      </c>
      <c r="BO66" s="35">
        <f>MACD!BO66*$G$3+BO65*(1-$G$3)</f>
        <v>7.9862238081355877E-4</v>
      </c>
      <c r="BP66" s="28">
        <f>외인!BP66</f>
        <v>79044.759999999995</v>
      </c>
      <c r="BQ66" s="35">
        <f>MACD!BQ66*$G$3+BQ65*(1-$G$3)</f>
        <v>-2.9298883111747909E-4</v>
      </c>
      <c r="BR66" s="28">
        <f>외인!BR66</f>
        <v>351586.56</v>
      </c>
      <c r="BS66" s="35">
        <f>MACD!BS66*$G$3+BS65*(1-$G$3)</f>
        <v>-5.0666604983693776E-4</v>
      </c>
      <c r="BT66" s="28">
        <f>외인!BT66</f>
        <v>3255966.53</v>
      </c>
      <c r="BU66" s="35">
        <f>MACD!BU66*$G$3+BU65*(1-$G$3)</f>
        <v>3.4801783867610507E-4</v>
      </c>
      <c r="BV66" s="28">
        <f>외인!BV66</f>
        <v>482408.71</v>
      </c>
      <c r="BW66" s="35">
        <f>MACD!BW66*$G$3+BW65*(1-$G$3)</f>
        <v>-4.0484403256508769E-4</v>
      </c>
      <c r="BX66" s="28">
        <f>외인!BX66</f>
        <v>78552.61</v>
      </c>
      <c r="BY66" s="35">
        <f>MACD!BY66*$G$3+BY65*(1-$G$3)</f>
        <v>-2.4528706010219558E-4</v>
      </c>
      <c r="BZ66" s="28">
        <f>외인!BZ66</f>
        <v>329579.01</v>
      </c>
      <c r="CA66" s="35">
        <f>MACD!CA66*$G$3+CA65*(1-$G$3)</f>
        <v>4.1360908571255013E-4</v>
      </c>
      <c r="CB66" s="28">
        <f>외인!CB66</f>
        <v>11880.6</v>
      </c>
      <c r="CC66" s="35">
        <f>MACD!CC66*$G$3+CC65*(1-$G$3)</f>
        <v>-6.218295549117439E-4</v>
      </c>
      <c r="CD66" s="28">
        <f>외인!CD66</f>
        <v>26543.61</v>
      </c>
      <c r="CE66" s="35">
        <f>MACD!CE66*$G$3+CE65*(1-$G$3)</f>
        <v>-9.3617508683958048E-4</v>
      </c>
      <c r="CF66" s="28">
        <f>외인!CF66</f>
        <v>29319.37</v>
      </c>
      <c r="CG66" s="35">
        <f>MACD!CG66*$G$3+CG65*(1-$G$3)</f>
        <v>4.7305378926150752E-4</v>
      </c>
      <c r="CH66" s="28">
        <f>외인!CH66</f>
        <v>67787.210000000006</v>
      </c>
      <c r="CI66" s="35">
        <f>MACD!CI66*$G$3+CI65*(1-$G$3)</f>
        <v>-1.8038382744139258E-4</v>
      </c>
      <c r="CJ66" s="28">
        <f>외인!CJ66</f>
        <v>345074.89</v>
      </c>
      <c r="CK66" s="35">
        <f>MACD!CK66*$G$3+CK65*(1-$G$3)</f>
        <v>-4.8603146726798564E-4</v>
      </c>
      <c r="CL66" s="28">
        <f>외인!CL66</f>
        <v>227148.55</v>
      </c>
      <c r="CM66" s="35">
        <f>MACD!CM66*$G$3+CM65*(1-$G$3)</f>
        <v>-1.9321909650508496E-4</v>
      </c>
      <c r="CN66" s="28">
        <f>외인!CN66</f>
        <v>124423.64</v>
      </c>
      <c r="CO66" s="35">
        <f>MACD!CO66*$G$3+CO65*(1-$G$3)</f>
        <v>-4.48079069232632E-5</v>
      </c>
      <c r="CP66" s="28">
        <f>외인!CP66</f>
        <v>111495.65</v>
      </c>
      <c r="CQ66" s="35">
        <f>MACD!CQ66*$G$3+CQ65*(1-$G$3)</f>
        <v>1.3960183482488066E-4</v>
      </c>
      <c r="CR66" s="28">
        <f>외인!CR66</f>
        <v>168480</v>
      </c>
      <c r="CS66" s="35">
        <f>MACD!CS66*$G$3+CS65*(1-$G$3)</f>
        <v>-4.7723902034605727E-4</v>
      </c>
      <c r="CT66" s="28">
        <f>외인!CT66</f>
        <v>186840.76</v>
      </c>
      <c r="CU66" s="35">
        <f>MACD!CU66*$G$3+CU65*(1-$G$3)</f>
        <v>-4.5998017354836613E-4</v>
      </c>
      <c r="CV66" s="28">
        <f>외인!CV66</f>
        <v>3255966.53</v>
      </c>
      <c r="CW66" s="35">
        <f>MACD!CW66*$G$3+CW65*(1-$G$3)</f>
        <v>3.4801783867610507E-4</v>
      </c>
      <c r="CX66" s="28">
        <f>외인!CX66</f>
        <v>248730.49</v>
      </c>
      <c r="CY66" s="35">
        <f>MACD!CY66*$G$3+CY65*(1-$G$3)</f>
        <v>-3.2252449469048988E-4</v>
      </c>
      <c r="CZ66" s="28">
        <f>외인!CZ66</f>
        <v>20658.02</v>
      </c>
      <c r="DA66" s="35">
        <f>MACD!DA66*$G$3+DA65*(1-$G$3)</f>
        <v>-1.0553077535825832E-3</v>
      </c>
      <c r="DB66" s="28">
        <f>외인!DB66</f>
        <v>35355.15</v>
      </c>
      <c r="DC66" s="35">
        <f>MACD!DC66*$G$3+DC65*(1-$G$3)</f>
        <v>-6.909651059194232E-5</v>
      </c>
      <c r="DD66" s="28">
        <f>외인!DD66</f>
        <v>8720.4599999999991</v>
      </c>
      <c r="DE66" s="35">
        <f>MACD!DE66*$G$3+DE65*(1-$G$3)</f>
        <v>4.2732992945495918E-4</v>
      </c>
      <c r="DF66" s="28">
        <f>외인!DF66</f>
        <v>60172.43</v>
      </c>
      <c r="DG66" s="35">
        <f>MACD!DG66*$G$3+DG65*(1-$G$3)</f>
        <v>-2.0905409148623397E-4</v>
      </c>
      <c r="DH66" s="28">
        <f>외인!DH66</f>
        <v>18666.87</v>
      </c>
      <c r="DI66" s="35">
        <f>MACD!DI66*$G$3+DI65*(1-$G$3)</f>
        <v>-1.3137149711214633E-3</v>
      </c>
      <c r="DJ66" s="28">
        <f>외인!DJ66</f>
        <v>706212.07</v>
      </c>
      <c r="DK66" s="35">
        <f>MACD!DK66*$G$3+DK65*(1-$G$3)</f>
        <v>-3.2149817315781933E-4</v>
      </c>
      <c r="DL66" s="28">
        <f>외인!DL66</f>
        <v>101232.57</v>
      </c>
      <c r="DM66" s="35">
        <f>MACD!DM66*$G$3+DM65*(1-$G$3)</f>
        <v>-9.5809676924840458E-6</v>
      </c>
      <c r="DN66" s="28">
        <f>외인!DN66</f>
        <v>3255966.53</v>
      </c>
      <c r="DO66" s="35">
        <f>MACD!DO66*$G$3+DO65*(1-$G$3)</f>
        <v>3.4801783867610507E-4</v>
      </c>
      <c r="DP66" s="28">
        <f>외인!DP66</f>
        <v>77243.94</v>
      </c>
      <c r="DQ66" s="35">
        <f>MACD!DQ66*$G$3+DQ65*(1-$G$3)</f>
        <v>-4.6420817782951714E-4</v>
      </c>
      <c r="DR66" s="28">
        <f>외인!DR66</f>
        <v>44203.98</v>
      </c>
      <c r="DS66" s="35">
        <f>MACD!DS66*$G$3+DS65*(1-$G$3)</f>
        <v>-8.1196297637454843E-4</v>
      </c>
      <c r="DT66" s="28">
        <f>외인!DT66</f>
        <v>134123.87</v>
      </c>
      <c r="DU66" s="35">
        <f>MACD!DU66*$G$3+DU65*(1-$G$3)</f>
        <v>-5.7698156375451644E-4</v>
      </c>
      <c r="DV66" s="28">
        <f>외인!DV66</f>
        <v>34088.33</v>
      </c>
      <c r="DW66" s="35">
        <f>MACD!DW66*$G$3+DW65*(1-$G$3)</f>
        <v>-8.9718566551059048E-5</v>
      </c>
      <c r="DX66" s="28">
        <f>외인!DX66</f>
        <v>135327.78</v>
      </c>
      <c r="DY66" s="35">
        <f>MACD!DY66*$G$3+DY65*(1-$G$3)</f>
        <v>1.3997033936334388E-4</v>
      </c>
      <c r="DZ66" s="28">
        <f>외인!DZ66</f>
        <v>7956.07</v>
      </c>
      <c r="EA66" s="35">
        <f>MACD!EA66*$G$3+EA65*(1-$G$3)</f>
        <v>-7.4208892735059479E-5</v>
      </c>
      <c r="EB66" s="28">
        <f>외인!EB66</f>
        <v>11367.42</v>
      </c>
      <c r="EC66" s="35">
        <f>MACD!EC66*$G$3+EC65*(1-$G$3)</f>
        <v>-6.4125085949784475E-4</v>
      </c>
      <c r="ED66" s="28">
        <f>외인!ED66</f>
        <v>11089.14</v>
      </c>
      <c r="EE66" s="35">
        <f>MACD!EE66*$G$3+EE65*(1-$G$3)</f>
        <v>-3.3533078472277353E-4</v>
      </c>
      <c r="EF66" s="28">
        <f>외인!EF66</f>
        <v>219673.7</v>
      </c>
      <c r="EG66" s="35">
        <f>MACD!EG66*$G$3+EG65*(1-$G$3)</f>
        <v>-5.3531930983373086E-4</v>
      </c>
      <c r="EH66" s="28">
        <f>외인!EH66</f>
        <v>298240.11</v>
      </c>
      <c r="EI66" s="35">
        <f>MACD!EI66*$G$3+EI65*(1-$G$3)</f>
        <v>-2.1423770592236382E-4</v>
      </c>
      <c r="EJ66" s="28">
        <f>외인!EJ66</f>
        <v>99734.64</v>
      </c>
      <c r="EK66" s="35">
        <f>MACD!EK66*$G$3+EK65*(1-$G$3)</f>
        <v>-3.8611431608448173E-4</v>
      </c>
      <c r="EL66" s="28">
        <f>외인!EL66</f>
        <v>28974.23</v>
      </c>
      <c r="EM66" s="35">
        <f>MACD!EM66*$G$3+EM65*(1-$G$3)</f>
        <v>-8.803616414272817E-4</v>
      </c>
      <c r="EN66" s="28">
        <f>외인!EN66</f>
        <v>44203.98</v>
      </c>
      <c r="EO66" s="35">
        <f>MACD!EO66*$G$3+EO65*(1-$G$3)</f>
        <v>-8.1196297637454843E-4</v>
      </c>
      <c r="EP66" s="28">
        <f>외인!EP66</f>
        <v>160179.70000000001</v>
      </c>
      <c r="EQ66" s="35">
        <f>MACD!EQ66*$G$3+EQ65*(1-$G$3)</f>
        <v>-6.4286300924541186E-4</v>
      </c>
      <c r="ER66" s="28">
        <f>외인!ER66</f>
        <v>12930.87</v>
      </c>
      <c r="ES66" s="35">
        <f>MACD!ES66*$G$3+ES65*(1-$G$3)</f>
        <v>5.994874252638711E-4</v>
      </c>
      <c r="ET66" s="28">
        <f>외인!ET66</f>
        <v>195614.27</v>
      </c>
      <c r="EU66" s="35">
        <f>MACD!EU66*$G$3+EU65*(1-$G$3)</f>
        <v>-6.6147676749229967E-4</v>
      </c>
      <c r="EV66" s="28">
        <f>외인!EV66</f>
        <v>42771.11</v>
      </c>
      <c r="EW66" s="35">
        <f>MACD!EW66*$G$3+EW65*(1-$G$3)</f>
        <v>1.2475779005274404E-4</v>
      </c>
      <c r="EX66" s="28">
        <f>외인!EX66</f>
        <v>68724.539999999994</v>
      </c>
      <c r="EY66" s="35">
        <f>MACD!EY66*$G$3+EY65*(1-$G$3)</f>
        <v>1.4166014824741694E-4</v>
      </c>
    </row>
    <row r="67" spans="1:155">
      <c r="A67" s="27">
        <f>외인!A67</f>
        <v>46156</v>
      </c>
      <c r="B67" s="28">
        <f>외인!B67</f>
        <v>6343129.96</v>
      </c>
      <c r="C67" s="35">
        <f>MACD!C67*$G$3+C66*(1-$G$3)</f>
        <v>-1.1605914879940972E-4</v>
      </c>
      <c r="D67" s="28">
        <f>외인!D67</f>
        <v>663721.03</v>
      </c>
      <c r="E67" s="35">
        <f>MACD!E67*$G$3+E66*(1-$G$3)</f>
        <v>-5.2920807667472563E-5</v>
      </c>
      <c r="F67" s="28">
        <f>외인!F67</f>
        <v>2667018.4700000002</v>
      </c>
      <c r="G67" s="35">
        <f>MACD!G67*$G$3+G66*(1-$G$3)</f>
        <v>2.6660032318666827E-4</v>
      </c>
      <c r="H67" s="28">
        <f>외인!H67</f>
        <v>342685.62</v>
      </c>
      <c r="I67" s="35">
        <f>MACD!I67*$G$3+I66*(1-$G$3)</f>
        <v>-2.6880473063488775E-4</v>
      </c>
      <c r="J67" s="28">
        <f>외인!J67</f>
        <v>45717.64</v>
      </c>
      <c r="K67" s="35">
        <f>MACD!K67*$G$3+K66*(1-$G$3)</f>
        <v>-9.1916596599969809E-4</v>
      </c>
      <c r="L67" s="28">
        <f>외인!L67</f>
        <v>316888.96999999997</v>
      </c>
      <c r="M67" s="35">
        <f>MACD!M67*$G$3+M66*(1-$G$3)</f>
        <v>-2.2182514783491343E-4</v>
      </c>
      <c r="N67" s="28">
        <f>외인!N67</f>
        <v>310201.55</v>
      </c>
      <c r="O67" s="35">
        <f>MACD!O67*$G$3+O66*(1-$G$3)</f>
        <v>4.9631734989548566E-4</v>
      </c>
      <c r="P67" s="28">
        <f>외인!P67</f>
        <v>186822.96</v>
      </c>
      <c r="Q67" s="35">
        <f>MACD!Q67*$G$3+Q66*(1-$G$3)</f>
        <v>-7.6341053926817087E-4</v>
      </c>
      <c r="R67" s="28">
        <f>외인!R67</f>
        <v>139887.23000000001</v>
      </c>
      <c r="S67" s="35">
        <f>MACD!S67*$G$3+S66*(1-$G$3)</f>
        <v>-4.6928345606456374E-4</v>
      </c>
      <c r="T67" s="28">
        <f>외인!T67</f>
        <v>8883.1</v>
      </c>
      <c r="U67" s="35">
        <f>MACD!U67*$G$3+U66*(1-$G$3)</f>
        <v>3.5748556023792842E-4</v>
      </c>
      <c r="V67" s="28">
        <f>외인!V67</f>
        <v>136913.66</v>
      </c>
      <c r="W67" s="35">
        <f>MACD!W67*$G$3+W66*(1-$G$3)</f>
        <v>1.5181505785035997E-4</v>
      </c>
      <c r="X67" s="28">
        <f>외인!X67</f>
        <v>3279333.61</v>
      </c>
      <c r="Y67" s="35">
        <f>MACD!Y67*$G$3+Y66*(1-$G$3)</f>
        <v>1.5829092897275758E-4</v>
      </c>
      <c r="Z67" s="28">
        <f>외인!Z67</f>
        <v>46013.68</v>
      </c>
      <c r="AA67" s="35">
        <f>MACD!AA67*$G$3+AA66*(1-$G$3)</f>
        <v>1.7972824219572445E-4</v>
      </c>
      <c r="AB67" s="28">
        <f>외인!AB67</f>
        <v>204213.65</v>
      </c>
      <c r="AC67" s="35">
        <f>MACD!AC67*$G$3+AC66*(1-$G$3)</f>
        <v>-1.6838119275845246E-4</v>
      </c>
      <c r="AD67" s="28">
        <f>외인!AD67</f>
        <v>21241.87</v>
      </c>
      <c r="AE67" s="35">
        <f>MACD!AE67*$G$3+AE66*(1-$G$3)</f>
        <v>8.962388600520977E-5</v>
      </c>
      <c r="AF67" s="28">
        <f>외인!AF67</f>
        <v>24454.03</v>
      </c>
      <c r="AG67" s="35">
        <f>MACD!AG67*$G$3+AG66*(1-$G$3)</f>
        <v>-1.6952133953436279E-4</v>
      </c>
      <c r="AH67" s="28">
        <f>외인!AH67</f>
        <v>218067.03</v>
      </c>
      <c r="AI67" s="35">
        <f>MACD!AI67*$G$3+AI66*(1-$G$3)</f>
        <v>-2.929051813238717E-4</v>
      </c>
      <c r="AJ67" s="28">
        <f>외인!AJ67</f>
        <v>107384.63</v>
      </c>
      <c r="AK67" s="35">
        <f>MACD!AK67*$G$3+AK66*(1-$G$3)</f>
        <v>-7.9135712812346943E-4</v>
      </c>
      <c r="AL67" s="28">
        <f>외인!AL67</f>
        <v>111988.96</v>
      </c>
      <c r="AM67" s="35">
        <f>MACD!AM67*$G$3+AM66*(1-$G$3)</f>
        <v>-2.3258884144301961E-4</v>
      </c>
      <c r="AN67" s="28">
        <f>외인!AN67</f>
        <v>217801.64</v>
      </c>
      <c r="AO67" s="35">
        <f>MACD!AO67*$G$3+AO66*(1-$G$3)</f>
        <v>8.0407892600694154E-4</v>
      </c>
      <c r="AP67" s="28">
        <f>외인!AP67</f>
        <v>190123.61</v>
      </c>
      <c r="AQ67" s="35">
        <f>MACD!AQ67*$G$3+AQ66*(1-$G$3)</f>
        <v>-6.4067838595341061E-4</v>
      </c>
      <c r="AR67" s="28">
        <f>외인!AR67</f>
        <v>25768.22</v>
      </c>
      <c r="AS67" s="35">
        <f>MACD!AS67*$G$3+AS66*(1-$G$3)</f>
        <v>1.8696140444490915E-4</v>
      </c>
      <c r="AT67" s="28">
        <f>외인!AT67</f>
        <v>101575.53</v>
      </c>
      <c r="AU67" s="35">
        <f>MACD!AU67*$G$3+AU66*(1-$G$3)</f>
        <v>3.0913056526824808E-4</v>
      </c>
      <c r="AV67" s="28">
        <f>외인!AV67</f>
        <v>49765.56</v>
      </c>
      <c r="AW67" s="35">
        <f>MACD!AW67*$G$3+AW66*(1-$G$3)</f>
        <v>-2.9791482556898636E-4</v>
      </c>
      <c r="AX67" s="28">
        <f>외인!AX67</f>
        <v>73606.47</v>
      </c>
      <c r="AY67" s="35">
        <f>MACD!AY67*$G$3+AY66*(1-$G$3)</f>
        <v>-2.4873264029442684E-4</v>
      </c>
      <c r="AZ67" s="28">
        <f>외인!AZ67</f>
        <v>3495646.1</v>
      </c>
      <c r="BA67" s="35">
        <f>MACD!BA67*$G$3+BA66*(1-$G$3)</f>
        <v>7.4664118642937355E-5</v>
      </c>
      <c r="BB67" s="28">
        <f>외인!BB67</f>
        <v>119566.7</v>
      </c>
      <c r="BC67" s="35">
        <f>MACD!BC67*$G$3+BC66*(1-$G$3)</f>
        <v>1.5414335042042372E-4</v>
      </c>
      <c r="BD67" s="28">
        <f>외인!BD67</f>
        <v>34645.31</v>
      </c>
      <c r="BE67" s="35">
        <f>MACD!BE67*$G$3+BE66*(1-$G$3)</f>
        <v>-2.0076374129288893E-4</v>
      </c>
      <c r="BF67" s="28">
        <f>외인!BF67</f>
        <v>0</v>
      </c>
      <c r="BG67" s="35" t="e">
        <f>MACD!BG67*$G$3+BG66*(1-$G$3)</f>
        <v>#DIV/0!</v>
      </c>
      <c r="BH67" s="28">
        <f>외인!BH67</f>
        <v>107513.01</v>
      </c>
      <c r="BI67" s="35">
        <f>MACD!BI67*$G$3+BI66*(1-$G$3)</f>
        <v>4.7914010972196976E-5</v>
      </c>
      <c r="BJ67" s="28">
        <f>외인!BJ67</f>
        <v>133575.48000000001</v>
      </c>
      <c r="BK67" s="35">
        <f>MACD!BK67*$G$3+BK66*(1-$G$3)</f>
        <v>-1.6367165516836371E-4</v>
      </c>
      <c r="BL67" s="28">
        <f>외인!BL67</f>
        <v>47871.22</v>
      </c>
      <c r="BM67" s="35">
        <f>MACD!BM67*$G$3+BM66*(1-$G$3)</f>
        <v>9.6089553302589463E-5</v>
      </c>
      <c r="BN67" s="28">
        <f>외인!BN67</f>
        <v>57564.72</v>
      </c>
      <c r="BO67" s="35">
        <f>MACD!BO67*$G$3+BO66*(1-$G$3)</f>
        <v>6.7649845459778507E-4</v>
      </c>
      <c r="BP67" s="28">
        <f>외인!BP67</f>
        <v>82335.88</v>
      </c>
      <c r="BQ67" s="35">
        <f>MACD!BQ67*$G$3+BQ66*(1-$G$3)</f>
        <v>-2.5745869050124262E-4</v>
      </c>
      <c r="BR67" s="28">
        <f>외인!BR67</f>
        <v>343743.57</v>
      </c>
      <c r="BS67" s="35">
        <f>MACD!BS67*$G$3+BS66*(1-$G$3)</f>
        <v>-5.3329360916150044E-4</v>
      </c>
      <c r="BT67" s="28">
        <f>외인!BT67</f>
        <v>3324395.5</v>
      </c>
      <c r="BU67" s="35">
        <f>MACD!BU67*$G$3+BU66*(1-$G$3)</f>
        <v>1.4412517832137716E-4</v>
      </c>
      <c r="BV67" s="28">
        <f>외인!BV67</f>
        <v>488447.51</v>
      </c>
      <c r="BW67" s="35">
        <f>MACD!BW67*$G$3+BW66*(1-$G$3)</f>
        <v>-4.1549326058612387E-4</v>
      </c>
      <c r="BX67" s="28">
        <f>외인!BX67</f>
        <v>79122.350000000006</v>
      </c>
      <c r="BY67" s="35">
        <f>MACD!BY67*$G$3+BY66*(1-$G$3)</f>
        <v>-1.8867687246317851E-4</v>
      </c>
      <c r="BZ67" s="28">
        <f>외인!BZ67</f>
        <v>329790.61</v>
      </c>
      <c r="CA67" s="35">
        <f>MACD!CA67*$G$3+CA66*(1-$G$3)</f>
        <v>4.5115612569874213E-4</v>
      </c>
      <c r="CB67" s="28">
        <f>외인!CB67</f>
        <v>12510.85</v>
      </c>
      <c r="CC67" s="35">
        <f>MACD!CC67*$G$3+CC66*(1-$G$3)</f>
        <v>-6.5908923534688832E-4</v>
      </c>
      <c r="CD67" s="28">
        <f>외인!CD67</f>
        <v>27815.52</v>
      </c>
      <c r="CE67" s="35">
        <f>MACD!CE67*$G$3+CE66*(1-$G$3)</f>
        <v>-8.5773226029381227E-4</v>
      </c>
      <c r="CF67" s="28">
        <f>외인!CF67</f>
        <v>31675.72</v>
      </c>
      <c r="CG67" s="35">
        <f>MACD!CG67*$G$3+CG66*(1-$G$3)</f>
        <v>4.7517588085535002E-4</v>
      </c>
      <c r="CH67" s="28">
        <f>외인!CH67</f>
        <v>71855.210000000006</v>
      </c>
      <c r="CI67" s="35">
        <f>MACD!CI67*$G$3+CI66*(1-$G$3)</f>
        <v>-1.568169861047543E-4</v>
      </c>
      <c r="CJ67" s="28">
        <f>외인!CJ67</f>
        <v>353105.55</v>
      </c>
      <c r="CK67" s="35">
        <f>MACD!CK67*$G$3+CK66*(1-$G$3)</f>
        <v>-4.2260157962805463E-4</v>
      </c>
      <c r="CL67" s="28">
        <f>외인!CL67</f>
        <v>233228.04</v>
      </c>
      <c r="CM67" s="35">
        <f>MACD!CM67*$G$3+CM66*(1-$G$3)</f>
        <v>-1.9248957558094202E-4</v>
      </c>
      <c r="CN67" s="28">
        <f>외인!CN67</f>
        <v>126228.99</v>
      </c>
      <c r="CO67" s="35">
        <f>MACD!CO67*$G$3+CO66*(1-$G$3)</f>
        <v>-1.4191608404509365E-4</v>
      </c>
      <c r="CP67" s="28">
        <f>외인!CP67</f>
        <v>120109.96</v>
      </c>
      <c r="CQ67" s="35">
        <f>MACD!CQ67*$G$3+CQ66*(1-$G$3)</f>
        <v>1.5363371221480704E-4</v>
      </c>
      <c r="CR67" s="28">
        <f>외인!CR67</f>
        <v>175527.54</v>
      </c>
      <c r="CS67" s="35">
        <f>MACD!CS67*$G$3+CS66*(1-$G$3)</f>
        <v>-4.1116510693067873E-4</v>
      </c>
      <c r="CT67" s="28">
        <f>외인!CT67</f>
        <v>186502.89</v>
      </c>
      <c r="CU67" s="35">
        <f>MACD!CU67*$G$3+CU66*(1-$G$3)</f>
        <v>-3.8925982860238151E-4</v>
      </c>
      <c r="CV67" s="28">
        <f>외인!CV67</f>
        <v>3324395.5</v>
      </c>
      <c r="CW67" s="35">
        <f>MACD!CW67*$G$3+CW66*(1-$G$3)</f>
        <v>1.4412517832137716E-4</v>
      </c>
      <c r="CX67" s="28">
        <f>외인!CX67</f>
        <v>257191.36</v>
      </c>
      <c r="CY67" s="35">
        <f>MACD!CY67*$G$3+CY66*(1-$G$3)</f>
        <v>-3.5732323578102306E-4</v>
      </c>
      <c r="CZ67" s="28">
        <f>외인!CZ67</f>
        <v>21441.85</v>
      </c>
      <c r="DA67" s="35">
        <f>MACD!DA67*$G$3+DA66*(1-$G$3)</f>
        <v>-8.0388283930034798E-4</v>
      </c>
      <c r="DB67" s="28">
        <f>외인!DB67</f>
        <v>34645.31</v>
      </c>
      <c r="DC67" s="35">
        <f>MACD!DC67*$G$3+DC66*(1-$G$3)</f>
        <v>-2.0076374129288893E-4</v>
      </c>
      <c r="DD67" s="28">
        <f>외인!DD67</f>
        <v>8883.1</v>
      </c>
      <c r="DE67" s="35">
        <f>MACD!DE67*$G$3+DE66*(1-$G$3)</f>
        <v>3.5748556023792842E-4</v>
      </c>
      <c r="DF67" s="28">
        <f>외인!DF67</f>
        <v>59741.34</v>
      </c>
      <c r="DG67" s="35">
        <f>MACD!DG67*$G$3+DG66*(1-$G$3)</f>
        <v>-1.3817279870511885E-4</v>
      </c>
      <c r="DH67" s="28">
        <f>외인!DH67</f>
        <v>19819.46</v>
      </c>
      <c r="DI67" s="35">
        <f>MACD!DI67*$G$3+DI66*(1-$G$3)</f>
        <v>-1.2100095698180636E-3</v>
      </c>
      <c r="DJ67" s="28">
        <f>외인!DJ67</f>
        <v>693144.17</v>
      </c>
      <c r="DK67" s="35">
        <f>MACD!DK67*$G$3+DK66*(1-$G$3)</f>
        <v>-4.0592027729062003E-4</v>
      </c>
      <c r="DL67" s="28">
        <f>외인!DL67</f>
        <v>102343.29</v>
      </c>
      <c r="DM67" s="35">
        <f>MACD!DM67*$G$3+DM66*(1-$G$3)</f>
        <v>-1.2442675260679659E-4</v>
      </c>
      <c r="DN67" s="28">
        <f>외인!DN67</f>
        <v>3324395.5</v>
      </c>
      <c r="DO67" s="35">
        <f>MACD!DO67*$G$3+DO66*(1-$G$3)</f>
        <v>1.4412517832137716E-4</v>
      </c>
      <c r="DP67" s="28">
        <f>외인!DP67</f>
        <v>78651.740000000005</v>
      </c>
      <c r="DQ67" s="35">
        <f>MACD!DQ67*$G$3+DQ66*(1-$G$3)</f>
        <v>-3.5634082214113145E-4</v>
      </c>
      <c r="DR67" s="28">
        <f>외인!DR67</f>
        <v>46531.61</v>
      </c>
      <c r="DS67" s="35">
        <f>MACD!DS67*$G$3+DS66*(1-$G$3)</f>
        <v>-7.9868463925422304E-4</v>
      </c>
      <c r="DT67" s="28">
        <f>외인!DT67</f>
        <v>139887.23000000001</v>
      </c>
      <c r="DU67" s="35">
        <f>MACD!DU67*$G$3+DU66*(1-$G$3)</f>
        <v>-4.6928345606456374E-4</v>
      </c>
      <c r="DV67" s="28">
        <f>외인!DV67</f>
        <v>35370.47</v>
      </c>
      <c r="DW67" s="35">
        <f>MACD!DW67*$G$3+DW66*(1-$G$3)</f>
        <v>-1.8143260983853062E-4</v>
      </c>
      <c r="DX67" s="28">
        <f>외인!DX67</f>
        <v>136913.66</v>
      </c>
      <c r="DY67" s="35">
        <f>MACD!DY67*$G$3+DY66*(1-$G$3)</f>
        <v>1.5181505785035997E-4</v>
      </c>
      <c r="DZ67" s="28">
        <f>외인!DZ67</f>
        <v>8104.79</v>
      </c>
      <c r="EA67" s="35">
        <f>MACD!EA67*$G$3+EA66*(1-$G$3)</f>
        <v>9.8609131206307338E-6</v>
      </c>
      <c r="EB67" s="28">
        <f>외인!EB67</f>
        <v>11806.25</v>
      </c>
      <c r="EC67" s="35">
        <f>MACD!EC67*$G$3+EC66*(1-$G$3)</f>
        <v>-7.0134197162977205E-4</v>
      </c>
      <c r="ED67" s="28">
        <f>외인!ED67</f>
        <v>10954.66</v>
      </c>
      <c r="EE67" s="35">
        <f>MACD!EE67*$G$3+EE66*(1-$G$3)</f>
        <v>-3.341932441662354E-4</v>
      </c>
      <c r="EF67" s="28">
        <f>외인!EF67</f>
        <v>224992.29</v>
      </c>
      <c r="EG67" s="35">
        <f>MACD!EG67*$G$3+EG66*(1-$G$3)</f>
        <v>-4.7480733345118718E-4</v>
      </c>
      <c r="EH67" s="28">
        <f>외인!EH67</f>
        <v>300709.74</v>
      </c>
      <c r="EI67" s="35">
        <f>MACD!EI67*$G$3+EI66*(1-$G$3)</f>
        <v>-2.3378776301644511E-4</v>
      </c>
      <c r="EJ67" s="28">
        <f>외인!EJ67</f>
        <v>106474.69</v>
      </c>
      <c r="EK67" s="35">
        <f>MACD!EK67*$G$3+EK66*(1-$G$3)</f>
        <v>-3.5165979429040958E-4</v>
      </c>
      <c r="EL67" s="28">
        <f>외인!EL67</f>
        <v>30262.09</v>
      </c>
      <c r="EM67" s="35">
        <f>MACD!EM67*$G$3+EM66*(1-$G$3)</f>
        <v>-8.0557775463525102E-4</v>
      </c>
      <c r="EN67" s="28">
        <f>외인!EN67</f>
        <v>46531.61</v>
      </c>
      <c r="EO67" s="35">
        <f>MACD!EO67*$G$3+EO66*(1-$G$3)</f>
        <v>-7.9868463925422304E-4</v>
      </c>
      <c r="EP67" s="28">
        <f>외인!EP67</f>
        <v>163061.79999999999</v>
      </c>
      <c r="EQ67" s="35">
        <f>MACD!EQ67*$G$3+EQ66*(1-$G$3)</f>
        <v>-6.4717699886115672E-4</v>
      </c>
      <c r="ER67" s="28">
        <f>외인!ER67</f>
        <v>12842.55</v>
      </c>
      <c r="ES67" s="35">
        <f>MACD!ES67*$G$3+ES66*(1-$G$3)</f>
        <v>7.2624935059091762E-4</v>
      </c>
      <c r="ET67" s="28">
        <f>외인!ET67</f>
        <v>190123.61</v>
      </c>
      <c r="EU67" s="35">
        <f>MACD!EU67*$G$3+EU66*(1-$G$3)</f>
        <v>-6.4067838595341061E-4</v>
      </c>
      <c r="EV67" s="28">
        <f>외인!EV67</f>
        <v>46013.68</v>
      </c>
      <c r="EW67" s="35">
        <f>MACD!EW67*$G$3+EW66*(1-$G$3)</f>
        <v>1.7972824219572445E-4</v>
      </c>
      <c r="EX67" s="28">
        <f>외인!EX67</f>
        <v>74096.28</v>
      </c>
      <c r="EY67" s="35">
        <f>MACD!EY67*$G$3+EY66*(1-$G$3)</f>
        <v>1.2810536306398997E-4</v>
      </c>
    </row>
    <row r="68" spans="1:155">
      <c r="A68" s="27">
        <f>외인!A68</f>
        <v>46157</v>
      </c>
      <c r="B68" s="28">
        <f>외인!B68</f>
        <v>5953343.3799999999</v>
      </c>
      <c r="C68" s="35">
        <f>MACD!C68*$G$3+C67*(1-$G$3)</f>
        <v>-2.3248190040430603E-4</v>
      </c>
      <c r="D68" s="28">
        <f>외인!D68</f>
        <v>629943.24</v>
      </c>
      <c r="E68" s="35">
        <f>MACD!E68*$G$3+E67*(1-$G$3)</f>
        <v>-2.2077732265524508E-5</v>
      </c>
      <c r="F68" s="28">
        <f>외인!F68</f>
        <v>2480116.31</v>
      </c>
      <c r="G68" s="35">
        <f>MACD!G68*$G$3+G67*(1-$G$3)</f>
        <v>1.3264990292441892E-4</v>
      </c>
      <c r="H68" s="28">
        <f>외인!H68</f>
        <v>323999.31</v>
      </c>
      <c r="I68" s="35">
        <f>MACD!I68*$G$3+I67*(1-$G$3)</f>
        <v>-3.8961295821427177E-4</v>
      </c>
      <c r="J68" s="28">
        <f>외인!J68</f>
        <v>43220.7</v>
      </c>
      <c r="K68" s="35">
        <f>MACD!K68*$G$3+K67*(1-$G$3)</f>
        <v>-8.7262517555837158E-4</v>
      </c>
      <c r="L68" s="28">
        <f>외인!L68</f>
        <v>300044.68</v>
      </c>
      <c r="M68" s="35">
        <f>MACD!M68*$G$3+M67*(1-$G$3)</f>
        <v>-3.5167590446920729E-4</v>
      </c>
      <c r="N68" s="28">
        <f>외인!N68</f>
        <v>302028.25</v>
      </c>
      <c r="O68" s="35">
        <f>MACD!O68*$G$3+O67*(1-$G$3)</f>
        <v>4.6705170641761728E-4</v>
      </c>
      <c r="P68" s="28">
        <f>외인!P68</f>
        <v>181101.14</v>
      </c>
      <c r="Q68" s="35">
        <f>MACD!Q68*$G$3+Q67*(1-$G$3)</f>
        <v>-6.6030206339992732E-4</v>
      </c>
      <c r="R68" s="28">
        <f>외인!R68</f>
        <v>134630.69</v>
      </c>
      <c r="S68" s="35">
        <f>MACD!S68*$G$3+S67*(1-$G$3)</f>
        <v>-3.6362504571826914E-4</v>
      </c>
      <c r="T68" s="28">
        <f>외인!T68</f>
        <v>9000.8700000000008</v>
      </c>
      <c r="U68" s="35">
        <f>MACD!U68*$G$3+U67*(1-$G$3)</f>
        <v>3.1727653045522718E-4</v>
      </c>
      <c r="V68" s="28">
        <f>외인!V68</f>
        <v>125928</v>
      </c>
      <c r="W68" s="35">
        <f>MACD!W68*$G$3+W67*(1-$G$3)</f>
        <v>1.7580991197217778E-4</v>
      </c>
      <c r="X68" s="28">
        <f>외인!X68</f>
        <v>3009271.21</v>
      </c>
      <c r="Y68" s="35">
        <f>MACD!Y68*$G$3+Y67*(1-$G$3)</f>
        <v>-6.9721698013731442E-5</v>
      </c>
      <c r="Z68" s="28">
        <f>외인!Z68</f>
        <v>46272.38</v>
      </c>
      <c r="AA68" s="35">
        <f>MACD!AA68*$G$3+AA67*(1-$G$3)</f>
        <v>2.4830513113881637E-4</v>
      </c>
      <c r="AB68" s="28">
        <f>외인!AB68</f>
        <v>199534.72</v>
      </c>
      <c r="AC68" s="35">
        <f>MACD!AC68*$G$3+AC67*(1-$G$3)</f>
        <v>-1.6161711776445446E-4</v>
      </c>
      <c r="AD68" s="28">
        <f>외인!AD68</f>
        <v>20378.740000000002</v>
      </c>
      <c r="AE68" s="35">
        <f>MACD!AE68*$G$3+AE67*(1-$G$3)</f>
        <v>1.7612755775738386E-4</v>
      </c>
      <c r="AF68" s="28">
        <f>외인!AF68</f>
        <v>24166.73</v>
      </c>
      <c r="AG68" s="35">
        <f>MACD!AG68*$G$3+AG67*(1-$G$3)</f>
        <v>-1.7135272687242889E-4</v>
      </c>
      <c r="AH68" s="28">
        <f>외인!AH68</f>
        <v>209550.14</v>
      </c>
      <c r="AI68" s="35">
        <f>MACD!AI68*$G$3+AI67*(1-$G$3)</f>
        <v>-3.7688501085911003E-4</v>
      </c>
      <c r="AJ68" s="28">
        <f>외인!AJ68</f>
        <v>103692.38</v>
      </c>
      <c r="AK68" s="35">
        <f>MACD!AK68*$G$3+AK67*(1-$G$3)</f>
        <v>-6.9610106209146508E-4</v>
      </c>
      <c r="AL68" s="28">
        <f>외인!AL68</f>
        <v>109581.03</v>
      </c>
      <c r="AM68" s="35">
        <f>MACD!AM68*$G$3+AM67*(1-$G$3)</f>
        <v>-3.3871551882752203E-4</v>
      </c>
      <c r="AN68" s="28">
        <f>외인!AN68</f>
        <v>211374.27</v>
      </c>
      <c r="AO68" s="35">
        <f>MACD!AO68*$G$3+AO67*(1-$G$3)</f>
        <v>8.1329434517999179E-4</v>
      </c>
      <c r="AP68" s="28">
        <f>외인!AP68</f>
        <v>175714.81</v>
      </c>
      <c r="AQ68" s="35">
        <f>MACD!AQ68*$G$3+AQ67*(1-$G$3)</f>
        <v>-6.2306377021993382E-4</v>
      </c>
      <c r="AR68" s="28">
        <f>외인!AR68</f>
        <v>24852.62</v>
      </c>
      <c r="AS68" s="35">
        <f>MACD!AS68*$G$3+AS67*(1-$G$3)</f>
        <v>1.6683074797743086E-4</v>
      </c>
      <c r="AT68" s="28">
        <f>외인!AT68</f>
        <v>104632.37</v>
      </c>
      <c r="AU68" s="35">
        <f>MACD!AU68*$G$3+AU67*(1-$G$3)</f>
        <v>2.864846468081977E-4</v>
      </c>
      <c r="AV68" s="28">
        <f>외인!AV68</f>
        <v>49582.95</v>
      </c>
      <c r="AW68" s="35">
        <f>MACD!AW68*$G$3+AW67*(1-$G$3)</f>
        <v>-2.2422109988657555E-4</v>
      </c>
      <c r="AX68" s="28">
        <f>외인!AX68</f>
        <v>67968.100000000006</v>
      </c>
      <c r="AY68" s="35">
        <f>MACD!AY68*$G$3+AY67*(1-$G$3)</f>
        <v>-2.422812824232375E-4</v>
      </c>
      <c r="AZ68" s="28">
        <f>외인!AZ68</f>
        <v>3220809.41</v>
      </c>
      <c r="BA68" s="35">
        <f>MACD!BA68*$G$3+BA67*(1-$G$3)</f>
        <v>-1.3124377465234581E-4</v>
      </c>
      <c r="BB68" s="28">
        <f>외인!BB68</f>
        <v>115705.03</v>
      </c>
      <c r="BC68" s="35">
        <f>MACD!BC68*$G$3+BC67*(1-$G$3)</f>
        <v>1.8019592887703182E-4</v>
      </c>
      <c r="BD68" s="28">
        <f>외인!BD68</f>
        <v>33697.29</v>
      </c>
      <c r="BE68" s="35">
        <f>MACD!BE68*$G$3+BE67*(1-$G$3)</f>
        <v>-3.3065974068934153E-4</v>
      </c>
      <c r="BF68" s="28">
        <f>외인!BF68</f>
        <v>0</v>
      </c>
      <c r="BG68" s="35" t="e">
        <f>MACD!BG68*$G$3+BG67*(1-$G$3)</f>
        <v>#DIV/0!</v>
      </c>
      <c r="BH68" s="28">
        <f>외인!BH68</f>
        <v>101633.19</v>
      </c>
      <c r="BI68" s="35">
        <f>MACD!BI68*$G$3+BI67*(1-$G$3)</f>
        <v>-9.4001888593829875E-5</v>
      </c>
      <c r="BJ68" s="28">
        <f>외인!BJ68</f>
        <v>124999.79</v>
      </c>
      <c r="BK68" s="35">
        <f>MACD!BK68*$G$3+BK67*(1-$G$3)</f>
        <v>-2.8327640764506847E-4</v>
      </c>
      <c r="BL68" s="28">
        <f>외인!BL68</f>
        <v>45493.39</v>
      </c>
      <c r="BM68" s="35">
        <f>MACD!BM68*$G$3+BM67*(1-$G$3)</f>
        <v>1.2756419801355053E-4</v>
      </c>
      <c r="BN68" s="28">
        <f>외인!BN68</f>
        <v>55916.59</v>
      </c>
      <c r="BO68" s="35">
        <f>MACD!BO68*$G$3+BO67*(1-$G$3)</f>
        <v>5.9266887021521117E-4</v>
      </c>
      <c r="BP68" s="28">
        <f>외인!BP68</f>
        <v>76613.69</v>
      </c>
      <c r="BQ68" s="35">
        <f>MACD!BQ68*$G$3+BQ67*(1-$G$3)</f>
        <v>-2.2783435980148174E-4</v>
      </c>
      <c r="BR68" s="28">
        <f>외인!BR68</f>
        <v>324075.99</v>
      </c>
      <c r="BS68" s="35">
        <f>MACD!BS68*$G$3+BS67*(1-$G$3)</f>
        <v>-5.6472638657956067E-4</v>
      </c>
      <c r="BT68" s="28">
        <f>외인!BT68</f>
        <v>3051663.89</v>
      </c>
      <c r="BU68" s="35">
        <f>MACD!BU68*$G$3+BU67*(1-$G$3)</f>
        <v>-7.8348993483488526E-5</v>
      </c>
      <c r="BV68" s="28">
        <f>외인!BV68</f>
        <v>459467.46</v>
      </c>
      <c r="BW68" s="35">
        <f>MACD!BW68*$G$3+BW67*(1-$G$3)</f>
        <v>-4.0087046297804913E-4</v>
      </c>
      <c r="BX68" s="28">
        <f>외인!BX68</f>
        <v>76213.38</v>
      </c>
      <c r="BY68" s="35">
        <f>MACD!BY68*$G$3+BY67*(1-$G$3)</f>
        <v>-1.6357342615352897E-4</v>
      </c>
      <c r="BZ68" s="28">
        <f>외인!BZ68</f>
        <v>320955.28999999998</v>
      </c>
      <c r="CA68" s="35">
        <f>MACD!CA68*$G$3+CA67*(1-$G$3)</f>
        <v>4.2109316502775875E-4</v>
      </c>
      <c r="CB68" s="28">
        <f>외인!CB68</f>
        <v>12242.45</v>
      </c>
      <c r="CC68" s="35">
        <f>MACD!CC68*$G$3+CC67*(1-$G$3)</f>
        <v>-6.4357056883288986E-4</v>
      </c>
      <c r="CD68" s="28">
        <f>외인!CD68</f>
        <v>27624.02</v>
      </c>
      <c r="CE68" s="35">
        <f>MACD!CE68*$G$3+CE67*(1-$G$3)</f>
        <v>-6.9277114723203853E-4</v>
      </c>
      <c r="CF68" s="28">
        <f>외인!CF68</f>
        <v>30586.76</v>
      </c>
      <c r="CG68" s="35">
        <f>MACD!CG68*$G$3+CG67*(1-$G$3)</f>
        <v>4.7113373454245674E-4</v>
      </c>
      <c r="CH68" s="28">
        <f>외인!CH68</f>
        <v>68659.06</v>
      </c>
      <c r="CI68" s="35">
        <f>MACD!CI68*$G$3+CI67*(1-$G$3)</f>
        <v>-1.0798619917364504E-4</v>
      </c>
      <c r="CJ68" s="28">
        <f>외인!CJ68</f>
        <v>342447.99</v>
      </c>
      <c r="CK68" s="35">
        <f>MACD!CK68*$G$3+CK67*(1-$G$3)</f>
        <v>-3.4396378502415855E-4</v>
      </c>
      <c r="CL68" s="28">
        <f>외인!CL68</f>
        <v>227868.59</v>
      </c>
      <c r="CM68" s="35">
        <f>MACD!CM68*$G$3+CM67*(1-$G$3)</f>
        <v>-1.9040750922040911E-4</v>
      </c>
      <c r="CN68" s="28">
        <f>외인!CN68</f>
        <v>121302.15</v>
      </c>
      <c r="CO68" s="35">
        <f>MACD!CO68*$G$3+CO67*(1-$G$3)</f>
        <v>-2.4376179597879592E-4</v>
      </c>
      <c r="CP68" s="28">
        <f>외인!CP68</f>
        <v>116233.76</v>
      </c>
      <c r="CQ68" s="35">
        <f>MACD!CQ68*$G$3+CQ67*(1-$G$3)</f>
        <v>1.7951851431104361E-4</v>
      </c>
      <c r="CR68" s="28">
        <f>외인!CR68</f>
        <v>168908.45</v>
      </c>
      <c r="CS68" s="35">
        <f>MACD!CS68*$G$3+CS67*(1-$G$3)</f>
        <v>-3.3781232431025785E-4</v>
      </c>
      <c r="CT68" s="28">
        <f>외인!CT68</f>
        <v>179825.48</v>
      </c>
      <c r="CU68" s="35">
        <f>MACD!CU68*$G$3+CU67*(1-$G$3)</f>
        <v>-3.2120869784667397E-4</v>
      </c>
      <c r="CV68" s="28">
        <f>외인!CV68</f>
        <v>3051663.89</v>
      </c>
      <c r="CW68" s="35">
        <f>MACD!CW68*$G$3+CW67*(1-$G$3)</f>
        <v>-7.8348993483488526E-5</v>
      </c>
      <c r="CX68" s="28">
        <f>외인!CX68</f>
        <v>248515.78</v>
      </c>
      <c r="CY68" s="35">
        <f>MACD!CY68*$G$3+CY67*(1-$G$3)</f>
        <v>-4.1453999044010093E-4</v>
      </c>
      <c r="CZ68" s="28">
        <f>외인!CZ68</f>
        <v>20032.47</v>
      </c>
      <c r="DA68" s="35">
        <f>MACD!DA68*$G$3+DA67*(1-$G$3)</f>
        <v>-4.7847309218822183E-4</v>
      </c>
      <c r="DB68" s="28">
        <f>외인!DB68</f>
        <v>33697.29</v>
      </c>
      <c r="DC68" s="35">
        <f>MACD!DC68*$G$3+DC67*(1-$G$3)</f>
        <v>-3.3065974068934153E-4</v>
      </c>
      <c r="DD68" s="28">
        <f>외인!DD68</f>
        <v>9000.8700000000008</v>
      </c>
      <c r="DE68" s="35">
        <f>MACD!DE68*$G$3+DE67*(1-$G$3)</f>
        <v>3.1727653045522718E-4</v>
      </c>
      <c r="DF68" s="28">
        <f>외인!DF68</f>
        <v>57217.41</v>
      </c>
      <c r="DG68" s="35">
        <f>MACD!DG68*$G$3+DG67*(1-$G$3)</f>
        <v>-1.0925408507516078E-4</v>
      </c>
      <c r="DH68" s="28">
        <f>외인!DH68</f>
        <v>19678.64</v>
      </c>
      <c r="DI68" s="35">
        <f>MACD!DI68*$G$3+DI67*(1-$G$3)</f>
        <v>-1.0001348067679419E-3</v>
      </c>
      <c r="DJ68" s="28">
        <f>외인!DJ68</f>
        <v>654746.93999999994</v>
      </c>
      <c r="DK68" s="35">
        <f>MACD!DK68*$G$3+DK67*(1-$G$3)</f>
        <v>-4.9115331378027664E-4</v>
      </c>
      <c r="DL68" s="28">
        <f>외인!DL68</f>
        <v>98300.13</v>
      </c>
      <c r="DM68" s="35">
        <f>MACD!DM68*$G$3+DM67*(1-$G$3)</f>
        <v>-2.4560386285133866E-4</v>
      </c>
      <c r="DN68" s="28">
        <f>외인!DN68</f>
        <v>3051663.89</v>
      </c>
      <c r="DO68" s="35">
        <f>MACD!DO68*$G$3+DO67*(1-$G$3)</f>
        <v>-7.8348993483488526E-5</v>
      </c>
      <c r="DP68" s="28">
        <f>외인!DP68</f>
        <v>75932.070000000007</v>
      </c>
      <c r="DQ68" s="35">
        <f>MACD!DQ68*$G$3+DQ67*(1-$G$3)</f>
        <v>-2.345196013009411E-4</v>
      </c>
      <c r="DR68" s="28">
        <f>외인!DR68</f>
        <v>44180.59</v>
      </c>
      <c r="DS68" s="35">
        <f>MACD!DS68*$G$3+DS67*(1-$G$3)</f>
        <v>-7.4722350525358006E-4</v>
      </c>
      <c r="DT68" s="28">
        <f>외인!DT68</f>
        <v>134630.69</v>
      </c>
      <c r="DU68" s="35">
        <f>MACD!DU68*$G$3+DU67*(1-$G$3)</f>
        <v>-3.6362504571826914E-4</v>
      </c>
      <c r="DV68" s="28">
        <f>외인!DV68</f>
        <v>34004.92</v>
      </c>
      <c r="DW68" s="35">
        <f>MACD!DW68*$G$3+DW67*(1-$G$3)</f>
        <v>-2.2941305687397225E-4</v>
      </c>
      <c r="DX68" s="28">
        <f>외인!DX68</f>
        <v>125928</v>
      </c>
      <c r="DY68" s="35">
        <f>MACD!DY68*$G$3+DY67*(1-$G$3)</f>
        <v>1.7580991197217778E-4</v>
      </c>
      <c r="DZ68" s="28">
        <f>외인!DZ68</f>
        <v>7933.01</v>
      </c>
      <c r="EA68" s="35">
        <f>MACD!EA68*$G$3+EA67*(1-$G$3)</f>
        <v>1.2311656762471101E-4</v>
      </c>
      <c r="EB68" s="28">
        <f>외인!EB68</f>
        <v>11730.93</v>
      </c>
      <c r="EC68" s="35">
        <f>MACD!EC68*$G$3+EC67*(1-$G$3)</f>
        <v>-6.7128992076133007E-4</v>
      </c>
      <c r="ED68" s="28">
        <f>외인!ED68</f>
        <v>10537.86</v>
      </c>
      <c r="EE68" s="35">
        <f>MACD!EE68*$G$3+EE67*(1-$G$3)</f>
        <v>-3.6232187569459006E-4</v>
      </c>
      <c r="EF68" s="28">
        <f>외인!EF68</f>
        <v>218664.04</v>
      </c>
      <c r="EG68" s="35">
        <f>MACD!EG68*$G$3+EG67*(1-$G$3)</f>
        <v>-3.9978640825505033E-4</v>
      </c>
      <c r="EH68" s="28">
        <f>외인!EH68</f>
        <v>283074.76</v>
      </c>
      <c r="EI68" s="35">
        <f>MACD!EI68*$G$3+EI67*(1-$G$3)</f>
        <v>-2.348017186062329E-4</v>
      </c>
      <c r="EJ68" s="28">
        <f>외인!EJ68</f>
        <v>100992.15</v>
      </c>
      <c r="EK68" s="35">
        <f>MACD!EK68*$G$3+EK67*(1-$G$3)</f>
        <v>-2.9636194061288096E-4</v>
      </c>
      <c r="EL68" s="28">
        <f>외인!EL68</f>
        <v>30062.39</v>
      </c>
      <c r="EM68" s="35">
        <f>MACD!EM68*$G$3+EM67*(1-$G$3)</f>
        <v>-6.5095081438558227E-4</v>
      </c>
      <c r="EN68" s="28">
        <f>외인!EN68</f>
        <v>44180.59</v>
      </c>
      <c r="EO68" s="35">
        <f>MACD!EO68*$G$3+EO67*(1-$G$3)</f>
        <v>-7.4722350525358006E-4</v>
      </c>
      <c r="EP68" s="28">
        <f>외인!EP68</f>
        <v>152260.44</v>
      </c>
      <c r="EQ68" s="35">
        <f>MACD!EQ68*$G$3+EQ67*(1-$G$3)</f>
        <v>-6.1294255179783171E-4</v>
      </c>
      <c r="ER68" s="28">
        <f>외인!ER68</f>
        <v>12300.02</v>
      </c>
      <c r="ES68" s="35">
        <f>MACD!ES68*$G$3+ES67*(1-$G$3)</f>
        <v>8.7311114409009184E-4</v>
      </c>
      <c r="ET68" s="28">
        <f>외인!ET68</f>
        <v>175714.81</v>
      </c>
      <c r="EU68" s="35">
        <f>MACD!EU68*$G$3+EU67*(1-$G$3)</f>
        <v>-6.2306377021993382E-4</v>
      </c>
      <c r="EV68" s="28">
        <f>외인!EV68</f>
        <v>46272.38</v>
      </c>
      <c r="EW68" s="35">
        <f>MACD!EW68*$G$3+EW67*(1-$G$3)</f>
        <v>2.4830513113881637E-4</v>
      </c>
      <c r="EX68" s="28">
        <f>외인!EX68</f>
        <v>69961.37</v>
      </c>
      <c r="EY68" s="35">
        <f>MACD!EY68*$G$3+EY67*(1-$G$3)</f>
        <v>1.2519713005713738E-4</v>
      </c>
    </row>
    <row r="69" spans="1:155">
      <c r="A69" s="27">
        <f>외인!A69</f>
        <v>46160</v>
      </c>
      <c r="B69" s="28">
        <f>외인!B69</f>
        <v>5971606.3899999997</v>
      </c>
      <c r="C69" s="35">
        <f>MACD!C69*$G$3+C68*(1-$G$3)</f>
        <v>-3.4383087147055722E-4</v>
      </c>
      <c r="D69" s="28">
        <f>외인!D69</f>
        <v>619438.03</v>
      </c>
      <c r="E69" s="35">
        <f>MACD!E69*$G$3+E68*(1-$G$3)</f>
        <v>1.6333623329876146E-6</v>
      </c>
      <c r="F69" s="28">
        <f>외인!F69</f>
        <v>2517647.21</v>
      </c>
      <c r="G69" s="35">
        <f>MACD!G69*$G$3+G68*(1-$G$3)</f>
        <v>6.7574346724693675E-6</v>
      </c>
      <c r="H69" s="28">
        <f>외인!H69</f>
        <v>320666.81</v>
      </c>
      <c r="I69" s="35">
        <f>MACD!I69*$G$3+I68*(1-$G$3)</f>
        <v>-4.9868515316075731E-4</v>
      </c>
      <c r="J69" s="28">
        <f>외인!J69</f>
        <v>42395.27</v>
      </c>
      <c r="K69" s="35">
        <f>MACD!K69*$G$3+K68*(1-$G$3)</f>
        <v>-8.1335359113024778E-4</v>
      </c>
      <c r="L69" s="28">
        <f>외인!L69</f>
        <v>296875.89</v>
      </c>
      <c r="M69" s="35">
        <f>MACD!M69*$G$3+M68*(1-$G$3)</f>
        <v>-4.703958002901296E-4</v>
      </c>
      <c r="N69" s="28">
        <f>외인!N69</f>
        <v>285944</v>
      </c>
      <c r="O69" s="35">
        <f>MACD!O69*$G$3+O68*(1-$G$3)</f>
        <v>3.6512266942886234E-4</v>
      </c>
      <c r="P69" s="28">
        <f>외인!P69</f>
        <v>175002.33</v>
      </c>
      <c r="Q69" s="35">
        <f>MACD!Q69*$G$3+Q68*(1-$G$3)</f>
        <v>-5.4462241782432346E-4</v>
      </c>
      <c r="R69" s="28">
        <f>외인!R69</f>
        <v>129959.67</v>
      </c>
      <c r="S69" s="35">
        <f>MACD!S69*$G$3+S68*(1-$G$3)</f>
        <v>-2.7152087078919761E-4</v>
      </c>
      <c r="T69" s="28">
        <f>외인!T69</f>
        <v>8514.52</v>
      </c>
      <c r="U69" s="35">
        <f>MACD!U69*$G$3+U68*(1-$G$3)</f>
        <v>2.9152709283573322E-4</v>
      </c>
      <c r="V69" s="28">
        <f>외인!V69</f>
        <v>128104.1</v>
      </c>
      <c r="W69" s="35">
        <f>MACD!W69*$G$3+W68*(1-$G$3)</f>
        <v>2.094293724133112E-4</v>
      </c>
      <c r="X69" s="28">
        <f>외인!X69</f>
        <v>3083196.46</v>
      </c>
      <c r="Y69" s="35">
        <f>MACD!Y69*$G$3+Y68*(1-$G$3)</f>
        <v>-2.8828888105871431E-4</v>
      </c>
      <c r="Z69" s="28">
        <f>외인!Z69</f>
        <v>46773.5</v>
      </c>
      <c r="AA69" s="35">
        <f>MACD!AA69*$G$3+AA68*(1-$G$3)</f>
        <v>3.4259688277758624E-4</v>
      </c>
      <c r="AB69" s="28">
        <f>외인!AB69</f>
        <v>195579.04</v>
      </c>
      <c r="AC69" s="35">
        <f>MACD!AC69*$G$3+AC68*(1-$G$3)</f>
        <v>-1.5142340863570866E-4</v>
      </c>
      <c r="AD69" s="28">
        <f>외인!AD69</f>
        <v>19653.080000000002</v>
      </c>
      <c r="AE69" s="35">
        <f>MACD!AE69*$G$3+AE68*(1-$G$3)</f>
        <v>2.5668160327025572E-4</v>
      </c>
      <c r="AF69" s="28">
        <f>외인!AF69</f>
        <v>24160.06</v>
      </c>
      <c r="AG69" s="35">
        <f>MACD!AG69*$G$3+AG68*(1-$G$3)</f>
        <v>-1.6174565802266097E-4</v>
      </c>
      <c r="AH69" s="28">
        <f>외인!AH69</f>
        <v>205550.37</v>
      </c>
      <c r="AI69" s="35">
        <f>MACD!AI69*$G$3+AI68*(1-$G$3)</f>
        <v>-4.6715006083790443E-4</v>
      </c>
      <c r="AJ69" s="28">
        <f>외인!AJ69</f>
        <v>100966.11</v>
      </c>
      <c r="AK69" s="35">
        <f>MACD!AK69*$G$3+AK68*(1-$G$3)</f>
        <v>-5.7324562469746618E-4</v>
      </c>
      <c r="AL69" s="28">
        <f>외인!AL69</f>
        <v>103040.77</v>
      </c>
      <c r="AM69" s="35">
        <f>MACD!AM69*$G$3+AM68*(1-$G$3)</f>
        <v>-4.8472882395764042E-4</v>
      </c>
      <c r="AN69" s="28">
        <f>외인!AN69</f>
        <v>201597.25</v>
      </c>
      <c r="AO69" s="35">
        <f>MACD!AO69*$G$3+AO68*(1-$G$3)</f>
        <v>7.4148087293786098E-4</v>
      </c>
      <c r="AP69" s="28">
        <f>외인!AP69</f>
        <v>175732.59</v>
      </c>
      <c r="AQ69" s="35">
        <f>MACD!AQ69*$G$3+AQ68*(1-$G$3)</f>
        <v>-5.9404232954225202E-4</v>
      </c>
      <c r="AR69" s="28">
        <f>외인!AR69</f>
        <v>24193.9</v>
      </c>
      <c r="AS69" s="35">
        <f>MACD!AS69*$G$3+AS68*(1-$G$3)</f>
        <v>1.7307097653486241E-4</v>
      </c>
      <c r="AT69" s="28">
        <f>외인!AT69</f>
        <v>98381.13</v>
      </c>
      <c r="AU69" s="35">
        <f>MACD!AU69*$G$3+AU68*(1-$G$3)</f>
        <v>1.9597969217916258E-4</v>
      </c>
      <c r="AV69" s="28">
        <f>외인!AV69</f>
        <v>47984.04</v>
      </c>
      <c r="AW69" s="35">
        <f>MACD!AW69*$G$3+AW68*(1-$G$3)</f>
        <v>-1.2199832779683816E-4</v>
      </c>
      <c r="AX69" s="28">
        <f>외인!AX69</f>
        <v>66243.240000000005</v>
      </c>
      <c r="AY69" s="35">
        <f>MACD!AY69*$G$3+AY68*(1-$G$3)</f>
        <v>-2.1599096999521094E-4</v>
      </c>
      <c r="AZ69" s="28">
        <f>외인!AZ69</f>
        <v>3294132.61</v>
      </c>
      <c r="BA69" s="35">
        <f>MACD!BA69*$G$3+BA68*(1-$G$3)</f>
        <v>-3.2782748109304278E-4</v>
      </c>
      <c r="BB69" s="28">
        <f>외인!BB69</f>
        <v>117129.49</v>
      </c>
      <c r="BC69" s="35">
        <f>MACD!BC69*$G$3+BC68*(1-$G$3)</f>
        <v>2.2209305242355392E-4</v>
      </c>
      <c r="BD69" s="28">
        <f>외인!BD69</f>
        <v>32842.5</v>
      </c>
      <c r="BE69" s="35">
        <f>MACD!BE69*$G$3+BE68*(1-$G$3)</f>
        <v>-4.539682330264083E-4</v>
      </c>
      <c r="BF69" s="28">
        <f>외인!BF69</f>
        <v>0</v>
      </c>
      <c r="BG69" s="35" t="e">
        <f>MACD!BG69*$G$3+BG68*(1-$G$3)</f>
        <v>#DIV/0!</v>
      </c>
      <c r="BH69" s="28">
        <f>외인!BH69</f>
        <v>103609.75</v>
      </c>
      <c r="BI69" s="35">
        <f>MACD!BI69*$G$3+BI68*(1-$G$3)</f>
        <v>-1.8986017067467004E-4</v>
      </c>
      <c r="BJ69" s="28">
        <f>외인!BJ69</f>
        <v>124044.47</v>
      </c>
      <c r="BK69" s="35">
        <f>MACD!BK69*$G$3+BK68*(1-$G$3)</f>
        <v>-3.8622744850590538E-4</v>
      </c>
      <c r="BL69" s="28">
        <f>외인!BL69</f>
        <v>45433.96</v>
      </c>
      <c r="BM69" s="35">
        <f>MACD!BM69*$G$3+BM68*(1-$G$3)</f>
        <v>1.7541919271755541E-4</v>
      </c>
      <c r="BN69" s="28">
        <f>외인!BN69</f>
        <v>55054.559999999998</v>
      </c>
      <c r="BO69" s="35">
        <f>MACD!BO69*$G$3+BO68*(1-$G$3)</f>
        <v>5.2991808321104894E-4</v>
      </c>
      <c r="BP69" s="28">
        <f>외인!BP69</f>
        <v>74975.360000000001</v>
      </c>
      <c r="BQ69" s="35">
        <f>MACD!BQ69*$G$3+BQ68*(1-$G$3)</f>
        <v>-1.8359965138287399E-4</v>
      </c>
      <c r="BR69" s="28">
        <f>외인!BR69</f>
        <v>321354.86</v>
      </c>
      <c r="BS69" s="35">
        <f>MACD!BS69*$G$3+BS68*(1-$G$3)</f>
        <v>-6.0082230151820145E-4</v>
      </c>
      <c r="BT69" s="28">
        <f>외인!BT69</f>
        <v>3125370.79</v>
      </c>
      <c r="BU69" s="35">
        <f>MACD!BU69*$G$3+BU68*(1-$G$3)</f>
        <v>-2.90848619880875E-4</v>
      </c>
      <c r="BV69" s="28">
        <f>외인!BV69</f>
        <v>455710.08</v>
      </c>
      <c r="BW69" s="35">
        <f>MACD!BW69*$G$3+BW68*(1-$G$3)</f>
        <v>-3.7682654169708132E-4</v>
      </c>
      <c r="BX69" s="28">
        <f>외인!BX69</f>
        <v>74281.42</v>
      </c>
      <c r="BY69" s="35">
        <f>MACD!BY69*$G$3+BY68*(1-$G$3)</f>
        <v>-1.4701901212360762E-4</v>
      </c>
      <c r="BZ69" s="28">
        <f>외인!BZ69</f>
        <v>304638.01</v>
      </c>
      <c r="CA69" s="35">
        <f>MACD!CA69*$G$3+CA68*(1-$G$3)</f>
        <v>3.2407263620473777E-4</v>
      </c>
      <c r="CB69" s="28">
        <f>외인!CB69</f>
        <v>11806.71</v>
      </c>
      <c r="CC69" s="35">
        <f>MACD!CC69*$G$3+CC68*(1-$G$3)</f>
        <v>-5.7659665973266831E-4</v>
      </c>
      <c r="CD69" s="28">
        <f>외인!CD69</f>
        <v>26743.62</v>
      </c>
      <c r="CE69" s="35">
        <f>MACD!CE69*$G$3+CE68*(1-$G$3)</f>
        <v>-4.6060759090534714E-4</v>
      </c>
      <c r="CF69" s="28">
        <f>외인!CF69</f>
        <v>29288.080000000002</v>
      </c>
      <c r="CG69" s="35">
        <f>MACD!CG69*$G$3+CG68*(1-$G$3)</f>
        <v>4.6789742717234594E-4</v>
      </c>
      <c r="CH69" s="28">
        <f>외인!CH69</f>
        <v>66890.83</v>
      </c>
      <c r="CI69" s="35">
        <f>MACD!CI69*$G$3+CI68*(1-$G$3)</f>
        <v>-3.998880342131282E-5</v>
      </c>
      <c r="CJ69" s="28">
        <f>외인!CJ69</f>
        <v>328496.31</v>
      </c>
      <c r="CK69" s="35">
        <f>MACD!CK69*$G$3+CK68*(1-$G$3)</f>
        <v>-2.6036292364034686E-4</v>
      </c>
      <c r="CL69" s="28">
        <f>외인!CL69</f>
        <v>224372.67</v>
      </c>
      <c r="CM69" s="35">
        <f>MACD!CM69*$G$3+CM68*(1-$G$3)</f>
        <v>-1.8214480642207218E-4</v>
      </c>
      <c r="CN69" s="28">
        <f>외인!CN69</f>
        <v>119938.48</v>
      </c>
      <c r="CO69" s="35">
        <f>MACD!CO69*$G$3+CO68*(1-$G$3)</f>
        <v>-3.3927690388529876E-4</v>
      </c>
      <c r="CP69" s="28">
        <f>외인!CP69</f>
        <v>117682.64</v>
      </c>
      <c r="CQ69" s="35">
        <f>MACD!CQ69*$G$3+CQ68*(1-$G$3)</f>
        <v>2.2122037500264458E-4</v>
      </c>
      <c r="CR69" s="28">
        <f>외인!CR69</f>
        <v>163445.79999999999</v>
      </c>
      <c r="CS69" s="35">
        <f>MACD!CS69*$G$3+CS68*(1-$G$3)</f>
        <v>-2.6911468746460861E-4</v>
      </c>
      <c r="CT69" s="28">
        <f>외인!CT69</f>
        <v>182661.37</v>
      </c>
      <c r="CU69" s="35">
        <f>MACD!CU69*$G$3+CU68*(1-$G$3)</f>
        <v>-2.6154398946942505E-4</v>
      </c>
      <c r="CV69" s="28">
        <f>외인!CV69</f>
        <v>3125370.79</v>
      </c>
      <c r="CW69" s="35">
        <f>MACD!CW69*$G$3+CW68*(1-$G$3)</f>
        <v>-2.90848619880875E-4</v>
      </c>
      <c r="CX69" s="28">
        <f>외인!CX69</f>
        <v>241746.15</v>
      </c>
      <c r="CY69" s="35">
        <f>MACD!CY69*$G$3+CY68*(1-$G$3)</f>
        <v>-4.9622905277446941E-4</v>
      </c>
      <c r="CZ69" s="28">
        <f>외인!CZ69</f>
        <v>19590.22</v>
      </c>
      <c r="DA69" s="35">
        <f>MACD!DA69*$G$3+DA68*(1-$G$3)</f>
        <v>-1.0103948456287147E-4</v>
      </c>
      <c r="DB69" s="28">
        <f>외인!DB69</f>
        <v>32842.5</v>
      </c>
      <c r="DC69" s="35">
        <f>MACD!DC69*$G$3+DC68*(1-$G$3)</f>
        <v>-4.539682330264083E-4</v>
      </c>
      <c r="DD69" s="28">
        <f>외인!DD69</f>
        <v>8514.52</v>
      </c>
      <c r="DE69" s="35">
        <f>MACD!DE69*$G$3+DE68*(1-$G$3)</f>
        <v>2.9152709283573322E-4</v>
      </c>
      <c r="DF69" s="28">
        <f>외인!DF69</f>
        <v>56055.89</v>
      </c>
      <c r="DG69" s="35">
        <f>MACD!DG69*$G$3+DG68*(1-$G$3)</f>
        <v>-9.3723635939560896E-5</v>
      </c>
      <c r="DH69" s="28">
        <f>외인!DH69</f>
        <v>18866.53</v>
      </c>
      <c r="DI69" s="35">
        <f>MACD!DI69*$G$3+DI68*(1-$G$3)</f>
        <v>-7.085561737650509E-4</v>
      </c>
      <c r="DJ69" s="28">
        <f>외인!DJ69</f>
        <v>646460.51</v>
      </c>
      <c r="DK69" s="35">
        <f>MACD!DK69*$G$3+DK68*(1-$G$3)</f>
        <v>-5.758579769631119E-4</v>
      </c>
      <c r="DL69" s="28">
        <f>외인!DL69</f>
        <v>96825.23</v>
      </c>
      <c r="DM69" s="35">
        <f>MACD!DM69*$G$3+DM68*(1-$G$3)</f>
        <v>-3.6037394188724451E-4</v>
      </c>
      <c r="DN69" s="28">
        <f>외인!DN69</f>
        <v>3125370.79</v>
      </c>
      <c r="DO69" s="35">
        <f>MACD!DO69*$G$3+DO68*(1-$G$3)</f>
        <v>-2.90848619880875E-4</v>
      </c>
      <c r="DP69" s="28">
        <f>외인!DP69</f>
        <v>72018.42</v>
      </c>
      <c r="DQ69" s="35">
        <f>MACD!DQ69*$G$3+DQ68*(1-$G$3)</f>
        <v>-1.2032799070129395E-4</v>
      </c>
      <c r="DR69" s="28">
        <f>외인!DR69</f>
        <v>43259.1</v>
      </c>
      <c r="DS69" s="35">
        <f>MACD!DS69*$G$3+DS68*(1-$G$3)</f>
        <v>-6.913979375083373E-4</v>
      </c>
      <c r="DT69" s="28">
        <f>외인!DT69</f>
        <v>129959.67</v>
      </c>
      <c r="DU69" s="35">
        <f>MACD!DU69*$G$3+DU68*(1-$G$3)</f>
        <v>-2.7152087078919761E-4</v>
      </c>
      <c r="DV69" s="28">
        <f>외인!DV69</f>
        <v>33216.1</v>
      </c>
      <c r="DW69" s="35">
        <f>MACD!DW69*$G$3+DW68*(1-$G$3)</f>
        <v>-2.4783488280961165E-4</v>
      </c>
      <c r="DX69" s="28">
        <f>외인!DX69</f>
        <v>128104.1</v>
      </c>
      <c r="DY69" s="35">
        <f>MACD!DY69*$G$3+DY68*(1-$G$3)</f>
        <v>2.094293724133112E-4</v>
      </c>
      <c r="DZ69" s="28">
        <f>외인!DZ69</f>
        <v>7767.72</v>
      </c>
      <c r="EA69" s="35">
        <f>MACD!EA69*$G$3+EA68*(1-$G$3)</f>
        <v>2.5518259019731464E-4</v>
      </c>
      <c r="EB69" s="28">
        <f>외인!EB69</f>
        <v>11302.99</v>
      </c>
      <c r="EC69" s="35">
        <f>MACD!EC69*$G$3+EC68*(1-$G$3)</f>
        <v>-5.7536452984383534E-4</v>
      </c>
      <c r="ED69" s="28">
        <f>외인!ED69</f>
        <v>10500.6</v>
      </c>
      <c r="EE69" s="35">
        <f>MACD!EE69*$G$3+EE68*(1-$G$3)</f>
        <v>-3.6037068333698356E-4</v>
      </c>
      <c r="EF69" s="28">
        <f>외인!EF69</f>
        <v>210890.72</v>
      </c>
      <c r="EG69" s="35">
        <f>MACD!EG69*$G$3+EG68*(1-$G$3)</f>
        <v>-3.187639892383649E-4</v>
      </c>
      <c r="EH69" s="28">
        <f>외인!EH69</f>
        <v>277976.73</v>
      </c>
      <c r="EI69" s="35">
        <f>MACD!EI69*$G$3+EI68*(1-$G$3)</f>
        <v>-2.3327488968880885E-4</v>
      </c>
      <c r="EJ69" s="28">
        <f>외인!EJ69</f>
        <v>98489.32</v>
      </c>
      <c r="EK69" s="35">
        <f>MACD!EK69*$G$3+EK68*(1-$G$3)</f>
        <v>-2.3595503435480566E-4</v>
      </c>
      <c r="EL69" s="28">
        <f>외인!EL69</f>
        <v>29150.6</v>
      </c>
      <c r="EM69" s="35">
        <f>MACD!EM69*$G$3+EM68*(1-$G$3)</f>
        <v>-4.3604668217759376E-4</v>
      </c>
      <c r="EN69" s="28">
        <f>외인!EN69</f>
        <v>43259.1</v>
      </c>
      <c r="EO69" s="35">
        <f>MACD!EO69*$G$3+EO68*(1-$G$3)</f>
        <v>-6.913979375083373E-4</v>
      </c>
      <c r="EP69" s="28">
        <f>외인!EP69</f>
        <v>153897.66</v>
      </c>
      <c r="EQ69" s="35">
        <f>MACD!EQ69*$G$3+EQ68*(1-$G$3)</f>
        <v>-5.5742710310231769E-4</v>
      </c>
      <c r="ER69" s="28">
        <f>외인!ER69</f>
        <v>12940.72</v>
      </c>
      <c r="ES69" s="35">
        <f>MACD!ES69*$G$3+ES68*(1-$G$3)</f>
        <v>9.8339647750126844E-4</v>
      </c>
      <c r="ET69" s="28">
        <f>외인!ET69</f>
        <v>175732.59</v>
      </c>
      <c r="EU69" s="35">
        <f>MACD!EU69*$G$3+EU68*(1-$G$3)</f>
        <v>-5.9404232954225202E-4</v>
      </c>
      <c r="EV69" s="28">
        <f>외인!EV69</f>
        <v>46773.5</v>
      </c>
      <c r="EW69" s="35">
        <f>MACD!EW69*$G$3+EW68*(1-$G$3)</f>
        <v>3.4259688277758624E-4</v>
      </c>
      <c r="EX69" s="28">
        <f>외인!EX69</f>
        <v>70909.13</v>
      </c>
      <c r="EY69" s="35">
        <f>MACD!EY69*$G$3+EY68*(1-$G$3)</f>
        <v>1.3162108473145753E-4</v>
      </c>
    </row>
    <row r="70" spans="1:155">
      <c r="A70" s="27">
        <f>외인!A70</f>
        <v>46161</v>
      </c>
      <c r="B70" s="28">
        <f>외인!B70</f>
        <v>5777480.7999999998</v>
      </c>
      <c r="C70" s="35">
        <f>MACD!C70*$G$3+C69*(1-$G$3)</f>
        <v>-4.4374251359945833E-4</v>
      </c>
      <c r="D70" s="28">
        <f>외인!D70</f>
        <v>604828.56999999995</v>
      </c>
      <c r="E70" s="35">
        <f>MACD!E70*$G$3+E69*(1-$G$3)</f>
        <v>1.4276910064460738E-5</v>
      </c>
      <c r="F70" s="28">
        <f>외인!F70</f>
        <v>2456223.64</v>
      </c>
      <c r="G70" s="35">
        <f>MACD!G70*$G$3+G69*(1-$G$3)</f>
        <v>-1.0954599908738259E-4</v>
      </c>
      <c r="H70" s="28">
        <f>외인!H70</f>
        <v>309017.89</v>
      </c>
      <c r="I70" s="35">
        <f>MACD!I70*$G$3+I69*(1-$G$3)</f>
        <v>-5.8850462148991238E-4</v>
      </c>
      <c r="J70" s="28">
        <f>외인!J70</f>
        <v>41981.86</v>
      </c>
      <c r="K70" s="35">
        <f>MACD!K70*$G$3+K69*(1-$G$3)</f>
        <v>-7.373336638068997E-4</v>
      </c>
      <c r="L70" s="28">
        <f>외인!L70</f>
        <v>286240.61</v>
      </c>
      <c r="M70" s="35">
        <f>MACD!M70*$G$3+M69*(1-$G$3)</f>
        <v>-5.6702877236338204E-4</v>
      </c>
      <c r="N70" s="28">
        <f>외인!N70</f>
        <v>265211.89</v>
      </c>
      <c r="O70" s="35">
        <f>MACD!O70*$G$3+O69*(1-$G$3)</f>
        <v>2.1384853105220979E-4</v>
      </c>
      <c r="P70" s="28">
        <f>외인!P70</f>
        <v>172279.81</v>
      </c>
      <c r="Q70" s="35">
        <f>MACD!Q70*$G$3+Q69*(1-$G$3)</f>
        <v>-4.4405642644325909E-4</v>
      </c>
      <c r="R70" s="28">
        <f>외인!R70</f>
        <v>125400.33</v>
      </c>
      <c r="S70" s="35">
        <f>MACD!S70*$G$3+S69*(1-$G$3)</f>
        <v>-1.9741146334866858E-4</v>
      </c>
      <c r="T70" s="28">
        <f>외인!T70</f>
        <v>8420.7099999999991</v>
      </c>
      <c r="U70" s="35">
        <f>MACD!U70*$G$3+U69*(1-$G$3)</f>
        <v>2.8393881693546856E-4</v>
      </c>
      <c r="V70" s="28">
        <f>외인!V70</f>
        <v>124427.81</v>
      </c>
      <c r="W70" s="35">
        <f>MACD!W70*$G$3+W69*(1-$G$3)</f>
        <v>2.3546777197165294E-4</v>
      </c>
      <c r="X70" s="28">
        <f>외인!X70</f>
        <v>2977412.25</v>
      </c>
      <c r="Y70" s="35">
        <f>MACD!Y70*$G$3+Y69*(1-$G$3)</f>
        <v>-4.8280631381374096E-4</v>
      </c>
      <c r="Z70" s="28">
        <f>외인!Z70</f>
        <v>47164.14</v>
      </c>
      <c r="AA70" s="35">
        <f>MACD!AA70*$G$3+AA69*(1-$G$3)</f>
        <v>4.6151097403544512E-4</v>
      </c>
      <c r="AB70" s="28">
        <f>외인!AB70</f>
        <v>195979.33</v>
      </c>
      <c r="AC70" s="35">
        <f>MACD!AC70*$G$3+AC69*(1-$G$3)</f>
        <v>-1.3435769114915005E-4</v>
      </c>
      <c r="AD70" s="28">
        <f>외인!AD70</f>
        <v>19705.400000000001</v>
      </c>
      <c r="AE70" s="35">
        <f>MACD!AE70*$G$3+AE69*(1-$G$3)</f>
        <v>3.3960181678521566E-4</v>
      </c>
      <c r="AF70" s="28">
        <f>외인!AF70</f>
        <v>24044.71</v>
      </c>
      <c r="AG70" s="35">
        <f>MACD!AG70*$G$3+AG69*(1-$G$3)</f>
        <v>-1.2594860914603894E-4</v>
      </c>
      <c r="AH70" s="28">
        <f>외인!AH70</f>
        <v>200200.54</v>
      </c>
      <c r="AI70" s="35">
        <f>MACD!AI70*$G$3+AI69*(1-$G$3)</f>
        <v>-5.4367754386159617E-4</v>
      </c>
      <c r="AJ70" s="28">
        <f>외인!AJ70</f>
        <v>100424.43</v>
      </c>
      <c r="AK70" s="35">
        <f>MACD!AK70*$G$3+AK69*(1-$G$3)</f>
        <v>-4.3474994328836084E-4</v>
      </c>
      <c r="AL70" s="28">
        <f>외인!AL70</f>
        <v>96886.33</v>
      </c>
      <c r="AM70" s="35">
        <f>MACD!AM70*$G$3+AM69*(1-$G$3)</f>
        <v>-6.2204952766498327E-4</v>
      </c>
      <c r="AN70" s="28">
        <f>외인!AN70</f>
        <v>186489.21</v>
      </c>
      <c r="AO70" s="35">
        <f>MACD!AO70*$G$3+AO69*(1-$G$3)</f>
        <v>5.972110846807515E-4</v>
      </c>
      <c r="AP70" s="28">
        <f>외인!AP70</f>
        <v>169305.51</v>
      </c>
      <c r="AQ70" s="35">
        <f>MACD!AQ70*$G$3+AQ69*(1-$G$3)</f>
        <v>-5.9055004086501733E-4</v>
      </c>
      <c r="AR70" s="28">
        <f>외인!AR70</f>
        <v>24080.77</v>
      </c>
      <c r="AS70" s="35">
        <f>MACD!AS70*$G$3+AS69*(1-$G$3)</f>
        <v>2.0039142341386385E-4</v>
      </c>
      <c r="AT70" s="28">
        <f>외인!AT70</f>
        <v>93648.27</v>
      </c>
      <c r="AU70" s="35">
        <f>MACD!AU70*$G$3+AU69*(1-$G$3)</f>
        <v>3.4533960813238137E-5</v>
      </c>
      <c r="AV70" s="28">
        <f>외인!AV70</f>
        <v>48048.46</v>
      </c>
      <c r="AW70" s="35">
        <f>MACD!AW70*$G$3+AW69*(1-$G$3)</f>
        <v>2.2094806952189594E-6</v>
      </c>
      <c r="AX70" s="28">
        <f>외인!AX70</f>
        <v>63270.8</v>
      </c>
      <c r="AY70" s="35">
        <f>MACD!AY70*$G$3+AY69*(1-$G$3)</f>
        <v>-1.7069929401129932E-4</v>
      </c>
      <c r="AZ70" s="28">
        <f>외인!AZ70</f>
        <v>3178098.37</v>
      </c>
      <c r="BA70" s="35">
        <f>MACD!BA70*$G$3+BA69*(1-$G$3)</f>
        <v>-5.0356241946256206E-4</v>
      </c>
      <c r="BB70" s="28">
        <f>외인!BB70</f>
        <v>117344.3</v>
      </c>
      <c r="BC70" s="35">
        <f>MACD!BC70*$G$3+BC69*(1-$G$3)</f>
        <v>2.7599249365487758E-4</v>
      </c>
      <c r="BD70" s="28">
        <f>외인!BD70</f>
        <v>33556.800000000003</v>
      </c>
      <c r="BE70" s="35">
        <f>MACD!BE70*$G$3+BE69*(1-$G$3)</f>
        <v>-5.3963590106088878E-4</v>
      </c>
      <c r="BF70" s="28">
        <f>외인!BF70</f>
        <v>0</v>
      </c>
      <c r="BG70" s="35" t="e">
        <f>MACD!BG70*$G$3+BG69*(1-$G$3)</f>
        <v>#DIV/0!</v>
      </c>
      <c r="BH70" s="28">
        <f>외인!BH70</f>
        <v>100998.21</v>
      </c>
      <c r="BI70" s="35">
        <f>MACD!BI70*$G$3+BI69*(1-$G$3)</f>
        <v>-2.5285881962137171E-4</v>
      </c>
      <c r="BJ70" s="28">
        <f>외인!BJ70</f>
        <v>119126.02</v>
      </c>
      <c r="BK70" s="35">
        <f>MACD!BK70*$G$3+BK69*(1-$G$3)</f>
        <v>-4.6553599972544776E-4</v>
      </c>
      <c r="BL70" s="28">
        <f>외인!BL70</f>
        <v>44268.52</v>
      </c>
      <c r="BM70" s="35">
        <f>MACD!BM70*$G$3+BM69*(1-$G$3)</f>
        <v>2.3001258132520169E-4</v>
      </c>
      <c r="BN70" s="28">
        <f>외인!BN70</f>
        <v>52328.98</v>
      </c>
      <c r="BO70" s="35">
        <f>MACD!BO70*$G$3+BO69*(1-$G$3)</f>
        <v>4.4583356365731491E-4</v>
      </c>
      <c r="BP70" s="28">
        <f>외인!BP70</f>
        <v>72099.649999999994</v>
      </c>
      <c r="BQ70" s="35">
        <f>MACD!BQ70*$G$3+BQ69*(1-$G$3)</f>
        <v>-1.2738752992998706E-4</v>
      </c>
      <c r="BR70" s="28">
        <f>외인!BR70</f>
        <v>306434.19</v>
      </c>
      <c r="BS70" s="35">
        <f>MACD!BS70*$G$3+BS69*(1-$G$3)</f>
        <v>-6.5951203526002408E-4</v>
      </c>
      <c r="BT70" s="28">
        <f>외인!BT70</f>
        <v>3018173.54</v>
      </c>
      <c r="BU70" s="35">
        <f>MACD!BU70*$G$3+BU69*(1-$G$3)</f>
        <v>-4.7932272798688607E-4</v>
      </c>
      <c r="BV70" s="28">
        <f>외인!BV70</f>
        <v>441860.06</v>
      </c>
      <c r="BW70" s="35">
        <f>MACD!BW70*$G$3+BW69*(1-$G$3)</f>
        <v>-3.4476304889392568E-4</v>
      </c>
      <c r="BX70" s="28">
        <f>외인!BX70</f>
        <v>72918.5</v>
      </c>
      <c r="BY70" s="35">
        <f>MACD!BY70*$G$3+BY69*(1-$G$3)</f>
        <v>-1.4277161828371037E-4</v>
      </c>
      <c r="BZ70" s="28">
        <f>외인!BZ70</f>
        <v>283375.53999999998</v>
      </c>
      <c r="CA70" s="35">
        <f>MACD!CA70*$G$3+CA69*(1-$G$3)</f>
        <v>1.8215306556761579E-4</v>
      </c>
      <c r="CB70" s="28">
        <f>외인!CB70</f>
        <v>11655.55</v>
      </c>
      <c r="CC70" s="35">
        <f>MACD!CC70*$G$3+CC69*(1-$G$3)</f>
        <v>-4.7144073992978324E-4</v>
      </c>
      <c r="CD70" s="28">
        <f>외인!CD70</f>
        <v>26854.639999999999</v>
      </c>
      <c r="CE70" s="35">
        <f>MACD!CE70*$G$3+CE69*(1-$G$3)</f>
        <v>-1.8702024439259929E-4</v>
      </c>
      <c r="CF70" s="28">
        <f>외인!CF70</f>
        <v>28859.93</v>
      </c>
      <c r="CG70" s="35">
        <f>MACD!CG70*$G$3+CG69*(1-$G$3)</f>
        <v>4.608257487186145E-4</v>
      </c>
      <c r="CH70" s="28">
        <f>외인!CH70</f>
        <v>66849.11</v>
      </c>
      <c r="CI70" s="35">
        <f>MACD!CI70*$G$3+CI69*(1-$G$3)</f>
        <v>4.2675368264428352E-5</v>
      </c>
      <c r="CJ70" s="28">
        <f>외인!CJ70</f>
        <v>325484.48</v>
      </c>
      <c r="CK70" s="35">
        <f>MACD!CK70*$G$3+CK69*(1-$G$3)</f>
        <v>-1.8799405003539263E-4</v>
      </c>
      <c r="CL70" s="28">
        <f>외인!CL70</f>
        <v>224428.85</v>
      </c>
      <c r="CM70" s="35">
        <f>MACD!CM70*$G$3+CM69*(1-$G$3)</f>
        <v>-1.6643162414557987E-4</v>
      </c>
      <c r="CN70" s="28">
        <f>외인!CN70</f>
        <v>115800.16</v>
      </c>
      <c r="CO70" s="35">
        <f>MACD!CO70*$G$3+CO69*(1-$G$3)</f>
        <v>-4.0110953275012534E-4</v>
      </c>
      <c r="CP70" s="28">
        <f>외인!CP70</f>
        <v>117904.19</v>
      </c>
      <c r="CQ70" s="35">
        <f>MACD!CQ70*$G$3+CQ69*(1-$G$3)</f>
        <v>2.7492356639805888E-4</v>
      </c>
      <c r="CR70" s="28">
        <f>외인!CR70</f>
        <v>158923.42000000001</v>
      </c>
      <c r="CS70" s="35">
        <f>MACD!CS70*$G$3+CS69*(1-$G$3)</f>
        <v>-2.0964415430233549E-4</v>
      </c>
      <c r="CT70" s="28">
        <f>외인!CT70</f>
        <v>176571.4</v>
      </c>
      <c r="CU70" s="35">
        <f>MACD!CU70*$G$3+CU69*(1-$G$3)</f>
        <v>-2.5899079705653428E-4</v>
      </c>
      <c r="CV70" s="28">
        <f>외인!CV70</f>
        <v>3018173.54</v>
      </c>
      <c r="CW70" s="35">
        <f>MACD!CW70*$G$3+CW69*(1-$G$3)</f>
        <v>-4.7932272798688607E-4</v>
      </c>
      <c r="CX70" s="28">
        <f>외인!CX70</f>
        <v>231312.9</v>
      </c>
      <c r="CY70" s="35">
        <f>MACD!CY70*$G$3+CY69*(1-$G$3)</f>
        <v>-5.9061246572561185E-4</v>
      </c>
      <c r="CZ70" s="28">
        <f>외인!CZ70</f>
        <v>18934.11</v>
      </c>
      <c r="DA70" s="35">
        <f>MACD!DA70*$G$3+DA69*(1-$G$3)</f>
        <v>2.7210395486289469E-4</v>
      </c>
      <c r="DB70" s="28">
        <f>외인!DB70</f>
        <v>33556.800000000003</v>
      </c>
      <c r="DC70" s="35">
        <f>MACD!DC70*$G$3+DC69*(1-$G$3)</f>
        <v>-5.3963590106088878E-4</v>
      </c>
      <c r="DD70" s="28">
        <f>외인!DD70</f>
        <v>8420.7099999999991</v>
      </c>
      <c r="DE70" s="35">
        <f>MACD!DE70*$G$3+DE69*(1-$G$3)</f>
        <v>2.8393881693546856E-4</v>
      </c>
      <c r="DF70" s="28">
        <f>외인!DF70</f>
        <v>54743.98</v>
      </c>
      <c r="DG70" s="35">
        <f>MACD!DG70*$G$3+DG69*(1-$G$3)</f>
        <v>-9.5149709250454679E-5</v>
      </c>
      <c r="DH70" s="28">
        <f>외인!DH70</f>
        <v>19028.96</v>
      </c>
      <c r="DI70" s="35">
        <f>MACD!DI70*$G$3+DI69*(1-$G$3)</f>
        <v>-3.6035730501455491E-4</v>
      </c>
      <c r="DJ70" s="28">
        <f>외인!DJ70</f>
        <v>623388.42000000004</v>
      </c>
      <c r="DK70" s="35">
        <f>MACD!DK70*$G$3+DK69*(1-$G$3)</f>
        <v>-6.6066004792416765E-4</v>
      </c>
      <c r="DL70" s="28">
        <f>외인!DL70</f>
        <v>92476.62</v>
      </c>
      <c r="DM70" s="35">
        <f>MACD!DM70*$G$3+DM69*(1-$G$3)</f>
        <v>-4.3808002170235945E-4</v>
      </c>
      <c r="DN70" s="28">
        <f>외인!DN70</f>
        <v>3018173.54</v>
      </c>
      <c r="DO70" s="35">
        <f>MACD!DO70*$G$3+DO69*(1-$G$3)</f>
        <v>-4.7932272798688607E-4</v>
      </c>
      <c r="DP70" s="28">
        <f>외인!DP70</f>
        <v>72356.33</v>
      </c>
      <c r="DQ70" s="35">
        <f>MACD!DQ70*$G$3+DQ69*(1-$G$3)</f>
        <v>-3.2169490451478742E-5</v>
      </c>
      <c r="DR70" s="28">
        <f>외인!DR70</f>
        <v>42814.5</v>
      </c>
      <c r="DS70" s="35">
        <f>MACD!DS70*$G$3+DS69*(1-$G$3)</f>
        <v>-6.3663039551142516E-4</v>
      </c>
      <c r="DT70" s="28">
        <f>외인!DT70</f>
        <v>125400.33</v>
      </c>
      <c r="DU70" s="35">
        <f>MACD!DU70*$G$3+DU69*(1-$G$3)</f>
        <v>-1.9741146334866858E-4</v>
      </c>
      <c r="DV70" s="28">
        <f>외인!DV70</f>
        <v>33250.19</v>
      </c>
      <c r="DW70" s="35">
        <f>MACD!DW70*$G$3+DW69*(1-$G$3)</f>
        <v>-2.4274773514611171E-4</v>
      </c>
      <c r="DX70" s="28">
        <f>외인!DX70</f>
        <v>124427.81</v>
      </c>
      <c r="DY70" s="35">
        <f>MACD!DY70*$G$3+DY69*(1-$G$3)</f>
        <v>2.3546777197165294E-4</v>
      </c>
      <c r="DZ70" s="28">
        <f>외인!DZ70</f>
        <v>7721.79</v>
      </c>
      <c r="EA70" s="35">
        <f>MACD!EA70*$G$3+EA69*(1-$G$3)</f>
        <v>3.8368992625411859E-4</v>
      </c>
      <c r="EB70" s="28">
        <f>외인!EB70</f>
        <v>11354.29</v>
      </c>
      <c r="EC70" s="35">
        <f>MACD!EC70*$G$3+EC69*(1-$G$3)</f>
        <v>-4.2345772862064962E-4</v>
      </c>
      <c r="ED70" s="28">
        <f>외인!ED70</f>
        <v>10141.200000000001</v>
      </c>
      <c r="EE70" s="35">
        <f>MACD!EE70*$G$3+EE69*(1-$G$3)</f>
        <v>-3.2546952350278696E-4</v>
      </c>
      <c r="EF70" s="28">
        <f>외인!EF70</f>
        <v>207382.33</v>
      </c>
      <c r="EG70" s="35">
        <f>MACD!EG70*$G$3+EG69*(1-$G$3)</f>
        <v>-2.4932204773052771E-4</v>
      </c>
      <c r="EH70" s="28">
        <f>외인!EH70</f>
        <v>261895.12</v>
      </c>
      <c r="EI70" s="35">
        <f>MACD!EI70*$G$3+EI69*(1-$G$3)</f>
        <v>-2.3295442554709082E-4</v>
      </c>
      <c r="EJ70" s="28">
        <f>외인!EJ70</f>
        <v>97983.06</v>
      </c>
      <c r="EK70" s="35">
        <f>MACD!EK70*$G$3+EK69*(1-$G$3)</f>
        <v>-1.6907814810229328E-4</v>
      </c>
      <c r="EL70" s="28">
        <f>외인!EL70</f>
        <v>29234.01</v>
      </c>
      <c r="EM70" s="35">
        <f>MACD!EM70*$G$3+EM69*(1-$G$3)</f>
        <v>-1.8374367315652419E-4</v>
      </c>
      <c r="EN70" s="28">
        <f>외인!EN70</f>
        <v>42814.5</v>
      </c>
      <c r="EO70" s="35">
        <f>MACD!EO70*$G$3+EO69*(1-$G$3)</f>
        <v>-6.3663039551142516E-4</v>
      </c>
      <c r="EP70" s="28">
        <f>외인!EP70</f>
        <v>156288.48000000001</v>
      </c>
      <c r="EQ70" s="35">
        <f>MACD!EQ70*$G$3+EQ69*(1-$G$3)</f>
        <v>-4.7861820977755475E-4</v>
      </c>
      <c r="ER70" s="28">
        <f>외인!ER70</f>
        <v>12790.73</v>
      </c>
      <c r="ES70" s="35">
        <f>MACD!ES70*$G$3+ES69*(1-$G$3)</f>
        <v>1.0275583191206937E-3</v>
      </c>
      <c r="ET70" s="28">
        <f>외인!ET70</f>
        <v>169305.51</v>
      </c>
      <c r="EU70" s="35">
        <f>MACD!EU70*$G$3+EU69*(1-$G$3)</f>
        <v>-5.9055004086501733E-4</v>
      </c>
      <c r="EV70" s="28">
        <f>외인!EV70</f>
        <v>47164.14</v>
      </c>
      <c r="EW70" s="35">
        <f>MACD!EW70*$G$3+EW69*(1-$G$3)</f>
        <v>4.6151097403544512E-4</v>
      </c>
      <c r="EX70" s="28">
        <f>외인!EX70</f>
        <v>70740.05</v>
      </c>
      <c r="EY70" s="35">
        <f>MACD!EY70*$G$3+EY69*(1-$G$3)</f>
        <v>1.4157509966703451E-4</v>
      </c>
    </row>
    <row r="71" spans="1:155">
      <c r="A71" s="27">
        <f>외인!A71</f>
        <v>46162</v>
      </c>
      <c r="B71" s="28">
        <f>외인!B71</f>
        <v>5727718.3899999997</v>
      </c>
      <c r="C71" s="35">
        <f>MACD!C71*$G$3+C70*(1-$G$3)</f>
        <v>-5.3010812453829076E-4</v>
      </c>
      <c r="D71" s="28">
        <f>외인!D71</f>
        <v>590225.99</v>
      </c>
      <c r="E71" s="35">
        <f>MACD!E71*$G$3+E70*(1-$G$3)</f>
        <v>3.6929791245557313E-5</v>
      </c>
      <c r="F71" s="28">
        <f>외인!F71</f>
        <v>2445146.13</v>
      </c>
      <c r="G71" s="35">
        <f>MACD!G71*$G$3+G70*(1-$G$3)</f>
        <v>-2.1593059396058663E-4</v>
      </c>
      <c r="H71" s="28">
        <f>외인!H71</f>
        <v>296920.40999999997</v>
      </c>
      <c r="I71" s="35">
        <f>MACD!I71*$G$3+I70*(1-$G$3)</f>
        <v>-6.4222210982392645E-4</v>
      </c>
      <c r="J71" s="28">
        <f>외인!J71</f>
        <v>40772.089999999997</v>
      </c>
      <c r="K71" s="35">
        <f>MACD!K71*$G$3+K70*(1-$G$3)</f>
        <v>-6.2876794441928943E-4</v>
      </c>
      <c r="L71" s="28">
        <f>외인!L71</f>
        <v>275234.5</v>
      </c>
      <c r="M71" s="35">
        <f>MACD!M71*$G$3+M70*(1-$G$3)</f>
        <v>-6.2666313894554101E-4</v>
      </c>
      <c r="N71" s="28">
        <f>외인!N71</f>
        <v>260278.52</v>
      </c>
      <c r="O71" s="35">
        <f>MACD!O71*$G$3+O70*(1-$G$3)</f>
        <v>-3.3850156079715215E-6</v>
      </c>
      <c r="P71" s="28">
        <f>외인!P71</f>
        <v>169043.34</v>
      </c>
      <c r="Q71" s="35">
        <f>MACD!Q71*$G$3+Q70*(1-$G$3)</f>
        <v>-3.4259173951355001E-4</v>
      </c>
      <c r="R71" s="28">
        <f>외인!R71</f>
        <v>123088.93</v>
      </c>
      <c r="S71" s="35">
        <f>MACD!S71*$G$3+S70*(1-$G$3)</f>
        <v>-1.328828350404377E-4</v>
      </c>
      <c r="T71" s="28">
        <f>외인!T71</f>
        <v>8243.42</v>
      </c>
      <c r="U71" s="35">
        <f>MACD!U71*$G$3+U70*(1-$G$3)</f>
        <v>2.8759756042949904E-4</v>
      </c>
      <c r="V71" s="28">
        <f>외인!V71</f>
        <v>124523.69</v>
      </c>
      <c r="W71" s="35">
        <f>MACD!W71*$G$3+W70*(1-$G$3)</f>
        <v>2.384612670735842E-4</v>
      </c>
      <c r="X71" s="28">
        <f>외인!X71</f>
        <v>2980547.92</v>
      </c>
      <c r="Y71" s="35">
        <f>MACD!Y71*$G$3+Y70*(1-$G$3)</f>
        <v>-6.5113304533749345E-4</v>
      </c>
      <c r="Z71" s="28">
        <f>외인!Z71</f>
        <v>45797.27</v>
      </c>
      <c r="AA71" s="35">
        <f>MACD!AA71*$G$3+AA70*(1-$G$3)</f>
        <v>5.9373526426918766E-4</v>
      </c>
      <c r="AB71" s="28">
        <f>외인!AB71</f>
        <v>194829.79</v>
      </c>
      <c r="AC71" s="35">
        <f>MACD!AC71*$G$3+AC70*(1-$G$3)</f>
        <v>-1.0884201298409171E-4</v>
      </c>
      <c r="AD71" s="28">
        <f>외인!AD71</f>
        <v>19104.189999999999</v>
      </c>
      <c r="AE71" s="35">
        <f>MACD!AE71*$G$3+AE70*(1-$G$3)</f>
        <v>4.0259140332603164E-4</v>
      </c>
      <c r="AF71" s="28">
        <f>외인!AF71</f>
        <v>23708.29</v>
      </c>
      <c r="AG71" s="35">
        <f>MACD!AG71*$G$3+AG70*(1-$G$3)</f>
        <v>-6.8790496058121362E-5</v>
      </c>
      <c r="AH71" s="28">
        <f>외인!AH71</f>
        <v>202499.21</v>
      </c>
      <c r="AI71" s="35">
        <f>MACD!AI71*$G$3+AI70*(1-$G$3)</f>
        <v>-5.9460139277668438E-4</v>
      </c>
      <c r="AJ71" s="28">
        <f>외인!AJ71</f>
        <v>96931.29</v>
      </c>
      <c r="AK71" s="35">
        <f>MACD!AK71*$G$3+AK70*(1-$G$3)</f>
        <v>-2.773420129011692E-4</v>
      </c>
      <c r="AL71" s="28">
        <f>외인!AL71</f>
        <v>96004.44</v>
      </c>
      <c r="AM71" s="35">
        <f>MACD!AM71*$G$3+AM70*(1-$G$3)</f>
        <v>-7.6358229305327897E-4</v>
      </c>
      <c r="AN71" s="28">
        <f>외인!AN71</f>
        <v>181813.76000000001</v>
      </c>
      <c r="AO71" s="35">
        <f>MACD!AO71*$G$3+AO70*(1-$G$3)</f>
        <v>3.6412372715629779E-4</v>
      </c>
      <c r="AP71" s="28">
        <f>외인!AP71</f>
        <v>164601.88</v>
      </c>
      <c r="AQ71" s="35">
        <f>MACD!AQ71*$G$3+AQ70*(1-$G$3)</f>
        <v>-6.0105265792932086E-4</v>
      </c>
      <c r="AR71" s="28">
        <f>외인!AR71</f>
        <v>23348.45</v>
      </c>
      <c r="AS71" s="35">
        <f>MACD!AS71*$G$3+AS70*(1-$G$3)</f>
        <v>2.3425767433205111E-4</v>
      </c>
      <c r="AT71" s="28">
        <f>외인!AT71</f>
        <v>90170.65</v>
      </c>
      <c r="AU71" s="35">
        <f>MACD!AU71*$G$3+AU70*(1-$G$3)</f>
        <v>-1.6665208330805765E-4</v>
      </c>
      <c r="AV71" s="28">
        <f>외인!AV71</f>
        <v>47051.23</v>
      </c>
      <c r="AW71" s="35">
        <f>MACD!AW71*$G$3+AW70*(1-$G$3)</f>
        <v>1.5174279734707228E-4</v>
      </c>
      <c r="AX71" s="28">
        <f>외인!AX71</f>
        <v>61577.87</v>
      </c>
      <c r="AY71" s="35">
        <f>MACD!AY71*$G$3+AY70*(1-$G$3)</f>
        <v>-8.8346839110346227E-5</v>
      </c>
      <c r="AZ71" s="28">
        <f>외인!AZ71</f>
        <v>3182882.78</v>
      </c>
      <c r="BA71" s="35">
        <f>MACD!BA71*$G$3+BA70*(1-$G$3)</f>
        <v>-6.5684781982781057E-4</v>
      </c>
      <c r="BB71" s="28">
        <f>외인!BB71</f>
        <v>115437.69</v>
      </c>
      <c r="BC71" s="35">
        <f>MACD!BC71*$G$3+BC70*(1-$G$3)</f>
        <v>3.3557546046003735E-4</v>
      </c>
      <c r="BD71" s="28">
        <f>외인!BD71</f>
        <v>31848.39</v>
      </c>
      <c r="BE71" s="35">
        <f>MACD!BE71*$G$3+BE70*(1-$G$3)</f>
        <v>-5.9453169866798699E-4</v>
      </c>
      <c r="BF71" s="28">
        <f>외인!BF71</f>
        <v>0</v>
      </c>
      <c r="BG71" s="35" t="e">
        <f>MACD!BG71*$G$3+BG70*(1-$G$3)</f>
        <v>#DIV/0!</v>
      </c>
      <c r="BH71" s="28">
        <f>외인!BH71</f>
        <v>99853.18</v>
      </c>
      <c r="BI71" s="35">
        <f>MACD!BI71*$G$3+BI70*(1-$G$3)</f>
        <v>-2.833360715809382E-4</v>
      </c>
      <c r="BJ71" s="28">
        <f>외인!BJ71</f>
        <v>114446.21</v>
      </c>
      <c r="BK71" s="35">
        <f>MACD!BK71*$G$3+BK70*(1-$G$3)</f>
        <v>-5.1169374839888195E-4</v>
      </c>
      <c r="BL71" s="28">
        <f>외인!BL71</f>
        <v>42255.31</v>
      </c>
      <c r="BM71" s="35">
        <f>MACD!BM71*$G$3+BM70*(1-$G$3)</f>
        <v>2.9054921160917558E-4</v>
      </c>
      <c r="BN71" s="28">
        <f>외인!BN71</f>
        <v>49507.3</v>
      </c>
      <c r="BO71" s="35">
        <f>MACD!BO71*$G$3+BO70*(1-$G$3)</f>
        <v>3.5757459319956211E-4</v>
      </c>
      <c r="BP71" s="28">
        <f>외인!BP71</f>
        <v>70137.7</v>
      </c>
      <c r="BQ71" s="35">
        <f>MACD!BQ71*$G$3+BQ70*(1-$G$3)</f>
        <v>-4.4415260674478572E-5</v>
      </c>
      <c r="BR71" s="28">
        <f>외인!BR71</f>
        <v>296270.59999999998</v>
      </c>
      <c r="BS71" s="35">
        <f>MACD!BS71*$G$3+BS70*(1-$G$3)</f>
        <v>-7.2129364845241743E-4</v>
      </c>
      <c r="BT71" s="28">
        <f>외인!BT71</f>
        <v>3021147.23</v>
      </c>
      <c r="BU71" s="35">
        <f>MACD!BU71*$G$3+BU70*(1-$G$3)</f>
        <v>-6.4213828869730456E-4</v>
      </c>
      <c r="BV71" s="28">
        <f>외인!BV71</f>
        <v>434404.57</v>
      </c>
      <c r="BW71" s="35">
        <f>MACD!BW71*$G$3+BW70*(1-$G$3)</f>
        <v>-3.0151601924510214E-4</v>
      </c>
      <c r="BX71" s="28">
        <f>외인!BX71</f>
        <v>71517.279999999999</v>
      </c>
      <c r="BY71" s="35">
        <f>MACD!BY71*$G$3+BY70*(1-$G$3)</f>
        <v>-1.5638938135808394E-4</v>
      </c>
      <c r="BZ71" s="28">
        <f>외인!BZ71</f>
        <v>277818.2</v>
      </c>
      <c r="CA71" s="35">
        <f>MACD!CA71*$G$3+CA70*(1-$G$3)</f>
        <v>-1.966265146199778E-5</v>
      </c>
      <c r="CB71" s="28">
        <f>외인!CB71</f>
        <v>11363.72</v>
      </c>
      <c r="CC71" s="35">
        <f>MACD!CC71*$G$3+CC70*(1-$G$3)</f>
        <v>-3.3566716991781278E-4</v>
      </c>
      <c r="CD71" s="28">
        <f>외인!CD71</f>
        <v>25781.16</v>
      </c>
      <c r="CE71" s="35">
        <f>MACD!CE71*$G$3+CE70*(1-$G$3)</f>
        <v>1.0640163488368011E-4</v>
      </c>
      <c r="CF71" s="28">
        <f>외인!CF71</f>
        <v>27825.48</v>
      </c>
      <c r="CG71" s="35">
        <f>MACD!CG71*$G$3+CG70*(1-$G$3)</f>
        <v>4.483406776257754E-4</v>
      </c>
      <c r="CH71" s="28">
        <f>외인!CH71</f>
        <v>65953.59</v>
      </c>
      <c r="CI71" s="35">
        <f>MACD!CI71*$G$3+CI70*(1-$G$3)</f>
        <v>1.4433266554735315E-4</v>
      </c>
      <c r="CJ71" s="28">
        <f>외인!CJ71</f>
        <v>317663.71000000002</v>
      </c>
      <c r="CK71" s="35">
        <f>MACD!CK71*$G$3+CK70*(1-$G$3)</f>
        <v>-1.056417903554073E-4</v>
      </c>
      <c r="CL71" s="28">
        <f>외인!CL71</f>
        <v>222222.67</v>
      </c>
      <c r="CM71" s="35">
        <f>MACD!CM71*$G$3+CM70*(1-$G$3)</f>
        <v>-1.4031677695092398E-4</v>
      </c>
      <c r="CN71" s="28">
        <f>외인!CN71</f>
        <v>111872.75</v>
      </c>
      <c r="CO71" s="35">
        <f>MACD!CO71*$G$3+CO70*(1-$G$3)</f>
        <v>-4.2629589353218697E-4</v>
      </c>
      <c r="CP71" s="28">
        <f>외인!CP71</f>
        <v>115983.31</v>
      </c>
      <c r="CQ71" s="35">
        <f>MACD!CQ71*$G$3+CQ70*(1-$G$3)</f>
        <v>3.3436505680055112E-4</v>
      </c>
      <c r="CR71" s="28">
        <f>외인!CR71</f>
        <v>155589.16</v>
      </c>
      <c r="CS71" s="35">
        <f>MACD!CS71*$G$3+CS70*(1-$G$3)</f>
        <v>-1.4713047423949572E-4</v>
      </c>
      <c r="CT71" s="28">
        <f>외인!CT71</f>
        <v>179978.51</v>
      </c>
      <c r="CU71" s="35">
        <f>MACD!CU71*$G$3+CU70*(1-$G$3)</f>
        <v>-3.003016634324406E-4</v>
      </c>
      <c r="CV71" s="28">
        <f>외인!CV71</f>
        <v>3021147.23</v>
      </c>
      <c r="CW71" s="35">
        <f>MACD!CW71*$G$3+CW70*(1-$G$3)</f>
        <v>-6.4213828869730456E-4</v>
      </c>
      <c r="CX71" s="28">
        <f>외인!CX71</f>
        <v>222806.28</v>
      </c>
      <c r="CY71" s="35">
        <f>MACD!CY71*$G$3+CY70*(1-$G$3)</f>
        <v>-6.7038647737543771E-4</v>
      </c>
      <c r="CZ71" s="28">
        <f>외인!CZ71</f>
        <v>18348.95</v>
      </c>
      <c r="DA71" s="35">
        <f>MACD!DA71*$G$3+DA70*(1-$G$3)</f>
        <v>5.3432451865619121E-4</v>
      </c>
      <c r="DB71" s="28">
        <f>외인!DB71</f>
        <v>31848.39</v>
      </c>
      <c r="DC71" s="35">
        <f>MACD!DC71*$G$3+DC70*(1-$G$3)</f>
        <v>-5.9453169866798699E-4</v>
      </c>
      <c r="DD71" s="28">
        <f>외인!DD71</f>
        <v>8243.42</v>
      </c>
      <c r="DE71" s="35">
        <f>MACD!DE71*$G$3+DE70*(1-$G$3)</f>
        <v>2.8759756042949904E-4</v>
      </c>
      <c r="DF71" s="28">
        <f>외인!DF71</f>
        <v>53661.279999999999</v>
      </c>
      <c r="DG71" s="35">
        <f>MACD!DG71*$G$3+DG70*(1-$G$3)</f>
        <v>-1.1720731563394908E-4</v>
      </c>
      <c r="DH71" s="28">
        <f>외인!DH71</f>
        <v>18190.990000000002</v>
      </c>
      <c r="DI71" s="35">
        <f>MACD!DI71*$G$3+DI70*(1-$G$3)</f>
        <v>1.6752375895039574E-5</v>
      </c>
      <c r="DJ71" s="28">
        <f>외인!DJ71</f>
        <v>610608.57999999996</v>
      </c>
      <c r="DK71" s="35">
        <f>MACD!DK71*$G$3+DK70*(1-$G$3)</f>
        <v>-7.2886486345833811E-4</v>
      </c>
      <c r="DL71" s="28">
        <f>외인!DL71</f>
        <v>88815.69</v>
      </c>
      <c r="DM71" s="35">
        <f>MACD!DM71*$G$3+DM70*(1-$G$3)</f>
        <v>-4.7533939599705228E-4</v>
      </c>
      <c r="DN71" s="28">
        <f>외인!DN71</f>
        <v>3021147.23</v>
      </c>
      <c r="DO71" s="35">
        <f>MACD!DO71*$G$3+DO70*(1-$G$3)</f>
        <v>-6.4213828869730456E-4</v>
      </c>
      <c r="DP71" s="28">
        <f>외인!DP71</f>
        <v>69935.19</v>
      </c>
      <c r="DQ71" s="35">
        <f>MACD!DQ71*$G$3+DQ70*(1-$G$3)</f>
        <v>7.4362135123446046E-5</v>
      </c>
      <c r="DR71" s="28">
        <f>외인!DR71</f>
        <v>41656.019999999997</v>
      </c>
      <c r="DS71" s="35">
        <f>MACD!DS71*$G$3+DS70*(1-$G$3)</f>
        <v>-5.5971473046387862E-4</v>
      </c>
      <c r="DT71" s="28">
        <f>외인!DT71</f>
        <v>123088.93</v>
      </c>
      <c r="DU71" s="35">
        <f>MACD!DU71*$G$3+DU70*(1-$G$3)</f>
        <v>-1.328828350404377E-4</v>
      </c>
      <c r="DV71" s="28">
        <f>외인!DV71</f>
        <v>32228.51</v>
      </c>
      <c r="DW71" s="35">
        <f>MACD!DW71*$G$3+DW70*(1-$G$3)</f>
        <v>-1.8649267239554055E-4</v>
      </c>
      <c r="DX71" s="28">
        <f>외인!DX71</f>
        <v>124523.69</v>
      </c>
      <c r="DY71" s="35">
        <f>MACD!DY71*$G$3+DY70*(1-$G$3)</f>
        <v>2.384612670735842E-4</v>
      </c>
      <c r="DZ71" s="28">
        <f>외인!DZ71</f>
        <v>7575.8</v>
      </c>
      <c r="EA71" s="35">
        <f>MACD!EA71*$G$3+EA70*(1-$G$3)</f>
        <v>5.178730299374661E-4</v>
      </c>
      <c r="EB71" s="28">
        <f>외인!EB71</f>
        <v>10879.2</v>
      </c>
      <c r="EC71" s="35">
        <f>MACD!EC71*$G$3+EC70*(1-$G$3)</f>
        <v>-2.3564685730974967E-4</v>
      </c>
      <c r="ED71" s="28">
        <f>외인!ED71</f>
        <v>9693.92</v>
      </c>
      <c r="EE71" s="35">
        <f>MACD!EE71*$G$3+EE70*(1-$G$3)</f>
        <v>-2.4963390652281192E-4</v>
      </c>
      <c r="EF71" s="28">
        <f>외인!EF71</f>
        <v>202717.38</v>
      </c>
      <c r="EG71" s="35">
        <f>MACD!EG71*$G$3+EG70*(1-$G$3)</f>
        <v>-1.7592800292404038E-4</v>
      </c>
      <c r="EH71" s="28">
        <f>외인!EH71</f>
        <v>260108.42</v>
      </c>
      <c r="EI71" s="35">
        <f>MACD!EI71*$G$3+EI70*(1-$G$3)</f>
        <v>-2.2994838718665123E-4</v>
      </c>
      <c r="EJ71" s="28">
        <f>외인!EJ71</f>
        <v>96048.82</v>
      </c>
      <c r="EK71" s="35">
        <f>MACD!EK71*$G$3+EK70*(1-$G$3)</f>
        <v>-8.1472704758327728E-5</v>
      </c>
      <c r="EL71" s="28">
        <f>외인!EL71</f>
        <v>28103.47</v>
      </c>
      <c r="EM71" s="35">
        <f>MACD!EM71*$G$3+EM70*(1-$G$3)</f>
        <v>8.6410479218301198E-5</v>
      </c>
      <c r="EN71" s="28">
        <f>외인!EN71</f>
        <v>41656.019999999997</v>
      </c>
      <c r="EO71" s="35">
        <f>MACD!EO71*$G$3+EO70*(1-$G$3)</f>
        <v>-5.5971473046387862E-4</v>
      </c>
      <c r="EP71" s="28">
        <f>외인!EP71</f>
        <v>151296.09</v>
      </c>
      <c r="EQ71" s="35">
        <f>MACD!EQ71*$G$3+EQ70*(1-$G$3)</f>
        <v>-3.746497779972877E-4</v>
      </c>
      <c r="ER71" s="28">
        <f>외인!ER71</f>
        <v>11802.87</v>
      </c>
      <c r="ES71" s="35">
        <f>MACD!ES71*$G$3+ES70*(1-$G$3)</f>
        <v>1.0950113293310272E-3</v>
      </c>
      <c r="ET71" s="28">
        <f>외인!ET71</f>
        <v>164601.88</v>
      </c>
      <c r="EU71" s="35">
        <f>MACD!EU71*$G$3+EU70*(1-$G$3)</f>
        <v>-6.0105265792932086E-4</v>
      </c>
      <c r="EV71" s="28">
        <f>외인!EV71</f>
        <v>45797.27</v>
      </c>
      <c r="EW71" s="35">
        <f>MACD!EW71*$G$3+EW70*(1-$G$3)</f>
        <v>5.9373526426918766E-4</v>
      </c>
      <c r="EX71" s="28">
        <f>외인!EX71</f>
        <v>70186.039999999994</v>
      </c>
      <c r="EY71" s="35">
        <f>MACD!EY71*$G$3+EY70*(1-$G$3)</f>
        <v>1.5271651716625766E-4</v>
      </c>
    </row>
    <row r="72" spans="1:155">
      <c r="A72" s="27">
        <f>외인!A72</f>
        <v>46163</v>
      </c>
      <c r="B72" s="28">
        <f>외인!B72</f>
        <v>6209517.2599999998</v>
      </c>
      <c r="C72" s="35">
        <f>MACD!C72*$G$3+C71*(1-$G$3)</f>
        <v>-5.8625313944322358E-4</v>
      </c>
      <c r="D72" s="28">
        <f>외인!D72</f>
        <v>617915.43999999994</v>
      </c>
      <c r="E72" s="35">
        <f>MACD!E72*$G$3+E71*(1-$G$3)</f>
        <v>7.3312600461930251E-5</v>
      </c>
      <c r="F72" s="28">
        <f>외인!F72</f>
        <v>2649270.31</v>
      </c>
      <c r="G72" s="35">
        <f>MACD!G72*$G$3+G71*(1-$G$3)</f>
        <v>-2.9512824817058214E-4</v>
      </c>
      <c r="H72" s="28">
        <f>외인!H72</f>
        <v>315121.82</v>
      </c>
      <c r="I72" s="35">
        <f>MACD!I72*$G$3+I71*(1-$G$3)</f>
        <v>-6.6496227257261439E-4</v>
      </c>
      <c r="J72" s="28">
        <f>외인!J72</f>
        <v>41244.870000000003</v>
      </c>
      <c r="K72" s="35">
        <f>MACD!K72*$G$3+K71*(1-$G$3)</f>
        <v>-5.6076318559885739E-4</v>
      </c>
      <c r="L72" s="28">
        <f>외인!L72</f>
        <v>292051.57</v>
      </c>
      <c r="M72" s="35">
        <f>MACD!M72*$G$3+M71*(1-$G$3)</f>
        <v>-6.545122007971866E-4</v>
      </c>
      <c r="N72" s="28">
        <f>외인!N72</f>
        <v>297403.34999999998</v>
      </c>
      <c r="O72" s="35">
        <f>MACD!O72*$G$3+O71*(1-$G$3)</f>
        <v>-1.852642175794781E-4</v>
      </c>
      <c r="P72" s="28">
        <f>외인!P72</f>
        <v>174824</v>
      </c>
      <c r="Q72" s="35">
        <f>MACD!Q72*$G$3+Q71*(1-$G$3)</f>
        <v>-2.5527842360987423E-4</v>
      </c>
      <c r="R72" s="28">
        <f>외인!R72</f>
        <v>131082.23999999999</v>
      </c>
      <c r="S72" s="35">
        <f>MACD!S72*$G$3+S71*(1-$G$3)</f>
        <v>-8.5201388492746341E-5</v>
      </c>
      <c r="T72" s="28">
        <f>외인!T72</f>
        <v>8459.8700000000008</v>
      </c>
      <c r="U72" s="35">
        <f>MACD!U72*$G$3+U71*(1-$G$3)</f>
        <v>2.9400859076223401E-4</v>
      </c>
      <c r="V72" s="28">
        <f>외인!V72</f>
        <v>134658.4</v>
      </c>
      <c r="W72" s="35">
        <f>MACD!W72*$G$3+W71*(1-$G$3)</f>
        <v>2.4611542180923905E-4</v>
      </c>
      <c r="X72" s="28">
        <f>외인!X72</f>
        <v>3270552.24</v>
      </c>
      <c r="Y72" s="35">
        <f>MACD!Y72*$G$3+Y71*(1-$G$3)</f>
        <v>-7.6401986334271438E-4</v>
      </c>
      <c r="Z72" s="28">
        <f>외인!Z72</f>
        <v>46972.65</v>
      </c>
      <c r="AA72" s="35">
        <f>MACD!AA72*$G$3+AA71*(1-$G$3)</f>
        <v>7.0980444724962131E-4</v>
      </c>
      <c r="AB72" s="28">
        <f>외인!AB72</f>
        <v>198590.43</v>
      </c>
      <c r="AC72" s="35">
        <f>MACD!AC72*$G$3+AC71*(1-$G$3)</f>
        <v>-8.0441593834272511E-5</v>
      </c>
      <c r="AD72" s="28">
        <f>외인!AD72</f>
        <v>20410.61</v>
      </c>
      <c r="AE72" s="35">
        <f>MACD!AE72*$G$3+AE71*(1-$G$3)</f>
        <v>4.4901477216996032E-4</v>
      </c>
      <c r="AF72" s="28">
        <f>외인!AF72</f>
        <v>24293.51</v>
      </c>
      <c r="AG72" s="35">
        <f>MACD!AG72*$G$3+AG71*(1-$G$3)</f>
        <v>1.4007200365713689E-6</v>
      </c>
      <c r="AH72" s="28">
        <f>외인!AH72</f>
        <v>211788.71</v>
      </c>
      <c r="AI72" s="35">
        <f>MACD!AI72*$G$3+AI71*(1-$G$3)</f>
        <v>-6.0473707159333504E-4</v>
      </c>
      <c r="AJ72" s="28">
        <f>외인!AJ72</f>
        <v>98913.21</v>
      </c>
      <c r="AK72" s="35">
        <f>MACD!AK72*$G$3+AK71*(1-$G$3)</f>
        <v>-1.2472806114953271E-4</v>
      </c>
      <c r="AL72" s="28">
        <f>외인!AL72</f>
        <v>111458.34</v>
      </c>
      <c r="AM72" s="35">
        <f>MACD!AM72*$G$3+AM71*(1-$G$3)</f>
        <v>-8.3111901309051962E-4</v>
      </c>
      <c r="AN72" s="28">
        <f>외인!AN72</f>
        <v>204239.19</v>
      </c>
      <c r="AO72" s="35">
        <f>MACD!AO72*$G$3+AO71*(1-$G$3)</f>
        <v>1.4506182079693537E-4</v>
      </c>
      <c r="AP72" s="28">
        <f>외인!AP72</f>
        <v>180717.51</v>
      </c>
      <c r="AQ72" s="35">
        <f>MACD!AQ72*$G$3+AQ71*(1-$G$3)</f>
        <v>-5.974973945374485E-4</v>
      </c>
      <c r="AR72" s="28">
        <f>외인!AR72</f>
        <v>24105.67</v>
      </c>
      <c r="AS72" s="35">
        <f>MACD!AS72*$G$3+AS71*(1-$G$3)</f>
        <v>2.5285081351095364E-4</v>
      </c>
      <c r="AT72" s="28">
        <f>외인!AT72</f>
        <v>101625.04</v>
      </c>
      <c r="AU72" s="35">
        <f>MACD!AU72*$G$3+AU71*(1-$G$3)</f>
        <v>-3.6527958969617658E-4</v>
      </c>
      <c r="AV72" s="28">
        <f>외인!AV72</f>
        <v>47009.65</v>
      </c>
      <c r="AW72" s="35">
        <f>MACD!AW72*$G$3+AW71*(1-$G$3)</f>
        <v>2.4837682585258729E-4</v>
      </c>
      <c r="AX72" s="28">
        <f>외인!AX72</f>
        <v>66043.570000000007</v>
      </c>
      <c r="AY72" s="35">
        <f>MACD!AY72*$G$3+AY71*(1-$G$3)</f>
        <v>-3.4645306238650843E-6</v>
      </c>
      <c r="AZ72" s="28">
        <f>외인!AZ72</f>
        <v>3494944.51</v>
      </c>
      <c r="BA72" s="35">
        <f>MACD!BA72*$G$3+BA71*(1-$G$3)</f>
        <v>-7.5915391415367413E-4</v>
      </c>
      <c r="BB72" s="28">
        <f>외인!BB72</f>
        <v>125359.79</v>
      </c>
      <c r="BC72" s="35">
        <f>MACD!BC72*$G$3+BC71*(1-$G$3)</f>
        <v>3.8350535488358516E-4</v>
      </c>
      <c r="BD72" s="28">
        <f>외인!BD72</f>
        <v>33824.449999999997</v>
      </c>
      <c r="BE72" s="35">
        <f>MACD!BE72*$G$3+BE71*(1-$G$3)</f>
        <v>-5.897092648901839E-4</v>
      </c>
      <c r="BF72" s="28">
        <f>외인!BF72</f>
        <v>0</v>
      </c>
      <c r="BG72" s="35" t="e">
        <f>MACD!BG72*$G$3+BG71*(1-$G$3)</f>
        <v>#DIV/0!</v>
      </c>
      <c r="BH72" s="28">
        <f>외인!BH72</f>
        <v>104469.89</v>
      </c>
      <c r="BI72" s="35">
        <f>MACD!BI72*$G$3+BI71*(1-$G$3)</f>
        <v>-3.1544678202897227E-4</v>
      </c>
      <c r="BJ72" s="28">
        <f>외인!BJ72</f>
        <v>120807.6</v>
      </c>
      <c r="BK72" s="35">
        <f>MACD!BK72*$G$3+BK71*(1-$G$3)</f>
        <v>-5.2935176300999108E-4</v>
      </c>
      <c r="BL72" s="28">
        <f>외인!BL72</f>
        <v>44552.95</v>
      </c>
      <c r="BM72" s="35">
        <f>MACD!BM72*$G$3+BM71*(1-$G$3)</f>
        <v>3.458587398040907E-4</v>
      </c>
      <c r="BN72" s="28">
        <f>외인!BN72</f>
        <v>52251.03</v>
      </c>
      <c r="BO72" s="35">
        <f>MACD!BO72*$G$3+BO71*(1-$G$3)</f>
        <v>2.562514950490697E-4</v>
      </c>
      <c r="BP72" s="28">
        <f>외인!BP72</f>
        <v>74242.600000000006</v>
      </c>
      <c r="BQ72" s="35">
        <f>MACD!BQ72*$G$3+BQ71*(1-$G$3)</f>
        <v>3.6114690286353306E-5</v>
      </c>
      <c r="BR72" s="28">
        <f>외인!BR72</f>
        <v>323194.17</v>
      </c>
      <c r="BS72" s="35">
        <f>MACD!BS72*$G$3+BS71*(1-$G$3)</f>
        <v>-7.566553783392208E-4</v>
      </c>
      <c r="BT72" s="28">
        <f>외인!BT72</f>
        <v>3313056.03</v>
      </c>
      <c r="BU72" s="35">
        <f>MACD!BU72*$G$3+BU71*(1-$G$3)</f>
        <v>-7.5066199725497653E-4</v>
      </c>
      <c r="BV72" s="28">
        <f>외인!BV72</f>
        <v>471149.13</v>
      </c>
      <c r="BW72" s="35">
        <f>MACD!BW72*$G$3+BW71*(1-$G$3)</f>
        <v>-2.5693703032773088E-4</v>
      </c>
      <c r="BX72" s="28">
        <f>외인!BX72</f>
        <v>75218.880000000005</v>
      </c>
      <c r="BY72" s="35">
        <f>MACD!BY72*$G$3+BY71*(1-$G$3)</f>
        <v>-1.6078733843955163E-4</v>
      </c>
      <c r="BZ72" s="28">
        <f>외인!BZ72</f>
        <v>315697.53000000003</v>
      </c>
      <c r="CA72" s="35">
        <f>MACD!CA72*$G$3+CA71*(1-$G$3)</f>
        <v>-1.8661770079365404E-4</v>
      </c>
      <c r="CB72" s="28">
        <f>외인!CB72</f>
        <v>11383.86</v>
      </c>
      <c r="CC72" s="35">
        <f>MACD!CC72*$G$3+CC71*(1-$G$3)</f>
        <v>-2.2127528893564662E-4</v>
      </c>
      <c r="CD72" s="28">
        <f>외인!CD72</f>
        <v>26039.05</v>
      </c>
      <c r="CE72" s="35">
        <f>MACD!CE72*$G$3+CE71*(1-$G$3)</f>
        <v>3.8437150332811112E-4</v>
      </c>
      <c r="CF72" s="28">
        <f>외인!CF72</f>
        <v>29609.23</v>
      </c>
      <c r="CG72" s="35">
        <f>MACD!CG72*$G$3+CG71*(1-$G$3)</f>
        <v>3.7676879795257975E-4</v>
      </c>
      <c r="CH72" s="28">
        <f>외인!CH72</f>
        <v>66199.37</v>
      </c>
      <c r="CI72" s="35">
        <f>MACD!CI72*$G$3+CI71*(1-$G$3)</f>
        <v>2.0507089530747119E-4</v>
      </c>
      <c r="CJ72" s="28">
        <f>외인!CJ72</f>
        <v>325350.69</v>
      </c>
      <c r="CK72" s="35">
        <f>MACD!CK72*$G$3+CK71*(1-$G$3)</f>
        <v>-3.1073970993325409E-5</v>
      </c>
      <c r="CL72" s="28">
        <f>외인!CL72</f>
        <v>226101.46</v>
      </c>
      <c r="CM72" s="35">
        <f>MACD!CM72*$G$3+CM71*(1-$G$3)</f>
        <v>-1.1003527401415911E-4</v>
      </c>
      <c r="CN72" s="28">
        <f>외인!CN72</f>
        <v>118913.38</v>
      </c>
      <c r="CO72" s="35">
        <f>MACD!CO72*$G$3+CO71*(1-$G$3)</f>
        <v>-4.3107829616180086E-4</v>
      </c>
      <c r="CP72" s="28">
        <f>외인!CP72</f>
        <v>125915.1</v>
      </c>
      <c r="CQ72" s="35">
        <f>MACD!CQ72*$G$3+CQ71*(1-$G$3)</f>
        <v>3.8228356347331138E-4</v>
      </c>
      <c r="CR72" s="28">
        <f>외인!CR72</f>
        <v>163397.14000000001</v>
      </c>
      <c r="CS72" s="35">
        <f>MACD!CS72*$G$3+CS71*(1-$G$3)</f>
        <v>-9.6884812828585665E-5</v>
      </c>
      <c r="CT72" s="28">
        <f>외인!CT72</f>
        <v>197463.97</v>
      </c>
      <c r="CU72" s="35">
        <f>MACD!CU72*$G$3+CU71*(1-$G$3)</f>
        <v>-3.4155823538523506E-4</v>
      </c>
      <c r="CV72" s="28">
        <f>외인!CV72</f>
        <v>3313056.03</v>
      </c>
      <c r="CW72" s="35">
        <f>MACD!CW72*$G$3+CW71*(1-$G$3)</f>
        <v>-7.5066199725497653E-4</v>
      </c>
      <c r="CX72" s="28">
        <f>외인!CX72</f>
        <v>243332.57</v>
      </c>
      <c r="CY72" s="35">
        <f>MACD!CY72*$G$3+CY71*(1-$G$3)</f>
        <v>-7.1934152669493666E-4</v>
      </c>
      <c r="CZ72" s="28">
        <f>외인!CZ72</f>
        <v>19988.04</v>
      </c>
      <c r="DA72" s="35">
        <f>MACD!DA72*$G$3+DA71*(1-$G$3)</f>
        <v>6.7496645310538756E-4</v>
      </c>
      <c r="DB72" s="28">
        <f>외인!DB72</f>
        <v>33824.449999999997</v>
      </c>
      <c r="DC72" s="35">
        <f>MACD!DC72*$G$3+DC71*(1-$G$3)</f>
        <v>-5.897092648901839E-4</v>
      </c>
      <c r="DD72" s="28">
        <f>외인!DD72</f>
        <v>8459.8700000000008</v>
      </c>
      <c r="DE72" s="35">
        <f>MACD!DE72*$G$3+DE71*(1-$G$3)</f>
        <v>2.9400859076223401E-4</v>
      </c>
      <c r="DF72" s="28">
        <f>외인!DF72</f>
        <v>56773</v>
      </c>
      <c r="DG72" s="35">
        <f>MACD!DG72*$G$3+DG71*(1-$G$3)</f>
        <v>-1.2160795380073261E-4</v>
      </c>
      <c r="DH72" s="28">
        <f>외인!DH72</f>
        <v>18404.25</v>
      </c>
      <c r="DI72" s="35">
        <f>MACD!DI72*$G$3+DI71*(1-$G$3)</f>
        <v>3.8334443593839777E-4</v>
      </c>
      <c r="DJ72" s="28">
        <f>외인!DJ72</f>
        <v>651257.80000000005</v>
      </c>
      <c r="DK72" s="35">
        <f>MACD!DK72*$G$3+DK71*(1-$G$3)</f>
        <v>-7.6380431104541282E-4</v>
      </c>
      <c r="DL72" s="28">
        <f>외인!DL72</f>
        <v>95511.94</v>
      </c>
      <c r="DM72" s="35">
        <f>MACD!DM72*$G$3+DM71*(1-$G$3)</f>
        <v>-4.9008626300914401E-4</v>
      </c>
      <c r="DN72" s="28">
        <f>외인!DN72</f>
        <v>3313056.03</v>
      </c>
      <c r="DO72" s="35">
        <f>MACD!DO72*$G$3+DO71*(1-$G$3)</f>
        <v>-7.5066199725497653E-4</v>
      </c>
      <c r="DP72" s="28">
        <f>외인!DP72</f>
        <v>70166.05</v>
      </c>
      <c r="DQ72" s="35">
        <f>MACD!DQ72*$G$3+DQ71*(1-$G$3)</f>
        <v>1.5426579815763192E-4</v>
      </c>
      <c r="DR72" s="28">
        <f>외인!DR72</f>
        <v>42280.87</v>
      </c>
      <c r="DS72" s="35">
        <f>MACD!DS72*$G$3+DS71*(1-$G$3)</f>
        <v>-5.0993904169894318E-4</v>
      </c>
      <c r="DT72" s="28">
        <f>외인!DT72</f>
        <v>131082.23999999999</v>
      </c>
      <c r="DU72" s="35">
        <f>MACD!DU72*$G$3+DU71*(1-$G$3)</f>
        <v>-8.5201388492746341E-5</v>
      </c>
      <c r="DV72" s="28">
        <f>외인!DV72</f>
        <v>32047.8</v>
      </c>
      <c r="DW72" s="35">
        <f>MACD!DW72*$G$3+DW71*(1-$G$3)</f>
        <v>-1.2246406916287614E-4</v>
      </c>
      <c r="DX72" s="28">
        <f>외인!DX72</f>
        <v>134658.4</v>
      </c>
      <c r="DY72" s="35">
        <f>MACD!DY72*$G$3+DY71*(1-$G$3)</f>
        <v>2.4611542180923905E-4</v>
      </c>
      <c r="DZ72" s="28">
        <f>외인!DZ72</f>
        <v>7663.36</v>
      </c>
      <c r="EA72" s="35">
        <f>MACD!EA72*$G$3+EA71*(1-$G$3)</f>
        <v>6.1570414353765411E-4</v>
      </c>
      <c r="EB72" s="28">
        <f>외인!EB72</f>
        <v>10876.52</v>
      </c>
      <c r="EC72" s="35">
        <f>MACD!EC72*$G$3+EC71*(1-$G$3)</f>
        <v>-4.7172639723663665E-5</v>
      </c>
      <c r="ED72" s="28">
        <f>외인!ED72</f>
        <v>10258.82</v>
      </c>
      <c r="EE72" s="35">
        <f>MACD!EE72*$G$3+EE71*(1-$G$3)</f>
        <v>-1.2357150784429689E-4</v>
      </c>
      <c r="EF72" s="28">
        <f>외인!EF72</f>
        <v>210490.26</v>
      </c>
      <c r="EG72" s="35">
        <f>MACD!EG72*$G$3+EG71*(1-$G$3)</f>
        <v>-1.0600439871118604E-4</v>
      </c>
      <c r="EH72" s="28">
        <f>외인!EH72</f>
        <v>294302.65999999997</v>
      </c>
      <c r="EI72" s="35">
        <f>MACD!EI72*$G$3+EI71*(1-$G$3)</f>
        <v>-2.2521858455562402E-4</v>
      </c>
      <c r="EJ72" s="28">
        <f>외인!EJ72</f>
        <v>97126.13</v>
      </c>
      <c r="EK72" s="35">
        <f>MACD!EK72*$G$3+EK71*(1-$G$3)</f>
        <v>-3.520866231346974E-5</v>
      </c>
      <c r="EL72" s="28">
        <f>외인!EL72</f>
        <v>28362.52</v>
      </c>
      <c r="EM72" s="35">
        <f>MACD!EM72*$G$3+EM71*(1-$G$3)</f>
        <v>3.412593287950648E-4</v>
      </c>
      <c r="EN72" s="28">
        <f>외인!EN72</f>
        <v>42280.87</v>
      </c>
      <c r="EO72" s="35">
        <f>MACD!EO72*$G$3+EO71*(1-$G$3)</f>
        <v>-5.0993904169894318E-4</v>
      </c>
      <c r="EP72" s="28">
        <f>외인!EP72</f>
        <v>153871.67000000001</v>
      </c>
      <c r="EQ72" s="35">
        <f>MACD!EQ72*$G$3+EQ71*(1-$G$3)</f>
        <v>-2.668176708913185E-4</v>
      </c>
      <c r="ER72" s="28">
        <f>외인!ER72</f>
        <v>12170.75</v>
      </c>
      <c r="ES72" s="35">
        <f>MACD!ES72*$G$3+ES71*(1-$G$3)</f>
        <v>1.1423320626880531E-3</v>
      </c>
      <c r="ET72" s="28">
        <f>외인!ET72</f>
        <v>180717.51</v>
      </c>
      <c r="EU72" s="35">
        <f>MACD!EU72*$G$3+EU71*(1-$G$3)</f>
        <v>-5.974973945374485E-4</v>
      </c>
      <c r="EV72" s="28">
        <f>외인!EV72</f>
        <v>46972.65</v>
      </c>
      <c r="EW72" s="35">
        <f>MACD!EW72*$G$3+EW71*(1-$G$3)</f>
        <v>7.0980444724962131E-4</v>
      </c>
      <c r="EX72" s="28">
        <f>외인!EX72</f>
        <v>78942.45</v>
      </c>
      <c r="EY72" s="35">
        <f>MACD!EY72*$G$3+EY71*(1-$G$3)</f>
        <v>1.5740226571862726E-4</v>
      </c>
    </row>
    <row r="73" spans="1:155">
      <c r="A73" s="27">
        <f>외인!A73</f>
        <v>46164</v>
      </c>
      <c r="B73" s="28">
        <f>외인!B73</f>
        <v>6234943.3700000001</v>
      </c>
      <c r="C73" s="35">
        <f>MACD!C73*$G$3+C72*(1-$G$3)</f>
        <v>-6.0322649893600839E-4</v>
      </c>
      <c r="D73" s="28">
        <f>외인!D73</f>
        <v>648782.88</v>
      </c>
      <c r="E73" s="35">
        <f>MACD!E73*$G$3+E72*(1-$G$3)</f>
        <v>1.3162910996284864E-4</v>
      </c>
      <c r="F73" s="28">
        <f>외인!F73</f>
        <v>2619532.88</v>
      </c>
      <c r="G73" s="35">
        <f>MACD!G73*$G$3+G72*(1-$G$3)</f>
        <v>-3.3886868835718341E-4</v>
      </c>
      <c r="H73" s="28">
        <f>외인!H73</f>
        <v>325512.81</v>
      </c>
      <c r="I73" s="35">
        <f>MACD!I73*$G$3+I72*(1-$G$3)</f>
        <v>-6.5486680565774455E-4</v>
      </c>
      <c r="J73" s="28">
        <f>외인!J73</f>
        <v>41790.080000000002</v>
      </c>
      <c r="K73" s="35">
        <f>MACD!K73*$G$3+K72*(1-$G$3)</f>
        <v>-5.09358761271816E-4</v>
      </c>
      <c r="L73" s="28">
        <f>외인!L73</f>
        <v>300984.14</v>
      </c>
      <c r="M73" s="35">
        <f>MACD!M73*$G$3+M72*(1-$G$3)</f>
        <v>-6.520920392183618E-4</v>
      </c>
      <c r="N73" s="28">
        <f>외인!N73</f>
        <v>293042.34000000003</v>
      </c>
      <c r="O73" s="35">
        <f>MACD!O73*$G$3+O72*(1-$G$3)</f>
        <v>-3.3698024450684323E-4</v>
      </c>
      <c r="P73" s="28">
        <f>외인!P73</f>
        <v>181620.31</v>
      </c>
      <c r="Q73" s="35">
        <f>MACD!Q73*$G$3+Q72*(1-$G$3)</f>
        <v>-1.6300681471147612E-4</v>
      </c>
      <c r="R73" s="28">
        <f>외인!R73</f>
        <v>133988.15</v>
      </c>
      <c r="S73" s="35">
        <f>MACD!S73*$G$3+S72*(1-$G$3)</f>
        <v>-3.1888142716247935E-5</v>
      </c>
      <c r="T73" s="28">
        <f>외인!T73</f>
        <v>8565.15</v>
      </c>
      <c r="U73" s="35">
        <f>MACD!U73*$G$3+U72*(1-$G$3)</f>
        <v>2.7962250679559051E-4</v>
      </c>
      <c r="V73" s="28">
        <f>외인!V73</f>
        <v>140896.01</v>
      </c>
      <c r="W73" s="35">
        <f>MACD!W73*$G$3+W72*(1-$G$3)</f>
        <v>2.7274365982593758E-4</v>
      </c>
      <c r="X73" s="28">
        <f>외인!X73</f>
        <v>3233816.78</v>
      </c>
      <c r="Y73" s="35">
        <f>MACD!Y73*$G$3+Y72*(1-$G$3)</f>
        <v>-8.0767233327439371E-4</v>
      </c>
      <c r="Z73" s="28">
        <f>외인!Z73</f>
        <v>47134.42</v>
      </c>
      <c r="AA73" s="35">
        <f>MACD!AA73*$G$3+AA72*(1-$G$3)</f>
        <v>7.9984192317077108E-4</v>
      </c>
      <c r="AB73" s="28">
        <f>외인!AB73</f>
        <v>204161.11</v>
      </c>
      <c r="AC73" s="35">
        <f>MACD!AC73*$G$3+AC72*(1-$G$3)</f>
        <v>-4.61657004941397E-5</v>
      </c>
      <c r="AD73" s="28">
        <f>외인!AD73</f>
        <v>20608.599999999999</v>
      </c>
      <c r="AE73" s="35">
        <f>MACD!AE73*$G$3+AE72*(1-$G$3)</f>
        <v>4.8952000795591654E-4</v>
      </c>
      <c r="AF73" s="28">
        <f>외인!AF73</f>
        <v>24667.78</v>
      </c>
      <c r="AG73" s="35">
        <f>MACD!AG73*$G$3+AG72*(1-$G$3)</f>
        <v>8.1732178143074466E-5</v>
      </c>
      <c r="AH73" s="28">
        <f>외인!AH73</f>
        <v>218265.14</v>
      </c>
      <c r="AI73" s="35">
        <f>MACD!AI73*$G$3+AI72*(1-$G$3)</f>
        <v>-5.8581887309306279E-4</v>
      </c>
      <c r="AJ73" s="28">
        <f>외인!AJ73</f>
        <v>101171.1</v>
      </c>
      <c r="AK73" s="35">
        <f>MACD!AK73*$G$3+AK72*(1-$G$3)</f>
        <v>1.9318578841845231E-5</v>
      </c>
      <c r="AL73" s="28">
        <f>외인!AL73</f>
        <v>111143.39</v>
      </c>
      <c r="AM73" s="35">
        <f>MACD!AM73*$G$3+AM72*(1-$G$3)</f>
        <v>-8.7321192673191E-4</v>
      </c>
      <c r="AN73" s="28">
        <f>외인!AN73</f>
        <v>200831.2</v>
      </c>
      <c r="AO73" s="35">
        <f>MACD!AO73*$G$3+AO72*(1-$G$3)</f>
        <v>-4.2918579614606539E-5</v>
      </c>
      <c r="AP73" s="28">
        <f>외인!AP73</f>
        <v>185248.74</v>
      </c>
      <c r="AQ73" s="35">
        <f>MACD!AQ73*$G$3+AQ72*(1-$G$3)</f>
        <v>-5.8531325530466669E-4</v>
      </c>
      <c r="AR73" s="28">
        <f>외인!AR73</f>
        <v>24563.81</v>
      </c>
      <c r="AS73" s="35">
        <f>MACD!AS73*$G$3+AS72*(1-$G$3)</f>
        <v>2.5974692475522204E-4</v>
      </c>
      <c r="AT73" s="28">
        <f>외인!AT73</f>
        <v>102061.85</v>
      </c>
      <c r="AU73" s="35">
        <f>MACD!AU73*$G$3+AU72*(1-$G$3)</f>
        <v>-5.3013041855924105E-4</v>
      </c>
      <c r="AV73" s="28">
        <f>외인!AV73</f>
        <v>47601.5</v>
      </c>
      <c r="AW73" s="35">
        <f>MACD!AW73*$G$3+AW72*(1-$G$3)</f>
        <v>2.805123965713108E-4</v>
      </c>
      <c r="AX73" s="28">
        <f>외인!AX73</f>
        <v>67608.37</v>
      </c>
      <c r="AY73" s="35">
        <f>MACD!AY73*$G$3+AY72*(1-$G$3)</f>
        <v>1.1305762558978638E-4</v>
      </c>
      <c r="AZ73" s="28">
        <f>외인!AZ73</f>
        <v>3472308.84</v>
      </c>
      <c r="BA73" s="35">
        <f>MACD!BA73*$G$3+BA72*(1-$G$3)</f>
        <v>-7.9691891421861723E-4</v>
      </c>
      <c r="BB73" s="28">
        <f>외인!BB73</f>
        <v>127652.76</v>
      </c>
      <c r="BC73" s="35">
        <f>MACD!BC73*$G$3+BC72*(1-$G$3)</f>
        <v>4.1531585923866479E-4</v>
      </c>
      <c r="BD73" s="28">
        <f>외인!BD73</f>
        <v>34210.410000000003</v>
      </c>
      <c r="BE73" s="35">
        <f>MACD!BE73*$G$3+BE72*(1-$G$3)</f>
        <v>-5.4408826852522167E-4</v>
      </c>
      <c r="BF73" s="28">
        <f>외인!BF73</f>
        <v>0</v>
      </c>
      <c r="BG73" s="35" t="e">
        <f>MACD!BG73*$G$3+BG72*(1-$G$3)</f>
        <v>#DIV/0!</v>
      </c>
      <c r="BH73" s="28">
        <f>외인!BH73</f>
        <v>111356.43</v>
      </c>
      <c r="BI73" s="35">
        <f>MACD!BI73*$G$3+BI72*(1-$G$3)</f>
        <v>-3.2032521828200921E-4</v>
      </c>
      <c r="BJ73" s="28">
        <f>외인!BJ73</f>
        <v>126604.33</v>
      </c>
      <c r="BK73" s="35">
        <f>MACD!BK73*$G$3+BK72*(1-$G$3)</f>
        <v>-5.0382992826744958E-4</v>
      </c>
      <c r="BL73" s="28">
        <f>외인!BL73</f>
        <v>45597.23</v>
      </c>
      <c r="BM73" s="35">
        <f>MACD!BM73*$G$3+BM72*(1-$G$3)</f>
        <v>4.0404265260871183E-4</v>
      </c>
      <c r="BN73" s="28">
        <f>외인!BN73</f>
        <v>53046.49</v>
      </c>
      <c r="BO73" s="35">
        <f>MACD!BO73*$G$3+BO72*(1-$G$3)</f>
        <v>1.108762599709675E-4</v>
      </c>
      <c r="BP73" s="28">
        <f>외인!BP73</f>
        <v>76115.320000000007</v>
      </c>
      <c r="BQ73" s="35">
        <f>MACD!BQ73*$G$3+BQ72*(1-$G$3)</f>
        <v>1.4176889401551598E-4</v>
      </c>
      <c r="BR73" s="28">
        <f>외인!BR73</f>
        <v>330473.96000000002</v>
      </c>
      <c r="BS73" s="35">
        <f>MACD!BS73*$G$3+BS72*(1-$G$3)</f>
        <v>-7.8245513188067981E-4</v>
      </c>
      <c r="BT73" s="28">
        <f>외인!BT73</f>
        <v>3278146.9</v>
      </c>
      <c r="BU73" s="35">
        <f>MACD!BU73*$G$3+BU72*(1-$G$3)</f>
        <v>-7.9130399554752889E-4</v>
      </c>
      <c r="BV73" s="28">
        <f>외인!BV73</f>
        <v>478166.84</v>
      </c>
      <c r="BW73" s="35">
        <f>MACD!BW73*$G$3+BW72*(1-$G$3)</f>
        <v>-2.0716683687980211E-4</v>
      </c>
      <c r="BX73" s="28">
        <f>외인!BX73</f>
        <v>76232.28</v>
      </c>
      <c r="BY73" s="35">
        <f>MACD!BY73*$G$3+BY72*(1-$G$3)</f>
        <v>-1.4367461438199341E-4</v>
      </c>
      <c r="BZ73" s="28">
        <f>외인!BZ73</f>
        <v>311974.59000000003</v>
      </c>
      <c r="CA73" s="35">
        <f>MACD!CA73*$G$3+CA72*(1-$G$3)</f>
        <v>-3.2464016914140228E-4</v>
      </c>
      <c r="CB73" s="28">
        <f>외인!CB73</f>
        <v>11602.25</v>
      </c>
      <c r="CC73" s="35">
        <f>MACD!CC73*$G$3+CC72*(1-$G$3)</f>
        <v>-1.3896994924909216E-4</v>
      </c>
      <c r="CD73" s="28">
        <f>외인!CD73</f>
        <v>26565.96</v>
      </c>
      <c r="CE73" s="35">
        <f>MACD!CE73*$G$3+CE72*(1-$G$3)</f>
        <v>6.1148526743402213E-4</v>
      </c>
      <c r="CF73" s="28">
        <f>외인!CF73</f>
        <v>29110.57</v>
      </c>
      <c r="CG73" s="35">
        <f>MACD!CG73*$G$3+CG72*(1-$G$3)</f>
        <v>2.5737003154215738E-4</v>
      </c>
      <c r="CH73" s="28">
        <f>외인!CH73</f>
        <v>67519.12</v>
      </c>
      <c r="CI73" s="35">
        <f>MACD!CI73*$G$3+CI72*(1-$G$3)</f>
        <v>2.2278111297367894E-4</v>
      </c>
      <c r="CJ73" s="28">
        <f>외인!CJ73</f>
        <v>340845.29</v>
      </c>
      <c r="CK73" s="35">
        <f>MACD!CK73*$G$3+CK72*(1-$G$3)</f>
        <v>4.7909951941852173E-5</v>
      </c>
      <c r="CL73" s="28">
        <f>외인!CL73</f>
        <v>232135.9</v>
      </c>
      <c r="CM73" s="35">
        <f>MACD!CM73*$G$3+CM72*(1-$G$3)</f>
        <v>-7.3954689422226519E-5</v>
      </c>
      <c r="CN73" s="28">
        <f>외인!CN73</f>
        <v>121022.38</v>
      </c>
      <c r="CO73" s="35">
        <f>MACD!CO73*$G$3+CO72*(1-$G$3)</f>
        <v>-4.2511681761849929E-4</v>
      </c>
      <c r="CP73" s="28">
        <f>외인!CP73</f>
        <v>128204.37</v>
      </c>
      <c r="CQ73" s="35">
        <f>MACD!CQ73*$G$3+CQ72*(1-$G$3)</f>
        <v>4.1417323112696343E-4</v>
      </c>
      <c r="CR73" s="28">
        <f>외인!CR73</f>
        <v>167769.51999999999</v>
      </c>
      <c r="CS73" s="35">
        <f>MACD!CS73*$G$3+CS72*(1-$G$3)</f>
        <v>-4.0903852885958585E-5</v>
      </c>
      <c r="CT73" s="28">
        <f>외인!CT73</f>
        <v>212352.05</v>
      </c>
      <c r="CU73" s="35">
        <f>MACD!CU73*$G$3+CU72*(1-$G$3)</f>
        <v>-3.70758778672691E-4</v>
      </c>
      <c r="CV73" s="28">
        <f>외인!CV73</f>
        <v>3278146.9</v>
      </c>
      <c r="CW73" s="35">
        <f>MACD!CW73*$G$3+CW72*(1-$G$3)</f>
        <v>-7.9130399554752889E-4</v>
      </c>
      <c r="CX73" s="28">
        <f>외인!CX73</f>
        <v>250319.1</v>
      </c>
      <c r="CY73" s="35">
        <f>MACD!CY73*$G$3+CY72*(1-$G$3)</f>
        <v>-7.2703014454635929E-4</v>
      </c>
      <c r="CZ73" s="28">
        <f>외인!CZ73</f>
        <v>20997.84</v>
      </c>
      <c r="DA73" s="35">
        <f>MACD!DA73*$G$3+DA72*(1-$G$3)</f>
        <v>8.0294535726660996E-4</v>
      </c>
      <c r="DB73" s="28">
        <f>외인!DB73</f>
        <v>34210.410000000003</v>
      </c>
      <c r="DC73" s="35">
        <f>MACD!DC73*$G$3+DC72*(1-$G$3)</f>
        <v>-5.4408826852522167E-4</v>
      </c>
      <c r="DD73" s="28">
        <f>외인!DD73</f>
        <v>8565.15</v>
      </c>
      <c r="DE73" s="35">
        <f>MACD!DE73*$G$3+DE72*(1-$G$3)</f>
        <v>2.7962250679559051E-4</v>
      </c>
      <c r="DF73" s="28">
        <f>외인!DF73</f>
        <v>57571.44</v>
      </c>
      <c r="DG73" s="35">
        <f>MACD!DG73*$G$3+DG72*(1-$G$3)</f>
        <v>-9.9482108630155687E-5</v>
      </c>
      <c r="DH73" s="28">
        <f>외인!DH73</f>
        <v>18838.509999999998</v>
      </c>
      <c r="DI73" s="35">
        <f>MACD!DI73*$G$3+DI72*(1-$G$3)</f>
        <v>6.9914392437451416E-4</v>
      </c>
      <c r="DJ73" s="28">
        <f>외인!DJ73</f>
        <v>671356.77</v>
      </c>
      <c r="DK73" s="35">
        <f>MACD!DK73*$G$3+DK72*(1-$G$3)</f>
        <v>-7.6890745042239837E-4</v>
      </c>
      <c r="DL73" s="28">
        <f>외인!DL73</f>
        <v>97468.479999999996</v>
      </c>
      <c r="DM73" s="35">
        <f>MACD!DM73*$G$3+DM72*(1-$G$3)</f>
        <v>-4.9433945348418564E-4</v>
      </c>
      <c r="DN73" s="28">
        <f>외인!DN73</f>
        <v>3278146.9</v>
      </c>
      <c r="DO73" s="35">
        <f>MACD!DO73*$G$3+DO72*(1-$G$3)</f>
        <v>-7.9130399554752889E-4</v>
      </c>
      <c r="DP73" s="28">
        <f>외인!DP73</f>
        <v>74650.63</v>
      </c>
      <c r="DQ73" s="35">
        <f>MACD!DQ73*$G$3+DQ72*(1-$G$3)</f>
        <v>2.4547439363809464E-4</v>
      </c>
      <c r="DR73" s="28">
        <f>외인!DR73</f>
        <v>42983.63</v>
      </c>
      <c r="DS73" s="35">
        <f>MACD!DS73*$G$3+DS72*(1-$G$3)</f>
        <v>-4.7352152778276473E-4</v>
      </c>
      <c r="DT73" s="28">
        <f>외인!DT73</f>
        <v>133988.15</v>
      </c>
      <c r="DU73" s="35">
        <f>MACD!DU73*$G$3+DU72*(1-$G$3)</f>
        <v>-3.1888142716247935E-5</v>
      </c>
      <c r="DV73" s="28">
        <f>외인!DV73</f>
        <v>33477.78</v>
      </c>
      <c r="DW73" s="35">
        <f>MACD!DW73*$G$3+DW72*(1-$G$3)</f>
        <v>-5.2152128560651455E-5</v>
      </c>
      <c r="DX73" s="28">
        <f>외인!DX73</f>
        <v>140896.01</v>
      </c>
      <c r="DY73" s="35">
        <f>MACD!DY73*$G$3+DY72*(1-$G$3)</f>
        <v>2.7274365982593758E-4</v>
      </c>
      <c r="DZ73" s="28">
        <f>외인!DZ73</f>
        <v>7788.25</v>
      </c>
      <c r="EA73" s="35">
        <f>MACD!EA73*$G$3+EA72*(1-$G$3)</f>
        <v>6.6986506975303187E-4</v>
      </c>
      <c r="EB73" s="28">
        <f>외인!EB73</f>
        <v>11180.04</v>
      </c>
      <c r="EC73" s="35">
        <f>MACD!EC73*$G$3+EC72*(1-$G$3)</f>
        <v>1.1114674726767898E-4</v>
      </c>
      <c r="ED73" s="28">
        <f>외인!ED73</f>
        <v>10597.51</v>
      </c>
      <c r="EE73" s="35">
        <f>MACD!EE73*$G$3+EE72*(1-$G$3)</f>
        <v>1.3361258986116674E-5</v>
      </c>
      <c r="EF73" s="28">
        <f>외인!EF73</f>
        <v>218914.29</v>
      </c>
      <c r="EG73" s="35">
        <f>MACD!EG73*$G$3+EG72*(1-$G$3)</f>
        <v>-3.5487063861462079E-5</v>
      </c>
      <c r="EH73" s="28">
        <f>외인!EH73</f>
        <v>295366.65999999997</v>
      </c>
      <c r="EI73" s="35">
        <f>MACD!EI73*$G$3+EI72*(1-$G$3)</f>
        <v>-2.1412254850328551E-4</v>
      </c>
      <c r="EJ73" s="28">
        <f>외인!EJ73</f>
        <v>98592.639999999999</v>
      </c>
      <c r="EK73" s="35">
        <f>MACD!EK73*$G$3+EK72*(1-$G$3)</f>
        <v>-2.3485090462740217E-5</v>
      </c>
      <c r="EL73" s="28">
        <f>외인!EL73</f>
        <v>28921.439999999999</v>
      </c>
      <c r="EM73" s="35">
        <f>MACD!EM73*$G$3+EM72*(1-$G$3)</f>
        <v>5.4779775963226653E-4</v>
      </c>
      <c r="EN73" s="28">
        <f>외인!EN73</f>
        <v>42983.63</v>
      </c>
      <c r="EO73" s="35">
        <f>MACD!EO73*$G$3+EO72*(1-$G$3)</f>
        <v>-4.7352152778276473E-4</v>
      </c>
      <c r="EP73" s="28">
        <f>외인!EP73</f>
        <v>158986.04999999999</v>
      </c>
      <c r="EQ73" s="35">
        <f>MACD!EQ73*$G$3+EQ72*(1-$G$3)</f>
        <v>-1.5145215176120197E-4</v>
      </c>
      <c r="ER73" s="28">
        <f>외인!ER73</f>
        <v>12590.09</v>
      </c>
      <c r="ES73" s="35">
        <f>MACD!ES73*$G$3+ES72*(1-$G$3)</f>
        <v>1.1182803827192484E-3</v>
      </c>
      <c r="ET73" s="28">
        <f>외인!ET73</f>
        <v>185248.74</v>
      </c>
      <c r="EU73" s="35">
        <f>MACD!EU73*$G$3+EU72*(1-$G$3)</f>
        <v>-5.8531325530466669E-4</v>
      </c>
      <c r="EV73" s="28">
        <f>외인!EV73</f>
        <v>47134.42</v>
      </c>
      <c r="EW73" s="35">
        <f>MACD!EW73*$G$3+EW72*(1-$G$3)</f>
        <v>7.9984192317077108E-4</v>
      </c>
      <c r="EX73" s="28">
        <f>외인!EX73</f>
        <v>81069.95</v>
      </c>
      <c r="EY73" s="35">
        <f>MACD!EY73*$G$3+EY72*(1-$G$3)</f>
        <v>1.540425107895997E-4</v>
      </c>
    </row>
    <row r="74" spans="1:155">
      <c r="A74" s="27">
        <f>외인!A74</f>
        <v>46168</v>
      </c>
      <c r="B74" s="28">
        <f>외인!B74</f>
        <v>6393492.7999999998</v>
      </c>
      <c r="C74" s="35">
        <f>MACD!C74*$G$3+C73*(1-$G$3)</f>
        <v>-5.855217621973509E-4</v>
      </c>
      <c r="D74" s="28">
        <f>외인!D74</f>
        <v>655042.97</v>
      </c>
      <c r="E74" s="35">
        <f>MACD!E74*$G$3+E73*(1-$G$3)</f>
        <v>1.9731408689518763E-4</v>
      </c>
      <c r="F74" s="28">
        <f>외인!F74</f>
        <v>2659673.61</v>
      </c>
      <c r="G74" s="35">
        <f>MACD!G74*$G$3+G73*(1-$G$3)</f>
        <v>-3.4514720590560319E-4</v>
      </c>
      <c r="H74" s="28">
        <f>외인!H74</f>
        <v>325011.45</v>
      </c>
      <c r="I74" s="35">
        <f>MACD!I74*$G$3+I73*(1-$G$3)</f>
        <v>-6.2962879804304953E-4</v>
      </c>
      <c r="J74" s="28">
        <f>외인!J74</f>
        <v>41450.730000000003</v>
      </c>
      <c r="K74" s="35">
        <f>MACD!K74*$G$3+K73*(1-$G$3)</f>
        <v>-4.804181745260718E-4</v>
      </c>
      <c r="L74" s="28">
        <f>외인!L74</f>
        <v>300615.57</v>
      </c>
      <c r="M74" s="35">
        <f>MACD!M74*$G$3+M73*(1-$G$3)</f>
        <v>-6.350217461302092E-4</v>
      </c>
      <c r="N74" s="28">
        <f>외인!N74</f>
        <v>302804.93</v>
      </c>
      <c r="O74" s="35">
        <f>MACD!O74*$G$3+O73*(1-$G$3)</f>
        <v>-4.3246506884341181E-4</v>
      </c>
      <c r="P74" s="28">
        <f>외인!P74</f>
        <v>181107.81</v>
      </c>
      <c r="Q74" s="35">
        <f>MACD!Q74*$G$3+Q73*(1-$G$3)</f>
        <v>-6.7204700201778709E-5</v>
      </c>
      <c r="R74" s="28">
        <f>외인!R74</f>
        <v>133537.01999999999</v>
      </c>
      <c r="S74" s="35">
        <f>MACD!S74*$G$3+S73*(1-$G$3)</f>
        <v>2.8679841002938633E-5</v>
      </c>
      <c r="T74" s="28">
        <f>외인!T74</f>
        <v>8337.7800000000007</v>
      </c>
      <c r="U74" s="35">
        <f>MACD!U74*$G$3+U73*(1-$G$3)</f>
        <v>2.4991781615945491E-4</v>
      </c>
      <c r="V74" s="28">
        <f>외인!V74</f>
        <v>142816.26</v>
      </c>
      <c r="W74" s="35">
        <f>MACD!W74*$G$3+W73*(1-$G$3)</f>
        <v>2.7868538861803329E-4</v>
      </c>
      <c r="X74" s="28">
        <f>외인!X74</f>
        <v>3354114.14</v>
      </c>
      <c r="Y74" s="35">
        <f>MACD!Y74*$G$3+Y73*(1-$G$3)</f>
        <v>-7.9093730915228875E-4</v>
      </c>
      <c r="Z74" s="28">
        <f>외인!Z74</f>
        <v>46987.15</v>
      </c>
      <c r="AA74" s="35">
        <f>MACD!AA74*$G$3+AA73*(1-$G$3)</f>
        <v>8.4137353263689853E-4</v>
      </c>
      <c r="AB74" s="28">
        <f>외인!AB74</f>
        <v>200855.16</v>
      </c>
      <c r="AC74" s="35">
        <f>MACD!AC74*$G$3+AC73*(1-$G$3)</f>
        <v>-1.0496551831733384E-5</v>
      </c>
      <c r="AD74" s="28">
        <f>외인!AD74</f>
        <v>20756.38</v>
      </c>
      <c r="AE74" s="35">
        <f>MACD!AE74*$G$3+AE73*(1-$G$3)</f>
        <v>5.2795986572020228E-4</v>
      </c>
      <c r="AF74" s="28">
        <f>외인!AF74</f>
        <v>24296.3</v>
      </c>
      <c r="AG74" s="35">
        <f>MACD!AG74*$G$3+AG73*(1-$G$3)</f>
        <v>1.5577741136951556E-4</v>
      </c>
      <c r="AH74" s="28">
        <f>외인!AH74</f>
        <v>232747.9</v>
      </c>
      <c r="AI74" s="35">
        <f>MACD!AI74*$G$3+AI73*(1-$G$3)</f>
        <v>-5.294865595803943E-4</v>
      </c>
      <c r="AJ74" s="28">
        <f>외인!AJ74</f>
        <v>99421.98</v>
      </c>
      <c r="AK74" s="35">
        <f>MACD!AK74*$G$3+AK73*(1-$G$3)</f>
        <v>1.5026246939836465E-4</v>
      </c>
      <c r="AL74" s="28">
        <f>외인!AL74</f>
        <v>113089.77</v>
      </c>
      <c r="AM74" s="35">
        <f>MACD!AM74*$G$3+AM73*(1-$G$3)</f>
        <v>-8.8677630835427282E-4</v>
      </c>
      <c r="AN74" s="28">
        <f>외인!AN74</f>
        <v>208568.37</v>
      </c>
      <c r="AO74" s="35">
        <f>MACD!AO74*$G$3+AO73*(1-$G$3)</f>
        <v>-1.6591053060528461E-4</v>
      </c>
      <c r="AP74" s="28">
        <f>외인!AP74</f>
        <v>182995.20000000001</v>
      </c>
      <c r="AQ74" s="35">
        <f>MACD!AQ74*$G$3+AQ73*(1-$G$3)</f>
        <v>-5.7743345097961587E-4</v>
      </c>
      <c r="AR74" s="28">
        <f>외인!AR74</f>
        <v>24541.42</v>
      </c>
      <c r="AS74" s="35">
        <f>MACD!AS74*$G$3+AS73*(1-$G$3)</f>
        <v>2.5510569772323432E-4</v>
      </c>
      <c r="AT74" s="28">
        <f>외인!AT74</f>
        <v>100950.19</v>
      </c>
      <c r="AU74" s="35">
        <f>MACD!AU74*$G$3+AU73*(1-$G$3)</f>
        <v>-6.3698153657874466E-4</v>
      </c>
      <c r="AV74" s="28">
        <f>외인!AV74</f>
        <v>46768.97</v>
      </c>
      <c r="AW74" s="35">
        <f>MACD!AW74*$G$3+AW73*(1-$G$3)</f>
        <v>2.565498622783407E-4</v>
      </c>
      <c r="AX74" s="28">
        <f>외인!AX74</f>
        <v>68237.009999999995</v>
      </c>
      <c r="AY74" s="35">
        <f>MACD!AY74*$G$3+AY73*(1-$G$3)</f>
        <v>2.2575913574507568E-4</v>
      </c>
      <c r="AZ74" s="28">
        <f>외인!AZ74</f>
        <v>3618627.48</v>
      </c>
      <c r="BA74" s="35">
        <f>MACD!BA74*$G$3+BA73*(1-$G$3)</f>
        <v>-7.7944917951849142E-4</v>
      </c>
      <c r="BB74" s="28">
        <f>외인!BB74</f>
        <v>124064.15</v>
      </c>
      <c r="BC74" s="35">
        <f>MACD!BC74*$G$3+BC73*(1-$G$3)</f>
        <v>4.2216536313904255E-4</v>
      </c>
      <c r="BD74" s="28">
        <f>외인!BD74</f>
        <v>34631.58</v>
      </c>
      <c r="BE74" s="35">
        <f>MACD!BE74*$G$3+BE73*(1-$G$3)</f>
        <v>-4.782839642524288E-4</v>
      </c>
      <c r="BF74" s="28">
        <f>외인!BF74</f>
        <v>0</v>
      </c>
      <c r="BG74" s="35" t="e">
        <f>MACD!BG74*$G$3+BG73*(1-$G$3)</f>
        <v>#DIV/0!</v>
      </c>
      <c r="BH74" s="28">
        <f>외인!BH74</f>
        <v>112354.52</v>
      </c>
      <c r="BI74" s="35">
        <f>MACD!BI74*$G$3+BI73*(1-$G$3)</f>
        <v>-3.1765655975705444E-4</v>
      </c>
      <c r="BJ74" s="28">
        <f>외인!BJ74</f>
        <v>127988.66</v>
      </c>
      <c r="BK74" s="35">
        <f>MACD!BK74*$G$3+BK73*(1-$G$3)</f>
        <v>-4.6037059049767646E-4</v>
      </c>
      <c r="BL74" s="28">
        <f>외인!BL74</f>
        <v>45961.440000000002</v>
      </c>
      <c r="BM74" s="35">
        <f>MACD!BM74*$G$3+BM73*(1-$G$3)</f>
        <v>4.5853739790476411E-4</v>
      </c>
      <c r="BN74" s="28">
        <f>외인!BN74</f>
        <v>52792.3</v>
      </c>
      <c r="BO74" s="35">
        <f>MACD!BO74*$G$3+BO73*(1-$G$3)</f>
        <v>-6.1906730691304365E-5</v>
      </c>
      <c r="BP74" s="28">
        <f>외인!BP74</f>
        <v>76829.679999999993</v>
      </c>
      <c r="BQ74" s="35">
        <f>MACD!BQ74*$G$3+BQ73*(1-$G$3)</f>
        <v>2.4137617841364959E-4</v>
      </c>
      <c r="BR74" s="28">
        <f>외인!BR74</f>
        <v>329187</v>
      </c>
      <c r="BS74" s="35">
        <f>MACD!BS74*$G$3+BS73*(1-$G$3)</f>
        <v>-7.9666047472036884E-4</v>
      </c>
      <c r="BT74" s="28">
        <f>외인!BT74</f>
        <v>3400014.1</v>
      </c>
      <c r="BU74" s="35">
        <f>MACD!BU74*$G$3+BU73*(1-$G$3)</f>
        <v>-7.7299140864086518E-4</v>
      </c>
      <c r="BV74" s="28">
        <f>외인!BV74</f>
        <v>481618.56</v>
      </c>
      <c r="BW74" s="35">
        <f>MACD!BW74*$G$3+BW73*(1-$G$3)</f>
        <v>-1.4902726404629032E-4</v>
      </c>
      <c r="BX74" s="28">
        <f>외인!BX74</f>
        <v>75872.58</v>
      </c>
      <c r="BY74" s="35">
        <f>MACD!BY74*$G$3+BY73*(1-$G$3)</f>
        <v>-1.1634599093438569E-4</v>
      </c>
      <c r="BZ74" s="28">
        <f>외인!BZ74</f>
        <v>321658.14</v>
      </c>
      <c r="CA74" s="35">
        <f>MACD!CA74*$G$3+CA73*(1-$G$3)</f>
        <v>-4.1056459839512304E-4</v>
      </c>
      <c r="CB74" s="28">
        <f>외인!CB74</f>
        <v>11340.18</v>
      </c>
      <c r="CC74" s="35">
        <f>MACD!CC74*$G$3+CC73*(1-$G$3)</f>
        <v>-9.4001407540544873E-5</v>
      </c>
      <c r="CD74" s="28">
        <f>외인!CD74</f>
        <v>26314.74</v>
      </c>
      <c r="CE74" s="35">
        <f>MACD!CE74*$G$3+CE73*(1-$G$3)</f>
        <v>7.9050980482979808E-4</v>
      </c>
      <c r="CF74" s="28">
        <f>외인!CF74</f>
        <v>28651.56</v>
      </c>
      <c r="CG74" s="35">
        <f>MACD!CG74*$G$3+CG73*(1-$G$3)</f>
        <v>1.017692717650445E-4</v>
      </c>
      <c r="CH74" s="28">
        <f>외인!CH74</f>
        <v>66074.98</v>
      </c>
      <c r="CI74" s="35">
        <f>MACD!CI74*$G$3+CI73*(1-$G$3)</f>
        <v>2.0085199345862498E-4</v>
      </c>
      <c r="CJ74" s="28">
        <f>외인!CJ74</f>
        <v>341595.63</v>
      </c>
      <c r="CK74" s="35">
        <f>MACD!CK74*$G$3+CK73*(1-$G$3)</f>
        <v>1.2539752285198726E-4</v>
      </c>
      <c r="CL74" s="28">
        <f>외인!CL74</f>
        <v>229226.28</v>
      </c>
      <c r="CM74" s="35">
        <f>MACD!CM74*$G$3+CM73*(1-$G$3)</f>
        <v>-3.2223085211671079E-5</v>
      </c>
      <c r="CN74" s="28">
        <f>외인!CN74</f>
        <v>119088.73</v>
      </c>
      <c r="CO74" s="35">
        <f>MACD!CO74*$G$3+CO73*(1-$G$3)</f>
        <v>-4.151863293836973E-4</v>
      </c>
      <c r="CP74" s="28">
        <f>외인!CP74</f>
        <v>124604.16</v>
      </c>
      <c r="CQ74" s="35">
        <f>MACD!CQ74*$G$3+CQ73*(1-$G$3)</f>
        <v>4.2122570904428629E-4</v>
      </c>
      <c r="CR74" s="28">
        <f>외인!CR74</f>
        <v>166327.41</v>
      </c>
      <c r="CS74" s="35">
        <f>MACD!CS74*$G$3+CS73*(1-$G$3)</f>
        <v>1.965467269600388E-5</v>
      </c>
      <c r="CT74" s="28">
        <f>외인!CT74</f>
        <v>238263.01</v>
      </c>
      <c r="CU74" s="35">
        <f>MACD!CU74*$G$3+CU73*(1-$G$3)</f>
        <v>-4.0966444548736142E-4</v>
      </c>
      <c r="CV74" s="28">
        <f>외인!CV74</f>
        <v>3400014.1</v>
      </c>
      <c r="CW74" s="35">
        <f>MACD!CW74*$G$3+CW73*(1-$G$3)</f>
        <v>-7.7299140864086518E-4</v>
      </c>
      <c r="CX74" s="28">
        <f>외인!CX74</f>
        <v>251465.60000000001</v>
      </c>
      <c r="CY74" s="35">
        <f>MACD!CY74*$G$3+CY73*(1-$G$3)</f>
        <v>-7.0029946165216152E-4</v>
      </c>
      <c r="CZ74" s="28">
        <f>외인!CZ74</f>
        <v>21175.08</v>
      </c>
      <c r="DA74" s="35">
        <f>MACD!DA74*$G$3+DA73*(1-$G$3)</f>
        <v>9.3562527860323211E-4</v>
      </c>
      <c r="DB74" s="28">
        <f>외인!DB74</f>
        <v>34631.58</v>
      </c>
      <c r="DC74" s="35">
        <f>MACD!DC74*$G$3+DC73*(1-$G$3)</f>
        <v>-4.782839642524288E-4</v>
      </c>
      <c r="DD74" s="28">
        <f>외인!DD74</f>
        <v>8337.7800000000007</v>
      </c>
      <c r="DE74" s="35">
        <f>MACD!DE74*$G$3+DE73*(1-$G$3)</f>
        <v>2.4991781615945491E-4</v>
      </c>
      <c r="DF74" s="28">
        <f>외인!DF74</f>
        <v>57396.15</v>
      </c>
      <c r="DG74" s="35">
        <f>MACD!DG74*$G$3+DG73*(1-$G$3)</f>
        <v>-6.4321451804061838E-5</v>
      </c>
      <c r="DH74" s="28">
        <f>외인!DH74</f>
        <v>18706.37</v>
      </c>
      <c r="DI74" s="35">
        <f>MACD!DI74*$G$3+DI73*(1-$G$3)</f>
        <v>9.6674705709105129E-4</v>
      </c>
      <c r="DJ74" s="28">
        <f>외인!DJ74</f>
        <v>685283.85</v>
      </c>
      <c r="DK74" s="35">
        <f>MACD!DK74*$G$3+DK73*(1-$G$3)</f>
        <v>-7.4355180250668129E-4</v>
      </c>
      <c r="DL74" s="28">
        <f>외인!DL74</f>
        <v>96071.44</v>
      </c>
      <c r="DM74" s="35">
        <f>MACD!DM74*$G$3+DM73*(1-$G$3)</f>
        <v>-4.932271704689656E-4</v>
      </c>
      <c r="DN74" s="28">
        <f>외인!DN74</f>
        <v>3400014.1</v>
      </c>
      <c r="DO74" s="35">
        <f>MACD!DO74*$G$3+DO73*(1-$G$3)</f>
        <v>-7.7299140864086518E-4</v>
      </c>
      <c r="DP74" s="28">
        <f>외인!DP74</f>
        <v>75999.62</v>
      </c>
      <c r="DQ74" s="35">
        <f>MACD!DQ74*$G$3+DQ73*(1-$G$3)</f>
        <v>3.3750693320219326E-4</v>
      </c>
      <c r="DR74" s="28">
        <f>외인!DR74</f>
        <v>42546.25</v>
      </c>
      <c r="DS74" s="35">
        <f>MACD!DS74*$G$3+DS73*(1-$G$3)</f>
        <v>-4.5355865628176495E-4</v>
      </c>
      <c r="DT74" s="28">
        <f>외인!DT74</f>
        <v>133537.01999999999</v>
      </c>
      <c r="DU74" s="35">
        <f>MACD!DU74*$G$3+DU73*(1-$G$3)</f>
        <v>2.8679841002938633E-5</v>
      </c>
      <c r="DV74" s="28">
        <f>외인!DV74</f>
        <v>32486.17</v>
      </c>
      <c r="DW74" s="35">
        <f>MACD!DW74*$G$3+DW73*(1-$G$3)</f>
        <v>1.2302266495559634E-5</v>
      </c>
      <c r="DX74" s="28">
        <f>외인!DX74</f>
        <v>142816.26</v>
      </c>
      <c r="DY74" s="35">
        <f>MACD!DY74*$G$3+DY73*(1-$G$3)</f>
        <v>2.7868538861803329E-4</v>
      </c>
      <c r="DZ74" s="28">
        <f>외인!DZ74</f>
        <v>7606.73</v>
      </c>
      <c r="EA74" s="35">
        <f>MACD!EA74*$G$3+EA73*(1-$G$3)</f>
        <v>6.6160331699210778E-4</v>
      </c>
      <c r="EB74" s="28">
        <f>외인!EB74</f>
        <v>10976.79</v>
      </c>
      <c r="EC74" s="35">
        <f>MACD!EC74*$G$3+EC73*(1-$G$3)</f>
        <v>2.3951194841218747E-4</v>
      </c>
      <c r="ED74" s="28">
        <f>외인!ED74</f>
        <v>10767.53</v>
      </c>
      <c r="EE74" s="35">
        <f>MACD!EE74*$G$3+EE73*(1-$G$3)</f>
        <v>1.5084796744797231E-4</v>
      </c>
      <c r="EF74" s="28">
        <f>외인!EF74</f>
        <v>217496.12</v>
      </c>
      <c r="EG74" s="35">
        <f>MACD!EG74*$G$3+EG73*(1-$G$3)</f>
        <v>3.2619936988776749E-5</v>
      </c>
      <c r="EH74" s="28">
        <f>외인!EH74</f>
        <v>297765.65000000002</v>
      </c>
      <c r="EI74" s="35">
        <f>MACD!EI74*$G$3+EI73*(1-$G$3)</f>
        <v>-1.9359576678586838E-4</v>
      </c>
      <c r="EJ74" s="28">
        <f>외인!EJ74</f>
        <v>97090.06</v>
      </c>
      <c r="EK74" s="35">
        <f>MACD!EK74*$G$3+EK73*(1-$G$3)</f>
        <v>-4.3863738412320327E-5</v>
      </c>
      <c r="EL74" s="28">
        <f>외인!EL74</f>
        <v>28631.08</v>
      </c>
      <c r="EM74" s="35">
        <f>MACD!EM74*$G$3+EM73*(1-$G$3)</f>
        <v>7.0930514348227893E-4</v>
      </c>
      <c r="EN74" s="28">
        <f>외인!EN74</f>
        <v>42546.25</v>
      </c>
      <c r="EO74" s="35">
        <f>MACD!EO74*$G$3+EO73*(1-$G$3)</f>
        <v>-4.5355865628176495E-4</v>
      </c>
      <c r="EP74" s="28">
        <f>외인!EP74</f>
        <v>160492.81</v>
      </c>
      <c r="EQ74" s="35">
        <f>MACD!EQ74*$G$3+EQ73*(1-$G$3)</f>
        <v>-2.7330029915906596E-5</v>
      </c>
      <c r="ER74" s="28">
        <f>외인!ER74</f>
        <v>12878.7</v>
      </c>
      <c r="ES74" s="35">
        <f>MACD!ES74*$G$3+ES73*(1-$G$3)</f>
        <v>1.1225132855198472E-3</v>
      </c>
      <c r="ET74" s="28">
        <f>외인!ET74</f>
        <v>182995.20000000001</v>
      </c>
      <c r="EU74" s="35">
        <f>MACD!EU74*$G$3+EU73*(1-$G$3)</f>
        <v>-5.7743345097961587E-4</v>
      </c>
      <c r="EV74" s="28">
        <f>외인!EV74</f>
        <v>46987.15</v>
      </c>
      <c r="EW74" s="35">
        <f>MACD!EW74*$G$3+EW73*(1-$G$3)</f>
        <v>8.4137353263689853E-4</v>
      </c>
      <c r="EX74" s="28">
        <f>외인!EX74</f>
        <v>77617.009999999995</v>
      </c>
      <c r="EY74" s="35">
        <f>MACD!EY74*$G$3+EY73*(1-$G$3)</f>
        <v>1.4078907991528692E-4</v>
      </c>
    </row>
    <row r="75" spans="1:155">
      <c r="A75" s="27">
        <f>외인!A75</f>
        <v>46169</v>
      </c>
      <c r="B75" s="28">
        <f>외인!B75</f>
        <v>6537498.3499999996</v>
      </c>
      <c r="C75" s="35">
        <f>MACD!C75*$G$3+C74*(1-$G$3)</f>
        <v>-5.3244336063822714E-4</v>
      </c>
      <c r="D75" s="28">
        <f>외인!D75</f>
        <v>633372.79</v>
      </c>
      <c r="E75" s="35">
        <f>MACD!E75*$G$3+E74*(1-$G$3)</f>
        <v>2.473050784309814E-4</v>
      </c>
      <c r="F75" s="28">
        <f>외인!F75</f>
        <v>2694663.72</v>
      </c>
      <c r="G75" s="35">
        <f>MACD!G75*$G$3+G74*(1-$G$3)</f>
        <v>-3.083107638264846E-4</v>
      </c>
      <c r="H75" s="28">
        <f>외인!H75</f>
        <v>312223.21999999997</v>
      </c>
      <c r="I75" s="35">
        <f>MACD!I75*$G$3+I74*(1-$G$3)</f>
        <v>-6.021933973672784E-4</v>
      </c>
      <c r="J75" s="28">
        <f>외인!J75</f>
        <v>40508.1</v>
      </c>
      <c r="K75" s="35">
        <f>MACD!K75*$G$3+K74*(1-$G$3)</f>
        <v>-4.7825808294840402E-4</v>
      </c>
      <c r="L75" s="28">
        <f>외인!L75</f>
        <v>289127.48</v>
      </c>
      <c r="M75" s="35">
        <f>MACD!M75*$G$3+M74*(1-$G$3)</f>
        <v>-6.1504321256081185E-4</v>
      </c>
      <c r="N75" s="28">
        <f>외인!N75</f>
        <v>301786.26</v>
      </c>
      <c r="O75" s="35">
        <f>MACD!O75*$G$3+O74*(1-$G$3)</f>
        <v>-4.7308065389530169E-4</v>
      </c>
      <c r="P75" s="28">
        <f>외인!P75</f>
        <v>180384.35</v>
      </c>
      <c r="Q75" s="35">
        <f>MACD!Q75*$G$3+Q74*(1-$G$3)</f>
        <v>3.8343664134889351E-5</v>
      </c>
      <c r="R75" s="28">
        <f>외인!R75</f>
        <v>140639.54999999999</v>
      </c>
      <c r="S75" s="35">
        <f>MACD!S75*$G$3+S74*(1-$G$3)</f>
        <v>8.7453377349335485E-5</v>
      </c>
      <c r="T75" s="28">
        <f>외인!T75</f>
        <v>8178.67</v>
      </c>
      <c r="U75" s="35">
        <f>MACD!U75*$G$3+U74*(1-$G$3)</f>
        <v>1.9248206971713918E-4</v>
      </c>
      <c r="V75" s="28">
        <f>외인!V75</f>
        <v>134369.44</v>
      </c>
      <c r="W75" s="35">
        <f>MACD!W75*$G$3+W74*(1-$G$3)</f>
        <v>2.1756771604957936E-4</v>
      </c>
      <c r="X75" s="28">
        <f>외인!X75</f>
        <v>3528870.9</v>
      </c>
      <c r="Y75" s="35">
        <f>MACD!Y75*$G$3+Y74*(1-$G$3)</f>
        <v>-7.1105460785841597E-4</v>
      </c>
      <c r="Z75" s="28">
        <f>외인!Z75</f>
        <v>46268.11</v>
      </c>
      <c r="AA75" s="35">
        <f>MACD!AA75*$G$3+AA74*(1-$G$3)</f>
        <v>8.337321030041213E-4</v>
      </c>
      <c r="AB75" s="28">
        <f>외인!AB75</f>
        <v>197413.95</v>
      </c>
      <c r="AC75" s="35">
        <f>MACD!AC75*$G$3+AC74*(1-$G$3)</f>
        <v>2.1037543872240208E-5</v>
      </c>
      <c r="AD75" s="28">
        <f>외인!AD75</f>
        <v>20230.28</v>
      </c>
      <c r="AE75" s="35">
        <f>MACD!AE75*$G$3+AE74*(1-$G$3)</f>
        <v>5.5828299451980137E-4</v>
      </c>
      <c r="AF75" s="28">
        <f>외인!AF75</f>
        <v>23599.98</v>
      </c>
      <c r="AG75" s="35">
        <f>MACD!AG75*$G$3+AG74*(1-$G$3)</f>
        <v>2.1059352758101953E-4</v>
      </c>
      <c r="AH75" s="28">
        <f>외인!AH75</f>
        <v>229261.18</v>
      </c>
      <c r="AI75" s="35">
        <f>MACD!AI75*$G$3+AI74*(1-$G$3)</f>
        <v>-4.5064211412366393E-4</v>
      </c>
      <c r="AJ75" s="28">
        <f>외인!AJ75</f>
        <v>98054.49</v>
      </c>
      <c r="AK75" s="35">
        <f>MACD!AK75*$G$3+AK74*(1-$G$3)</f>
        <v>2.6619045170889031E-4</v>
      </c>
      <c r="AL75" s="28">
        <f>외인!AL75</f>
        <v>114001.71</v>
      </c>
      <c r="AM75" s="35">
        <f>MACD!AM75*$G$3+AM74*(1-$G$3)</f>
        <v>-8.8748207553277251E-4</v>
      </c>
      <c r="AN75" s="28">
        <f>외인!AN75</f>
        <v>205949.69</v>
      </c>
      <c r="AO75" s="35">
        <f>MACD!AO75*$G$3+AO74*(1-$G$3)</f>
        <v>-2.1771109390278959E-4</v>
      </c>
      <c r="AP75" s="28">
        <f>외인!AP75</f>
        <v>172240.82</v>
      </c>
      <c r="AQ75" s="35">
        <f>MACD!AQ75*$G$3+AQ74*(1-$G$3)</f>
        <v>-5.8272713381458952E-4</v>
      </c>
      <c r="AR75" s="28">
        <f>외인!AR75</f>
        <v>24049.3</v>
      </c>
      <c r="AS75" s="35">
        <f>MACD!AS75*$G$3+AS74*(1-$G$3)</f>
        <v>2.3897881301249239E-4</v>
      </c>
      <c r="AT75" s="28">
        <f>외인!AT75</f>
        <v>98956.82</v>
      </c>
      <c r="AU75" s="35">
        <f>MACD!AU75*$G$3+AU74*(1-$G$3)</f>
        <v>-7.1737720325646109E-4</v>
      </c>
      <c r="AV75" s="28">
        <f>외인!AV75</f>
        <v>45514.17</v>
      </c>
      <c r="AW75" s="35">
        <f>MACD!AW75*$G$3+AW74*(1-$G$3)</f>
        <v>1.8014683837884381E-4</v>
      </c>
      <c r="AX75" s="28">
        <f>외인!AX75</f>
        <v>64488.81</v>
      </c>
      <c r="AY75" s="35">
        <f>MACD!AY75*$G$3+AY74*(1-$G$3)</f>
        <v>2.9945858719905485E-4</v>
      </c>
      <c r="AZ75" s="28">
        <f>외인!AZ75</f>
        <v>3804866.85</v>
      </c>
      <c r="BA75" s="35">
        <f>MACD!BA75*$G$3+BA74*(1-$G$3)</f>
        <v>-7.0590794810356601E-4</v>
      </c>
      <c r="BB75" s="28">
        <f>외인!BB75</f>
        <v>124371.2</v>
      </c>
      <c r="BC75" s="35">
        <f>MACD!BC75*$G$3+BC74*(1-$G$3)</f>
        <v>4.0664248236125226E-4</v>
      </c>
      <c r="BD75" s="28">
        <f>외인!BD75</f>
        <v>33756.89</v>
      </c>
      <c r="BE75" s="35">
        <f>MACD!BE75*$G$3+BE74*(1-$G$3)</f>
        <v>-4.2584824620939E-4</v>
      </c>
      <c r="BF75" s="28">
        <f>외인!BF75</f>
        <v>0</v>
      </c>
      <c r="BG75" s="35" t="e">
        <f>MACD!BG75*$G$3+BG74*(1-$G$3)</f>
        <v>#DIV/0!</v>
      </c>
      <c r="BH75" s="28">
        <f>외인!BH75</f>
        <v>111519.85</v>
      </c>
      <c r="BI75" s="35">
        <f>MACD!BI75*$G$3+BI74*(1-$G$3)</f>
        <v>-3.1824543295747975E-4</v>
      </c>
      <c r="BJ75" s="28">
        <f>외인!BJ75</f>
        <v>122966</v>
      </c>
      <c r="BK75" s="35">
        <f>MACD!BK75*$G$3+BK74*(1-$G$3)</f>
        <v>-4.1352495668114161E-4</v>
      </c>
      <c r="BL75" s="28">
        <f>외인!BL75</f>
        <v>44139.68</v>
      </c>
      <c r="BM75" s="35">
        <f>MACD!BM75*$G$3+BM74*(1-$G$3)</f>
        <v>5.0019910674717533E-4</v>
      </c>
      <c r="BN75" s="28">
        <f>외인!BN75</f>
        <v>50761.7</v>
      </c>
      <c r="BO75" s="35">
        <f>MACD!BO75*$G$3+BO74*(1-$G$3)</f>
        <v>-2.3668517730112364E-4</v>
      </c>
      <c r="BP75" s="28">
        <f>외인!BP75</f>
        <v>72668.710000000006</v>
      </c>
      <c r="BQ75" s="35">
        <f>MACD!BQ75*$G$3+BQ74*(1-$G$3)</f>
        <v>3.0205077220185286E-4</v>
      </c>
      <c r="BR75" s="28">
        <f>외인!BR75</f>
        <v>312666.65999999997</v>
      </c>
      <c r="BS75" s="35">
        <f>MACD!BS75*$G$3+BS74*(1-$G$3)</f>
        <v>-8.1324804958225771E-4</v>
      </c>
      <c r="BT75" s="28">
        <f>외인!BT75</f>
        <v>3572255.01</v>
      </c>
      <c r="BU75" s="35">
        <f>MACD!BU75*$G$3+BU74*(1-$G$3)</f>
        <v>-6.9334310621947865E-4</v>
      </c>
      <c r="BV75" s="28">
        <f>외인!BV75</f>
        <v>486943.14</v>
      </c>
      <c r="BW75" s="35">
        <f>MACD!BW75*$G$3+BW74*(1-$G$3)</f>
        <v>-8.7815586158391748E-5</v>
      </c>
      <c r="BX75" s="28">
        <f>외인!BX75</f>
        <v>74002.03</v>
      </c>
      <c r="BY75" s="35">
        <f>MACD!BY75*$G$3+BY74*(1-$G$3)</f>
        <v>-8.4919053474343502E-5</v>
      </c>
      <c r="BZ75" s="28">
        <f>외인!BZ75</f>
        <v>319951.40000000002</v>
      </c>
      <c r="CA75" s="35">
        <f>MACD!CA75*$G$3+CA74*(1-$G$3)</f>
        <v>-4.4606052467968313E-4</v>
      </c>
      <c r="CB75" s="28">
        <f>외인!CB75</f>
        <v>11132.25</v>
      </c>
      <c r="CC75" s="35">
        <f>MACD!CC75*$G$3+CC74*(1-$G$3)</f>
        <v>-7.9925814807344065E-5</v>
      </c>
      <c r="CD75" s="28">
        <f>외인!CD75</f>
        <v>25737.23</v>
      </c>
      <c r="CE75" s="35">
        <f>MACD!CE75*$G$3+CE74*(1-$G$3)</f>
        <v>9.0957866644156998E-4</v>
      </c>
      <c r="CF75" s="28">
        <f>외인!CF75</f>
        <v>28015.23</v>
      </c>
      <c r="CG75" s="35">
        <f>MACD!CG75*$G$3+CG74*(1-$G$3)</f>
        <v>-7.2012501152214536E-5</v>
      </c>
      <c r="CH75" s="28">
        <f>외인!CH75</f>
        <v>64562.28</v>
      </c>
      <c r="CI75" s="35">
        <f>MACD!CI75*$G$3+CI74*(1-$G$3)</f>
        <v>1.4069675365856535E-4</v>
      </c>
      <c r="CJ75" s="28">
        <f>외인!CJ75</f>
        <v>341172.74</v>
      </c>
      <c r="CK75" s="35">
        <f>MACD!CK75*$G$3+CK74*(1-$G$3)</f>
        <v>2.0647531694455872E-4</v>
      </c>
      <c r="CL75" s="28">
        <f>외인!CL75</f>
        <v>225027.51</v>
      </c>
      <c r="CM75" s="35">
        <f>MACD!CM75*$G$3+CM74*(1-$G$3)</f>
        <v>7.1654132785982908E-6</v>
      </c>
      <c r="CN75" s="28">
        <f>외인!CN75</f>
        <v>115583.07</v>
      </c>
      <c r="CO75" s="35">
        <f>MACD!CO75*$G$3+CO74*(1-$G$3)</f>
        <v>-4.0707023107906814E-4</v>
      </c>
      <c r="CP75" s="28">
        <f>외인!CP75</f>
        <v>124882.48</v>
      </c>
      <c r="CQ75" s="35">
        <f>MACD!CQ75*$G$3+CQ74*(1-$G$3)</f>
        <v>4.0594665566551631E-4</v>
      </c>
      <c r="CR75" s="28">
        <f>외인!CR75</f>
        <v>173007.22</v>
      </c>
      <c r="CS75" s="35">
        <f>MACD!CS75*$G$3+CS74*(1-$G$3)</f>
        <v>7.7855673533551054E-5</v>
      </c>
      <c r="CT75" s="28">
        <f>외인!CT75</f>
        <v>237384.44</v>
      </c>
      <c r="CU75" s="35">
        <f>MACD!CU75*$G$3+CU74*(1-$G$3)</f>
        <v>-4.9000516480539682E-4</v>
      </c>
      <c r="CV75" s="28">
        <f>외인!CV75</f>
        <v>3572255.01</v>
      </c>
      <c r="CW75" s="35">
        <f>MACD!CW75*$G$3+CW74*(1-$G$3)</f>
        <v>-6.9334310621947865E-4</v>
      </c>
      <c r="CX75" s="28">
        <f>외인!CX75</f>
        <v>243710.37</v>
      </c>
      <c r="CY75" s="35">
        <f>MACD!CY75*$G$3+CY74*(1-$G$3)</f>
        <v>-6.6438392880595245E-4</v>
      </c>
      <c r="CZ75" s="28">
        <f>외인!CZ75</f>
        <v>19632.46</v>
      </c>
      <c r="DA75" s="35">
        <f>MACD!DA75*$G$3+DA74*(1-$G$3)</f>
        <v>1.0385444797111002E-3</v>
      </c>
      <c r="DB75" s="28">
        <f>외인!DB75</f>
        <v>33756.89</v>
      </c>
      <c r="DC75" s="35">
        <f>MACD!DC75*$G$3+DC74*(1-$G$3)</f>
        <v>-4.2584824620939E-4</v>
      </c>
      <c r="DD75" s="28">
        <f>외인!DD75</f>
        <v>8178.67</v>
      </c>
      <c r="DE75" s="35">
        <f>MACD!DE75*$G$3+DE74*(1-$G$3)</f>
        <v>1.9248206971713918E-4</v>
      </c>
      <c r="DF75" s="28">
        <f>외인!DF75</f>
        <v>55888.42</v>
      </c>
      <c r="DG75" s="35">
        <f>MACD!DG75*$G$3+DG74*(1-$G$3)</f>
        <v>-2.4615563133062372E-5</v>
      </c>
      <c r="DH75" s="28">
        <f>외인!DH75</f>
        <v>18327.009999999998</v>
      </c>
      <c r="DI75" s="35">
        <f>MACD!DI75*$G$3+DI74*(1-$G$3)</f>
        <v>1.1688065175269398E-3</v>
      </c>
      <c r="DJ75" s="28">
        <f>외인!DJ75</f>
        <v>661104.06999999995</v>
      </c>
      <c r="DK75" s="35">
        <f>MACD!DK75*$G$3+DK74*(1-$G$3)</f>
        <v>-7.0177085081842483E-4</v>
      </c>
      <c r="DL75" s="28">
        <f>외인!DL75</f>
        <v>93079.31</v>
      </c>
      <c r="DM75" s="35">
        <f>MACD!DM75*$G$3+DM74*(1-$G$3)</f>
        <v>-4.9277736257257983E-4</v>
      </c>
      <c r="DN75" s="28">
        <f>외인!DN75</f>
        <v>3572255.01</v>
      </c>
      <c r="DO75" s="35">
        <f>MACD!DO75*$G$3+DO74*(1-$G$3)</f>
        <v>-6.9334310621947865E-4</v>
      </c>
      <c r="DP75" s="28">
        <f>외인!DP75</f>
        <v>78537.31</v>
      </c>
      <c r="DQ75" s="35">
        <f>MACD!DQ75*$G$3+DQ74*(1-$G$3)</f>
        <v>4.573663574154345E-4</v>
      </c>
      <c r="DR75" s="28">
        <f>외인!DR75</f>
        <v>41666.94</v>
      </c>
      <c r="DS75" s="35">
        <f>MACD!DS75*$G$3+DS74*(1-$G$3)</f>
        <v>-4.5063848497376444E-4</v>
      </c>
      <c r="DT75" s="28">
        <f>외인!DT75</f>
        <v>140639.54999999999</v>
      </c>
      <c r="DU75" s="35">
        <f>MACD!DU75*$G$3+DU74*(1-$G$3)</f>
        <v>8.7453377349335485E-5</v>
      </c>
      <c r="DV75" s="28">
        <f>외인!DV75</f>
        <v>32065.71</v>
      </c>
      <c r="DW75" s="35">
        <f>MACD!DW75*$G$3+DW74*(1-$G$3)</f>
        <v>7.3551631765525949E-5</v>
      </c>
      <c r="DX75" s="28">
        <f>외인!DX75</f>
        <v>134369.44</v>
      </c>
      <c r="DY75" s="35">
        <f>MACD!DY75*$G$3+DY74*(1-$G$3)</f>
        <v>2.1756771604957936E-4</v>
      </c>
      <c r="DZ75" s="28">
        <f>외인!DZ75</f>
        <v>7445.41</v>
      </c>
      <c r="EA75" s="35">
        <f>MACD!EA75*$G$3+EA74*(1-$G$3)</f>
        <v>6.1114075258715864E-4</v>
      </c>
      <c r="EB75" s="28">
        <f>외인!EB75</f>
        <v>10648.01</v>
      </c>
      <c r="EC75" s="35">
        <f>MACD!EC75*$G$3+EC74*(1-$G$3)</f>
        <v>3.1934372951813875E-4</v>
      </c>
      <c r="ED75" s="28">
        <f>외인!ED75</f>
        <v>10424.31</v>
      </c>
      <c r="EE75" s="35">
        <f>MACD!EE75*$G$3+EE74*(1-$G$3)</f>
        <v>2.7867925791913266E-4</v>
      </c>
      <c r="EF75" s="28">
        <f>외인!EF75</f>
        <v>215737.73</v>
      </c>
      <c r="EG75" s="35">
        <f>MACD!EG75*$G$3+EG74*(1-$G$3)</f>
        <v>9.9046251429589686E-5</v>
      </c>
      <c r="EH75" s="28">
        <f>외인!EH75</f>
        <v>308156.38</v>
      </c>
      <c r="EI75" s="35">
        <f>MACD!EI75*$G$3+EI74*(1-$G$3)</f>
        <v>-1.5915045763704804E-4</v>
      </c>
      <c r="EJ75" s="28">
        <f>외인!EJ75</f>
        <v>94983.08</v>
      </c>
      <c r="EK75" s="35">
        <f>MACD!EK75*$G$3+EK74*(1-$G$3)</f>
        <v>-9.5950822361615248E-5</v>
      </c>
      <c r="EL75" s="28">
        <f>외인!EL75</f>
        <v>27992.63</v>
      </c>
      <c r="EM75" s="35">
        <f>MACD!EM75*$G$3+EM74*(1-$G$3)</f>
        <v>8.1411503092438341E-4</v>
      </c>
      <c r="EN75" s="28">
        <f>외인!EN75</f>
        <v>41666.94</v>
      </c>
      <c r="EO75" s="35">
        <f>MACD!EO75*$G$3+EO74*(1-$G$3)</f>
        <v>-4.5063848497376444E-4</v>
      </c>
      <c r="EP75" s="28">
        <f>외인!EP75</f>
        <v>156191.64000000001</v>
      </c>
      <c r="EQ75" s="35">
        <f>MACD!EQ75*$G$3+EQ74*(1-$G$3)</f>
        <v>8.4006040847433544E-5</v>
      </c>
      <c r="ER75" s="28">
        <f>외인!ER75</f>
        <v>12032.4</v>
      </c>
      <c r="ES75" s="35">
        <f>MACD!ES75*$G$3+ES74*(1-$G$3)</f>
        <v>1.1300421326776145E-3</v>
      </c>
      <c r="ET75" s="28">
        <f>외인!ET75</f>
        <v>172240.82</v>
      </c>
      <c r="EU75" s="35">
        <f>MACD!EU75*$G$3+EU74*(1-$G$3)</f>
        <v>-5.8272713381458952E-4</v>
      </c>
      <c r="EV75" s="28">
        <f>외인!EV75</f>
        <v>46268.11</v>
      </c>
      <c r="EW75" s="35">
        <f>MACD!EW75*$G$3+EW74*(1-$G$3)</f>
        <v>8.337321030041213E-4</v>
      </c>
      <c r="EX75" s="28">
        <f>외인!EX75</f>
        <v>78614.37</v>
      </c>
      <c r="EY75" s="35">
        <f>MACD!EY75*$G$3+EY74*(1-$G$3)</f>
        <v>1.2194383450324032E-4</v>
      </c>
    </row>
    <row r="76" spans="1:155">
      <c r="A76" s="27">
        <f>외인!A76</f>
        <v>46170</v>
      </c>
      <c r="B76" s="28">
        <f>외인!B76</f>
        <v>6502996.4199999999</v>
      </c>
      <c r="C76" s="35">
        <f>MACD!C76*$G$3+C75*(1-$G$3)</f>
        <v>-4.6356852936862948E-4</v>
      </c>
      <c r="D76" s="28">
        <f>외인!D76</f>
        <v>617024.15</v>
      </c>
      <c r="E76" s="35">
        <f>MACD!E76*$G$3+E75*(1-$G$3)</f>
        <v>2.8244893597195503E-4</v>
      </c>
      <c r="F76" s="28">
        <f>외인!F76</f>
        <v>2636460.62</v>
      </c>
      <c r="G76" s="35">
        <f>MACD!G76*$G$3+G75*(1-$G$3)</f>
        <v>-2.5350558509037145E-4</v>
      </c>
      <c r="H76" s="28">
        <f>외인!H76</f>
        <v>332846.31</v>
      </c>
      <c r="I76" s="35">
        <f>MACD!I76*$G$3+I75*(1-$G$3)</f>
        <v>-5.6158914291524011E-4</v>
      </c>
      <c r="J76" s="28">
        <f>외인!J76</f>
        <v>40840.269999999997</v>
      </c>
      <c r="K76" s="35">
        <f>MACD!K76*$G$3+K75*(1-$G$3)</f>
        <v>-4.8014485465333698E-4</v>
      </c>
      <c r="L76" s="28">
        <f>외인!L76</f>
        <v>309516.06</v>
      </c>
      <c r="M76" s="35">
        <f>MACD!M76*$G$3+M75*(1-$G$3)</f>
        <v>-5.7978567486532484E-4</v>
      </c>
      <c r="N76" s="28">
        <f>외인!N76</f>
        <v>300202.88</v>
      </c>
      <c r="O76" s="35">
        <f>MACD!O76*$G$3+O75*(1-$G$3)</f>
        <v>-4.9798463734865967E-4</v>
      </c>
      <c r="P76" s="28">
        <f>외인!P76</f>
        <v>177585.81</v>
      </c>
      <c r="Q76" s="35">
        <f>MACD!Q76*$G$3+Q75*(1-$G$3)</f>
        <v>1.4327303981877159E-4</v>
      </c>
      <c r="R76" s="28">
        <f>외인!R76</f>
        <v>138693.16</v>
      </c>
      <c r="S76" s="35">
        <f>MACD!S76*$G$3+S75*(1-$G$3)</f>
        <v>1.4655208815231364E-4</v>
      </c>
      <c r="T76" s="28">
        <f>외인!T76</f>
        <v>8084.18</v>
      </c>
      <c r="U76" s="35">
        <f>MACD!U76*$G$3+U75*(1-$G$3)</f>
        <v>1.1361889589141309E-4</v>
      </c>
      <c r="V76" s="28">
        <f>외인!V76</f>
        <v>127992.62</v>
      </c>
      <c r="W76" s="35">
        <f>MACD!W76*$G$3+W75*(1-$G$3)</f>
        <v>1.0412800762962195E-4</v>
      </c>
      <c r="X76" s="28">
        <f>외인!X76</f>
        <v>3509908.84</v>
      </c>
      <c r="Y76" s="35">
        <f>MACD!Y76*$G$3+Y75*(1-$G$3)</f>
        <v>-6.0431158994584842E-4</v>
      </c>
      <c r="Z76" s="28">
        <f>외인!Z76</f>
        <v>45110.85</v>
      </c>
      <c r="AA76" s="35">
        <f>MACD!AA76*$G$3+AA75*(1-$G$3)</f>
        <v>7.9337562649645706E-4</v>
      </c>
      <c r="AB76" s="28">
        <f>외인!AB76</f>
        <v>193164.07</v>
      </c>
      <c r="AC76" s="35">
        <f>MACD!AC76*$G$3+AC75*(1-$G$3)</f>
        <v>4.5809413996649673E-5</v>
      </c>
      <c r="AD76" s="28">
        <f>외인!AD76</f>
        <v>20022.25</v>
      </c>
      <c r="AE76" s="35">
        <f>MACD!AE76*$G$3+AE75*(1-$G$3)</f>
        <v>5.9394250720411147E-4</v>
      </c>
      <c r="AF76" s="28">
        <f>외인!AF76</f>
        <v>23382.15</v>
      </c>
      <c r="AG76" s="35">
        <f>MACD!AG76*$G$3+AG75*(1-$G$3)</f>
        <v>2.4064662542590536E-4</v>
      </c>
      <c r="AH76" s="28">
        <f>외인!AH76</f>
        <v>216623.78</v>
      </c>
      <c r="AI76" s="35">
        <f>MACD!AI76*$G$3+AI75*(1-$G$3)</f>
        <v>-3.6447534543416316E-4</v>
      </c>
      <c r="AJ76" s="28">
        <f>외인!AJ76</f>
        <v>98578</v>
      </c>
      <c r="AK76" s="35">
        <f>MACD!AK76*$G$3+AK75*(1-$G$3)</f>
        <v>3.7158660800112701E-4</v>
      </c>
      <c r="AL76" s="28">
        <f>외인!AL76</f>
        <v>113127.66</v>
      </c>
      <c r="AM76" s="35">
        <f>MACD!AM76*$G$3+AM75*(1-$G$3)</f>
        <v>-8.9965516495962709E-4</v>
      </c>
      <c r="AN76" s="28">
        <f>외인!AN76</f>
        <v>204948.98</v>
      </c>
      <c r="AO76" s="35">
        <f>MACD!AO76*$G$3+AO75*(1-$G$3)</f>
        <v>-2.4259388791923704E-4</v>
      </c>
      <c r="AP76" s="28">
        <f>외인!AP76</f>
        <v>165005.31</v>
      </c>
      <c r="AQ76" s="35">
        <f>MACD!AQ76*$G$3+AQ75*(1-$G$3)</f>
        <v>-6.008393613687891E-4</v>
      </c>
      <c r="AR76" s="28">
        <f>외인!AR76</f>
        <v>24113.39</v>
      </c>
      <c r="AS76" s="35">
        <f>MACD!AS76*$G$3+AS75*(1-$G$3)</f>
        <v>2.3868832810584542E-4</v>
      </c>
      <c r="AT76" s="28">
        <f>외인!AT76</f>
        <v>97229.29</v>
      </c>
      <c r="AU76" s="35">
        <f>MACD!AU76*$G$3+AU75*(1-$G$3)</f>
        <v>-7.7097531434256893E-4</v>
      </c>
      <c r="AV76" s="28">
        <f>외인!AV76</f>
        <v>45199.95</v>
      </c>
      <c r="AW76" s="35">
        <f>MACD!AW76*$G$3+AW75*(1-$G$3)</f>
        <v>7.2023080738941559E-5</v>
      </c>
      <c r="AX76" s="28">
        <f>외인!AX76</f>
        <v>63073.61</v>
      </c>
      <c r="AY76" s="35">
        <f>MACD!AY76*$G$3+AY75*(1-$G$3)</f>
        <v>3.4616581325646001E-4</v>
      </c>
      <c r="AZ76" s="28">
        <f>외인!AZ76</f>
        <v>3806927.63</v>
      </c>
      <c r="BA76" s="35">
        <f>MACD!BA76*$G$3+BA75*(1-$G$3)</f>
        <v>-6.0703215886008207E-4</v>
      </c>
      <c r="BB76" s="28">
        <f>외인!BB76</f>
        <v>123577.69</v>
      </c>
      <c r="BC76" s="35">
        <f>MACD!BC76*$G$3+BC75*(1-$G$3)</f>
        <v>3.7770282833073007E-4</v>
      </c>
      <c r="BD76" s="28">
        <f>외인!BD76</f>
        <v>33177.269999999997</v>
      </c>
      <c r="BE76" s="35">
        <f>MACD!BE76*$G$3+BE75*(1-$G$3)</f>
        <v>-3.7401021414978594E-4</v>
      </c>
      <c r="BF76" s="28">
        <f>외인!BF76</f>
        <v>0</v>
      </c>
      <c r="BG76" s="35" t="e">
        <f>MACD!BG76*$G$3+BG75*(1-$G$3)</f>
        <v>#DIV/0!</v>
      </c>
      <c r="BH76" s="28">
        <f>외인!BH76</f>
        <v>109583.94</v>
      </c>
      <c r="BI76" s="35">
        <f>MACD!BI76*$G$3+BI75*(1-$G$3)</f>
        <v>-3.2077996979381523E-4</v>
      </c>
      <c r="BJ76" s="28">
        <f>외인!BJ76</f>
        <v>124076.95</v>
      </c>
      <c r="BK76" s="35">
        <f>MACD!BK76*$G$3+BK75*(1-$G$3)</f>
        <v>-3.7120289234727008E-4</v>
      </c>
      <c r="BL76" s="28">
        <f>외인!BL76</f>
        <v>43353.53</v>
      </c>
      <c r="BM76" s="35">
        <f>MACD!BM76*$G$3+BM75*(1-$G$3)</f>
        <v>5.3225641985569312E-4</v>
      </c>
      <c r="BN76" s="28">
        <f>외인!BN76</f>
        <v>49876.59</v>
      </c>
      <c r="BO76" s="35">
        <f>MACD!BO76*$G$3+BO75*(1-$G$3)</f>
        <v>-4.0632750997104808E-4</v>
      </c>
      <c r="BP76" s="28">
        <f>외인!BP76</f>
        <v>71325.48</v>
      </c>
      <c r="BQ76" s="35">
        <f>MACD!BQ76*$G$3+BQ75*(1-$G$3)</f>
        <v>3.3633266576517124E-4</v>
      </c>
      <c r="BR76" s="28">
        <f>외인!BR76</f>
        <v>301762.07</v>
      </c>
      <c r="BS76" s="35">
        <f>MACD!BS76*$G$3+BS75*(1-$G$3)</f>
        <v>-8.3167453045897386E-4</v>
      </c>
      <c r="BT76" s="28">
        <f>외인!BT76</f>
        <v>3551814.42</v>
      </c>
      <c r="BU76" s="35">
        <f>MACD!BU76*$G$3+BU75*(1-$G$3)</f>
        <v>-5.8788004142217216E-4</v>
      </c>
      <c r="BV76" s="28">
        <f>외인!BV76</f>
        <v>473869.09</v>
      </c>
      <c r="BW76" s="35">
        <f>MACD!BW76*$G$3+BW75*(1-$G$3)</f>
        <v>-2.9930097501149257E-5</v>
      </c>
      <c r="BX76" s="28">
        <f>외인!BX76</f>
        <v>73844.09</v>
      </c>
      <c r="BY76" s="35">
        <f>MACD!BY76*$G$3+BY75*(1-$G$3)</f>
        <v>-4.7435761190315161E-5</v>
      </c>
      <c r="BZ76" s="28">
        <f>외인!BZ76</f>
        <v>318076.64</v>
      </c>
      <c r="CA76" s="35">
        <f>MACD!CA76*$G$3+CA75*(1-$G$3)</f>
        <v>-4.6818953120872109E-4</v>
      </c>
      <c r="CB76" s="28">
        <f>외인!CB76</f>
        <v>11114.48</v>
      </c>
      <c r="CC76" s="35">
        <f>MACD!CC76*$G$3+CC75*(1-$G$3)</f>
        <v>-7.0406157452445264E-5</v>
      </c>
      <c r="CD76" s="28">
        <f>외인!CD76</f>
        <v>25143.54</v>
      </c>
      <c r="CE76" s="35">
        <f>MACD!CE76*$G$3+CE75*(1-$G$3)</f>
        <v>9.8429429268596263E-4</v>
      </c>
      <c r="CF76" s="28">
        <f>외인!CF76</f>
        <v>27811.759999999998</v>
      </c>
      <c r="CG76" s="35">
        <f>MACD!CG76*$G$3+CG75*(1-$G$3)</f>
        <v>-2.4822550245794957E-4</v>
      </c>
      <c r="CH76" s="28">
        <f>외인!CH76</f>
        <v>64659.86</v>
      </c>
      <c r="CI76" s="35">
        <f>MACD!CI76*$G$3+CI75*(1-$G$3)</f>
        <v>5.9741725289596607E-5</v>
      </c>
      <c r="CJ76" s="28">
        <f>외인!CJ76</f>
        <v>334756.34999999998</v>
      </c>
      <c r="CK76" s="35">
        <f>MACD!CK76*$G$3+CK75*(1-$G$3)</f>
        <v>2.8747199467619522E-4</v>
      </c>
      <c r="CL76" s="28">
        <f>외인!CL76</f>
        <v>220270.23</v>
      </c>
      <c r="CM76" s="35">
        <f>MACD!CM76*$G$3+CM75*(1-$G$3)</f>
        <v>4.1609302155978841E-5</v>
      </c>
      <c r="CN76" s="28">
        <f>외인!CN76</f>
        <v>112074.58</v>
      </c>
      <c r="CO76" s="35">
        <f>MACD!CO76*$G$3+CO75*(1-$G$3)</f>
        <v>-4.009680268321999E-4</v>
      </c>
      <c r="CP76" s="28">
        <f>외인!CP76</f>
        <v>124076.57</v>
      </c>
      <c r="CQ76" s="35">
        <f>MACD!CQ76*$G$3+CQ75*(1-$G$3)</f>
        <v>3.772532201049091E-4</v>
      </c>
      <c r="CR76" s="28">
        <f>외인!CR76</f>
        <v>171255.88</v>
      </c>
      <c r="CS76" s="35">
        <f>MACD!CS76*$G$3+CS75*(1-$G$3)</f>
        <v>1.3734812166108504E-4</v>
      </c>
      <c r="CT76" s="28">
        <f>외인!CT76</f>
        <v>252826.14</v>
      </c>
      <c r="CU76" s="35">
        <f>MACD!CU76*$G$3+CU75*(1-$G$3)</f>
        <v>-5.7498910412935827E-4</v>
      </c>
      <c r="CV76" s="28">
        <f>외인!CV76</f>
        <v>3551814.42</v>
      </c>
      <c r="CW76" s="35">
        <f>MACD!CW76*$G$3+CW75*(1-$G$3)</f>
        <v>-5.8788004142217216E-4</v>
      </c>
      <c r="CX76" s="28">
        <f>외인!CX76</f>
        <v>260461.29</v>
      </c>
      <c r="CY76" s="35">
        <f>MACD!CY76*$G$3+CY75*(1-$G$3)</f>
        <v>-6.0639275593260219E-4</v>
      </c>
      <c r="CZ76" s="28">
        <f>외인!CZ76</f>
        <v>19308.14</v>
      </c>
      <c r="DA76" s="35">
        <f>MACD!DA76*$G$3+DA75*(1-$G$3)</f>
        <v>1.1183368743260267E-3</v>
      </c>
      <c r="DB76" s="28">
        <f>외인!DB76</f>
        <v>33177.269999999997</v>
      </c>
      <c r="DC76" s="35">
        <f>MACD!DC76*$G$3+DC75*(1-$G$3)</f>
        <v>-3.7401021414978594E-4</v>
      </c>
      <c r="DD76" s="28">
        <f>외인!DD76</f>
        <v>8084.18</v>
      </c>
      <c r="DE76" s="35">
        <f>MACD!DE76*$G$3+DE75*(1-$G$3)</f>
        <v>1.1361889589141309E-4</v>
      </c>
      <c r="DF76" s="28">
        <f>외인!DF76</f>
        <v>55987.48</v>
      </c>
      <c r="DG76" s="35">
        <f>MACD!DG76*$G$3+DG75*(1-$G$3)</f>
        <v>2.2957652059050472E-5</v>
      </c>
      <c r="DH76" s="28">
        <f>외인!DH76</f>
        <v>17771.75</v>
      </c>
      <c r="DI76" s="35">
        <f>MACD!DI76*$G$3+DI75*(1-$G$3)</f>
        <v>1.3152847497150547E-3</v>
      </c>
      <c r="DJ76" s="28">
        <f>외인!DJ76</f>
        <v>655257.61</v>
      </c>
      <c r="DK76" s="35">
        <f>MACD!DK76*$G$3+DK75*(1-$G$3)</f>
        <v>-6.5097499220148473E-4</v>
      </c>
      <c r="DL76" s="28">
        <f>외인!DL76</f>
        <v>89955.13</v>
      </c>
      <c r="DM76" s="35">
        <f>MACD!DM76*$G$3+DM75*(1-$G$3)</f>
        <v>-4.9302389363051864E-4</v>
      </c>
      <c r="DN76" s="28">
        <f>외인!DN76</f>
        <v>3551814.42</v>
      </c>
      <c r="DO76" s="35">
        <f>MACD!DO76*$G$3+DO75*(1-$G$3)</f>
        <v>-5.8788004142217216E-4</v>
      </c>
      <c r="DP76" s="28">
        <f>외인!DP76</f>
        <v>77558.7</v>
      </c>
      <c r="DQ76" s="35">
        <f>MACD!DQ76*$G$3+DQ75*(1-$G$3)</f>
        <v>6.0667338281215053E-4</v>
      </c>
      <c r="DR76" s="28">
        <f>외인!DR76</f>
        <v>41862.44</v>
      </c>
      <c r="DS76" s="35">
        <f>MACD!DS76*$G$3+DS75*(1-$G$3)</f>
        <v>-4.4701290576146658E-4</v>
      </c>
      <c r="DT76" s="28">
        <f>외인!DT76</f>
        <v>138693.16</v>
      </c>
      <c r="DU76" s="35">
        <f>MACD!DU76*$G$3+DU75*(1-$G$3)</f>
        <v>1.4655208815231364E-4</v>
      </c>
      <c r="DV76" s="28">
        <f>외인!DV76</f>
        <v>32258.11</v>
      </c>
      <c r="DW76" s="35">
        <f>MACD!DW76*$G$3+DW75*(1-$G$3)</f>
        <v>1.4044913522792799E-4</v>
      </c>
      <c r="DX76" s="28">
        <f>외인!DX76</f>
        <v>127992.62</v>
      </c>
      <c r="DY76" s="35">
        <f>MACD!DY76*$G$3+DY75*(1-$G$3)</f>
        <v>1.0412800762962195E-4</v>
      </c>
      <c r="DZ76" s="28">
        <f>외인!DZ76</f>
        <v>7312.06</v>
      </c>
      <c r="EA76" s="35">
        <f>MACD!EA76*$G$3+EA75*(1-$G$3)</f>
        <v>5.2836920306516917E-4</v>
      </c>
      <c r="EB76" s="28">
        <f>외인!EB76</f>
        <v>10474.81</v>
      </c>
      <c r="EC76" s="35">
        <f>MACD!EC76*$G$3+EC75*(1-$G$3)</f>
        <v>3.7028463711284216E-4</v>
      </c>
      <c r="ED76" s="28">
        <f>외인!ED76</f>
        <v>10025.23</v>
      </c>
      <c r="EE76" s="35">
        <f>MACD!EE76*$G$3+EE75*(1-$G$3)</f>
        <v>3.8671055219397009E-4</v>
      </c>
      <c r="EF76" s="28">
        <f>외인!EF76</f>
        <v>211604.58</v>
      </c>
      <c r="EG76" s="35">
        <f>MACD!EG76*$G$3+EG75*(1-$G$3)</f>
        <v>1.573639419564045E-4</v>
      </c>
      <c r="EH76" s="28">
        <f>외인!EH76</f>
        <v>299087.98</v>
      </c>
      <c r="EI76" s="35">
        <f>MACD!EI76*$G$3+EI75*(1-$G$3)</f>
        <v>-1.1946920091539846E-4</v>
      </c>
      <c r="EJ76" s="28">
        <f>외인!EJ76</f>
        <v>95290.04</v>
      </c>
      <c r="EK76" s="35">
        <f>MACD!EK76*$G$3+EK75*(1-$G$3)</f>
        <v>-1.6107917483706633E-4</v>
      </c>
      <c r="EL76" s="28">
        <f>외인!EL76</f>
        <v>27379.67</v>
      </c>
      <c r="EM76" s="35">
        <f>MACD!EM76*$G$3+EM75*(1-$G$3)</f>
        <v>8.7730880456939118E-4</v>
      </c>
      <c r="EN76" s="28">
        <f>외인!EN76</f>
        <v>41862.44</v>
      </c>
      <c r="EO76" s="35">
        <f>MACD!EO76*$G$3+EO75*(1-$G$3)</f>
        <v>-4.4701290576146658E-4</v>
      </c>
      <c r="EP76" s="28">
        <f>외인!EP76</f>
        <v>152492.12</v>
      </c>
      <c r="EQ76" s="35">
        <f>MACD!EQ76*$G$3+EQ75*(1-$G$3)</f>
        <v>1.7826297605116567E-4</v>
      </c>
      <c r="ER76" s="28">
        <f>외인!ER76</f>
        <v>11648.87</v>
      </c>
      <c r="ES76" s="35">
        <f>MACD!ES76*$G$3+ES75*(1-$G$3)</f>
        <v>1.1203182866899579E-3</v>
      </c>
      <c r="ET76" s="28">
        <f>외인!ET76</f>
        <v>165005.31</v>
      </c>
      <c r="EU76" s="35">
        <f>MACD!EU76*$G$3+EU75*(1-$G$3)</f>
        <v>-6.008393613687891E-4</v>
      </c>
      <c r="EV76" s="28">
        <f>외인!EV76</f>
        <v>45110.85</v>
      </c>
      <c r="EW76" s="35">
        <f>MACD!EW76*$G$3+EW75*(1-$G$3)</f>
        <v>7.9337562649645706E-4</v>
      </c>
      <c r="EX76" s="28">
        <f>외인!EX76</f>
        <v>78965.73</v>
      </c>
      <c r="EY76" s="35">
        <f>MACD!EY76*$G$3+EY75*(1-$G$3)</f>
        <v>1.0172329268377776E-4</v>
      </c>
    </row>
    <row r="77" spans="1:155">
      <c r="A77" s="27">
        <f>외인!A77</f>
        <v>46171</v>
      </c>
      <c r="B77" s="28">
        <f>외인!B77</f>
        <v>6733677.8099999996</v>
      </c>
      <c r="C77" s="35">
        <f>MACD!C77*$G$3+C76*(1-$G$3)</f>
        <v>-3.9039724486821545E-4</v>
      </c>
      <c r="D77" s="28">
        <f>외인!D77</f>
        <v>600429.94999999995</v>
      </c>
      <c r="E77" s="35">
        <f>MACD!E77*$G$3+E76*(1-$G$3)</f>
        <v>2.907238744854869E-4</v>
      </c>
      <c r="F77" s="28">
        <f>외인!F77</f>
        <v>2769682.32</v>
      </c>
      <c r="G77" s="35">
        <f>MACD!G77*$G$3+G76*(1-$G$3)</f>
        <v>-1.9134323851046993E-4</v>
      </c>
      <c r="H77" s="28">
        <f>외인!H77</f>
        <v>339140.27</v>
      </c>
      <c r="I77" s="35">
        <f>MACD!I77*$G$3+I76*(1-$G$3)</f>
        <v>-4.9649443498922888E-4</v>
      </c>
      <c r="J77" s="28">
        <f>외인!J77</f>
        <v>40416.25</v>
      </c>
      <c r="K77" s="35">
        <f>MACD!K77*$G$3+K76*(1-$G$3)</f>
        <v>-4.6954086922007125E-4</v>
      </c>
      <c r="L77" s="28">
        <f>외인!L77</f>
        <v>316254.21000000002</v>
      </c>
      <c r="M77" s="35">
        <f>MACD!M77*$G$3+M76*(1-$G$3)</f>
        <v>-5.1827798082175784E-4</v>
      </c>
      <c r="N77" s="28">
        <f>외인!N77</f>
        <v>319940.8</v>
      </c>
      <c r="O77" s="35">
        <f>MACD!O77*$G$3+O76*(1-$G$3)</f>
        <v>-5.0357748411070623E-4</v>
      </c>
      <c r="P77" s="28">
        <f>외인!P77</f>
        <v>177197.09</v>
      </c>
      <c r="Q77" s="35">
        <f>MACD!Q77*$G$3+Q76*(1-$G$3)</f>
        <v>2.4142399712456808E-4</v>
      </c>
      <c r="R77" s="28">
        <f>외인!R77</f>
        <v>156140.82</v>
      </c>
      <c r="S77" s="35">
        <f>MACD!S77*$G$3+S76*(1-$G$3)</f>
        <v>2.2097021892651138E-4</v>
      </c>
      <c r="T77" s="28">
        <f>외인!T77</f>
        <v>7980.19</v>
      </c>
      <c r="U77" s="35">
        <f>MACD!U77*$G$3+U76*(1-$G$3)</f>
        <v>1.647373410671841E-5</v>
      </c>
      <c r="V77" s="28">
        <f>외인!V77</f>
        <v>122623.16</v>
      </c>
      <c r="W77" s="35">
        <f>MACD!W77*$G$3+W76*(1-$G$3)</f>
        <v>-8.6196901052825207E-5</v>
      </c>
      <c r="X77" s="28">
        <f>외인!X77</f>
        <v>3638987.57</v>
      </c>
      <c r="Y77" s="35">
        <f>MACD!Y77*$G$3+Y76*(1-$G$3)</f>
        <v>-4.9713381562916715E-4</v>
      </c>
      <c r="Z77" s="28">
        <f>외인!Z77</f>
        <v>45340.94</v>
      </c>
      <c r="AA77" s="35">
        <f>MACD!AA77*$G$3+AA76*(1-$G$3)</f>
        <v>7.2995407545492735E-4</v>
      </c>
      <c r="AB77" s="28">
        <f>외인!AB77</f>
        <v>193636.51</v>
      </c>
      <c r="AC77" s="35">
        <f>MACD!AC77*$G$3+AC76*(1-$G$3)</f>
        <v>6.4097758517950849E-5</v>
      </c>
      <c r="AD77" s="28">
        <f>외인!AD77</f>
        <v>20012.189999999999</v>
      </c>
      <c r="AE77" s="35">
        <f>MACD!AE77*$G$3+AE76*(1-$G$3)</f>
        <v>5.9367337629157003E-4</v>
      </c>
      <c r="AF77" s="28">
        <f>외인!AF77</f>
        <v>23252.99</v>
      </c>
      <c r="AG77" s="35">
        <f>MACD!AG77*$G$3+AG76*(1-$G$3)</f>
        <v>2.4825256678857443E-4</v>
      </c>
      <c r="AH77" s="28">
        <f>외인!AH77</f>
        <v>215051.83</v>
      </c>
      <c r="AI77" s="35">
        <f>MACD!AI77*$G$3+AI76*(1-$G$3)</f>
        <v>-2.7454917682902946E-4</v>
      </c>
      <c r="AJ77" s="28">
        <f>외인!AJ77</f>
        <v>104332.11</v>
      </c>
      <c r="AK77" s="35">
        <f>MACD!AK77*$G$3+AK76*(1-$G$3)</f>
        <v>4.9522735948294829E-4</v>
      </c>
      <c r="AL77" s="28">
        <f>외인!AL77</f>
        <v>121216.56</v>
      </c>
      <c r="AM77" s="35">
        <f>MACD!AM77*$G$3+AM76*(1-$G$3)</f>
        <v>-9.1863171911080285E-4</v>
      </c>
      <c r="AN77" s="28">
        <f>외인!AN77</f>
        <v>216256.48</v>
      </c>
      <c r="AO77" s="35">
        <f>MACD!AO77*$G$3+AO76*(1-$G$3)</f>
        <v>-2.3775517430880033E-4</v>
      </c>
      <c r="AP77" s="28">
        <f>외인!AP77</f>
        <v>162195.82999999999</v>
      </c>
      <c r="AQ77" s="35">
        <f>MACD!AQ77*$G$3+AQ76*(1-$G$3)</f>
        <v>-6.2426739412489848E-4</v>
      </c>
      <c r="AR77" s="28">
        <f>외인!AR77</f>
        <v>23929.040000000001</v>
      </c>
      <c r="AS77" s="35">
        <f>MACD!AS77*$G$3+AS76*(1-$G$3)</f>
        <v>2.252282882248156E-4</v>
      </c>
      <c r="AT77" s="28">
        <f>외인!AT77</f>
        <v>107583.71</v>
      </c>
      <c r="AU77" s="35">
        <f>MACD!AU77*$G$3+AU76*(1-$G$3)</f>
        <v>-7.923299437990215E-4</v>
      </c>
      <c r="AV77" s="28">
        <f>외인!AV77</f>
        <v>44532.08</v>
      </c>
      <c r="AW77" s="35">
        <f>MACD!AW77*$G$3+AW76*(1-$G$3)</f>
        <v>-4.5068784180012581E-5</v>
      </c>
      <c r="AX77" s="28">
        <f>외인!AX77</f>
        <v>64610.83</v>
      </c>
      <c r="AY77" s="35">
        <f>MACD!AY77*$G$3+AY76*(1-$G$3)</f>
        <v>3.6792531572335833E-4</v>
      </c>
      <c r="AZ77" s="28">
        <f>외인!AZ77</f>
        <v>3979943.29</v>
      </c>
      <c r="BA77" s="35">
        <f>MACD!BA77*$G$3+BA76*(1-$G$3)</f>
        <v>-5.0680197419831585E-4</v>
      </c>
      <c r="BB77" s="28">
        <f>외인!BB77</f>
        <v>129963.69</v>
      </c>
      <c r="BC77" s="35">
        <f>MACD!BC77*$G$3+BC76*(1-$G$3)</f>
        <v>3.3902558976659126E-4</v>
      </c>
      <c r="BD77" s="28">
        <f>외인!BD77</f>
        <v>32999.760000000002</v>
      </c>
      <c r="BE77" s="35">
        <f>MACD!BE77*$G$3+BE76*(1-$G$3)</f>
        <v>-3.2167188642566425E-4</v>
      </c>
      <c r="BF77" s="28">
        <f>외인!BF77</f>
        <v>0</v>
      </c>
      <c r="BG77" s="35" t="e">
        <f>MACD!BG77*$G$3+BG76*(1-$G$3)</f>
        <v>#DIV/0!</v>
      </c>
      <c r="BH77" s="28">
        <f>외인!BH77</f>
        <v>110667.07</v>
      </c>
      <c r="BI77" s="35">
        <f>MACD!BI77*$G$3+BI76*(1-$G$3)</f>
        <v>-3.1971437302926115E-4</v>
      </c>
      <c r="BJ77" s="28">
        <f>외인!BJ77</f>
        <v>124259.43</v>
      </c>
      <c r="BK77" s="35">
        <f>MACD!BK77*$G$3+BK76*(1-$G$3)</f>
        <v>-3.2969509750969375E-4</v>
      </c>
      <c r="BL77" s="28">
        <f>외인!BL77</f>
        <v>42930.82</v>
      </c>
      <c r="BM77" s="35">
        <f>MACD!BM77*$G$3+BM76*(1-$G$3)</f>
        <v>5.5200191070169048E-4</v>
      </c>
      <c r="BN77" s="28">
        <f>외인!BN77</f>
        <v>49902.7</v>
      </c>
      <c r="BO77" s="35">
        <f>MACD!BO77*$G$3+BO76*(1-$G$3)</f>
        <v>-5.5049811135798161E-4</v>
      </c>
      <c r="BP77" s="28">
        <f>외인!BP77</f>
        <v>72415.7</v>
      </c>
      <c r="BQ77" s="35">
        <f>MACD!BQ77*$G$3+BQ76*(1-$G$3)</f>
        <v>3.4542763680414656E-4</v>
      </c>
      <c r="BR77" s="28">
        <f>외인!BR77</f>
        <v>299011.46000000002</v>
      </c>
      <c r="BS77" s="35">
        <f>MACD!BS77*$G$3+BS76*(1-$G$3)</f>
        <v>-8.4750522240958275E-4</v>
      </c>
      <c r="BT77" s="28">
        <f>외인!BT77</f>
        <v>3678536.62</v>
      </c>
      <c r="BU77" s="35">
        <f>MACD!BU77*$G$3+BU76*(1-$G$3)</f>
        <v>-4.8282677544199171E-4</v>
      </c>
      <c r="BV77" s="28">
        <f>외인!BV77</f>
        <v>483713.07</v>
      </c>
      <c r="BW77" s="35">
        <f>MACD!BW77*$G$3+BW76*(1-$G$3)</f>
        <v>2.535216104368105E-5</v>
      </c>
      <c r="BX77" s="28">
        <f>외인!BX77</f>
        <v>74241.61</v>
      </c>
      <c r="BY77" s="35">
        <f>MACD!BY77*$G$3+BY76*(1-$G$3)</f>
        <v>-1.9780399327287431E-5</v>
      </c>
      <c r="BZ77" s="28">
        <f>외인!BZ77</f>
        <v>337473.04</v>
      </c>
      <c r="CA77" s="35">
        <f>MACD!CA77*$G$3+CA76*(1-$G$3)</f>
        <v>-4.7369443952374599E-4</v>
      </c>
      <c r="CB77" s="28">
        <f>외인!CB77</f>
        <v>11038.76</v>
      </c>
      <c r="CC77" s="35">
        <f>MACD!CC77*$G$3+CC76*(1-$G$3)</f>
        <v>-5.0401101201389297E-5</v>
      </c>
      <c r="CD77" s="28">
        <f>외인!CD77</f>
        <v>24861</v>
      </c>
      <c r="CE77" s="35">
        <f>MACD!CE77*$G$3+CE76*(1-$G$3)</f>
        <v>1.0283723926729168E-3</v>
      </c>
      <c r="CF77" s="28">
        <f>외인!CF77</f>
        <v>27513.200000000001</v>
      </c>
      <c r="CG77" s="35">
        <f>MACD!CG77*$G$3+CG76*(1-$G$3)</f>
        <v>-4.0789434169525673E-4</v>
      </c>
      <c r="CH77" s="28">
        <f>외인!CH77</f>
        <v>64086.74</v>
      </c>
      <c r="CI77" s="35">
        <f>MACD!CI77*$G$3+CI76*(1-$G$3)</f>
        <v>-2.5015477977230851E-5</v>
      </c>
      <c r="CJ77" s="28">
        <f>외인!CJ77</f>
        <v>330267.14</v>
      </c>
      <c r="CK77" s="35">
        <f>MACD!CK77*$G$3+CK76*(1-$G$3)</f>
        <v>3.5894543268232362E-4</v>
      </c>
      <c r="CL77" s="28">
        <f>외인!CL77</f>
        <v>219978.6</v>
      </c>
      <c r="CM77" s="35">
        <f>MACD!CM77*$G$3+CM76*(1-$G$3)</f>
        <v>7.1351242554514344E-5</v>
      </c>
      <c r="CN77" s="28">
        <f>외인!CN77</f>
        <v>111180.39</v>
      </c>
      <c r="CO77" s="35">
        <f>MACD!CO77*$G$3+CO76*(1-$G$3)</f>
        <v>-3.8617645851965476E-4</v>
      </c>
      <c r="CP77" s="28">
        <f>외인!CP77</f>
        <v>130447.52</v>
      </c>
      <c r="CQ77" s="35">
        <f>MACD!CQ77*$G$3+CQ76*(1-$G$3)</f>
        <v>3.3876130231145753E-4</v>
      </c>
      <c r="CR77" s="28">
        <f>외인!CR77</f>
        <v>188902.82</v>
      </c>
      <c r="CS77" s="35">
        <f>MACD!CS77*$G$3+CS76*(1-$G$3)</f>
        <v>2.1011060396318839E-4</v>
      </c>
      <c r="CT77" s="28">
        <f>외인!CT77</f>
        <v>281329.17</v>
      </c>
      <c r="CU77" s="35">
        <f>MACD!CU77*$G$3+CU76*(1-$G$3)</f>
        <v>-6.585545307655088E-4</v>
      </c>
      <c r="CV77" s="28">
        <f>외인!CV77</f>
        <v>3678536.62</v>
      </c>
      <c r="CW77" s="35">
        <f>MACD!CW77*$G$3+CW76*(1-$G$3)</f>
        <v>-4.8282677544199171E-4</v>
      </c>
      <c r="CX77" s="28">
        <f>외인!CX77</f>
        <v>274498.25</v>
      </c>
      <c r="CY77" s="35">
        <f>MACD!CY77*$G$3+CY76*(1-$G$3)</f>
        <v>-5.200428516225486E-4</v>
      </c>
      <c r="CZ77" s="28">
        <f>외인!CZ77</f>
        <v>19742.36</v>
      </c>
      <c r="DA77" s="35">
        <f>MACD!DA77*$G$3+DA76*(1-$G$3)</f>
        <v>1.1387295480470986E-3</v>
      </c>
      <c r="DB77" s="28">
        <f>외인!DB77</f>
        <v>32999.760000000002</v>
      </c>
      <c r="DC77" s="35">
        <f>MACD!DC77*$G$3+DC76*(1-$G$3)</f>
        <v>-3.2167188642566425E-4</v>
      </c>
      <c r="DD77" s="28">
        <f>외인!DD77</f>
        <v>7980.19</v>
      </c>
      <c r="DE77" s="35">
        <f>MACD!DE77*$G$3+DE76*(1-$G$3)</f>
        <v>1.647373410671841E-5</v>
      </c>
      <c r="DF77" s="28">
        <f>외인!DF77</f>
        <v>56475.57</v>
      </c>
      <c r="DG77" s="35">
        <f>MACD!DG77*$G$3+DG76*(1-$G$3)</f>
        <v>5.9301468611818844E-5</v>
      </c>
      <c r="DH77" s="28">
        <f>외인!DH77</f>
        <v>17529.97</v>
      </c>
      <c r="DI77" s="35">
        <f>MACD!DI77*$G$3+DI76*(1-$G$3)</f>
        <v>1.4191262321453463E-3</v>
      </c>
      <c r="DJ77" s="28">
        <f>외인!DJ77</f>
        <v>653564.22</v>
      </c>
      <c r="DK77" s="35">
        <f>MACD!DK77*$G$3+DK76*(1-$G$3)</f>
        <v>-5.8928266018019166E-4</v>
      </c>
      <c r="DL77" s="28">
        <f>외인!DL77</f>
        <v>89173.78</v>
      </c>
      <c r="DM77" s="35">
        <f>MACD!DM77*$G$3+DM76*(1-$G$3)</f>
        <v>-4.8233141980048746E-4</v>
      </c>
      <c r="DN77" s="28">
        <f>외인!DN77</f>
        <v>3678536.62</v>
      </c>
      <c r="DO77" s="35">
        <f>MACD!DO77*$G$3+DO76*(1-$G$3)</f>
        <v>-4.8282677544199171E-4</v>
      </c>
      <c r="DP77" s="28">
        <f>외인!DP77</f>
        <v>74828.66</v>
      </c>
      <c r="DQ77" s="35">
        <f>MACD!DQ77*$G$3+DQ76*(1-$G$3)</f>
        <v>7.6439587190312366E-4</v>
      </c>
      <c r="DR77" s="28">
        <f>외인!DR77</f>
        <v>41341.89</v>
      </c>
      <c r="DS77" s="35">
        <f>MACD!DS77*$G$3+DS76*(1-$G$3)</f>
        <v>-4.3559002138889469E-4</v>
      </c>
      <c r="DT77" s="28">
        <f>외인!DT77</f>
        <v>156140.82</v>
      </c>
      <c r="DU77" s="35">
        <f>MACD!DU77*$G$3+DU76*(1-$G$3)</f>
        <v>2.2097021892651138E-4</v>
      </c>
      <c r="DV77" s="28">
        <f>외인!DV77</f>
        <v>32447.11</v>
      </c>
      <c r="DW77" s="35">
        <f>MACD!DW77*$G$3+DW76*(1-$G$3)</f>
        <v>2.1322410942588657E-4</v>
      </c>
      <c r="DX77" s="28">
        <f>외인!DX77</f>
        <v>122623.16</v>
      </c>
      <c r="DY77" s="35">
        <f>MACD!DY77*$G$3+DY76*(1-$G$3)</f>
        <v>-8.6196901052825207E-5</v>
      </c>
      <c r="DZ77" s="28">
        <f>외인!DZ77</f>
        <v>7102.68</v>
      </c>
      <c r="EA77" s="35">
        <f>MACD!EA77*$G$3+EA76*(1-$G$3)</f>
        <v>4.4362140317177586E-4</v>
      </c>
      <c r="EB77" s="28">
        <f>외인!EB77</f>
        <v>10347.07</v>
      </c>
      <c r="EC77" s="35">
        <f>MACD!EC77*$G$3+EC76*(1-$G$3)</f>
        <v>3.9992487094377225E-4</v>
      </c>
      <c r="ED77" s="28">
        <f>외인!ED77</f>
        <v>9751.73</v>
      </c>
      <c r="EE77" s="35">
        <f>MACD!EE77*$G$3+EE76*(1-$G$3)</f>
        <v>4.6998142079666678E-4</v>
      </c>
      <c r="EF77" s="28">
        <f>외인!EF77</f>
        <v>210672.43</v>
      </c>
      <c r="EG77" s="35">
        <f>MACD!EG77*$G$3+EG76*(1-$G$3)</f>
        <v>2.0240687038611092E-4</v>
      </c>
      <c r="EH77" s="28">
        <f>외인!EH77</f>
        <v>313048.07</v>
      </c>
      <c r="EI77" s="35">
        <f>MACD!EI77*$G$3+EI76*(1-$G$3)</f>
        <v>-7.4070736071449303E-5</v>
      </c>
      <c r="EJ77" s="28">
        <f>외인!EJ77</f>
        <v>94619.09</v>
      </c>
      <c r="EK77" s="35">
        <f>MACD!EK77*$G$3+EK76*(1-$G$3)</f>
        <v>-2.2556711178077214E-4</v>
      </c>
      <c r="EL77" s="28">
        <f>외인!EL77</f>
        <v>27060.22</v>
      </c>
      <c r="EM77" s="35">
        <f>MACD!EM77*$G$3+EM76*(1-$G$3)</f>
        <v>9.1124304074851291E-4</v>
      </c>
      <c r="EN77" s="28">
        <f>외인!EN77</f>
        <v>41341.89</v>
      </c>
      <c r="EO77" s="35">
        <f>MACD!EO77*$G$3+EO76*(1-$G$3)</f>
        <v>-4.3559002138889469E-4</v>
      </c>
      <c r="EP77" s="28">
        <f>외인!EP77</f>
        <v>148547.51999999999</v>
      </c>
      <c r="EQ77" s="35">
        <f>MACD!EQ77*$G$3+EQ76*(1-$G$3)</f>
        <v>2.5390087230183942E-4</v>
      </c>
      <c r="ER77" s="28">
        <f>외인!ER77</f>
        <v>11088.76</v>
      </c>
      <c r="ES77" s="35">
        <f>MACD!ES77*$G$3+ES76*(1-$G$3)</f>
        <v>1.1321265637164288E-3</v>
      </c>
      <c r="ET77" s="28">
        <f>외인!ET77</f>
        <v>162195.82999999999</v>
      </c>
      <c r="EU77" s="35">
        <f>MACD!EU77*$G$3+EU76*(1-$G$3)</f>
        <v>-6.2426739412489848E-4</v>
      </c>
      <c r="EV77" s="28">
        <f>외인!EV77</f>
        <v>45340.94</v>
      </c>
      <c r="EW77" s="35">
        <f>MACD!EW77*$G$3+EW76*(1-$G$3)</f>
        <v>7.2995407545492735E-4</v>
      </c>
      <c r="EX77" s="28">
        <f>외인!EX77</f>
        <v>85106.58</v>
      </c>
      <c r="EY77" s="35">
        <f>MACD!EY77*$G$3+EY76*(1-$G$3)</f>
        <v>8.000803944217889E-5</v>
      </c>
    </row>
    <row r="78" spans="1:155">
      <c r="A78" s="27">
        <f>외인!A78</f>
        <v>46174</v>
      </c>
      <c r="B78" s="28">
        <f>외인!B78</f>
        <v>6981476.71</v>
      </c>
      <c r="C78" s="35">
        <f>MACD!C78*$G$3+C77*(1-$G$3)</f>
        <v>-3.1541699045629354E-4</v>
      </c>
      <c r="D78" s="28">
        <f>외인!D78</f>
        <v>586307.97</v>
      </c>
      <c r="E78" s="35">
        <f>MACD!E78*$G$3+E77*(1-$G$3)</f>
        <v>2.7051729558956732E-4</v>
      </c>
      <c r="F78" s="28">
        <f>외인!F78</f>
        <v>2976524.6</v>
      </c>
      <c r="G78" s="35">
        <f>MACD!G78*$G$3+G77*(1-$G$3)</f>
        <v>-1.1771304579524135E-4</v>
      </c>
      <c r="H78" s="28">
        <f>외인!H78</f>
        <v>330280.42</v>
      </c>
      <c r="I78" s="35">
        <f>MACD!I78*$G$3+I77*(1-$G$3)</f>
        <v>-4.3278988291699184E-4</v>
      </c>
      <c r="J78" s="28">
        <f>외인!J78</f>
        <v>41351.74</v>
      </c>
      <c r="K78" s="35">
        <f>MACD!K78*$G$3+K77*(1-$G$3)</f>
        <v>-4.4069841071722586E-4</v>
      </c>
      <c r="L78" s="28">
        <f>외인!L78</f>
        <v>307742.44</v>
      </c>
      <c r="M78" s="35">
        <f>MACD!M78*$G$3+M77*(1-$G$3)</f>
        <v>-4.5530151917321448E-4</v>
      </c>
      <c r="N78" s="28">
        <f>외인!N78</f>
        <v>324643.65000000002</v>
      </c>
      <c r="O78" s="35">
        <f>MACD!O78*$G$3+O77*(1-$G$3)</f>
        <v>-5.0120629513697294E-4</v>
      </c>
      <c r="P78" s="28">
        <f>외인!P78</f>
        <v>177148.32</v>
      </c>
      <c r="Q78" s="35">
        <f>MACD!Q78*$G$3+Q77*(1-$G$3)</f>
        <v>3.1713845065773467E-4</v>
      </c>
      <c r="R78" s="28">
        <f>외인!R78</f>
        <v>171123.87</v>
      </c>
      <c r="S78" s="35">
        <f>MACD!S78*$G$3+S77*(1-$G$3)</f>
        <v>2.5081342194109151E-4</v>
      </c>
      <c r="T78" s="28">
        <f>외인!T78</f>
        <v>7764.23</v>
      </c>
      <c r="U78" s="35">
        <f>MACD!U78*$G$3+U77*(1-$G$3)</f>
        <v>-1.0207291966022449E-4</v>
      </c>
      <c r="V78" s="28">
        <f>외인!V78</f>
        <v>120041.74</v>
      </c>
      <c r="W78" s="35">
        <f>MACD!W78*$G$3+W77*(1-$G$3)</f>
        <v>-3.4535607962296193E-4</v>
      </c>
      <c r="X78" s="28">
        <f>외인!X78</f>
        <v>3846114.05</v>
      </c>
      <c r="Y78" s="35">
        <f>MACD!Y78*$G$3+Y77*(1-$G$3)</f>
        <v>-3.8315761284529916E-4</v>
      </c>
      <c r="Z78" s="28">
        <f>외인!Z78</f>
        <v>46605.11</v>
      </c>
      <c r="AA78" s="35">
        <f>MACD!AA78*$G$3+AA77*(1-$G$3)</f>
        <v>6.5302540483203639E-4</v>
      </c>
      <c r="AB78" s="28">
        <f>외인!AB78</f>
        <v>193019.49</v>
      </c>
      <c r="AC78" s="35">
        <f>MACD!AC78*$G$3+AC77*(1-$G$3)</f>
        <v>7.5126359805276216E-5</v>
      </c>
      <c r="AD78" s="28">
        <f>외인!AD78</f>
        <v>19590.38</v>
      </c>
      <c r="AE78" s="35">
        <f>MACD!AE78*$G$3+AE77*(1-$G$3)</f>
        <v>5.565541115732178E-4</v>
      </c>
      <c r="AF78" s="28">
        <f>외인!AF78</f>
        <v>23192.71</v>
      </c>
      <c r="AG78" s="35">
        <f>MACD!AG78*$G$3+AG77*(1-$G$3)</f>
        <v>2.3392547130666986E-4</v>
      </c>
      <c r="AH78" s="28">
        <f>외인!AH78</f>
        <v>212743.95</v>
      </c>
      <c r="AI78" s="35">
        <f>MACD!AI78*$G$3+AI77*(1-$G$3)</f>
        <v>-1.8726428526767296E-4</v>
      </c>
      <c r="AJ78" s="28">
        <f>외인!AJ78</f>
        <v>110379.68</v>
      </c>
      <c r="AK78" s="35">
        <f>MACD!AK78*$G$3+AK77*(1-$G$3)</f>
        <v>5.7348967208389889E-4</v>
      </c>
      <c r="AL78" s="28">
        <f>외인!AL78</f>
        <v>119640.87</v>
      </c>
      <c r="AM78" s="35">
        <f>MACD!AM78*$G$3+AM77*(1-$G$3)</f>
        <v>-9.6171092102316329E-4</v>
      </c>
      <c r="AN78" s="28">
        <f>외인!AN78</f>
        <v>221984.38</v>
      </c>
      <c r="AO78" s="35">
        <f>MACD!AO78*$G$3+AO77*(1-$G$3)</f>
        <v>-2.1159600206194015E-4</v>
      </c>
      <c r="AP78" s="28">
        <f>외인!AP78</f>
        <v>169065.27</v>
      </c>
      <c r="AQ78" s="35">
        <f>MACD!AQ78*$G$3+AQ77*(1-$G$3)</f>
        <v>-6.3204782702124451E-4</v>
      </c>
      <c r="AR78" s="28">
        <f>외인!AR78</f>
        <v>23280.77</v>
      </c>
      <c r="AS78" s="35">
        <f>MACD!AS78*$G$3+AS77*(1-$G$3)</f>
        <v>1.917079598297626E-4</v>
      </c>
      <c r="AT78" s="28">
        <f>외인!AT78</f>
        <v>121368.17</v>
      </c>
      <c r="AU78" s="35">
        <f>MACD!AU78*$G$3+AU77*(1-$G$3)</f>
        <v>-8.0826387512413964E-4</v>
      </c>
      <c r="AV78" s="28">
        <f>외인!AV78</f>
        <v>43620.54</v>
      </c>
      <c r="AW78" s="35">
        <f>MACD!AW78*$G$3+AW77*(1-$G$3)</f>
        <v>-1.6520227464689202E-4</v>
      </c>
      <c r="AX78" s="28">
        <f>외인!AX78</f>
        <v>61895.74</v>
      </c>
      <c r="AY78" s="35">
        <f>MACD!AY78*$G$3+AY77*(1-$G$3)</f>
        <v>4.027647877376665E-4</v>
      </c>
      <c r="AZ78" s="28">
        <f>외인!AZ78</f>
        <v>4187843.89</v>
      </c>
      <c r="BA78" s="35">
        <f>MACD!BA78*$G$3+BA77*(1-$G$3)</f>
        <v>-4.0408948361128096E-4</v>
      </c>
      <c r="BB78" s="28">
        <f>외인!BB78</f>
        <v>135464.95000000001</v>
      </c>
      <c r="BC78" s="35">
        <f>MACD!BC78*$G$3+BC77*(1-$G$3)</f>
        <v>2.9963301034614505E-4</v>
      </c>
      <c r="BD78" s="28">
        <f>외인!BD78</f>
        <v>32837.269999999997</v>
      </c>
      <c r="BE78" s="35">
        <f>MACD!BE78*$G$3+BE77*(1-$G$3)</f>
        <v>-2.6015605499406827E-4</v>
      </c>
      <c r="BF78" s="28">
        <f>외인!BF78</f>
        <v>0</v>
      </c>
      <c r="BG78" s="35" t="e">
        <f>MACD!BG78*$G$3+BG77*(1-$G$3)</f>
        <v>#DIV/0!</v>
      </c>
      <c r="BH78" s="28">
        <f>외인!BH78</f>
        <v>108084.21</v>
      </c>
      <c r="BI78" s="35">
        <f>MACD!BI78*$G$3+BI77*(1-$G$3)</f>
        <v>-3.2319173110240698E-4</v>
      </c>
      <c r="BJ78" s="28">
        <f>외인!BJ78</f>
        <v>121026.03</v>
      </c>
      <c r="BK78" s="35">
        <f>MACD!BK78*$G$3+BK77*(1-$G$3)</f>
        <v>-3.0620988352793717E-4</v>
      </c>
      <c r="BL78" s="28">
        <f>외인!BL78</f>
        <v>42491.21</v>
      </c>
      <c r="BM78" s="35">
        <f>MACD!BM78*$G$3+BM77*(1-$G$3)</f>
        <v>5.6210103801019803E-4</v>
      </c>
      <c r="BN78" s="28">
        <f>외인!BN78</f>
        <v>48630.2</v>
      </c>
      <c r="BO78" s="35">
        <f>MACD!BO78*$G$3+BO77*(1-$G$3)</f>
        <v>-6.5803145009505791E-4</v>
      </c>
      <c r="BP78" s="28">
        <f>외인!BP78</f>
        <v>69413.69</v>
      </c>
      <c r="BQ78" s="35">
        <f>MACD!BQ78*$G$3+BQ77*(1-$G$3)</f>
        <v>3.6776805529122216E-4</v>
      </c>
      <c r="BR78" s="28">
        <f>외인!BR78</f>
        <v>311411.37</v>
      </c>
      <c r="BS78" s="35">
        <f>MACD!BS78*$G$3+BS77*(1-$G$3)</f>
        <v>-8.3239754692526649E-4</v>
      </c>
      <c r="BT78" s="28">
        <f>외인!BT78</f>
        <v>3885056.92</v>
      </c>
      <c r="BU78" s="35">
        <f>MACD!BU78*$G$3+BU77*(1-$G$3)</f>
        <v>-3.7172079243695094E-4</v>
      </c>
      <c r="BV78" s="28">
        <f>외인!BV78</f>
        <v>494009.83</v>
      </c>
      <c r="BW78" s="35">
        <f>MACD!BW78*$G$3+BW77*(1-$G$3)</f>
        <v>7.9008811425920175E-5</v>
      </c>
      <c r="BX78" s="28">
        <f>외인!BX78</f>
        <v>72816.86</v>
      </c>
      <c r="BY78" s="35">
        <f>MACD!BY78*$G$3+BY77*(1-$G$3)</f>
        <v>-2.0527748657791483E-5</v>
      </c>
      <c r="BZ78" s="28">
        <f>외인!BZ78</f>
        <v>341625.26</v>
      </c>
      <c r="CA78" s="35">
        <f>MACD!CA78*$G$3+CA77*(1-$G$3)</f>
        <v>-4.732549638149379E-4</v>
      </c>
      <c r="CB78" s="28">
        <f>외인!CB78</f>
        <v>10896.76</v>
      </c>
      <c r="CC78" s="35">
        <f>MACD!CC78*$G$3+CC77*(1-$G$3)</f>
        <v>-2.5639011153478419E-5</v>
      </c>
      <c r="CD78" s="28">
        <f>외인!CD78</f>
        <v>24485.26</v>
      </c>
      <c r="CE78" s="35">
        <f>MACD!CE78*$G$3+CE77*(1-$G$3)</f>
        <v>1.0417460068307663E-3</v>
      </c>
      <c r="CF78" s="28">
        <f>외인!CF78</f>
        <v>27263.33</v>
      </c>
      <c r="CG78" s="35">
        <f>MACD!CG78*$G$3+CG77*(1-$G$3)</f>
        <v>-5.3111900646960375E-4</v>
      </c>
      <c r="CH78" s="28">
        <f>외인!CH78</f>
        <v>63206.03</v>
      </c>
      <c r="CI78" s="35">
        <f>MACD!CI78*$G$3+CI77*(1-$G$3)</f>
        <v>-1.1128414283947198E-4</v>
      </c>
      <c r="CJ78" s="28">
        <f>외인!CJ78</f>
        <v>325426.65999999997</v>
      </c>
      <c r="CK78" s="35">
        <f>MACD!CK78*$G$3+CK77*(1-$G$3)</f>
        <v>4.0960574186048619E-4</v>
      </c>
      <c r="CL78" s="28">
        <f>외인!CL78</f>
        <v>218383.46</v>
      </c>
      <c r="CM78" s="35">
        <f>MACD!CM78*$G$3+CM77*(1-$G$3)</f>
        <v>9.7218568929234293E-5</v>
      </c>
      <c r="CN78" s="28">
        <f>외인!CN78</f>
        <v>112812</v>
      </c>
      <c r="CO78" s="35">
        <f>MACD!CO78*$G$3+CO77*(1-$G$3)</f>
        <v>-3.4937766892663023E-4</v>
      </c>
      <c r="CP78" s="28">
        <f>외인!CP78</f>
        <v>135940.25</v>
      </c>
      <c r="CQ78" s="35">
        <f>MACD!CQ78*$G$3+CQ77*(1-$G$3)</f>
        <v>2.9948365287630116E-4</v>
      </c>
      <c r="CR78" s="28">
        <f>외인!CR78</f>
        <v>203607.87</v>
      </c>
      <c r="CS78" s="35">
        <f>MACD!CS78*$G$3+CS77*(1-$G$3)</f>
        <v>2.4328751107182659E-4</v>
      </c>
      <c r="CT78" s="28">
        <f>외인!CT78</f>
        <v>271662.78000000003</v>
      </c>
      <c r="CU78" s="35">
        <f>MACD!CU78*$G$3+CU77*(1-$G$3)</f>
        <v>-7.8529193684483177E-4</v>
      </c>
      <c r="CV78" s="28">
        <f>외인!CV78</f>
        <v>3885056.92</v>
      </c>
      <c r="CW78" s="35">
        <f>MACD!CW78*$G$3+CW77*(1-$G$3)</f>
        <v>-3.7172079243695094E-4</v>
      </c>
      <c r="CX78" s="28">
        <f>외인!CX78</f>
        <v>283005.93</v>
      </c>
      <c r="CY78" s="35">
        <f>MACD!CY78*$G$3+CY77*(1-$G$3)</f>
        <v>-4.4401516283833816E-4</v>
      </c>
      <c r="CZ78" s="28">
        <f>외인!CZ78</f>
        <v>19311.830000000002</v>
      </c>
      <c r="DA78" s="35">
        <f>MACD!DA78*$G$3+DA77*(1-$G$3)</f>
        <v>9.5566294562957478E-4</v>
      </c>
      <c r="DB78" s="28">
        <f>외인!DB78</f>
        <v>32837.269999999997</v>
      </c>
      <c r="DC78" s="35">
        <f>MACD!DC78*$G$3+DC77*(1-$G$3)</f>
        <v>-2.6015605499406827E-4</v>
      </c>
      <c r="DD78" s="28">
        <f>외인!DD78</f>
        <v>7764.23</v>
      </c>
      <c r="DE78" s="35">
        <f>MACD!DE78*$G$3+DE77*(1-$G$3)</f>
        <v>-1.0207291966022449E-4</v>
      </c>
      <c r="DF78" s="28">
        <f>외인!DF78</f>
        <v>55156.51</v>
      </c>
      <c r="DG78" s="35">
        <f>MACD!DG78*$G$3+DG77*(1-$G$3)</f>
        <v>6.2508951496888514E-5</v>
      </c>
      <c r="DH78" s="28">
        <f>외인!DH78</f>
        <v>17236.240000000002</v>
      </c>
      <c r="DI78" s="35">
        <f>MACD!DI78*$G$3+DI77*(1-$G$3)</f>
        <v>1.4797712172132549E-3</v>
      </c>
      <c r="DJ78" s="28">
        <f>외인!DJ78</f>
        <v>659312.84</v>
      </c>
      <c r="DK78" s="35">
        <f>MACD!DK78*$G$3+DK77*(1-$G$3)</f>
        <v>-5.1790833221855527E-4</v>
      </c>
      <c r="DL78" s="28">
        <f>외인!DL78</f>
        <v>90332.93</v>
      </c>
      <c r="DM78" s="35">
        <f>MACD!DM78*$G$3+DM77*(1-$G$3)</f>
        <v>-4.458063169621271E-4</v>
      </c>
      <c r="DN78" s="28">
        <f>외인!DN78</f>
        <v>3885056.92</v>
      </c>
      <c r="DO78" s="35">
        <f>MACD!DO78*$G$3+DO77*(1-$G$3)</f>
        <v>-3.7172079243695094E-4</v>
      </c>
      <c r="DP78" s="28">
        <f>외인!DP78</f>
        <v>72266.81</v>
      </c>
      <c r="DQ78" s="35">
        <f>MACD!DQ78*$G$3+DQ77*(1-$G$3)</f>
        <v>8.9843513082032088E-4</v>
      </c>
      <c r="DR78" s="28">
        <f>외인!DR78</f>
        <v>42068.97</v>
      </c>
      <c r="DS78" s="35">
        <f>MACD!DS78*$G$3+DS77*(1-$G$3)</f>
        <v>-4.0858364535640142E-4</v>
      </c>
      <c r="DT78" s="28">
        <f>외인!DT78</f>
        <v>171123.87</v>
      </c>
      <c r="DU78" s="35">
        <f>MACD!DU78*$G$3+DU77*(1-$G$3)</f>
        <v>2.5081342194109151E-4</v>
      </c>
      <c r="DV78" s="28">
        <f>외인!DV78</f>
        <v>32178.77</v>
      </c>
      <c r="DW78" s="35">
        <f>MACD!DW78*$G$3+DW77*(1-$G$3)</f>
        <v>2.7629706337677697E-4</v>
      </c>
      <c r="DX78" s="28">
        <f>외인!DX78</f>
        <v>120041.74</v>
      </c>
      <c r="DY78" s="35">
        <f>MACD!DY78*$G$3+DY77*(1-$G$3)</f>
        <v>-3.4535607962296193E-4</v>
      </c>
      <c r="DZ78" s="28">
        <f>외인!DZ78</f>
        <v>6863.67</v>
      </c>
      <c r="EA78" s="35">
        <f>MACD!EA78*$G$3+EA77*(1-$G$3)</f>
        <v>3.8716359211734316E-4</v>
      </c>
      <c r="EB78" s="28">
        <f>외인!EB78</f>
        <v>10123.85</v>
      </c>
      <c r="EC78" s="35">
        <f>MACD!EC78*$G$3+EC77*(1-$G$3)</f>
        <v>4.0218191967009793E-4</v>
      </c>
      <c r="ED78" s="28">
        <f>외인!ED78</f>
        <v>9429.83</v>
      </c>
      <c r="EE78" s="35">
        <f>MACD!EE78*$G$3+EE77*(1-$G$3)</f>
        <v>5.3569666224248958E-4</v>
      </c>
      <c r="EF78" s="28">
        <f>외인!EF78</f>
        <v>208654.31</v>
      </c>
      <c r="EG78" s="35">
        <f>MACD!EG78*$G$3+EG77*(1-$G$3)</f>
        <v>2.2977345084170157E-4</v>
      </c>
      <c r="EH78" s="28">
        <f>외인!EH78</f>
        <v>326604.59999999998</v>
      </c>
      <c r="EI78" s="35">
        <f>MACD!EI78*$G$3+EI77*(1-$G$3)</f>
        <v>-2.6768462052967568E-5</v>
      </c>
      <c r="EJ78" s="28">
        <f>외인!EJ78</f>
        <v>94817.83</v>
      </c>
      <c r="EK78" s="35">
        <f>MACD!EK78*$G$3+EK77*(1-$G$3)</f>
        <v>-2.8258634040910545E-4</v>
      </c>
      <c r="EL78" s="28">
        <f>외인!EL78</f>
        <v>26642.26</v>
      </c>
      <c r="EM78" s="35">
        <f>MACD!EM78*$G$3+EM77*(1-$G$3)</f>
        <v>9.1605036639408528E-4</v>
      </c>
      <c r="EN78" s="28">
        <f>외인!EN78</f>
        <v>42068.97</v>
      </c>
      <c r="EO78" s="35">
        <f>MACD!EO78*$G$3+EO77*(1-$G$3)</f>
        <v>-4.0858364535640142E-4</v>
      </c>
      <c r="EP78" s="28">
        <f>외인!EP78</f>
        <v>145858.4</v>
      </c>
      <c r="EQ78" s="35">
        <f>MACD!EQ78*$G$3+EQ77*(1-$G$3)</f>
        <v>3.2257082359590821E-4</v>
      </c>
      <c r="ER78" s="28">
        <f>외인!ER78</f>
        <v>10517.1</v>
      </c>
      <c r="ES78" s="35">
        <f>MACD!ES78*$G$3+ES77*(1-$G$3)</f>
        <v>1.2106686453476866E-3</v>
      </c>
      <c r="ET78" s="28">
        <f>외인!ET78</f>
        <v>169065.27</v>
      </c>
      <c r="EU78" s="35">
        <f>MACD!EU78*$G$3+EU77*(1-$G$3)</f>
        <v>-6.3204782702124451E-4</v>
      </c>
      <c r="EV78" s="28">
        <f>외인!EV78</f>
        <v>46605.11</v>
      </c>
      <c r="EW78" s="35">
        <f>MACD!EW78*$G$3+EW77*(1-$G$3)</f>
        <v>6.5302540483203639E-4</v>
      </c>
      <c r="EX78" s="28">
        <f>외인!EX78</f>
        <v>89335.13</v>
      </c>
      <c r="EY78" s="35">
        <f>MACD!EY78*$G$3+EY77*(1-$G$3)</f>
        <v>6.4968581690074193E-5</v>
      </c>
    </row>
    <row r="79" spans="1:155">
      <c r="A79" s="27">
        <f>외인!A79</f>
        <v>46175</v>
      </c>
      <c r="B79" s="28">
        <f>외인!B79</f>
        <v>6992104.4800000004</v>
      </c>
      <c r="C79" s="35">
        <f>MACD!C79*$G$3+C78*(1-$G$3)</f>
        <v>-2.5857635367880938E-4</v>
      </c>
      <c r="D79" s="28">
        <f>외인!D79</f>
        <v>574393.09</v>
      </c>
      <c r="E79" s="35">
        <f>MACD!E79*$G$3+E78*(1-$G$3)</f>
        <v>2.4929356838646641E-4</v>
      </c>
      <c r="F79" s="28">
        <f>외인!F79</f>
        <v>3058228.77</v>
      </c>
      <c r="G79" s="35">
        <f>MACD!G79*$G$3+G78*(1-$G$3)</f>
        <v>-6.540980721079198E-5</v>
      </c>
      <c r="H79" s="28">
        <f>외인!H79</f>
        <v>318087.93</v>
      </c>
      <c r="I79" s="35">
        <f>MACD!I79*$G$3+I78*(1-$G$3)</f>
        <v>-3.7098184312874362E-4</v>
      </c>
      <c r="J79" s="28">
        <f>외인!J79</f>
        <v>39791.370000000003</v>
      </c>
      <c r="K79" s="35">
        <f>MACD!K79*$G$3+K78*(1-$G$3)</f>
        <v>-3.9048483732908522E-4</v>
      </c>
      <c r="L79" s="28">
        <f>외인!L79</f>
        <v>296259.43</v>
      </c>
      <c r="M79" s="35">
        <f>MACD!M79*$G$3+M78*(1-$G$3)</f>
        <v>-3.922071615860438E-4</v>
      </c>
      <c r="N79" s="28">
        <f>외인!N79</f>
        <v>319017.77</v>
      </c>
      <c r="O79" s="35">
        <f>MACD!O79*$G$3+O78*(1-$G$3)</f>
        <v>-5.1200603815200105E-4</v>
      </c>
      <c r="P79" s="28">
        <f>외인!P79</f>
        <v>173817.74</v>
      </c>
      <c r="Q79" s="35">
        <f>MACD!Q79*$G$3+Q78*(1-$G$3)</f>
        <v>3.8411079202467805E-4</v>
      </c>
      <c r="R79" s="28">
        <f>외인!R79</f>
        <v>164302.81</v>
      </c>
      <c r="S79" s="35">
        <f>MACD!S79*$G$3+S78*(1-$G$3)</f>
        <v>2.0903366767320905E-4</v>
      </c>
      <c r="T79" s="28">
        <f>외인!T79</f>
        <v>7667.43</v>
      </c>
      <c r="U79" s="35">
        <f>MACD!U79*$G$3+U78*(1-$G$3)</f>
        <v>-2.1568367550997355E-4</v>
      </c>
      <c r="V79" s="28">
        <f>외인!V79</f>
        <v>117394.55</v>
      </c>
      <c r="W79" s="35">
        <f>MACD!W79*$G$3+W78*(1-$G$3)</f>
        <v>-6.002071697406451E-4</v>
      </c>
      <c r="X79" s="28">
        <f>외인!X79</f>
        <v>3907251.05</v>
      </c>
      <c r="Y79" s="35">
        <f>MACD!Y79*$G$3+Y78*(1-$G$3)</f>
        <v>-2.9036916042328854E-4</v>
      </c>
      <c r="Z79" s="28">
        <f>외인!Z79</f>
        <v>48674.43</v>
      </c>
      <c r="AA79" s="35">
        <f>MACD!AA79*$G$3+AA78*(1-$G$3)</f>
        <v>5.7888087482832029E-4</v>
      </c>
      <c r="AB79" s="28">
        <f>외인!AB79</f>
        <v>197896.64</v>
      </c>
      <c r="AC79" s="35">
        <f>MACD!AC79*$G$3+AC78*(1-$G$3)</f>
        <v>8.6213235491244122E-5</v>
      </c>
      <c r="AD79" s="28">
        <f>외인!AD79</f>
        <v>19558.72</v>
      </c>
      <c r="AE79" s="35">
        <f>MACD!AE79*$G$3+AE78*(1-$G$3)</f>
        <v>4.9421696602082552E-4</v>
      </c>
      <c r="AF79" s="28">
        <f>외인!AF79</f>
        <v>22840.48</v>
      </c>
      <c r="AG79" s="35">
        <f>MACD!AG79*$G$3+AG78*(1-$G$3)</f>
        <v>2.130703731060074E-4</v>
      </c>
      <c r="AH79" s="28">
        <f>외인!AH79</f>
        <v>206152.12</v>
      </c>
      <c r="AI79" s="35">
        <f>MACD!AI79*$G$3+AI78*(1-$G$3)</f>
        <v>-1.3298050592286341E-4</v>
      </c>
      <c r="AJ79" s="28">
        <f>외인!AJ79</f>
        <v>112598.29</v>
      </c>
      <c r="AK79" s="35">
        <f>MACD!AK79*$G$3+AK78*(1-$G$3)</f>
        <v>5.7674571444628364E-4</v>
      </c>
      <c r="AL79" s="28">
        <f>외인!AL79</f>
        <v>118374.39999999999</v>
      </c>
      <c r="AM79" s="35">
        <f>MACD!AM79*$G$3+AM78*(1-$G$3)</f>
        <v>-1.009153324605337E-3</v>
      </c>
      <c r="AN79" s="28">
        <f>외인!AN79</f>
        <v>217225.98</v>
      </c>
      <c r="AO79" s="35">
        <f>MACD!AO79*$G$3+AO78*(1-$G$3)</f>
        <v>-2.0289775024077432E-4</v>
      </c>
      <c r="AP79" s="28">
        <f>외인!AP79</f>
        <v>156610.5</v>
      </c>
      <c r="AQ79" s="35">
        <f>MACD!AQ79*$G$3+AQ78*(1-$G$3)</f>
        <v>-6.2521981106849274E-4</v>
      </c>
      <c r="AR79" s="28">
        <f>외인!AR79</f>
        <v>22881.85</v>
      </c>
      <c r="AS79" s="35">
        <f>MACD!AS79*$G$3+AS78*(1-$G$3)</f>
        <v>1.5614453976478643E-4</v>
      </c>
      <c r="AT79" s="28">
        <f>외인!AT79</f>
        <v>124792.33</v>
      </c>
      <c r="AU79" s="35">
        <f>MACD!AU79*$G$3+AU78*(1-$G$3)</f>
        <v>-9.4527603945074269E-4</v>
      </c>
      <c r="AV79" s="28">
        <f>외인!AV79</f>
        <v>43599.47</v>
      </c>
      <c r="AW79" s="35">
        <f>MACD!AW79*$G$3+AW78*(1-$G$3)</f>
        <v>-2.6205242194005779E-4</v>
      </c>
      <c r="AX79" s="28">
        <f>외인!AX79</f>
        <v>59736.19</v>
      </c>
      <c r="AY79" s="35">
        <f>MACD!AY79*$G$3+AY78*(1-$G$3)</f>
        <v>4.7713257006744156E-4</v>
      </c>
      <c r="AZ79" s="28">
        <f>외인!AZ79</f>
        <v>4216311.5199999996</v>
      </c>
      <c r="BA79" s="35">
        <f>MACD!BA79*$G$3+BA78*(1-$G$3)</f>
        <v>-3.2362336217206311E-4</v>
      </c>
      <c r="BB79" s="28">
        <f>외인!BB79</f>
        <v>151941.14000000001</v>
      </c>
      <c r="BC79" s="35">
        <f>MACD!BC79*$G$3+BC78*(1-$G$3)</f>
        <v>2.6827333531083793E-4</v>
      </c>
      <c r="BD79" s="28">
        <f>외인!BD79</f>
        <v>31924.9</v>
      </c>
      <c r="BE79" s="35">
        <f>MACD!BE79*$G$3+BE78*(1-$G$3)</f>
        <v>-1.8364382945600983E-4</v>
      </c>
      <c r="BF79" s="28">
        <f>외인!BF79</f>
        <v>0</v>
      </c>
      <c r="BG79" s="35" t="e">
        <f>MACD!BG79*$G$3+BG78*(1-$G$3)</f>
        <v>#DIV/0!</v>
      </c>
      <c r="BH79" s="28">
        <f>외인!BH79</f>
        <v>108545.16</v>
      </c>
      <c r="BI79" s="35">
        <f>MACD!BI79*$G$3+BI78*(1-$G$3)</f>
        <v>-3.1775813620693079E-4</v>
      </c>
      <c r="BJ79" s="28">
        <f>외인!BJ79</f>
        <v>116823.36</v>
      </c>
      <c r="BK79" s="35">
        <f>MACD!BK79*$G$3+BK78*(1-$G$3)</f>
        <v>-2.8822772540492981E-4</v>
      </c>
      <c r="BL79" s="28">
        <f>외인!BL79</f>
        <v>41270.730000000003</v>
      </c>
      <c r="BM79" s="35">
        <f>MACD!BM79*$G$3+BM78*(1-$G$3)</f>
        <v>5.6931327168762726E-4</v>
      </c>
      <c r="BN79" s="28">
        <f>외인!BN79</f>
        <v>47050.47</v>
      </c>
      <c r="BO79" s="35">
        <f>MACD!BO79*$G$3+BO78*(1-$G$3)</f>
        <v>-7.3222217150049472E-4</v>
      </c>
      <c r="BP79" s="28">
        <f>외인!BP79</f>
        <v>67679.38</v>
      </c>
      <c r="BQ79" s="35">
        <f>MACD!BQ79*$G$3+BQ78*(1-$G$3)</f>
        <v>4.2822027635700259E-4</v>
      </c>
      <c r="BR79" s="28">
        <f>외인!BR79</f>
        <v>295548.09000000003</v>
      </c>
      <c r="BS79" s="35">
        <f>MACD!BS79*$G$3+BS78*(1-$G$3)</f>
        <v>-8.0633106314187625E-4</v>
      </c>
      <c r="BT79" s="28">
        <f>외인!BT79</f>
        <v>3945106.99</v>
      </c>
      <c r="BU79" s="35">
        <f>MACD!BU79*$G$3+BU78*(1-$G$3)</f>
        <v>-2.8172770629496837E-4</v>
      </c>
      <c r="BV79" s="28">
        <f>외인!BV79</f>
        <v>492660.86</v>
      </c>
      <c r="BW79" s="35">
        <f>MACD!BW79*$G$3+BW78*(1-$G$3)</f>
        <v>1.3328349401518075E-4</v>
      </c>
      <c r="BX79" s="28">
        <f>외인!BX79</f>
        <v>71659.429999999993</v>
      </c>
      <c r="BY79" s="35">
        <f>MACD!BY79*$G$3+BY78*(1-$G$3)</f>
        <v>-3.1437672568528903E-5</v>
      </c>
      <c r="BZ79" s="28">
        <f>외인!BZ79</f>
        <v>335600.38</v>
      </c>
      <c r="CA79" s="35">
        <f>MACD!CA79*$G$3+CA78*(1-$G$3)</f>
        <v>-4.8543008332897178E-4</v>
      </c>
      <c r="CB79" s="28">
        <f>외인!CB79</f>
        <v>10831.79</v>
      </c>
      <c r="CC79" s="35">
        <f>MACD!CC79*$G$3+CC78*(1-$G$3)</f>
        <v>3.0378737605467281E-5</v>
      </c>
      <c r="CD79" s="28">
        <f>외인!CD79</f>
        <v>24359.84</v>
      </c>
      <c r="CE79" s="35">
        <f>MACD!CE79*$G$3+CE78*(1-$G$3)</f>
        <v>1.0508408630288452E-3</v>
      </c>
      <c r="CF79" s="28">
        <f>외인!CF79</f>
        <v>28220.639999999999</v>
      </c>
      <c r="CG79" s="35">
        <f>MACD!CG79*$G$3+CG78*(1-$G$3)</f>
        <v>-6.0994076437913259E-4</v>
      </c>
      <c r="CH79" s="28">
        <f>외인!CH79</f>
        <v>63132.41</v>
      </c>
      <c r="CI79" s="35">
        <f>MACD!CI79*$G$3+CI78*(1-$G$3)</f>
        <v>-1.7894189439026306E-4</v>
      </c>
      <c r="CJ79" s="28">
        <f>외인!CJ79</f>
        <v>319912.63</v>
      </c>
      <c r="CK79" s="35">
        <f>MACD!CK79*$G$3+CK78*(1-$G$3)</f>
        <v>4.5804578657319354E-4</v>
      </c>
      <c r="CL79" s="28">
        <f>외인!CL79</f>
        <v>222931.58</v>
      </c>
      <c r="CM79" s="35">
        <f>MACD!CM79*$G$3+CM78*(1-$G$3)</f>
        <v>1.2213586314097777E-4</v>
      </c>
      <c r="CN79" s="28">
        <f>외인!CN79</f>
        <v>109822.99</v>
      </c>
      <c r="CO79" s="35">
        <f>MACD!CO79*$G$3+CO78*(1-$G$3)</f>
        <v>-2.8161386367729082E-4</v>
      </c>
      <c r="CP79" s="28">
        <f>외인!CP79</f>
        <v>152415.56</v>
      </c>
      <c r="CQ79" s="35">
        <f>MACD!CQ79*$G$3+CQ78*(1-$G$3)</f>
        <v>2.6802963316864992E-4</v>
      </c>
      <c r="CR79" s="28">
        <f>외인!CR79</f>
        <v>198135.71</v>
      </c>
      <c r="CS79" s="35">
        <f>MACD!CS79*$G$3+CS78*(1-$G$3)</f>
        <v>2.156147604934533E-4</v>
      </c>
      <c r="CT79" s="28">
        <f>외인!CT79</f>
        <v>247928.77</v>
      </c>
      <c r="CU79" s="35">
        <f>MACD!CU79*$G$3+CU78*(1-$G$3)</f>
        <v>-9.2972650410571081E-4</v>
      </c>
      <c r="CV79" s="28">
        <f>외인!CV79</f>
        <v>3945106.99</v>
      </c>
      <c r="CW79" s="35">
        <f>MACD!CW79*$G$3+CW78*(1-$G$3)</f>
        <v>-2.8172770629496837E-4</v>
      </c>
      <c r="CX79" s="28">
        <f>외인!CX79</f>
        <v>276227.24</v>
      </c>
      <c r="CY79" s="35">
        <f>MACD!CY79*$G$3+CY78*(1-$G$3)</f>
        <v>-4.3323881618140682E-4</v>
      </c>
      <c r="CZ79" s="28">
        <f>외인!CZ79</f>
        <v>19449.04</v>
      </c>
      <c r="DA79" s="35">
        <f>MACD!DA79*$G$3+DA78*(1-$G$3)</f>
        <v>7.2111359561419089E-4</v>
      </c>
      <c r="DB79" s="28">
        <f>외인!DB79</f>
        <v>31924.9</v>
      </c>
      <c r="DC79" s="35">
        <f>MACD!DC79*$G$3+DC78*(1-$G$3)</f>
        <v>-1.8364382945600983E-4</v>
      </c>
      <c r="DD79" s="28">
        <f>외인!DD79</f>
        <v>7667.43</v>
      </c>
      <c r="DE79" s="35">
        <f>MACD!DE79*$G$3+DE78*(1-$G$3)</f>
        <v>-2.1568367550997355E-4</v>
      </c>
      <c r="DF79" s="28">
        <f>외인!DF79</f>
        <v>53739.57</v>
      </c>
      <c r="DG79" s="35">
        <f>MACD!DG79*$G$3+DG78*(1-$G$3)</f>
        <v>4.9468156496010942E-5</v>
      </c>
      <c r="DH79" s="28">
        <f>외인!DH79</f>
        <v>17067.55</v>
      </c>
      <c r="DI79" s="35">
        <f>MACD!DI79*$G$3+DI78*(1-$G$3)</f>
        <v>1.5250832116733373E-3</v>
      </c>
      <c r="DJ79" s="28">
        <f>외인!DJ79</f>
        <v>631105.78</v>
      </c>
      <c r="DK79" s="35">
        <f>MACD!DK79*$G$3+DK78*(1-$G$3)</f>
        <v>-4.5773150870541618E-4</v>
      </c>
      <c r="DL79" s="28">
        <f>외인!DL79</f>
        <v>87378.62</v>
      </c>
      <c r="DM79" s="35">
        <f>MACD!DM79*$G$3+DM78*(1-$G$3)</f>
        <v>-3.7337799041012776E-4</v>
      </c>
      <c r="DN79" s="28">
        <f>외인!DN79</f>
        <v>3945106.99</v>
      </c>
      <c r="DO79" s="35">
        <f>MACD!DO79*$G$3+DO78*(1-$G$3)</f>
        <v>-2.8172770629496837E-4</v>
      </c>
      <c r="DP79" s="28">
        <f>외인!DP79</f>
        <v>72145.490000000005</v>
      </c>
      <c r="DQ79" s="35">
        <f>MACD!DQ79*$G$3+DQ78*(1-$G$3)</f>
        <v>1.0347670463849623E-3</v>
      </c>
      <c r="DR79" s="28">
        <f>외인!DR79</f>
        <v>40508.660000000003</v>
      </c>
      <c r="DS79" s="35">
        <f>MACD!DS79*$G$3+DS78*(1-$G$3)</f>
        <v>-3.6507844803537569E-4</v>
      </c>
      <c r="DT79" s="28">
        <f>외인!DT79</f>
        <v>164302.81</v>
      </c>
      <c r="DU79" s="35">
        <f>MACD!DU79*$G$3+DU78*(1-$G$3)</f>
        <v>2.0903366767320905E-4</v>
      </c>
      <c r="DV79" s="28">
        <f>외인!DV79</f>
        <v>33520.15</v>
      </c>
      <c r="DW79" s="35">
        <f>MACD!DW79*$G$3+DW78*(1-$G$3)</f>
        <v>3.2938264108336475E-4</v>
      </c>
      <c r="DX79" s="28">
        <f>외인!DX79</f>
        <v>117394.55</v>
      </c>
      <c r="DY79" s="35">
        <f>MACD!DY79*$G$3+DY78*(1-$G$3)</f>
        <v>-6.002071697406451E-4</v>
      </c>
      <c r="DZ79" s="28">
        <f>외인!DZ79</f>
        <v>6866.53</v>
      </c>
      <c r="EA79" s="35">
        <f>MACD!EA79*$G$3+EA78*(1-$G$3)</f>
        <v>3.7855100192451429E-4</v>
      </c>
      <c r="EB79" s="28">
        <f>외인!EB79</f>
        <v>10090.84</v>
      </c>
      <c r="EC79" s="35">
        <f>MACD!EC79*$G$3+EC78*(1-$G$3)</f>
        <v>4.0788254583183278E-4</v>
      </c>
      <c r="ED79" s="28">
        <f>외인!ED79</f>
        <v>9087.98</v>
      </c>
      <c r="EE79" s="35">
        <f>MACD!EE79*$G$3+EE78*(1-$G$3)</f>
        <v>5.9722863330050144E-4</v>
      </c>
      <c r="EF79" s="28">
        <f>외인!EF79</f>
        <v>204532.48000000001</v>
      </c>
      <c r="EG79" s="35">
        <f>MACD!EG79*$G$3+EG78*(1-$G$3)</f>
        <v>2.5493984953092741E-4</v>
      </c>
      <c r="EH79" s="28">
        <f>외인!EH79</f>
        <v>334101.7</v>
      </c>
      <c r="EI79" s="35">
        <f>MACD!EI79*$G$3+EI78*(1-$G$3)</f>
        <v>3.0681790821262547E-5</v>
      </c>
      <c r="EJ79" s="28">
        <f>외인!EJ79</f>
        <v>93557.23</v>
      </c>
      <c r="EK79" s="35">
        <f>MACD!EK79*$G$3+EK78*(1-$G$3)</f>
        <v>-3.2064567798335868E-4</v>
      </c>
      <c r="EL79" s="28">
        <f>외인!EL79</f>
        <v>26525.37</v>
      </c>
      <c r="EM79" s="35">
        <f>MACD!EM79*$G$3+EM78*(1-$G$3)</f>
        <v>9.1864726965299175E-4</v>
      </c>
      <c r="EN79" s="28">
        <f>외인!EN79</f>
        <v>40508.660000000003</v>
      </c>
      <c r="EO79" s="35">
        <f>MACD!EO79*$G$3+EO78*(1-$G$3)</f>
        <v>-3.6507844803537569E-4</v>
      </c>
      <c r="EP79" s="28">
        <f>외인!EP79</f>
        <v>137242.01999999999</v>
      </c>
      <c r="EQ79" s="35">
        <f>MACD!EQ79*$G$3+EQ78*(1-$G$3)</f>
        <v>3.7295666058627267E-4</v>
      </c>
      <c r="ER79" s="28">
        <f>외인!ER79</f>
        <v>10118.629999999999</v>
      </c>
      <c r="ES79" s="35">
        <f>MACD!ES79*$G$3+ES78*(1-$G$3)</f>
        <v>1.242373443962166E-3</v>
      </c>
      <c r="ET79" s="28">
        <f>외인!ET79</f>
        <v>156610.5</v>
      </c>
      <c r="EU79" s="35">
        <f>MACD!EU79*$G$3+EU78*(1-$G$3)</f>
        <v>-6.2521981106849274E-4</v>
      </c>
      <c r="EV79" s="28">
        <f>외인!EV79</f>
        <v>48674.43</v>
      </c>
      <c r="EW79" s="35">
        <f>MACD!EW79*$G$3+EW78*(1-$G$3)</f>
        <v>5.7888087482832029E-4</v>
      </c>
      <c r="EX79" s="28">
        <f>외인!EX79</f>
        <v>103741.13</v>
      </c>
      <c r="EY79" s="35">
        <f>MACD!EY79*$G$3+EY78*(1-$G$3)</f>
        <v>6.0752916249270334E-5</v>
      </c>
    </row>
    <row r="80" spans="1:155">
      <c r="A80" s="27">
        <f>외인!A80</f>
        <v>46177</v>
      </c>
      <c r="B80" s="28">
        <f>외인!B80</f>
        <v>6861118.8600000003</v>
      </c>
      <c r="C80" s="35">
        <f>MACD!C80*$G$3+C79*(1-$G$3)</f>
        <v>-2.2725275447923755E-4</v>
      </c>
      <c r="D80" s="28">
        <f>외인!D80</f>
        <v>587547.79</v>
      </c>
      <c r="E80" s="35">
        <f>MACD!E80*$G$3+E79*(1-$G$3)</f>
        <v>2.4940603048949659E-4</v>
      </c>
      <c r="F80" s="28">
        <f>외인!F80</f>
        <v>3006354.93</v>
      </c>
      <c r="G80" s="35">
        <f>MACD!G80*$G$3+G79*(1-$G$3)</f>
        <v>-4.9656897595971224E-5</v>
      </c>
      <c r="H80" s="28">
        <f>외인!H80</f>
        <v>314535.67</v>
      </c>
      <c r="I80" s="35">
        <f>MACD!I80*$G$3+I79*(1-$G$3)</f>
        <v>-3.0595259668901646E-4</v>
      </c>
      <c r="J80" s="28">
        <f>외인!J80</f>
        <v>40526.47</v>
      </c>
      <c r="K80" s="35">
        <f>MACD!K80*$G$3+K79*(1-$G$3)</f>
        <v>-3.2054317781645255E-4</v>
      </c>
      <c r="L80" s="28">
        <f>외인!L80</f>
        <v>292589.7</v>
      </c>
      <c r="M80" s="35">
        <f>MACD!M80*$G$3+M79*(1-$G$3)</f>
        <v>-3.25465598756446E-4</v>
      </c>
      <c r="N80" s="28">
        <f>외인!N80</f>
        <v>310354.2</v>
      </c>
      <c r="O80" s="35">
        <f>MACD!O80*$G$3+O79*(1-$G$3)</f>
        <v>-5.2196928580719307E-4</v>
      </c>
      <c r="P80" s="28">
        <f>외인!P80</f>
        <v>169536.65</v>
      </c>
      <c r="Q80" s="35">
        <f>MACD!Q80*$G$3+Q79*(1-$G$3)</f>
        <v>4.2410794474596729E-4</v>
      </c>
      <c r="R80" s="28">
        <f>외인!R80</f>
        <v>156129.57</v>
      </c>
      <c r="S80" s="35">
        <f>MACD!S80*$G$3+S79*(1-$G$3)</f>
        <v>1.2020600526400262E-4</v>
      </c>
      <c r="T80" s="28">
        <f>외인!T80</f>
        <v>7714.91</v>
      </c>
      <c r="U80" s="35">
        <f>MACD!U80*$G$3+U79*(1-$G$3)</f>
        <v>-3.1345257808529213E-4</v>
      </c>
      <c r="V80" s="28">
        <f>외인!V80</f>
        <v>130139.66</v>
      </c>
      <c r="W80" s="35">
        <f>MACD!W80*$G$3+W79*(1-$G$3)</f>
        <v>-7.3881312320551388E-4</v>
      </c>
      <c r="X80" s="28">
        <f>외인!X80</f>
        <v>3823946.06</v>
      </c>
      <c r="Y80" s="35">
        <f>MACD!Y80*$G$3+Y79*(1-$G$3)</f>
        <v>-2.3310599172868759E-4</v>
      </c>
      <c r="Z80" s="28">
        <f>외인!Z80</f>
        <v>52687.64</v>
      </c>
      <c r="AA80" s="35">
        <f>MACD!AA80*$G$3+AA79*(1-$G$3)</f>
        <v>5.0987302330794248E-4</v>
      </c>
      <c r="AB80" s="28">
        <f>외인!AB80</f>
        <v>204681.41</v>
      </c>
      <c r="AC80" s="35">
        <f>MACD!AC80*$G$3+AC79*(1-$G$3)</f>
        <v>1.0730461020242258E-4</v>
      </c>
      <c r="AD80" s="28">
        <f>외인!AD80</f>
        <v>19850.84</v>
      </c>
      <c r="AE80" s="35">
        <f>MACD!AE80*$G$3+AE79*(1-$G$3)</f>
        <v>4.2132182535899404E-4</v>
      </c>
      <c r="AF80" s="28">
        <f>외인!AF80</f>
        <v>23033.87</v>
      </c>
      <c r="AG80" s="35">
        <f>MACD!AG80*$G$3+AG79*(1-$G$3)</f>
        <v>1.9483752042787606E-4</v>
      </c>
      <c r="AH80" s="28">
        <f>외인!AH80</f>
        <v>203941.26</v>
      </c>
      <c r="AI80" s="35">
        <f>MACD!AI80*$G$3+AI79*(1-$G$3)</f>
        <v>-1.1276091249830226E-4</v>
      </c>
      <c r="AJ80" s="28">
        <f>외인!AJ80</f>
        <v>109033.21</v>
      </c>
      <c r="AK80" s="35">
        <f>MACD!AK80*$G$3+AK79*(1-$G$3)</f>
        <v>5.1405010110689071E-4</v>
      </c>
      <c r="AL80" s="28">
        <f>외인!AL80</f>
        <v>117501.37</v>
      </c>
      <c r="AM80" s="35">
        <f>MACD!AM80*$G$3+AM79*(1-$G$3)</f>
        <v>-1.0431931736429717E-3</v>
      </c>
      <c r="AN80" s="28">
        <f>외인!AN80</f>
        <v>209524.24</v>
      </c>
      <c r="AO80" s="35">
        <f>MACD!AO80*$G$3+AO79*(1-$G$3)</f>
        <v>-1.9907557345812945E-4</v>
      </c>
      <c r="AP80" s="28">
        <f>외인!AP80</f>
        <v>155054.04</v>
      </c>
      <c r="AQ80" s="35">
        <f>MACD!AQ80*$G$3+AQ79*(1-$G$3)</f>
        <v>-5.9110826800149298E-4</v>
      </c>
      <c r="AR80" s="28">
        <f>외인!AR80</f>
        <v>23042.67</v>
      </c>
      <c r="AS80" s="35">
        <f>MACD!AS80*$G$3+AS79*(1-$G$3)</f>
        <v>1.2106756495633106E-4</v>
      </c>
      <c r="AT80" s="28">
        <f>외인!AT80</f>
        <v>116851.11</v>
      </c>
      <c r="AU80" s="35">
        <f>MACD!AU80*$G$3+AU79*(1-$G$3)</f>
        <v>-1.2020357400518806E-3</v>
      </c>
      <c r="AV80" s="28">
        <f>외인!AV80</f>
        <v>43531.92</v>
      </c>
      <c r="AW80" s="35">
        <f>MACD!AW80*$G$3+AW79*(1-$G$3)</f>
        <v>-3.3104308111743508E-4</v>
      </c>
      <c r="AX80" s="28">
        <f>외인!AX80</f>
        <v>59839.42</v>
      </c>
      <c r="AY80" s="35">
        <f>MACD!AY80*$G$3+AY79*(1-$G$3)</f>
        <v>6.0129411836076525E-4</v>
      </c>
      <c r="AZ80" s="28">
        <f>외인!AZ80</f>
        <v>4115168.55</v>
      </c>
      <c r="BA80" s="35">
        <f>MACD!BA80*$G$3+BA79*(1-$G$3)</f>
        <v>-2.7625619129716708E-4</v>
      </c>
      <c r="BB80" s="28">
        <f>외인!BB80</f>
        <v>147888.4</v>
      </c>
      <c r="BC80" s="35">
        <f>MACD!BC80*$G$3+BC79*(1-$G$3)</f>
        <v>2.405523452017311E-4</v>
      </c>
      <c r="BD80" s="28">
        <f>외인!BD80</f>
        <v>32638.62</v>
      </c>
      <c r="BE80" s="35">
        <f>MACD!BE80*$G$3+BE79*(1-$G$3)</f>
        <v>-8.4074006509263758E-5</v>
      </c>
      <c r="BF80" s="28">
        <f>외인!BF80</f>
        <v>0</v>
      </c>
      <c r="BG80" s="35" t="e">
        <f>MACD!BG80*$G$3+BG79*(1-$G$3)</f>
        <v>#DIV/0!</v>
      </c>
      <c r="BH80" s="28">
        <f>외인!BH80</f>
        <v>109818.72</v>
      </c>
      <c r="BI80" s="35">
        <f>MACD!BI80*$G$3+BI79*(1-$G$3)</f>
        <v>-2.9541764145141056E-4</v>
      </c>
      <c r="BJ80" s="28">
        <f>외인!BJ80</f>
        <v>118066.4</v>
      </c>
      <c r="BK80" s="35">
        <f>MACD!BK80*$G$3+BK79*(1-$G$3)</f>
        <v>-2.6476808491103271E-4</v>
      </c>
      <c r="BL80" s="28">
        <f>외인!BL80</f>
        <v>41172.65</v>
      </c>
      <c r="BM80" s="35">
        <f>MACD!BM80*$G$3+BM79*(1-$G$3)</f>
        <v>5.7752002334783916E-4</v>
      </c>
      <c r="BN80" s="28">
        <f>외인!BN80</f>
        <v>47325.81</v>
      </c>
      <c r="BO80" s="35">
        <f>MACD!BO80*$G$3+BO79*(1-$G$3)</f>
        <v>-7.5983672207312E-4</v>
      </c>
      <c r="BP80" s="28">
        <f>외인!BP80</f>
        <v>68149.81</v>
      </c>
      <c r="BQ80" s="35">
        <f>MACD!BQ80*$G$3+BQ79*(1-$G$3)</f>
        <v>5.3530868902139448E-4</v>
      </c>
      <c r="BR80" s="28">
        <f>외인!BR80</f>
        <v>290914.82</v>
      </c>
      <c r="BS80" s="35">
        <f>MACD!BS80*$G$3+BS79*(1-$G$3)</f>
        <v>-7.6171491664842137E-4</v>
      </c>
      <c r="BT80" s="28">
        <f>외인!BT80</f>
        <v>3864435.24</v>
      </c>
      <c r="BU80" s="35">
        <f>MACD!BU80*$G$3+BU79*(1-$G$3)</f>
        <v>-2.2634454228897538E-4</v>
      </c>
      <c r="BV80" s="28">
        <f>외인!BV80</f>
        <v>498647.3</v>
      </c>
      <c r="BW80" s="35">
        <f>MACD!BW80*$G$3+BW79*(1-$G$3)</f>
        <v>1.8345168664325392E-4</v>
      </c>
      <c r="BX80" s="28">
        <f>외인!BX80</f>
        <v>71393.34</v>
      </c>
      <c r="BY80" s="35">
        <f>MACD!BY80*$G$3+BY79*(1-$G$3)</f>
        <v>-4.3728661503193902E-5</v>
      </c>
      <c r="BZ80" s="28">
        <f>외인!BZ80</f>
        <v>327025.61</v>
      </c>
      <c r="CA80" s="35">
        <f>MACD!CA80*$G$3+CA79*(1-$G$3)</f>
        <v>-4.9618962830418165E-4</v>
      </c>
      <c r="CB80" s="28">
        <f>외인!CB80</f>
        <v>11049.57</v>
      </c>
      <c r="CC80" s="35">
        <f>MACD!CC80*$G$3+CC79*(1-$G$3)</f>
        <v>1.1694565444525163E-4</v>
      </c>
      <c r="CD80" s="28">
        <f>외인!CD80</f>
        <v>24331.919999999998</v>
      </c>
      <c r="CE80" s="35">
        <f>MACD!CE80*$G$3+CE79*(1-$G$3)</f>
        <v>1.0673304099696125E-3</v>
      </c>
      <c r="CF80" s="28">
        <f>외인!CF80</f>
        <v>29982.69</v>
      </c>
      <c r="CG80" s="35">
        <f>MACD!CG80*$G$3+CG79*(1-$G$3)</f>
        <v>-6.5097354210993323E-4</v>
      </c>
      <c r="CH80" s="28">
        <f>외인!CH80</f>
        <v>62149.23</v>
      </c>
      <c r="CI80" s="35">
        <f>MACD!CI80*$G$3+CI79*(1-$G$3)</f>
        <v>-2.2651724271122585E-4</v>
      </c>
      <c r="CJ80" s="28">
        <f>외인!CJ80</f>
        <v>316300.31</v>
      </c>
      <c r="CK80" s="35">
        <f>MACD!CK80*$G$3+CK79*(1-$G$3)</f>
        <v>4.8960436415095108E-4</v>
      </c>
      <c r="CL80" s="28">
        <f>외인!CL80</f>
        <v>229542.59</v>
      </c>
      <c r="CM80" s="35">
        <f>MACD!CM80*$G$3+CM79*(1-$G$3)</f>
        <v>1.5599454633901701E-4</v>
      </c>
      <c r="CN80" s="28">
        <f>외인!CN80</f>
        <v>112163.67</v>
      </c>
      <c r="CO80" s="35">
        <f>MACD!CO80*$G$3+CO79*(1-$G$3)</f>
        <v>-1.9000036582079638E-4</v>
      </c>
      <c r="CP80" s="28">
        <f>외인!CP80</f>
        <v>148351.99</v>
      </c>
      <c r="CQ80" s="35">
        <f>MACD!CQ80*$G$3+CQ79*(1-$G$3)</f>
        <v>2.4010749877579487E-4</v>
      </c>
      <c r="CR80" s="28">
        <f>외인!CR80</f>
        <v>188858.57</v>
      </c>
      <c r="CS80" s="35">
        <f>MACD!CS80*$G$3+CS79*(1-$G$3)</f>
        <v>1.4336767122804744E-4</v>
      </c>
      <c r="CT80" s="28">
        <f>외인!CT80</f>
        <v>241286.92</v>
      </c>
      <c r="CU80" s="35">
        <f>MACD!CU80*$G$3+CU79*(1-$G$3)</f>
        <v>-1.0435561138965595E-3</v>
      </c>
      <c r="CV80" s="28">
        <f>외인!CV80</f>
        <v>3864435.24</v>
      </c>
      <c r="CW80" s="35">
        <f>MACD!CW80*$G$3+CW79*(1-$G$3)</f>
        <v>-2.2634454228897538E-4</v>
      </c>
      <c r="CX80" s="28">
        <f>외인!CX80</f>
        <v>261617.84</v>
      </c>
      <c r="CY80" s="35">
        <f>MACD!CY80*$G$3+CY79*(1-$G$3)</f>
        <v>-4.8624253908524943E-4</v>
      </c>
      <c r="CZ80" s="28">
        <f>외인!CZ80</f>
        <v>19352.11</v>
      </c>
      <c r="DA80" s="35">
        <f>MACD!DA80*$G$3+DA79*(1-$G$3)</f>
        <v>5.0643918574023376E-4</v>
      </c>
      <c r="DB80" s="28">
        <f>외인!DB80</f>
        <v>32638.62</v>
      </c>
      <c r="DC80" s="35">
        <f>MACD!DC80*$G$3+DC79*(1-$G$3)</f>
        <v>-8.4074006509263758E-5</v>
      </c>
      <c r="DD80" s="28">
        <f>외인!DD80</f>
        <v>7714.91</v>
      </c>
      <c r="DE80" s="35">
        <f>MACD!DE80*$G$3+DE79*(1-$G$3)</f>
        <v>-3.1345257808529213E-4</v>
      </c>
      <c r="DF80" s="28">
        <f>외인!DF80</f>
        <v>53026.54</v>
      </c>
      <c r="DG80" s="35">
        <f>MACD!DG80*$G$3+DG79*(1-$G$3)</f>
        <v>2.9132598532209524E-5</v>
      </c>
      <c r="DH80" s="28">
        <f>외인!DH80</f>
        <v>17092.28</v>
      </c>
      <c r="DI80" s="35">
        <f>MACD!DI80*$G$3+DI79*(1-$G$3)</f>
        <v>1.5685394316818869E-3</v>
      </c>
      <c r="DJ80" s="28">
        <f>외인!DJ80</f>
        <v>620089.85</v>
      </c>
      <c r="DK80" s="35">
        <f>MACD!DK80*$G$3+DK79*(1-$G$3)</f>
        <v>-4.0699198945503217E-4</v>
      </c>
      <c r="DL80" s="28">
        <f>외인!DL80</f>
        <v>89607.3</v>
      </c>
      <c r="DM80" s="35">
        <f>MACD!DM80*$G$3+DM79*(1-$G$3)</f>
        <v>-2.7265002239685552E-4</v>
      </c>
      <c r="DN80" s="28">
        <f>외인!DN80</f>
        <v>3864435.24</v>
      </c>
      <c r="DO80" s="35">
        <f>MACD!DO80*$G$3+DO79*(1-$G$3)</f>
        <v>-2.2634454228897538E-4</v>
      </c>
      <c r="DP80" s="28">
        <f>외인!DP80</f>
        <v>72165.259999999995</v>
      </c>
      <c r="DQ80" s="35">
        <f>MACD!DQ80*$G$3+DQ79*(1-$G$3)</f>
        <v>1.1165571769377156E-3</v>
      </c>
      <c r="DR80" s="28">
        <f>외인!DR80</f>
        <v>41125.199999999997</v>
      </c>
      <c r="DS80" s="35">
        <f>MACD!DS80*$G$3+DS79*(1-$G$3)</f>
        <v>-3.0720603206088799E-4</v>
      </c>
      <c r="DT80" s="28">
        <f>외인!DT80</f>
        <v>156129.57</v>
      </c>
      <c r="DU80" s="35">
        <f>MACD!DU80*$G$3+DU79*(1-$G$3)</f>
        <v>1.2020600526400262E-4</v>
      </c>
      <c r="DV80" s="28">
        <f>외인!DV80</f>
        <v>32416.68</v>
      </c>
      <c r="DW80" s="35">
        <f>MACD!DW80*$G$3+DW79*(1-$G$3)</f>
        <v>3.4695670289400227E-4</v>
      </c>
      <c r="DX80" s="28">
        <f>외인!DX80</f>
        <v>130139.66</v>
      </c>
      <c r="DY80" s="35">
        <f>MACD!DY80*$G$3+DY79*(1-$G$3)</f>
        <v>-7.3881312320551388E-4</v>
      </c>
      <c r="DZ80" s="28">
        <f>외인!DZ80</f>
        <v>6908.39</v>
      </c>
      <c r="EA80" s="35">
        <f>MACD!EA80*$G$3+EA79*(1-$G$3)</f>
        <v>3.841214688074801E-4</v>
      </c>
      <c r="EB80" s="28">
        <f>외인!EB80</f>
        <v>10053.780000000001</v>
      </c>
      <c r="EC80" s="35">
        <f>MACD!EC80*$G$3+EC79*(1-$G$3)</f>
        <v>4.2690979073674166E-4</v>
      </c>
      <c r="ED80" s="28">
        <f>외인!ED80</f>
        <v>9094.23</v>
      </c>
      <c r="EE80" s="35">
        <f>MACD!EE80*$G$3+EE79*(1-$G$3)</f>
        <v>6.5660704089735877E-4</v>
      </c>
      <c r="EF80" s="28">
        <f>외인!EF80</f>
        <v>200382.5</v>
      </c>
      <c r="EG80" s="35">
        <f>MACD!EG80*$G$3+EG79*(1-$G$3)</f>
        <v>2.7169379143194926E-4</v>
      </c>
      <c r="EH80" s="28">
        <f>외인!EH80</f>
        <v>341545.23</v>
      </c>
      <c r="EI80" s="35">
        <f>MACD!EI80*$G$3+EI79*(1-$G$3)</f>
        <v>8.7786181067196545E-5</v>
      </c>
      <c r="EJ80" s="28">
        <f>외인!EJ80</f>
        <v>93005.53</v>
      </c>
      <c r="EK80" s="35">
        <f>MACD!EK80*$G$3+EK79*(1-$G$3)</f>
        <v>-3.3456031605710206E-4</v>
      </c>
      <c r="EL80" s="28">
        <f>외인!EL80</f>
        <v>26481.48</v>
      </c>
      <c r="EM80" s="35">
        <f>MACD!EM80*$G$3+EM79*(1-$G$3)</f>
        <v>9.3045294934852656E-4</v>
      </c>
      <c r="EN80" s="28">
        <f>외인!EN80</f>
        <v>41125.199999999997</v>
      </c>
      <c r="EO80" s="35">
        <f>MACD!EO80*$G$3+EO79*(1-$G$3)</f>
        <v>-3.0720603206088799E-4</v>
      </c>
      <c r="EP80" s="28">
        <f>외인!EP80</f>
        <v>135684.75</v>
      </c>
      <c r="EQ80" s="35">
        <f>MACD!EQ80*$G$3+EQ79*(1-$G$3)</f>
        <v>4.0912466503952927E-4</v>
      </c>
      <c r="ER80" s="28">
        <f>외인!ER80</f>
        <v>10402.32</v>
      </c>
      <c r="ES80" s="35">
        <f>MACD!ES80*$G$3+ES79*(1-$G$3)</f>
        <v>1.3042363172104071E-3</v>
      </c>
      <c r="ET80" s="28">
        <f>외인!ET80</f>
        <v>155054.04</v>
      </c>
      <c r="EU80" s="35">
        <f>MACD!EU80*$G$3+EU79*(1-$G$3)</f>
        <v>-5.9110826800149298E-4</v>
      </c>
      <c r="EV80" s="28">
        <f>외인!EV80</f>
        <v>52687.64</v>
      </c>
      <c r="EW80" s="35">
        <f>MACD!EW80*$G$3+EW79*(1-$G$3)</f>
        <v>5.0987302330794248E-4</v>
      </c>
      <c r="EX80" s="28">
        <f>외인!EX80</f>
        <v>95664.35</v>
      </c>
      <c r="EY80" s="35">
        <f>MACD!EY80*$G$3+EY79*(1-$G$3)</f>
        <v>5.9243534252990875E-5</v>
      </c>
    </row>
    <row r="81" spans="1:155">
      <c r="A81" s="27">
        <f>외인!A81</f>
        <v>46178</v>
      </c>
      <c r="B81" s="28">
        <f>외인!B81</f>
        <v>6481122.4900000002</v>
      </c>
      <c r="C81" s="35">
        <f>MACD!C81*$G$3+C80*(1-$G$3)</f>
        <v>-2.1589004882117477E-4</v>
      </c>
      <c r="D81" s="28">
        <f>외인!D81</f>
        <v>560544.67000000004</v>
      </c>
      <c r="E81" s="35">
        <f>MACD!E81*$G$3+E80*(1-$G$3)</f>
        <v>2.6289014193091987E-4</v>
      </c>
      <c r="F81" s="28">
        <f>외인!F81</f>
        <v>2851645.16</v>
      </c>
      <c r="G81" s="35">
        <f>MACD!G81*$G$3+G80*(1-$G$3)</f>
        <v>-5.7290189011995171E-5</v>
      </c>
      <c r="H81" s="28">
        <f>외인!H81</f>
        <v>301535.46999999997</v>
      </c>
      <c r="I81" s="35">
        <f>MACD!I81*$G$3+I80*(1-$G$3)</f>
        <v>-2.6538762179582366E-4</v>
      </c>
      <c r="J81" s="28">
        <f>외인!J81</f>
        <v>39192.86</v>
      </c>
      <c r="K81" s="35">
        <f>MACD!K81*$G$3+K80*(1-$G$3)</f>
        <v>-2.5909397415443795E-4</v>
      </c>
      <c r="L81" s="28">
        <f>외인!L81</f>
        <v>280976.28000000003</v>
      </c>
      <c r="M81" s="35">
        <f>MACD!M81*$G$3+M80*(1-$G$3)</f>
        <v>-2.8333249353390528E-4</v>
      </c>
      <c r="N81" s="28">
        <f>외인!N81</f>
        <v>303361.38</v>
      </c>
      <c r="O81" s="35">
        <f>MACD!O81*$G$3+O80*(1-$G$3)</f>
        <v>-5.1120589173650878E-4</v>
      </c>
      <c r="P81" s="28">
        <f>외인!P81</f>
        <v>165232.12</v>
      </c>
      <c r="Q81" s="35">
        <f>MACD!Q81*$G$3+Q80*(1-$G$3)</f>
        <v>4.3971413103471938E-4</v>
      </c>
      <c r="R81" s="28">
        <f>외인!R81</f>
        <v>150129.79999999999</v>
      </c>
      <c r="S81" s="35">
        <f>MACD!S81*$G$3+S80*(1-$G$3)</f>
        <v>1.4806699147669223E-6</v>
      </c>
      <c r="T81" s="28">
        <f>외인!T81</f>
        <v>7691.53</v>
      </c>
      <c r="U81" s="35">
        <f>MACD!U81*$G$3+U80*(1-$G$3)</f>
        <v>-3.8534752200305354E-4</v>
      </c>
      <c r="V81" s="28">
        <f>외인!V81</f>
        <v>124068.36</v>
      </c>
      <c r="W81" s="35">
        <f>MACD!W81*$G$3+W80*(1-$G$3)</f>
        <v>-7.6542280205266363E-4</v>
      </c>
      <c r="X81" s="28">
        <f>외인!X81</f>
        <v>3523133.5</v>
      </c>
      <c r="Y81" s="35">
        <f>MACD!Y81*$G$3+Y80*(1-$G$3)</f>
        <v>-2.0369956436763241E-4</v>
      </c>
      <c r="Z81" s="28">
        <f>외인!Z81</f>
        <v>50889.55</v>
      </c>
      <c r="AA81" s="35">
        <f>MACD!AA81*$G$3+AA80*(1-$G$3)</f>
        <v>4.4561641819539565E-4</v>
      </c>
      <c r="AB81" s="28">
        <f>외인!AB81</f>
        <v>212730.3</v>
      </c>
      <c r="AC81" s="35">
        <f>MACD!AC81*$G$3+AC80*(1-$G$3)</f>
        <v>1.417084155847714E-4</v>
      </c>
      <c r="AD81" s="28">
        <f>외인!AD81</f>
        <v>19432.21</v>
      </c>
      <c r="AE81" s="35">
        <f>MACD!AE81*$G$3+AE80*(1-$G$3)</f>
        <v>3.3811185041453262E-4</v>
      </c>
      <c r="AF81" s="28">
        <f>외인!AF81</f>
        <v>22847.040000000001</v>
      </c>
      <c r="AG81" s="35">
        <f>MACD!AG81*$G$3+AG80*(1-$G$3)</f>
        <v>1.8781402397922877E-4</v>
      </c>
      <c r="AH81" s="28">
        <f>외인!AH81</f>
        <v>202808.25</v>
      </c>
      <c r="AI81" s="35">
        <f>MACD!AI81*$G$3+AI80*(1-$G$3)</f>
        <v>-1.0921729995016567E-4</v>
      </c>
      <c r="AJ81" s="28">
        <f>외인!AJ81</f>
        <v>105544.35</v>
      </c>
      <c r="AK81" s="35">
        <f>MACD!AK81*$G$3+AK80*(1-$G$3)</f>
        <v>4.1000848999093775E-4</v>
      </c>
      <c r="AL81" s="28">
        <f>외인!AL81</f>
        <v>111433.15</v>
      </c>
      <c r="AM81" s="35">
        <f>MACD!AM81*$G$3+AM80*(1-$G$3)</f>
        <v>-1.040012778158603E-3</v>
      </c>
      <c r="AN81" s="28">
        <f>외인!AN81</f>
        <v>208236.87</v>
      </c>
      <c r="AO81" s="35">
        <f>MACD!AO81*$G$3+AO80*(1-$G$3)</f>
        <v>-1.8466974996837515E-4</v>
      </c>
      <c r="AP81" s="28">
        <f>외인!AP81</f>
        <v>148269.14000000001</v>
      </c>
      <c r="AQ81" s="35">
        <f>MACD!AQ81*$G$3+AQ80*(1-$G$3)</f>
        <v>-5.0620401601125797E-4</v>
      </c>
      <c r="AR81" s="28">
        <f>외인!AR81</f>
        <v>23213.95</v>
      </c>
      <c r="AS81" s="35">
        <f>MACD!AS81*$G$3+AS80*(1-$G$3)</f>
        <v>8.052127854486626E-5</v>
      </c>
      <c r="AT81" s="28">
        <f>외인!AT81</f>
        <v>112643.88</v>
      </c>
      <c r="AU81" s="35">
        <f>MACD!AU81*$G$3+AU80*(1-$G$3)</f>
        <v>-1.5746993279438478E-3</v>
      </c>
      <c r="AV81" s="28">
        <f>외인!AV81</f>
        <v>43182.35</v>
      </c>
      <c r="AW81" s="35">
        <f>MACD!AW81*$G$3+AW80*(1-$G$3)</f>
        <v>-3.7903187097830548E-4</v>
      </c>
      <c r="AX81" s="28">
        <f>외인!AX81</f>
        <v>58053.31</v>
      </c>
      <c r="AY81" s="35">
        <f>MACD!AY81*$G$3+AY80*(1-$G$3)</f>
        <v>7.3658493875307341E-4</v>
      </c>
      <c r="AZ81" s="28">
        <f>외인!AZ81</f>
        <v>3809772.03</v>
      </c>
      <c r="BA81" s="35">
        <f>MACD!BA81*$G$3+BA80*(1-$G$3)</f>
        <v>-2.5591780774456637E-4</v>
      </c>
      <c r="BB81" s="28">
        <f>외인!BB81</f>
        <v>140826.01</v>
      </c>
      <c r="BC81" s="35">
        <f>MACD!BC81*$G$3+BC80*(1-$G$3)</f>
        <v>2.1477395674234862E-4</v>
      </c>
      <c r="BD81" s="28">
        <f>외인!BD81</f>
        <v>32069.64</v>
      </c>
      <c r="BE81" s="35">
        <f>MACD!BE81*$G$3+BE80*(1-$G$3)</f>
        <v>2.0326451331930591E-5</v>
      </c>
      <c r="BF81" s="28">
        <f>외인!BF81</f>
        <v>0</v>
      </c>
      <c r="BG81" s="35" t="e">
        <f>MACD!BG81*$G$3+BG80*(1-$G$3)</f>
        <v>#DIV/0!</v>
      </c>
      <c r="BH81" s="28">
        <f>외인!BH81</f>
        <v>105073.01</v>
      </c>
      <c r="BI81" s="35">
        <f>MACD!BI81*$G$3+BI80*(1-$G$3)</f>
        <v>-2.6306213887401721E-4</v>
      </c>
      <c r="BJ81" s="28">
        <f>외인!BJ81</f>
        <v>113062.36</v>
      </c>
      <c r="BK81" s="35">
        <f>MACD!BK81*$G$3+BK80*(1-$G$3)</f>
        <v>-2.4673030577462282E-4</v>
      </c>
      <c r="BL81" s="28">
        <f>외인!BL81</f>
        <v>39672.269999999997</v>
      </c>
      <c r="BM81" s="35">
        <f>MACD!BM81*$G$3+BM80*(1-$G$3)</f>
        <v>5.8388814769442545E-4</v>
      </c>
      <c r="BN81" s="28">
        <f>외인!BN81</f>
        <v>45816.71</v>
      </c>
      <c r="BO81" s="35">
        <f>MACD!BO81*$G$3+BO80*(1-$G$3)</f>
        <v>-7.526577660555249E-4</v>
      </c>
      <c r="BP81" s="28">
        <f>외인!BP81</f>
        <v>66255.199999999997</v>
      </c>
      <c r="BQ81" s="35">
        <f>MACD!BQ81*$G$3+BQ80*(1-$G$3)</f>
        <v>6.5119492045428561E-4</v>
      </c>
      <c r="BR81" s="28">
        <f>외인!BR81</f>
        <v>278191.86</v>
      </c>
      <c r="BS81" s="35">
        <f>MACD!BS81*$G$3+BS80*(1-$G$3)</f>
        <v>-6.8613849146184158E-4</v>
      </c>
      <c r="BT81" s="28">
        <f>외인!BT81</f>
        <v>3561973.38</v>
      </c>
      <c r="BU81" s="35">
        <f>MACD!BU81*$G$3+BU80*(1-$G$3)</f>
        <v>-1.9792856753841025E-4</v>
      </c>
      <c r="BV81" s="28">
        <f>외인!BV81</f>
        <v>467017.09</v>
      </c>
      <c r="BW81" s="35">
        <f>MACD!BW81*$G$3+BW80*(1-$G$3)</f>
        <v>2.3060608636211067E-4</v>
      </c>
      <c r="BX81" s="28">
        <f>외인!BX81</f>
        <v>70564.600000000006</v>
      </c>
      <c r="BY81" s="35">
        <f>MACD!BY81*$G$3+BY80*(1-$G$3)</f>
        <v>-5.5125189121088485E-5</v>
      </c>
      <c r="BZ81" s="28">
        <f>외인!BZ81</f>
        <v>319670.01</v>
      </c>
      <c r="CA81" s="35">
        <f>MACD!CA81*$G$3+CA80*(1-$G$3)</f>
        <v>-4.864806351378739E-4</v>
      </c>
      <c r="CB81" s="28">
        <f>외인!CB81</f>
        <v>11223.72</v>
      </c>
      <c r="CC81" s="35">
        <f>MACD!CC81*$G$3+CC80*(1-$G$3)</f>
        <v>2.2541898796222333E-4</v>
      </c>
      <c r="CD81" s="28">
        <f>외인!CD81</f>
        <v>23783.08</v>
      </c>
      <c r="CE81" s="35">
        <f>MACD!CE81*$G$3+CE80*(1-$G$3)</f>
        <v>1.093801511825133E-3</v>
      </c>
      <c r="CF81" s="28">
        <f>외인!CF81</f>
        <v>29720.33</v>
      </c>
      <c r="CG81" s="35">
        <f>MACD!CG81*$G$3+CG80*(1-$G$3)</f>
        <v>-6.6788416462610755E-4</v>
      </c>
      <c r="CH81" s="28">
        <f>외인!CH81</f>
        <v>62163.12</v>
      </c>
      <c r="CI81" s="35">
        <f>MACD!CI81*$G$3+CI80*(1-$G$3)</f>
        <v>-2.6022361489244509E-4</v>
      </c>
      <c r="CJ81" s="28">
        <f>외인!CJ81</f>
        <v>307336.8</v>
      </c>
      <c r="CK81" s="35">
        <f>MACD!CK81*$G$3+CK80*(1-$G$3)</f>
        <v>4.9716711134307622E-4</v>
      </c>
      <c r="CL81" s="28">
        <f>외인!CL81</f>
        <v>237285.12</v>
      </c>
      <c r="CM81" s="35">
        <f>MACD!CM81*$G$3+CM80*(1-$G$3)</f>
        <v>1.9901598228909688E-4</v>
      </c>
      <c r="CN81" s="28">
        <f>외인!CN81</f>
        <v>110484.09</v>
      </c>
      <c r="CO81" s="35">
        <f>MACD!CO81*$G$3+CO80*(1-$G$3)</f>
        <v>-9.509371554236335E-5</v>
      </c>
      <c r="CP81" s="28">
        <f>외인!CP81</f>
        <v>141298.23000000001</v>
      </c>
      <c r="CQ81" s="35">
        <f>MACD!CQ81*$G$3+CQ80*(1-$G$3)</f>
        <v>2.1402830123612207E-4</v>
      </c>
      <c r="CR81" s="28">
        <f>외인!CR81</f>
        <v>182439.46</v>
      </c>
      <c r="CS81" s="35">
        <f>MACD!CS81*$G$3+CS80*(1-$G$3)</f>
        <v>4.0716185882905593E-5</v>
      </c>
      <c r="CT81" s="28">
        <f>외인!CT81</f>
        <v>238566.13</v>
      </c>
      <c r="CU81" s="35">
        <f>MACD!CU81*$G$3+CU80*(1-$G$3)</f>
        <v>-1.1381577877799297E-3</v>
      </c>
      <c r="CV81" s="28">
        <f>외인!CV81</f>
        <v>3561973.38</v>
      </c>
      <c r="CW81" s="35">
        <f>MACD!CW81*$G$3+CW80*(1-$G$3)</f>
        <v>-1.9792856753841025E-4</v>
      </c>
      <c r="CX81" s="28">
        <f>외인!CX81</f>
        <v>248785.54</v>
      </c>
      <c r="CY81" s="35">
        <f>MACD!CY81*$G$3+CY80*(1-$G$3)</f>
        <v>-6.249680047418271E-4</v>
      </c>
      <c r="CZ81" s="28">
        <f>외인!CZ81</f>
        <v>18475.12</v>
      </c>
      <c r="DA81" s="35">
        <f>MACD!DA81*$G$3+DA80*(1-$G$3)</f>
        <v>3.2499903633920988E-4</v>
      </c>
      <c r="DB81" s="28">
        <f>외인!DB81</f>
        <v>32069.64</v>
      </c>
      <c r="DC81" s="35">
        <f>MACD!DC81*$G$3+DC80*(1-$G$3)</f>
        <v>2.0326451331930591E-5</v>
      </c>
      <c r="DD81" s="28">
        <f>외인!DD81</f>
        <v>7691.53</v>
      </c>
      <c r="DE81" s="35">
        <f>MACD!DE81*$G$3+DE80*(1-$G$3)</f>
        <v>-3.8534752200305354E-4</v>
      </c>
      <c r="DF81" s="28">
        <f>외인!DF81</f>
        <v>52592.2</v>
      </c>
      <c r="DG81" s="35">
        <f>MACD!DG81*$G$3+DG80*(1-$G$3)</f>
        <v>3.4346512179594756E-6</v>
      </c>
      <c r="DH81" s="28">
        <f>외인!DH81</f>
        <v>16580.27</v>
      </c>
      <c r="DI81" s="35">
        <f>MACD!DI81*$G$3+DI80*(1-$G$3)</f>
        <v>1.6149385821775666E-3</v>
      </c>
      <c r="DJ81" s="28">
        <f>외인!DJ81</f>
        <v>601469.98</v>
      </c>
      <c r="DK81" s="35">
        <f>MACD!DK81*$G$3+DK80*(1-$G$3)</f>
        <v>-3.5935555698450442E-4</v>
      </c>
      <c r="DL81" s="28">
        <f>외인!DL81</f>
        <v>87845.58</v>
      </c>
      <c r="DM81" s="35">
        <f>MACD!DM81*$G$3+DM80*(1-$G$3)</f>
        <v>-1.692967493137393E-4</v>
      </c>
      <c r="DN81" s="28">
        <f>외인!DN81</f>
        <v>3561973.38</v>
      </c>
      <c r="DO81" s="35">
        <f>MACD!DO81*$G$3+DO80*(1-$G$3)</f>
        <v>-1.9792856753841025E-4</v>
      </c>
      <c r="DP81" s="28">
        <f>외인!DP81</f>
        <v>68733.320000000007</v>
      </c>
      <c r="DQ81" s="35">
        <f>MACD!DQ81*$G$3+DQ80*(1-$G$3)</f>
        <v>1.1286711957783505E-3</v>
      </c>
      <c r="DR81" s="28">
        <f>외인!DR81</f>
        <v>39887.35</v>
      </c>
      <c r="DS81" s="35">
        <f>MACD!DS81*$G$3+DS80*(1-$G$3)</f>
        <v>-2.5427555818933529E-4</v>
      </c>
      <c r="DT81" s="28">
        <f>외인!DT81</f>
        <v>150129.79999999999</v>
      </c>
      <c r="DU81" s="35">
        <f>MACD!DU81*$G$3+DU80*(1-$G$3)</f>
        <v>1.4806699147669223E-6</v>
      </c>
      <c r="DV81" s="28">
        <f>외인!DV81</f>
        <v>31992.57</v>
      </c>
      <c r="DW81" s="35">
        <f>MACD!DW81*$G$3+DW80*(1-$G$3)</f>
        <v>3.2725804834938155E-4</v>
      </c>
      <c r="DX81" s="28">
        <f>외인!DX81</f>
        <v>124068.36</v>
      </c>
      <c r="DY81" s="35">
        <f>MACD!DY81*$G$3+DY80*(1-$G$3)</f>
        <v>-7.6542280205266363E-4</v>
      </c>
      <c r="DZ81" s="28">
        <f>외인!DZ81</f>
        <v>6762.48</v>
      </c>
      <c r="EA81" s="35">
        <f>MACD!EA81*$G$3+EA80*(1-$G$3)</f>
        <v>3.9618160039767868E-4</v>
      </c>
      <c r="EB81" s="28">
        <f>외인!EB81</f>
        <v>9757.34</v>
      </c>
      <c r="EC81" s="35">
        <f>MACD!EC81*$G$3+EC80*(1-$G$3)</f>
        <v>4.4804428717394124E-4</v>
      </c>
      <c r="ED81" s="28">
        <f>외인!ED81</f>
        <v>8796.11</v>
      </c>
      <c r="EE81" s="35">
        <f>MACD!EE81*$G$3+EE80*(1-$G$3)</f>
        <v>7.190305711584034E-4</v>
      </c>
      <c r="EF81" s="28">
        <f>외인!EF81</f>
        <v>196113.3</v>
      </c>
      <c r="EG81" s="35">
        <f>MACD!EG81*$G$3+EG80*(1-$G$3)</f>
        <v>2.7480631951160169E-4</v>
      </c>
      <c r="EH81" s="28">
        <f>외인!EH81</f>
        <v>312814.48</v>
      </c>
      <c r="EI81" s="35">
        <f>MACD!EI81*$G$3+EI80*(1-$G$3)</f>
        <v>1.4382713085458429E-4</v>
      </c>
      <c r="EJ81" s="28">
        <f>외인!EJ81</f>
        <v>91892.87</v>
      </c>
      <c r="EK81" s="35">
        <f>MACD!EK81*$G$3+EK80*(1-$G$3)</f>
        <v>-3.3689173786120402E-4</v>
      </c>
      <c r="EL81" s="28">
        <f>외인!EL81</f>
        <v>25926.63</v>
      </c>
      <c r="EM81" s="35">
        <f>MACD!EM81*$G$3+EM80*(1-$G$3)</f>
        <v>9.5356537234809471E-4</v>
      </c>
      <c r="EN81" s="28">
        <f>외인!EN81</f>
        <v>39887.35</v>
      </c>
      <c r="EO81" s="35">
        <f>MACD!EO81*$G$3+EO80*(1-$G$3)</f>
        <v>-2.5427555818933529E-4</v>
      </c>
      <c r="EP81" s="28">
        <f>외인!EP81</f>
        <v>133215.24</v>
      </c>
      <c r="EQ81" s="35">
        <f>MACD!EQ81*$G$3+EQ80*(1-$G$3)</f>
        <v>4.3777428326013734E-4</v>
      </c>
      <c r="ER81" s="28">
        <f>외인!ER81</f>
        <v>9770.24</v>
      </c>
      <c r="ES81" s="35">
        <f>MACD!ES81*$G$3+ES80*(1-$G$3)</f>
        <v>1.3802916304615485E-3</v>
      </c>
      <c r="ET81" s="28">
        <f>외인!ET81</f>
        <v>148269.14000000001</v>
      </c>
      <c r="EU81" s="35">
        <f>MACD!EU81*$G$3+EU80*(1-$G$3)</f>
        <v>-5.0620401601125797E-4</v>
      </c>
      <c r="EV81" s="28">
        <f>외인!EV81</f>
        <v>50889.55</v>
      </c>
      <c r="EW81" s="35">
        <f>MACD!EW81*$G$3+EW80*(1-$G$3)</f>
        <v>4.4561641819539565E-4</v>
      </c>
      <c r="EX81" s="28">
        <f>외인!EX81</f>
        <v>90408.68</v>
      </c>
      <c r="EY81" s="35">
        <f>MACD!EY81*$G$3+EY80*(1-$G$3)</f>
        <v>5.7848171952366522E-5</v>
      </c>
    </row>
    <row r="82" spans="1:155">
      <c r="A82" s="27">
        <f>외인!A82</f>
        <v>46181</v>
      </c>
      <c r="B82" s="28">
        <f>외인!B82</f>
        <v>5945606.1699999999</v>
      </c>
      <c r="C82" s="35">
        <f>MACD!C82*$G$3+C81*(1-$G$3)</f>
        <v>-2.2927600791444917E-4</v>
      </c>
      <c r="D82" s="28">
        <f>외인!D82</f>
        <v>509974.73</v>
      </c>
      <c r="E82" s="35">
        <f>MACD!E82*$G$3+E81*(1-$G$3)</f>
        <v>2.9993331394157998E-4</v>
      </c>
      <c r="F82" s="28">
        <f>외인!F82</f>
        <v>2581749.71</v>
      </c>
      <c r="G82" s="35">
        <f>MACD!G82*$G$3+G81*(1-$G$3)</f>
        <v>-1.060438594199345E-4</v>
      </c>
      <c r="H82" s="28">
        <f>외인!H82</f>
        <v>276853.15000000002</v>
      </c>
      <c r="I82" s="35">
        <f>MACD!I82*$G$3+I81*(1-$G$3)</f>
        <v>-2.5800366737492315E-4</v>
      </c>
      <c r="J82" s="28">
        <f>외인!J82</f>
        <v>37145.75</v>
      </c>
      <c r="K82" s="35">
        <f>MACD!K82*$G$3+K81*(1-$G$3)</f>
        <v>-1.9832311947904794E-4</v>
      </c>
      <c r="L82" s="28">
        <f>외인!L82</f>
        <v>258240.02</v>
      </c>
      <c r="M82" s="35">
        <f>MACD!M82*$G$3+M81*(1-$G$3)</f>
        <v>-2.7587468455077089E-4</v>
      </c>
      <c r="N82" s="28">
        <f>외인!N82</f>
        <v>277335.67</v>
      </c>
      <c r="O82" s="35">
        <f>MACD!O82*$G$3+O81*(1-$G$3)</f>
        <v>-5.2026586626667656E-4</v>
      </c>
      <c r="P82" s="28">
        <f>외인!P82</f>
        <v>151772.21</v>
      </c>
      <c r="Q82" s="35">
        <f>MACD!Q82*$G$3+Q81*(1-$G$3)</f>
        <v>4.2752044931570289E-4</v>
      </c>
      <c r="R82" s="28">
        <f>외인!R82</f>
        <v>145788.39000000001</v>
      </c>
      <c r="S82" s="35">
        <f>MACD!S82*$G$3+S81*(1-$G$3)</f>
        <v>-9.531390638828886E-5</v>
      </c>
      <c r="T82" s="28">
        <f>외인!T82</f>
        <v>7449.47</v>
      </c>
      <c r="U82" s="35">
        <f>MACD!U82*$G$3+U81*(1-$G$3)</f>
        <v>-4.4022202363543138E-4</v>
      </c>
      <c r="V82" s="28">
        <f>외인!V82</f>
        <v>110190.16</v>
      </c>
      <c r="W82" s="35">
        <f>MACD!W82*$G$3+W81*(1-$G$3)</f>
        <v>-6.8494065451078334E-4</v>
      </c>
      <c r="X82" s="28">
        <f>외인!X82</f>
        <v>3200411.69</v>
      </c>
      <c r="Y82" s="35">
        <f>MACD!Y82*$G$3+Y81*(1-$G$3)</f>
        <v>-2.0673362745275117E-4</v>
      </c>
      <c r="Z82" s="28">
        <f>외인!Z82</f>
        <v>48936.97</v>
      </c>
      <c r="AA82" s="35">
        <f>MACD!AA82*$G$3+AA81*(1-$G$3)</f>
        <v>3.8930994606482382E-4</v>
      </c>
      <c r="AB82" s="28">
        <f>외인!AB82</f>
        <v>194358.06</v>
      </c>
      <c r="AC82" s="35">
        <f>MACD!AC82*$G$3+AC81*(1-$G$3)</f>
        <v>1.7417462390409939E-4</v>
      </c>
      <c r="AD82" s="28">
        <f>외인!AD82</f>
        <v>18248.84</v>
      </c>
      <c r="AE82" s="35">
        <f>MACD!AE82*$G$3+AE81*(1-$G$3)</f>
        <v>2.4725418158111481E-4</v>
      </c>
      <c r="AF82" s="28">
        <f>외인!AF82</f>
        <v>21866.73</v>
      </c>
      <c r="AG82" s="35">
        <f>MACD!AG82*$G$3+AG81*(1-$G$3)</f>
        <v>1.8608049617490943E-4</v>
      </c>
      <c r="AH82" s="28">
        <f>외인!AH82</f>
        <v>188885.51</v>
      </c>
      <c r="AI82" s="35">
        <f>MACD!AI82*$G$3+AI81*(1-$G$3)</f>
        <v>-1.1458821796296125E-4</v>
      </c>
      <c r="AJ82" s="28">
        <f>외인!AJ82</f>
        <v>106189.09</v>
      </c>
      <c r="AK82" s="35">
        <f>MACD!AK82*$G$3+AK81*(1-$G$3)</f>
        <v>3.2790423567450927E-4</v>
      </c>
      <c r="AL82" s="28">
        <f>외인!AL82</f>
        <v>100990.75</v>
      </c>
      <c r="AM82" s="35">
        <f>MACD!AM82*$G$3+AM81*(1-$G$3)</f>
        <v>-1.0256239698374337E-3</v>
      </c>
      <c r="AN82" s="28">
        <f>외인!AN82</f>
        <v>191852.06</v>
      </c>
      <c r="AO82" s="35">
        <f>MACD!AO82*$G$3+AO81*(1-$G$3)</f>
        <v>-2.0516310445271114E-4</v>
      </c>
      <c r="AP82" s="28">
        <f>외인!AP82</f>
        <v>137648.4</v>
      </c>
      <c r="AQ82" s="35">
        <f>MACD!AQ82*$G$3+AQ81*(1-$G$3)</f>
        <v>-3.836489284241622E-4</v>
      </c>
      <c r="AR82" s="28">
        <f>외인!AR82</f>
        <v>22093.34</v>
      </c>
      <c r="AS82" s="35">
        <f>MACD!AS82*$G$3+AS81*(1-$G$3)</f>
        <v>4.1012948223773785E-5</v>
      </c>
      <c r="AT82" s="28">
        <f>외인!AT82</f>
        <v>103014.62</v>
      </c>
      <c r="AU82" s="35">
        <f>MACD!AU82*$G$3+AU81*(1-$G$3)</f>
        <v>-2.0374766508353881E-3</v>
      </c>
      <c r="AV82" s="28">
        <f>외인!AV82</f>
        <v>41642.82</v>
      </c>
      <c r="AW82" s="35">
        <f>MACD!AW82*$G$3+AW81*(1-$G$3)</f>
        <v>-4.0447022860023204E-4</v>
      </c>
      <c r="AX82" s="28">
        <f>외인!AX82</f>
        <v>53522.96</v>
      </c>
      <c r="AY82" s="35">
        <f>MACD!AY82*$G$3+AY81*(1-$G$3)</f>
        <v>8.9960660912496494E-4</v>
      </c>
      <c r="AZ82" s="28">
        <f>외인!AZ82</f>
        <v>3465364.29</v>
      </c>
      <c r="BA82" s="35">
        <f>MACD!BA82*$G$3+BA81*(1-$G$3)</f>
        <v>-2.6707260381734176E-4</v>
      </c>
      <c r="BB82" s="28">
        <f>외인!BB82</f>
        <v>131563.81</v>
      </c>
      <c r="BC82" s="35">
        <f>MACD!BC82*$G$3+BC81*(1-$G$3)</f>
        <v>1.92446428176431E-4</v>
      </c>
      <c r="BD82" s="28">
        <f>외인!BD82</f>
        <v>30084.94</v>
      </c>
      <c r="BE82" s="35">
        <f>MACD!BE82*$G$3+BE81*(1-$G$3)</f>
        <v>1.3060695972479547E-4</v>
      </c>
      <c r="BF82" s="28">
        <f>외인!BF82</f>
        <v>0</v>
      </c>
      <c r="BG82" s="35" t="e">
        <f>MACD!BG82*$G$3+BG81*(1-$G$3)</f>
        <v>#DIV/0!</v>
      </c>
      <c r="BH82" s="28">
        <f>외인!BH82</f>
        <v>96847.86</v>
      </c>
      <c r="BI82" s="35">
        <f>MACD!BI82*$G$3+BI81*(1-$G$3)</f>
        <v>-2.2274090111695712E-4</v>
      </c>
      <c r="BJ82" s="28">
        <f>외인!BJ82</f>
        <v>105014.73</v>
      </c>
      <c r="BK82" s="35">
        <f>MACD!BK82*$G$3+BK81*(1-$G$3)</f>
        <v>-2.3363219622599558E-4</v>
      </c>
      <c r="BL82" s="28">
        <f>외인!BL82</f>
        <v>36567.550000000003</v>
      </c>
      <c r="BM82" s="35">
        <f>MACD!BM82*$G$3+BM81*(1-$G$3)</f>
        <v>5.8814825172158643E-4</v>
      </c>
      <c r="BN82" s="28">
        <f>외인!BN82</f>
        <v>42536.14</v>
      </c>
      <c r="BO82" s="35">
        <f>MACD!BO82*$G$3+BO81*(1-$G$3)</f>
        <v>-7.2360888553243442E-4</v>
      </c>
      <c r="BP82" s="28">
        <f>외인!BP82</f>
        <v>61135.13</v>
      </c>
      <c r="BQ82" s="35">
        <f>MACD!BQ82*$G$3+BQ81*(1-$G$3)</f>
        <v>7.9054334872490973E-4</v>
      </c>
      <c r="BR82" s="28">
        <f>외인!BR82</f>
        <v>255767.65</v>
      </c>
      <c r="BS82" s="35">
        <f>MACD!BS82*$G$3+BS81*(1-$G$3)</f>
        <v>-5.9965643951816487E-4</v>
      </c>
      <c r="BT82" s="28">
        <f>외인!BT82</f>
        <v>3234978.6</v>
      </c>
      <c r="BU82" s="35">
        <f>MACD!BU82*$G$3+BU81*(1-$G$3)</f>
        <v>-2.0106558012216916E-4</v>
      </c>
      <c r="BV82" s="28">
        <f>외인!BV82</f>
        <v>425555.65</v>
      </c>
      <c r="BW82" s="35">
        <f>MACD!BW82*$G$3+BW81*(1-$G$3)</f>
        <v>2.7253047258931609E-4</v>
      </c>
      <c r="BX82" s="28">
        <f>외인!BX82</f>
        <v>66705.2</v>
      </c>
      <c r="BY82" s="35">
        <f>MACD!BY82*$G$3+BY81*(1-$G$3)</f>
        <v>-6.7299590093058883E-5</v>
      </c>
      <c r="BZ82" s="28">
        <f>외인!BZ82</f>
        <v>292842.81</v>
      </c>
      <c r="CA82" s="35">
        <f>MACD!CA82*$G$3+CA81*(1-$G$3)</f>
        <v>-4.9511664381841761E-4</v>
      </c>
      <c r="CB82" s="28">
        <f>외인!CB82</f>
        <v>10629.66</v>
      </c>
      <c r="CC82" s="35">
        <f>MACD!CC82*$G$3+CC81*(1-$G$3)</f>
        <v>3.4761947643585043E-4</v>
      </c>
      <c r="CD82" s="28">
        <f>외인!CD82</f>
        <v>22619.14</v>
      </c>
      <c r="CE82" s="35">
        <f>MACD!CE82*$G$3+CE81*(1-$G$3)</f>
        <v>1.1353083141011134E-3</v>
      </c>
      <c r="CF82" s="28">
        <f>외인!CF82</f>
        <v>28125.35</v>
      </c>
      <c r="CG82" s="35">
        <f>MACD!CG82*$G$3+CG81*(1-$G$3)</f>
        <v>-6.570637338891369E-4</v>
      </c>
      <c r="CH82" s="28">
        <f>외인!CH82</f>
        <v>60393.47</v>
      </c>
      <c r="CI82" s="35">
        <f>MACD!CI82*$G$3+CI81*(1-$G$3)</f>
        <v>-2.7960667771297206E-4</v>
      </c>
      <c r="CJ82" s="28">
        <f>외인!CJ82</f>
        <v>280222.48</v>
      </c>
      <c r="CK82" s="35">
        <f>MACD!CK82*$G$3+CK81*(1-$G$3)</f>
        <v>4.9062103104642509E-4</v>
      </c>
      <c r="CL82" s="28">
        <f>외인!CL82</f>
        <v>218030.79</v>
      </c>
      <c r="CM82" s="35">
        <f>MACD!CM82*$G$3+CM81*(1-$G$3)</f>
        <v>2.3798708796326509E-4</v>
      </c>
      <c r="CN82" s="28">
        <f>외인!CN82</f>
        <v>99967.6</v>
      </c>
      <c r="CO82" s="35">
        <f>MACD!CO82*$G$3+CO81*(1-$G$3)</f>
        <v>-9.2194590771342794E-6</v>
      </c>
      <c r="CP82" s="28">
        <f>외인!CP82</f>
        <v>132005.98000000001</v>
      </c>
      <c r="CQ82" s="35">
        <f>MACD!CQ82*$G$3+CQ81*(1-$G$3)</f>
        <v>1.9132083890729214E-4</v>
      </c>
      <c r="CR82" s="28">
        <f>외인!CR82</f>
        <v>176565.05</v>
      </c>
      <c r="CS82" s="35">
        <f>MACD!CS82*$G$3+CS81*(1-$G$3)</f>
        <v>-4.7356122832219478E-5</v>
      </c>
      <c r="CT82" s="28">
        <f>외인!CT82</f>
        <v>223006.27</v>
      </c>
      <c r="CU82" s="35">
        <f>MACD!CU82*$G$3+CU81*(1-$G$3)</f>
        <v>-1.212658603870918E-3</v>
      </c>
      <c r="CV82" s="28">
        <f>외인!CV82</f>
        <v>3234978.6</v>
      </c>
      <c r="CW82" s="35">
        <f>MACD!CW82*$G$3+CW81*(1-$G$3)</f>
        <v>-2.0106558012216916E-4</v>
      </c>
      <c r="CX82" s="28">
        <f>외인!CX82</f>
        <v>226095.6</v>
      </c>
      <c r="CY82" s="35">
        <f>MACD!CY82*$G$3+CY81*(1-$G$3)</f>
        <v>-8.4360831443882072E-4</v>
      </c>
      <c r="CZ82" s="28">
        <f>외인!CZ82</f>
        <v>17119.89</v>
      </c>
      <c r="DA82" s="35">
        <f>MACD!DA82*$G$3+DA81*(1-$G$3)</f>
        <v>1.7424355201815729E-4</v>
      </c>
      <c r="DB82" s="28">
        <f>외인!DB82</f>
        <v>30084.94</v>
      </c>
      <c r="DC82" s="35">
        <f>MACD!DC82*$G$3+DC81*(1-$G$3)</f>
        <v>1.3060695972479547E-4</v>
      </c>
      <c r="DD82" s="28">
        <f>외인!DD82</f>
        <v>7449.47</v>
      </c>
      <c r="DE82" s="35">
        <f>MACD!DE82*$G$3+DE81*(1-$G$3)</f>
        <v>-4.4022202363543138E-4</v>
      </c>
      <c r="DF82" s="28">
        <f>외인!DF82</f>
        <v>49726.68</v>
      </c>
      <c r="DG82" s="35">
        <f>MACD!DG82*$G$3+DG81*(1-$G$3)</f>
        <v>-2.5937208071628242E-5</v>
      </c>
      <c r="DH82" s="28">
        <f>외인!DH82</f>
        <v>15670.34</v>
      </c>
      <c r="DI82" s="35">
        <f>MACD!DI82*$G$3+DI81*(1-$G$3)</f>
        <v>1.6718292934091209E-3</v>
      </c>
      <c r="DJ82" s="28">
        <f>외인!DJ82</f>
        <v>555007.05000000005</v>
      </c>
      <c r="DK82" s="35">
        <f>MACD!DK82*$G$3+DK81*(1-$G$3)</f>
        <v>-3.2360178174511002E-4</v>
      </c>
      <c r="DL82" s="28">
        <f>외인!DL82</f>
        <v>78406.929999999993</v>
      </c>
      <c r="DM82" s="35">
        <f>MACD!DM82*$G$3+DM81*(1-$G$3)</f>
        <v>-7.611184714091047E-5</v>
      </c>
      <c r="DN82" s="28">
        <f>외인!DN82</f>
        <v>3234978.6</v>
      </c>
      <c r="DO82" s="35">
        <f>MACD!DO82*$G$3+DO81*(1-$G$3)</f>
        <v>-2.0106558012216916E-4</v>
      </c>
      <c r="DP82" s="28">
        <f>외인!DP82</f>
        <v>60753.45</v>
      </c>
      <c r="DQ82" s="35">
        <f>MACD!DQ82*$G$3+DQ81*(1-$G$3)</f>
        <v>1.0942173145318712E-3</v>
      </c>
      <c r="DR82" s="28">
        <f>외인!DR82</f>
        <v>37846.19</v>
      </c>
      <c r="DS82" s="35">
        <f>MACD!DS82*$G$3+DS81*(1-$G$3)</f>
        <v>-1.9967629688032835E-4</v>
      </c>
      <c r="DT82" s="28">
        <f>외인!DT82</f>
        <v>145788.39000000001</v>
      </c>
      <c r="DU82" s="35">
        <f>MACD!DU82*$G$3+DU81*(1-$G$3)</f>
        <v>-9.531390638828886E-5</v>
      </c>
      <c r="DV82" s="28">
        <f>외인!DV82</f>
        <v>30466.69</v>
      </c>
      <c r="DW82" s="35">
        <f>MACD!DW82*$G$3+DW81*(1-$G$3)</f>
        <v>2.8556220635714876E-4</v>
      </c>
      <c r="DX82" s="28">
        <f>외인!DX82</f>
        <v>110190.16</v>
      </c>
      <c r="DY82" s="35">
        <f>MACD!DY82*$G$3+DY81*(1-$G$3)</f>
        <v>-6.8494065451078334E-4</v>
      </c>
      <c r="DZ82" s="28">
        <f>외인!DZ82</f>
        <v>6458.98</v>
      </c>
      <c r="EA82" s="35">
        <f>MACD!EA82*$G$3+EA81*(1-$G$3)</f>
        <v>4.0616875257670928E-4</v>
      </c>
      <c r="EB82" s="28">
        <f>외인!EB82</f>
        <v>9249.33</v>
      </c>
      <c r="EC82" s="35">
        <f>MACD!EC82*$G$3+EC81*(1-$G$3)</f>
        <v>4.8023339027192648E-4</v>
      </c>
      <c r="ED82" s="28">
        <f>외인!ED82</f>
        <v>8162.67</v>
      </c>
      <c r="EE82" s="35">
        <f>MACD!EE82*$G$3+EE81*(1-$G$3)</f>
        <v>7.7569090746005512E-4</v>
      </c>
      <c r="EF82" s="28">
        <f>외인!EF82</f>
        <v>179969.3</v>
      </c>
      <c r="EG82" s="35">
        <f>MACD!EG82*$G$3+EG81*(1-$G$3)</f>
        <v>2.7063730023349779E-4</v>
      </c>
      <c r="EH82" s="28">
        <f>외인!EH82</f>
        <v>280801.94</v>
      </c>
      <c r="EI82" s="35">
        <f>MACD!EI82*$G$3+EI81*(1-$G$3)</f>
        <v>1.9028163216197667E-4</v>
      </c>
      <c r="EJ82" s="28">
        <f>외인!EJ82</f>
        <v>88509.31</v>
      </c>
      <c r="EK82" s="35">
        <f>MACD!EK82*$G$3+EK81*(1-$G$3)</f>
        <v>-3.2696132280179334E-4</v>
      </c>
      <c r="EL82" s="28">
        <f>외인!EL82</f>
        <v>24669.439999999999</v>
      </c>
      <c r="EM82" s="35">
        <f>MACD!EM82*$G$3+EM81*(1-$G$3)</f>
        <v>9.9249639867987128E-4</v>
      </c>
      <c r="EN82" s="28">
        <f>외인!EN82</f>
        <v>37846.19</v>
      </c>
      <c r="EO82" s="35">
        <f>MACD!EO82*$G$3+EO81*(1-$G$3)</f>
        <v>-1.9967629688032835E-4</v>
      </c>
      <c r="EP82" s="28">
        <f>외인!EP82</f>
        <v>124837.94</v>
      </c>
      <c r="EQ82" s="35">
        <f>MACD!EQ82*$G$3+EQ81*(1-$G$3)</f>
        <v>4.7069721986623818E-4</v>
      </c>
      <c r="ER82" s="28">
        <f>외인!ER82</f>
        <v>9029.6</v>
      </c>
      <c r="ES82" s="35">
        <f>MACD!ES82*$G$3+ES81*(1-$G$3)</f>
        <v>1.4792123705575735E-3</v>
      </c>
      <c r="ET82" s="28">
        <f>외인!ET82</f>
        <v>137648.4</v>
      </c>
      <c r="EU82" s="35">
        <f>MACD!EU82*$G$3+EU81*(1-$G$3)</f>
        <v>-3.836489284241622E-4</v>
      </c>
      <c r="EV82" s="28">
        <f>외인!EV82</f>
        <v>48936.97</v>
      </c>
      <c r="EW82" s="35">
        <f>MACD!EW82*$G$3+EW81*(1-$G$3)</f>
        <v>3.8930994606482382E-4</v>
      </c>
      <c r="EX82" s="28">
        <f>외인!EX82</f>
        <v>83069.009999999995</v>
      </c>
      <c r="EY82" s="35">
        <f>MACD!EY82*$G$3+EY81*(1-$G$3)</f>
        <v>5.6963591986954591E-5</v>
      </c>
    </row>
    <row r="83" spans="1:155">
      <c r="A83" s="27">
        <f>외인!A83</f>
        <v>46182</v>
      </c>
      <c r="B83" s="28">
        <f>외인!B83</f>
        <v>6429140.21</v>
      </c>
      <c r="C83" s="35">
        <f>MACD!C83*$G$3+C82*(1-$G$3)</f>
        <v>-2.5113834277134764E-4</v>
      </c>
      <c r="D83" s="28">
        <f>외인!D83</f>
        <v>542165.15</v>
      </c>
      <c r="E83" s="35">
        <f>MACD!E83*$G$3+E82*(1-$G$3)</f>
        <v>3.4667766861633243E-4</v>
      </c>
      <c r="F83" s="28">
        <f>외인!F83</f>
        <v>2763120.83</v>
      </c>
      <c r="G83" s="35">
        <f>MACD!G83*$G$3+G82*(1-$G$3)</f>
        <v>-1.7862141934498263E-4</v>
      </c>
      <c r="H83" s="28">
        <f>외인!H83</f>
        <v>284078.59999999998</v>
      </c>
      <c r="I83" s="35">
        <f>MACD!I83*$G$3+I82*(1-$G$3)</f>
        <v>-2.5941857874561651E-4</v>
      </c>
      <c r="J83" s="28">
        <f>외인!J83</f>
        <v>39756.71</v>
      </c>
      <c r="K83" s="35">
        <f>MACD!K83*$G$3+K82*(1-$G$3)</f>
        <v>-1.3687213152666376E-4</v>
      </c>
      <c r="L83" s="28">
        <f>외인!L83</f>
        <v>264383.38</v>
      </c>
      <c r="M83" s="35">
        <f>MACD!M83*$G$3+M82*(1-$G$3)</f>
        <v>-2.8013526833494914E-4</v>
      </c>
      <c r="N83" s="28">
        <f>외인!N83</f>
        <v>282630.96000000002</v>
      </c>
      <c r="O83" s="35">
        <f>MACD!O83*$G$3+O82*(1-$G$3)</f>
        <v>-5.3001105296841811E-4</v>
      </c>
      <c r="P83" s="28">
        <f>외인!P83</f>
        <v>161059.64000000001</v>
      </c>
      <c r="Q83" s="35">
        <f>MACD!Q83*$G$3+Q82*(1-$G$3)</f>
        <v>4.0376322948760287E-4</v>
      </c>
      <c r="R83" s="28">
        <f>외인!R83</f>
        <v>142755.35</v>
      </c>
      <c r="S83" s="35">
        <f>MACD!S83*$G$3+S82*(1-$G$3)</f>
        <v>-1.4624951335980222E-4</v>
      </c>
      <c r="T83" s="28">
        <f>외인!T83</f>
        <v>7518.83</v>
      </c>
      <c r="U83" s="35">
        <f>MACD!U83*$G$3+U82*(1-$G$3)</f>
        <v>-4.6858744426684691E-4</v>
      </c>
      <c r="V83" s="28">
        <f>외인!V83</f>
        <v>122368.54</v>
      </c>
      <c r="W83" s="35">
        <f>MACD!W83*$G$3+W82*(1-$G$3)</f>
        <v>-5.2276707798923176E-4</v>
      </c>
      <c r="X83" s="28">
        <f>외인!X83</f>
        <v>3583009.07</v>
      </c>
      <c r="Y83" s="35">
        <f>MACD!Y83*$G$3+Y82*(1-$G$3)</f>
        <v>-2.2705593198830439E-4</v>
      </c>
      <c r="Z83" s="28">
        <f>외인!Z83</f>
        <v>49519.7</v>
      </c>
      <c r="AA83" s="35">
        <f>MACD!AA83*$G$3+AA82*(1-$G$3)</f>
        <v>3.4145093087674909E-4</v>
      </c>
      <c r="AB83" s="28">
        <f>외인!AB83</f>
        <v>199007.81</v>
      </c>
      <c r="AC83" s="35">
        <f>MACD!AC83*$G$3+AC82*(1-$G$3)</f>
        <v>2.0721364129613635E-4</v>
      </c>
      <c r="AD83" s="28">
        <f>외인!AD83</f>
        <v>19321.63</v>
      </c>
      <c r="AE83" s="35">
        <f>MACD!AE83*$G$3+AE82*(1-$G$3)</f>
        <v>1.6401562995549298E-4</v>
      </c>
      <c r="AF83" s="28">
        <f>외인!AF83</f>
        <v>22450.9</v>
      </c>
      <c r="AG83" s="35">
        <f>MACD!AG83*$G$3+AG82*(1-$G$3)</f>
        <v>1.883693813574071E-4</v>
      </c>
      <c r="AH83" s="28">
        <f>외인!AH83</f>
        <v>187652.82</v>
      </c>
      <c r="AI83" s="35">
        <f>MACD!AI83*$G$3+AI82*(1-$G$3)</f>
        <v>-1.3653219218723951E-4</v>
      </c>
      <c r="AJ83" s="28">
        <f>외인!AJ83</f>
        <v>103797.55</v>
      </c>
      <c r="AK83" s="35">
        <f>MACD!AK83*$G$3+AK82*(1-$G$3)</f>
        <v>2.953227183537827E-4</v>
      </c>
      <c r="AL83" s="28">
        <f>외인!AL83</f>
        <v>101664.82</v>
      </c>
      <c r="AM83" s="35">
        <f>MACD!AM83*$G$3+AM82*(1-$G$3)</f>
        <v>-9.6790411335099039E-4</v>
      </c>
      <c r="AN83" s="28">
        <f>외인!AN83</f>
        <v>197004.49</v>
      </c>
      <c r="AO83" s="35">
        <f>MACD!AO83*$G$3+AO82*(1-$G$3)</f>
        <v>-2.4952725120040237E-4</v>
      </c>
      <c r="AP83" s="28">
        <f>외인!AP83</f>
        <v>146730.07</v>
      </c>
      <c r="AQ83" s="35">
        <f>MACD!AQ83*$G$3+AQ82*(1-$G$3)</f>
        <v>-2.5614250520189513E-4</v>
      </c>
      <c r="AR83" s="28">
        <f>외인!AR83</f>
        <v>22859.79</v>
      </c>
      <c r="AS83" s="35">
        <f>MACD!AS83*$G$3+AS82*(1-$G$3)</f>
        <v>1.6876140334876914E-5</v>
      </c>
      <c r="AT83" s="28">
        <f>외인!AT83</f>
        <v>103417.59</v>
      </c>
      <c r="AU83" s="35">
        <f>MACD!AU83*$G$3+AU82*(1-$G$3)</f>
        <v>-2.504509599559807E-3</v>
      </c>
      <c r="AV83" s="28">
        <f>외인!AV83</f>
        <v>42785.49</v>
      </c>
      <c r="AW83" s="35">
        <f>MACD!AW83*$G$3+AW82*(1-$G$3)</f>
        <v>-4.0625051040664797E-4</v>
      </c>
      <c r="AX83" s="28">
        <f>외인!AX83</f>
        <v>55809.13</v>
      </c>
      <c r="AY83" s="35">
        <f>MACD!AY83*$G$3+AY82*(1-$G$3)</f>
        <v>1.0559428608846767E-3</v>
      </c>
      <c r="AZ83" s="28">
        <f>외인!AZ83</f>
        <v>3872254.91</v>
      </c>
      <c r="BA83" s="35">
        <f>MACD!BA83*$G$3+BA82*(1-$G$3)</f>
        <v>-2.8851871902512073E-4</v>
      </c>
      <c r="BB83" s="28">
        <f>외인!BB83</f>
        <v>136485.51</v>
      </c>
      <c r="BC83" s="35">
        <f>MACD!BC83*$G$3+BC82*(1-$G$3)</f>
        <v>1.7173822242897983E-4</v>
      </c>
      <c r="BD83" s="28">
        <f>외인!BD83</f>
        <v>30424.87</v>
      </c>
      <c r="BE83" s="35">
        <f>MACD!BE83*$G$3+BE82*(1-$G$3)</f>
        <v>2.341143877834192E-4</v>
      </c>
      <c r="BF83" s="28">
        <f>외인!BF83</f>
        <v>0</v>
      </c>
      <c r="BG83" s="35" t="e">
        <f>MACD!BG83*$G$3+BG82*(1-$G$3)</f>
        <v>#DIV/0!</v>
      </c>
      <c r="BH83" s="28">
        <f>외인!BH83</f>
        <v>99785.38</v>
      </c>
      <c r="BI83" s="35">
        <f>MACD!BI83*$G$3+BI82*(1-$G$3)</f>
        <v>-1.8413915325644515E-4</v>
      </c>
      <c r="BJ83" s="28">
        <f>외인!BJ83</f>
        <v>108276.23</v>
      </c>
      <c r="BK83" s="35">
        <f>MACD!BK83*$G$3+BK82*(1-$G$3)</f>
        <v>-2.112942515789407E-4</v>
      </c>
      <c r="BL83" s="28">
        <f>외인!BL83</f>
        <v>38149.4</v>
      </c>
      <c r="BM83" s="35">
        <f>MACD!BM83*$G$3+BM82*(1-$G$3)</f>
        <v>5.8594551447889226E-4</v>
      </c>
      <c r="BN83" s="28">
        <f>외인!BN83</f>
        <v>43165.14</v>
      </c>
      <c r="BO83" s="35">
        <f>MACD!BO83*$G$3+BO82*(1-$G$3)</f>
        <v>-6.9093538773228524E-4</v>
      </c>
      <c r="BP83" s="28">
        <f>외인!BP83</f>
        <v>63389.88</v>
      </c>
      <c r="BQ83" s="35">
        <f>MACD!BQ83*$G$3+BQ82*(1-$G$3)</f>
        <v>9.1962633022494916E-4</v>
      </c>
      <c r="BR83" s="28">
        <f>외인!BR83</f>
        <v>270203.31</v>
      </c>
      <c r="BS83" s="35">
        <f>MACD!BS83*$G$3+BS82*(1-$G$3)</f>
        <v>-5.2848304716601518E-4</v>
      </c>
      <c r="BT83" s="28">
        <f>외인!BT83</f>
        <v>3621931.95</v>
      </c>
      <c r="BU83" s="35">
        <f>MACD!BU83*$G$3+BU82*(1-$G$3)</f>
        <v>-2.2091122467808496E-4</v>
      </c>
      <c r="BV83" s="28">
        <f>외인!BV83</f>
        <v>452404.03</v>
      </c>
      <c r="BW83" s="35">
        <f>MACD!BW83*$G$3+BW82*(1-$G$3)</f>
        <v>3.0101524970349504E-4</v>
      </c>
      <c r="BX83" s="28">
        <f>외인!BX83</f>
        <v>69076.86</v>
      </c>
      <c r="BY83" s="35">
        <f>MACD!BY83*$G$3+BY82*(1-$G$3)</f>
        <v>-6.3425815854218178E-5</v>
      </c>
      <c r="BZ83" s="28">
        <f>외인!BZ83</f>
        <v>298669.31</v>
      </c>
      <c r="CA83" s="35">
        <f>MACD!CA83*$G$3+CA82*(1-$G$3)</f>
        <v>-5.0411691185274943E-4</v>
      </c>
      <c r="CB83" s="28">
        <f>외인!CB83</f>
        <v>10906.93</v>
      </c>
      <c r="CC83" s="35">
        <f>MACD!CC83*$G$3+CC82*(1-$G$3)</f>
        <v>4.8524037481900749E-4</v>
      </c>
      <c r="CD83" s="28">
        <f>외인!CD83</f>
        <v>23357.71</v>
      </c>
      <c r="CE83" s="35">
        <f>MACD!CE83*$G$3+CE82*(1-$G$3)</f>
        <v>1.1848513603978359E-3</v>
      </c>
      <c r="CF83" s="28">
        <f>외인!CF83</f>
        <v>29955.85</v>
      </c>
      <c r="CG83" s="35">
        <f>MACD!CG83*$G$3+CG82*(1-$G$3)</f>
        <v>-6.3234930457059242E-4</v>
      </c>
      <c r="CH83" s="28">
        <f>외인!CH83</f>
        <v>62274.1</v>
      </c>
      <c r="CI83" s="35">
        <f>MACD!CI83*$G$3+CI82*(1-$G$3)</f>
        <v>-2.8189309267654755E-4</v>
      </c>
      <c r="CJ83" s="28">
        <f>외인!CJ83</f>
        <v>296209.28000000003</v>
      </c>
      <c r="CK83" s="35">
        <f>MACD!CK83*$G$3+CK82*(1-$G$3)</f>
        <v>4.7938701160277062E-4</v>
      </c>
      <c r="CL83" s="28">
        <f>외인!CL83</f>
        <v>223503.85</v>
      </c>
      <c r="CM83" s="35">
        <f>MACD!CM83*$G$3+CM82*(1-$G$3)</f>
        <v>2.7379129926414879E-4</v>
      </c>
      <c r="CN83" s="28">
        <f>외인!CN83</f>
        <v>105483.62</v>
      </c>
      <c r="CO83" s="35">
        <f>MACD!CO83*$G$3+CO82*(1-$G$3)</f>
        <v>6.8859359914052635E-5</v>
      </c>
      <c r="CP83" s="28">
        <f>외인!CP83</f>
        <v>136947.26</v>
      </c>
      <c r="CQ83" s="35">
        <f>MACD!CQ83*$G$3+CQ82*(1-$G$3)</f>
        <v>1.7024669778855243E-4</v>
      </c>
      <c r="CR83" s="28">
        <f>외인!CR83</f>
        <v>173835.7</v>
      </c>
      <c r="CS83" s="35">
        <f>MACD!CS83*$G$3+CS82*(1-$G$3)</f>
        <v>-9.9854663312836525E-5</v>
      </c>
      <c r="CT83" s="28">
        <f>외인!CT83</f>
        <v>251875.4</v>
      </c>
      <c r="CU83" s="35">
        <f>MACD!CU83*$G$3+CU82*(1-$G$3)</f>
        <v>-1.1948757946375825E-3</v>
      </c>
      <c r="CV83" s="28">
        <f>외인!CV83</f>
        <v>3621931.95</v>
      </c>
      <c r="CW83" s="35">
        <f>MACD!CW83*$G$3+CW82*(1-$G$3)</f>
        <v>-2.2091122467808496E-4</v>
      </c>
      <c r="CX83" s="28">
        <f>외인!CX83</f>
        <v>227951.02</v>
      </c>
      <c r="CY83" s="35">
        <f>MACD!CY83*$G$3+CY82*(1-$G$3)</f>
        <v>-1.077560547220121E-3</v>
      </c>
      <c r="CZ83" s="28">
        <f>외인!CZ83</f>
        <v>17728.47</v>
      </c>
      <c r="DA83" s="35">
        <f>MACD!DA83*$G$3+DA82*(1-$G$3)</f>
        <v>1.5497376855823811E-4</v>
      </c>
      <c r="DB83" s="28">
        <f>외인!DB83</f>
        <v>30424.87</v>
      </c>
      <c r="DC83" s="35">
        <f>MACD!DC83*$G$3+DC82*(1-$G$3)</f>
        <v>2.341143877834192E-4</v>
      </c>
      <c r="DD83" s="28">
        <f>외인!DD83</f>
        <v>7518.83</v>
      </c>
      <c r="DE83" s="35">
        <f>MACD!DE83*$G$3+DE82*(1-$G$3)</f>
        <v>-4.6858744426684691E-4</v>
      </c>
      <c r="DF83" s="28">
        <f>외인!DF83</f>
        <v>51265.9</v>
      </c>
      <c r="DG83" s="35">
        <f>MACD!DG83*$G$3+DG82*(1-$G$3)</f>
        <v>-3.766917823245887E-5</v>
      </c>
      <c r="DH83" s="28">
        <f>외인!DH83</f>
        <v>16306.4</v>
      </c>
      <c r="DI83" s="35">
        <f>MACD!DI83*$G$3+DI82*(1-$G$3)</f>
        <v>1.7310277470007265E-3</v>
      </c>
      <c r="DJ83" s="28">
        <f>외인!DJ83</f>
        <v>571532.25</v>
      </c>
      <c r="DK83" s="35">
        <f>MACD!DK83*$G$3+DK82*(1-$G$3)</f>
        <v>-3.0573060273081495E-4</v>
      </c>
      <c r="DL83" s="28">
        <f>외인!DL83</f>
        <v>82734.39</v>
      </c>
      <c r="DM83" s="35">
        <f>MACD!DM83*$G$3+DM82*(1-$G$3)</f>
        <v>8.9854311518641799E-6</v>
      </c>
      <c r="DN83" s="28">
        <f>외인!DN83</f>
        <v>3621931.95</v>
      </c>
      <c r="DO83" s="35">
        <f>MACD!DO83*$G$3+DO82*(1-$G$3)</f>
        <v>-2.2091122467808496E-4</v>
      </c>
      <c r="DP83" s="28">
        <f>외인!DP83</f>
        <v>66078.350000000006</v>
      </c>
      <c r="DQ83" s="35">
        <f>MACD!DQ83*$G$3+DQ82*(1-$G$3)</f>
        <v>1.0387871052921888E-3</v>
      </c>
      <c r="DR83" s="28">
        <f>외인!DR83</f>
        <v>40499.86</v>
      </c>
      <c r="DS83" s="35">
        <f>MACD!DS83*$G$3+DS82*(1-$G$3)</f>
        <v>-1.4265660052702157E-4</v>
      </c>
      <c r="DT83" s="28">
        <f>외인!DT83</f>
        <v>142755.35</v>
      </c>
      <c r="DU83" s="35">
        <f>MACD!DU83*$G$3+DU82*(1-$G$3)</f>
        <v>-1.4624951335980222E-4</v>
      </c>
      <c r="DV83" s="28">
        <f>외인!DV83</f>
        <v>30759.73</v>
      </c>
      <c r="DW83" s="35">
        <f>MACD!DW83*$G$3+DW82*(1-$G$3)</f>
        <v>2.2861826570467686E-4</v>
      </c>
      <c r="DX83" s="28">
        <f>외인!DX83</f>
        <v>122368.54</v>
      </c>
      <c r="DY83" s="35">
        <f>MACD!DY83*$G$3+DY82*(1-$G$3)</f>
        <v>-5.2276707798923176E-4</v>
      </c>
      <c r="DZ83" s="28">
        <f>외인!DZ83</f>
        <v>6661.3</v>
      </c>
      <c r="EA83" s="35">
        <f>MACD!EA83*$G$3+EA82*(1-$G$3)</f>
        <v>3.9286076936983095E-4</v>
      </c>
      <c r="EB83" s="28">
        <f>외인!EB83</f>
        <v>9531.07</v>
      </c>
      <c r="EC83" s="35">
        <f>MACD!EC83*$G$3+EC82*(1-$G$3)</f>
        <v>5.1432426126931806E-4</v>
      </c>
      <c r="ED83" s="28">
        <f>외인!ED83</f>
        <v>8623.41</v>
      </c>
      <c r="EE83" s="35">
        <f>MACD!EE83*$G$3+EE82*(1-$G$3)</f>
        <v>8.1131631046301421E-4</v>
      </c>
      <c r="EF83" s="28">
        <f>외인!EF83</f>
        <v>189104.19</v>
      </c>
      <c r="EG83" s="35">
        <f>MACD!EG83*$G$3+EG82*(1-$G$3)</f>
        <v>2.6669503011712137E-4</v>
      </c>
      <c r="EH83" s="28">
        <f>외인!EH83</f>
        <v>304709.78999999998</v>
      </c>
      <c r="EI83" s="35">
        <f>MACD!EI83*$G$3+EI82*(1-$G$3)</f>
        <v>2.2206271069058261E-4</v>
      </c>
      <c r="EJ83" s="28">
        <f>외인!EJ83</f>
        <v>92601.04</v>
      </c>
      <c r="EK83" s="35">
        <f>MACD!EK83*$G$3+EK82*(1-$G$3)</f>
        <v>-3.0157041726020878E-4</v>
      </c>
      <c r="EL83" s="28">
        <f>외인!EL83</f>
        <v>25483.39</v>
      </c>
      <c r="EM83" s="35">
        <f>MACD!EM83*$G$3+EM82*(1-$G$3)</f>
        <v>1.041609008145043E-3</v>
      </c>
      <c r="EN83" s="28">
        <f>외인!EN83</f>
        <v>40499.86</v>
      </c>
      <c r="EO83" s="35">
        <f>MACD!EO83*$G$3+EO82*(1-$G$3)</f>
        <v>-1.4265660052702157E-4</v>
      </c>
      <c r="EP83" s="28">
        <f>외인!EP83</f>
        <v>127248.53</v>
      </c>
      <c r="EQ83" s="35">
        <f>MACD!EQ83*$G$3+EQ82*(1-$G$3)</f>
        <v>4.910005988716219E-4</v>
      </c>
      <c r="ER83" s="28">
        <f>외인!ER83</f>
        <v>9320.0300000000007</v>
      </c>
      <c r="ES83" s="35">
        <f>MACD!ES83*$G$3+ES82*(1-$G$3)</f>
        <v>1.5665554924827482E-3</v>
      </c>
      <c r="ET83" s="28">
        <f>외인!ET83</f>
        <v>146730.07</v>
      </c>
      <c r="EU83" s="35">
        <f>MACD!EU83*$G$3+EU82*(1-$G$3)</f>
        <v>-2.5614250520189513E-4</v>
      </c>
      <c r="EV83" s="28">
        <f>외인!EV83</f>
        <v>49519.7</v>
      </c>
      <c r="EW83" s="35">
        <f>MACD!EW83*$G$3+EW82*(1-$G$3)</f>
        <v>3.4145093087674909E-4</v>
      </c>
      <c r="EX83" s="28">
        <f>외인!EX83</f>
        <v>87427.56</v>
      </c>
      <c r="EY83" s="35">
        <f>MACD!EY83*$G$3+EY82*(1-$G$3)</f>
        <v>5.3691066780885507E-5</v>
      </c>
    </row>
    <row r="84" spans="1:155">
      <c r="A84" s="27">
        <f>외인!A84</f>
        <v>46183</v>
      </c>
      <c r="B84" s="28">
        <f>외인!B84</f>
        <v>6138448.0199999996</v>
      </c>
      <c r="C84" s="35">
        <f>MACD!C84*$G$3+C83*(1-$G$3)</f>
        <v>-2.7518672542016265E-4</v>
      </c>
      <c r="D84" s="28">
        <f>외인!D84</f>
        <v>533085.43000000005</v>
      </c>
      <c r="E84" s="35">
        <f>MACD!E84*$G$3+E83*(1-$G$3)</f>
        <v>3.8362905209785432E-4</v>
      </c>
      <c r="F84" s="28">
        <f>외인!F84</f>
        <v>2622706.61</v>
      </c>
      <c r="G84" s="35">
        <f>MACD!G84*$G$3+G83*(1-$G$3)</f>
        <v>-2.5777520699835158E-4</v>
      </c>
      <c r="H84" s="28">
        <f>외인!H84</f>
        <v>277449.56</v>
      </c>
      <c r="I84" s="35">
        <f>MACD!I84*$G$3+I83*(1-$G$3)</f>
        <v>-2.6304729892783971E-4</v>
      </c>
      <c r="J84" s="28">
        <f>외인!J84</f>
        <v>40036.550000000003</v>
      </c>
      <c r="K84" s="35">
        <f>MACD!K84*$G$3+K83*(1-$G$3)</f>
        <v>-7.1162105956036297E-5</v>
      </c>
      <c r="L84" s="28">
        <f>외인!L84</f>
        <v>257755.54</v>
      </c>
      <c r="M84" s="35">
        <f>MACD!M84*$G$3+M83*(1-$G$3)</f>
        <v>-2.9140237529316255E-4</v>
      </c>
      <c r="N84" s="28">
        <f>외인!N84</f>
        <v>270449.44</v>
      </c>
      <c r="O84" s="35">
        <f>MACD!O84*$G$3+O83*(1-$G$3)</f>
        <v>-5.4848639711149608E-4</v>
      </c>
      <c r="P84" s="28">
        <f>외인!P84</f>
        <v>159360.6</v>
      </c>
      <c r="Q84" s="35">
        <f>MACD!Q84*$G$3+Q83*(1-$G$3)</f>
        <v>3.6783574502096306E-4</v>
      </c>
      <c r="R84" s="28">
        <f>외인!R84</f>
        <v>133814.81</v>
      </c>
      <c r="S84" s="35">
        <f>MACD!S84*$G$3+S83*(1-$G$3)</f>
        <v>-1.2032887240761759E-4</v>
      </c>
      <c r="T84" s="28">
        <f>외인!T84</f>
        <v>7636.62</v>
      </c>
      <c r="U84" s="35">
        <f>MACD!U84*$G$3+U83*(1-$G$3)</f>
        <v>-4.7573673888482533E-4</v>
      </c>
      <c r="V84" s="28">
        <f>외인!V84</f>
        <v>121426.48</v>
      </c>
      <c r="W84" s="35">
        <f>MACD!W84*$G$3+W83*(1-$G$3)</f>
        <v>-3.2689201159665253E-4</v>
      </c>
      <c r="X84" s="28">
        <f>외인!X84</f>
        <v>3347798.41</v>
      </c>
      <c r="Y84" s="35">
        <f>MACD!Y84*$G$3+Y83*(1-$G$3)</f>
        <v>-2.6297021938503093E-4</v>
      </c>
      <c r="Z84" s="28">
        <f>외인!Z84</f>
        <v>47644.17</v>
      </c>
      <c r="AA84" s="35">
        <f>MACD!AA84*$G$3+AA83*(1-$G$3)</f>
        <v>2.9419771623270119E-4</v>
      </c>
      <c r="AB84" s="28">
        <f>외인!AB84</f>
        <v>197196.72</v>
      </c>
      <c r="AC84" s="35">
        <f>MACD!AC84*$G$3+AC83*(1-$G$3)</f>
        <v>2.350966241738006E-4</v>
      </c>
      <c r="AD84" s="28">
        <f>외인!AD84</f>
        <v>19587.259999999998</v>
      </c>
      <c r="AE84" s="35">
        <f>MACD!AE84*$G$3+AE83*(1-$G$3)</f>
        <v>1.0581706771934437E-4</v>
      </c>
      <c r="AF84" s="28">
        <f>외인!AF84</f>
        <v>21765.72</v>
      </c>
      <c r="AG84" s="35">
        <f>MACD!AG84*$G$3+AG83*(1-$G$3)</f>
        <v>1.8274095295748362E-4</v>
      </c>
      <c r="AH84" s="28">
        <f>외인!AH84</f>
        <v>196305.24</v>
      </c>
      <c r="AI84" s="35">
        <f>MACD!AI84*$G$3+AI83*(1-$G$3)</f>
        <v>-1.5204527410673445E-4</v>
      </c>
      <c r="AJ84" s="28">
        <f>외인!AJ84</f>
        <v>97458.42</v>
      </c>
      <c r="AK84" s="35">
        <f>MACD!AK84*$G$3+AK83*(1-$G$3)</f>
        <v>3.3392072124494373E-4</v>
      </c>
      <c r="AL84" s="28">
        <f>외인!AL84</f>
        <v>98787.73</v>
      </c>
      <c r="AM84" s="35">
        <f>MACD!AM84*$G$3+AM83*(1-$G$3)</f>
        <v>-8.8720392796665885E-4</v>
      </c>
      <c r="AN84" s="28">
        <f>외인!AN84</f>
        <v>187649.08</v>
      </c>
      <c r="AO84" s="35">
        <f>MACD!AO84*$G$3+AO83*(1-$G$3)</f>
        <v>-3.2007734668218046E-4</v>
      </c>
      <c r="AP84" s="28">
        <f>외인!AP84</f>
        <v>149617.35999999999</v>
      </c>
      <c r="AQ84" s="35">
        <f>MACD!AQ84*$G$3+AQ83*(1-$G$3)</f>
        <v>-1.0528121513648463E-4</v>
      </c>
      <c r="AR84" s="28">
        <f>외인!AR84</f>
        <v>23256.41</v>
      </c>
      <c r="AS84" s="35">
        <f>MACD!AS84*$G$3+AS83*(1-$G$3)</f>
        <v>2.1655768650632986E-5</v>
      </c>
      <c r="AT84" s="28">
        <f>외인!AT84</f>
        <v>101178.43</v>
      </c>
      <c r="AU84" s="35">
        <f>MACD!AU84*$G$3+AU83*(1-$G$3)</f>
        <v>-2.788704682858723E-3</v>
      </c>
      <c r="AV84" s="28">
        <f>외인!AV84</f>
        <v>42718.8</v>
      </c>
      <c r="AW84" s="35">
        <f>MACD!AW84*$G$3+AW83*(1-$G$3)</f>
        <v>-3.9911155426844078E-4</v>
      </c>
      <c r="AX84" s="28">
        <f>외인!AX84</f>
        <v>56880.81</v>
      </c>
      <c r="AY84" s="35">
        <f>MACD!AY84*$G$3+AY83*(1-$G$3)</f>
        <v>1.1763617329350546E-3</v>
      </c>
      <c r="AZ84" s="28">
        <f>외인!AZ84</f>
        <v>3617892.93</v>
      </c>
      <c r="BA84" s="35">
        <f>MACD!BA84*$G$3+BA83*(1-$G$3)</f>
        <v>-3.1953136867392522E-4</v>
      </c>
      <c r="BB84" s="28">
        <f>외인!BB84</f>
        <v>129183.99</v>
      </c>
      <c r="BC84" s="35">
        <f>MACD!BC84*$G$3+BC83*(1-$G$3)</f>
        <v>1.4814676486788752E-4</v>
      </c>
      <c r="BD84" s="28">
        <f>외인!BD84</f>
        <v>30541.67</v>
      </c>
      <c r="BE84" s="35">
        <f>MACD!BE84*$G$3+BE83*(1-$G$3)</f>
        <v>3.3186050019378869E-4</v>
      </c>
      <c r="BF84" s="28">
        <f>외인!BF84</f>
        <v>0</v>
      </c>
      <c r="BG84" s="35" t="e">
        <f>MACD!BG84*$G$3+BG83*(1-$G$3)</f>
        <v>#DIV/0!</v>
      </c>
      <c r="BH84" s="28">
        <f>외인!BH84</f>
        <v>98988.41</v>
      </c>
      <c r="BI84" s="35">
        <f>MACD!BI84*$G$3+BI83*(1-$G$3)</f>
        <v>-1.7143473353619016E-4</v>
      </c>
      <c r="BJ84" s="28">
        <f>외인!BJ84</f>
        <v>107150.13</v>
      </c>
      <c r="BK84" s="35">
        <f>MACD!BK84*$G$3+BK83*(1-$G$3)</f>
        <v>-1.8477106290690337E-4</v>
      </c>
      <c r="BL84" s="28">
        <f>외인!BL84</f>
        <v>37664.03</v>
      </c>
      <c r="BM84" s="35">
        <f>MACD!BM84*$G$3+BM83*(1-$G$3)</f>
        <v>5.707566488592187E-4</v>
      </c>
      <c r="BN84" s="28">
        <f>외인!BN84</f>
        <v>43089.02</v>
      </c>
      <c r="BO84" s="35">
        <f>MACD!BO84*$G$3+BO83*(1-$G$3)</f>
        <v>-6.5076639357866629E-4</v>
      </c>
      <c r="BP84" s="28">
        <f>외인!BP84</f>
        <v>64328.84</v>
      </c>
      <c r="BQ84" s="35">
        <f>MACD!BQ84*$G$3+BQ83*(1-$G$3)</f>
        <v>1.0103016760919582E-3</v>
      </c>
      <c r="BR84" s="28">
        <f>외인!BR84</f>
        <v>270401.01</v>
      </c>
      <c r="BS84" s="35">
        <f>MACD!BS84*$G$3+BS83*(1-$G$3)</f>
        <v>-4.3765700422269878E-4</v>
      </c>
      <c r="BT84" s="28">
        <f>외인!BT84</f>
        <v>3386538.71</v>
      </c>
      <c r="BU84" s="35">
        <f>MACD!BU84*$G$3+BU83*(1-$G$3)</f>
        <v>-2.5586157356469294E-4</v>
      </c>
      <c r="BV84" s="28">
        <f>외인!BV84</f>
        <v>442259.01</v>
      </c>
      <c r="BW84" s="35">
        <f>MACD!BW84*$G$3+BW83*(1-$G$3)</f>
        <v>3.1077066080098997E-4</v>
      </c>
      <c r="BX84" s="28">
        <f>외인!BX84</f>
        <v>68337.16</v>
      </c>
      <c r="BY84" s="35">
        <f>MACD!BY84*$G$3+BY83*(1-$G$3)</f>
        <v>-5.1222548802969762E-5</v>
      </c>
      <c r="BZ84" s="28">
        <f>외인!BZ84</f>
        <v>286436.81</v>
      </c>
      <c r="CA84" s="35">
        <f>MACD!CA84*$G$3+CA83*(1-$G$3)</f>
        <v>-5.2202852612622409E-4</v>
      </c>
      <c r="CB84" s="28">
        <f>외인!CB84</f>
        <v>11089.3</v>
      </c>
      <c r="CC84" s="35">
        <f>MACD!CC84*$G$3+CC83*(1-$G$3)</f>
        <v>6.3142510374397047E-4</v>
      </c>
      <c r="CD84" s="28">
        <f>외인!CD84</f>
        <v>23219.01</v>
      </c>
      <c r="CE84" s="35">
        <f>MACD!CE84*$G$3+CE83*(1-$G$3)</f>
        <v>1.2271143214425068E-3</v>
      </c>
      <c r="CF84" s="28">
        <f>외인!CF84</f>
        <v>31156.38</v>
      </c>
      <c r="CG84" s="35">
        <f>MACD!CG84*$G$3+CG83*(1-$G$3)</f>
        <v>-6.0576051567811891E-4</v>
      </c>
      <c r="CH84" s="28">
        <f>외인!CH84</f>
        <v>62289.25</v>
      </c>
      <c r="CI84" s="35">
        <f>MACD!CI84*$G$3+CI83*(1-$G$3)</f>
        <v>-2.7656946540352388E-4</v>
      </c>
      <c r="CJ84" s="28">
        <f>외인!CJ84</f>
        <v>293152.52</v>
      </c>
      <c r="CK84" s="35">
        <f>MACD!CK84*$G$3+CK83*(1-$G$3)</f>
        <v>4.5813194147232802E-4</v>
      </c>
      <c r="CL84" s="28">
        <f>외인!CL84</f>
        <v>221789.8</v>
      </c>
      <c r="CM84" s="35">
        <f>MACD!CM84*$G$3+CM83*(1-$G$3)</f>
        <v>2.9798711449266507E-4</v>
      </c>
      <c r="CN84" s="28">
        <f>외인!CN84</f>
        <v>103597.81</v>
      </c>
      <c r="CO84" s="35">
        <f>MACD!CO84*$G$3+CO83*(1-$G$3)</f>
        <v>1.3217694981767375E-4</v>
      </c>
      <c r="CP84" s="28">
        <f>외인!CP84</f>
        <v>129662.12</v>
      </c>
      <c r="CQ84" s="35">
        <f>MACD!CQ84*$G$3+CQ83*(1-$G$3)</f>
        <v>1.463139163686924E-4</v>
      </c>
      <c r="CR84" s="28">
        <f>외인!CR84</f>
        <v>163999.32999999999</v>
      </c>
      <c r="CS84" s="35">
        <f>MACD!CS84*$G$3+CS83*(1-$G$3)</f>
        <v>-9.1163342418916756E-5</v>
      </c>
      <c r="CT84" s="28">
        <f>외인!CT84</f>
        <v>235662.45</v>
      </c>
      <c r="CU84" s="35">
        <f>MACD!CU84*$G$3+CU83*(1-$G$3)</f>
        <v>-1.1311978931566389E-3</v>
      </c>
      <c r="CV84" s="28">
        <f>외인!CV84</f>
        <v>3386538.71</v>
      </c>
      <c r="CW84" s="35">
        <f>MACD!CW84*$G$3+CW83*(1-$G$3)</f>
        <v>-2.5586157356469294E-4</v>
      </c>
      <c r="CX84" s="28">
        <f>외인!CX84</f>
        <v>218383.69</v>
      </c>
      <c r="CY84" s="35">
        <f>MACD!CY84*$G$3+CY83*(1-$G$3)</f>
        <v>-1.2442020024319466E-3</v>
      </c>
      <c r="CZ84" s="28">
        <f>외인!CZ84</f>
        <v>16929.82</v>
      </c>
      <c r="DA84" s="35">
        <f>MACD!DA84*$G$3+DA83*(1-$G$3)</f>
        <v>1.0554560821779406E-4</v>
      </c>
      <c r="DB84" s="28">
        <f>외인!DB84</f>
        <v>30541.67</v>
      </c>
      <c r="DC84" s="35">
        <f>MACD!DC84*$G$3+DC83*(1-$G$3)</f>
        <v>3.3186050019378869E-4</v>
      </c>
      <c r="DD84" s="28">
        <f>외인!DD84</f>
        <v>7636.62</v>
      </c>
      <c r="DE84" s="35">
        <f>MACD!DE84*$G$3+DE83*(1-$G$3)</f>
        <v>-4.7573673888482533E-4</v>
      </c>
      <c r="DF84" s="28">
        <f>외인!DF84</f>
        <v>50561.47</v>
      </c>
      <c r="DG84" s="35">
        <f>MACD!DG84*$G$3+DG83*(1-$G$3)</f>
        <v>-3.3000003683775597E-5</v>
      </c>
      <c r="DH84" s="28">
        <f>외인!DH84</f>
        <v>16168.64</v>
      </c>
      <c r="DI84" s="35">
        <f>MACD!DI84*$G$3+DI83*(1-$G$3)</f>
        <v>1.7740548365613369E-3</v>
      </c>
      <c r="DJ84" s="28">
        <f>외인!DJ84</f>
        <v>578381.1</v>
      </c>
      <c r="DK84" s="35">
        <f>MACD!DK84*$G$3+DK83*(1-$G$3)</f>
        <v>-2.8523182716868012E-4</v>
      </c>
      <c r="DL84" s="28">
        <f>외인!DL84</f>
        <v>81027.839999999997</v>
      </c>
      <c r="DM84" s="35">
        <f>MACD!DM84*$G$3+DM83*(1-$G$3)</f>
        <v>7.7483539139559918E-5</v>
      </c>
      <c r="DN84" s="28">
        <f>외인!DN84</f>
        <v>3386538.71</v>
      </c>
      <c r="DO84" s="35">
        <f>MACD!DO84*$G$3+DO83*(1-$G$3)</f>
        <v>-2.5586157356469294E-4</v>
      </c>
      <c r="DP84" s="28">
        <f>외인!DP84</f>
        <v>64256.02</v>
      </c>
      <c r="DQ84" s="35">
        <f>MACD!DQ84*$G$3+DQ83*(1-$G$3)</f>
        <v>9.5399635188466575E-4</v>
      </c>
      <c r="DR84" s="28">
        <f>외인!DR84</f>
        <v>40615.9</v>
      </c>
      <c r="DS84" s="35">
        <f>MACD!DS84*$G$3+DS83*(1-$G$3)</f>
        <v>-8.1226600570786974E-5</v>
      </c>
      <c r="DT84" s="28">
        <f>외인!DT84</f>
        <v>133814.81</v>
      </c>
      <c r="DU84" s="35">
        <f>MACD!DU84*$G$3+DU83*(1-$G$3)</f>
        <v>-1.2032887240761759E-4</v>
      </c>
      <c r="DV84" s="28">
        <f>외인!DV84</f>
        <v>29863.68</v>
      </c>
      <c r="DW84" s="35">
        <f>MACD!DW84*$G$3+DW83*(1-$G$3)</f>
        <v>1.5920180323190125E-4</v>
      </c>
      <c r="DX84" s="28">
        <f>외인!DX84</f>
        <v>121426.48</v>
      </c>
      <c r="DY84" s="35">
        <f>MACD!DY84*$G$3+DY83*(1-$G$3)</f>
        <v>-3.2689201159665253E-4</v>
      </c>
      <c r="DZ84" s="28">
        <f>외인!DZ84</f>
        <v>6605.59</v>
      </c>
      <c r="EA84" s="35">
        <f>MACD!EA84*$G$3+EA83*(1-$G$3)</f>
        <v>3.5190832797801953E-4</v>
      </c>
      <c r="EB84" s="28">
        <f>외인!EB84</f>
        <v>9455.8700000000008</v>
      </c>
      <c r="EC84" s="35">
        <f>MACD!EC84*$G$3+EC83*(1-$G$3)</f>
        <v>5.4077132581384618E-4</v>
      </c>
      <c r="ED84" s="28">
        <f>외인!ED84</f>
        <v>8657.33</v>
      </c>
      <c r="EE84" s="35">
        <f>MACD!EE84*$G$3+EE83*(1-$G$3)</f>
        <v>8.0667825573550863E-4</v>
      </c>
      <c r="EF84" s="28">
        <f>외인!EF84</f>
        <v>188207.92</v>
      </c>
      <c r="EG84" s="35">
        <f>MACD!EG84*$G$3+EG83*(1-$G$3)</f>
        <v>2.5867742999092976E-4</v>
      </c>
      <c r="EH84" s="28">
        <f>외인!EH84</f>
        <v>289278.15999999997</v>
      </c>
      <c r="EI84" s="35">
        <f>MACD!EI84*$G$3+EI83*(1-$G$3)</f>
        <v>2.3034691210083565E-4</v>
      </c>
      <c r="EJ84" s="28">
        <f>외인!EJ84</f>
        <v>92764.5</v>
      </c>
      <c r="EK84" s="35">
        <f>MACD!EK84*$G$3+EK83*(1-$G$3)</f>
        <v>-2.6618191586089579E-4</v>
      </c>
      <c r="EL84" s="28">
        <f>외인!EL84</f>
        <v>25320.720000000001</v>
      </c>
      <c r="EM84" s="35">
        <f>MACD!EM84*$G$3+EM83*(1-$G$3)</f>
        <v>1.0849731930239672E-3</v>
      </c>
      <c r="EN84" s="28">
        <f>외인!EN84</f>
        <v>40615.9</v>
      </c>
      <c r="EO84" s="35">
        <f>MACD!EO84*$G$3+EO83*(1-$G$3)</f>
        <v>-8.1226600570786974E-5</v>
      </c>
      <c r="EP84" s="28">
        <f>외인!EP84</f>
        <v>132235.09</v>
      </c>
      <c r="EQ84" s="35">
        <f>MACD!EQ84*$G$3+EQ83*(1-$G$3)</f>
        <v>5.0164533264328119E-4</v>
      </c>
      <c r="ER84" s="28">
        <f>외인!ER84</f>
        <v>9192.99</v>
      </c>
      <c r="ES84" s="35">
        <f>MACD!ES84*$G$3+ES83*(1-$G$3)</f>
        <v>1.5909350873316466E-3</v>
      </c>
      <c r="ET84" s="28">
        <f>외인!ET84</f>
        <v>149617.35999999999</v>
      </c>
      <c r="EU84" s="35">
        <f>MACD!EU84*$G$3+EU83*(1-$G$3)</f>
        <v>-1.0528121513648463E-4</v>
      </c>
      <c r="EV84" s="28">
        <f>외인!EV84</f>
        <v>47644.17</v>
      </c>
      <c r="EW84" s="35">
        <f>MACD!EW84*$G$3+EW83*(1-$G$3)</f>
        <v>2.9419771623270119E-4</v>
      </c>
      <c r="EX84" s="28">
        <f>외인!EX84</f>
        <v>82017.95</v>
      </c>
      <c r="EY84" s="35">
        <f>MACD!EY84*$G$3+EY83*(1-$G$3)</f>
        <v>4.532621597435825E-5</v>
      </c>
    </row>
    <row r="85" spans="1:155">
      <c r="A85" s="27">
        <f>외인!A85</f>
        <v>46184</v>
      </c>
      <c r="B85" s="28">
        <f>외인!B85</f>
        <v>6164815.2199999997</v>
      </c>
      <c r="C85" s="35">
        <f>MACD!C85*$G$3+C84*(1-$G$3)</f>
        <v>-2.9098308691738125E-4</v>
      </c>
      <c r="D85" s="28">
        <f>외인!D85</f>
        <v>557940.54</v>
      </c>
      <c r="E85" s="35">
        <f>MACD!E85*$G$3+E84*(1-$G$3)</f>
        <v>4.1598567347066E-4</v>
      </c>
      <c r="F85" s="28">
        <f>외인!F85</f>
        <v>2602176.66</v>
      </c>
      <c r="G85" s="35">
        <f>MACD!G85*$G$3+G84*(1-$G$3)</f>
        <v>-3.2335672377478041E-4</v>
      </c>
      <c r="H85" s="28">
        <f>외인!H85</f>
        <v>277992.96000000002</v>
      </c>
      <c r="I85" s="35">
        <f>MACD!I85*$G$3+I84*(1-$G$3)</f>
        <v>-2.6410421519929944E-4</v>
      </c>
      <c r="J85" s="28">
        <f>외인!J85</f>
        <v>40484.61</v>
      </c>
      <c r="K85" s="35">
        <f>MACD!K85*$G$3+K84*(1-$G$3)</f>
        <v>-8.7942278078211275E-6</v>
      </c>
      <c r="L85" s="28">
        <f>외인!L85</f>
        <v>257623.64</v>
      </c>
      <c r="M85" s="35">
        <f>MACD!M85*$G$3+M84*(1-$G$3)</f>
        <v>-3.0338088370126729E-4</v>
      </c>
      <c r="N85" s="28">
        <f>외인!N85</f>
        <v>268642.36</v>
      </c>
      <c r="O85" s="35">
        <f>MACD!O85*$G$3+O84*(1-$G$3)</f>
        <v>-5.6651611640940467E-4</v>
      </c>
      <c r="P85" s="28">
        <f>외인!P85</f>
        <v>160829.25</v>
      </c>
      <c r="Q85" s="35">
        <f>MACD!Q85*$G$3+Q84*(1-$G$3)</f>
        <v>3.3053071853361135E-4</v>
      </c>
      <c r="R85" s="28">
        <f>외인!R85</f>
        <v>135501.12</v>
      </c>
      <c r="S85" s="35">
        <f>MACD!S85*$G$3+S84*(1-$G$3)</f>
        <v>-3.2890862796995421E-5</v>
      </c>
      <c r="T85" s="28">
        <f>외인!T85</f>
        <v>7819.3</v>
      </c>
      <c r="U85" s="35">
        <f>MACD!U85*$G$3+U84*(1-$G$3)</f>
        <v>-4.5648170837731618E-4</v>
      </c>
      <c r="V85" s="28">
        <f>외인!V85</f>
        <v>132683.51999999999</v>
      </c>
      <c r="W85" s="35">
        <f>MACD!W85*$G$3+W84*(1-$G$3)</f>
        <v>-1.3336263026635269E-4</v>
      </c>
      <c r="X85" s="28">
        <f>외인!X85</f>
        <v>3376274.99</v>
      </c>
      <c r="Y85" s="35">
        <f>MACD!Y85*$G$3+Y84*(1-$G$3)</f>
        <v>-2.9751588634023107E-4</v>
      </c>
      <c r="Z85" s="28">
        <f>외인!Z85</f>
        <v>49742.01</v>
      </c>
      <c r="AA85" s="35">
        <f>MACD!AA85*$G$3+AA84*(1-$G$3)</f>
        <v>2.4656623853251545E-4</v>
      </c>
      <c r="AB85" s="28">
        <f>외인!AB85</f>
        <v>194750.43</v>
      </c>
      <c r="AC85" s="35">
        <f>MACD!AC85*$G$3+AC84*(1-$G$3)</f>
        <v>2.4744567523170611E-4</v>
      </c>
      <c r="AD85" s="28">
        <f>외인!AD85</f>
        <v>19541.61</v>
      </c>
      <c r="AE85" s="35">
        <f>MACD!AE85*$G$3+AE84*(1-$G$3)</f>
        <v>5.5540062685639083E-5</v>
      </c>
      <c r="AF85" s="28">
        <f>외인!AF85</f>
        <v>22150.66</v>
      </c>
      <c r="AG85" s="35">
        <f>MACD!AG85*$G$3+AG84*(1-$G$3)</f>
        <v>1.645736890543773E-4</v>
      </c>
      <c r="AH85" s="28">
        <f>외인!AH85</f>
        <v>194417.14</v>
      </c>
      <c r="AI85" s="35">
        <f>MACD!AI85*$G$3+AI84*(1-$G$3)</f>
        <v>-1.5411406100013063E-4</v>
      </c>
      <c r="AJ85" s="28">
        <f>외인!AJ85</f>
        <v>99247.95</v>
      </c>
      <c r="AK85" s="35">
        <f>MACD!AK85*$G$3+AK84*(1-$G$3)</f>
        <v>4.3222896069164125E-4</v>
      </c>
      <c r="AL85" s="28">
        <f>외인!AL85</f>
        <v>99568.35</v>
      </c>
      <c r="AM85" s="35">
        <f>MACD!AM85*$G$3+AM84*(1-$G$3)</f>
        <v>-7.8818429136182891E-4</v>
      </c>
      <c r="AN85" s="28">
        <f>외인!AN85</f>
        <v>185186.82</v>
      </c>
      <c r="AO85" s="35">
        <f>MACD!AO85*$G$3+AO84*(1-$G$3)</f>
        <v>-4.0109397350403437E-4</v>
      </c>
      <c r="AP85" s="28">
        <f>외인!AP85</f>
        <v>148215.67000000001</v>
      </c>
      <c r="AQ85" s="35">
        <f>MACD!AQ85*$G$3+AQ84*(1-$G$3)</f>
        <v>4.6004118835910217E-5</v>
      </c>
      <c r="AR85" s="28">
        <f>외인!AR85</f>
        <v>23164.62</v>
      </c>
      <c r="AS85" s="35">
        <f>MACD!AS85*$G$3+AS84*(1-$G$3)</f>
        <v>4.2321674303557208E-5</v>
      </c>
      <c r="AT85" s="28">
        <f>외인!AT85</f>
        <v>103381.6</v>
      </c>
      <c r="AU85" s="35">
        <f>MACD!AU85*$G$3+AU84*(1-$G$3)</f>
        <v>-2.8661137501941858E-3</v>
      </c>
      <c r="AV85" s="28">
        <f>외인!AV85</f>
        <v>43866.73</v>
      </c>
      <c r="AW85" s="35">
        <f>MACD!AW85*$G$3+AW84*(1-$G$3)</f>
        <v>-3.7306983601387148E-4</v>
      </c>
      <c r="AX85" s="28">
        <f>외인!AX85</f>
        <v>56078</v>
      </c>
      <c r="AY85" s="35">
        <f>MACD!AY85*$G$3+AY84*(1-$G$3)</f>
        <v>1.2690702063535757E-3</v>
      </c>
      <c r="AZ85" s="28">
        <f>외인!AZ85</f>
        <v>3647077.8</v>
      </c>
      <c r="BA85" s="35">
        <f>MACD!BA85*$G$3+BA84*(1-$G$3)</f>
        <v>-3.4500466139715752E-4</v>
      </c>
      <c r="BB85" s="28">
        <f>외인!BB85</f>
        <v>131531.98000000001</v>
      </c>
      <c r="BC85" s="35">
        <f>MACD!BC85*$G$3+BC84*(1-$G$3)</f>
        <v>1.2855361876712025E-4</v>
      </c>
      <c r="BD85" s="28">
        <f>외인!BD85</f>
        <v>30244.53</v>
      </c>
      <c r="BE85" s="35">
        <f>MACD!BE85*$G$3+BE84*(1-$G$3)</f>
        <v>4.2268572645255453E-4</v>
      </c>
      <c r="BF85" s="28">
        <f>외인!BF85</f>
        <v>0</v>
      </c>
      <c r="BG85" s="35" t="e">
        <f>MACD!BG85*$G$3+BG84*(1-$G$3)</f>
        <v>#DIV/0!</v>
      </c>
      <c r="BH85" s="28">
        <f>외인!BH85</f>
        <v>98717.35</v>
      </c>
      <c r="BI85" s="35">
        <f>MACD!BI85*$G$3+BI84*(1-$G$3)</f>
        <v>-1.8584734686700956E-4</v>
      </c>
      <c r="BJ85" s="28">
        <f>외인!BJ85</f>
        <v>109273.4</v>
      </c>
      <c r="BK85" s="35">
        <f>MACD!BK85*$G$3+BK84*(1-$G$3)</f>
        <v>-1.5209895893186941E-4</v>
      </c>
      <c r="BL85" s="28">
        <f>외인!BL85</f>
        <v>37410.46</v>
      </c>
      <c r="BM85" s="35">
        <f>MACD!BM85*$G$3+BM84*(1-$G$3)</f>
        <v>5.5090336029909085E-4</v>
      </c>
      <c r="BN85" s="28">
        <f>외인!BN85</f>
        <v>42526.27</v>
      </c>
      <c r="BO85" s="35">
        <f>MACD!BO85*$G$3+BO84*(1-$G$3)</f>
        <v>-6.1264248206873047E-4</v>
      </c>
      <c r="BP85" s="28">
        <f>외인!BP85</f>
        <v>63231.19</v>
      </c>
      <c r="BQ85" s="35">
        <f>MACD!BQ85*$G$3+BQ84*(1-$G$3)</f>
        <v>1.0618425959183226E-3</v>
      </c>
      <c r="BR85" s="28">
        <f>외인!BR85</f>
        <v>268870.78999999998</v>
      </c>
      <c r="BS85" s="35">
        <f>MACD!BS85*$G$3+BS84*(1-$G$3)</f>
        <v>-3.3623499730500565E-4</v>
      </c>
      <c r="BT85" s="28">
        <f>외인!BT85</f>
        <v>3417610.62</v>
      </c>
      <c r="BU85" s="35">
        <f>MACD!BU85*$G$3+BU84*(1-$G$3)</f>
        <v>-2.896909891849611E-4</v>
      </c>
      <c r="BV85" s="28">
        <f>외인!BV85</f>
        <v>448031.74</v>
      </c>
      <c r="BW85" s="35">
        <f>MACD!BW85*$G$3+BW84*(1-$G$3)</f>
        <v>3.0617633280965241E-4</v>
      </c>
      <c r="BX85" s="28">
        <f>외인!BX85</f>
        <v>68897.36</v>
      </c>
      <c r="BY85" s="35">
        <f>MACD!BY85*$G$3+BY84*(1-$G$3)</f>
        <v>-3.5173272132434605E-5</v>
      </c>
      <c r="BZ85" s="28">
        <f>외인!BZ85</f>
        <v>284755.17</v>
      </c>
      <c r="CA85" s="35">
        <f>MACD!CA85*$G$3+CA84*(1-$G$3)</f>
        <v>-5.4010599917236131E-4</v>
      </c>
      <c r="CB85" s="28">
        <f>외인!CB85</f>
        <v>11266.48</v>
      </c>
      <c r="CC85" s="35">
        <f>MACD!CC85*$G$3+CC84*(1-$G$3)</f>
        <v>7.7186422356373733E-4</v>
      </c>
      <c r="CD85" s="28">
        <f>외인!CD85</f>
        <v>24617.040000000001</v>
      </c>
      <c r="CE85" s="35">
        <f>MACD!CE85*$G$3+CE84*(1-$G$3)</f>
        <v>1.26777093778488E-3</v>
      </c>
      <c r="CF85" s="28">
        <f>외인!CF85</f>
        <v>32102.41</v>
      </c>
      <c r="CG85" s="35">
        <f>MACD!CG85*$G$3+CG84*(1-$G$3)</f>
        <v>-5.8885613765782298E-4</v>
      </c>
      <c r="CH85" s="28">
        <f>외인!CH85</f>
        <v>63441.51</v>
      </c>
      <c r="CI85" s="35">
        <f>MACD!CI85*$G$3+CI84*(1-$G$3)</f>
        <v>-2.5459094423191749E-4</v>
      </c>
      <c r="CJ85" s="28">
        <f>외인!CJ85</f>
        <v>298790.81</v>
      </c>
      <c r="CK85" s="35">
        <f>MACD!CK85*$G$3+CK84*(1-$G$3)</f>
        <v>4.3331358705294581E-4</v>
      </c>
      <c r="CL85" s="28">
        <f>외인!CL85</f>
        <v>220196.18</v>
      </c>
      <c r="CM85" s="35">
        <f>MACD!CM85*$G$3+CM84*(1-$G$3)</f>
        <v>3.0520533811575107E-4</v>
      </c>
      <c r="CN85" s="28">
        <f>외인!CN85</f>
        <v>103497.52</v>
      </c>
      <c r="CO85" s="35">
        <f>MACD!CO85*$G$3+CO84*(1-$G$3)</f>
        <v>1.7499340076143833E-4</v>
      </c>
      <c r="CP85" s="28">
        <f>외인!CP85</f>
        <v>132016.04999999999</v>
      </c>
      <c r="CQ85" s="35">
        <f>MACD!CQ85*$G$3+CQ84*(1-$G$3)</f>
        <v>1.2646682390346251E-4</v>
      </c>
      <c r="CR85" s="28">
        <f>외인!CR85</f>
        <v>166266.43</v>
      </c>
      <c r="CS85" s="35">
        <f>MACD!CS85*$G$3+CS84*(1-$G$3)</f>
        <v>-2.8618187605502411E-5</v>
      </c>
      <c r="CT85" s="28">
        <f>외인!CT85</f>
        <v>239583.09</v>
      </c>
      <c r="CU85" s="35">
        <f>MACD!CU85*$G$3+CU84*(1-$G$3)</f>
        <v>-1.0262280219869803E-3</v>
      </c>
      <c r="CV85" s="28">
        <f>외인!CV85</f>
        <v>3417610.62</v>
      </c>
      <c r="CW85" s="35">
        <f>MACD!CW85*$G$3+CW84*(1-$G$3)</f>
        <v>-2.896909891849611E-4</v>
      </c>
      <c r="CX85" s="28">
        <f>외인!CX85</f>
        <v>219792.11</v>
      </c>
      <c r="CY85" s="35">
        <f>MACD!CY85*$G$3+CY84*(1-$G$3)</f>
        <v>-1.3166130232868892E-3</v>
      </c>
      <c r="CZ85" s="28">
        <f>외인!CZ85</f>
        <v>17189.41</v>
      </c>
      <c r="DA85" s="35">
        <f>MACD!DA85*$G$3+DA84*(1-$G$3)</f>
        <v>2.2788686466764305E-5</v>
      </c>
      <c r="DB85" s="28">
        <f>외인!DB85</f>
        <v>30244.53</v>
      </c>
      <c r="DC85" s="35">
        <f>MACD!DC85*$G$3+DC84*(1-$G$3)</f>
        <v>4.2268572645255453E-4</v>
      </c>
      <c r="DD85" s="28">
        <f>외인!DD85</f>
        <v>7819.3</v>
      </c>
      <c r="DE85" s="35">
        <f>MACD!DE85*$G$3+DE84*(1-$G$3)</f>
        <v>-4.5648170837731618E-4</v>
      </c>
      <c r="DF85" s="28">
        <f>외인!DF85</f>
        <v>50764.31</v>
      </c>
      <c r="DG85" s="35">
        <f>MACD!DG85*$G$3+DG84*(1-$G$3)</f>
        <v>-1.8768901155285759E-5</v>
      </c>
      <c r="DH85" s="28">
        <f>외인!DH85</f>
        <v>17433.87</v>
      </c>
      <c r="DI85" s="35">
        <f>MACD!DI85*$G$3+DI84*(1-$G$3)</f>
        <v>1.8055420069258076E-3</v>
      </c>
      <c r="DJ85" s="28">
        <f>외인!DJ85</f>
        <v>573368.76</v>
      </c>
      <c r="DK85" s="35">
        <f>MACD!DK85*$G$3+DK84*(1-$G$3)</f>
        <v>-2.6059150216681324E-4</v>
      </c>
      <c r="DL85" s="28">
        <f>외인!DL85</f>
        <v>81233.19</v>
      </c>
      <c r="DM85" s="35">
        <f>MACD!DM85*$G$3+DM84*(1-$G$3)</f>
        <v>1.2275770484246494E-4</v>
      </c>
      <c r="DN85" s="28">
        <f>외인!DN85</f>
        <v>3417610.62</v>
      </c>
      <c r="DO85" s="35">
        <f>MACD!DO85*$G$3+DO84*(1-$G$3)</f>
        <v>-2.896909891849611E-4</v>
      </c>
      <c r="DP85" s="28">
        <f>외인!DP85</f>
        <v>67388.42</v>
      </c>
      <c r="DQ85" s="35">
        <f>MACD!DQ85*$G$3+DQ84*(1-$G$3)</f>
        <v>8.6361456726533417E-4</v>
      </c>
      <c r="DR85" s="28">
        <f>외인!DR85</f>
        <v>41157.17</v>
      </c>
      <c r="DS85" s="35">
        <f>MACD!DS85*$G$3+DS84*(1-$G$3)</f>
        <v>-2.13460971821753E-5</v>
      </c>
      <c r="DT85" s="28">
        <f>외인!DT85</f>
        <v>135501.12</v>
      </c>
      <c r="DU85" s="35">
        <f>MACD!DU85*$G$3+DU84*(1-$G$3)</f>
        <v>-3.2890862796995421E-5</v>
      </c>
      <c r="DV85" s="28">
        <f>외인!DV85</f>
        <v>30443.8</v>
      </c>
      <c r="DW85" s="35">
        <f>MACD!DW85*$G$3+DW84*(1-$G$3)</f>
        <v>1.0683054000968582E-4</v>
      </c>
      <c r="DX85" s="28">
        <f>외인!DX85</f>
        <v>132683.51999999999</v>
      </c>
      <c r="DY85" s="35">
        <f>MACD!DY85*$G$3+DY84*(1-$G$3)</f>
        <v>-1.3336263026635269E-4</v>
      </c>
      <c r="DZ85" s="28">
        <f>외인!DZ85</f>
        <v>6741.07</v>
      </c>
      <c r="EA85" s="35">
        <f>MACD!EA85*$G$3+EA84*(1-$G$3)</f>
        <v>2.9622043255880131E-4</v>
      </c>
      <c r="EB85" s="28">
        <f>외인!EB85</f>
        <v>10150.1</v>
      </c>
      <c r="EC85" s="35">
        <f>MACD!EC85*$G$3+EC84*(1-$G$3)</f>
        <v>5.794186120168073E-4</v>
      </c>
      <c r="ED85" s="28">
        <f>외인!ED85</f>
        <v>8879.64</v>
      </c>
      <c r="EE85" s="35">
        <f>MACD!EE85*$G$3+EE84*(1-$G$3)</f>
        <v>7.828962450005377E-4</v>
      </c>
      <c r="EF85" s="28">
        <f>외인!EF85</f>
        <v>189383.59</v>
      </c>
      <c r="EG85" s="35">
        <f>MACD!EG85*$G$3+EG84*(1-$G$3)</f>
        <v>2.4983978722792794E-4</v>
      </c>
      <c r="EH85" s="28">
        <f>외인!EH85</f>
        <v>295848.17</v>
      </c>
      <c r="EI85" s="35">
        <f>MACD!EI85*$G$3+EI84*(1-$G$3)</f>
        <v>2.2091025383389463E-4</v>
      </c>
      <c r="EJ85" s="28">
        <f>외인!EJ85</f>
        <v>94137.84</v>
      </c>
      <c r="EK85" s="35">
        <f>MACD!EK85*$G$3+EK84*(1-$G$3)</f>
        <v>-2.2152687208268755E-4</v>
      </c>
      <c r="EL85" s="28">
        <f>외인!EL85</f>
        <v>26741.03</v>
      </c>
      <c r="EM85" s="35">
        <f>MACD!EM85*$G$3+EM84*(1-$G$3)</f>
        <v>1.1280221798762959E-3</v>
      </c>
      <c r="EN85" s="28">
        <f>외인!EN85</f>
        <v>41157.17</v>
      </c>
      <c r="EO85" s="35">
        <f>MACD!EO85*$G$3+EO84*(1-$G$3)</f>
        <v>-2.13460971821753E-5</v>
      </c>
      <c r="EP85" s="28">
        <f>외인!EP85</f>
        <v>131182.57999999999</v>
      </c>
      <c r="EQ85" s="35">
        <f>MACD!EQ85*$G$3+EQ84*(1-$G$3)</f>
        <v>5.0537187291852296E-4</v>
      </c>
      <c r="ER85" s="28">
        <f>외인!ER85</f>
        <v>9845.4699999999993</v>
      </c>
      <c r="ES85" s="35">
        <f>MACD!ES85*$G$3+ES84*(1-$G$3)</f>
        <v>1.5556905160610877E-3</v>
      </c>
      <c r="ET85" s="28">
        <f>외인!ET85</f>
        <v>148215.67000000001</v>
      </c>
      <c r="EU85" s="35">
        <f>MACD!EU85*$G$3+EU84*(1-$G$3)</f>
        <v>4.6004118835910217E-5</v>
      </c>
      <c r="EV85" s="28">
        <f>외인!EV85</f>
        <v>49742.01</v>
      </c>
      <c r="EW85" s="35">
        <f>MACD!EW85*$G$3+EW84*(1-$G$3)</f>
        <v>2.4656623853251545E-4</v>
      </c>
      <c r="EX85" s="28">
        <f>외인!EX85</f>
        <v>82274.039999999994</v>
      </c>
      <c r="EY85" s="35">
        <f>MACD!EY85*$G$3+EY84*(1-$G$3)</f>
        <v>4.3480619526647245E-5</v>
      </c>
    </row>
    <row r="86" spans="1:155">
      <c r="A86" s="27">
        <f>외인!A86</f>
        <v>46185</v>
      </c>
      <c r="B86" s="28">
        <f>외인!B86</f>
        <v>6450003.9100000001</v>
      </c>
      <c r="C86" s="35">
        <f>MACD!C86*$G$3+C85*(1-$G$3)</f>
        <v>-2.7728018234142541E-4</v>
      </c>
      <c r="D86" s="28">
        <f>외인!D86</f>
        <v>575894.67000000004</v>
      </c>
      <c r="E86" s="35">
        <f>MACD!E86*$G$3+E85*(1-$G$3)</f>
        <v>4.6810803438680792E-4</v>
      </c>
      <c r="F86" s="28">
        <f>외인!F86</f>
        <v>2775144.85</v>
      </c>
      <c r="G86" s="35">
        <f>MACD!G86*$G$3+G85*(1-$G$3)</f>
        <v>-3.4115926908374368E-4</v>
      </c>
      <c r="H86" s="28">
        <f>외인!H86</f>
        <v>293390.76</v>
      </c>
      <c r="I86" s="35">
        <f>MACD!I86*$G$3+I85*(1-$G$3)</f>
        <v>-2.491259326068908E-4</v>
      </c>
      <c r="J86" s="28">
        <f>외인!J86</f>
        <v>39736.53</v>
      </c>
      <c r="K86" s="35">
        <f>MACD!K86*$G$3+K85*(1-$G$3)</f>
        <v>4.290945938123364E-5</v>
      </c>
      <c r="L86" s="28">
        <f>외인!L86</f>
        <v>271671.61</v>
      </c>
      <c r="M86" s="35">
        <f>MACD!M86*$G$3+M85*(1-$G$3)</f>
        <v>-3.0302618838921164E-4</v>
      </c>
      <c r="N86" s="28">
        <f>외인!N86</f>
        <v>279765.93</v>
      </c>
      <c r="O86" s="35">
        <f>MACD!O86*$G$3+O85*(1-$G$3)</f>
        <v>-5.5394939779399336E-4</v>
      </c>
      <c r="P86" s="28">
        <f>외인!P86</f>
        <v>161877.56</v>
      </c>
      <c r="Q86" s="35">
        <f>MACD!Q86*$G$3+Q85*(1-$G$3)</f>
        <v>2.937408808446963E-4</v>
      </c>
      <c r="R86" s="28">
        <f>외인!R86</f>
        <v>140181.64000000001</v>
      </c>
      <c r="S86" s="35">
        <f>MACD!S86*$G$3+S85*(1-$G$3)</f>
        <v>1.3552360425853592E-4</v>
      </c>
      <c r="T86" s="28">
        <f>외인!T86</f>
        <v>7895.7</v>
      </c>
      <c r="U86" s="35">
        <f>MACD!U86*$G$3+U85*(1-$G$3)</f>
        <v>-4.1183017397342499E-4</v>
      </c>
      <c r="V86" s="28">
        <f>외인!V86</f>
        <v>145064.43</v>
      </c>
      <c r="W86" s="35">
        <f>MACD!W86*$G$3+W85*(1-$G$3)</f>
        <v>1.1691959191529056E-4</v>
      </c>
      <c r="X86" s="28">
        <f>외인!X86</f>
        <v>3564626.13</v>
      </c>
      <c r="Y86" s="35">
        <f>MACD!Y86*$G$3+Y85*(1-$G$3)</f>
        <v>-2.903690478505857E-4</v>
      </c>
      <c r="Z86" s="28">
        <f>외인!Z86</f>
        <v>50186.15</v>
      </c>
      <c r="AA86" s="35">
        <f>MACD!AA86*$G$3+AA85*(1-$G$3)</f>
        <v>2.0432684026331643E-4</v>
      </c>
      <c r="AB86" s="28">
        <f>외인!AB86</f>
        <v>203049.16</v>
      </c>
      <c r="AC86" s="35">
        <f>MACD!AC86*$G$3+AC85*(1-$G$3)</f>
        <v>2.5448518504488473E-4</v>
      </c>
      <c r="AD86" s="28">
        <f>외인!AD86</f>
        <v>20411.36</v>
      </c>
      <c r="AE86" s="35">
        <f>MACD!AE86*$G$3+AE85*(1-$G$3)</f>
        <v>6.1640980139017866E-5</v>
      </c>
      <c r="AF86" s="28">
        <f>외인!AF86</f>
        <v>23409.93</v>
      </c>
      <c r="AG86" s="35">
        <f>MACD!AG86*$G$3+AG85*(1-$G$3)</f>
        <v>1.4334662239312142E-4</v>
      </c>
      <c r="AH86" s="28">
        <f>외인!AH86</f>
        <v>201010.92</v>
      </c>
      <c r="AI86" s="35">
        <f>MACD!AI86*$G$3+AI85*(1-$G$3)</f>
        <v>-1.4879504464660351E-4</v>
      </c>
      <c r="AJ86" s="28">
        <f>외인!AJ86</f>
        <v>104553.89</v>
      </c>
      <c r="AK86" s="35">
        <f>MACD!AK86*$G$3+AK85*(1-$G$3)</f>
        <v>6.3016646351718268E-4</v>
      </c>
      <c r="AL86" s="28">
        <f>외인!AL86</f>
        <v>104799.35</v>
      </c>
      <c r="AM86" s="35">
        <f>MACD!AM86*$G$3+AM85*(1-$G$3)</f>
        <v>-6.4538919444303167E-4</v>
      </c>
      <c r="AN86" s="28">
        <f>외인!AN86</f>
        <v>191558.11</v>
      </c>
      <c r="AO86" s="35">
        <f>MACD!AO86*$G$3+AO85*(1-$G$3)</f>
        <v>-4.6085304896577642E-4</v>
      </c>
      <c r="AP86" s="28">
        <f>외인!AP86</f>
        <v>152385.04</v>
      </c>
      <c r="AQ86" s="35">
        <f>MACD!AQ86*$G$3+AQ85*(1-$G$3)</f>
        <v>1.437717787098706E-4</v>
      </c>
      <c r="AR86" s="28">
        <f>외인!AR86</f>
        <v>23912.95</v>
      </c>
      <c r="AS86" s="35">
        <f>MACD!AS86*$G$3+AS85*(1-$G$3)</f>
        <v>1.0334358014641899E-4</v>
      </c>
      <c r="AT86" s="28">
        <f>외인!AT86</f>
        <v>101839.47</v>
      </c>
      <c r="AU86" s="35">
        <f>MACD!AU86*$G$3+AU85*(1-$G$3)</f>
        <v>-2.7515250221094977E-3</v>
      </c>
      <c r="AV86" s="28">
        <f>외인!AV86</f>
        <v>43857.08</v>
      </c>
      <c r="AW86" s="35">
        <f>MACD!AW86*$G$3+AW85*(1-$G$3)</f>
        <v>-3.3870233763112496E-4</v>
      </c>
      <c r="AX86" s="28">
        <f>외인!AX86</f>
        <v>62813.03</v>
      </c>
      <c r="AY86" s="35">
        <f>MACD!AY86*$G$3+AY85*(1-$G$3)</f>
        <v>1.2977621251432105E-3</v>
      </c>
      <c r="AZ86" s="28">
        <f>외인!AZ86</f>
        <v>3828955.24</v>
      </c>
      <c r="BA86" s="35">
        <f>MACD!BA86*$G$3+BA85*(1-$G$3)</f>
        <v>-3.3152727211603817E-4</v>
      </c>
      <c r="BB86" s="28">
        <f>외인!BB86</f>
        <v>136173.21</v>
      </c>
      <c r="BC86" s="35">
        <f>MACD!BC86*$G$3+BC85*(1-$G$3)</f>
        <v>1.1549574522964419E-4</v>
      </c>
      <c r="BD86" s="28">
        <f>외인!BD86</f>
        <v>33392.78</v>
      </c>
      <c r="BE86" s="35">
        <f>MACD!BE86*$G$3+BE85*(1-$G$3)</f>
        <v>5.2887952236888676E-4</v>
      </c>
      <c r="BF86" s="28">
        <f>외인!BF86</f>
        <v>0</v>
      </c>
      <c r="BG86" s="35" t="e">
        <f>MACD!BG86*$G$3+BG85*(1-$G$3)</f>
        <v>#DIV/0!</v>
      </c>
      <c r="BH86" s="28">
        <f>외인!BH86</f>
        <v>106140.19</v>
      </c>
      <c r="BI86" s="35">
        <f>MACD!BI86*$G$3+BI85*(1-$G$3)</f>
        <v>-2.1157328918014538E-4</v>
      </c>
      <c r="BJ86" s="28">
        <f>외인!BJ86</f>
        <v>114985.18</v>
      </c>
      <c r="BK86" s="35">
        <f>MACD!BK86*$G$3+BK85*(1-$G$3)</f>
        <v>-9.2124885566245457E-5</v>
      </c>
      <c r="BL86" s="28">
        <f>외인!BL86</f>
        <v>38476.36</v>
      </c>
      <c r="BM86" s="35">
        <f>MACD!BM86*$G$3+BM85*(1-$G$3)</f>
        <v>5.3312922582480268E-4</v>
      </c>
      <c r="BN86" s="28">
        <f>외인!BN86</f>
        <v>44741.23</v>
      </c>
      <c r="BO86" s="35">
        <f>MACD!BO86*$G$3+BO85*(1-$G$3)</f>
        <v>-5.6730219711236029E-4</v>
      </c>
      <c r="BP86" s="28">
        <f>외인!BP86</f>
        <v>69236.72</v>
      </c>
      <c r="BQ86" s="35">
        <f>MACD!BQ86*$G$3+BQ85*(1-$G$3)</f>
        <v>1.0500245177162673E-3</v>
      </c>
      <c r="BR86" s="28">
        <f>외인!BR86</f>
        <v>278084.90000000002</v>
      </c>
      <c r="BS86" s="35">
        <f>MACD!BS86*$G$3+BS85*(1-$G$3)</f>
        <v>-2.5038349481843646E-4</v>
      </c>
      <c r="BT86" s="28">
        <f>외인!BT86</f>
        <v>3798241.64</v>
      </c>
      <c r="BU86" s="35">
        <f>MACD!BU86*$G$3+BU85*(1-$G$3)</f>
        <v>-2.8055554829991685E-4</v>
      </c>
      <c r="BV86" s="28">
        <f>외인!BV86</f>
        <v>304053.31</v>
      </c>
      <c r="BW86" s="35">
        <f>MACD!BW86*$G$3+BW85*(1-$G$3)</f>
        <v>3.0233631088708111E-4</v>
      </c>
      <c r="BX86" s="28">
        <f>외인!BX86</f>
        <v>72384.61</v>
      </c>
      <c r="BY86" s="35">
        <f>MACD!BY86*$G$3+BY85*(1-$G$3)</f>
        <v>4.432715963073361E-6</v>
      </c>
      <c r="BZ86" s="28">
        <f>외인!BZ86</f>
        <v>296357.46000000002</v>
      </c>
      <c r="CA86" s="35">
        <f>MACD!CA86*$G$3+CA85*(1-$G$3)</f>
        <v>-5.2869213785838366E-4</v>
      </c>
      <c r="CB86" s="28">
        <f>외인!CB86</f>
        <v>11228.33</v>
      </c>
      <c r="CC86" s="35">
        <f>MACD!CC86*$G$3+CC85*(1-$G$3)</f>
        <v>8.8270755385696652E-4</v>
      </c>
      <c r="CD86" s="28">
        <f>외인!CD86</f>
        <v>25158.99</v>
      </c>
      <c r="CE86" s="35">
        <f>MACD!CE86*$G$3+CE85*(1-$G$3)</f>
        <v>1.3312783254153526E-3</v>
      </c>
      <c r="CF86" s="28">
        <f>외인!CF86</f>
        <v>31630.47</v>
      </c>
      <c r="CG86" s="35">
        <f>MACD!CG86*$G$3+CG85*(1-$G$3)</f>
        <v>-5.6959133690276755E-4</v>
      </c>
      <c r="CH86" s="28">
        <f>외인!CH86</f>
        <v>63742.6</v>
      </c>
      <c r="CI86" s="35">
        <f>MACD!CI86*$G$3+CI85*(1-$G$3)</f>
        <v>-2.2488923394894201E-4</v>
      </c>
      <c r="CJ86" s="28">
        <f>외인!CJ86</f>
        <v>298449.78000000003</v>
      </c>
      <c r="CK86" s="35">
        <f>MACD!CK86*$G$3+CK85*(1-$G$3)</f>
        <v>4.0382440442870087E-4</v>
      </c>
      <c r="CL86" s="28">
        <f>외인!CL86</f>
        <v>228688.44</v>
      </c>
      <c r="CM86" s="35">
        <f>MACD!CM86*$G$3+CM85*(1-$G$3)</f>
        <v>3.1013250477672949E-4</v>
      </c>
      <c r="CN86" s="28">
        <f>외인!CN86</f>
        <v>107492.76</v>
      </c>
      <c r="CO86" s="35">
        <f>MACD!CO86*$G$3+CO85*(1-$G$3)</f>
        <v>2.1684581103563103E-4</v>
      </c>
      <c r="CP86" s="28">
        <f>외인!CP86</f>
        <v>136636.26</v>
      </c>
      <c r="CQ86" s="35">
        <f>MACD!CQ86*$G$3+CQ85*(1-$G$3)</f>
        <v>1.1331329847675208E-4</v>
      </c>
      <c r="CR86" s="28">
        <f>외인!CR86</f>
        <v>171240.16</v>
      </c>
      <c r="CS86" s="35">
        <f>MACD!CS86*$G$3+CS85*(1-$G$3)</f>
        <v>1.038942008899999E-4</v>
      </c>
      <c r="CT86" s="28">
        <f>외인!CT86</f>
        <v>225791.43</v>
      </c>
      <c r="CU86" s="35">
        <f>MACD!CU86*$G$3+CU85*(1-$G$3)</f>
        <v>-9.2933789672980881E-4</v>
      </c>
      <c r="CV86" s="28">
        <f>외인!CV86</f>
        <v>3798241.64</v>
      </c>
      <c r="CW86" s="35">
        <f>MACD!CW86*$G$3+CW85*(1-$G$3)</f>
        <v>-2.8055554829991685E-4</v>
      </c>
      <c r="CX86" s="28">
        <f>외인!CX86</f>
        <v>223501.94</v>
      </c>
      <c r="CY86" s="35">
        <f>MACD!CY86*$G$3+CY85*(1-$G$3)</f>
        <v>-1.294896552351061E-3</v>
      </c>
      <c r="CZ86" s="28">
        <f>외인!CZ86</f>
        <v>17411.27</v>
      </c>
      <c r="DA86" s="35">
        <f>MACD!DA86*$G$3+DA85*(1-$G$3)</f>
        <v>-4.8825291859483739E-5</v>
      </c>
      <c r="DB86" s="28">
        <f>외인!DB86</f>
        <v>33392.78</v>
      </c>
      <c r="DC86" s="35">
        <f>MACD!DC86*$G$3+DC85*(1-$G$3)</f>
        <v>5.2887952236888676E-4</v>
      </c>
      <c r="DD86" s="28">
        <f>외인!DD86</f>
        <v>7895.7</v>
      </c>
      <c r="DE86" s="35">
        <f>MACD!DE86*$G$3+DE85*(1-$G$3)</f>
        <v>-4.1183017397342499E-4</v>
      </c>
      <c r="DF86" s="28">
        <f>외인!DF86</f>
        <v>53795.26</v>
      </c>
      <c r="DG86" s="35">
        <f>MACD!DG86*$G$3+DG85*(1-$G$3)</f>
        <v>2.5267035597409861E-5</v>
      </c>
      <c r="DH86" s="28">
        <f>외인!DH86</f>
        <v>17716.09</v>
      </c>
      <c r="DI86" s="35">
        <f>MACD!DI86*$G$3+DI85*(1-$G$3)</f>
        <v>1.8394494877543588E-3</v>
      </c>
      <c r="DJ86" s="28">
        <f>외인!DJ86</f>
        <v>597019.92000000004</v>
      </c>
      <c r="DK86" s="35">
        <f>MACD!DK86*$G$3+DK85*(1-$G$3)</f>
        <v>-2.4001991011391699E-4</v>
      </c>
      <c r="DL86" s="28">
        <f>외인!DL86</f>
        <v>84563.8</v>
      </c>
      <c r="DM86" s="35">
        <f>MACD!DM86*$G$3+DM85*(1-$G$3)</f>
        <v>1.6846834748539014E-4</v>
      </c>
      <c r="DN86" s="28">
        <f>외인!DN86</f>
        <v>3798241.64</v>
      </c>
      <c r="DO86" s="35">
        <f>MACD!DO86*$G$3+DO85*(1-$G$3)</f>
        <v>-2.8055554829991685E-4</v>
      </c>
      <c r="DP86" s="28">
        <f>외인!DP86</f>
        <v>66109.61</v>
      </c>
      <c r="DQ86" s="35">
        <f>MACD!DQ86*$G$3+DQ85*(1-$G$3)</f>
        <v>7.6129476652503987E-4</v>
      </c>
      <c r="DR86" s="28">
        <f>외인!DR86</f>
        <v>40520.81</v>
      </c>
      <c r="DS86" s="35">
        <f>MACD!DS86*$G$3+DS85*(1-$G$3)</f>
        <v>2.5444338457439476E-5</v>
      </c>
      <c r="DT86" s="28">
        <f>외인!DT86</f>
        <v>140181.64000000001</v>
      </c>
      <c r="DU86" s="35">
        <f>MACD!DU86*$G$3+DU85*(1-$G$3)</f>
        <v>1.3552360425853592E-4</v>
      </c>
      <c r="DV86" s="28">
        <f>외인!DV86</f>
        <v>30723.47</v>
      </c>
      <c r="DW86" s="35">
        <f>MACD!DW86*$G$3+DW85*(1-$G$3)</f>
        <v>7.2176774865480924E-5</v>
      </c>
      <c r="DX86" s="28">
        <f>외인!DX86</f>
        <v>145064.43</v>
      </c>
      <c r="DY86" s="35">
        <f>MACD!DY86*$G$3+DY85*(1-$G$3)</f>
        <v>1.1691959191529056E-4</v>
      </c>
      <c r="DZ86" s="28">
        <f>외인!DZ86</f>
        <v>6862.9</v>
      </c>
      <c r="EA86" s="35">
        <f>MACD!EA86*$G$3+EA85*(1-$G$3)</f>
        <v>2.3459051934759332E-4</v>
      </c>
      <c r="EB86" s="28">
        <f>외인!EB86</f>
        <v>10189.74</v>
      </c>
      <c r="EC86" s="35">
        <f>MACD!EC86*$G$3+EC85*(1-$G$3)</f>
        <v>6.3171438037162289E-4</v>
      </c>
      <c r="ED86" s="28">
        <f>외인!ED86</f>
        <v>9139.93</v>
      </c>
      <c r="EE86" s="35">
        <f>MACD!EE86*$G$3+EE85*(1-$G$3)</f>
        <v>7.6244505655093412E-4</v>
      </c>
      <c r="EF86" s="28">
        <f>외인!EF86</f>
        <v>191119.47</v>
      </c>
      <c r="EG86" s="35">
        <f>MACD!EG86*$G$3+EG85*(1-$G$3)</f>
        <v>2.4344273223472638E-4</v>
      </c>
      <c r="EH86" s="28">
        <f>외인!EH86</f>
        <v>141721.65</v>
      </c>
      <c r="EI86" s="35">
        <f>MACD!EI86*$G$3+EI85*(1-$G$3)</f>
        <v>2.0103274617760923E-4</v>
      </c>
      <c r="EJ86" s="28">
        <f>외인!EJ86</f>
        <v>93803.19</v>
      </c>
      <c r="EK86" s="35">
        <f>MACD!EK86*$G$3+EK85*(1-$G$3)</f>
        <v>-1.7495696841197025E-4</v>
      </c>
      <c r="EL86" s="28">
        <f>외인!EL86</f>
        <v>27346.75</v>
      </c>
      <c r="EM86" s="35">
        <f>MACD!EM86*$G$3+EM85*(1-$G$3)</f>
        <v>1.1933024834572612E-3</v>
      </c>
      <c r="EN86" s="28">
        <f>외인!EN86</f>
        <v>40520.81</v>
      </c>
      <c r="EO86" s="35">
        <f>MACD!EO86*$G$3+EO85*(1-$G$3)</f>
        <v>2.5444338457439476E-5</v>
      </c>
      <c r="EP86" s="28">
        <f>외인!EP86</f>
        <v>139019.01999999999</v>
      </c>
      <c r="EQ86" s="35">
        <f>MACD!EQ86*$G$3+EQ85*(1-$G$3)</f>
        <v>5.160682208198682E-4</v>
      </c>
      <c r="ER86" s="28">
        <f>외인!ER86</f>
        <v>10544.26</v>
      </c>
      <c r="ES86" s="35">
        <f>MACD!ES86*$G$3+ES85*(1-$G$3)</f>
        <v>1.5407909673260719E-3</v>
      </c>
      <c r="ET86" s="28">
        <f>외인!ET86</f>
        <v>152385.04</v>
      </c>
      <c r="EU86" s="35">
        <f>MACD!EU86*$G$3+EU85*(1-$G$3)</f>
        <v>1.437717787098706E-4</v>
      </c>
      <c r="EV86" s="28">
        <f>외인!EV86</f>
        <v>50186.15</v>
      </c>
      <c r="EW86" s="35">
        <f>MACD!EW86*$G$3+EW85*(1-$G$3)</f>
        <v>2.0432684026331643E-4</v>
      </c>
      <c r="EX86" s="28">
        <f>외인!EX86</f>
        <v>86450.11</v>
      </c>
      <c r="EY86" s="35">
        <f>MACD!EY86*$G$3+EY85*(1-$G$3)</f>
        <v>4.8867623409432697E-5</v>
      </c>
    </row>
    <row r="87" spans="1:155">
      <c r="A87" s="27">
        <f>외인!A87</f>
        <v>46188</v>
      </c>
      <c r="B87" s="28">
        <f>외인!B87</f>
        <v>6784811.9400000004</v>
      </c>
      <c r="C87" s="35">
        <f>MACD!C87*$G$3+C86*(1-$G$3)</f>
        <v>-2.3641420303358634E-4</v>
      </c>
      <c r="D87" s="28">
        <f>외인!D87</f>
        <v>580090.86</v>
      </c>
      <c r="E87" s="35">
        <f>MACD!E87*$G$3+E86*(1-$G$3)</f>
        <v>5.0777573118866986E-4</v>
      </c>
      <c r="F87" s="28">
        <f>외인!F87</f>
        <v>2907745.71</v>
      </c>
      <c r="G87" s="35">
        <f>MACD!G87*$G$3+G86*(1-$G$3)</f>
        <v>-3.1701531965816222E-4</v>
      </c>
      <c r="H87" s="28">
        <f>외인!H87</f>
        <v>308133.46999999997</v>
      </c>
      <c r="I87" s="35">
        <f>MACD!I87*$G$3+I86*(1-$G$3)</f>
        <v>-2.2252856675886076E-4</v>
      </c>
      <c r="J87" s="28">
        <f>외인!J87</f>
        <v>40898</v>
      </c>
      <c r="K87" s="35">
        <f>MACD!K87*$G$3+K86*(1-$G$3)</f>
        <v>8.905296866096966E-5</v>
      </c>
      <c r="L87" s="28">
        <f>외인!L87</f>
        <v>285412.78000000003</v>
      </c>
      <c r="M87" s="35">
        <f>MACD!M87*$G$3+M86*(1-$G$3)</f>
        <v>-2.9297939681745733E-4</v>
      </c>
      <c r="N87" s="28">
        <f>외인!N87</f>
        <v>294010.28999999998</v>
      </c>
      <c r="O87" s="35">
        <f>MACD!O87*$G$3+O86*(1-$G$3)</f>
        <v>-4.9766675417175566E-4</v>
      </c>
      <c r="P87" s="28">
        <f>외인!P87</f>
        <v>165473.63</v>
      </c>
      <c r="Q87" s="35">
        <f>MACD!Q87*$G$3+Q86*(1-$G$3)</f>
        <v>2.6604337185547836E-4</v>
      </c>
      <c r="R87" s="28">
        <f>외인!R87</f>
        <v>142757.63</v>
      </c>
      <c r="S87" s="35">
        <f>MACD!S87*$G$3+S86*(1-$G$3)</f>
        <v>2.7413431588858795E-4</v>
      </c>
      <c r="T87" s="28">
        <f>외인!T87</f>
        <v>8062.1</v>
      </c>
      <c r="U87" s="35">
        <f>MACD!U87*$G$3+U86*(1-$G$3)</f>
        <v>-3.4180047150777988E-4</v>
      </c>
      <c r="V87" s="28">
        <f>외인!V87</f>
        <v>143331.96</v>
      </c>
      <c r="W87" s="35">
        <f>MACD!W87*$G$3+W86*(1-$G$3)</f>
        <v>3.6667178049346906E-4</v>
      </c>
      <c r="X87" s="28">
        <f>외인!X87</f>
        <v>3744974.25</v>
      </c>
      <c r="Y87" s="35">
        <f>MACD!Y87*$G$3+Y86*(1-$G$3)</f>
        <v>-2.4699357056847288E-4</v>
      </c>
      <c r="Z87" s="28">
        <f>외인!Z87</f>
        <v>51610.68</v>
      </c>
      <c r="AA87" s="35">
        <f>MACD!AA87*$G$3+AA86*(1-$G$3)</f>
        <v>1.6657574924641746E-4</v>
      </c>
      <c r="AB87" s="28">
        <f>외인!AB87</f>
        <v>213018.21</v>
      </c>
      <c r="AC87" s="35">
        <f>MACD!AC87*$G$3+AC86*(1-$G$3)</f>
        <v>2.7731448447736791E-4</v>
      </c>
      <c r="AD87" s="28">
        <f>외인!AD87</f>
        <v>22582.53</v>
      </c>
      <c r="AE87" s="35">
        <f>MACD!AE87*$G$3+AE86*(1-$G$3)</f>
        <v>2.169597988707106E-4</v>
      </c>
      <c r="AF87" s="28">
        <f>외인!AF87</f>
        <v>24731.439999999999</v>
      </c>
      <c r="AG87" s="35">
        <f>MACD!AG87*$G$3+AG86*(1-$G$3)</f>
        <v>1.3069980221461019E-4</v>
      </c>
      <c r="AH87" s="28">
        <f>외인!AH87</f>
        <v>217555.64</v>
      </c>
      <c r="AI87" s="35">
        <f>MACD!AI87*$G$3+AI86*(1-$G$3)</f>
        <v>-1.3139499291855251E-4</v>
      </c>
      <c r="AJ87" s="28">
        <f>외인!AJ87</f>
        <v>103896.48</v>
      </c>
      <c r="AK87" s="35">
        <f>MACD!AK87*$G$3+AK86*(1-$G$3)</f>
        <v>7.8614532243816929E-4</v>
      </c>
      <c r="AL87" s="28">
        <f>외인!AL87</f>
        <v>110691.78</v>
      </c>
      <c r="AM87" s="35">
        <f>MACD!AM87*$G$3+AM86*(1-$G$3)</f>
        <v>-4.6212192770018795E-4</v>
      </c>
      <c r="AN87" s="28">
        <f>외인!AN87</f>
        <v>200007.62</v>
      </c>
      <c r="AO87" s="35">
        <f>MACD!AO87*$G$3+AO86*(1-$G$3)</f>
        <v>-4.8047248541402345E-4</v>
      </c>
      <c r="AP87" s="28">
        <f>외인!AP87</f>
        <v>166440.62</v>
      </c>
      <c r="AQ87" s="35">
        <f>MACD!AQ87*$G$3+AQ86*(1-$G$3)</f>
        <v>2.0355483820903424E-4</v>
      </c>
      <c r="AR87" s="28">
        <f>외인!AR87</f>
        <v>25698.06</v>
      </c>
      <c r="AS87" s="35">
        <f>MACD!AS87*$G$3+AS86*(1-$G$3)</f>
        <v>2.7851103882821902E-4</v>
      </c>
      <c r="AT87" s="28">
        <f>외인!AT87</f>
        <v>105658.49</v>
      </c>
      <c r="AU87" s="35">
        <f>MACD!AU87*$G$3+AU86*(1-$G$3)</f>
        <v>-2.5154159826147977E-3</v>
      </c>
      <c r="AV87" s="28">
        <f>외인!AV87</f>
        <v>43966.03</v>
      </c>
      <c r="AW87" s="35">
        <f>MACD!AW87*$G$3+AW86*(1-$G$3)</f>
        <v>-3.0605276103698106E-4</v>
      </c>
      <c r="AX87" s="28">
        <f>외인!AX87</f>
        <v>62608.41</v>
      </c>
      <c r="AY87" s="35">
        <f>MACD!AY87*$G$3+AY86*(1-$G$3)</f>
        <v>1.2091519886728022E-3</v>
      </c>
      <c r="AZ87" s="28">
        <f>외인!AZ87</f>
        <v>4036764.93</v>
      </c>
      <c r="BA87" s="35">
        <f>MACD!BA87*$G$3+BA86*(1-$G$3)</f>
        <v>-2.8140189409679679E-4</v>
      </c>
      <c r="BB87" s="28">
        <f>외인!BB87</f>
        <v>145408.88</v>
      </c>
      <c r="BC87" s="35">
        <f>MACD!BC87*$G$3+BC86*(1-$G$3)</f>
        <v>1.0812210554645468E-4</v>
      </c>
      <c r="BD87" s="28">
        <f>외인!BD87</f>
        <v>34751.5</v>
      </c>
      <c r="BE87" s="35">
        <f>MACD!BE87*$G$3+BE86*(1-$G$3)</f>
        <v>6.2683333923680795E-4</v>
      </c>
      <c r="BF87" s="28">
        <f>외인!BF87</f>
        <v>0</v>
      </c>
      <c r="BG87" s="35" t="e">
        <f>MACD!BG87*$G$3+BG86*(1-$G$3)</f>
        <v>#DIV/0!</v>
      </c>
      <c r="BH87" s="28">
        <f>외인!BH87</f>
        <v>112421.29</v>
      </c>
      <c r="BI87" s="35">
        <f>MACD!BI87*$G$3+BI86*(1-$G$3)</f>
        <v>-2.3941635542725805E-4</v>
      </c>
      <c r="BJ87" s="28">
        <f>외인!BJ87</f>
        <v>119818.19</v>
      </c>
      <c r="BK87" s="35">
        <f>MACD!BK87*$G$3+BK86*(1-$G$3)</f>
        <v>-1.3434803932207487E-5</v>
      </c>
      <c r="BL87" s="28">
        <f>외인!BL87</f>
        <v>39620.15</v>
      </c>
      <c r="BM87" s="35">
        <f>MACD!BM87*$G$3+BM86*(1-$G$3)</f>
        <v>5.1171699472444046E-4</v>
      </c>
      <c r="BN87" s="28">
        <f>외인!BN87</f>
        <v>46537.47</v>
      </c>
      <c r="BO87" s="35">
        <f>MACD!BO87*$G$3+BO86*(1-$G$3)</f>
        <v>-5.1770361361029593E-4</v>
      </c>
      <c r="BP87" s="28">
        <f>외인!BP87</f>
        <v>70504.45</v>
      </c>
      <c r="BQ87" s="35">
        <f>MACD!BQ87*$G$3+BQ86*(1-$G$3)</f>
        <v>9.3876703142431678E-4</v>
      </c>
      <c r="BR87" s="28">
        <f>외인!BR87</f>
        <v>298811.87</v>
      </c>
      <c r="BS87" s="35">
        <f>MACD!BS87*$G$3+BS86*(1-$G$3)</f>
        <v>-1.719940496655106E-4</v>
      </c>
      <c r="BT87" s="28">
        <f>외인!BT87</f>
        <v>3984884.08</v>
      </c>
      <c r="BU87" s="35">
        <f>MACD!BU87*$G$3+BU86*(1-$G$3)</f>
        <v>-2.3631283151732456E-4</v>
      </c>
      <c r="BV87" s="28">
        <f>외인!BV87</f>
        <v>316439.26</v>
      </c>
      <c r="BW87" s="35">
        <f>MACD!BW87*$G$3+BW86*(1-$G$3)</f>
        <v>2.9304193939799777E-4</v>
      </c>
      <c r="BX87" s="28">
        <f>외인!BX87</f>
        <v>76576.08</v>
      </c>
      <c r="BY87" s="35">
        <f>MACD!BY87*$G$3+BY86*(1-$G$3)</f>
        <v>9.5613197583730255E-5</v>
      </c>
      <c r="BZ87" s="28">
        <f>외인!BZ87</f>
        <v>310699.40000000002</v>
      </c>
      <c r="CA87" s="35">
        <f>MACD!CA87*$G$3+CA86*(1-$G$3)</f>
        <v>-4.7669379364430949E-4</v>
      </c>
      <c r="CB87" s="28">
        <f>외인!CB87</f>
        <v>11433.33</v>
      </c>
      <c r="CC87" s="35">
        <f>MACD!CC87*$G$3+CC86*(1-$G$3)</f>
        <v>9.6598186182530695E-4</v>
      </c>
      <c r="CD87" s="28">
        <f>외인!CD87</f>
        <v>24913.74</v>
      </c>
      <c r="CE87" s="35">
        <f>MACD!CE87*$G$3+CE86*(1-$G$3)</f>
        <v>1.3813458770588452E-3</v>
      </c>
      <c r="CF87" s="28">
        <f>외인!CF87</f>
        <v>31739.81</v>
      </c>
      <c r="CG87" s="35">
        <f>MACD!CG87*$G$3+CG86*(1-$G$3)</f>
        <v>-5.5090395558444214E-4</v>
      </c>
      <c r="CH87" s="28">
        <f>외인!CH87</f>
        <v>63937.919999999998</v>
      </c>
      <c r="CI87" s="35">
        <f>MACD!CI87*$G$3+CI86*(1-$G$3)</f>
        <v>-1.956542077116444E-4</v>
      </c>
      <c r="CJ87" s="28">
        <f>외인!CJ87</f>
        <v>303381.81</v>
      </c>
      <c r="CK87" s="35">
        <f>MACD!CK87*$G$3+CK86*(1-$G$3)</f>
        <v>3.7034765441188724E-4</v>
      </c>
      <c r="CL87" s="28">
        <f>외인!CL87</f>
        <v>238649.45</v>
      </c>
      <c r="CM87" s="35">
        <f>MACD!CM87*$G$3+CM86*(1-$G$3)</f>
        <v>3.3251307350110683E-4</v>
      </c>
      <c r="CN87" s="28">
        <f>외인!CN87</f>
        <v>109006.85</v>
      </c>
      <c r="CO87" s="35">
        <f>MACD!CO87*$G$3+CO86*(1-$G$3)</f>
        <v>2.6452863420060846E-4</v>
      </c>
      <c r="CP87" s="28">
        <f>외인!CP87</f>
        <v>145887.19</v>
      </c>
      <c r="CQ87" s="35">
        <f>MACD!CQ87*$G$3+CQ86*(1-$G$3)</f>
        <v>1.060053625626584E-4</v>
      </c>
      <c r="CR87" s="28">
        <f>외인!CR87</f>
        <v>173661.67</v>
      </c>
      <c r="CS87" s="35">
        <f>MACD!CS87*$G$3+CS86*(1-$G$3)</f>
        <v>2.1204010867775097E-4</v>
      </c>
      <c r="CT87" s="28">
        <f>외인!CT87</f>
        <v>251261.58</v>
      </c>
      <c r="CU87" s="35">
        <f>MACD!CU87*$G$3+CU86*(1-$G$3)</f>
        <v>-7.9227826673363084E-4</v>
      </c>
      <c r="CV87" s="28">
        <f>외인!CV87</f>
        <v>3984884.08</v>
      </c>
      <c r="CW87" s="35">
        <f>MACD!CW87*$G$3+CW86*(1-$G$3)</f>
        <v>-2.3631283151732456E-4</v>
      </c>
      <c r="CX87" s="28">
        <f>외인!CX87</f>
        <v>234786.7</v>
      </c>
      <c r="CY87" s="35">
        <f>MACD!CY87*$G$3+CY86*(1-$G$3)</f>
        <v>-1.2206210897004006E-3</v>
      </c>
      <c r="CZ87" s="28">
        <f>외인!CZ87</f>
        <v>17593.73</v>
      </c>
      <c r="DA87" s="35">
        <f>MACD!DA87*$G$3+DA86*(1-$G$3)</f>
        <v>-1.1797506562709521E-4</v>
      </c>
      <c r="DB87" s="28">
        <f>외인!DB87</f>
        <v>34751.5</v>
      </c>
      <c r="DC87" s="35">
        <f>MACD!DC87*$G$3+DC86*(1-$G$3)</f>
        <v>6.2683333923680795E-4</v>
      </c>
      <c r="DD87" s="28">
        <f>외인!DD87</f>
        <v>8062.1</v>
      </c>
      <c r="DE87" s="35">
        <f>MACD!DE87*$G$3+DE86*(1-$G$3)</f>
        <v>-3.4180047150777988E-4</v>
      </c>
      <c r="DF87" s="28">
        <f>외인!DF87</f>
        <v>57326.54</v>
      </c>
      <c r="DG87" s="35">
        <f>MACD!DG87*$G$3+DG86*(1-$G$3)</f>
        <v>1.3426718874651048E-4</v>
      </c>
      <c r="DH87" s="28">
        <f>외인!DH87</f>
        <v>17384.2</v>
      </c>
      <c r="DI87" s="35">
        <f>MACD!DI87*$G$3+DI86*(1-$G$3)</f>
        <v>1.8304097950132291E-3</v>
      </c>
      <c r="DJ87" s="28">
        <f>외인!DJ87</f>
        <v>640389.46</v>
      </c>
      <c r="DK87" s="35">
        <f>MACD!DK87*$G$3+DK86*(1-$G$3)</f>
        <v>-2.1255921515832697E-4</v>
      </c>
      <c r="DL87" s="28">
        <f>외인!DL87</f>
        <v>85608.5</v>
      </c>
      <c r="DM87" s="35">
        <f>MACD!DM87*$G$3+DM86*(1-$G$3)</f>
        <v>2.2259285537614256E-4</v>
      </c>
      <c r="DN87" s="28">
        <f>외인!DN87</f>
        <v>3984884.08</v>
      </c>
      <c r="DO87" s="35">
        <f>MACD!DO87*$G$3+DO86*(1-$G$3)</f>
        <v>-2.3631283151732456E-4</v>
      </c>
      <c r="DP87" s="28">
        <f>외인!DP87</f>
        <v>67241.75</v>
      </c>
      <c r="DQ87" s="35">
        <f>MACD!DQ87*$G$3+DQ86*(1-$G$3)</f>
        <v>6.5537991780262122E-4</v>
      </c>
      <c r="DR87" s="28">
        <f>외인!DR87</f>
        <v>41519.730000000003</v>
      </c>
      <c r="DS87" s="35">
        <f>MACD!DS87*$G$3+DS86*(1-$G$3)</f>
        <v>6.2915446944262297E-5</v>
      </c>
      <c r="DT87" s="28">
        <f>외인!DT87</f>
        <v>142757.63</v>
      </c>
      <c r="DU87" s="35">
        <f>MACD!DU87*$G$3+DU86*(1-$G$3)</f>
        <v>2.7413431588858795E-4</v>
      </c>
      <c r="DV87" s="28">
        <f>외인!DV87</f>
        <v>30562.61</v>
      </c>
      <c r="DW87" s="35">
        <f>MACD!DW87*$G$3+DW86*(1-$G$3)</f>
        <v>3.5449669358315566E-5</v>
      </c>
      <c r="DX87" s="28">
        <f>외인!DX87</f>
        <v>143331.96</v>
      </c>
      <c r="DY87" s="35">
        <f>MACD!DY87*$G$3+DY86*(1-$G$3)</f>
        <v>3.6667178049346906E-4</v>
      </c>
      <c r="DZ87" s="28">
        <f>외인!DZ87</f>
        <v>6888.8</v>
      </c>
      <c r="EA87" s="35">
        <f>MACD!EA87*$G$3+EA86*(1-$G$3)</f>
        <v>1.6247643305320112E-4</v>
      </c>
      <c r="EB87" s="28">
        <f>외인!EB87</f>
        <v>10123.51</v>
      </c>
      <c r="EC87" s="35">
        <f>MACD!EC87*$G$3+EC86*(1-$G$3)</f>
        <v>6.7490096150370725E-4</v>
      </c>
      <c r="ED87" s="28">
        <f>외인!ED87</f>
        <v>9179.9</v>
      </c>
      <c r="EE87" s="35">
        <f>MACD!EE87*$G$3+EE86*(1-$G$3)</f>
        <v>7.0736169044107757E-4</v>
      </c>
      <c r="EF87" s="28">
        <f>외인!EF87</f>
        <v>194850.51</v>
      </c>
      <c r="EG87" s="35">
        <f>MACD!EG87*$G$3+EG86*(1-$G$3)</f>
        <v>2.3794977323820959E-4</v>
      </c>
      <c r="EH87" s="28">
        <f>외인!EH87</f>
        <v>151249.1</v>
      </c>
      <c r="EI87" s="35">
        <f>MACD!EI87*$G$3+EI86*(1-$G$3)</f>
        <v>1.736677858711581E-4</v>
      </c>
      <c r="EJ87" s="28">
        <f>외인!EJ87</f>
        <v>95030.52</v>
      </c>
      <c r="EK87" s="35">
        <f>MACD!EK87*$G$3+EK86*(1-$G$3)</f>
        <v>-1.3034727670616639E-4</v>
      </c>
      <c r="EL87" s="28">
        <f>외인!EL87</f>
        <v>27101.23</v>
      </c>
      <c r="EM87" s="35">
        <f>MACD!EM87*$G$3+EM86*(1-$G$3)</f>
        <v>1.2472156382965828E-3</v>
      </c>
      <c r="EN87" s="28">
        <f>외인!EN87</f>
        <v>41519.730000000003</v>
      </c>
      <c r="EO87" s="35">
        <f>MACD!EO87*$G$3+EO86*(1-$G$3)</f>
        <v>6.2915446944262297E-5</v>
      </c>
      <c r="EP87" s="28">
        <f>외인!EP87</f>
        <v>142008.12</v>
      </c>
      <c r="EQ87" s="35">
        <f>MACD!EQ87*$G$3+EQ86*(1-$G$3)</f>
        <v>5.2069221409815447E-4</v>
      </c>
      <c r="ER87" s="28">
        <f>외인!ER87</f>
        <v>9811.75</v>
      </c>
      <c r="ES87" s="35">
        <f>MACD!ES87*$G$3+ES86*(1-$G$3)</f>
        <v>1.3997826598127748E-3</v>
      </c>
      <c r="ET87" s="28">
        <f>외인!ET87</f>
        <v>166440.62</v>
      </c>
      <c r="EU87" s="35">
        <f>MACD!EU87*$G$3+EU86*(1-$G$3)</f>
        <v>2.0355483820903424E-4</v>
      </c>
      <c r="EV87" s="28">
        <f>외인!EV87</f>
        <v>51610.68</v>
      </c>
      <c r="EW87" s="35">
        <f>MACD!EW87*$G$3+EW86*(1-$G$3)</f>
        <v>1.6657574924641746E-4</v>
      </c>
      <c r="EX87" s="28">
        <f>외인!EX87</f>
        <v>94276.51</v>
      </c>
      <c r="EY87" s="35">
        <f>MACD!EY87*$G$3+EY86*(1-$G$3)</f>
        <v>6.0563994238704749E-5</v>
      </c>
    </row>
    <row r="88" spans="1:155">
      <c r="A88" s="27">
        <f>외인!A88</f>
        <v>46189</v>
      </c>
      <c r="B88" s="28">
        <f>외인!B88</f>
        <v>6928129.79</v>
      </c>
      <c r="C88" s="35">
        <f>MACD!C88*$G$3+C87*(1-$G$3)</f>
        <v>-1.7607259048624862E-4</v>
      </c>
      <c r="D88" s="28">
        <f>외인!D88</f>
        <v>571685.81999999995</v>
      </c>
      <c r="E88" s="35">
        <f>MACD!E88*$G$3+E87*(1-$G$3)</f>
        <v>5.0103766224907868E-4</v>
      </c>
      <c r="F88" s="28">
        <f>외인!F88</f>
        <v>2948811.63</v>
      </c>
      <c r="G88" s="35">
        <f>MACD!G88*$G$3+G87*(1-$G$3)</f>
        <v>-2.6422614121291408E-4</v>
      </c>
      <c r="H88" s="28">
        <f>외인!H88</f>
        <v>304225.3</v>
      </c>
      <c r="I88" s="35">
        <f>MACD!I88*$G$3+I87*(1-$G$3)</f>
        <v>-1.9806714604361371E-4</v>
      </c>
      <c r="J88" s="28">
        <f>외인!J88</f>
        <v>39879.42</v>
      </c>
      <c r="K88" s="35">
        <f>MACD!K88*$G$3+K87*(1-$G$3)</f>
        <v>9.6635749860512793E-5</v>
      </c>
      <c r="L88" s="28">
        <f>외인!L88</f>
        <v>281880.65000000002</v>
      </c>
      <c r="M88" s="35">
        <f>MACD!M88*$G$3+M87*(1-$G$3)</f>
        <v>-2.8280398981730075E-4</v>
      </c>
      <c r="N88" s="28">
        <f>외인!N88</f>
        <v>294814.37</v>
      </c>
      <c r="O88" s="35">
        <f>MACD!O88*$G$3+O87*(1-$G$3)</f>
        <v>-4.1061421008630264E-4</v>
      </c>
      <c r="P88" s="28">
        <f>외인!P88</f>
        <v>166296.29</v>
      </c>
      <c r="Q88" s="35">
        <f>MACD!Q88*$G$3+Q87*(1-$G$3)</f>
        <v>2.3141656902212171E-4</v>
      </c>
      <c r="R88" s="28">
        <f>외인!R88</f>
        <v>139884.54</v>
      </c>
      <c r="S88" s="35">
        <f>MACD!S88*$G$3+S87*(1-$G$3)</f>
        <v>3.9646168444800502E-4</v>
      </c>
      <c r="T88" s="28">
        <f>외인!T88</f>
        <v>8011.81</v>
      </c>
      <c r="U88" s="35">
        <f>MACD!U88*$G$3+U87*(1-$G$3)</f>
        <v>-2.6267943490809661E-4</v>
      </c>
      <c r="V88" s="28">
        <f>외인!V88</f>
        <v>136468.29</v>
      </c>
      <c r="W88" s="35">
        <f>MACD!W88*$G$3+W87*(1-$G$3)</f>
        <v>5.3959407914831248E-4</v>
      </c>
      <c r="X88" s="28">
        <f>외인!X88</f>
        <v>3839813.68</v>
      </c>
      <c r="Y88" s="35">
        <f>MACD!Y88*$G$3+Y87*(1-$G$3)</f>
        <v>-1.8058257877163607E-4</v>
      </c>
      <c r="Z88" s="28">
        <f>외인!Z88</f>
        <v>51569.279999999999</v>
      </c>
      <c r="AA88" s="35">
        <f>MACD!AA88*$G$3+AA87*(1-$G$3)</f>
        <v>1.3126678231186893E-4</v>
      </c>
      <c r="AB88" s="28">
        <f>외인!AB88</f>
        <v>216497.54</v>
      </c>
      <c r="AC88" s="35">
        <f>MACD!AC88*$G$3+AC87*(1-$G$3)</f>
        <v>3.0919140046378914E-4</v>
      </c>
      <c r="AD88" s="28">
        <f>외인!AD88</f>
        <v>22261.21</v>
      </c>
      <c r="AE88" s="35">
        <f>MACD!AE88*$G$3+AE87*(1-$G$3)</f>
        <v>4.6736114120133688E-4</v>
      </c>
      <c r="AF88" s="28">
        <f>외인!AF88</f>
        <v>25547.9</v>
      </c>
      <c r="AG88" s="35">
        <f>MACD!AG88*$G$3+AG87*(1-$G$3)</f>
        <v>1.2912498978204036E-4</v>
      </c>
      <c r="AH88" s="28">
        <f>외인!AH88</f>
        <v>218876.07</v>
      </c>
      <c r="AI88" s="35">
        <f>MACD!AI88*$G$3+AI87*(1-$G$3)</f>
        <v>-9.1938132776657846E-5</v>
      </c>
      <c r="AJ88" s="28">
        <f>외인!AJ88</f>
        <v>103091.22</v>
      </c>
      <c r="AK88" s="35">
        <f>MACD!AK88*$G$3+AK87*(1-$G$3)</f>
        <v>9.1281488442572522E-4</v>
      </c>
      <c r="AL88" s="28">
        <f>외인!AL88</f>
        <v>112279.08</v>
      </c>
      <c r="AM88" s="35">
        <f>MACD!AM88*$G$3+AM87*(1-$G$3)</f>
        <v>-2.5361382990549044E-4</v>
      </c>
      <c r="AN88" s="28">
        <f>외인!AN88</f>
        <v>199618.71</v>
      </c>
      <c r="AO88" s="35">
        <f>MACD!AO88*$G$3+AO87*(1-$G$3)</f>
        <v>-4.7074522687454097E-4</v>
      </c>
      <c r="AP88" s="28">
        <f>외인!AP88</f>
        <v>165340.75</v>
      </c>
      <c r="AQ88" s="35">
        <f>MACD!AQ88*$G$3+AQ87*(1-$G$3)</f>
        <v>2.2841385820179116E-4</v>
      </c>
      <c r="AR88" s="28">
        <f>외인!AR88</f>
        <v>25649.03</v>
      </c>
      <c r="AS88" s="35">
        <f>MACD!AS88*$G$3+AS87*(1-$G$3)</f>
        <v>5.267479037751792E-4</v>
      </c>
      <c r="AT88" s="28">
        <f>외인!AT88</f>
        <v>105231.4</v>
      </c>
      <c r="AU88" s="35">
        <f>MACD!AU88*$G$3+AU87*(1-$G$3)</f>
        <v>-2.1997833338731087E-3</v>
      </c>
      <c r="AV88" s="28">
        <f>외인!AV88</f>
        <v>44034.94</v>
      </c>
      <c r="AW88" s="35">
        <f>MACD!AW88*$G$3+AW87*(1-$G$3)</f>
        <v>-2.7968424384180931E-4</v>
      </c>
      <c r="AX88" s="28">
        <f>외인!AX88</f>
        <v>66150.67</v>
      </c>
      <c r="AY88" s="35">
        <f>MACD!AY88*$G$3+AY87*(1-$G$3)</f>
        <v>1.0440289798081047E-3</v>
      </c>
      <c r="AZ88" s="28">
        <f>외인!AZ88</f>
        <v>4134790.95</v>
      </c>
      <c r="BA88" s="35">
        <f>MACD!BA88*$G$3+BA87*(1-$G$3)</f>
        <v>-2.0865974143677299E-4</v>
      </c>
      <c r="BB88" s="28">
        <f>외인!BB88</f>
        <v>147734.01</v>
      </c>
      <c r="BC88" s="35">
        <f>MACD!BC88*$G$3+BC87*(1-$G$3)</f>
        <v>1.0345818564198304E-4</v>
      </c>
      <c r="BD88" s="28">
        <f>외인!BD88</f>
        <v>33635.83</v>
      </c>
      <c r="BE88" s="35">
        <f>MACD!BE88*$G$3+BE87*(1-$G$3)</f>
        <v>6.9906095607328667E-4</v>
      </c>
      <c r="BF88" s="28">
        <f>외인!BF88</f>
        <v>0</v>
      </c>
      <c r="BG88" s="35" t="e">
        <f>MACD!BG88*$G$3+BG87*(1-$G$3)</f>
        <v>#DIV/0!</v>
      </c>
      <c r="BH88" s="28">
        <f>외인!BH88</f>
        <v>116804.63</v>
      </c>
      <c r="BI88" s="35">
        <f>MACD!BI88*$G$3+BI87*(1-$G$3)</f>
        <v>-2.6116921874516733E-4</v>
      </c>
      <c r="BJ88" s="28">
        <f>외인!BJ88</f>
        <v>120252.81</v>
      </c>
      <c r="BK88" s="35">
        <f>MACD!BK88*$G$3+BK87*(1-$G$3)</f>
        <v>6.5293758285963195E-5</v>
      </c>
      <c r="BL88" s="28">
        <f>외인!BL88</f>
        <v>40362.410000000003</v>
      </c>
      <c r="BM88" s="35">
        <f>MACD!BM88*$G$3+BM87*(1-$G$3)</f>
        <v>4.8280459346318613E-4</v>
      </c>
      <c r="BN88" s="28">
        <f>외인!BN88</f>
        <v>46181.32</v>
      </c>
      <c r="BO88" s="35">
        <f>MACD!BO88*$G$3+BO87*(1-$G$3)</f>
        <v>-4.6803290387541056E-4</v>
      </c>
      <c r="BP88" s="28">
        <f>외인!BP88</f>
        <v>74457.070000000007</v>
      </c>
      <c r="BQ88" s="35">
        <f>MACD!BQ88*$G$3+BQ87*(1-$G$3)</f>
        <v>7.6889214266667055E-4</v>
      </c>
      <c r="BR88" s="28">
        <f>외인!BR88</f>
        <v>298346.84999999998</v>
      </c>
      <c r="BS88" s="35">
        <f>MACD!BS88*$G$3+BS87*(1-$G$3)</f>
        <v>-1.1573443361493141E-4</v>
      </c>
      <c r="BT88" s="28">
        <f>외인!BT88</f>
        <v>4090078.96</v>
      </c>
      <c r="BU88" s="35">
        <f>MACD!BU88*$G$3+BU87*(1-$G$3)</f>
        <v>-1.6963504031779805E-4</v>
      </c>
      <c r="BV88" s="28">
        <f>외인!BV88</f>
        <v>330029.55</v>
      </c>
      <c r="BW88" s="35">
        <f>MACD!BW88*$G$3+BW87*(1-$G$3)</f>
        <v>2.8365052898491889E-4</v>
      </c>
      <c r="BX88" s="28">
        <f>외인!BX88</f>
        <v>77546.78</v>
      </c>
      <c r="BY88" s="35">
        <f>MACD!BY88*$G$3+BY87*(1-$G$3)</f>
        <v>2.2026571683552034E-4</v>
      </c>
      <c r="BZ88" s="28">
        <f>외인!BZ88</f>
        <v>311897.78000000003</v>
      </c>
      <c r="CA88" s="35">
        <f>MACD!CA88*$G$3+CA87*(1-$G$3)</f>
        <v>-3.9636382874134275E-4</v>
      </c>
      <c r="CB88" s="28">
        <f>외인!CB88</f>
        <v>11525.4</v>
      </c>
      <c r="CC88" s="35">
        <f>MACD!CC88*$G$3+CC87*(1-$G$3)</f>
        <v>1.028691340827483E-3</v>
      </c>
      <c r="CD88" s="28">
        <f>외인!CD88</f>
        <v>25148.080000000002</v>
      </c>
      <c r="CE88" s="35">
        <f>MACD!CE88*$G$3+CE87*(1-$G$3)</f>
        <v>1.4225932852747506E-3</v>
      </c>
      <c r="CF88" s="28">
        <f>외인!CF88</f>
        <v>33231.629999999997</v>
      </c>
      <c r="CG88" s="35">
        <f>MACD!CG88*$G$3+CG87*(1-$G$3)</f>
        <v>-5.3237983513947031E-4</v>
      </c>
      <c r="CH88" s="28">
        <f>외인!CH88</f>
        <v>63638.66</v>
      </c>
      <c r="CI88" s="35">
        <f>MACD!CI88*$G$3+CI87*(1-$G$3)</f>
        <v>-1.7488213013449537E-4</v>
      </c>
      <c r="CJ88" s="28">
        <f>외인!CJ88</f>
        <v>305501.76</v>
      </c>
      <c r="CK88" s="35">
        <f>MACD!CK88*$G$3+CK87*(1-$G$3)</f>
        <v>3.2052855153947473E-4</v>
      </c>
      <c r="CL88" s="28">
        <f>외인!CL88</f>
        <v>242306.67</v>
      </c>
      <c r="CM88" s="35">
        <f>MACD!CM88*$G$3+CM87*(1-$G$3)</f>
        <v>3.6609800263832058E-4</v>
      </c>
      <c r="CN88" s="28">
        <f>외인!CN88</f>
        <v>110621.74</v>
      </c>
      <c r="CO88" s="35">
        <f>MACD!CO88*$G$3+CO87*(1-$G$3)</f>
        <v>3.0859834078641692E-4</v>
      </c>
      <c r="CP88" s="28">
        <f>외인!CP88</f>
        <v>148219.51999999999</v>
      </c>
      <c r="CQ88" s="35">
        <f>MACD!CQ88*$G$3+CQ87*(1-$G$3)</f>
        <v>1.0152036853302817E-4</v>
      </c>
      <c r="CR88" s="28">
        <f>외인!CR88</f>
        <v>170793.68</v>
      </c>
      <c r="CS88" s="35">
        <f>MACD!CS88*$G$3+CS87*(1-$G$3)</f>
        <v>3.0596606271642728E-4</v>
      </c>
      <c r="CT88" s="28">
        <f>외인!CT88</f>
        <v>254975.11</v>
      </c>
      <c r="CU88" s="35">
        <f>MACD!CU88*$G$3+CU87*(1-$G$3)</f>
        <v>-6.4118876812006734E-4</v>
      </c>
      <c r="CV88" s="28">
        <f>외인!CV88</f>
        <v>4090078.96</v>
      </c>
      <c r="CW88" s="35">
        <f>MACD!CW88*$G$3+CW87*(1-$G$3)</f>
        <v>-1.6963504031779805E-4</v>
      </c>
      <c r="CX88" s="28">
        <f>외인!CX88</f>
        <v>229912.23</v>
      </c>
      <c r="CY88" s="35">
        <f>MACD!CY88*$G$3+CY87*(1-$G$3)</f>
        <v>-1.1214885332974085E-3</v>
      </c>
      <c r="CZ88" s="28">
        <f>외인!CZ88</f>
        <v>17377.14</v>
      </c>
      <c r="DA88" s="35">
        <f>MACD!DA88*$G$3+DA87*(1-$G$3)</f>
        <v>-1.8821490908303663E-4</v>
      </c>
      <c r="DB88" s="28">
        <f>외인!DB88</f>
        <v>33635.83</v>
      </c>
      <c r="DC88" s="35">
        <f>MACD!DC88*$G$3+DC87*(1-$G$3)</f>
        <v>6.9906095607328667E-4</v>
      </c>
      <c r="DD88" s="28">
        <f>외인!DD88</f>
        <v>8011.81</v>
      </c>
      <c r="DE88" s="35">
        <f>MACD!DE88*$G$3+DE87*(1-$G$3)</f>
        <v>-2.6267943490809661E-4</v>
      </c>
      <c r="DF88" s="28">
        <f>외인!DF88</f>
        <v>58310.57</v>
      </c>
      <c r="DG88" s="35">
        <f>MACD!DG88*$G$3+DG87*(1-$G$3)</f>
        <v>2.8492585411608802E-4</v>
      </c>
      <c r="DH88" s="28">
        <f>외인!DH88</f>
        <v>17509.39</v>
      </c>
      <c r="DI88" s="35">
        <f>MACD!DI88*$G$3+DI87*(1-$G$3)</f>
        <v>1.7858567274069762E-3</v>
      </c>
      <c r="DJ88" s="28">
        <f>외인!DJ88</f>
        <v>640556.57999999996</v>
      </c>
      <c r="DK88" s="35">
        <f>MACD!DK88*$G$3+DK87*(1-$G$3)</f>
        <v>-1.7967974280199458E-4</v>
      </c>
      <c r="DL88" s="28">
        <f>외인!DL88</f>
        <v>86617.73</v>
      </c>
      <c r="DM88" s="35">
        <f>MACD!DM88*$G$3+DM87*(1-$G$3)</f>
        <v>2.7424041627103026E-4</v>
      </c>
      <c r="DN88" s="28">
        <f>외인!DN88</f>
        <v>4090078.96</v>
      </c>
      <c r="DO88" s="35">
        <f>MACD!DO88*$G$3+DO87*(1-$G$3)</f>
        <v>-1.6963504031779805E-4</v>
      </c>
      <c r="DP88" s="28">
        <f>외인!DP88</f>
        <v>68372.12</v>
      </c>
      <c r="DQ88" s="35">
        <f>MACD!DQ88*$G$3+DQ87*(1-$G$3)</f>
        <v>5.2195096742248975E-4</v>
      </c>
      <c r="DR88" s="28">
        <f>외인!DR88</f>
        <v>40627.910000000003</v>
      </c>
      <c r="DS88" s="35">
        <f>MACD!DS88*$G$3+DS87*(1-$G$3)</f>
        <v>6.3136303934811563E-5</v>
      </c>
      <c r="DT88" s="28">
        <f>외인!DT88</f>
        <v>139884.54</v>
      </c>
      <c r="DU88" s="35">
        <f>MACD!DU88*$G$3+DU87*(1-$G$3)</f>
        <v>3.9646168444800502E-4</v>
      </c>
      <c r="DV88" s="28">
        <f>외인!DV88</f>
        <v>30565.86</v>
      </c>
      <c r="DW88" s="35">
        <f>MACD!DW88*$G$3+DW87*(1-$G$3)</f>
        <v>-7.2775407641947467E-6</v>
      </c>
      <c r="DX88" s="28">
        <f>외인!DX88</f>
        <v>136468.29</v>
      </c>
      <c r="DY88" s="35">
        <f>MACD!DY88*$G$3+DY87*(1-$G$3)</f>
        <v>5.3959407914831248E-4</v>
      </c>
      <c r="DZ88" s="28">
        <f>외인!DZ88</f>
        <v>6957</v>
      </c>
      <c r="EA88" s="35">
        <f>MACD!EA88*$G$3+EA87*(1-$G$3)</f>
        <v>8.2291624991346466E-5</v>
      </c>
      <c r="EB88" s="28">
        <f>외인!EB88</f>
        <v>10158.549999999999</v>
      </c>
      <c r="EC88" s="35">
        <f>MACD!EC88*$G$3+EC87*(1-$G$3)</f>
        <v>7.0076662549692641E-4</v>
      </c>
      <c r="ED88" s="28">
        <f>외인!ED88</f>
        <v>9227.07</v>
      </c>
      <c r="EE88" s="35">
        <f>MACD!EE88*$G$3+EE87*(1-$G$3)</f>
        <v>6.0449429992182697E-4</v>
      </c>
      <c r="EF88" s="28">
        <f>외인!EF88</f>
        <v>195230.54</v>
      </c>
      <c r="EG88" s="35">
        <f>MACD!EG88*$G$3+EG87*(1-$G$3)</f>
        <v>2.2342352424100693E-4</v>
      </c>
      <c r="EH88" s="28">
        <f>외인!EH88</f>
        <v>151440.17000000001</v>
      </c>
      <c r="EI88" s="35">
        <f>MACD!EI88*$G$3+EI87*(1-$G$3)</f>
        <v>1.4045275046697137E-4</v>
      </c>
      <c r="EJ88" s="28">
        <f>외인!EJ88</f>
        <v>93930.46</v>
      </c>
      <c r="EK88" s="35">
        <f>MACD!EK88*$G$3+EK87*(1-$G$3)</f>
        <v>-1.0535882505322691E-4</v>
      </c>
      <c r="EL88" s="28">
        <f>외인!EL88</f>
        <v>27347.1</v>
      </c>
      <c r="EM88" s="35">
        <f>MACD!EM88*$G$3+EM87*(1-$G$3)</f>
        <v>1.2926112182695011E-3</v>
      </c>
      <c r="EN88" s="28">
        <f>외인!EN88</f>
        <v>40627.910000000003</v>
      </c>
      <c r="EO88" s="35">
        <f>MACD!EO88*$G$3+EO87*(1-$G$3)</f>
        <v>6.3136303934811563E-5</v>
      </c>
      <c r="EP88" s="28">
        <f>외인!EP88</f>
        <v>154188.67000000001</v>
      </c>
      <c r="EQ88" s="35">
        <f>MACD!EQ88*$G$3+EQ87*(1-$G$3)</f>
        <v>5.2624628253560772E-4</v>
      </c>
      <c r="ER88" s="28">
        <f>외인!ER88</f>
        <v>9894.06</v>
      </c>
      <c r="ES88" s="35">
        <f>MACD!ES88*$G$3+ES87*(1-$G$3)</f>
        <v>1.1195291505232486E-3</v>
      </c>
      <c r="ET88" s="28">
        <f>외인!ET88</f>
        <v>165340.75</v>
      </c>
      <c r="EU88" s="35">
        <f>MACD!EU88*$G$3+EU87*(1-$G$3)</f>
        <v>2.2841385820179116E-4</v>
      </c>
      <c r="EV88" s="28">
        <f>외인!EV88</f>
        <v>51569.279999999999</v>
      </c>
      <c r="EW88" s="35">
        <f>MACD!EW88*$G$3+EW87*(1-$G$3)</f>
        <v>1.3126678231186893E-4</v>
      </c>
      <c r="EX88" s="28">
        <f>외인!EX88</f>
        <v>96650.25</v>
      </c>
      <c r="EY88" s="35">
        <f>MACD!EY88*$G$3+EY87*(1-$G$3)</f>
        <v>7.4957893725774384E-5</v>
      </c>
    </row>
    <row r="89" spans="1:155">
      <c r="A89" s="27">
        <f>외인!A89</f>
        <v>46190</v>
      </c>
      <c r="B89" s="28">
        <f>외인!B89</f>
        <v>7037363.6799999997</v>
      </c>
      <c r="C89" s="35">
        <f>MACD!C89*$G$3+C88*(1-$G$3)</f>
        <v>-9.5796724835651951E-5</v>
      </c>
      <c r="D89" s="28">
        <f>외인!D89</f>
        <v>579739.31999999995</v>
      </c>
      <c r="E89" s="35">
        <f>MACD!E89*$G$3+E88*(1-$G$3)</f>
        <v>4.6446647648429513E-4</v>
      </c>
      <c r="F89" s="28">
        <f>외인!F89</f>
        <v>2954886.23</v>
      </c>
      <c r="G89" s="35">
        <f>MACD!G89*$G$3+G88*(1-$G$3)</f>
        <v>-1.8694973456907741E-4</v>
      </c>
      <c r="H89" s="28">
        <f>외인!H89</f>
        <v>303319.12</v>
      </c>
      <c r="I89" s="35">
        <f>MACD!I89*$G$3+I88*(1-$G$3)</f>
        <v>-1.7952455895093079E-4</v>
      </c>
      <c r="J89" s="28">
        <f>외인!J89</f>
        <v>40472.339999999997</v>
      </c>
      <c r="K89" s="35">
        <f>MACD!K89*$G$3+K88*(1-$G$3)</f>
        <v>7.9047690934954762E-5</v>
      </c>
      <c r="L89" s="28">
        <f>외인!L89</f>
        <v>281728.67</v>
      </c>
      <c r="M89" s="35">
        <f>MACD!M89*$G$3+M88*(1-$G$3)</f>
        <v>-2.7255043960143244E-4</v>
      </c>
      <c r="N89" s="28">
        <f>외인!N89</f>
        <v>284752.24</v>
      </c>
      <c r="O89" s="35">
        <f>MACD!O89*$G$3+O88*(1-$G$3)</f>
        <v>-3.0665770753925597E-4</v>
      </c>
      <c r="P89" s="28">
        <f>외인!P89</f>
        <v>170590.55</v>
      </c>
      <c r="Q89" s="35">
        <f>MACD!Q89*$G$3+Q88*(1-$G$3)</f>
        <v>2.0098981596887691E-4</v>
      </c>
      <c r="R89" s="28">
        <f>외인!R89</f>
        <v>139086.06</v>
      </c>
      <c r="S89" s="35">
        <f>MACD!S89*$G$3+S88*(1-$G$3)</f>
        <v>5.1653241994951071E-4</v>
      </c>
      <c r="T89" s="28">
        <f>외인!T89</f>
        <v>7861.59</v>
      </c>
      <c r="U89" s="35">
        <f>MACD!U89*$G$3+U88*(1-$G$3)</f>
        <v>-1.8950289395580072E-4</v>
      </c>
      <c r="V89" s="28">
        <f>외인!V89</f>
        <v>137440.16</v>
      </c>
      <c r="W89" s="35">
        <f>MACD!W89*$G$3+W88*(1-$G$3)</f>
        <v>6.4028509834543736E-4</v>
      </c>
      <c r="X89" s="28">
        <f>외인!X89</f>
        <v>3958903.69</v>
      </c>
      <c r="Y89" s="35">
        <f>MACD!Y89*$G$3+Y88*(1-$G$3)</f>
        <v>-8.4142665216611039E-5</v>
      </c>
      <c r="Z89" s="28">
        <f>외인!Z89</f>
        <v>51641.599999999999</v>
      </c>
      <c r="AA89" s="35">
        <f>MACD!AA89*$G$3+AA88*(1-$G$3)</f>
        <v>1.0032067403100166E-4</v>
      </c>
      <c r="AB89" s="28">
        <f>외인!AB89</f>
        <v>208770.39</v>
      </c>
      <c r="AC89" s="35">
        <f>MACD!AC89*$G$3+AC88*(1-$G$3)</f>
        <v>3.4084940541135504E-4</v>
      </c>
      <c r="AD89" s="28">
        <f>외인!AD89</f>
        <v>21700.81</v>
      </c>
      <c r="AE89" s="35">
        <f>MACD!AE89*$G$3+AE88*(1-$G$3)</f>
        <v>7.5650963181321377E-4</v>
      </c>
      <c r="AF89" s="28">
        <f>외인!AF89</f>
        <v>25498.080000000002</v>
      </c>
      <c r="AG89" s="35">
        <f>MACD!AG89*$G$3+AG88*(1-$G$3)</f>
        <v>1.4061812176506753E-4</v>
      </c>
      <c r="AH89" s="28">
        <f>외인!AH89</f>
        <v>220971.01</v>
      </c>
      <c r="AI89" s="35">
        <f>MACD!AI89*$G$3+AI88*(1-$G$3)</f>
        <v>-2.300280233791498E-5</v>
      </c>
      <c r="AJ89" s="28">
        <f>외인!AJ89</f>
        <v>104507.1</v>
      </c>
      <c r="AK89" s="35">
        <f>MACD!AK89*$G$3+AK88*(1-$G$3)</f>
        <v>1.0412113385424872E-3</v>
      </c>
      <c r="AL89" s="28">
        <f>외인!AL89</f>
        <v>108081.79</v>
      </c>
      <c r="AM89" s="35">
        <f>MACD!AM89*$G$3+AM88*(1-$G$3)</f>
        <v>-4.4735214443834907E-5</v>
      </c>
      <c r="AN89" s="28">
        <f>외인!AN89</f>
        <v>193579.58</v>
      </c>
      <c r="AO89" s="35">
        <f>MACD!AO89*$G$3+AO88*(1-$G$3)</f>
        <v>-4.3797364216612331E-4</v>
      </c>
      <c r="AP89" s="28">
        <f>외인!AP89</f>
        <v>166354.92000000001</v>
      </c>
      <c r="AQ89" s="35">
        <f>MACD!AQ89*$G$3+AQ88*(1-$G$3)</f>
        <v>1.9685925506390668E-4</v>
      </c>
      <c r="AR89" s="28">
        <f>외인!AR89</f>
        <v>25128.14</v>
      </c>
      <c r="AS89" s="35">
        <f>MACD!AS89*$G$3+AS88*(1-$G$3)</f>
        <v>7.8679214566836823E-4</v>
      </c>
      <c r="AT89" s="28">
        <f>외인!AT89</f>
        <v>104836.3</v>
      </c>
      <c r="AU89" s="35">
        <f>MACD!AU89*$G$3+AU88*(1-$G$3)</f>
        <v>-1.8460123354369828E-3</v>
      </c>
      <c r="AV89" s="28">
        <f>외인!AV89</f>
        <v>43848.93</v>
      </c>
      <c r="AW89" s="35">
        <f>MACD!AW89*$G$3+AW88*(1-$G$3)</f>
        <v>-2.6008520840609876E-4</v>
      </c>
      <c r="AX89" s="28">
        <f>외인!AX89</f>
        <v>62767.88</v>
      </c>
      <c r="AY89" s="35">
        <f>MACD!AY89*$G$3+AY88*(1-$G$3)</f>
        <v>7.5533803249323438E-4</v>
      </c>
      <c r="AZ89" s="28">
        <f>외인!AZ89</f>
        <v>4250896.21</v>
      </c>
      <c r="BA89" s="35">
        <f>MACD!BA89*$G$3+BA88*(1-$G$3)</f>
        <v>-1.0744780158672509E-4</v>
      </c>
      <c r="BB89" s="28">
        <f>외인!BB89</f>
        <v>150901.48000000001</v>
      </c>
      <c r="BC89" s="35">
        <f>MACD!BC89*$G$3+BC88*(1-$G$3)</f>
        <v>1.0130476434036023E-4</v>
      </c>
      <c r="BD89" s="28">
        <f>외인!BD89</f>
        <v>34100.959999999999</v>
      </c>
      <c r="BE89" s="35">
        <f>MACD!BE89*$G$3+BE88*(1-$G$3)</f>
        <v>7.3668964023281382E-4</v>
      </c>
      <c r="BF89" s="28">
        <f>외인!BF89</f>
        <v>0</v>
      </c>
      <c r="BG89" s="35" t="e">
        <f>MACD!BG89*$G$3+BG88*(1-$G$3)</f>
        <v>#DIV/0!</v>
      </c>
      <c r="BH89" s="28">
        <f>외인!BH89</f>
        <v>116850.39</v>
      </c>
      <c r="BI89" s="35">
        <f>MACD!BI89*$G$3+BI88*(1-$G$3)</f>
        <v>-2.7550653888318586E-4</v>
      </c>
      <c r="BJ89" s="28">
        <f>외인!BJ89</f>
        <v>119165.02</v>
      </c>
      <c r="BK89" s="35">
        <f>MACD!BK89*$G$3+BK88*(1-$G$3)</f>
        <v>1.3826208702272133E-4</v>
      </c>
      <c r="BL89" s="28">
        <f>외인!BL89</f>
        <v>39699.89</v>
      </c>
      <c r="BM89" s="35">
        <f>MACD!BM89*$G$3+BM88*(1-$G$3)</f>
        <v>4.4266212879518608E-4</v>
      </c>
      <c r="BN89" s="28">
        <f>외인!BN89</f>
        <v>45551.64</v>
      </c>
      <c r="BO89" s="35">
        <f>MACD!BO89*$G$3+BO88*(1-$G$3)</f>
        <v>-4.4537163681737402E-4</v>
      </c>
      <c r="BP89" s="28">
        <f>외인!BP89</f>
        <v>71011.509999999995</v>
      </c>
      <c r="BQ89" s="35">
        <f>MACD!BQ89*$G$3+BQ88*(1-$G$3)</f>
        <v>4.9836233922251956E-4</v>
      </c>
      <c r="BR89" s="28">
        <f>외인!BR89</f>
        <v>299129.09999999998</v>
      </c>
      <c r="BS89" s="35">
        <f>MACD!BS89*$G$3+BS88*(1-$G$3)</f>
        <v>-9.551760869752713E-5</v>
      </c>
      <c r="BT89" s="28">
        <f>외인!BT89</f>
        <v>4222367.45</v>
      </c>
      <c r="BU89" s="35">
        <f>MACD!BU89*$G$3+BU88*(1-$G$3)</f>
        <v>-7.4731070559673257E-5</v>
      </c>
      <c r="BV89" s="28">
        <f>외인!BV89</f>
        <v>326076.39</v>
      </c>
      <c r="BW89" s="35">
        <f>MACD!BW89*$G$3+BW88*(1-$G$3)</f>
        <v>2.6918366199169187E-4</v>
      </c>
      <c r="BX89" s="28">
        <f>외인!BX89</f>
        <v>76729.009999999995</v>
      </c>
      <c r="BY89" s="35">
        <f>MACD!BY89*$G$3+BY88*(1-$G$3)</f>
        <v>3.6034219818159645E-4</v>
      </c>
      <c r="BZ89" s="28">
        <f>외인!BZ89</f>
        <v>301661.37</v>
      </c>
      <c r="CA89" s="35">
        <f>MACD!CA89*$G$3+CA88*(1-$G$3)</f>
        <v>-3.008800432296486E-4</v>
      </c>
      <c r="CB89" s="28">
        <f>외인!CB89</f>
        <v>11287.73</v>
      </c>
      <c r="CC89" s="35">
        <f>MACD!CC89*$G$3+CC88*(1-$G$3)</f>
        <v>1.0459588885081447E-3</v>
      </c>
      <c r="CD89" s="28">
        <f>외인!CD89</f>
        <v>25693.05</v>
      </c>
      <c r="CE89" s="35">
        <f>MACD!CE89*$G$3+CE88*(1-$G$3)</f>
        <v>1.4617769801287515E-3</v>
      </c>
      <c r="CF89" s="28">
        <f>외인!CF89</f>
        <v>33004.839999999997</v>
      </c>
      <c r="CG89" s="35">
        <f>MACD!CG89*$G$3+CG88*(1-$G$3)</f>
        <v>-5.3034234594401882E-4</v>
      </c>
      <c r="CH89" s="28">
        <f>외인!CH89</f>
        <v>63684.66</v>
      </c>
      <c r="CI89" s="35">
        <f>MACD!CI89*$G$3+CI88*(1-$G$3)</f>
        <v>-1.6205370135486907E-4</v>
      </c>
      <c r="CJ89" s="28">
        <f>외인!CJ89</f>
        <v>315578.76</v>
      </c>
      <c r="CK89" s="35">
        <f>MACD!CK89*$G$3+CK88*(1-$G$3)</f>
        <v>2.7401812871885117E-4</v>
      </c>
      <c r="CL89" s="28">
        <f>외인!CL89</f>
        <v>234187.44</v>
      </c>
      <c r="CM89" s="35">
        <f>MACD!CM89*$G$3+CM88*(1-$G$3)</f>
        <v>4.0194298512206717E-4</v>
      </c>
      <c r="CN89" s="28">
        <f>외인!CN89</f>
        <v>108371.19</v>
      </c>
      <c r="CO89" s="35">
        <f>MACD!CO89*$G$3+CO88*(1-$G$3)</f>
        <v>3.4469847778471576E-4</v>
      </c>
      <c r="CP89" s="28">
        <f>외인!CP89</f>
        <v>151377.23000000001</v>
      </c>
      <c r="CQ89" s="35">
        <f>MACD!CQ89*$G$3+CQ88*(1-$G$3)</f>
        <v>9.9614829714403437E-5</v>
      </c>
      <c r="CR89" s="28">
        <f>외인!CR89</f>
        <v>170655.07</v>
      </c>
      <c r="CS89" s="35">
        <f>MACD!CS89*$G$3+CS88*(1-$G$3)</f>
        <v>4.0062109873511816E-4</v>
      </c>
      <c r="CT89" s="28">
        <f>외인!CT89</f>
        <v>254055.7</v>
      </c>
      <c r="CU89" s="35">
        <f>MACD!CU89*$G$3+CU88*(1-$G$3)</f>
        <v>-4.6968953728148468E-4</v>
      </c>
      <c r="CV89" s="28">
        <f>외인!CV89</f>
        <v>4222367.45</v>
      </c>
      <c r="CW89" s="35">
        <f>MACD!CW89*$G$3+CW88*(1-$G$3)</f>
        <v>-7.4731070559673257E-5</v>
      </c>
      <c r="CX89" s="28">
        <f>외인!CX89</f>
        <v>231029.91</v>
      </c>
      <c r="CY89" s="35">
        <f>MACD!CY89*$G$3+CY88*(1-$G$3)</f>
        <v>-1.0025472860626555E-3</v>
      </c>
      <c r="CZ89" s="28">
        <f>외인!CZ89</f>
        <v>17312.59</v>
      </c>
      <c r="DA89" s="35">
        <f>MACD!DA89*$G$3+DA88*(1-$G$3)</f>
        <v>-2.4059504928133731E-4</v>
      </c>
      <c r="DB89" s="28">
        <f>외인!DB89</f>
        <v>34100.959999999999</v>
      </c>
      <c r="DC89" s="35">
        <f>MACD!DC89*$G$3+DC88*(1-$G$3)</f>
        <v>7.3668964023281382E-4</v>
      </c>
      <c r="DD89" s="28">
        <f>외인!DD89</f>
        <v>7861.59</v>
      </c>
      <c r="DE89" s="35">
        <f>MACD!DE89*$G$3+DE88*(1-$G$3)</f>
        <v>-1.8950289395580072E-4</v>
      </c>
      <c r="DF89" s="28">
        <f>외인!DF89</f>
        <v>57836.41</v>
      </c>
      <c r="DG89" s="35">
        <f>MACD!DG89*$G$3+DG88*(1-$G$3)</f>
        <v>4.5022407005557239E-4</v>
      </c>
      <c r="DH89" s="28">
        <f>외인!DH89</f>
        <v>18196.72</v>
      </c>
      <c r="DI89" s="35">
        <f>MACD!DI89*$G$3+DI88*(1-$G$3)</f>
        <v>1.7356602332597401E-3</v>
      </c>
      <c r="DJ89" s="28">
        <f>외인!DJ89</f>
        <v>644014.56000000006</v>
      </c>
      <c r="DK89" s="35">
        <f>MACD!DK89*$G$3+DK88*(1-$G$3)</f>
        <v>-1.4272309357818094E-4</v>
      </c>
      <c r="DL89" s="28">
        <f>외인!DL89</f>
        <v>84543.91</v>
      </c>
      <c r="DM89" s="35">
        <f>MACD!DM89*$G$3+DM88*(1-$G$3)</f>
        <v>3.1822126397199665E-4</v>
      </c>
      <c r="DN89" s="28">
        <f>외인!DN89</f>
        <v>4222367.45</v>
      </c>
      <c r="DO89" s="35">
        <f>MACD!DO89*$G$3+DO88*(1-$G$3)</f>
        <v>-7.4731070559673257E-5</v>
      </c>
      <c r="DP89" s="28">
        <f>외인!DP89</f>
        <v>72642.27</v>
      </c>
      <c r="DQ89" s="35">
        <f>MACD!DQ89*$G$3+DQ88*(1-$G$3)</f>
        <v>4.1305272325002737E-4</v>
      </c>
      <c r="DR89" s="28">
        <f>외인!DR89</f>
        <v>41118.410000000003</v>
      </c>
      <c r="DS89" s="35">
        <f>MACD!DS89*$G$3+DS88*(1-$G$3)</f>
        <v>3.971120229773786E-5</v>
      </c>
      <c r="DT89" s="28">
        <f>외인!DT89</f>
        <v>139086.06</v>
      </c>
      <c r="DU89" s="35">
        <f>MACD!DU89*$G$3+DU88*(1-$G$3)</f>
        <v>5.1653241994951071E-4</v>
      </c>
      <c r="DV89" s="28">
        <f>외인!DV89</f>
        <v>31059.56</v>
      </c>
      <c r="DW89" s="35">
        <f>MACD!DW89*$G$3+DW88*(1-$G$3)</f>
        <v>-3.5193723338585318E-5</v>
      </c>
      <c r="DX89" s="28">
        <f>외인!DX89</f>
        <v>137440.16</v>
      </c>
      <c r="DY89" s="35">
        <f>MACD!DY89*$G$3+DY88*(1-$G$3)</f>
        <v>6.4028509834543736E-4</v>
      </c>
      <c r="DZ89" s="28">
        <f>외인!DZ89</f>
        <v>6983</v>
      </c>
      <c r="EA89" s="35">
        <f>MACD!EA89*$G$3+EA88*(1-$G$3)</f>
        <v>2.1163949908121034E-6</v>
      </c>
      <c r="EB89" s="28">
        <f>외인!EB89</f>
        <v>10320.719999999999</v>
      </c>
      <c r="EC89" s="35">
        <f>MACD!EC89*$G$3+EC88*(1-$G$3)</f>
        <v>7.1696105224955907E-4</v>
      </c>
      <c r="ED89" s="28">
        <f>외인!ED89</f>
        <v>9120.7199999999993</v>
      </c>
      <c r="EE89" s="35">
        <f>MACD!EE89*$G$3+EE88*(1-$G$3)</f>
        <v>4.6254283805266045E-4</v>
      </c>
      <c r="EF89" s="28">
        <f>외인!EF89</f>
        <v>199628.64</v>
      </c>
      <c r="EG89" s="35">
        <f>MACD!EG89*$G$3+EG88*(1-$G$3)</f>
        <v>2.0663607649202268E-4</v>
      </c>
      <c r="EH89" s="28">
        <f>외인!EH89</f>
        <v>148947.59</v>
      </c>
      <c r="EI89" s="35">
        <f>MACD!EI89*$G$3+EI88*(1-$G$3)</f>
        <v>1.0037515905710721E-4</v>
      </c>
      <c r="EJ89" s="28">
        <f>외인!EJ89</f>
        <v>93916.15</v>
      </c>
      <c r="EK89" s="35">
        <f>MACD!EK89*$G$3+EK88*(1-$G$3)</f>
        <v>-9.837537714462325E-5</v>
      </c>
      <c r="EL89" s="28">
        <f>외인!EL89</f>
        <v>27879.27</v>
      </c>
      <c r="EM89" s="35">
        <f>MACD!EM89*$G$3+EM88*(1-$G$3)</f>
        <v>1.3355834580672497E-3</v>
      </c>
      <c r="EN89" s="28">
        <f>외인!EN89</f>
        <v>41118.410000000003</v>
      </c>
      <c r="EO89" s="35">
        <f>MACD!EO89*$G$3+EO88*(1-$G$3)</f>
        <v>3.971120229773786E-5</v>
      </c>
      <c r="EP89" s="28">
        <f>외인!EP89</f>
        <v>154127.12</v>
      </c>
      <c r="EQ89" s="35">
        <f>MACD!EQ89*$G$3+EQ88*(1-$G$3)</f>
        <v>5.2859672993662296E-4</v>
      </c>
      <c r="ER89" s="28">
        <f>외인!ER89</f>
        <v>9813.44</v>
      </c>
      <c r="ES89" s="35">
        <f>MACD!ES89*$G$3+ES88*(1-$G$3)</f>
        <v>7.4336357095634116E-4</v>
      </c>
      <c r="ET89" s="28">
        <f>외인!ET89</f>
        <v>166354.92000000001</v>
      </c>
      <c r="EU89" s="35">
        <f>MACD!EU89*$G$3+EU88*(1-$G$3)</f>
        <v>1.9685925506390668E-4</v>
      </c>
      <c r="EV89" s="28">
        <f>외인!EV89</f>
        <v>51641.599999999999</v>
      </c>
      <c r="EW89" s="35">
        <f>MACD!EW89*$G$3+EW88*(1-$G$3)</f>
        <v>1.0032067403100166E-4</v>
      </c>
      <c r="EX89" s="28">
        <f>외인!EX89</f>
        <v>99735.63</v>
      </c>
      <c r="EY89" s="35">
        <f>MACD!EY89*$G$3+EY88*(1-$G$3)</f>
        <v>9.0603044678589468E-5</v>
      </c>
    </row>
    <row r="90" spans="1:155">
      <c r="A90" s="27">
        <f>외인!A90</f>
        <v>46191</v>
      </c>
      <c r="B90" s="28">
        <f>외인!B90</f>
        <v>7196031.1699999999</v>
      </c>
      <c r="C90" s="35">
        <f>MACD!C90*$G$3+C89*(1-$G$3)</f>
        <v>-1.2463947293019193E-6</v>
      </c>
      <c r="D90" s="28">
        <f>외인!D90</f>
        <v>562061.16</v>
      </c>
      <c r="E90" s="35">
        <f>MACD!E90*$G$3+E89*(1-$G$3)</f>
        <v>3.8886332750964552E-4</v>
      </c>
      <c r="F90" s="28">
        <f>외인!F90</f>
        <v>3031797.05</v>
      </c>
      <c r="G90" s="35">
        <f>MACD!G90*$G$3+G89*(1-$G$3)</f>
        <v>-8.5094658437298481E-5</v>
      </c>
      <c r="H90" s="28">
        <f>외인!H90</f>
        <v>289357.09000000003</v>
      </c>
      <c r="I90" s="35">
        <f>MACD!I90*$G$3+I89*(1-$G$3)</f>
        <v>-1.7738486981841423E-4</v>
      </c>
      <c r="J90" s="28">
        <f>외인!J90</f>
        <v>38736.769999999997</v>
      </c>
      <c r="K90" s="35">
        <f>MACD!K90*$G$3+K89*(1-$G$3)</f>
        <v>1.3000225799989916E-6</v>
      </c>
      <c r="L90" s="28">
        <f>외인!L90</f>
        <v>268617.33</v>
      </c>
      <c r="M90" s="35">
        <f>MACD!M90*$G$3+M89*(1-$G$3)</f>
        <v>-2.7412974679311884E-4</v>
      </c>
      <c r="N90" s="28">
        <f>외인!N90</f>
        <v>274138.14</v>
      </c>
      <c r="O90" s="35">
        <f>MACD!O90*$G$3+O89*(1-$G$3)</f>
        <v>-2.0173946971097895E-4</v>
      </c>
      <c r="P90" s="28">
        <f>외인!P90</f>
        <v>171303.14</v>
      </c>
      <c r="Q90" s="35">
        <f>MACD!Q90*$G$3+Q89*(1-$G$3)</f>
        <v>1.7355063544462283E-4</v>
      </c>
      <c r="R90" s="28">
        <f>외인!R90</f>
        <v>134600.01</v>
      </c>
      <c r="S90" s="35">
        <f>MACD!S90*$G$3+S89*(1-$G$3)</f>
        <v>6.2401499179007454E-4</v>
      </c>
      <c r="T90" s="28">
        <f>외인!T90</f>
        <v>7657.18</v>
      </c>
      <c r="U90" s="35">
        <f>MACD!U90*$G$3+U89*(1-$G$3)</f>
        <v>-1.4162353986269544E-4</v>
      </c>
      <c r="V90" s="28">
        <f>외인!V90</f>
        <v>136229.65</v>
      </c>
      <c r="W90" s="35">
        <f>MACD!W90*$G$3+W89*(1-$G$3)</f>
        <v>6.5107648269670032E-4</v>
      </c>
      <c r="X90" s="28">
        <f>외인!X90</f>
        <v>4167525.88</v>
      </c>
      <c r="Y90" s="35">
        <f>MACD!Y90*$G$3+Y89*(1-$G$3)</f>
        <v>3.7787712768116985E-5</v>
      </c>
      <c r="Z90" s="28">
        <f>외인!Z90</f>
        <v>52367.44</v>
      </c>
      <c r="AA90" s="35">
        <f>MACD!AA90*$G$3+AA89*(1-$G$3)</f>
        <v>7.414090299377534E-5</v>
      </c>
      <c r="AB90" s="28">
        <f>외인!AB90</f>
        <v>205544.83</v>
      </c>
      <c r="AC90" s="35">
        <f>MACD!AC90*$G$3+AC89*(1-$G$3)</f>
        <v>3.704440769556427E-4</v>
      </c>
      <c r="AD90" s="28">
        <f>외인!AD90</f>
        <v>21593.96</v>
      </c>
      <c r="AE90" s="35">
        <f>MACD!AE90*$G$3+AE89*(1-$G$3)</f>
        <v>1.0750608785194092E-3</v>
      </c>
      <c r="AF90" s="28">
        <f>외인!AF90</f>
        <v>23758.35</v>
      </c>
      <c r="AG90" s="35">
        <f>MACD!AG90*$G$3+AG89*(1-$G$3)</f>
        <v>1.6039466064367161E-4</v>
      </c>
      <c r="AH90" s="28">
        <f>외인!AH90</f>
        <v>210542.76</v>
      </c>
      <c r="AI90" s="35">
        <f>MACD!AI90*$G$3+AI89*(1-$G$3)</f>
        <v>6.0738190069544468E-5</v>
      </c>
      <c r="AJ90" s="28">
        <f>외인!AJ90</f>
        <v>101121.53</v>
      </c>
      <c r="AK90" s="35">
        <f>MACD!AK90*$G$3+AK89*(1-$G$3)</f>
        <v>1.1618934749488704E-3</v>
      </c>
      <c r="AL90" s="28">
        <f>외인!AL90</f>
        <v>103208.9</v>
      </c>
      <c r="AM90" s="35">
        <f>MACD!AM90*$G$3+AM89*(1-$G$3)</f>
        <v>1.5178649060755586E-4</v>
      </c>
      <c r="AN90" s="28">
        <f>외인!AN90</f>
        <v>187113.17</v>
      </c>
      <c r="AO90" s="35">
        <f>MACD!AO90*$G$3+AO89*(1-$G$3)</f>
        <v>-3.9730296015952029E-4</v>
      </c>
      <c r="AP90" s="28">
        <f>외인!AP90</f>
        <v>160841.81</v>
      </c>
      <c r="AQ90" s="35">
        <f>MACD!AQ90*$G$3+AQ89*(1-$G$3)</f>
        <v>1.2317357091055426E-4</v>
      </c>
      <c r="AR90" s="28">
        <f>외인!AR90</f>
        <v>24749.3</v>
      </c>
      <c r="AS90" s="35">
        <f>MACD!AS90*$G$3+AS89*(1-$G$3)</f>
        <v>1.050296321232525E-3</v>
      </c>
      <c r="AT90" s="28">
        <f>외인!AT90</f>
        <v>102097.83</v>
      </c>
      <c r="AU90" s="35">
        <f>MACD!AU90*$G$3+AU89*(1-$G$3)</f>
        <v>-1.4859036028964667E-3</v>
      </c>
      <c r="AV90" s="28">
        <f>외인!AV90</f>
        <v>42817.8</v>
      </c>
      <c r="AW90" s="35">
        <f>MACD!AW90*$G$3+AW89*(1-$G$3)</f>
        <v>-2.6242442234945237E-4</v>
      </c>
      <c r="AX90" s="28">
        <f>외인!AX90</f>
        <v>59699.67</v>
      </c>
      <c r="AY90" s="35">
        <f>MACD!AY90*$G$3+AY89*(1-$G$3)</f>
        <v>3.6657747930551041E-4</v>
      </c>
      <c r="AZ90" s="28">
        <f>외인!AZ90</f>
        <v>4467526.79</v>
      </c>
      <c r="BA90" s="35">
        <f>MACD!BA90*$G$3+BA89*(1-$G$3)</f>
        <v>1.8939279996072337E-5</v>
      </c>
      <c r="BB90" s="28">
        <f>외인!BB90</f>
        <v>155988.18</v>
      </c>
      <c r="BC90" s="35">
        <f>MACD!BC90*$G$3+BC89*(1-$G$3)</f>
        <v>9.9696242845730981E-5</v>
      </c>
      <c r="BD90" s="28">
        <f>외인!BD90</f>
        <v>33338.29</v>
      </c>
      <c r="BE90" s="35">
        <f>MACD!BE90*$G$3+BE89*(1-$G$3)</f>
        <v>7.2257369969290985E-4</v>
      </c>
      <c r="BF90" s="28">
        <f>외인!BF90</f>
        <v>0</v>
      </c>
      <c r="BG90" s="35" t="e">
        <f>MACD!BG90*$G$3+BG89*(1-$G$3)</f>
        <v>#DIV/0!</v>
      </c>
      <c r="BH90" s="28">
        <f>외인!BH90</f>
        <v>111263.97</v>
      </c>
      <c r="BI90" s="35">
        <f>MACD!BI90*$G$3+BI89*(1-$G$3)</f>
        <v>-2.992432902760348E-4</v>
      </c>
      <c r="BJ90" s="28">
        <f>외인!BJ90</f>
        <v>113943.5</v>
      </c>
      <c r="BK90" s="35">
        <f>MACD!BK90*$G$3+BK89*(1-$G$3)</f>
        <v>1.8699963911259071E-4</v>
      </c>
      <c r="BL90" s="28">
        <f>외인!BL90</f>
        <v>38117.17</v>
      </c>
      <c r="BM90" s="35">
        <f>MACD!BM90*$G$3+BM89*(1-$G$3)</f>
        <v>3.9220368091047648E-4</v>
      </c>
      <c r="BN90" s="28">
        <f>외인!BN90</f>
        <v>43613.82</v>
      </c>
      <c r="BO90" s="35">
        <f>MACD!BO90*$G$3+BO89*(1-$G$3)</f>
        <v>-4.5191834185003834E-4</v>
      </c>
      <c r="BP90" s="28">
        <f>외인!BP90</f>
        <v>67841.240000000005</v>
      </c>
      <c r="BQ90" s="35">
        <f>MACD!BQ90*$G$3+BQ89*(1-$G$3)</f>
        <v>1.6598971160237648E-4</v>
      </c>
      <c r="BR90" s="28">
        <f>외인!BR90</f>
        <v>288987.8</v>
      </c>
      <c r="BS90" s="35">
        <f>MACD!BS90*$G$3+BS89*(1-$G$3)</f>
        <v>-1.1613238948018589E-4</v>
      </c>
      <c r="BT90" s="28">
        <f>외인!BT90</f>
        <v>4444485.34</v>
      </c>
      <c r="BU90" s="35">
        <f>MACD!BU90*$G$3+BU89*(1-$G$3)</f>
        <v>4.3083579204366984E-5</v>
      </c>
      <c r="BV90" s="28">
        <f>외인!BV90</f>
        <v>316201.42</v>
      </c>
      <c r="BW90" s="35">
        <f>MACD!BW90*$G$3+BW89*(1-$G$3)</f>
        <v>2.5019426336419224E-4</v>
      </c>
      <c r="BX90" s="28">
        <f>외인!BX90</f>
        <v>74045.070000000007</v>
      </c>
      <c r="BY90" s="35">
        <f>MACD!BY90*$G$3+BY89*(1-$G$3)</f>
        <v>5.0711750502195738E-4</v>
      </c>
      <c r="BZ90" s="28">
        <f>외인!BZ90</f>
        <v>290322.07</v>
      </c>
      <c r="CA90" s="35">
        <f>MACD!CA90*$G$3+CA89*(1-$G$3)</f>
        <v>-2.0471748336260698E-4</v>
      </c>
      <c r="CB90" s="28">
        <f>외인!CB90</f>
        <v>10945.35</v>
      </c>
      <c r="CC90" s="35">
        <f>MACD!CC90*$G$3+CC89*(1-$G$3)</f>
        <v>1.006977428533899E-3</v>
      </c>
      <c r="CD90" s="28">
        <f>외인!CD90</f>
        <v>24900.81</v>
      </c>
      <c r="CE90" s="35">
        <f>MACD!CE90*$G$3+CE89*(1-$G$3)</f>
        <v>1.4789438338498012E-3</v>
      </c>
      <c r="CF90" s="28">
        <f>외인!CF90</f>
        <v>31979.96</v>
      </c>
      <c r="CG90" s="35">
        <f>MACD!CG90*$G$3+CG89*(1-$G$3)</f>
        <v>-5.3230513753491451E-4</v>
      </c>
      <c r="CH90" s="28">
        <f>외인!CH90</f>
        <v>61937.87</v>
      </c>
      <c r="CI90" s="35">
        <f>MACD!CI90*$G$3+CI89*(1-$G$3)</f>
        <v>-1.6982203832261245E-4</v>
      </c>
      <c r="CJ90" s="28">
        <f>외인!CJ90</f>
        <v>309916.28000000003</v>
      </c>
      <c r="CK90" s="35">
        <f>MACD!CK90*$G$3+CK89*(1-$G$3)</f>
        <v>2.228056950466181E-4</v>
      </c>
      <c r="CL90" s="28">
        <f>외인!CL90</f>
        <v>230583.96</v>
      </c>
      <c r="CM90" s="35">
        <f>MACD!CM90*$G$3+CM89*(1-$G$3)</f>
        <v>4.387955964858251E-4</v>
      </c>
      <c r="CN90" s="28">
        <f>외인!CN90</f>
        <v>105924.16</v>
      </c>
      <c r="CO90" s="35">
        <f>MACD!CO90*$G$3+CO89*(1-$G$3)</f>
        <v>3.6980403895996318E-4</v>
      </c>
      <c r="CP90" s="28">
        <f>외인!CP90</f>
        <v>156461.82</v>
      </c>
      <c r="CQ90" s="35">
        <f>MACD!CQ90*$G$3+CQ89*(1-$G$3)</f>
        <v>9.828182476573168E-5</v>
      </c>
      <c r="CR90" s="28">
        <f>외인!CR90</f>
        <v>165150.54</v>
      </c>
      <c r="CS90" s="35">
        <f>MACD!CS90*$G$3+CS89*(1-$G$3)</f>
        <v>4.8543931071926547E-4</v>
      </c>
      <c r="CT90" s="28">
        <f>외인!CT90</f>
        <v>265159.67</v>
      </c>
      <c r="CU90" s="35">
        <f>MACD!CU90*$G$3+CU89*(1-$G$3)</f>
        <v>-2.6361267211882624E-4</v>
      </c>
      <c r="CV90" s="28">
        <f>외인!CV90</f>
        <v>4444485.34</v>
      </c>
      <c r="CW90" s="35">
        <f>MACD!CW90*$G$3+CW89*(1-$G$3)</f>
        <v>4.3083579204366984E-5</v>
      </c>
      <c r="CX90" s="28">
        <f>외인!CX90</f>
        <v>222156.55</v>
      </c>
      <c r="CY90" s="35">
        <f>MACD!CY90*$G$3+CY89*(1-$G$3)</f>
        <v>-8.8413464329897026E-4</v>
      </c>
      <c r="CZ90" s="28">
        <f>외인!CZ90</f>
        <v>17016.560000000001</v>
      </c>
      <c r="DA90" s="35">
        <f>MACD!DA90*$G$3+DA89*(1-$G$3)</f>
        <v>-2.6573370316855099E-4</v>
      </c>
      <c r="DB90" s="28">
        <f>외인!DB90</f>
        <v>33338.29</v>
      </c>
      <c r="DC90" s="35">
        <f>MACD!DC90*$G$3+DC89*(1-$G$3)</f>
        <v>7.2257369969290985E-4</v>
      </c>
      <c r="DD90" s="28">
        <f>외인!DD90</f>
        <v>7657.18</v>
      </c>
      <c r="DE90" s="35">
        <f>MACD!DE90*$G$3+DE89*(1-$G$3)</f>
        <v>-1.4162353986269544E-4</v>
      </c>
      <c r="DF90" s="28">
        <f>외인!DF90</f>
        <v>55310.41</v>
      </c>
      <c r="DG90" s="35">
        <f>MACD!DG90*$G$3+DG89*(1-$G$3)</f>
        <v>6.2494773772127788E-4</v>
      </c>
      <c r="DH90" s="28">
        <f>외인!DH90</f>
        <v>17598.150000000001</v>
      </c>
      <c r="DI90" s="35">
        <f>MACD!DI90*$G$3+DI89*(1-$G$3)</f>
        <v>1.6635124814158406E-3</v>
      </c>
      <c r="DJ90" s="28">
        <f>외인!DJ90</f>
        <v>618781.07999999996</v>
      </c>
      <c r="DK90" s="35">
        <f>MACD!DK90*$G$3+DK89*(1-$G$3)</f>
        <v>-1.1064392057977292E-4</v>
      </c>
      <c r="DL90" s="28">
        <f>외인!DL90</f>
        <v>82602.710000000006</v>
      </c>
      <c r="DM90" s="35">
        <f>MACD!DM90*$G$3+DM89*(1-$G$3)</f>
        <v>3.4930162479877749E-4</v>
      </c>
      <c r="DN90" s="28">
        <f>외인!DN90</f>
        <v>4444485.34</v>
      </c>
      <c r="DO90" s="35">
        <f>MACD!DO90*$G$3+DO89*(1-$G$3)</f>
        <v>4.3083579204366984E-5</v>
      </c>
      <c r="DP90" s="28">
        <f>외인!DP90</f>
        <v>69664.42</v>
      </c>
      <c r="DQ90" s="35">
        <f>MACD!DQ90*$G$3+DQ89*(1-$G$3)</f>
        <v>2.9728510136397E-4</v>
      </c>
      <c r="DR90" s="28">
        <f>외인!DR90</f>
        <v>39326.629999999997</v>
      </c>
      <c r="DS90" s="35">
        <f>MACD!DS90*$G$3+DS89*(1-$G$3)</f>
        <v>-4.1402864512933803E-5</v>
      </c>
      <c r="DT90" s="28">
        <f>외인!DT90</f>
        <v>134600.01</v>
      </c>
      <c r="DU90" s="35">
        <f>MACD!DU90*$G$3+DU89*(1-$G$3)</f>
        <v>6.2401499179007454E-4</v>
      </c>
      <c r="DV90" s="28">
        <f>외인!DV90</f>
        <v>30041.77</v>
      </c>
      <c r="DW90" s="35">
        <f>MACD!DW90*$G$3+DW89*(1-$G$3)</f>
        <v>-5.9857986662427466E-5</v>
      </c>
      <c r="DX90" s="28">
        <f>외인!DX90</f>
        <v>136229.65</v>
      </c>
      <c r="DY90" s="35">
        <f>MACD!DY90*$G$3+DY89*(1-$G$3)</f>
        <v>6.5107648269670032E-4</v>
      </c>
      <c r="DZ90" s="28">
        <f>외인!DZ90</f>
        <v>6790.26</v>
      </c>
      <c r="EA90" s="35">
        <f>MACD!EA90*$G$3+EA89*(1-$G$3)</f>
        <v>-7.1091393102064871E-5</v>
      </c>
      <c r="EB90" s="28">
        <f>외인!EB90</f>
        <v>10009.709999999999</v>
      </c>
      <c r="EC90" s="35">
        <f>MACD!EC90*$G$3+EC89*(1-$G$3)</f>
        <v>7.0437343316133287E-4</v>
      </c>
      <c r="ED90" s="28">
        <f>외인!ED90</f>
        <v>8726.81</v>
      </c>
      <c r="EE90" s="35">
        <f>MACD!EE90*$G$3+EE89*(1-$G$3)</f>
        <v>2.887568164574304E-4</v>
      </c>
      <c r="EF90" s="28">
        <f>외인!EF90</f>
        <v>198697.62</v>
      </c>
      <c r="EG90" s="35">
        <f>MACD!EG90*$G$3+EG89*(1-$G$3)</f>
        <v>1.8734468052394713E-4</v>
      </c>
      <c r="EH90" s="28">
        <f>외인!EH90</f>
        <v>146936.69</v>
      </c>
      <c r="EI90" s="35">
        <f>MACD!EI90*$G$3+EI89*(1-$G$3)</f>
        <v>5.702487342888264E-5</v>
      </c>
      <c r="EJ90" s="28">
        <f>외인!EJ90</f>
        <v>90567.53</v>
      </c>
      <c r="EK90" s="35">
        <f>MACD!EK90*$G$3+EK89*(1-$G$3)</f>
        <v>-1.3075527692531241E-4</v>
      </c>
      <c r="EL90" s="28">
        <f>외인!EL90</f>
        <v>27024.29</v>
      </c>
      <c r="EM90" s="35">
        <f>MACD!EM90*$G$3+EM89*(1-$G$3)</f>
        <v>1.3566255329320208E-3</v>
      </c>
      <c r="EN90" s="28">
        <f>외인!EN90</f>
        <v>39326.629999999997</v>
      </c>
      <c r="EO90" s="35">
        <f>MACD!EO90*$G$3+EO89*(1-$G$3)</f>
        <v>-4.1402864512933803E-5</v>
      </c>
      <c r="EP90" s="28">
        <f>외인!EP90</f>
        <v>147319.1</v>
      </c>
      <c r="EQ90" s="35">
        <f>MACD!EQ90*$G$3+EQ89*(1-$G$3)</f>
        <v>5.273812490289337E-4</v>
      </c>
      <c r="ER90" s="28">
        <f>외인!ER90</f>
        <v>9238.11</v>
      </c>
      <c r="ES90" s="35">
        <f>MACD!ES90*$G$3+ES89*(1-$G$3)</f>
        <v>2.8222749081951439E-4</v>
      </c>
      <c r="ET90" s="28">
        <f>외인!ET90</f>
        <v>160841.81</v>
      </c>
      <c r="EU90" s="35">
        <f>MACD!EU90*$G$3+EU89*(1-$G$3)</f>
        <v>1.2317357091055426E-4</v>
      </c>
      <c r="EV90" s="28">
        <f>외인!EV90</f>
        <v>52367.44</v>
      </c>
      <c r="EW90" s="35">
        <f>MACD!EW90*$G$3+EW89*(1-$G$3)</f>
        <v>7.414090299377534E-5</v>
      </c>
      <c r="EX90" s="28">
        <f>외인!EX90</f>
        <v>104094.38</v>
      </c>
      <c r="EY90" s="35">
        <f>MACD!EY90*$G$3+EY89*(1-$G$3)</f>
        <v>1.0424184521542627E-4</v>
      </c>
    </row>
    <row r="91" spans="1:155">
      <c r="A91" s="27">
        <f>외인!A91</f>
        <v>46192</v>
      </c>
      <c r="B91" s="28">
        <f>외인!B91</f>
        <v>7186860.1100000003</v>
      </c>
      <c r="C91" s="35">
        <f>MACD!C91*$G$3+C90*(1-$G$3)</f>
        <v>8.3793747963237261E-5</v>
      </c>
      <c r="D91" s="28">
        <f>외인!D91</f>
        <v>542786.18999999994</v>
      </c>
      <c r="E91" s="35">
        <f>MACD!E91*$G$3+E90*(1-$G$3)</f>
        <v>2.6178525071603772E-4</v>
      </c>
      <c r="F91" s="28">
        <f>외인!F91</f>
        <v>2984102.29</v>
      </c>
      <c r="G91" s="35">
        <f>MACD!G91*$G$3+G90*(1-$G$3)</f>
        <v>-2.2490478658180918E-6</v>
      </c>
      <c r="H91" s="28">
        <f>외인!H91</f>
        <v>290148.96999999997</v>
      </c>
      <c r="I91" s="35">
        <f>MACD!I91*$G$3+I90*(1-$G$3)</f>
        <v>-1.8964496272662622E-4</v>
      </c>
      <c r="J91" s="28">
        <f>외인!J91</f>
        <v>38757.919999999998</v>
      </c>
      <c r="K91" s="35">
        <f>MACD!K91*$G$3+K90*(1-$G$3)</f>
        <v>-8.6163696326232672E-5</v>
      </c>
      <c r="L91" s="28">
        <f>외인!L91</f>
        <v>270015.06</v>
      </c>
      <c r="M91" s="35">
        <f>MACD!M91*$G$3+M90*(1-$G$3)</f>
        <v>-2.8460645471265633E-4</v>
      </c>
      <c r="N91" s="28">
        <f>외인!N91</f>
        <v>275175.61</v>
      </c>
      <c r="O91" s="35">
        <f>MACD!O91*$G$3+O90*(1-$G$3)</f>
        <v>-1.1138145325890264E-4</v>
      </c>
      <c r="P91" s="28">
        <f>외인!P91</f>
        <v>165546.37</v>
      </c>
      <c r="Q91" s="35">
        <f>MACD!Q91*$G$3+Q90*(1-$G$3)</f>
        <v>1.5059331592333616E-4</v>
      </c>
      <c r="R91" s="28">
        <f>외인!R91</f>
        <v>130789.53</v>
      </c>
      <c r="S91" s="35">
        <f>MACD!S91*$G$3+S90*(1-$G$3)</f>
        <v>6.8159866940668097E-4</v>
      </c>
      <c r="T91" s="28">
        <f>외인!T91</f>
        <v>7559.47</v>
      </c>
      <c r="U91" s="35">
        <f>MACD!U91*$G$3+U90*(1-$G$3)</f>
        <v>-1.297678980700567E-4</v>
      </c>
      <c r="V91" s="28">
        <f>외인!V91</f>
        <v>130104.83</v>
      </c>
      <c r="W91" s="35">
        <f>MACD!W91*$G$3+W90*(1-$G$3)</f>
        <v>4.8533142769466514E-4</v>
      </c>
      <c r="X91" s="28">
        <f>외인!X91</f>
        <v>4168158.47</v>
      </c>
      <c r="Y91" s="35">
        <f>MACD!Y91*$G$3+Y90*(1-$G$3)</f>
        <v>1.4544011405310519E-4</v>
      </c>
      <c r="Z91" s="28">
        <f>외인!Z91</f>
        <v>51804.18</v>
      </c>
      <c r="AA91" s="35">
        <f>MACD!AA91*$G$3+AA90*(1-$G$3)</f>
        <v>4.9226952228875916E-5</v>
      </c>
      <c r="AB91" s="28">
        <f>외인!AB91</f>
        <v>201924.21</v>
      </c>
      <c r="AC91" s="35">
        <f>MACD!AC91*$G$3+AC90*(1-$G$3)</f>
        <v>3.811304102448364E-4</v>
      </c>
      <c r="AD91" s="28">
        <f>외인!AD91</f>
        <v>21107.42</v>
      </c>
      <c r="AE91" s="35">
        <f>MACD!AE91*$G$3+AE90*(1-$G$3)</f>
        <v>1.3752408119492815E-3</v>
      </c>
      <c r="AF91" s="28">
        <f>외인!AF91</f>
        <v>23459.64</v>
      </c>
      <c r="AG91" s="35">
        <f>MACD!AG91*$G$3+AG90*(1-$G$3)</f>
        <v>1.7210164585060135E-4</v>
      </c>
      <c r="AH91" s="28">
        <f>외인!AH91</f>
        <v>207991.08</v>
      </c>
      <c r="AI91" s="35">
        <f>MACD!AI91*$G$3+AI90*(1-$G$3)</f>
        <v>1.5423638797833021E-4</v>
      </c>
      <c r="AJ91" s="28">
        <f>외인!AJ91</f>
        <v>99827.37</v>
      </c>
      <c r="AK91" s="35">
        <f>MACD!AK91*$G$3+AK90*(1-$G$3)</f>
        <v>1.209808688417046E-3</v>
      </c>
      <c r="AL91" s="28">
        <f>외인!AL91</f>
        <v>102952.01</v>
      </c>
      <c r="AM91" s="35">
        <f>MACD!AM91*$G$3+AM90*(1-$G$3)</f>
        <v>3.1098543125074822E-4</v>
      </c>
      <c r="AN91" s="28">
        <f>외인!AN91</f>
        <v>188006.27</v>
      </c>
      <c r="AO91" s="35">
        <f>MACD!AO91*$G$3+AO90*(1-$G$3)</f>
        <v>-3.5896760351723821E-4</v>
      </c>
      <c r="AP91" s="28">
        <f>외인!AP91</f>
        <v>162502.16</v>
      </c>
      <c r="AQ91" s="35">
        <f>MACD!AQ91*$G$3+AQ90*(1-$G$3)</f>
        <v>5.8502529103161881E-5</v>
      </c>
      <c r="AR91" s="28">
        <f>외인!AR91</f>
        <v>24143.72</v>
      </c>
      <c r="AS91" s="35">
        <f>MACD!AS91*$G$3+AS90*(1-$G$3)</f>
        <v>1.2808715027779784E-3</v>
      </c>
      <c r="AT91" s="28">
        <f>외인!AT91</f>
        <v>97966.28</v>
      </c>
      <c r="AU91" s="35">
        <f>MACD!AU91*$G$3+AU90*(1-$G$3)</f>
        <v>-1.1414737190175628E-3</v>
      </c>
      <c r="AV91" s="28">
        <f>외인!AV91</f>
        <v>42420.83</v>
      </c>
      <c r="AW91" s="35">
        <f>MACD!AW91*$G$3+AW90*(1-$G$3)</f>
        <v>-2.8335190032077653E-4</v>
      </c>
      <c r="AX91" s="28">
        <f>외인!AX91</f>
        <v>57080.43</v>
      </c>
      <c r="AY91" s="35">
        <f>MACD!AY91*$G$3+AY90*(1-$G$3)</f>
        <v>-2.6089125986863656E-5</v>
      </c>
      <c r="AZ91" s="28">
        <f>외인!AZ91</f>
        <v>4471445.1100000003</v>
      </c>
      <c r="BA91" s="35">
        <f>MACD!BA91*$G$3+BA90*(1-$G$3)</f>
        <v>1.3486497285609806E-4</v>
      </c>
      <c r="BB91" s="28">
        <f>외인!BB91</f>
        <v>161146.65</v>
      </c>
      <c r="BC91" s="35">
        <f>MACD!BC91*$G$3+BC90*(1-$G$3)</f>
        <v>9.8306259771852755E-5</v>
      </c>
      <c r="BD91" s="28">
        <f>외인!BD91</f>
        <v>31822.37</v>
      </c>
      <c r="BE91" s="35">
        <f>MACD!BE91*$G$3+BE90*(1-$G$3)</f>
        <v>6.323836225075952E-4</v>
      </c>
      <c r="BF91" s="28">
        <f>외인!BF91</f>
        <v>0</v>
      </c>
      <c r="BG91" s="35" t="e">
        <f>MACD!BG91*$G$3+BG90*(1-$G$3)</f>
        <v>#DIV/0!</v>
      </c>
      <c r="BH91" s="28">
        <f>외인!BH91</f>
        <v>112855.16</v>
      </c>
      <c r="BI91" s="35">
        <f>MACD!BI91*$G$3+BI90*(1-$G$3)</f>
        <v>-3.2130453965993437E-4</v>
      </c>
      <c r="BJ91" s="28">
        <f>외인!BJ91</f>
        <v>111051.48</v>
      </c>
      <c r="BK91" s="35">
        <f>MACD!BK91*$G$3+BK90*(1-$G$3)</f>
        <v>2.0303026396185475E-4</v>
      </c>
      <c r="BL91" s="28">
        <f>외인!BL91</f>
        <v>37337.730000000003</v>
      </c>
      <c r="BM91" s="35">
        <f>MACD!BM91*$G$3+BM90*(1-$G$3)</f>
        <v>3.3293390359264932E-4</v>
      </c>
      <c r="BN91" s="28">
        <f>외인!BN91</f>
        <v>42345.16</v>
      </c>
      <c r="BO91" s="35">
        <f>MACD!BO91*$G$3+BO90*(1-$G$3)</f>
        <v>-4.9287741860781721E-4</v>
      </c>
      <c r="BP91" s="28">
        <f>외인!BP91</f>
        <v>65448.42</v>
      </c>
      <c r="BQ91" s="35">
        <f>MACD!BQ91*$G$3+BQ90*(1-$G$3)</f>
        <v>-1.4697389669419671E-4</v>
      </c>
      <c r="BR91" s="28">
        <f>외인!BR91</f>
        <v>287126.56</v>
      </c>
      <c r="BS91" s="35">
        <f>MACD!BS91*$G$3+BS90*(1-$G$3)</f>
        <v>-1.5107998630543355E-4</v>
      </c>
      <c r="BT91" s="28">
        <f>외인!BT91</f>
        <v>4452858.2</v>
      </c>
      <c r="BU91" s="35">
        <f>MACD!BU91*$G$3+BU90*(1-$G$3)</f>
        <v>1.4427075810803419E-4</v>
      </c>
      <c r="BV91" s="28">
        <f>외인!BV91</f>
        <v>309064.28999999998</v>
      </c>
      <c r="BW91" s="35">
        <f>MACD!BW91*$G$3+BW90*(1-$G$3)</f>
        <v>2.2243806279503733E-4</v>
      </c>
      <c r="BX91" s="28">
        <f>외인!BX91</f>
        <v>73842.44</v>
      </c>
      <c r="BY91" s="35">
        <f>MACD!BY91*$G$3+BY90*(1-$G$3)</f>
        <v>6.3598094716558866E-4</v>
      </c>
      <c r="BZ91" s="28">
        <f>외인!BZ91</f>
        <v>290958.28000000003</v>
      </c>
      <c r="CA91" s="35">
        <f>MACD!CA91*$G$3+CA90*(1-$G$3)</f>
        <v>-1.2339983053133086E-4</v>
      </c>
      <c r="CB91" s="28">
        <f>외인!CB91</f>
        <v>10776.91</v>
      </c>
      <c r="CC91" s="35">
        <f>MACD!CC91*$G$3+CC90*(1-$G$3)</f>
        <v>9.2732904634182378E-4</v>
      </c>
      <c r="CD91" s="28">
        <f>외인!CD91</f>
        <v>24351.35</v>
      </c>
      <c r="CE91" s="35">
        <f>MACD!CE91*$G$3+CE90*(1-$G$3)</f>
        <v>1.4497813692701796E-3</v>
      </c>
      <c r="CF91" s="28">
        <f>외인!CF91</f>
        <v>31007.07</v>
      </c>
      <c r="CG91" s="35">
        <f>MACD!CG91*$G$3+CG90*(1-$G$3)</f>
        <v>-5.3784310627882134E-4</v>
      </c>
      <c r="CH91" s="28">
        <f>외인!CH91</f>
        <v>61493.47</v>
      </c>
      <c r="CI91" s="35">
        <f>MACD!CI91*$G$3+CI90*(1-$G$3)</f>
        <v>-1.9609671891715943E-4</v>
      </c>
      <c r="CJ91" s="28">
        <f>외인!CJ91</f>
        <v>300245.36</v>
      </c>
      <c r="CK91" s="35">
        <f>MACD!CK91*$G$3+CK90*(1-$G$3)</f>
        <v>1.7819362862630243E-4</v>
      </c>
      <c r="CL91" s="28">
        <f>외인!CL91</f>
        <v>226476.91</v>
      </c>
      <c r="CM91" s="35">
        <f>MACD!CM91*$G$3+CM90*(1-$G$3)</f>
        <v>4.5709605627958976E-4</v>
      </c>
      <c r="CN91" s="28">
        <f>외인!CN91</f>
        <v>103846.43</v>
      </c>
      <c r="CO91" s="35">
        <f>MACD!CO91*$G$3+CO90*(1-$G$3)</f>
        <v>3.904606758400311E-4</v>
      </c>
      <c r="CP91" s="28">
        <f>외인!CP91</f>
        <v>161611.62</v>
      </c>
      <c r="CQ91" s="35">
        <f>MACD!CQ91*$G$3+CQ90*(1-$G$3)</f>
        <v>9.7190935013759475E-5</v>
      </c>
      <c r="CR91" s="28">
        <f>외인!CR91</f>
        <v>161898.43</v>
      </c>
      <c r="CS91" s="35">
        <f>MACD!CS91*$G$3+CS90*(1-$G$3)</f>
        <v>5.3038834073425322E-4</v>
      </c>
      <c r="CT91" s="28">
        <f>외인!CT91</f>
        <v>264467.21000000002</v>
      </c>
      <c r="CU91" s="35">
        <f>MACD!CU91*$G$3+CU90*(1-$G$3)</f>
        <v>-8.0089171247925547E-6</v>
      </c>
      <c r="CV91" s="28">
        <f>외인!CV91</f>
        <v>4452858.2</v>
      </c>
      <c r="CW91" s="35">
        <f>MACD!CW91*$G$3+CW90*(1-$G$3)</f>
        <v>1.4427075810803419E-4</v>
      </c>
      <c r="CX91" s="28">
        <f>외인!CX91</f>
        <v>222015.57</v>
      </c>
      <c r="CY91" s="35">
        <f>MACD!CY91*$G$3+CY90*(1-$G$3)</f>
        <v>-7.6893209378838326E-4</v>
      </c>
      <c r="CZ91" s="28">
        <f>외인!CZ91</f>
        <v>16631.88</v>
      </c>
      <c r="DA91" s="35">
        <f>MACD!DA91*$G$3+DA90*(1-$G$3)</f>
        <v>-3.0868224848145981E-4</v>
      </c>
      <c r="DB91" s="28">
        <f>외인!DB91</f>
        <v>31822.37</v>
      </c>
      <c r="DC91" s="35">
        <f>MACD!DC91*$G$3+DC90*(1-$G$3)</f>
        <v>6.323836225075952E-4</v>
      </c>
      <c r="DD91" s="28">
        <f>외인!DD91</f>
        <v>7559.47</v>
      </c>
      <c r="DE91" s="35">
        <f>MACD!DE91*$G$3+DE90*(1-$G$3)</f>
        <v>-1.297678980700567E-4</v>
      </c>
      <c r="DF91" s="28">
        <f>외인!DF91</f>
        <v>55380.4</v>
      </c>
      <c r="DG91" s="35">
        <f>MACD!DG91*$G$3+DG90*(1-$G$3)</f>
        <v>7.8264362912642887E-4</v>
      </c>
      <c r="DH91" s="28">
        <f>외인!DH91</f>
        <v>17159.95</v>
      </c>
      <c r="DI91" s="35">
        <f>MACD!DI91*$G$3+DI90*(1-$G$3)</f>
        <v>1.5670857971668004E-3</v>
      </c>
      <c r="DJ91" s="28">
        <f>외인!DJ91</f>
        <v>616672.84</v>
      </c>
      <c r="DK91" s="35">
        <f>MACD!DK91*$G$3+DK90*(1-$G$3)</f>
        <v>-7.4158374852483815E-5</v>
      </c>
      <c r="DL91" s="28">
        <f>외인!DL91</f>
        <v>81304.98</v>
      </c>
      <c r="DM91" s="35">
        <f>MACD!DM91*$G$3+DM90*(1-$G$3)</f>
        <v>3.7833492293961333E-4</v>
      </c>
      <c r="DN91" s="28">
        <f>외인!DN91</f>
        <v>4452858.2</v>
      </c>
      <c r="DO91" s="35">
        <f>MACD!DO91*$G$3+DO90*(1-$G$3)</f>
        <v>1.4427075810803419E-4</v>
      </c>
      <c r="DP91" s="28">
        <f>외인!DP91</f>
        <v>67220.179999999993</v>
      </c>
      <c r="DQ91" s="35">
        <f>MACD!DQ91*$G$3+DQ90*(1-$G$3)</f>
        <v>1.9684389214612931E-4</v>
      </c>
      <c r="DR91" s="28">
        <f>외인!DR91</f>
        <v>39280.32</v>
      </c>
      <c r="DS91" s="35">
        <f>MACD!DS91*$G$3+DS90*(1-$G$3)</f>
        <v>-1.3252966683811128E-4</v>
      </c>
      <c r="DT91" s="28">
        <f>외인!DT91</f>
        <v>130789.53</v>
      </c>
      <c r="DU91" s="35">
        <f>MACD!DU91*$G$3+DU90*(1-$G$3)</f>
        <v>6.8159866940668097E-4</v>
      </c>
      <c r="DV91" s="28">
        <f>외인!DV91</f>
        <v>30614.720000000001</v>
      </c>
      <c r="DW91" s="35">
        <f>MACD!DW91*$G$3+DW90*(1-$G$3)</f>
        <v>-7.8537516206193591E-5</v>
      </c>
      <c r="DX91" s="28">
        <f>외인!DX91</f>
        <v>130104.83</v>
      </c>
      <c r="DY91" s="35">
        <f>MACD!DY91*$G$3+DY90*(1-$G$3)</f>
        <v>4.8533142769466514E-4</v>
      </c>
      <c r="DZ91" s="28">
        <f>외인!DZ91</f>
        <v>6628.38</v>
      </c>
      <c r="EA91" s="35">
        <f>MACD!EA91*$G$3+EA90*(1-$G$3)</f>
        <v>-1.3429957396573756E-4</v>
      </c>
      <c r="EB91" s="28">
        <f>외인!EB91</f>
        <v>9704.5</v>
      </c>
      <c r="EC91" s="35">
        <f>MACD!EC91*$G$3+EC90*(1-$G$3)</f>
        <v>6.6692907427892971E-4</v>
      </c>
      <c r="ED91" s="28">
        <f>외인!ED91</f>
        <v>8357.94</v>
      </c>
      <c r="EE91" s="35">
        <f>MACD!EE91*$G$3+EE90*(1-$G$3)</f>
        <v>7.4881400874049481E-5</v>
      </c>
      <c r="EF91" s="28">
        <f>외인!EF91</f>
        <v>192205.8</v>
      </c>
      <c r="EG91" s="35">
        <f>MACD!EG91*$G$3+EG90*(1-$G$3)</f>
        <v>1.703215811920761E-4</v>
      </c>
      <c r="EH91" s="28">
        <f>외인!EH91</f>
        <v>146936.65</v>
      </c>
      <c r="EI91" s="35">
        <f>MACD!EI91*$G$3+EI90*(1-$G$3)</f>
        <v>1.6658423594978259E-5</v>
      </c>
      <c r="EJ91" s="28">
        <f>외인!EJ91</f>
        <v>90156.98</v>
      </c>
      <c r="EK91" s="35">
        <f>MACD!EK91*$G$3+EK90*(1-$G$3)</f>
        <v>-1.8540560229292637E-4</v>
      </c>
      <c r="EL91" s="28">
        <f>외인!EL91</f>
        <v>26453.35</v>
      </c>
      <c r="EM91" s="35">
        <f>MACD!EM91*$G$3+EM90*(1-$G$3)</f>
        <v>1.3321976817456272E-3</v>
      </c>
      <c r="EN91" s="28">
        <f>외인!EN91</f>
        <v>39280.32</v>
      </c>
      <c r="EO91" s="35">
        <f>MACD!EO91*$G$3+EO90*(1-$G$3)</f>
        <v>-1.3252966683811128E-4</v>
      </c>
      <c r="EP91" s="28">
        <f>외인!EP91</f>
        <v>140716.82</v>
      </c>
      <c r="EQ91" s="35">
        <f>MACD!EQ91*$G$3+EQ90*(1-$G$3)</f>
        <v>5.0857136478006432E-4</v>
      </c>
      <c r="ER91" s="28">
        <f>외인!ER91</f>
        <v>8835.5</v>
      </c>
      <c r="ES91" s="35">
        <f>MACD!ES91*$G$3+ES90*(1-$G$3)</f>
        <v>-2.340191739233287E-4</v>
      </c>
      <c r="ET91" s="28">
        <f>외인!ET91</f>
        <v>162502.16</v>
      </c>
      <c r="EU91" s="35">
        <f>MACD!EU91*$G$3+EU90*(1-$G$3)</f>
        <v>5.8502529103161881E-5</v>
      </c>
      <c r="EV91" s="28">
        <f>외인!EV91</f>
        <v>51804.18</v>
      </c>
      <c r="EW91" s="35">
        <f>MACD!EW91*$G$3+EW90*(1-$G$3)</f>
        <v>4.9226952228875916E-5</v>
      </c>
      <c r="EX91" s="28">
        <f>외인!EX91</f>
        <v>109807.44</v>
      </c>
      <c r="EY91" s="35">
        <f>MACD!EY91*$G$3+EY90*(1-$G$3)</f>
        <v>1.1702176582808239E-4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유니버스</vt:lpstr>
      <vt:lpstr>업종비중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2026-06-19T09:38:17Z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20260619183712</vt:lpwstr>
  </property>
</Properties>
</file>